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rauxloha\OneDrive - GESIS – Leibniz-Institut für Sozialwissenschaften e.V\Dokumente\"/>
    </mc:Choice>
  </mc:AlternateContent>
  <xr:revisionPtr revIDLastSave="0" documentId="13_ncr:1_{9406917F-1ADB-49E3-9FA8-477A4717FF81}" xr6:coauthVersionLast="47" xr6:coauthVersionMax="47" xr10:uidLastSave="{00000000-0000-0000-0000-000000000000}"/>
  <bookViews>
    <workbookView xWindow="-435" yWindow="-18450" windowWidth="29040" windowHeight="17520" xr2:uid="{B0B47A6F-5C74-4715-A4B4-665FAEDA0565}"/>
  </bookViews>
  <sheets>
    <sheet name="Sheet1" sheetId="2" r:id="rId1"/>
    <sheet name="Sheet2" sheetId="4" r:id="rId2"/>
    <sheet name="Opposition" sheetId="3" r:id="rId3"/>
  </sheets>
  <definedNames>
    <definedName name="_xlchart.v1.0" hidden="1">Sheet1!$CK$1:$CK$69</definedName>
    <definedName name="_xlchart.v1.1" hidden="1">Sheet1!$CK$70:$CK$1861</definedName>
    <definedName name="_xlchart.v1.2" hidden="1">Sheet1!$CK$1:$CK$69</definedName>
    <definedName name="_xlchart.v1.3" hidden="1">Sheet1!$CK$70:$CK$1861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U1816" i="2" l="1"/>
  <c r="BU1815" i="2"/>
  <c r="BU1813" i="2"/>
  <c r="BU1812" i="2"/>
  <c r="BU1811" i="2"/>
  <c r="BU1810" i="2"/>
  <c r="BU1808" i="2"/>
  <c r="BU1767" i="2"/>
  <c r="CK2" i="2"/>
  <c r="CK3" i="2"/>
  <c r="CK4" i="2"/>
  <c r="CK5" i="2"/>
  <c r="CK70" i="2"/>
  <c r="CK71" i="2"/>
  <c r="CK1800" i="2"/>
  <c r="CK72" i="2"/>
  <c r="CK73" i="2"/>
  <c r="CK238" i="2"/>
  <c r="CK275" i="2"/>
  <c r="CK252" i="2"/>
  <c r="CK1695" i="2"/>
  <c r="CK74" i="2"/>
  <c r="CK1749" i="2"/>
  <c r="CK1612" i="2"/>
  <c r="CK75" i="2"/>
  <c r="CK76" i="2"/>
  <c r="CK77" i="2"/>
  <c r="CK6" i="2"/>
  <c r="CK1573" i="2"/>
  <c r="CK7" i="2"/>
  <c r="CK8" i="2"/>
  <c r="CK78" i="2"/>
  <c r="CK9" i="2"/>
  <c r="CK79" i="2"/>
  <c r="CK10" i="2"/>
  <c r="CK80" i="2"/>
  <c r="CK11" i="2"/>
  <c r="CK81" i="2"/>
  <c r="CK12" i="2"/>
  <c r="CK13" i="2"/>
  <c r="CK14" i="2"/>
  <c r="CK15" i="2"/>
  <c r="CK82" i="2"/>
  <c r="CK16" i="2"/>
  <c r="CK1623" i="2"/>
  <c r="CK1801" i="2"/>
  <c r="CK17" i="2"/>
  <c r="CK1661" i="2"/>
  <c r="CK18" i="2"/>
  <c r="CK19" i="2"/>
  <c r="CK20" i="2"/>
  <c r="CK21" i="2"/>
  <c r="CK22" i="2"/>
  <c r="CK1669" i="2"/>
  <c r="CK229" i="2"/>
  <c r="CK1704" i="2"/>
  <c r="CK23" i="2"/>
  <c r="CK1662" i="2"/>
  <c r="CK228" i="2"/>
  <c r="CK24" i="2"/>
  <c r="CK1802" i="2"/>
  <c r="CK25" i="2"/>
  <c r="CK83" i="2"/>
  <c r="CK1803" i="2"/>
  <c r="CK1672" i="2"/>
  <c r="CK84" i="2"/>
  <c r="CK26" i="2"/>
  <c r="CK1804" i="2"/>
  <c r="CK85" i="2"/>
  <c r="CK27" i="2"/>
  <c r="CK86" i="2"/>
  <c r="CK1805" i="2"/>
  <c r="CK87" i="2"/>
  <c r="CK1806" i="2"/>
  <c r="CK88" i="2"/>
  <c r="CK89" i="2"/>
  <c r="CK90" i="2"/>
  <c r="CK231" i="2"/>
  <c r="CK91" i="2"/>
  <c r="CK92" i="2"/>
  <c r="CK93" i="2"/>
  <c r="CK237" i="2"/>
  <c r="CK235" i="2"/>
  <c r="CK94" i="2"/>
  <c r="CK95" i="2"/>
  <c r="CK1807" i="2"/>
  <c r="CK96" i="2"/>
  <c r="CK97" i="2"/>
  <c r="CK98" i="2"/>
  <c r="CK1702" i="2"/>
  <c r="CK99" i="2"/>
  <c r="CK100" i="2"/>
  <c r="CK101" i="2"/>
  <c r="CK1628" i="2"/>
  <c r="CK102" i="2"/>
  <c r="CK264" i="2"/>
  <c r="CK241" i="2"/>
  <c r="CK1527" i="2"/>
  <c r="CK1617" i="2"/>
  <c r="CK103" i="2"/>
  <c r="CK233" i="2"/>
  <c r="CK234" i="2"/>
  <c r="CK104" i="2"/>
  <c r="CK105" i="2"/>
  <c r="CK106" i="2"/>
  <c r="CK1808" i="2"/>
  <c r="CK1684" i="2"/>
  <c r="CK1508" i="2"/>
  <c r="CK107" i="2"/>
  <c r="CK330" i="2"/>
  <c r="CK1809" i="2"/>
  <c r="CK1810" i="2"/>
  <c r="CK108" i="2"/>
  <c r="CK109" i="2"/>
  <c r="CK110" i="2"/>
  <c r="CK1811" i="2"/>
  <c r="CK1812" i="2"/>
  <c r="CK1780" i="2"/>
  <c r="CK1813" i="2"/>
  <c r="CK351" i="2"/>
  <c r="CK111" i="2"/>
  <c r="CK1814" i="2"/>
  <c r="CK112" i="2"/>
  <c r="CK240" i="2"/>
  <c r="CK280" i="2"/>
  <c r="CK435" i="2"/>
  <c r="CK113" i="2"/>
  <c r="CK1582" i="2"/>
  <c r="CK239" i="2"/>
  <c r="CK1815" i="2"/>
  <c r="CK1771" i="2"/>
  <c r="CK350" i="2"/>
  <c r="CK298" i="2"/>
  <c r="CK1555" i="2"/>
  <c r="CK295" i="2"/>
  <c r="CK1767" i="2"/>
  <c r="CK305" i="2"/>
  <c r="CK114" i="2"/>
  <c r="CK115" i="2"/>
  <c r="CK1624" i="2"/>
  <c r="CK1770" i="2"/>
  <c r="CK1625" i="2"/>
  <c r="CK1816" i="2"/>
  <c r="CK230" i="2"/>
  <c r="CK116" i="2"/>
  <c r="CK117" i="2"/>
  <c r="CK1817" i="2"/>
  <c r="CK1772" i="2"/>
  <c r="CK1818" i="2"/>
  <c r="CK1788" i="2"/>
  <c r="CK1763" i="2"/>
  <c r="CK118" i="2"/>
  <c r="CK119" i="2"/>
  <c r="CK120" i="2"/>
  <c r="CK1620" i="2"/>
  <c r="CK1719" i="2"/>
  <c r="CK121" i="2"/>
  <c r="CK122" i="2"/>
  <c r="CK123" i="2"/>
  <c r="CK124" i="2"/>
  <c r="CK1819" i="2"/>
  <c r="CK457" i="2"/>
  <c r="CK125" i="2"/>
  <c r="CK1640" i="2"/>
  <c r="CK126" i="2"/>
  <c r="CK1768" i="2"/>
  <c r="CK127" i="2"/>
  <c r="CK1435" i="2"/>
  <c r="CK1646" i="2"/>
  <c r="CK128" i="2"/>
  <c r="CK1423" i="2"/>
  <c r="CK1737" i="2"/>
  <c r="CK750" i="2"/>
  <c r="CK1601" i="2"/>
  <c r="CK1513" i="2"/>
  <c r="CK1633" i="2"/>
  <c r="CK1484" i="2"/>
  <c r="CK1716" i="2"/>
  <c r="CK1530" i="2"/>
  <c r="CK1733" i="2"/>
  <c r="CK1642" i="2"/>
  <c r="CK1647" i="2"/>
  <c r="CK1498" i="2"/>
  <c r="CK129" i="2"/>
  <c r="CK751" i="2"/>
  <c r="CK1752" i="2"/>
  <c r="CK395" i="2"/>
  <c r="CK1251" i="2"/>
  <c r="CK1694" i="2"/>
  <c r="CK1758" i="2"/>
  <c r="CK1779" i="2"/>
  <c r="CK920" i="2"/>
  <c r="CK1211" i="2"/>
  <c r="CK465" i="2"/>
  <c r="CK458" i="2"/>
  <c r="CK1323" i="2"/>
  <c r="CK731" i="2"/>
  <c r="CK725" i="2"/>
  <c r="CK624" i="2"/>
  <c r="CK294" i="2"/>
  <c r="CK618" i="2"/>
  <c r="CK476" i="2"/>
  <c r="CK1773" i="2"/>
  <c r="CK727" i="2"/>
  <c r="CK723" i="2"/>
  <c r="CK1134" i="2"/>
  <c r="CK926" i="2"/>
  <c r="CK728" i="2"/>
  <c r="CK571" i="2"/>
  <c r="CK718" i="2"/>
  <c r="CK686" i="2"/>
  <c r="CK569" i="2"/>
  <c r="CK737" i="2"/>
  <c r="CK130" i="2"/>
  <c r="CK290" i="2"/>
  <c r="CK1138" i="2"/>
  <c r="CK914" i="2"/>
  <c r="CK131" i="2"/>
  <c r="CK484" i="2"/>
  <c r="CK693" i="2"/>
  <c r="CK1426" i="2"/>
  <c r="CK1209" i="2"/>
  <c r="CK1784" i="2"/>
  <c r="CK790" i="2"/>
  <c r="CK270" i="2"/>
  <c r="CK828" i="2"/>
  <c r="CK1093" i="2"/>
  <c r="CK1515" i="2"/>
  <c r="CK553" i="2"/>
  <c r="CK842" i="2"/>
  <c r="CK347" i="2"/>
  <c r="CK1539" i="2"/>
  <c r="CK1341" i="2"/>
  <c r="CK694" i="2"/>
  <c r="CK1081" i="2"/>
  <c r="CK1545" i="2"/>
  <c r="CK490" i="2"/>
  <c r="CK503" i="2"/>
  <c r="CK1427" i="2"/>
  <c r="CK456" i="2"/>
  <c r="CK709" i="2"/>
  <c r="CK392" i="2"/>
  <c r="CK453" i="2"/>
  <c r="CK659" i="2"/>
  <c r="CK968" i="2"/>
  <c r="CK1181" i="2"/>
  <c r="CK1157" i="2"/>
  <c r="CK784" i="2"/>
  <c r="CK500" i="2"/>
  <c r="CK804" i="2"/>
  <c r="CK759" i="2"/>
  <c r="CK1425" i="2"/>
  <c r="CK310" i="2"/>
  <c r="CK396" i="2"/>
  <c r="CK651" i="2"/>
  <c r="CK1056" i="2"/>
  <c r="CK786" i="2"/>
  <c r="CK1556" i="2"/>
  <c r="CK941" i="2"/>
  <c r="CK334" i="2"/>
  <c r="CK749" i="2"/>
  <c r="CK792" i="2"/>
  <c r="CK1158" i="2"/>
  <c r="CK468" i="2"/>
  <c r="CK1052" i="2"/>
  <c r="CK132" i="2"/>
  <c r="CK796" i="2"/>
  <c r="CK429" i="2"/>
  <c r="CK384" i="2"/>
  <c r="CK431" i="2"/>
  <c r="CK1551" i="2"/>
  <c r="CK973" i="2"/>
  <c r="CK1112" i="2"/>
  <c r="CK267" i="2"/>
  <c r="CK1373" i="2"/>
  <c r="CK464" i="2"/>
  <c r="CK289" i="2"/>
  <c r="CK603" i="2"/>
  <c r="CK710" i="2"/>
  <c r="CK770" i="2"/>
  <c r="CK1546" i="2"/>
  <c r="CK1565" i="2"/>
  <c r="CK637" i="2"/>
  <c r="CK437" i="2"/>
  <c r="CK1302" i="2"/>
  <c r="CK851" i="2"/>
  <c r="CK1393" i="2"/>
  <c r="CK879" i="2"/>
  <c r="CK634" i="2"/>
  <c r="CK532" i="2"/>
  <c r="CK943" i="2"/>
  <c r="CK1525" i="2"/>
  <c r="CK1086" i="2"/>
  <c r="CK440" i="2"/>
  <c r="CK382" i="2"/>
  <c r="CK1370" i="2"/>
  <c r="CK908" i="2"/>
  <c r="CK354" i="2"/>
  <c r="CK1564" i="2"/>
  <c r="CK692" i="2"/>
  <c r="CK911" i="2"/>
  <c r="CK1550" i="2"/>
  <c r="CK633" i="2"/>
  <c r="CK769" i="2"/>
  <c r="CK1309" i="2"/>
  <c r="CK325" i="2"/>
  <c r="CK1553" i="2"/>
  <c r="CK852" i="2"/>
  <c r="CK1372" i="2"/>
  <c r="CK649" i="2"/>
  <c r="CK1237" i="2"/>
  <c r="CK477" i="2"/>
  <c r="CK491" i="2"/>
  <c r="CK816" i="2"/>
  <c r="CK1170" i="2"/>
  <c r="CK999" i="2"/>
  <c r="CK775" i="2"/>
  <c r="CK307" i="2"/>
  <c r="CK704" i="2"/>
  <c r="CK1390" i="2"/>
  <c r="CK1130" i="2"/>
  <c r="CK1135" i="2"/>
  <c r="CK1389" i="2"/>
  <c r="CK1246" i="2"/>
  <c r="CK1361" i="2"/>
  <c r="CK1199" i="2"/>
  <c r="CK387" i="2"/>
  <c r="CK986" i="2"/>
  <c r="CK389" i="2"/>
  <c r="CK1062" i="2"/>
  <c r="CK1318" i="2"/>
  <c r="CK345" i="2"/>
  <c r="CK133" i="2"/>
  <c r="CK377" i="2"/>
  <c r="CK385" i="2"/>
  <c r="CK1710" i="2"/>
  <c r="CK1385" i="2"/>
  <c r="CK134" i="2"/>
  <c r="CK1566" i="2"/>
  <c r="CK1236" i="2"/>
  <c r="CK1381" i="2"/>
  <c r="CK1465" i="2"/>
  <c r="CK433" i="2"/>
  <c r="CK388" i="2"/>
  <c r="CK1558" i="2"/>
  <c r="CK832" i="2"/>
  <c r="CK485" i="2"/>
  <c r="CK1392" i="2"/>
  <c r="CK1464" i="2"/>
  <c r="CK402" i="2"/>
  <c r="CK441" i="2"/>
  <c r="CK1281" i="2"/>
  <c r="CK1711" i="2"/>
  <c r="CK390" i="2"/>
  <c r="CK479" i="2"/>
  <c r="CK374" i="2"/>
  <c r="CK534" i="2"/>
  <c r="CK609" i="2"/>
  <c r="CK360" i="2"/>
  <c r="CK401" i="2"/>
  <c r="CK302" i="2"/>
  <c r="CK616" i="2"/>
  <c r="CK1374" i="2"/>
  <c r="CK443" i="2"/>
  <c r="CK504" i="2"/>
  <c r="CK1687" i="2"/>
  <c r="CK135" i="2"/>
  <c r="CK1375" i="2"/>
  <c r="CK508" i="2"/>
  <c r="CK746" i="2"/>
  <c r="CK378" i="2"/>
  <c r="CK434" i="2"/>
  <c r="CK732" i="2"/>
  <c r="CK1343" i="2"/>
  <c r="CK245" i="2"/>
  <c r="CK136" i="2"/>
  <c r="CK502" i="2"/>
  <c r="CK322" i="2"/>
  <c r="CK543" i="2"/>
  <c r="CK1144" i="2"/>
  <c r="CK563" i="2"/>
  <c r="CK299" i="2"/>
  <c r="CK570" i="2"/>
  <c r="CK1609" i="2"/>
  <c r="CK1378" i="2"/>
  <c r="CK1344" i="2"/>
  <c r="CK483" i="2"/>
  <c r="CK317" i="2"/>
  <c r="CK338" i="2"/>
  <c r="CK137" i="2"/>
  <c r="CK316" i="2"/>
  <c r="CK365" i="2"/>
  <c r="CK138" i="2"/>
  <c r="CK276" i="2"/>
  <c r="CK1577" i="2"/>
  <c r="CK416" i="2"/>
  <c r="CK139" i="2"/>
  <c r="CK868" i="2"/>
  <c r="CK140" i="2"/>
  <c r="CK1581" i="2"/>
  <c r="CK535" i="2"/>
  <c r="CK857" i="2"/>
  <c r="CK352" i="2"/>
  <c r="CK321" i="2"/>
  <c r="CK924" i="2"/>
  <c r="CK272" i="2"/>
  <c r="CK537" i="2"/>
  <c r="CK141" i="2"/>
  <c r="CK142" i="2"/>
  <c r="CK143" i="2"/>
  <c r="CK748" i="2"/>
  <c r="CK461" i="2"/>
  <c r="CK1017" i="2"/>
  <c r="CK1205" i="2"/>
  <c r="CK430" i="2"/>
  <c r="CK353" i="2"/>
  <c r="CK144" i="2"/>
  <c r="CK550" i="2"/>
  <c r="CK1097" i="2"/>
  <c r="CK1120" i="2"/>
  <c r="CK1025" i="2"/>
  <c r="CK1150" i="2"/>
  <c r="CK1032" i="2"/>
  <c r="CK1306" i="2"/>
  <c r="CK922" i="2"/>
  <c r="CK887" i="2"/>
  <c r="CK1109" i="2"/>
  <c r="CK1018" i="2"/>
  <c r="CK1270" i="2"/>
  <c r="CK1103" i="2"/>
  <c r="CK1219" i="2"/>
  <c r="CK1327" i="2"/>
  <c r="CK394" i="2"/>
  <c r="CK864" i="2"/>
  <c r="CK1380" i="2"/>
  <c r="CK906" i="2"/>
  <c r="CK529" i="2"/>
  <c r="CK1131" i="2"/>
  <c r="CK488" i="2"/>
  <c r="CK820" i="2"/>
  <c r="CK998" i="2"/>
  <c r="CK145" i="2"/>
  <c r="CK1340" i="2"/>
  <c r="CK712" i="2"/>
  <c r="CK517" i="2"/>
  <c r="CK1299" i="2"/>
  <c r="CK1263" i="2"/>
  <c r="CK1102" i="2"/>
  <c r="CK738" i="2"/>
  <c r="CK146" i="2"/>
  <c r="CK838" i="2"/>
  <c r="CK1253" i="2"/>
  <c r="CK992" i="2"/>
  <c r="CK556" i="2"/>
  <c r="CK657" i="2"/>
  <c r="CK524" i="2"/>
  <c r="CK445" i="2"/>
  <c r="CK474" i="2"/>
  <c r="CK1494" i="2"/>
  <c r="CK873" i="2"/>
  <c r="CK953" i="2"/>
  <c r="CK959" i="2"/>
  <c r="CK1285" i="2"/>
  <c r="CK561" i="2"/>
  <c r="CK147" i="2"/>
  <c r="CK961" i="2"/>
  <c r="CK993" i="2"/>
  <c r="CK955" i="2"/>
  <c r="CK877" i="2"/>
  <c r="CK148" i="2"/>
  <c r="CK1290" i="2"/>
  <c r="CK1244" i="2"/>
  <c r="CK927" i="2"/>
  <c r="CK764" i="2"/>
  <c r="CK928" i="2"/>
  <c r="CK970" i="2"/>
  <c r="CK495" i="2"/>
  <c r="CK1173" i="2"/>
  <c r="CK963" i="2"/>
  <c r="CK1015" i="2"/>
  <c r="CK702" i="2"/>
  <c r="CK348" i="2"/>
  <c r="CK1182" i="2"/>
  <c r="CK1123" i="2"/>
  <c r="CK155" i="2"/>
  <c r="CK988" i="2"/>
  <c r="CK1358" i="2"/>
  <c r="CK320" i="2"/>
  <c r="CK558" i="2"/>
  <c r="CK439" i="2"/>
  <c r="CK28" i="2"/>
  <c r="CK1575" i="2"/>
  <c r="CK447" i="2"/>
  <c r="CK554" i="2"/>
  <c r="CK1368" i="2"/>
  <c r="CK149" i="2"/>
  <c r="CK1475" i="2"/>
  <c r="CK969" i="2"/>
  <c r="CK1413" i="2"/>
  <c r="CK1068" i="2"/>
  <c r="CK976" i="2"/>
  <c r="CK1008" i="2"/>
  <c r="CK318" i="2"/>
  <c r="CK1455" i="2"/>
  <c r="CK717" i="2"/>
  <c r="CK1284" i="2"/>
  <c r="CK1408" i="2"/>
  <c r="CK1184" i="2"/>
  <c r="CK605" i="2"/>
  <c r="CK156" i="2"/>
  <c r="CK1359" i="2"/>
  <c r="CK757" i="2"/>
  <c r="CK871" i="2"/>
  <c r="CK721" i="2"/>
  <c r="CK1074" i="2"/>
  <c r="CK696" i="2"/>
  <c r="CK1247" i="2"/>
  <c r="CK1027" i="2"/>
  <c r="CK1217" i="2"/>
  <c r="CK1476" i="2"/>
  <c r="CK940" i="2"/>
  <c r="CK1175" i="2"/>
  <c r="CK806" i="2"/>
  <c r="CK1406" i="2"/>
  <c r="CK974" i="2"/>
  <c r="CK1167" i="2"/>
  <c r="CK713" i="2"/>
  <c r="CK981" i="2"/>
  <c r="CK1477" i="2"/>
  <c r="CK632" i="2"/>
  <c r="CK545" i="2"/>
  <c r="CK760" i="2"/>
  <c r="CK1428" i="2"/>
  <c r="CK157" i="2"/>
  <c r="CK1479" i="2"/>
  <c r="CK1243" i="2"/>
  <c r="CK150" i="2"/>
  <c r="CK880" i="2"/>
  <c r="CK1228" i="2"/>
  <c r="CK1206" i="2"/>
  <c r="CK1249" i="2"/>
  <c r="CK452" i="2"/>
  <c r="CK1446" i="2"/>
  <c r="CK446" i="2"/>
  <c r="CK967" i="2"/>
  <c r="CK956" i="2"/>
  <c r="CK1195" i="2"/>
  <c r="CK894" i="2"/>
  <c r="CK1204" i="2"/>
  <c r="CK1216" i="2"/>
  <c r="CK1000" i="2"/>
  <c r="CK1198" i="2"/>
  <c r="CK708" i="2"/>
  <c r="CK1161" i="2"/>
  <c r="CK1362" i="2"/>
  <c r="CK1039" i="2"/>
  <c r="CK1272" i="2"/>
  <c r="CK1572" i="2"/>
  <c r="CK1276" i="2"/>
  <c r="CK319" i="2"/>
  <c r="CK1365" i="2"/>
  <c r="CK344" i="2"/>
  <c r="CK962" i="2"/>
  <c r="CK1606" i="2"/>
  <c r="CK1088" i="2"/>
  <c r="CK688" i="2"/>
  <c r="CK1226" i="2"/>
  <c r="CK1126" i="2"/>
  <c r="CK1121" i="2"/>
  <c r="CK293" i="2"/>
  <c r="CK1329" i="2"/>
  <c r="CK1125" i="2"/>
  <c r="CK1106" i="2"/>
  <c r="CK859" i="2"/>
  <c r="CK1166" i="2"/>
  <c r="CK1147" i="2"/>
  <c r="CK1049" i="2"/>
  <c r="CK324" i="2"/>
  <c r="CK472" i="2"/>
  <c r="CK701" i="2"/>
  <c r="CK1421" i="2"/>
  <c r="CK1188" i="2"/>
  <c r="CK1328" i="2"/>
  <c r="CK1602" i="2"/>
  <c r="CK949" i="2"/>
  <c r="CK1593" i="2"/>
  <c r="CK1221" i="2"/>
  <c r="CK767" i="2"/>
  <c r="CK707" i="2"/>
  <c r="CK1078" i="2"/>
  <c r="CK1080" i="2"/>
  <c r="CK306" i="2"/>
  <c r="CK1283" i="2"/>
  <c r="CK1363" i="2"/>
  <c r="CK950" i="2"/>
  <c r="CK1326" i="2"/>
  <c r="CK1307" i="2"/>
  <c r="CK1242" i="2"/>
  <c r="CK1094" i="2"/>
  <c r="CK1579" i="2"/>
  <c r="CK454" i="2"/>
  <c r="CK891" i="2"/>
  <c r="CK1207" i="2"/>
  <c r="CK1159" i="2"/>
  <c r="CK1588" i="2"/>
  <c r="CK542" i="2"/>
  <c r="CK1233" i="2"/>
  <c r="CK1312" i="2"/>
  <c r="CK467" i="2"/>
  <c r="CK1153" i="2"/>
  <c r="CK1009" i="2"/>
  <c r="CK1139" i="2"/>
  <c r="CK888" i="2"/>
  <c r="CK1210" i="2"/>
  <c r="CK463" i="2"/>
  <c r="CK1549" i="2"/>
  <c r="CK460" i="2"/>
  <c r="CK1099" i="2"/>
  <c r="CK1100" i="2"/>
  <c r="CK1346" i="2"/>
  <c r="CK1703" i="2"/>
  <c r="CK1405" i="2"/>
  <c r="CK893" i="2"/>
  <c r="CK291" i="2"/>
  <c r="CK691" i="2"/>
  <c r="CK1292" i="2"/>
  <c r="CK466" i="2"/>
  <c r="CK944" i="2"/>
  <c r="CK1367" i="2"/>
  <c r="CK462" i="2"/>
  <c r="CK592" i="2"/>
  <c r="CK1485" i="2"/>
  <c r="CK1223" i="2"/>
  <c r="CK1186" i="2"/>
  <c r="CK459" i="2"/>
  <c r="CK1183" i="2"/>
  <c r="CK1252" i="2"/>
  <c r="CK1286" i="2"/>
  <c r="CK1238" i="2"/>
  <c r="CK546" i="2"/>
  <c r="CK1310" i="2"/>
  <c r="CK706" i="2"/>
  <c r="CK1441" i="2"/>
  <c r="CK1529" i="2"/>
  <c r="CK1336" i="2"/>
  <c r="CK1313" i="2"/>
  <c r="CK995" i="2"/>
  <c r="CK496" i="2"/>
  <c r="CK1397" i="2"/>
  <c r="CK494" i="2"/>
  <c r="CK604" i="2"/>
  <c r="CK1113" i="2"/>
  <c r="CK449" i="2"/>
  <c r="CK1146" i="2"/>
  <c r="CK1364" i="2"/>
  <c r="CK1151" i="2"/>
  <c r="CK1162" i="2"/>
  <c r="CK689" i="2"/>
  <c r="CK1033" i="2"/>
  <c r="CK1010" i="2"/>
  <c r="CK1592" i="2"/>
  <c r="CK1429" i="2"/>
  <c r="CK255" i="2"/>
  <c r="CK899" i="2"/>
  <c r="CK362" i="2"/>
  <c r="CK1674" i="2"/>
  <c r="CK397" i="2"/>
  <c r="CK711" i="2"/>
  <c r="CK1443" i="2"/>
  <c r="CK1107" i="2"/>
  <c r="CK151" i="2"/>
  <c r="CK788" i="2"/>
  <c r="CK1626" i="2"/>
  <c r="CK1399" i="2"/>
  <c r="CK1352" i="2"/>
  <c r="CK311" i="2"/>
  <c r="CK1245" i="2"/>
  <c r="CK991" i="2"/>
  <c r="CK1177" i="2"/>
  <c r="CK370" i="2"/>
  <c r="CK1042" i="2"/>
  <c r="CK1611" i="2"/>
  <c r="CK1297" i="2"/>
  <c r="CK867" i="2"/>
  <c r="CK1037" i="2"/>
  <c r="CK380" i="2"/>
  <c r="CK309" i="2"/>
  <c r="CK1248" i="2"/>
  <c r="CK915" i="2"/>
  <c r="CK885" i="2"/>
  <c r="CK1333" i="2"/>
  <c r="CK1440" i="2"/>
  <c r="CK419" i="2"/>
  <c r="CK1470" i="2"/>
  <c r="CK265" i="2"/>
  <c r="CK399" i="2"/>
  <c r="CK335" i="2"/>
  <c r="CK902" i="2"/>
  <c r="CK1376" i="2"/>
  <c r="CK1098" i="2"/>
  <c r="CK478" i="2"/>
  <c r="CK1043" i="2"/>
  <c r="CK393" i="2"/>
  <c r="CK1580" i="2"/>
  <c r="CK1180" i="2"/>
  <c r="CK1013" i="2"/>
  <c r="CK557" i="2"/>
  <c r="CK1185" i="2"/>
  <c r="CK1325" i="2"/>
  <c r="CK269" i="2"/>
  <c r="CK1411" i="2"/>
  <c r="CK409" i="2"/>
  <c r="CK1220" i="2"/>
  <c r="CK152" i="2"/>
  <c r="CK1256" i="2"/>
  <c r="CK912" i="2"/>
  <c r="CK403" i="2"/>
  <c r="CK410" i="2"/>
  <c r="CK412" i="2"/>
  <c r="CK480" i="2"/>
  <c r="CK917" i="2"/>
  <c r="CK1012" i="2"/>
  <c r="CK153" i="2"/>
  <c r="CK442" i="2"/>
  <c r="CK1497" i="2"/>
  <c r="CK154" i="2"/>
  <c r="CK471" i="2"/>
  <c r="CK1460" i="2"/>
  <c r="CK339" i="2"/>
  <c r="CK966" i="2"/>
  <c r="CK930" i="2"/>
  <c r="CK337" i="2"/>
  <c r="CK423" i="2"/>
  <c r="CK271" i="2"/>
  <c r="CK1420" i="2"/>
  <c r="CK1059" i="2"/>
  <c r="CK274" i="2"/>
  <c r="CK1029" i="2"/>
  <c r="CK1229" i="2"/>
  <c r="CK579" i="2"/>
  <c r="CK284" i="2"/>
  <c r="CK1311" i="2"/>
  <c r="CK1350" i="2"/>
  <c r="CK1656" i="2"/>
  <c r="CK246" i="2"/>
  <c r="CK426" i="2"/>
  <c r="CK1075" i="2"/>
  <c r="CK1203" i="2"/>
  <c r="CK375" i="2"/>
  <c r="CK448" i="2"/>
  <c r="CK1347" i="2"/>
  <c r="CK1645" i="2"/>
  <c r="CK1450" i="2"/>
  <c r="CK1084" i="2"/>
  <c r="CK540" i="2"/>
  <c r="CK249" i="2"/>
  <c r="CK1442" i="2"/>
  <c r="CK1124" i="2"/>
  <c r="CK638" i="2"/>
  <c r="CK741" i="2"/>
  <c r="CK1108" i="2"/>
  <c r="CK520" i="2"/>
  <c r="CK921" i="2"/>
  <c r="CK856" i="2"/>
  <c r="CK971" i="2"/>
  <c r="CK404" i="2"/>
  <c r="CK685" i="2"/>
  <c r="CK1076" i="2"/>
  <c r="CK740" i="2"/>
  <c r="CK669" i="2"/>
  <c r="CK1118" i="2"/>
  <c r="CK1414" i="2"/>
  <c r="CK729" i="2"/>
  <c r="CK521" i="2"/>
  <c r="CK983" i="2"/>
  <c r="CK1466" i="2"/>
  <c r="CK925" i="2"/>
  <c r="CK897" i="2"/>
  <c r="CK698" i="2"/>
  <c r="CK1676" i="2"/>
  <c r="CK865" i="2"/>
  <c r="CK1041" i="2"/>
  <c r="CK544" i="2"/>
  <c r="CK1461" i="2"/>
  <c r="CK486" i="2"/>
  <c r="CK406" i="2"/>
  <c r="CK361" i="2"/>
  <c r="CK1574" i="2"/>
  <c r="CK916" i="2"/>
  <c r="CK493" i="2"/>
  <c r="CK1409" i="2"/>
  <c r="CK640" i="2"/>
  <c r="CK516" i="2"/>
  <c r="CK872" i="2"/>
  <c r="CK575" i="2"/>
  <c r="CK975" i="2"/>
  <c r="CK1462" i="2"/>
  <c r="CK386" i="2"/>
  <c r="CK314" i="2"/>
  <c r="CK1738" i="2"/>
  <c r="CK849" i="2"/>
  <c r="CK1291" i="2"/>
  <c r="CK1524" i="2"/>
  <c r="CK1596" i="2"/>
  <c r="CK573" i="2"/>
  <c r="CK979" i="2"/>
  <c r="CK1516" i="2"/>
  <c r="CK977" i="2"/>
  <c r="CK898" i="2"/>
  <c r="CK408" i="2"/>
  <c r="CK1458" i="2"/>
  <c r="CK577" i="2"/>
  <c r="CK528" i="2"/>
  <c r="CK881" i="2"/>
  <c r="CK799" i="2"/>
  <c r="CK436" i="2"/>
  <c r="CK1469" i="2"/>
  <c r="CK1654" i="2"/>
  <c r="CK1054" i="2"/>
  <c r="CK1294" i="2"/>
  <c r="CK639" i="2"/>
  <c r="CK972" i="2"/>
  <c r="CK487" i="2"/>
  <c r="CK755" i="2"/>
  <c r="CK778" i="2"/>
  <c r="CK1115" i="2"/>
  <c r="CK1471" i="2"/>
  <c r="CK644" i="2"/>
  <c r="CK739" i="2"/>
  <c r="CK641" i="2"/>
  <c r="CK793" i="2"/>
  <c r="CK807" i="2"/>
  <c r="CK776" i="2"/>
  <c r="CK754" i="2"/>
  <c r="CK783" i="2"/>
  <c r="CK771" i="2"/>
  <c r="CK683" i="2"/>
  <c r="CK946" i="2"/>
  <c r="CK947" i="2"/>
  <c r="CK676" i="2"/>
  <c r="CK678" i="2"/>
  <c r="CK733" i="2"/>
  <c r="CK1266" i="2"/>
  <c r="CK794" i="2"/>
  <c r="CK802" i="2"/>
  <c r="CK680" i="2"/>
  <c r="CK951" i="2"/>
  <c r="CK1447" i="2"/>
  <c r="CK1452" i="2"/>
  <c r="CK765" i="2"/>
  <c r="CK677" i="2"/>
  <c r="CK671" i="2"/>
  <c r="CK1261" i="2"/>
  <c r="CK869" i="2"/>
  <c r="CK945" i="2"/>
  <c r="CK1451" i="2"/>
  <c r="CK1026" i="2"/>
  <c r="CK855" i="2"/>
  <c r="CK797" i="2"/>
  <c r="CK789" i="2"/>
  <c r="CK918" i="2"/>
  <c r="CK1486" i="2"/>
  <c r="CK785" i="2"/>
  <c r="CK681" i="2"/>
  <c r="CK668" i="2"/>
  <c r="CK843" i="2"/>
  <c r="CK1686" i="2"/>
  <c r="CK1655" i="2"/>
  <c r="CK1448" i="2"/>
  <c r="CK846" i="2"/>
  <c r="CK670" i="2"/>
  <c r="CK800" i="2"/>
  <c r="CK753" i="2"/>
  <c r="CK836" i="2"/>
  <c r="CK1519" i="2"/>
  <c r="CK805" i="2"/>
  <c r="CK803" i="2"/>
  <c r="CK773" i="2"/>
  <c r="CK752" i="2"/>
  <c r="CK1415" i="2"/>
  <c r="CK837" i="2"/>
  <c r="CK663" i="2"/>
  <c r="CK665" i="2"/>
  <c r="CK664" i="2"/>
  <c r="CK787" i="2"/>
  <c r="CK834" i="2"/>
  <c r="CK845" i="2"/>
  <c r="CK835" i="2"/>
  <c r="CK1023" i="2"/>
  <c r="CK795" i="2"/>
  <c r="CK682" i="2"/>
  <c r="CK853" i="2"/>
  <c r="CK743" i="2"/>
  <c r="CK1504" i="2"/>
  <c r="CK1514" i="2"/>
  <c r="CK801" i="2"/>
  <c r="CK774" i="2"/>
  <c r="CK1254" i="2"/>
  <c r="CK1082" i="2"/>
  <c r="CK780" i="2"/>
  <c r="CK763" i="2"/>
  <c r="CK242" i="2"/>
  <c r="CK576" i="2"/>
  <c r="CK418" i="2"/>
  <c r="CK158" i="2"/>
  <c r="CK821" i="2"/>
  <c r="CK635" i="2"/>
  <c r="CK1424" i="2"/>
  <c r="CK587" i="2"/>
  <c r="CK1053" i="2"/>
  <c r="CK1275" i="2"/>
  <c r="CK684" i="2"/>
  <c r="CK492" i="2"/>
  <c r="CK432" i="2"/>
  <c r="CK1264" i="2"/>
  <c r="CK745" i="2"/>
  <c r="CK1506" i="2"/>
  <c r="CK672" i="2"/>
  <c r="CK511" i="2"/>
  <c r="CK808" i="2"/>
  <c r="CK666" i="2"/>
  <c r="CK934" i="2"/>
  <c r="CK244" i="2"/>
  <c r="CK1743" i="2"/>
  <c r="CK438" i="2"/>
  <c r="CK1487" i="2"/>
  <c r="CK829" i="2"/>
  <c r="CK551" i="2"/>
  <c r="CK756" i="2"/>
  <c r="CK510" i="2"/>
  <c r="CK1505" i="2"/>
  <c r="CK243" i="2"/>
  <c r="CK159" i="2"/>
  <c r="CK882" i="2"/>
  <c r="CK1145" i="2"/>
  <c r="CK1268" i="2"/>
  <c r="CK1403" i="2"/>
  <c r="CK909" i="2"/>
  <c r="CK417" i="2"/>
  <c r="CK989" i="2"/>
  <c r="CK1456" i="2"/>
  <c r="CK286" i="2"/>
  <c r="CK656" i="2"/>
  <c r="CK1500" i="2"/>
  <c r="CK1117" i="2"/>
  <c r="CK809" i="2"/>
  <c r="CK735" i="2"/>
  <c r="CK1278" i="2"/>
  <c r="CK1396" i="2"/>
  <c r="CK660" i="2"/>
  <c r="CK648" i="2"/>
  <c r="CK782" i="2"/>
  <c r="CK1766" i="2"/>
  <c r="CK654" i="2"/>
  <c r="CK932" i="2"/>
  <c r="CK578" i="2"/>
  <c r="CK655" i="2"/>
  <c r="CK1463" i="2"/>
  <c r="CK822" i="2"/>
  <c r="CK812" i="2"/>
  <c r="CK1282" i="2"/>
  <c r="CK631" i="2"/>
  <c r="CK1016" i="2"/>
  <c r="CK512" i="2"/>
  <c r="CK513" i="2"/>
  <c r="CK254" i="2"/>
  <c r="CK626" i="2"/>
  <c r="CK833" i="2"/>
  <c r="CK907" i="2"/>
  <c r="CK1523" i="2"/>
  <c r="CK1114" i="2"/>
  <c r="CK1522" i="2"/>
  <c r="CK629" i="2"/>
  <c r="CK522" i="2"/>
  <c r="CK825" i="2"/>
  <c r="CK824" i="2"/>
  <c r="CK734" i="2"/>
  <c r="CK919" i="2"/>
  <c r="CK1491" i="2"/>
  <c r="CK606" i="2"/>
  <c r="CK588" i="2"/>
  <c r="CK589" i="2"/>
  <c r="CK1474" i="2"/>
  <c r="CK251" i="2"/>
  <c r="CK830" i="2"/>
  <c r="CK427" i="2"/>
  <c r="CK1528" i="2"/>
  <c r="CK599" i="2"/>
  <c r="CK876" i="2"/>
  <c r="CK475" i="2"/>
  <c r="CK285" i="2"/>
  <c r="CK781" i="2"/>
  <c r="CK923" i="2"/>
  <c r="CK1468" i="2"/>
  <c r="CK886" i="2"/>
  <c r="CK591" i="2"/>
  <c r="CK931" i="2"/>
  <c r="CK1696" i="2"/>
  <c r="CK308" i="2"/>
  <c r="CK1698" i="2"/>
  <c r="CK862" i="2"/>
  <c r="CK593" i="2"/>
  <c r="CK722" i="2"/>
  <c r="CK526" i="2"/>
  <c r="CK1020" i="2"/>
  <c r="CK364" i="2"/>
  <c r="CK630" i="2"/>
  <c r="CK1472" i="2"/>
  <c r="CK984" i="2"/>
  <c r="CK414" i="2"/>
  <c r="CK586" i="2"/>
  <c r="CK332" i="2"/>
  <c r="CK1457" i="2"/>
  <c r="CK568" i="2"/>
  <c r="CK747" i="2"/>
  <c r="CK878" i="2"/>
  <c r="CK652" i="2"/>
  <c r="CK823" i="2"/>
  <c r="CK870" i="2"/>
  <c r="CK1531" i="2"/>
  <c r="CK1473" i="2"/>
  <c r="CK636" i="2"/>
  <c r="CK506" i="2"/>
  <c r="CK473" i="2"/>
  <c r="CK533" i="2"/>
  <c r="CK819" i="2"/>
  <c r="CK422" i="2"/>
  <c r="CK161" i="2"/>
  <c r="CK326" i="2"/>
  <c r="CK162" i="2"/>
  <c r="CK817" i="2"/>
  <c r="CK1201" i="2"/>
  <c r="CK163" i="2"/>
  <c r="CK1260" i="2"/>
  <c r="CK653" i="2"/>
  <c r="CK268" i="2"/>
  <c r="CK469" i="2"/>
  <c r="CK901" i="2"/>
  <c r="CK646" i="2"/>
  <c r="CK1232" i="2"/>
  <c r="CK645" i="2"/>
  <c r="CK1554" i="2"/>
  <c r="CK555" i="2"/>
  <c r="CK562" i="2"/>
  <c r="CK1729" i="2"/>
  <c r="CK896" i="2"/>
  <c r="CK425" i="2"/>
  <c r="CK673" i="2"/>
  <c r="CK531" i="2"/>
  <c r="CK373" i="2"/>
  <c r="CK1610" i="2"/>
  <c r="CK470" i="2"/>
  <c r="CK903" i="2"/>
  <c r="CK444" i="2"/>
  <c r="CK647" i="2"/>
  <c r="CK400" i="2"/>
  <c r="CK650" i="2"/>
  <c r="CK336" i="2"/>
  <c r="CK1382" i="2"/>
  <c r="CK607" i="2"/>
  <c r="CK1493" i="2"/>
  <c r="CK342" i="2"/>
  <c r="CK507" i="2"/>
  <c r="CK366" i="2"/>
  <c r="CK367" i="2"/>
  <c r="CK368" i="2"/>
  <c r="CK340" i="2"/>
  <c r="CK341" i="2"/>
  <c r="CK260" i="2"/>
  <c r="CK1067" i="2"/>
  <c r="CK355" i="2"/>
  <c r="CK164" i="2"/>
  <c r="CK481" i="2"/>
  <c r="CK514" i="2"/>
  <c r="CK482" i="2"/>
  <c r="CK1526" i="2"/>
  <c r="CK278" i="2"/>
  <c r="CK772" i="2"/>
  <c r="CK424" i="2"/>
  <c r="CK612" i="2"/>
  <c r="CK420" i="2"/>
  <c r="CK596" i="2"/>
  <c r="CK1132" i="2"/>
  <c r="CK165" i="2"/>
  <c r="CK1061" i="2"/>
  <c r="CK489" i="2"/>
  <c r="CK719" i="2"/>
  <c r="CK1277" i="2"/>
  <c r="CK933" i="2"/>
  <c r="CK1193" i="2"/>
  <c r="CK1583" i="2"/>
  <c r="CK343" i="2"/>
  <c r="CK547" i="2"/>
  <c r="CK413" i="2"/>
  <c r="CK1305" i="2"/>
  <c r="CK357" i="2"/>
  <c r="CK744" i="2"/>
  <c r="CK742" i="2"/>
  <c r="CK505" i="2"/>
  <c r="CK415" i="2"/>
  <c r="CK895" i="2"/>
  <c r="CK736" i="2"/>
  <c r="CK1416" i="2"/>
  <c r="CK518" i="2"/>
  <c r="CK1190" i="2"/>
  <c r="CK1330" i="2"/>
  <c r="CK1176" i="2"/>
  <c r="CK1030" i="2"/>
  <c r="CK538" i="2"/>
  <c r="CK166" i="2"/>
  <c r="CK1156" i="2"/>
  <c r="CK1227" i="2"/>
  <c r="CK860" i="2"/>
  <c r="CK167" i="2"/>
  <c r="CK333" i="2"/>
  <c r="CK1604" i="2"/>
  <c r="CK323" i="2"/>
  <c r="CK411" i="2"/>
  <c r="CK1036" i="2"/>
  <c r="CK168" i="2"/>
  <c r="CK601" i="2"/>
  <c r="CK1324" i="2"/>
  <c r="CK1092" i="2"/>
  <c r="CK1384" i="2"/>
  <c r="CK889" i="2"/>
  <c r="CK699" i="2"/>
  <c r="CK831" i="2"/>
  <c r="CK1304" i="2"/>
  <c r="CK536" i="2"/>
  <c r="CK421" i="2"/>
  <c r="CK407" i="2"/>
  <c r="CK621" i="2"/>
  <c r="CK623" i="2"/>
  <c r="CK590" i="2"/>
  <c r="CK258" i="2"/>
  <c r="CK1179" i="2"/>
  <c r="CK1454" i="2"/>
  <c r="CK1651" i="2"/>
  <c r="CK937" i="2"/>
  <c r="CK615" i="2"/>
  <c r="CK1197" i="2"/>
  <c r="CK610" i="2"/>
  <c r="CK1400" i="2"/>
  <c r="CK720" i="2"/>
  <c r="CK1096" i="2"/>
  <c r="CK1007" i="2"/>
  <c r="CK861" i="2"/>
  <c r="CK1353" i="2"/>
  <c r="CK313" i="2"/>
  <c r="CK667" i="2"/>
  <c r="CK690" i="2"/>
  <c r="CK714" i="2"/>
  <c r="CK1296" i="2"/>
  <c r="CK288" i="2"/>
  <c r="CK1105" i="2"/>
  <c r="CK1301" i="2"/>
  <c r="CK1614" i="2"/>
  <c r="CK1060" i="2"/>
  <c r="CK1543" i="2"/>
  <c r="CK1280" i="2"/>
  <c r="CK1095" i="2"/>
  <c r="CK611" i="2"/>
  <c r="CK1063" i="2"/>
  <c r="CK1222" i="2"/>
  <c r="CK1128" i="2"/>
  <c r="CK1401" i="2"/>
  <c r="CK996" i="2"/>
  <c r="CK1559" i="2"/>
  <c r="CK1045" i="2"/>
  <c r="CK580" i="2"/>
  <c r="CK994" i="2"/>
  <c r="CK1085" i="2"/>
  <c r="CK1387" i="2"/>
  <c r="CK1005" i="2"/>
  <c r="CK1262" i="2"/>
  <c r="CK1552" i="2"/>
  <c r="CK584" i="2"/>
  <c r="CK1089" i="2"/>
  <c r="CK866" i="2"/>
  <c r="CK1444" i="2"/>
  <c r="CK1164" i="2"/>
  <c r="CK379" i="2"/>
  <c r="CK1187" i="2"/>
  <c r="CK674" i="2"/>
  <c r="CK581" i="2"/>
  <c r="CK169" i="2"/>
  <c r="CK1044" i="2"/>
  <c r="CK1356" i="2"/>
  <c r="CK1191" i="2"/>
  <c r="CK625" i="2"/>
  <c r="CK643" i="2"/>
  <c r="CK583" i="2"/>
  <c r="CK1322" i="2"/>
  <c r="CK761" i="2"/>
  <c r="CK1357" i="2"/>
  <c r="CK1279" i="2"/>
  <c r="CK1383" i="2"/>
  <c r="CK1137" i="2"/>
  <c r="CK501" i="2"/>
  <c r="CK1225" i="2"/>
  <c r="CK1129" i="2"/>
  <c r="CK1163" i="2"/>
  <c r="CK1111" i="2"/>
  <c r="CK1436" i="2"/>
  <c r="CK900" i="2"/>
  <c r="CK905" i="2"/>
  <c r="CK602" i="2"/>
  <c r="CK1395" i="2"/>
  <c r="CK1547" i="2"/>
  <c r="CK1445" i="2"/>
  <c r="CK1321" i="2"/>
  <c r="CK1332" i="2"/>
  <c r="CK1705" i="2"/>
  <c r="CK259" i="2"/>
  <c r="CK1077" i="2"/>
  <c r="CK1319" i="2"/>
  <c r="CK1534" i="2"/>
  <c r="CK1293" i="2"/>
  <c r="CK1308" i="2"/>
  <c r="CK1101" i="2"/>
  <c r="CK1031" i="2"/>
  <c r="CK1154" i="2"/>
  <c r="CK1241" i="2"/>
  <c r="CK359" i="2"/>
  <c r="CK1240" i="2"/>
  <c r="CK1069" i="2"/>
  <c r="CK1110" i="2"/>
  <c r="CK1433" i="2"/>
  <c r="CK1028" i="2"/>
  <c r="CK1050" i="2"/>
  <c r="CK1142" i="2"/>
  <c r="CK1590" i="2"/>
  <c r="CK1439" i="2"/>
  <c r="CK1288" i="2"/>
  <c r="CK372" i="2"/>
  <c r="CK1165" i="2"/>
  <c r="CK1339" i="2"/>
  <c r="CK1351" i="2"/>
  <c r="CK1155" i="2"/>
  <c r="CK170" i="2"/>
  <c r="CK1453" i="2"/>
  <c r="CK1342" i="2"/>
  <c r="CK844" i="2"/>
  <c r="CK363" i="2"/>
  <c r="CK1119" i="2"/>
  <c r="CK1335" i="2"/>
  <c r="CK695" i="2"/>
  <c r="CK515" i="2"/>
  <c r="CK1269" i="2"/>
  <c r="CK1116" i="2"/>
  <c r="CK642" i="2"/>
  <c r="CK1149" i="2"/>
  <c r="CK1171" i="2"/>
  <c r="CK1218" i="2"/>
  <c r="CK1271" i="2"/>
  <c r="CK762" i="2"/>
  <c r="CK1571" i="2"/>
  <c r="CK1331" i="2"/>
  <c r="CK929" i="2"/>
  <c r="CK1418" i="2"/>
  <c r="CK1434" i="2"/>
  <c r="CK1224" i="2"/>
  <c r="CK1388" i="2"/>
  <c r="CK850" i="2"/>
  <c r="CK1255" i="2"/>
  <c r="CK1481" i="2"/>
  <c r="CK874" i="2"/>
  <c r="CK715" i="2"/>
  <c r="CK1635" i="2"/>
  <c r="CK595" i="2"/>
  <c r="CK1200" i="2"/>
  <c r="CK1701" i="2"/>
  <c r="CK890" i="2"/>
  <c r="CK1412" i="2"/>
  <c r="CK594" i="2"/>
  <c r="CK1432" i="2"/>
  <c r="CK349" i="2"/>
  <c r="CK1048" i="2"/>
  <c r="CK1004" i="2"/>
  <c r="CK1431" i="2"/>
  <c r="CK1265" i="2"/>
  <c r="CK766" i="2"/>
  <c r="CK1168" i="2"/>
  <c r="CK798" i="2"/>
  <c r="CK160" i="2"/>
  <c r="CK1273" i="2"/>
  <c r="CK1215" i="2"/>
  <c r="CK661" i="2"/>
  <c r="CK1615" i="2"/>
  <c r="CK619" i="2"/>
  <c r="CK818" i="2"/>
  <c r="CK1568" i="2"/>
  <c r="CK358" i="2"/>
  <c r="CK279" i="2"/>
  <c r="CK1492" i="2"/>
  <c r="CK1090" i="2"/>
  <c r="CK1001" i="2"/>
  <c r="CK1087" i="2"/>
  <c r="CK261" i="2"/>
  <c r="CK617" i="2"/>
  <c r="CK312" i="2"/>
  <c r="CK455" i="2"/>
  <c r="CK1379" i="2"/>
  <c r="CK1417" i="2"/>
  <c r="CK957" i="2"/>
  <c r="CK620" i="2"/>
  <c r="CK854" i="2"/>
  <c r="CK1079" i="2"/>
  <c r="CK1011" i="2"/>
  <c r="CK948" i="2"/>
  <c r="CK257" i="2"/>
  <c r="CK724" i="2"/>
  <c r="CK716" i="2"/>
  <c r="CK552" i="2"/>
  <c r="CK1354" i="2"/>
  <c r="CK1160" i="2"/>
  <c r="CK1034" i="2"/>
  <c r="CK1410" i="2"/>
  <c r="CK913" i="2"/>
  <c r="CK697" i="2"/>
  <c r="CK1267" i="2"/>
  <c r="CK1065" i="2"/>
  <c r="CK1587" i="2"/>
  <c r="CK1235" i="2"/>
  <c r="CK779" i="2"/>
  <c r="CK600" i="2"/>
  <c r="CK978" i="2"/>
  <c r="CK263" i="2"/>
  <c r="CK1021" i="2"/>
  <c r="CK597" i="2"/>
  <c r="CK1600" i="2"/>
  <c r="CK758" i="2"/>
  <c r="CK519" i="2"/>
  <c r="CK509" i="2"/>
  <c r="CK1430" i="2"/>
  <c r="CK658" i="2"/>
  <c r="CK1289" i="2"/>
  <c r="CK777" i="2"/>
  <c r="CK839" i="2"/>
  <c r="CK331" i="2"/>
  <c r="CK598" i="2"/>
  <c r="CK171" i="2"/>
  <c r="CK1122" i="2"/>
  <c r="CK892" i="2"/>
  <c r="CK1348" i="2"/>
  <c r="CK1091" i="2"/>
  <c r="CK1051" i="2"/>
  <c r="CK1542" i="2"/>
  <c r="CK730" i="2"/>
  <c r="CK1371" i="2"/>
  <c r="CK1595" i="2"/>
  <c r="CK985" i="2"/>
  <c r="CK1538" i="2"/>
  <c r="CK608" i="2"/>
  <c r="CK1533" i="2"/>
  <c r="CK848" i="2"/>
  <c r="CK1594" i="2"/>
  <c r="CK627" i="2"/>
  <c r="CK1230" i="2"/>
  <c r="CK1495" i="2"/>
  <c r="CK1544" i="2"/>
  <c r="CK1250" i="2"/>
  <c r="CK1083" i="2"/>
  <c r="CK1599" i="2"/>
  <c r="CK1019" i="2"/>
  <c r="CK705" i="2"/>
  <c r="CK1287" i="2"/>
  <c r="CK1127" i="2"/>
  <c r="CK1621" i="2"/>
  <c r="CK1320" i="2"/>
  <c r="CK527" i="2"/>
  <c r="CK585" i="2"/>
  <c r="CK1104" i="2"/>
  <c r="CK1537" i="2"/>
  <c r="CK232" i="2"/>
  <c r="CK1022" i="2"/>
  <c r="CK1072" i="2"/>
  <c r="CK1239" i="2"/>
  <c r="CK1713" i="2"/>
  <c r="CK564" i="2"/>
  <c r="CK1298" i="2"/>
  <c r="CK863" i="2"/>
  <c r="CK572" i="2"/>
  <c r="CK1295" i="2"/>
  <c r="CK1394" i="2"/>
  <c r="CK1499" i="2"/>
  <c r="CK1488" i="2"/>
  <c r="CK565" i="2"/>
  <c r="CK560" i="2"/>
  <c r="CK726" i="2"/>
  <c r="CK566" i="2"/>
  <c r="CK1258" i="2"/>
  <c r="CK530" i="2"/>
  <c r="CK574" i="2"/>
  <c r="CK1338" i="2"/>
  <c r="CK1133" i="2"/>
  <c r="CK172" i="2"/>
  <c r="CK1202" i="2"/>
  <c r="CK703" i="2"/>
  <c r="CK847" i="2"/>
  <c r="CK884" i="2"/>
  <c r="CK1712" i="2"/>
  <c r="CK1503" i="2"/>
  <c r="CK1714" i="2"/>
  <c r="CK1317" i="2"/>
  <c r="CK1404" i="2"/>
  <c r="CK567" i="2"/>
  <c r="CK1189" i="2"/>
  <c r="CK1194" i="2"/>
  <c r="CK173" i="2"/>
  <c r="CK1517" i="2"/>
  <c r="CK1315" i="2"/>
  <c r="CK1355" i="2"/>
  <c r="CK1055" i="2"/>
  <c r="CK262" i="2"/>
  <c r="CK1003" i="2"/>
  <c r="CK541" i="2"/>
  <c r="CK1507" i="2"/>
  <c r="CK1070" i="2"/>
  <c r="CK174" i="2"/>
  <c r="CK1585" i="2"/>
  <c r="CK1562" i="2"/>
  <c r="CK1148" i="2"/>
  <c r="CK952" i="2"/>
  <c r="CK997" i="2"/>
  <c r="CK498" i="2"/>
  <c r="CK1548" i="2"/>
  <c r="CK1576" i="2"/>
  <c r="CK1234" i="2"/>
  <c r="CK883" i="2"/>
  <c r="CK1535" i="2"/>
  <c r="CK1496" i="2"/>
  <c r="CK1377" i="2"/>
  <c r="CK1035" i="2"/>
  <c r="CK1314" i="2"/>
  <c r="CK1073" i="2"/>
  <c r="CK960" i="2"/>
  <c r="CK875" i="2"/>
  <c r="CK810" i="2"/>
  <c r="CK1152" i="2"/>
  <c r="CK1437" i="2"/>
  <c r="CK1520" i="2"/>
  <c r="CK1274" i="2"/>
  <c r="CK315" i="2"/>
  <c r="CK1143" i="2"/>
  <c r="CK858" i="2"/>
  <c r="CK371" i="2"/>
  <c r="CK175" i="2"/>
  <c r="CK1591" i="2"/>
  <c r="CK1584" i="2"/>
  <c r="CK1208" i="2"/>
  <c r="CK1140" i="2"/>
  <c r="CK582" i="2"/>
  <c r="CK1536" i="2"/>
  <c r="CK1174" i="2"/>
  <c r="CK176" i="2"/>
  <c r="CK1141" i="2"/>
  <c r="CK938" i="2"/>
  <c r="CK700" i="2"/>
  <c r="CK1046" i="2"/>
  <c r="CK990" i="2"/>
  <c r="CK791" i="2"/>
  <c r="CK1178" i="2"/>
  <c r="CK539" i="2"/>
  <c r="CK1196" i="2"/>
  <c r="CK1136" i="2"/>
  <c r="CK1501" i="2"/>
  <c r="CK1192" i="2"/>
  <c r="CK1172" i="2"/>
  <c r="CK814" i="2"/>
  <c r="CK815" i="2"/>
  <c r="CK1257" i="2"/>
  <c r="CK954" i="2"/>
  <c r="CK939" i="2"/>
  <c r="CK287" i="2"/>
  <c r="CK1502" i="2"/>
  <c r="CK1490" i="2"/>
  <c r="CK356" i="2"/>
  <c r="CK1419" i="2"/>
  <c r="CK840" i="2"/>
  <c r="CK980" i="2"/>
  <c r="CK1512" i="2"/>
  <c r="CK628" i="2"/>
  <c r="CK813" i="2"/>
  <c r="CK826" i="2"/>
  <c r="CK827" i="2"/>
  <c r="CK1300" i="2"/>
  <c r="CK1386" i="2"/>
  <c r="CK1369" i="2"/>
  <c r="CK525" i="2"/>
  <c r="CK177" i="2"/>
  <c r="CK1006" i="2"/>
  <c r="CK1057" i="2"/>
  <c r="CK1407" i="2"/>
  <c r="CK376" i="2"/>
  <c r="CK1467" i="2"/>
  <c r="CK1316" i="2"/>
  <c r="CK987" i="2"/>
  <c r="CK958" i="2"/>
  <c r="CK559" i="2"/>
  <c r="CK1438" i="2"/>
  <c r="CK300" i="2"/>
  <c r="CK1058" i="2"/>
  <c r="CK1169" i="2"/>
  <c r="CK523" i="2"/>
  <c r="CK273" i="2"/>
  <c r="CK405" i="2"/>
  <c r="CK811" i="2"/>
  <c r="CK178" i="2"/>
  <c r="CK1360" i="2"/>
  <c r="CK1014" i="2"/>
  <c r="CK1398" i="2"/>
  <c r="CK1478" i="2"/>
  <c r="CK1066" i="2"/>
  <c r="CK179" i="2"/>
  <c r="CK1303" i="2"/>
  <c r="CK1541" i="2"/>
  <c r="CK1259" i="2"/>
  <c r="CK768" i="2"/>
  <c r="CK1422" i="2"/>
  <c r="CK1024" i="2"/>
  <c r="CK935" i="2"/>
  <c r="CK1489" i="2"/>
  <c r="CK964" i="2"/>
  <c r="CK1002" i="2"/>
  <c r="CK1619" i="2"/>
  <c r="CK1047" i="2"/>
  <c r="CK1038" i="2"/>
  <c r="CK1334" i="2"/>
  <c r="CK622" i="2"/>
  <c r="CK297" i="2"/>
  <c r="CK936" i="2"/>
  <c r="CK1634" i="2"/>
  <c r="CK942" i="2"/>
  <c r="CK982" i="2"/>
  <c r="CK1349" i="2"/>
  <c r="CK1618" i="2"/>
  <c r="CK1630" i="2"/>
  <c r="CK1557" i="2"/>
  <c r="CK1040" i="2"/>
  <c r="CK1345" i="2"/>
  <c r="CK1231" i="2"/>
  <c r="CK1213" i="2"/>
  <c r="CK1560" i="2"/>
  <c r="CK1214" i="2"/>
  <c r="CK292" i="2"/>
  <c r="CK1071" i="2"/>
  <c r="CK1586" i="2"/>
  <c r="CK329" i="2"/>
  <c r="CK904" i="2"/>
  <c r="CK965" i="2"/>
  <c r="CK910" i="2"/>
  <c r="CK1482" i="2"/>
  <c r="CK1064" i="2"/>
  <c r="CK1563" i="2"/>
  <c r="CK1337" i="2"/>
  <c r="CK1518" i="2"/>
  <c r="CK1212" i="2"/>
  <c r="CK1483" i="2"/>
  <c r="CK180" i="2"/>
  <c r="CK1570" i="2"/>
  <c r="CK1673" i="2"/>
  <c r="CK1569" i="2"/>
  <c r="CK1627" i="2"/>
  <c r="CK181" i="2"/>
  <c r="CK182" i="2"/>
  <c r="CK1561" i="2"/>
  <c r="CK183" i="2"/>
  <c r="CK346" i="2"/>
  <c r="CK184" i="2"/>
  <c r="CK185" i="2"/>
  <c r="CK1540" i="2"/>
  <c r="CK1652" i="2"/>
  <c r="CK1699" i="2"/>
  <c r="CK1589" i="2"/>
  <c r="CK1622" i="2"/>
  <c r="CK303" i="2"/>
  <c r="CK1567" i="2"/>
  <c r="CK497" i="2"/>
  <c r="CK1391" i="2"/>
  <c r="CK186" i="2"/>
  <c r="CK1650" i="2"/>
  <c r="CK277" i="2"/>
  <c r="CK187" i="2"/>
  <c r="CK188" i="2"/>
  <c r="CK1608" i="2"/>
  <c r="CK189" i="2"/>
  <c r="CK1643" i="2"/>
  <c r="CK190" i="2"/>
  <c r="CK29" i="2"/>
  <c r="CK191" i="2"/>
  <c r="CK250" i="2"/>
  <c r="CK1459" i="2"/>
  <c r="CK192" i="2"/>
  <c r="CK193" i="2"/>
  <c r="CK381" i="2"/>
  <c r="CK499" i="2"/>
  <c r="CK398" i="2"/>
  <c r="CK327" i="2"/>
  <c r="CK194" i="2"/>
  <c r="CK195" i="2"/>
  <c r="CK196" i="2"/>
  <c r="CK304" i="2"/>
  <c r="CK30" i="2"/>
  <c r="CK31" i="2"/>
  <c r="CK197" i="2"/>
  <c r="CK328" i="2"/>
  <c r="CK32" i="2"/>
  <c r="CK33" i="2"/>
  <c r="CK198" i="2"/>
  <c r="CK199" i="2"/>
  <c r="CK391" i="2"/>
  <c r="CK34" i="2"/>
  <c r="CK1480" i="2"/>
  <c r="CK200" i="2"/>
  <c r="CK549" i="2"/>
  <c r="CK201" i="2"/>
  <c r="CK202" i="2"/>
  <c r="CK203" i="2"/>
  <c r="CK369" i="2"/>
  <c r="CK204" i="2"/>
  <c r="CK35" i="2"/>
  <c r="CK1649" i="2"/>
  <c r="CK36" i="2"/>
  <c r="CK37" i="2"/>
  <c r="CK38" i="2"/>
  <c r="CK383" i="2"/>
  <c r="CK205" i="2"/>
  <c r="CK1613" i="2"/>
  <c r="CK236" i="2"/>
  <c r="CK206" i="2"/>
  <c r="CK548" i="2"/>
  <c r="CK207" i="2"/>
  <c r="CK39" i="2"/>
  <c r="CK1631" i="2"/>
  <c r="CK208" i="2"/>
  <c r="CK209" i="2"/>
  <c r="CK210" i="2"/>
  <c r="CK40" i="2"/>
  <c r="CK41" i="2"/>
  <c r="CK1521" i="2"/>
  <c r="CK42" i="2"/>
  <c r="CK43" i="2"/>
  <c r="CK1663" i="2"/>
  <c r="CK44" i="2"/>
  <c r="CK45" i="2"/>
  <c r="CK46" i="2"/>
  <c r="CK1578" i="2"/>
  <c r="CK47" i="2"/>
  <c r="CK211" i="2"/>
  <c r="CK48" i="2"/>
  <c r="CK212" i="2"/>
  <c r="CK49" i="2"/>
  <c r="CK213" i="2"/>
  <c r="CK50" i="2"/>
  <c r="CK253" i="2"/>
  <c r="CK214" i="2"/>
  <c r="CK282" i="2"/>
  <c r="CK51" i="2"/>
  <c r="CK1637" i="2"/>
  <c r="CK1820" i="2"/>
  <c r="CK215" i="2"/>
  <c r="CK216" i="2"/>
  <c r="CK217" i="2"/>
  <c r="CK52" i="2"/>
  <c r="CK1681" i="2"/>
  <c r="CK1648" i="2"/>
  <c r="CK53" i="2"/>
  <c r="CK1511" i="2"/>
  <c r="CK1510" i="2"/>
  <c r="CK1509" i="2"/>
  <c r="CK247" i="2"/>
  <c r="CK256" i="2"/>
  <c r="CK248" i="2"/>
  <c r="CK218" i="2"/>
  <c r="CK296" i="2"/>
  <c r="CK1668" i="2"/>
  <c r="CK1664" i="2"/>
  <c r="CK1449" i="2"/>
  <c r="CK1665" i="2"/>
  <c r="CK1636" i="2"/>
  <c r="CK1666" i="2"/>
  <c r="CK1639" i="2"/>
  <c r="CK1667" i="2"/>
  <c r="CK1532" i="2"/>
  <c r="CK428" i="2"/>
  <c r="CK1641" i="2"/>
  <c r="CK1644" i="2"/>
  <c r="CK1692" i="2"/>
  <c r="CK1607" i="2"/>
  <c r="CK841" i="2"/>
  <c r="CK54" i="2"/>
  <c r="CK266" i="2"/>
  <c r="CK1728" i="2"/>
  <c r="CK219" i="2"/>
  <c r="CK1660" i="2"/>
  <c r="CK1670" i="2"/>
  <c r="CK220" i="2"/>
  <c r="CK221" i="2"/>
  <c r="CK1679" i="2"/>
  <c r="CK1597" i="2"/>
  <c r="CK222" i="2"/>
  <c r="CK1717" i="2"/>
  <c r="CK281" i="2"/>
  <c r="CK223" i="2"/>
  <c r="CK1658" i="2"/>
  <c r="CK224" i="2"/>
  <c r="CK1677" i="2"/>
  <c r="CK1598" i="2"/>
  <c r="CK1657" i="2"/>
  <c r="CK1638" i="2"/>
  <c r="CK225" i="2"/>
  <c r="CK1616" i="2"/>
  <c r="CK1671" i="2"/>
  <c r="CK1659" i="2"/>
  <c r="CK55" i="2"/>
  <c r="CK1821" i="2"/>
  <c r="CK1603" i="2"/>
  <c r="CK687" i="2"/>
  <c r="CK1605" i="2"/>
  <c r="CK1678" i="2"/>
  <c r="CK450" i="2"/>
  <c r="CK451" i="2"/>
  <c r="CK679" i="2"/>
  <c r="CK1708" i="2"/>
  <c r="CK662" i="2"/>
  <c r="CK614" i="2"/>
  <c r="CK613" i="2"/>
  <c r="CK1675" i="2"/>
  <c r="CK1715" i="2"/>
  <c r="CK1693" i="2"/>
  <c r="CK1683" i="2"/>
  <c r="CK1680" i="2"/>
  <c r="CK1685" i="2"/>
  <c r="CK1727" i="2"/>
  <c r="CK1366" i="2"/>
  <c r="CK675" i="2"/>
  <c r="CK1734" i="2"/>
  <c r="CK1689" i="2"/>
  <c r="CK1697" i="2"/>
  <c r="CK1682" i="2"/>
  <c r="CK1690" i="2"/>
  <c r="CK1691" i="2"/>
  <c r="CK1688" i="2"/>
  <c r="CK1629" i="2"/>
  <c r="CK1718" i="2"/>
  <c r="CK1785" i="2"/>
  <c r="CK56" i="2"/>
  <c r="CK1722" i="2"/>
  <c r="CK1822" i="2"/>
  <c r="CK283" i="2"/>
  <c r="CK1707" i="2"/>
  <c r="CK1796" i="2"/>
  <c r="CK1706" i="2"/>
  <c r="CK1797" i="2"/>
  <c r="CK1798" i="2"/>
  <c r="CK1781" i="2"/>
  <c r="CK1700" i="2"/>
  <c r="CK1653" i="2"/>
  <c r="CK1709" i="2"/>
  <c r="CK301" i="2"/>
  <c r="CK226" i="2"/>
  <c r="CK1726" i="2"/>
  <c r="CK1750" i="2"/>
  <c r="CK1725" i="2"/>
  <c r="CK1731" i="2"/>
  <c r="CK1823" i="2"/>
  <c r="CK1751" i="2"/>
  <c r="CK1721" i="2"/>
  <c r="CK227" i="2"/>
  <c r="CK1735" i="2"/>
  <c r="CK1739" i="2"/>
  <c r="CK1720" i="2"/>
  <c r="CK1736" i="2"/>
  <c r="CK1778" i="2"/>
  <c r="CK1724" i="2"/>
  <c r="CK1755" i="2"/>
  <c r="CK1730" i="2"/>
  <c r="CK57" i="2"/>
  <c r="CK1723" i="2"/>
  <c r="CK1740" i="2"/>
  <c r="CK1748" i="2"/>
  <c r="CK1742" i="2"/>
  <c r="CK1765" i="2"/>
  <c r="CK1787" i="2"/>
  <c r="CK1402" i="2"/>
  <c r="CK1732" i="2"/>
  <c r="CK1744" i="2"/>
  <c r="CK1786" i="2"/>
  <c r="CK1741" i="2"/>
  <c r="CK1764" i="2"/>
  <c r="CK1783" i="2"/>
  <c r="CK1775" i="2"/>
  <c r="CK1757" i="2"/>
  <c r="CK58" i="2"/>
  <c r="CK1632" i="2"/>
  <c r="CK1745" i="2"/>
  <c r="CK1746" i="2"/>
  <c r="CK1747" i="2"/>
  <c r="CK1824" i="2"/>
  <c r="CK1760" i="2"/>
  <c r="CK1754" i="2"/>
  <c r="CK1825" i="2"/>
  <c r="CK1753" i="2"/>
  <c r="CK1769" i="2"/>
  <c r="CK1756" i="2"/>
  <c r="CK1759" i="2"/>
  <c r="CK1762" i="2"/>
  <c r="CK59" i="2"/>
  <c r="CK1774" i="2"/>
  <c r="CK1776" i="2"/>
  <c r="CK1761" i="2"/>
  <c r="CK1777" i="2"/>
  <c r="CK1782" i="2"/>
  <c r="CK1789" i="2"/>
  <c r="CK1790" i="2"/>
  <c r="CK1791" i="2"/>
  <c r="CK1792" i="2"/>
  <c r="CK1793" i="2"/>
  <c r="CK1794" i="2"/>
  <c r="CK1795" i="2"/>
  <c r="CK1799" i="2"/>
  <c r="CK60" i="2"/>
  <c r="CK61" i="2"/>
  <c r="CK62" i="2"/>
  <c r="CK63" i="2"/>
  <c r="CK64" i="2"/>
  <c r="CK1826" i="2"/>
  <c r="CK1827" i="2"/>
  <c r="CK1828" i="2"/>
  <c r="CK1829" i="2"/>
  <c r="CK1830" i="2"/>
  <c r="CK1831" i="2"/>
  <c r="CK1832" i="2"/>
  <c r="CK1833" i="2"/>
  <c r="CK1834" i="2"/>
  <c r="CK1835" i="2"/>
  <c r="CK1836" i="2"/>
  <c r="CK1837" i="2"/>
  <c r="CK1838" i="2"/>
  <c r="CK1839" i="2"/>
  <c r="CK1840" i="2"/>
  <c r="CK65" i="2"/>
  <c r="CK1841" i="2"/>
  <c r="CK1842" i="2"/>
  <c r="CK1843" i="2"/>
  <c r="CK1844" i="2"/>
  <c r="CK1845" i="2"/>
  <c r="CK1846" i="2"/>
  <c r="CK1847" i="2"/>
  <c r="CK1848" i="2"/>
  <c r="CK1849" i="2"/>
  <c r="CK66" i="2"/>
  <c r="CK1850" i="2"/>
  <c r="CK1851" i="2"/>
  <c r="CK1852" i="2"/>
  <c r="CK1853" i="2"/>
  <c r="CK1854" i="2"/>
  <c r="CK67" i="2"/>
  <c r="CK1855" i="2"/>
  <c r="CK1856" i="2"/>
  <c r="CK1857" i="2"/>
  <c r="CK1858" i="2"/>
  <c r="CK68" i="2"/>
  <c r="CK69" i="2"/>
  <c r="CK1859" i="2"/>
  <c r="CK1860" i="2"/>
  <c r="CE2" i="2"/>
  <c r="CE3" i="2"/>
  <c r="CE4" i="2"/>
  <c r="CE5" i="2"/>
  <c r="CE70" i="2"/>
  <c r="CE71" i="2"/>
  <c r="CE1800" i="2"/>
  <c r="CE72" i="2"/>
  <c r="CE73" i="2"/>
  <c r="CE238" i="2"/>
  <c r="CE275" i="2"/>
  <c r="CE252" i="2"/>
  <c r="CE1695" i="2"/>
  <c r="CE74" i="2"/>
  <c r="CE1749" i="2"/>
  <c r="CE1612" i="2"/>
  <c r="CE75" i="2"/>
  <c r="CE76" i="2"/>
  <c r="CE77" i="2"/>
  <c r="CE6" i="2"/>
  <c r="CE1573" i="2"/>
  <c r="CE7" i="2"/>
  <c r="CE8" i="2"/>
  <c r="CE78" i="2"/>
  <c r="CE9" i="2"/>
  <c r="CE79" i="2"/>
  <c r="CE10" i="2"/>
  <c r="CE80" i="2"/>
  <c r="CE11" i="2"/>
  <c r="CE81" i="2"/>
  <c r="CE12" i="2"/>
  <c r="CE13" i="2"/>
  <c r="CE14" i="2"/>
  <c r="CE15" i="2"/>
  <c r="CE82" i="2"/>
  <c r="CE16" i="2"/>
  <c r="CE1623" i="2"/>
  <c r="CE1801" i="2"/>
  <c r="CE17" i="2"/>
  <c r="CE1661" i="2"/>
  <c r="CE18" i="2"/>
  <c r="CE19" i="2"/>
  <c r="CE20" i="2"/>
  <c r="CE21" i="2"/>
  <c r="CE22" i="2"/>
  <c r="CE1669" i="2"/>
  <c r="CE229" i="2"/>
  <c r="CE1704" i="2"/>
  <c r="CE23" i="2"/>
  <c r="CE1662" i="2"/>
  <c r="CE228" i="2"/>
  <c r="CE24" i="2"/>
  <c r="CE1802" i="2"/>
  <c r="CE25" i="2"/>
  <c r="CE83" i="2"/>
  <c r="CE1803" i="2"/>
  <c r="CE1672" i="2"/>
  <c r="CE84" i="2"/>
  <c r="CE26" i="2"/>
  <c r="CE1804" i="2"/>
  <c r="CE85" i="2"/>
  <c r="CE27" i="2"/>
  <c r="CE86" i="2"/>
  <c r="CE1805" i="2"/>
  <c r="CE87" i="2"/>
  <c r="CE1806" i="2"/>
  <c r="CE88" i="2"/>
  <c r="CE89" i="2"/>
  <c r="CE90" i="2"/>
  <c r="CE231" i="2"/>
  <c r="CE91" i="2"/>
  <c r="CE92" i="2"/>
  <c r="CE93" i="2"/>
  <c r="CE237" i="2"/>
  <c r="CE235" i="2"/>
  <c r="CE94" i="2"/>
  <c r="CE95" i="2"/>
  <c r="CE1807" i="2"/>
  <c r="CE96" i="2"/>
  <c r="CE97" i="2"/>
  <c r="CE98" i="2"/>
  <c r="CE1702" i="2"/>
  <c r="CE99" i="2"/>
  <c r="CE100" i="2"/>
  <c r="CE101" i="2"/>
  <c r="CE1628" i="2"/>
  <c r="CE102" i="2"/>
  <c r="CE264" i="2"/>
  <c r="CE241" i="2"/>
  <c r="CE1527" i="2"/>
  <c r="CE1617" i="2"/>
  <c r="CE103" i="2"/>
  <c r="CE233" i="2"/>
  <c r="CE234" i="2"/>
  <c r="CE104" i="2"/>
  <c r="CE105" i="2"/>
  <c r="CE106" i="2"/>
  <c r="CE1808" i="2"/>
  <c r="CE1684" i="2"/>
  <c r="CE1508" i="2"/>
  <c r="CE107" i="2"/>
  <c r="CE330" i="2"/>
  <c r="CE1809" i="2"/>
  <c r="CE1810" i="2"/>
  <c r="CE108" i="2"/>
  <c r="CE109" i="2"/>
  <c r="CE110" i="2"/>
  <c r="CE1811" i="2"/>
  <c r="CE1812" i="2"/>
  <c r="CE1780" i="2"/>
  <c r="CE1813" i="2"/>
  <c r="CE351" i="2"/>
  <c r="CE111" i="2"/>
  <c r="CE1814" i="2"/>
  <c r="CE112" i="2"/>
  <c r="CE240" i="2"/>
  <c r="CE280" i="2"/>
  <c r="CE435" i="2"/>
  <c r="CE113" i="2"/>
  <c r="CE1582" i="2"/>
  <c r="CE239" i="2"/>
  <c r="CE1815" i="2"/>
  <c r="CE1771" i="2"/>
  <c r="CE350" i="2"/>
  <c r="CE298" i="2"/>
  <c r="CE1555" i="2"/>
  <c r="CE295" i="2"/>
  <c r="CE1767" i="2"/>
  <c r="CE305" i="2"/>
  <c r="CE114" i="2"/>
  <c r="CE115" i="2"/>
  <c r="CE1624" i="2"/>
  <c r="CE1770" i="2"/>
  <c r="CE1625" i="2"/>
  <c r="CE1816" i="2"/>
  <c r="CE230" i="2"/>
  <c r="CE116" i="2"/>
  <c r="CE117" i="2"/>
  <c r="CE1817" i="2"/>
  <c r="CE1772" i="2"/>
  <c r="CE1818" i="2"/>
  <c r="CE1788" i="2"/>
  <c r="CE1763" i="2"/>
  <c r="CE118" i="2"/>
  <c r="CE119" i="2"/>
  <c r="CE120" i="2"/>
  <c r="CE1620" i="2"/>
  <c r="CE1719" i="2"/>
  <c r="CE121" i="2"/>
  <c r="CE122" i="2"/>
  <c r="CE123" i="2"/>
  <c r="CE124" i="2"/>
  <c r="CE1819" i="2"/>
  <c r="CE457" i="2"/>
  <c r="CE125" i="2"/>
  <c r="CE1640" i="2"/>
  <c r="CE126" i="2"/>
  <c r="CE1768" i="2"/>
  <c r="CE127" i="2"/>
  <c r="CE1435" i="2"/>
  <c r="CE1646" i="2"/>
  <c r="CE128" i="2"/>
  <c r="CE1423" i="2"/>
  <c r="CE1737" i="2"/>
  <c r="CE750" i="2"/>
  <c r="CE1601" i="2"/>
  <c r="CE1513" i="2"/>
  <c r="CE1633" i="2"/>
  <c r="CE1484" i="2"/>
  <c r="CE1716" i="2"/>
  <c r="CE1530" i="2"/>
  <c r="CE1733" i="2"/>
  <c r="CE1642" i="2"/>
  <c r="CE1647" i="2"/>
  <c r="CE1498" i="2"/>
  <c r="CE129" i="2"/>
  <c r="CE751" i="2"/>
  <c r="CE1752" i="2"/>
  <c r="CE395" i="2"/>
  <c r="CE1251" i="2"/>
  <c r="CE1694" i="2"/>
  <c r="CE1758" i="2"/>
  <c r="CE1779" i="2"/>
  <c r="CE920" i="2"/>
  <c r="CE1211" i="2"/>
  <c r="CE465" i="2"/>
  <c r="CE458" i="2"/>
  <c r="CE1323" i="2"/>
  <c r="CE731" i="2"/>
  <c r="CE725" i="2"/>
  <c r="CE624" i="2"/>
  <c r="CE294" i="2"/>
  <c r="CE618" i="2"/>
  <c r="CE476" i="2"/>
  <c r="CE1773" i="2"/>
  <c r="CE727" i="2"/>
  <c r="CE723" i="2"/>
  <c r="CE1134" i="2"/>
  <c r="CE926" i="2"/>
  <c r="CE728" i="2"/>
  <c r="CE571" i="2"/>
  <c r="CE718" i="2"/>
  <c r="CE686" i="2"/>
  <c r="CE569" i="2"/>
  <c r="CE737" i="2"/>
  <c r="CE130" i="2"/>
  <c r="CE290" i="2"/>
  <c r="CE1138" i="2"/>
  <c r="CE914" i="2"/>
  <c r="CE131" i="2"/>
  <c r="CE484" i="2"/>
  <c r="CE693" i="2"/>
  <c r="CE1426" i="2"/>
  <c r="CE1209" i="2"/>
  <c r="CE1784" i="2"/>
  <c r="CE790" i="2"/>
  <c r="CE270" i="2"/>
  <c r="CE828" i="2"/>
  <c r="CE1093" i="2"/>
  <c r="CE1515" i="2"/>
  <c r="CE553" i="2"/>
  <c r="CE842" i="2"/>
  <c r="CE347" i="2"/>
  <c r="CE1539" i="2"/>
  <c r="CE1341" i="2"/>
  <c r="CE694" i="2"/>
  <c r="CE1081" i="2"/>
  <c r="CE1545" i="2"/>
  <c r="CE490" i="2"/>
  <c r="CE503" i="2"/>
  <c r="CE1427" i="2"/>
  <c r="CE456" i="2"/>
  <c r="CE709" i="2"/>
  <c r="CE392" i="2"/>
  <c r="CE453" i="2"/>
  <c r="CE659" i="2"/>
  <c r="CE968" i="2"/>
  <c r="CE1181" i="2"/>
  <c r="CE1157" i="2"/>
  <c r="CE784" i="2"/>
  <c r="CE500" i="2"/>
  <c r="CE804" i="2"/>
  <c r="CE759" i="2"/>
  <c r="CE1425" i="2"/>
  <c r="CE310" i="2"/>
  <c r="CE396" i="2"/>
  <c r="CE651" i="2"/>
  <c r="CE1056" i="2"/>
  <c r="CE786" i="2"/>
  <c r="CE1556" i="2"/>
  <c r="CE941" i="2"/>
  <c r="CE334" i="2"/>
  <c r="CE749" i="2"/>
  <c r="CE792" i="2"/>
  <c r="CE1158" i="2"/>
  <c r="CE468" i="2"/>
  <c r="CE1052" i="2"/>
  <c r="CE132" i="2"/>
  <c r="CE796" i="2"/>
  <c r="CE429" i="2"/>
  <c r="CE384" i="2"/>
  <c r="CE431" i="2"/>
  <c r="CE1551" i="2"/>
  <c r="CE973" i="2"/>
  <c r="CE1112" i="2"/>
  <c r="CE267" i="2"/>
  <c r="CE1373" i="2"/>
  <c r="CE464" i="2"/>
  <c r="CE289" i="2"/>
  <c r="CE603" i="2"/>
  <c r="CE710" i="2"/>
  <c r="CE770" i="2"/>
  <c r="CE1546" i="2"/>
  <c r="CE1565" i="2"/>
  <c r="CE637" i="2"/>
  <c r="CE437" i="2"/>
  <c r="CE1302" i="2"/>
  <c r="CE851" i="2"/>
  <c r="CE1393" i="2"/>
  <c r="CE879" i="2"/>
  <c r="CE634" i="2"/>
  <c r="CE532" i="2"/>
  <c r="CE943" i="2"/>
  <c r="CE1525" i="2"/>
  <c r="CE1086" i="2"/>
  <c r="CE440" i="2"/>
  <c r="CE382" i="2"/>
  <c r="CE1370" i="2"/>
  <c r="CE908" i="2"/>
  <c r="CE354" i="2"/>
  <c r="CE1564" i="2"/>
  <c r="CE692" i="2"/>
  <c r="CE911" i="2"/>
  <c r="CE1550" i="2"/>
  <c r="CE633" i="2"/>
  <c r="CE769" i="2"/>
  <c r="CE1309" i="2"/>
  <c r="CE325" i="2"/>
  <c r="CE1553" i="2"/>
  <c r="CE852" i="2"/>
  <c r="CE1372" i="2"/>
  <c r="CE649" i="2"/>
  <c r="CE1237" i="2"/>
  <c r="CE477" i="2"/>
  <c r="CE491" i="2"/>
  <c r="CE816" i="2"/>
  <c r="CE1170" i="2"/>
  <c r="CE999" i="2"/>
  <c r="CE775" i="2"/>
  <c r="CE307" i="2"/>
  <c r="CE704" i="2"/>
  <c r="CE1390" i="2"/>
  <c r="CE1130" i="2"/>
  <c r="CE1135" i="2"/>
  <c r="CE1389" i="2"/>
  <c r="CE1246" i="2"/>
  <c r="CE1361" i="2"/>
  <c r="CE1199" i="2"/>
  <c r="CE387" i="2"/>
  <c r="CE986" i="2"/>
  <c r="CE389" i="2"/>
  <c r="CE1062" i="2"/>
  <c r="CE1318" i="2"/>
  <c r="CE345" i="2"/>
  <c r="CE133" i="2"/>
  <c r="CE377" i="2"/>
  <c r="CE385" i="2"/>
  <c r="CE1710" i="2"/>
  <c r="CE1385" i="2"/>
  <c r="CE134" i="2"/>
  <c r="CE1566" i="2"/>
  <c r="CE1236" i="2"/>
  <c r="CE1381" i="2"/>
  <c r="CE1465" i="2"/>
  <c r="CE433" i="2"/>
  <c r="CE388" i="2"/>
  <c r="CE1558" i="2"/>
  <c r="CE832" i="2"/>
  <c r="CE485" i="2"/>
  <c r="CE1392" i="2"/>
  <c r="CE1464" i="2"/>
  <c r="CE402" i="2"/>
  <c r="CE441" i="2"/>
  <c r="CE1281" i="2"/>
  <c r="CE1711" i="2"/>
  <c r="CE390" i="2"/>
  <c r="CE479" i="2"/>
  <c r="CE374" i="2"/>
  <c r="CE534" i="2"/>
  <c r="CE609" i="2"/>
  <c r="CE360" i="2"/>
  <c r="CE401" i="2"/>
  <c r="CE302" i="2"/>
  <c r="CE616" i="2"/>
  <c r="CE1374" i="2"/>
  <c r="CE443" i="2"/>
  <c r="CE504" i="2"/>
  <c r="CE1687" i="2"/>
  <c r="CE135" i="2"/>
  <c r="CE1375" i="2"/>
  <c r="CE508" i="2"/>
  <c r="CE746" i="2"/>
  <c r="CE378" i="2"/>
  <c r="CE434" i="2"/>
  <c r="CE732" i="2"/>
  <c r="CE1343" i="2"/>
  <c r="CE245" i="2"/>
  <c r="CE136" i="2"/>
  <c r="CE502" i="2"/>
  <c r="CE322" i="2"/>
  <c r="CE543" i="2"/>
  <c r="CE1144" i="2"/>
  <c r="CE563" i="2"/>
  <c r="CE299" i="2"/>
  <c r="CE570" i="2"/>
  <c r="CE1609" i="2"/>
  <c r="CE1378" i="2"/>
  <c r="CE1344" i="2"/>
  <c r="CE483" i="2"/>
  <c r="CE317" i="2"/>
  <c r="CE338" i="2"/>
  <c r="CE137" i="2"/>
  <c r="CE316" i="2"/>
  <c r="CE365" i="2"/>
  <c r="CE138" i="2"/>
  <c r="CE276" i="2"/>
  <c r="CE1577" i="2"/>
  <c r="CE416" i="2"/>
  <c r="CE139" i="2"/>
  <c r="CE868" i="2"/>
  <c r="CE140" i="2"/>
  <c r="CE1581" i="2"/>
  <c r="CE535" i="2"/>
  <c r="CE857" i="2"/>
  <c r="CE352" i="2"/>
  <c r="CE321" i="2"/>
  <c r="CE924" i="2"/>
  <c r="CE272" i="2"/>
  <c r="CE537" i="2"/>
  <c r="CE141" i="2"/>
  <c r="CE142" i="2"/>
  <c r="CE143" i="2"/>
  <c r="CE748" i="2"/>
  <c r="CE461" i="2"/>
  <c r="CE1017" i="2"/>
  <c r="CE1205" i="2"/>
  <c r="CE430" i="2"/>
  <c r="CE353" i="2"/>
  <c r="CE144" i="2"/>
  <c r="CE550" i="2"/>
  <c r="CE1097" i="2"/>
  <c r="CE1120" i="2"/>
  <c r="CE1025" i="2"/>
  <c r="CE1150" i="2"/>
  <c r="CE1032" i="2"/>
  <c r="CE1306" i="2"/>
  <c r="CE922" i="2"/>
  <c r="CE887" i="2"/>
  <c r="CE1109" i="2"/>
  <c r="CE1018" i="2"/>
  <c r="CE1270" i="2"/>
  <c r="CE1103" i="2"/>
  <c r="CE1219" i="2"/>
  <c r="CE1327" i="2"/>
  <c r="CE394" i="2"/>
  <c r="CE864" i="2"/>
  <c r="CE1380" i="2"/>
  <c r="CE906" i="2"/>
  <c r="CE529" i="2"/>
  <c r="CE1131" i="2"/>
  <c r="CE488" i="2"/>
  <c r="CE820" i="2"/>
  <c r="CE998" i="2"/>
  <c r="CE145" i="2"/>
  <c r="CE1340" i="2"/>
  <c r="CE712" i="2"/>
  <c r="CE517" i="2"/>
  <c r="CE1299" i="2"/>
  <c r="CE1263" i="2"/>
  <c r="CE1102" i="2"/>
  <c r="CE738" i="2"/>
  <c r="CE146" i="2"/>
  <c r="CE838" i="2"/>
  <c r="CE1253" i="2"/>
  <c r="CE992" i="2"/>
  <c r="CE556" i="2"/>
  <c r="CE657" i="2"/>
  <c r="CE524" i="2"/>
  <c r="CE445" i="2"/>
  <c r="CE474" i="2"/>
  <c r="CE1494" i="2"/>
  <c r="CE873" i="2"/>
  <c r="CE953" i="2"/>
  <c r="CE959" i="2"/>
  <c r="CE1285" i="2"/>
  <c r="CE561" i="2"/>
  <c r="CE147" i="2"/>
  <c r="CE961" i="2"/>
  <c r="CE993" i="2"/>
  <c r="CE955" i="2"/>
  <c r="CE877" i="2"/>
  <c r="CE148" i="2"/>
  <c r="CE1290" i="2"/>
  <c r="CE1244" i="2"/>
  <c r="CE927" i="2"/>
  <c r="CE764" i="2"/>
  <c r="CE928" i="2"/>
  <c r="CE970" i="2"/>
  <c r="CE495" i="2"/>
  <c r="CE1173" i="2"/>
  <c r="CE963" i="2"/>
  <c r="CE1015" i="2"/>
  <c r="CE702" i="2"/>
  <c r="CE348" i="2"/>
  <c r="CE1182" i="2"/>
  <c r="CE1123" i="2"/>
  <c r="CE155" i="2"/>
  <c r="CE988" i="2"/>
  <c r="CE1358" i="2"/>
  <c r="CE320" i="2"/>
  <c r="CE558" i="2"/>
  <c r="CE439" i="2"/>
  <c r="CE28" i="2"/>
  <c r="CE1575" i="2"/>
  <c r="CE447" i="2"/>
  <c r="CE554" i="2"/>
  <c r="CE1368" i="2"/>
  <c r="CE149" i="2"/>
  <c r="CE1475" i="2"/>
  <c r="CE969" i="2"/>
  <c r="CE1413" i="2"/>
  <c r="CE1068" i="2"/>
  <c r="CE976" i="2"/>
  <c r="CE1008" i="2"/>
  <c r="CE318" i="2"/>
  <c r="CE1455" i="2"/>
  <c r="CE717" i="2"/>
  <c r="CE1284" i="2"/>
  <c r="CE1408" i="2"/>
  <c r="CE1184" i="2"/>
  <c r="CE605" i="2"/>
  <c r="CE156" i="2"/>
  <c r="CE1359" i="2"/>
  <c r="CE757" i="2"/>
  <c r="CE871" i="2"/>
  <c r="CE721" i="2"/>
  <c r="CE1074" i="2"/>
  <c r="CE696" i="2"/>
  <c r="CE1247" i="2"/>
  <c r="CE1027" i="2"/>
  <c r="CE1217" i="2"/>
  <c r="CE1476" i="2"/>
  <c r="CE940" i="2"/>
  <c r="CE1175" i="2"/>
  <c r="CE806" i="2"/>
  <c r="CE1406" i="2"/>
  <c r="CE974" i="2"/>
  <c r="CE1167" i="2"/>
  <c r="CE713" i="2"/>
  <c r="CE981" i="2"/>
  <c r="CE1477" i="2"/>
  <c r="CE632" i="2"/>
  <c r="CE545" i="2"/>
  <c r="CE760" i="2"/>
  <c r="CE1428" i="2"/>
  <c r="CE157" i="2"/>
  <c r="CE1479" i="2"/>
  <c r="CE1243" i="2"/>
  <c r="CE150" i="2"/>
  <c r="CE880" i="2"/>
  <c r="CE1228" i="2"/>
  <c r="CE1206" i="2"/>
  <c r="CE1249" i="2"/>
  <c r="CE452" i="2"/>
  <c r="CE1446" i="2"/>
  <c r="CE446" i="2"/>
  <c r="CE967" i="2"/>
  <c r="CE956" i="2"/>
  <c r="CE1195" i="2"/>
  <c r="CE894" i="2"/>
  <c r="CE1204" i="2"/>
  <c r="CE1216" i="2"/>
  <c r="CE1000" i="2"/>
  <c r="CE1198" i="2"/>
  <c r="CE708" i="2"/>
  <c r="CE1161" i="2"/>
  <c r="CE1362" i="2"/>
  <c r="CE1039" i="2"/>
  <c r="CE1272" i="2"/>
  <c r="CE1572" i="2"/>
  <c r="CE1276" i="2"/>
  <c r="CE319" i="2"/>
  <c r="CE1365" i="2"/>
  <c r="CE344" i="2"/>
  <c r="CE962" i="2"/>
  <c r="CE1606" i="2"/>
  <c r="CE1088" i="2"/>
  <c r="CE688" i="2"/>
  <c r="CE1226" i="2"/>
  <c r="CE1126" i="2"/>
  <c r="CE1121" i="2"/>
  <c r="CE293" i="2"/>
  <c r="CE1329" i="2"/>
  <c r="CE1125" i="2"/>
  <c r="CE1106" i="2"/>
  <c r="CE859" i="2"/>
  <c r="CE1166" i="2"/>
  <c r="CE1147" i="2"/>
  <c r="CE1049" i="2"/>
  <c r="CE324" i="2"/>
  <c r="CE472" i="2"/>
  <c r="CE701" i="2"/>
  <c r="CE1421" i="2"/>
  <c r="CE1188" i="2"/>
  <c r="CE1328" i="2"/>
  <c r="CE1602" i="2"/>
  <c r="CE949" i="2"/>
  <c r="CE1593" i="2"/>
  <c r="CE1221" i="2"/>
  <c r="CE767" i="2"/>
  <c r="CE707" i="2"/>
  <c r="CE1078" i="2"/>
  <c r="CE1080" i="2"/>
  <c r="CE306" i="2"/>
  <c r="CE1283" i="2"/>
  <c r="CE1363" i="2"/>
  <c r="CE950" i="2"/>
  <c r="CE1326" i="2"/>
  <c r="CE1307" i="2"/>
  <c r="CE1242" i="2"/>
  <c r="CE1094" i="2"/>
  <c r="CE1579" i="2"/>
  <c r="CE454" i="2"/>
  <c r="CE891" i="2"/>
  <c r="CE1207" i="2"/>
  <c r="CE1159" i="2"/>
  <c r="CE1588" i="2"/>
  <c r="CE542" i="2"/>
  <c r="CE1233" i="2"/>
  <c r="CE1312" i="2"/>
  <c r="CE467" i="2"/>
  <c r="CE1153" i="2"/>
  <c r="CE1009" i="2"/>
  <c r="CE1139" i="2"/>
  <c r="CE888" i="2"/>
  <c r="CE1210" i="2"/>
  <c r="CE463" i="2"/>
  <c r="CE1549" i="2"/>
  <c r="CE460" i="2"/>
  <c r="CE1099" i="2"/>
  <c r="CE1100" i="2"/>
  <c r="CE1346" i="2"/>
  <c r="CE1703" i="2"/>
  <c r="CE1405" i="2"/>
  <c r="CE893" i="2"/>
  <c r="CE291" i="2"/>
  <c r="CE691" i="2"/>
  <c r="CE1292" i="2"/>
  <c r="CE466" i="2"/>
  <c r="CE944" i="2"/>
  <c r="CE1367" i="2"/>
  <c r="CE462" i="2"/>
  <c r="CE592" i="2"/>
  <c r="CE1485" i="2"/>
  <c r="CE1223" i="2"/>
  <c r="CE1186" i="2"/>
  <c r="CE459" i="2"/>
  <c r="CE1183" i="2"/>
  <c r="CE1252" i="2"/>
  <c r="CE1286" i="2"/>
  <c r="CE1238" i="2"/>
  <c r="CE546" i="2"/>
  <c r="CE1310" i="2"/>
  <c r="CE706" i="2"/>
  <c r="CE1441" i="2"/>
  <c r="CE1529" i="2"/>
  <c r="CE1336" i="2"/>
  <c r="CE1313" i="2"/>
  <c r="CE995" i="2"/>
  <c r="CE496" i="2"/>
  <c r="CE1397" i="2"/>
  <c r="CE494" i="2"/>
  <c r="CE604" i="2"/>
  <c r="CE1113" i="2"/>
  <c r="CE449" i="2"/>
  <c r="CE1146" i="2"/>
  <c r="CE1364" i="2"/>
  <c r="CE1151" i="2"/>
  <c r="CE1162" i="2"/>
  <c r="CE689" i="2"/>
  <c r="CE1033" i="2"/>
  <c r="CE1010" i="2"/>
  <c r="CE1592" i="2"/>
  <c r="CE1429" i="2"/>
  <c r="CE255" i="2"/>
  <c r="CE899" i="2"/>
  <c r="CE362" i="2"/>
  <c r="CE1674" i="2"/>
  <c r="CE397" i="2"/>
  <c r="CE711" i="2"/>
  <c r="CE1443" i="2"/>
  <c r="CE1107" i="2"/>
  <c r="CE151" i="2"/>
  <c r="CE788" i="2"/>
  <c r="CE1626" i="2"/>
  <c r="CE1399" i="2"/>
  <c r="CE1352" i="2"/>
  <c r="CE311" i="2"/>
  <c r="CE1245" i="2"/>
  <c r="CE991" i="2"/>
  <c r="CE1177" i="2"/>
  <c r="CE370" i="2"/>
  <c r="CE1042" i="2"/>
  <c r="CE1611" i="2"/>
  <c r="CE1297" i="2"/>
  <c r="CE867" i="2"/>
  <c r="CE1037" i="2"/>
  <c r="CE380" i="2"/>
  <c r="CE309" i="2"/>
  <c r="CE1248" i="2"/>
  <c r="CE915" i="2"/>
  <c r="CE885" i="2"/>
  <c r="CE1333" i="2"/>
  <c r="CE1440" i="2"/>
  <c r="CE419" i="2"/>
  <c r="CE1470" i="2"/>
  <c r="CE265" i="2"/>
  <c r="CE399" i="2"/>
  <c r="CE335" i="2"/>
  <c r="CE902" i="2"/>
  <c r="CE1376" i="2"/>
  <c r="CE1098" i="2"/>
  <c r="CE478" i="2"/>
  <c r="CE1043" i="2"/>
  <c r="CE393" i="2"/>
  <c r="CE1580" i="2"/>
  <c r="CE1180" i="2"/>
  <c r="CE1013" i="2"/>
  <c r="CE557" i="2"/>
  <c r="CE1185" i="2"/>
  <c r="CE1325" i="2"/>
  <c r="CE269" i="2"/>
  <c r="CE1411" i="2"/>
  <c r="CE409" i="2"/>
  <c r="CE1220" i="2"/>
  <c r="CE152" i="2"/>
  <c r="CE1256" i="2"/>
  <c r="CE912" i="2"/>
  <c r="CE403" i="2"/>
  <c r="CE410" i="2"/>
  <c r="CE412" i="2"/>
  <c r="CE480" i="2"/>
  <c r="CE917" i="2"/>
  <c r="CE1012" i="2"/>
  <c r="CE153" i="2"/>
  <c r="CE442" i="2"/>
  <c r="CE1497" i="2"/>
  <c r="CE154" i="2"/>
  <c r="CE471" i="2"/>
  <c r="CE1460" i="2"/>
  <c r="CE339" i="2"/>
  <c r="CE966" i="2"/>
  <c r="CE930" i="2"/>
  <c r="CE337" i="2"/>
  <c r="CE423" i="2"/>
  <c r="CE271" i="2"/>
  <c r="CE1420" i="2"/>
  <c r="CE1059" i="2"/>
  <c r="CE274" i="2"/>
  <c r="CE1029" i="2"/>
  <c r="CE1229" i="2"/>
  <c r="CE579" i="2"/>
  <c r="CE284" i="2"/>
  <c r="CE1311" i="2"/>
  <c r="CE1350" i="2"/>
  <c r="CE1656" i="2"/>
  <c r="CE246" i="2"/>
  <c r="CE426" i="2"/>
  <c r="CE1075" i="2"/>
  <c r="CE1203" i="2"/>
  <c r="CE375" i="2"/>
  <c r="CE448" i="2"/>
  <c r="CE1347" i="2"/>
  <c r="CE1645" i="2"/>
  <c r="CE1450" i="2"/>
  <c r="CE1084" i="2"/>
  <c r="CE540" i="2"/>
  <c r="CE249" i="2"/>
  <c r="CE1442" i="2"/>
  <c r="CE1124" i="2"/>
  <c r="CE638" i="2"/>
  <c r="CE741" i="2"/>
  <c r="CE1108" i="2"/>
  <c r="CE520" i="2"/>
  <c r="CE921" i="2"/>
  <c r="CE856" i="2"/>
  <c r="CE971" i="2"/>
  <c r="CE404" i="2"/>
  <c r="CE685" i="2"/>
  <c r="CE1076" i="2"/>
  <c r="CE740" i="2"/>
  <c r="CE669" i="2"/>
  <c r="CE1118" i="2"/>
  <c r="CE1414" i="2"/>
  <c r="CE729" i="2"/>
  <c r="CE521" i="2"/>
  <c r="CE983" i="2"/>
  <c r="CE1466" i="2"/>
  <c r="CE925" i="2"/>
  <c r="CE897" i="2"/>
  <c r="CE698" i="2"/>
  <c r="CE1676" i="2"/>
  <c r="CE865" i="2"/>
  <c r="CE1041" i="2"/>
  <c r="CE544" i="2"/>
  <c r="CE1461" i="2"/>
  <c r="CE486" i="2"/>
  <c r="CE406" i="2"/>
  <c r="CE361" i="2"/>
  <c r="CE1574" i="2"/>
  <c r="CE916" i="2"/>
  <c r="CE493" i="2"/>
  <c r="CE1409" i="2"/>
  <c r="CE640" i="2"/>
  <c r="CE516" i="2"/>
  <c r="CE872" i="2"/>
  <c r="CE575" i="2"/>
  <c r="CE975" i="2"/>
  <c r="CE1462" i="2"/>
  <c r="CE386" i="2"/>
  <c r="CE314" i="2"/>
  <c r="CE1738" i="2"/>
  <c r="CE849" i="2"/>
  <c r="CE1291" i="2"/>
  <c r="CE1524" i="2"/>
  <c r="CE1596" i="2"/>
  <c r="CE573" i="2"/>
  <c r="CE979" i="2"/>
  <c r="CE1516" i="2"/>
  <c r="CE977" i="2"/>
  <c r="CE898" i="2"/>
  <c r="CE408" i="2"/>
  <c r="CE1458" i="2"/>
  <c r="CE577" i="2"/>
  <c r="CE528" i="2"/>
  <c r="CE881" i="2"/>
  <c r="CE799" i="2"/>
  <c r="CE436" i="2"/>
  <c r="CE1469" i="2"/>
  <c r="CE1654" i="2"/>
  <c r="CE1054" i="2"/>
  <c r="CE1294" i="2"/>
  <c r="CE639" i="2"/>
  <c r="CE972" i="2"/>
  <c r="CE487" i="2"/>
  <c r="CE755" i="2"/>
  <c r="CE778" i="2"/>
  <c r="CE1115" i="2"/>
  <c r="CE1471" i="2"/>
  <c r="CE644" i="2"/>
  <c r="CE739" i="2"/>
  <c r="CE641" i="2"/>
  <c r="CE793" i="2"/>
  <c r="CE807" i="2"/>
  <c r="CE776" i="2"/>
  <c r="CE754" i="2"/>
  <c r="CE783" i="2"/>
  <c r="CE771" i="2"/>
  <c r="CE683" i="2"/>
  <c r="CE946" i="2"/>
  <c r="CE947" i="2"/>
  <c r="CE676" i="2"/>
  <c r="CE678" i="2"/>
  <c r="CE733" i="2"/>
  <c r="CE1266" i="2"/>
  <c r="CE794" i="2"/>
  <c r="CE802" i="2"/>
  <c r="CE680" i="2"/>
  <c r="CE951" i="2"/>
  <c r="CE1447" i="2"/>
  <c r="CE1452" i="2"/>
  <c r="CE765" i="2"/>
  <c r="CE677" i="2"/>
  <c r="CE671" i="2"/>
  <c r="CE1261" i="2"/>
  <c r="CE869" i="2"/>
  <c r="CE945" i="2"/>
  <c r="CE1451" i="2"/>
  <c r="CE1026" i="2"/>
  <c r="CE855" i="2"/>
  <c r="CE797" i="2"/>
  <c r="CE789" i="2"/>
  <c r="CE918" i="2"/>
  <c r="CE1486" i="2"/>
  <c r="CE785" i="2"/>
  <c r="CE681" i="2"/>
  <c r="CE668" i="2"/>
  <c r="CE843" i="2"/>
  <c r="CE1686" i="2"/>
  <c r="CE1655" i="2"/>
  <c r="CE1448" i="2"/>
  <c r="CE846" i="2"/>
  <c r="CE670" i="2"/>
  <c r="CE800" i="2"/>
  <c r="CE753" i="2"/>
  <c r="CE836" i="2"/>
  <c r="CE1519" i="2"/>
  <c r="CE805" i="2"/>
  <c r="CE803" i="2"/>
  <c r="CE773" i="2"/>
  <c r="CE752" i="2"/>
  <c r="CE1415" i="2"/>
  <c r="CE837" i="2"/>
  <c r="CE663" i="2"/>
  <c r="CE665" i="2"/>
  <c r="CE664" i="2"/>
  <c r="CE787" i="2"/>
  <c r="CE834" i="2"/>
  <c r="CE845" i="2"/>
  <c r="CE835" i="2"/>
  <c r="CE1023" i="2"/>
  <c r="CE795" i="2"/>
  <c r="CE682" i="2"/>
  <c r="CE853" i="2"/>
  <c r="CE743" i="2"/>
  <c r="CE1504" i="2"/>
  <c r="CE1514" i="2"/>
  <c r="CE801" i="2"/>
  <c r="CE774" i="2"/>
  <c r="CE1254" i="2"/>
  <c r="CE1082" i="2"/>
  <c r="CE780" i="2"/>
  <c r="CE763" i="2"/>
  <c r="CE242" i="2"/>
  <c r="CE576" i="2"/>
  <c r="CE418" i="2"/>
  <c r="CE158" i="2"/>
  <c r="CE821" i="2"/>
  <c r="CE635" i="2"/>
  <c r="CE1424" i="2"/>
  <c r="CE587" i="2"/>
  <c r="CE1053" i="2"/>
  <c r="CE1275" i="2"/>
  <c r="CE684" i="2"/>
  <c r="CE492" i="2"/>
  <c r="CE432" i="2"/>
  <c r="CE1264" i="2"/>
  <c r="CE745" i="2"/>
  <c r="CE1506" i="2"/>
  <c r="CE672" i="2"/>
  <c r="CE511" i="2"/>
  <c r="CE808" i="2"/>
  <c r="CE666" i="2"/>
  <c r="CE934" i="2"/>
  <c r="CE244" i="2"/>
  <c r="CE1743" i="2"/>
  <c r="CE438" i="2"/>
  <c r="CE1487" i="2"/>
  <c r="CE829" i="2"/>
  <c r="CE551" i="2"/>
  <c r="CE756" i="2"/>
  <c r="CE510" i="2"/>
  <c r="CE1505" i="2"/>
  <c r="CE243" i="2"/>
  <c r="CE159" i="2"/>
  <c r="CE882" i="2"/>
  <c r="CE1145" i="2"/>
  <c r="CE1268" i="2"/>
  <c r="CE1403" i="2"/>
  <c r="CE909" i="2"/>
  <c r="CE417" i="2"/>
  <c r="CE989" i="2"/>
  <c r="CE1456" i="2"/>
  <c r="CE286" i="2"/>
  <c r="CE656" i="2"/>
  <c r="CE1500" i="2"/>
  <c r="CE1117" i="2"/>
  <c r="CE809" i="2"/>
  <c r="CE735" i="2"/>
  <c r="CE1278" i="2"/>
  <c r="CE1396" i="2"/>
  <c r="CE660" i="2"/>
  <c r="CE648" i="2"/>
  <c r="CE782" i="2"/>
  <c r="CE1766" i="2"/>
  <c r="CE654" i="2"/>
  <c r="CE932" i="2"/>
  <c r="CE578" i="2"/>
  <c r="CE655" i="2"/>
  <c r="CE1463" i="2"/>
  <c r="CE822" i="2"/>
  <c r="CE812" i="2"/>
  <c r="CE1282" i="2"/>
  <c r="CE631" i="2"/>
  <c r="CE1016" i="2"/>
  <c r="CE512" i="2"/>
  <c r="CE513" i="2"/>
  <c r="CE254" i="2"/>
  <c r="CE626" i="2"/>
  <c r="CE833" i="2"/>
  <c r="CE907" i="2"/>
  <c r="CE1523" i="2"/>
  <c r="CE1114" i="2"/>
  <c r="CE1522" i="2"/>
  <c r="CE629" i="2"/>
  <c r="CE522" i="2"/>
  <c r="CE825" i="2"/>
  <c r="CE824" i="2"/>
  <c r="CE734" i="2"/>
  <c r="CE919" i="2"/>
  <c r="CE1491" i="2"/>
  <c r="CE606" i="2"/>
  <c r="CE588" i="2"/>
  <c r="CE589" i="2"/>
  <c r="CE1474" i="2"/>
  <c r="CE251" i="2"/>
  <c r="CE830" i="2"/>
  <c r="CE427" i="2"/>
  <c r="CE1528" i="2"/>
  <c r="CE599" i="2"/>
  <c r="CE876" i="2"/>
  <c r="CE475" i="2"/>
  <c r="CE285" i="2"/>
  <c r="CE781" i="2"/>
  <c r="CE923" i="2"/>
  <c r="CE1468" i="2"/>
  <c r="CE886" i="2"/>
  <c r="CE591" i="2"/>
  <c r="CE931" i="2"/>
  <c r="CE1696" i="2"/>
  <c r="CE308" i="2"/>
  <c r="CE1698" i="2"/>
  <c r="CE862" i="2"/>
  <c r="CE593" i="2"/>
  <c r="CE722" i="2"/>
  <c r="CE526" i="2"/>
  <c r="CE1020" i="2"/>
  <c r="CE364" i="2"/>
  <c r="CE630" i="2"/>
  <c r="CE1472" i="2"/>
  <c r="CE984" i="2"/>
  <c r="CE414" i="2"/>
  <c r="CE586" i="2"/>
  <c r="CE332" i="2"/>
  <c r="CE1457" i="2"/>
  <c r="CE568" i="2"/>
  <c r="CE747" i="2"/>
  <c r="CE878" i="2"/>
  <c r="CE652" i="2"/>
  <c r="CE823" i="2"/>
  <c r="CE870" i="2"/>
  <c r="CE1531" i="2"/>
  <c r="CE1473" i="2"/>
  <c r="CE636" i="2"/>
  <c r="CE506" i="2"/>
  <c r="CE473" i="2"/>
  <c r="CE533" i="2"/>
  <c r="CE819" i="2"/>
  <c r="CE422" i="2"/>
  <c r="CE161" i="2"/>
  <c r="CE326" i="2"/>
  <c r="CE162" i="2"/>
  <c r="CE817" i="2"/>
  <c r="CE1201" i="2"/>
  <c r="CE163" i="2"/>
  <c r="CE1260" i="2"/>
  <c r="CE653" i="2"/>
  <c r="CE268" i="2"/>
  <c r="CE469" i="2"/>
  <c r="CE901" i="2"/>
  <c r="CE646" i="2"/>
  <c r="CE1232" i="2"/>
  <c r="CE645" i="2"/>
  <c r="CE1554" i="2"/>
  <c r="CE555" i="2"/>
  <c r="CE562" i="2"/>
  <c r="CE1729" i="2"/>
  <c r="CE896" i="2"/>
  <c r="CE425" i="2"/>
  <c r="CE673" i="2"/>
  <c r="CE531" i="2"/>
  <c r="CE373" i="2"/>
  <c r="CE1610" i="2"/>
  <c r="CE470" i="2"/>
  <c r="CE903" i="2"/>
  <c r="CE444" i="2"/>
  <c r="CE647" i="2"/>
  <c r="CE400" i="2"/>
  <c r="CE650" i="2"/>
  <c r="CE336" i="2"/>
  <c r="CE1382" i="2"/>
  <c r="CE607" i="2"/>
  <c r="CE1493" i="2"/>
  <c r="CE342" i="2"/>
  <c r="CE507" i="2"/>
  <c r="CE366" i="2"/>
  <c r="CE367" i="2"/>
  <c r="CE368" i="2"/>
  <c r="CE340" i="2"/>
  <c r="CE341" i="2"/>
  <c r="CE260" i="2"/>
  <c r="CE1067" i="2"/>
  <c r="CE355" i="2"/>
  <c r="CE164" i="2"/>
  <c r="CE481" i="2"/>
  <c r="CE514" i="2"/>
  <c r="CE482" i="2"/>
  <c r="CE1526" i="2"/>
  <c r="CE278" i="2"/>
  <c r="CE772" i="2"/>
  <c r="CE424" i="2"/>
  <c r="CE612" i="2"/>
  <c r="CE420" i="2"/>
  <c r="CE596" i="2"/>
  <c r="CE1132" i="2"/>
  <c r="CE165" i="2"/>
  <c r="CE1061" i="2"/>
  <c r="CE489" i="2"/>
  <c r="CE719" i="2"/>
  <c r="CE1277" i="2"/>
  <c r="CE933" i="2"/>
  <c r="CE1193" i="2"/>
  <c r="CE1583" i="2"/>
  <c r="CE343" i="2"/>
  <c r="CE547" i="2"/>
  <c r="CE413" i="2"/>
  <c r="CE1305" i="2"/>
  <c r="CE357" i="2"/>
  <c r="CE744" i="2"/>
  <c r="CE742" i="2"/>
  <c r="CE505" i="2"/>
  <c r="CE415" i="2"/>
  <c r="CE895" i="2"/>
  <c r="CE736" i="2"/>
  <c r="CE1416" i="2"/>
  <c r="CE518" i="2"/>
  <c r="CE1190" i="2"/>
  <c r="CE1330" i="2"/>
  <c r="CE1176" i="2"/>
  <c r="CE1030" i="2"/>
  <c r="CE538" i="2"/>
  <c r="CE166" i="2"/>
  <c r="CE1156" i="2"/>
  <c r="CE1227" i="2"/>
  <c r="CE860" i="2"/>
  <c r="CE167" i="2"/>
  <c r="CE333" i="2"/>
  <c r="CE1604" i="2"/>
  <c r="CE323" i="2"/>
  <c r="CE411" i="2"/>
  <c r="CE1036" i="2"/>
  <c r="CE168" i="2"/>
  <c r="CE601" i="2"/>
  <c r="CE1324" i="2"/>
  <c r="CE1092" i="2"/>
  <c r="CE1384" i="2"/>
  <c r="CE889" i="2"/>
  <c r="CE699" i="2"/>
  <c r="CE831" i="2"/>
  <c r="CE1304" i="2"/>
  <c r="CE536" i="2"/>
  <c r="CE421" i="2"/>
  <c r="CE407" i="2"/>
  <c r="CE621" i="2"/>
  <c r="CE623" i="2"/>
  <c r="CE590" i="2"/>
  <c r="CE258" i="2"/>
  <c r="CE1179" i="2"/>
  <c r="CE1454" i="2"/>
  <c r="CE1651" i="2"/>
  <c r="CE937" i="2"/>
  <c r="CE615" i="2"/>
  <c r="CE1197" i="2"/>
  <c r="CE610" i="2"/>
  <c r="CE1400" i="2"/>
  <c r="CE720" i="2"/>
  <c r="CE1096" i="2"/>
  <c r="CE1007" i="2"/>
  <c r="CE861" i="2"/>
  <c r="CE1353" i="2"/>
  <c r="CE313" i="2"/>
  <c r="CE667" i="2"/>
  <c r="CE690" i="2"/>
  <c r="CE714" i="2"/>
  <c r="CE1296" i="2"/>
  <c r="CE288" i="2"/>
  <c r="CE1105" i="2"/>
  <c r="CE1301" i="2"/>
  <c r="CE1614" i="2"/>
  <c r="CE1060" i="2"/>
  <c r="CE1543" i="2"/>
  <c r="CE1280" i="2"/>
  <c r="CE1095" i="2"/>
  <c r="CE611" i="2"/>
  <c r="CE1063" i="2"/>
  <c r="CE1222" i="2"/>
  <c r="CE1128" i="2"/>
  <c r="CE1401" i="2"/>
  <c r="CE996" i="2"/>
  <c r="CE1559" i="2"/>
  <c r="CE1045" i="2"/>
  <c r="CE580" i="2"/>
  <c r="CE994" i="2"/>
  <c r="CE1085" i="2"/>
  <c r="CE1387" i="2"/>
  <c r="CE1005" i="2"/>
  <c r="CE1262" i="2"/>
  <c r="CE1552" i="2"/>
  <c r="CE584" i="2"/>
  <c r="CE1089" i="2"/>
  <c r="CE866" i="2"/>
  <c r="CE1444" i="2"/>
  <c r="CE1164" i="2"/>
  <c r="CE379" i="2"/>
  <c r="CE1187" i="2"/>
  <c r="CE674" i="2"/>
  <c r="CE581" i="2"/>
  <c r="CE169" i="2"/>
  <c r="CE1044" i="2"/>
  <c r="CE1356" i="2"/>
  <c r="CE1191" i="2"/>
  <c r="CE625" i="2"/>
  <c r="CE643" i="2"/>
  <c r="CE583" i="2"/>
  <c r="CE1322" i="2"/>
  <c r="CE761" i="2"/>
  <c r="CE1357" i="2"/>
  <c r="CE1279" i="2"/>
  <c r="CE1383" i="2"/>
  <c r="CE1137" i="2"/>
  <c r="CE501" i="2"/>
  <c r="CE1225" i="2"/>
  <c r="CE1129" i="2"/>
  <c r="CE1163" i="2"/>
  <c r="CE1111" i="2"/>
  <c r="CE1436" i="2"/>
  <c r="CE900" i="2"/>
  <c r="CE905" i="2"/>
  <c r="CE602" i="2"/>
  <c r="CE1395" i="2"/>
  <c r="CE1547" i="2"/>
  <c r="CE1445" i="2"/>
  <c r="CE1321" i="2"/>
  <c r="CE1332" i="2"/>
  <c r="CE1705" i="2"/>
  <c r="CE259" i="2"/>
  <c r="CE1077" i="2"/>
  <c r="CE1319" i="2"/>
  <c r="CE1534" i="2"/>
  <c r="CE1293" i="2"/>
  <c r="CE1308" i="2"/>
  <c r="CE1101" i="2"/>
  <c r="CE1031" i="2"/>
  <c r="CE1154" i="2"/>
  <c r="CE1241" i="2"/>
  <c r="CE359" i="2"/>
  <c r="CE1240" i="2"/>
  <c r="CE1069" i="2"/>
  <c r="CE1110" i="2"/>
  <c r="CE1433" i="2"/>
  <c r="CE1028" i="2"/>
  <c r="CE1050" i="2"/>
  <c r="CE1142" i="2"/>
  <c r="CE1590" i="2"/>
  <c r="CE1439" i="2"/>
  <c r="CE1288" i="2"/>
  <c r="CE372" i="2"/>
  <c r="CE1165" i="2"/>
  <c r="CE1339" i="2"/>
  <c r="CE1351" i="2"/>
  <c r="CE1155" i="2"/>
  <c r="CE170" i="2"/>
  <c r="CE1453" i="2"/>
  <c r="CE1342" i="2"/>
  <c r="CE844" i="2"/>
  <c r="CE363" i="2"/>
  <c r="CE1119" i="2"/>
  <c r="CE1335" i="2"/>
  <c r="CE695" i="2"/>
  <c r="CE515" i="2"/>
  <c r="CE1269" i="2"/>
  <c r="CE1116" i="2"/>
  <c r="CE642" i="2"/>
  <c r="CE1149" i="2"/>
  <c r="CE1171" i="2"/>
  <c r="CE1218" i="2"/>
  <c r="CE1271" i="2"/>
  <c r="CE762" i="2"/>
  <c r="CE1571" i="2"/>
  <c r="CE1331" i="2"/>
  <c r="CE929" i="2"/>
  <c r="CE1418" i="2"/>
  <c r="CE1434" i="2"/>
  <c r="CE1224" i="2"/>
  <c r="CE1388" i="2"/>
  <c r="CE850" i="2"/>
  <c r="CE1255" i="2"/>
  <c r="CE1481" i="2"/>
  <c r="CE874" i="2"/>
  <c r="CE715" i="2"/>
  <c r="CE1635" i="2"/>
  <c r="CE595" i="2"/>
  <c r="CE1200" i="2"/>
  <c r="CE1701" i="2"/>
  <c r="CE890" i="2"/>
  <c r="CE1412" i="2"/>
  <c r="CE594" i="2"/>
  <c r="CE1432" i="2"/>
  <c r="CE349" i="2"/>
  <c r="CE1048" i="2"/>
  <c r="CE1004" i="2"/>
  <c r="CE1431" i="2"/>
  <c r="CE1265" i="2"/>
  <c r="CE766" i="2"/>
  <c r="CE1168" i="2"/>
  <c r="CE798" i="2"/>
  <c r="CE160" i="2"/>
  <c r="CE1273" i="2"/>
  <c r="CE1215" i="2"/>
  <c r="CE661" i="2"/>
  <c r="CE1615" i="2"/>
  <c r="CE619" i="2"/>
  <c r="CE818" i="2"/>
  <c r="CE1568" i="2"/>
  <c r="CE358" i="2"/>
  <c r="CE279" i="2"/>
  <c r="CE1492" i="2"/>
  <c r="CE1090" i="2"/>
  <c r="CE1001" i="2"/>
  <c r="CE1087" i="2"/>
  <c r="CE261" i="2"/>
  <c r="CE617" i="2"/>
  <c r="CE312" i="2"/>
  <c r="CE455" i="2"/>
  <c r="CE1379" i="2"/>
  <c r="CE1417" i="2"/>
  <c r="CE957" i="2"/>
  <c r="CE620" i="2"/>
  <c r="CE854" i="2"/>
  <c r="CE1079" i="2"/>
  <c r="CE1011" i="2"/>
  <c r="CE948" i="2"/>
  <c r="CE257" i="2"/>
  <c r="CE724" i="2"/>
  <c r="CE716" i="2"/>
  <c r="CE552" i="2"/>
  <c r="CE1354" i="2"/>
  <c r="CE1160" i="2"/>
  <c r="CE1034" i="2"/>
  <c r="CE1410" i="2"/>
  <c r="CE913" i="2"/>
  <c r="CE697" i="2"/>
  <c r="CE1267" i="2"/>
  <c r="CE1065" i="2"/>
  <c r="CE1587" i="2"/>
  <c r="CE1235" i="2"/>
  <c r="CE779" i="2"/>
  <c r="CE600" i="2"/>
  <c r="CE978" i="2"/>
  <c r="CE263" i="2"/>
  <c r="CE1021" i="2"/>
  <c r="CE597" i="2"/>
  <c r="CE1600" i="2"/>
  <c r="CE758" i="2"/>
  <c r="CE519" i="2"/>
  <c r="CE509" i="2"/>
  <c r="CE1430" i="2"/>
  <c r="CE658" i="2"/>
  <c r="CE1289" i="2"/>
  <c r="CE777" i="2"/>
  <c r="CE839" i="2"/>
  <c r="CE331" i="2"/>
  <c r="CE598" i="2"/>
  <c r="CE171" i="2"/>
  <c r="CE1122" i="2"/>
  <c r="CE892" i="2"/>
  <c r="CE1348" i="2"/>
  <c r="CE1091" i="2"/>
  <c r="CE1051" i="2"/>
  <c r="CE1542" i="2"/>
  <c r="CE730" i="2"/>
  <c r="CE1371" i="2"/>
  <c r="CE1595" i="2"/>
  <c r="CE985" i="2"/>
  <c r="CE1538" i="2"/>
  <c r="CE608" i="2"/>
  <c r="CE1533" i="2"/>
  <c r="CE848" i="2"/>
  <c r="CE1594" i="2"/>
  <c r="CE627" i="2"/>
  <c r="CE1230" i="2"/>
  <c r="CE1495" i="2"/>
  <c r="CE1544" i="2"/>
  <c r="CE1250" i="2"/>
  <c r="CE1083" i="2"/>
  <c r="CE1599" i="2"/>
  <c r="CE1019" i="2"/>
  <c r="CE705" i="2"/>
  <c r="CE1287" i="2"/>
  <c r="CE1127" i="2"/>
  <c r="CE1621" i="2"/>
  <c r="CE1320" i="2"/>
  <c r="CE527" i="2"/>
  <c r="CE585" i="2"/>
  <c r="CE1104" i="2"/>
  <c r="CE1537" i="2"/>
  <c r="CE232" i="2"/>
  <c r="CE1022" i="2"/>
  <c r="CE1072" i="2"/>
  <c r="CE1239" i="2"/>
  <c r="CE1713" i="2"/>
  <c r="CE564" i="2"/>
  <c r="CE1298" i="2"/>
  <c r="CE863" i="2"/>
  <c r="CE572" i="2"/>
  <c r="CE1295" i="2"/>
  <c r="CE1394" i="2"/>
  <c r="CE1499" i="2"/>
  <c r="CE1488" i="2"/>
  <c r="CE565" i="2"/>
  <c r="CE560" i="2"/>
  <c r="CE726" i="2"/>
  <c r="CE566" i="2"/>
  <c r="CE1258" i="2"/>
  <c r="CE530" i="2"/>
  <c r="CE574" i="2"/>
  <c r="CE1338" i="2"/>
  <c r="CE1133" i="2"/>
  <c r="CE172" i="2"/>
  <c r="CE1202" i="2"/>
  <c r="CE703" i="2"/>
  <c r="CE847" i="2"/>
  <c r="CE884" i="2"/>
  <c r="CE1712" i="2"/>
  <c r="CE1503" i="2"/>
  <c r="CE1714" i="2"/>
  <c r="CE1317" i="2"/>
  <c r="CE1404" i="2"/>
  <c r="CE567" i="2"/>
  <c r="CE1189" i="2"/>
  <c r="CE1194" i="2"/>
  <c r="CE173" i="2"/>
  <c r="CE1517" i="2"/>
  <c r="CE1315" i="2"/>
  <c r="CE1355" i="2"/>
  <c r="CE1055" i="2"/>
  <c r="CE262" i="2"/>
  <c r="CE1003" i="2"/>
  <c r="CE541" i="2"/>
  <c r="CE1507" i="2"/>
  <c r="CE1070" i="2"/>
  <c r="CE174" i="2"/>
  <c r="CE1585" i="2"/>
  <c r="CE1562" i="2"/>
  <c r="CE1148" i="2"/>
  <c r="CE952" i="2"/>
  <c r="CE997" i="2"/>
  <c r="CE498" i="2"/>
  <c r="CE1548" i="2"/>
  <c r="CE1576" i="2"/>
  <c r="CE1234" i="2"/>
  <c r="CE883" i="2"/>
  <c r="CE1535" i="2"/>
  <c r="CE1496" i="2"/>
  <c r="CE1377" i="2"/>
  <c r="CE1035" i="2"/>
  <c r="CE1314" i="2"/>
  <c r="CE1073" i="2"/>
  <c r="CE960" i="2"/>
  <c r="CE875" i="2"/>
  <c r="CE810" i="2"/>
  <c r="CE1152" i="2"/>
  <c r="CE1437" i="2"/>
  <c r="CE1520" i="2"/>
  <c r="CE1274" i="2"/>
  <c r="CE315" i="2"/>
  <c r="CE1143" i="2"/>
  <c r="CE858" i="2"/>
  <c r="CE371" i="2"/>
  <c r="CE175" i="2"/>
  <c r="CE1591" i="2"/>
  <c r="CE1584" i="2"/>
  <c r="CE1208" i="2"/>
  <c r="CE1140" i="2"/>
  <c r="CE582" i="2"/>
  <c r="CE1536" i="2"/>
  <c r="CE1174" i="2"/>
  <c r="CE176" i="2"/>
  <c r="CE1141" i="2"/>
  <c r="CE938" i="2"/>
  <c r="CE700" i="2"/>
  <c r="CE1046" i="2"/>
  <c r="CE990" i="2"/>
  <c r="CE791" i="2"/>
  <c r="CE1178" i="2"/>
  <c r="CE539" i="2"/>
  <c r="CE1196" i="2"/>
  <c r="CE1136" i="2"/>
  <c r="CE1501" i="2"/>
  <c r="CE1192" i="2"/>
  <c r="CE1172" i="2"/>
  <c r="CE814" i="2"/>
  <c r="CE815" i="2"/>
  <c r="CE1257" i="2"/>
  <c r="CE954" i="2"/>
  <c r="CE939" i="2"/>
  <c r="CE287" i="2"/>
  <c r="CE1502" i="2"/>
  <c r="CE1490" i="2"/>
  <c r="CE356" i="2"/>
  <c r="CE1419" i="2"/>
  <c r="CE840" i="2"/>
  <c r="CE980" i="2"/>
  <c r="CE1512" i="2"/>
  <c r="CE628" i="2"/>
  <c r="CE813" i="2"/>
  <c r="CE826" i="2"/>
  <c r="CE827" i="2"/>
  <c r="CE1300" i="2"/>
  <c r="CE1386" i="2"/>
  <c r="CE1369" i="2"/>
  <c r="CE525" i="2"/>
  <c r="CE177" i="2"/>
  <c r="CE1006" i="2"/>
  <c r="CE1057" i="2"/>
  <c r="CE1407" i="2"/>
  <c r="CE376" i="2"/>
  <c r="CE1467" i="2"/>
  <c r="CE1316" i="2"/>
  <c r="CE987" i="2"/>
  <c r="CE958" i="2"/>
  <c r="CE559" i="2"/>
  <c r="CE1438" i="2"/>
  <c r="CE300" i="2"/>
  <c r="CE1058" i="2"/>
  <c r="CE1169" i="2"/>
  <c r="CE523" i="2"/>
  <c r="CE273" i="2"/>
  <c r="CE405" i="2"/>
  <c r="CE811" i="2"/>
  <c r="CE178" i="2"/>
  <c r="CE1360" i="2"/>
  <c r="CE1014" i="2"/>
  <c r="CE1398" i="2"/>
  <c r="CE1478" i="2"/>
  <c r="CE1066" i="2"/>
  <c r="CE179" i="2"/>
  <c r="CE1303" i="2"/>
  <c r="CE1541" i="2"/>
  <c r="CE1259" i="2"/>
  <c r="CE768" i="2"/>
  <c r="CE1422" i="2"/>
  <c r="CE1024" i="2"/>
  <c r="CE935" i="2"/>
  <c r="CE1489" i="2"/>
  <c r="CE964" i="2"/>
  <c r="CE1002" i="2"/>
  <c r="CE1619" i="2"/>
  <c r="CE1047" i="2"/>
  <c r="CE1038" i="2"/>
  <c r="CE1334" i="2"/>
  <c r="CE622" i="2"/>
  <c r="CE297" i="2"/>
  <c r="CE936" i="2"/>
  <c r="CE1634" i="2"/>
  <c r="CE942" i="2"/>
  <c r="CE982" i="2"/>
  <c r="CE1349" i="2"/>
  <c r="CE1618" i="2"/>
  <c r="CE1630" i="2"/>
  <c r="CE1557" i="2"/>
  <c r="CE1040" i="2"/>
  <c r="CE1345" i="2"/>
  <c r="CE1231" i="2"/>
  <c r="CE1213" i="2"/>
  <c r="CE1560" i="2"/>
  <c r="CE1214" i="2"/>
  <c r="CE292" i="2"/>
  <c r="CE1071" i="2"/>
  <c r="CE1586" i="2"/>
  <c r="CE329" i="2"/>
  <c r="CE904" i="2"/>
  <c r="CE965" i="2"/>
  <c r="CE910" i="2"/>
  <c r="CE1482" i="2"/>
  <c r="CE1064" i="2"/>
  <c r="CE1563" i="2"/>
  <c r="CE1337" i="2"/>
  <c r="CE1518" i="2"/>
  <c r="CE1212" i="2"/>
  <c r="CE1483" i="2"/>
  <c r="CE180" i="2"/>
  <c r="CE1570" i="2"/>
  <c r="CE1673" i="2"/>
  <c r="CE1569" i="2"/>
  <c r="CE1627" i="2"/>
  <c r="CE181" i="2"/>
  <c r="CE182" i="2"/>
  <c r="CE1561" i="2"/>
  <c r="CE183" i="2"/>
  <c r="CE346" i="2"/>
  <c r="CE184" i="2"/>
  <c r="CE185" i="2"/>
  <c r="CE1540" i="2"/>
  <c r="CE1652" i="2"/>
  <c r="CE1699" i="2"/>
  <c r="CE1589" i="2"/>
  <c r="CE1622" i="2"/>
  <c r="CE303" i="2"/>
  <c r="CE1567" i="2"/>
  <c r="CE497" i="2"/>
  <c r="CE1391" i="2"/>
  <c r="CE186" i="2"/>
  <c r="CE1650" i="2"/>
  <c r="CE277" i="2"/>
  <c r="CE187" i="2"/>
  <c r="CE188" i="2"/>
  <c r="CE1608" i="2"/>
  <c r="CE189" i="2"/>
  <c r="CE1643" i="2"/>
  <c r="CE190" i="2"/>
  <c r="CE29" i="2"/>
  <c r="CE191" i="2"/>
  <c r="CE250" i="2"/>
  <c r="CE1459" i="2"/>
  <c r="CE192" i="2"/>
  <c r="CE193" i="2"/>
  <c r="CE381" i="2"/>
  <c r="CE499" i="2"/>
  <c r="CE398" i="2"/>
  <c r="CE327" i="2"/>
  <c r="CE194" i="2"/>
  <c r="CE195" i="2"/>
  <c r="CE196" i="2"/>
  <c r="CE304" i="2"/>
  <c r="CE30" i="2"/>
  <c r="CE31" i="2"/>
  <c r="CE197" i="2"/>
  <c r="CE328" i="2"/>
  <c r="CE32" i="2"/>
  <c r="CE33" i="2"/>
  <c r="CE198" i="2"/>
  <c r="CE199" i="2"/>
  <c r="CE391" i="2"/>
  <c r="CE34" i="2"/>
  <c r="CE1480" i="2"/>
  <c r="CE200" i="2"/>
  <c r="CE549" i="2"/>
  <c r="CE201" i="2"/>
  <c r="CE202" i="2"/>
  <c r="CE203" i="2"/>
  <c r="CE369" i="2"/>
  <c r="CE204" i="2"/>
  <c r="CE35" i="2"/>
  <c r="CE1649" i="2"/>
  <c r="CE36" i="2"/>
  <c r="CE37" i="2"/>
  <c r="CE38" i="2"/>
  <c r="CE383" i="2"/>
  <c r="CE205" i="2"/>
  <c r="CE1613" i="2"/>
  <c r="CE236" i="2"/>
  <c r="CE206" i="2"/>
  <c r="CE548" i="2"/>
  <c r="CE207" i="2"/>
  <c r="CE39" i="2"/>
  <c r="CE1631" i="2"/>
  <c r="CE208" i="2"/>
  <c r="CE209" i="2"/>
  <c r="CE210" i="2"/>
  <c r="CE40" i="2"/>
  <c r="CE41" i="2"/>
  <c r="CE1521" i="2"/>
  <c r="CE42" i="2"/>
  <c r="CE43" i="2"/>
  <c r="CE1663" i="2"/>
  <c r="CE44" i="2"/>
  <c r="CE45" i="2"/>
  <c r="CE46" i="2"/>
  <c r="CE1578" i="2"/>
  <c r="CE47" i="2"/>
  <c r="CE211" i="2"/>
  <c r="CE48" i="2"/>
  <c r="CE212" i="2"/>
  <c r="CE49" i="2"/>
  <c r="CE213" i="2"/>
  <c r="CE50" i="2"/>
  <c r="CE253" i="2"/>
  <c r="CE214" i="2"/>
  <c r="CE282" i="2"/>
  <c r="CE51" i="2"/>
  <c r="CE1637" i="2"/>
  <c r="CE1820" i="2"/>
  <c r="CE215" i="2"/>
  <c r="CE216" i="2"/>
  <c r="CE217" i="2"/>
  <c r="CE52" i="2"/>
  <c r="CE1681" i="2"/>
  <c r="CE1648" i="2"/>
  <c r="CE53" i="2"/>
  <c r="CE1511" i="2"/>
  <c r="CE1510" i="2"/>
  <c r="CE1509" i="2"/>
  <c r="CE247" i="2"/>
  <c r="CE256" i="2"/>
  <c r="CE248" i="2"/>
  <c r="CE218" i="2"/>
  <c r="CE296" i="2"/>
  <c r="CE1668" i="2"/>
  <c r="CE1664" i="2"/>
  <c r="CE1449" i="2"/>
  <c r="CE1665" i="2"/>
  <c r="CE1636" i="2"/>
  <c r="CE1666" i="2"/>
  <c r="CE1639" i="2"/>
  <c r="CE1667" i="2"/>
  <c r="CE1532" i="2"/>
  <c r="CE428" i="2"/>
  <c r="CE1641" i="2"/>
  <c r="CE1644" i="2"/>
  <c r="CE1692" i="2"/>
  <c r="CE1607" i="2"/>
  <c r="CE841" i="2"/>
  <c r="CE54" i="2"/>
  <c r="CE266" i="2"/>
  <c r="CE1728" i="2"/>
  <c r="CE219" i="2"/>
  <c r="CE1660" i="2"/>
  <c r="CE1670" i="2"/>
  <c r="CE220" i="2"/>
  <c r="CE221" i="2"/>
  <c r="CE1679" i="2"/>
  <c r="CE1597" i="2"/>
  <c r="CE222" i="2"/>
  <c r="CE1717" i="2"/>
  <c r="CE281" i="2"/>
  <c r="CE223" i="2"/>
  <c r="CE1658" i="2"/>
  <c r="CE224" i="2"/>
  <c r="CE1677" i="2"/>
  <c r="CE1598" i="2"/>
  <c r="CE1657" i="2"/>
  <c r="CE1638" i="2"/>
  <c r="CE225" i="2"/>
  <c r="CE1616" i="2"/>
  <c r="CE1671" i="2"/>
  <c r="CE1659" i="2"/>
  <c r="CE55" i="2"/>
  <c r="CE1821" i="2"/>
  <c r="CE1603" i="2"/>
  <c r="CE687" i="2"/>
  <c r="CE1605" i="2"/>
  <c r="CE1678" i="2"/>
  <c r="CE450" i="2"/>
  <c r="CE451" i="2"/>
  <c r="CE679" i="2"/>
  <c r="CE1708" i="2"/>
  <c r="CE662" i="2"/>
  <c r="CE614" i="2"/>
  <c r="CE613" i="2"/>
  <c r="CE1675" i="2"/>
  <c r="CE1715" i="2"/>
  <c r="CE1693" i="2"/>
  <c r="CE1683" i="2"/>
  <c r="CE1680" i="2"/>
  <c r="CE1685" i="2"/>
  <c r="CE1727" i="2"/>
  <c r="CE1366" i="2"/>
  <c r="CE675" i="2"/>
  <c r="CE1734" i="2"/>
  <c r="CE1689" i="2"/>
  <c r="CE1697" i="2"/>
  <c r="CE1682" i="2"/>
  <c r="CE1690" i="2"/>
  <c r="CE1691" i="2"/>
  <c r="CE1688" i="2"/>
  <c r="CE1629" i="2"/>
  <c r="CE1718" i="2"/>
  <c r="CE1785" i="2"/>
  <c r="CE56" i="2"/>
  <c r="CE1722" i="2"/>
  <c r="CE1822" i="2"/>
  <c r="CE283" i="2"/>
  <c r="CE1707" i="2"/>
  <c r="CE1796" i="2"/>
  <c r="CE1706" i="2"/>
  <c r="CE1797" i="2"/>
  <c r="CE1798" i="2"/>
  <c r="CE1781" i="2"/>
  <c r="CE1700" i="2"/>
  <c r="CE1653" i="2"/>
  <c r="CE1709" i="2"/>
  <c r="CE301" i="2"/>
  <c r="CE226" i="2"/>
  <c r="CE1726" i="2"/>
  <c r="CE1750" i="2"/>
  <c r="CE1725" i="2"/>
  <c r="CE1731" i="2"/>
  <c r="CE1823" i="2"/>
  <c r="CE1751" i="2"/>
  <c r="CE1721" i="2"/>
  <c r="CE227" i="2"/>
  <c r="CE1735" i="2"/>
  <c r="CE1739" i="2"/>
  <c r="CE1720" i="2"/>
  <c r="CE1736" i="2"/>
  <c r="CE1778" i="2"/>
  <c r="CE1724" i="2"/>
  <c r="CE1755" i="2"/>
  <c r="CE1730" i="2"/>
  <c r="CE57" i="2"/>
  <c r="CE1723" i="2"/>
  <c r="CE1740" i="2"/>
  <c r="CE1748" i="2"/>
  <c r="CE1742" i="2"/>
  <c r="CE1765" i="2"/>
  <c r="CE1787" i="2"/>
  <c r="CE1402" i="2"/>
  <c r="CE1732" i="2"/>
  <c r="CE1744" i="2"/>
  <c r="CE1786" i="2"/>
  <c r="CE1741" i="2"/>
  <c r="CE1764" i="2"/>
  <c r="CE1783" i="2"/>
  <c r="CE1775" i="2"/>
  <c r="CE1757" i="2"/>
  <c r="CE58" i="2"/>
  <c r="CE1632" i="2"/>
  <c r="CE1745" i="2"/>
  <c r="CE1746" i="2"/>
  <c r="CE1747" i="2"/>
  <c r="CE1824" i="2"/>
  <c r="CE1760" i="2"/>
  <c r="CE1754" i="2"/>
  <c r="CE1825" i="2"/>
  <c r="CE1753" i="2"/>
  <c r="CE1769" i="2"/>
  <c r="CE1756" i="2"/>
  <c r="CE1759" i="2"/>
  <c r="CE1762" i="2"/>
  <c r="CE59" i="2"/>
  <c r="CE1774" i="2"/>
  <c r="CE1776" i="2"/>
  <c r="CE1761" i="2"/>
  <c r="CE1777" i="2"/>
  <c r="CE1782" i="2"/>
  <c r="CE1789" i="2"/>
  <c r="CE1790" i="2"/>
  <c r="CE1791" i="2"/>
  <c r="CE1792" i="2"/>
  <c r="CE1793" i="2"/>
  <c r="CE1794" i="2"/>
  <c r="CE1795" i="2"/>
  <c r="CE1799" i="2"/>
  <c r="CE60" i="2"/>
  <c r="CE61" i="2"/>
  <c r="CE62" i="2"/>
  <c r="CE63" i="2"/>
  <c r="CE64" i="2"/>
  <c r="CE1826" i="2"/>
  <c r="CE1827" i="2"/>
  <c r="CE1828" i="2"/>
  <c r="CE1829" i="2"/>
  <c r="CE1830" i="2"/>
  <c r="CE1831" i="2"/>
  <c r="CE1832" i="2"/>
  <c r="CE1833" i="2"/>
  <c r="CE1834" i="2"/>
  <c r="CE1835" i="2"/>
  <c r="CE1836" i="2"/>
  <c r="CE1837" i="2"/>
  <c r="CE1838" i="2"/>
  <c r="CE1839" i="2"/>
  <c r="CE1840" i="2"/>
  <c r="CE65" i="2"/>
  <c r="CE1841" i="2"/>
  <c r="CE1842" i="2"/>
  <c r="CE1843" i="2"/>
  <c r="CE1844" i="2"/>
  <c r="CE1845" i="2"/>
  <c r="CE1846" i="2"/>
  <c r="CE1847" i="2"/>
  <c r="CE1848" i="2"/>
  <c r="CE1849" i="2"/>
  <c r="CE66" i="2"/>
  <c r="CE1850" i="2"/>
  <c r="CE1851" i="2"/>
  <c r="CE1852" i="2"/>
  <c r="CE1853" i="2"/>
  <c r="CE1854" i="2"/>
  <c r="CE67" i="2"/>
  <c r="CE1855" i="2"/>
  <c r="CE1856" i="2"/>
  <c r="CE1857" i="2"/>
  <c r="CE1858" i="2"/>
  <c r="CE68" i="2"/>
  <c r="CE69" i="2"/>
  <c r="CE1859" i="2"/>
  <c r="CE1860" i="2"/>
  <c r="CD2" i="2"/>
  <c r="CD3" i="2"/>
  <c r="CD4" i="2"/>
  <c r="CD5" i="2"/>
  <c r="CD70" i="2"/>
  <c r="CD71" i="2"/>
  <c r="CD1800" i="2"/>
  <c r="CD72" i="2"/>
  <c r="CD73" i="2"/>
  <c r="CD238" i="2"/>
  <c r="CD275" i="2"/>
  <c r="CD252" i="2"/>
  <c r="CD1695" i="2"/>
  <c r="CD74" i="2"/>
  <c r="CD1749" i="2"/>
  <c r="CD1612" i="2"/>
  <c r="CD75" i="2"/>
  <c r="CD76" i="2"/>
  <c r="CD77" i="2"/>
  <c r="CD6" i="2"/>
  <c r="CD1573" i="2"/>
  <c r="CD7" i="2"/>
  <c r="CD8" i="2"/>
  <c r="CD78" i="2"/>
  <c r="CD9" i="2"/>
  <c r="CD79" i="2"/>
  <c r="CD10" i="2"/>
  <c r="CD80" i="2"/>
  <c r="CD11" i="2"/>
  <c r="CD81" i="2"/>
  <c r="CD12" i="2"/>
  <c r="CD13" i="2"/>
  <c r="CD14" i="2"/>
  <c r="CD15" i="2"/>
  <c r="CD82" i="2"/>
  <c r="CD16" i="2"/>
  <c r="CD1623" i="2"/>
  <c r="CD1801" i="2"/>
  <c r="CD17" i="2"/>
  <c r="CD1661" i="2"/>
  <c r="CD18" i="2"/>
  <c r="CD19" i="2"/>
  <c r="CD20" i="2"/>
  <c r="CD21" i="2"/>
  <c r="CD22" i="2"/>
  <c r="CD1669" i="2"/>
  <c r="CD229" i="2"/>
  <c r="CD1704" i="2"/>
  <c r="CD23" i="2"/>
  <c r="CD1662" i="2"/>
  <c r="CD228" i="2"/>
  <c r="CD24" i="2"/>
  <c r="CD1802" i="2"/>
  <c r="CD25" i="2"/>
  <c r="CD83" i="2"/>
  <c r="CD1803" i="2"/>
  <c r="CD1672" i="2"/>
  <c r="CD84" i="2"/>
  <c r="CD26" i="2"/>
  <c r="CD1804" i="2"/>
  <c r="CD85" i="2"/>
  <c r="CD27" i="2"/>
  <c r="CD86" i="2"/>
  <c r="CD1805" i="2"/>
  <c r="CD87" i="2"/>
  <c r="CD1806" i="2"/>
  <c r="CD88" i="2"/>
  <c r="CD89" i="2"/>
  <c r="CD90" i="2"/>
  <c r="CD231" i="2"/>
  <c r="CD91" i="2"/>
  <c r="CD92" i="2"/>
  <c r="CD93" i="2"/>
  <c r="CD237" i="2"/>
  <c r="CD235" i="2"/>
  <c r="CD94" i="2"/>
  <c r="CD95" i="2"/>
  <c r="CD1807" i="2"/>
  <c r="CD96" i="2"/>
  <c r="CD97" i="2"/>
  <c r="CD98" i="2"/>
  <c r="CD1702" i="2"/>
  <c r="CD99" i="2"/>
  <c r="CD100" i="2"/>
  <c r="CD101" i="2"/>
  <c r="CD1628" i="2"/>
  <c r="CD102" i="2"/>
  <c r="CD264" i="2"/>
  <c r="CD241" i="2"/>
  <c r="CD1527" i="2"/>
  <c r="CD1617" i="2"/>
  <c r="CD103" i="2"/>
  <c r="CD233" i="2"/>
  <c r="CD234" i="2"/>
  <c r="CD104" i="2"/>
  <c r="CD105" i="2"/>
  <c r="CD106" i="2"/>
  <c r="CD1808" i="2"/>
  <c r="CD1684" i="2"/>
  <c r="CD1508" i="2"/>
  <c r="CD107" i="2"/>
  <c r="CD330" i="2"/>
  <c r="CD1809" i="2"/>
  <c r="CD1810" i="2"/>
  <c r="CD108" i="2"/>
  <c r="CD109" i="2"/>
  <c r="CD110" i="2"/>
  <c r="CD1811" i="2"/>
  <c r="CD1812" i="2"/>
  <c r="CD1780" i="2"/>
  <c r="CD1813" i="2"/>
  <c r="CD351" i="2"/>
  <c r="CD111" i="2"/>
  <c r="CD1814" i="2"/>
  <c r="CD112" i="2"/>
  <c r="CD240" i="2"/>
  <c r="CD280" i="2"/>
  <c r="CD435" i="2"/>
  <c r="CD113" i="2"/>
  <c r="CD1582" i="2"/>
  <c r="CD239" i="2"/>
  <c r="CD1815" i="2"/>
  <c r="CD1771" i="2"/>
  <c r="CD350" i="2"/>
  <c r="CD298" i="2"/>
  <c r="CD1555" i="2"/>
  <c r="CD295" i="2"/>
  <c r="CD1767" i="2"/>
  <c r="CD305" i="2"/>
  <c r="CD114" i="2"/>
  <c r="CD115" i="2"/>
  <c r="CD1624" i="2"/>
  <c r="CD1770" i="2"/>
  <c r="CD1625" i="2"/>
  <c r="CD1816" i="2"/>
  <c r="CD230" i="2"/>
  <c r="CD116" i="2"/>
  <c r="CD117" i="2"/>
  <c r="CD1817" i="2"/>
  <c r="CD1772" i="2"/>
  <c r="CD1818" i="2"/>
  <c r="CD1788" i="2"/>
  <c r="CD1763" i="2"/>
  <c r="CD118" i="2"/>
  <c r="CD119" i="2"/>
  <c r="CD120" i="2"/>
  <c r="CD1620" i="2"/>
  <c r="CD1719" i="2"/>
  <c r="CD121" i="2"/>
  <c r="CD122" i="2"/>
  <c r="CD123" i="2"/>
  <c r="CD124" i="2"/>
  <c r="CD1819" i="2"/>
  <c r="CD457" i="2"/>
  <c r="CD125" i="2"/>
  <c r="CD1640" i="2"/>
  <c r="CD126" i="2"/>
  <c r="CD1768" i="2"/>
  <c r="CD127" i="2"/>
  <c r="CD1435" i="2"/>
  <c r="CD1646" i="2"/>
  <c r="CD128" i="2"/>
  <c r="CD1423" i="2"/>
  <c r="CD1737" i="2"/>
  <c r="CD750" i="2"/>
  <c r="CD1601" i="2"/>
  <c r="CD1513" i="2"/>
  <c r="CD1633" i="2"/>
  <c r="CD1484" i="2"/>
  <c r="CD1716" i="2"/>
  <c r="CD1530" i="2"/>
  <c r="CD1733" i="2"/>
  <c r="CD1642" i="2"/>
  <c r="CD1647" i="2"/>
  <c r="CD1498" i="2"/>
  <c r="CD129" i="2"/>
  <c r="CD751" i="2"/>
  <c r="CD1752" i="2"/>
  <c r="CD395" i="2"/>
  <c r="CD1251" i="2"/>
  <c r="CD1694" i="2"/>
  <c r="CD1758" i="2"/>
  <c r="CD1779" i="2"/>
  <c r="CD920" i="2"/>
  <c r="CD1211" i="2"/>
  <c r="CD465" i="2"/>
  <c r="CD458" i="2"/>
  <c r="CD1323" i="2"/>
  <c r="CD731" i="2"/>
  <c r="CD725" i="2"/>
  <c r="CD624" i="2"/>
  <c r="CD294" i="2"/>
  <c r="CD618" i="2"/>
  <c r="CD476" i="2"/>
  <c r="CD1773" i="2"/>
  <c r="CD727" i="2"/>
  <c r="CD723" i="2"/>
  <c r="CD1134" i="2"/>
  <c r="CD926" i="2"/>
  <c r="CD728" i="2"/>
  <c r="CD571" i="2"/>
  <c r="CD718" i="2"/>
  <c r="CD686" i="2"/>
  <c r="CD569" i="2"/>
  <c r="CD737" i="2"/>
  <c r="CD130" i="2"/>
  <c r="CD290" i="2"/>
  <c r="CD1138" i="2"/>
  <c r="CD914" i="2"/>
  <c r="CD131" i="2"/>
  <c r="CD484" i="2"/>
  <c r="CD693" i="2"/>
  <c r="CD1426" i="2"/>
  <c r="CD1209" i="2"/>
  <c r="CD1784" i="2"/>
  <c r="CD790" i="2"/>
  <c r="CD270" i="2"/>
  <c r="CD828" i="2"/>
  <c r="CD1093" i="2"/>
  <c r="CD1515" i="2"/>
  <c r="CD553" i="2"/>
  <c r="CD842" i="2"/>
  <c r="CD347" i="2"/>
  <c r="CD1539" i="2"/>
  <c r="CD1341" i="2"/>
  <c r="CD694" i="2"/>
  <c r="CD1081" i="2"/>
  <c r="CD1545" i="2"/>
  <c r="CD490" i="2"/>
  <c r="CD503" i="2"/>
  <c r="CD1427" i="2"/>
  <c r="CD456" i="2"/>
  <c r="CD709" i="2"/>
  <c r="CD392" i="2"/>
  <c r="CD453" i="2"/>
  <c r="CD659" i="2"/>
  <c r="CD968" i="2"/>
  <c r="CD1181" i="2"/>
  <c r="CD1157" i="2"/>
  <c r="CD784" i="2"/>
  <c r="CD500" i="2"/>
  <c r="CD804" i="2"/>
  <c r="CD759" i="2"/>
  <c r="CD1425" i="2"/>
  <c r="CD310" i="2"/>
  <c r="CD396" i="2"/>
  <c r="CD651" i="2"/>
  <c r="CD1056" i="2"/>
  <c r="CD786" i="2"/>
  <c r="CD1556" i="2"/>
  <c r="CD941" i="2"/>
  <c r="CD334" i="2"/>
  <c r="CD749" i="2"/>
  <c r="CD792" i="2"/>
  <c r="CD1158" i="2"/>
  <c r="CD468" i="2"/>
  <c r="CD1052" i="2"/>
  <c r="CD132" i="2"/>
  <c r="CD796" i="2"/>
  <c r="CD429" i="2"/>
  <c r="CD384" i="2"/>
  <c r="CD431" i="2"/>
  <c r="CD1551" i="2"/>
  <c r="CD973" i="2"/>
  <c r="CD1112" i="2"/>
  <c r="CD267" i="2"/>
  <c r="CD1373" i="2"/>
  <c r="CD464" i="2"/>
  <c r="CD289" i="2"/>
  <c r="CD603" i="2"/>
  <c r="CD710" i="2"/>
  <c r="CD770" i="2"/>
  <c r="CD1546" i="2"/>
  <c r="CD1565" i="2"/>
  <c r="CD637" i="2"/>
  <c r="CD437" i="2"/>
  <c r="CD1302" i="2"/>
  <c r="CD851" i="2"/>
  <c r="CD1393" i="2"/>
  <c r="CD879" i="2"/>
  <c r="CD634" i="2"/>
  <c r="CD532" i="2"/>
  <c r="CD943" i="2"/>
  <c r="CD1525" i="2"/>
  <c r="CD1086" i="2"/>
  <c r="CD440" i="2"/>
  <c r="CD382" i="2"/>
  <c r="CD1370" i="2"/>
  <c r="CD908" i="2"/>
  <c r="CD354" i="2"/>
  <c r="CD1564" i="2"/>
  <c r="CD692" i="2"/>
  <c r="CD911" i="2"/>
  <c r="CD1550" i="2"/>
  <c r="CD633" i="2"/>
  <c r="CD769" i="2"/>
  <c r="CD1309" i="2"/>
  <c r="CD325" i="2"/>
  <c r="CD1553" i="2"/>
  <c r="CD852" i="2"/>
  <c r="CD1372" i="2"/>
  <c r="CD649" i="2"/>
  <c r="CD1237" i="2"/>
  <c r="CD477" i="2"/>
  <c r="CD491" i="2"/>
  <c r="CD816" i="2"/>
  <c r="CD1170" i="2"/>
  <c r="CD999" i="2"/>
  <c r="CD775" i="2"/>
  <c r="CD307" i="2"/>
  <c r="CD704" i="2"/>
  <c r="CD1390" i="2"/>
  <c r="CD1130" i="2"/>
  <c r="CD1135" i="2"/>
  <c r="CD1389" i="2"/>
  <c r="CD1246" i="2"/>
  <c r="CD1361" i="2"/>
  <c r="CD1199" i="2"/>
  <c r="CD387" i="2"/>
  <c r="CD986" i="2"/>
  <c r="CD389" i="2"/>
  <c r="CD1062" i="2"/>
  <c r="CD1318" i="2"/>
  <c r="CD345" i="2"/>
  <c r="CD133" i="2"/>
  <c r="CD377" i="2"/>
  <c r="CD385" i="2"/>
  <c r="CD1710" i="2"/>
  <c r="CD1385" i="2"/>
  <c r="CD134" i="2"/>
  <c r="CD1566" i="2"/>
  <c r="CD1236" i="2"/>
  <c r="CD1381" i="2"/>
  <c r="CD1465" i="2"/>
  <c r="CD433" i="2"/>
  <c r="CD388" i="2"/>
  <c r="CD1558" i="2"/>
  <c r="CD832" i="2"/>
  <c r="CD485" i="2"/>
  <c r="CD1392" i="2"/>
  <c r="CD1464" i="2"/>
  <c r="CD402" i="2"/>
  <c r="CD441" i="2"/>
  <c r="CD1281" i="2"/>
  <c r="CD1711" i="2"/>
  <c r="CD390" i="2"/>
  <c r="CD479" i="2"/>
  <c r="CD374" i="2"/>
  <c r="CD534" i="2"/>
  <c r="CD609" i="2"/>
  <c r="CD360" i="2"/>
  <c r="CD401" i="2"/>
  <c r="CD302" i="2"/>
  <c r="CD616" i="2"/>
  <c r="CD1374" i="2"/>
  <c r="CD443" i="2"/>
  <c r="CD504" i="2"/>
  <c r="CD1687" i="2"/>
  <c r="CD135" i="2"/>
  <c r="CD1375" i="2"/>
  <c r="CD508" i="2"/>
  <c r="CD746" i="2"/>
  <c r="CD378" i="2"/>
  <c r="CD434" i="2"/>
  <c r="CD732" i="2"/>
  <c r="CD1343" i="2"/>
  <c r="CD245" i="2"/>
  <c r="CD136" i="2"/>
  <c r="CD502" i="2"/>
  <c r="CD322" i="2"/>
  <c r="CD543" i="2"/>
  <c r="CD1144" i="2"/>
  <c r="CD563" i="2"/>
  <c r="CD299" i="2"/>
  <c r="CD570" i="2"/>
  <c r="CD1609" i="2"/>
  <c r="CD1378" i="2"/>
  <c r="CD1344" i="2"/>
  <c r="CD483" i="2"/>
  <c r="CD317" i="2"/>
  <c r="CD338" i="2"/>
  <c r="CD137" i="2"/>
  <c r="CD316" i="2"/>
  <c r="CD365" i="2"/>
  <c r="CD138" i="2"/>
  <c r="CD276" i="2"/>
  <c r="CD1577" i="2"/>
  <c r="CD416" i="2"/>
  <c r="CD139" i="2"/>
  <c r="CD868" i="2"/>
  <c r="CD140" i="2"/>
  <c r="CD1581" i="2"/>
  <c r="CD535" i="2"/>
  <c r="CD857" i="2"/>
  <c r="CD352" i="2"/>
  <c r="CD321" i="2"/>
  <c r="CD924" i="2"/>
  <c r="CD272" i="2"/>
  <c r="CD537" i="2"/>
  <c r="CD141" i="2"/>
  <c r="CD142" i="2"/>
  <c r="CD143" i="2"/>
  <c r="CD748" i="2"/>
  <c r="CD461" i="2"/>
  <c r="CD1017" i="2"/>
  <c r="CD1205" i="2"/>
  <c r="CD430" i="2"/>
  <c r="CD353" i="2"/>
  <c r="CD144" i="2"/>
  <c r="CD550" i="2"/>
  <c r="CD1097" i="2"/>
  <c r="CD1120" i="2"/>
  <c r="CD1025" i="2"/>
  <c r="CD1150" i="2"/>
  <c r="CD1032" i="2"/>
  <c r="CD1306" i="2"/>
  <c r="CD922" i="2"/>
  <c r="CD887" i="2"/>
  <c r="CD1109" i="2"/>
  <c r="CD1018" i="2"/>
  <c r="CD1270" i="2"/>
  <c r="CD1103" i="2"/>
  <c r="CD1219" i="2"/>
  <c r="CD1327" i="2"/>
  <c r="CD394" i="2"/>
  <c r="CD864" i="2"/>
  <c r="CD1380" i="2"/>
  <c r="CD906" i="2"/>
  <c r="CD529" i="2"/>
  <c r="CD1131" i="2"/>
  <c r="CD488" i="2"/>
  <c r="CD820" i="2"/>
  <c r="CD998" i="2"/>
  <c r="CD145" i="2"/>
  <c r="CD1340" i="2"/>
  <c r="CD712" i="2"/>
  <c r="CD517" i="2"/>
  <c r="CD1299" i="2"/>
  <c r="CD1263" i="2"/>
  <c r="CD1102" i="2"/>
  <c r="CD738" i="2"/>
  <c r="CD146" i="2"/>
  <c r="CD838" i="2"/>
  <c r="CD1253" i="2"/>
  <c r="CD992" i="2"/>
  <c r="CD556" i="2"/>
  <c r="CD657" i="2"/>
  <c r="CD524" i="2"/>
  <c r="CD445" i="2"/>
  <c r="CD474" i="2"/>
  <c r="CD1494" i="2"/>
  <c r="CD873" i="2"/>
  <c r="CD953" i="2"/>
  <c r="CD959" i="2"/>
  <c r="CD1285" i="2"/>
  <c r="CD561" i="2"/>
  <c r="CD147" i="2"/>
  <c r="CD961" i="2"/>
  <c r="CD993" i="2"/>
  <c r="CD955" i="2"/>
  <c r="CD877" i="2"/>
  <c r="CD148" i="2"/>
  <c r="CD1290" i="2"/>
  <c r="CD1244" i="2"/>
  <c r="CD927" i="2"/>
  <c r="CD764" i="2"/>
  <c r="CD928" i="2"/>
  <c r="CD970" i="2"/>
  <c r="CD495" i="2"/>
  <c r="CD1173" i="2"/>
  <c r="CD963" i="2"/>
  <c r="CD1015" i="2"/>
  <c r="CD702" i="2"/>
  <c r="CD348" i="2"/>
  <c r="CD1182" i="2"/>
  <c r="CD1123" i="2"/>
  <c r="CD155" i="2"/>
  <c r="CD988" i="2"/>
  <c r="CD1358" i="2"/>
  <c r="CD320" i="2"/>
  <c r="CD558" i="2"/>
  <c r="CD439" i="2"/>
  <c r="CD28" i="2"/>
  <c r="CD1575" i="2"/>
  <c r="CD447" i="2"/>
  <c r="CD554" i="2"/>
  <c r="CD1368" i="2"/>
  <c r="CD149" i="2"/>
  <c r="CD1475" i="2"/>
  <c r="CD969" i="2"/>
  <c r="CD1413" i="2"/>
  <c r="CD1068" i="2"/>
  <c r="CD976" i="2"/>
  <c r="CD1008" i="2"/>
  <c r="CD318" i="2"/>
  <c r="CD1455" i="2"/>
  <c r="CD717" i="2"/>
  <c r="CD1284" i="2"/>
  <c r="CD1408" i="2"/>
  <c r="CD1184" i="2"/>
  <c r="CD605" i="2"/>
  <c r="CD156" i="2"/>
  <c r="CD1359" i="2"/>
  <c r="CD757" i="2"/>
  <c r="CD871" i="2"/>
  <c r="CD721" i="2"/>
  <c r="CD1074" i="2"/>
  <c r="CD696" i="2"/>
  <c r="CD1247" i="2"/>
  <c r="CD1027" i="2"/>
  <c r="CD1217" i="2"/>
  <c r="CD1476" i="2"/>
  <c r="CD940" i="2"/>
  <c r="CD1175" i="2"/>
  <c r="CD806" i="2"/>
  <c r="CD1406" i="2"/>
  <c r="CD974" i="2"/>
  <c r="CD1167" i="2"/>
  <c r="CD713" i="2"/>
  <c r="CD981" i="2"/>
  <c r="CD1477" i="2"/>
  <c r="CD632" i="2"/>
  <c r="CD545" i="2"/>
  <c r="CD760" i="2"/>
  <c r="CD1428" i="2"/>
  <c r="CD157" i="2"/>
  <c r="CD1479" i="2"/>
  <c r="CD1243" i="2"/>
  <c r="CD150" i="2"/>
  <c r="CD880" i="2"/>
  <c r="CD1228" i="2"/>
  <c r="CD1206" i="2"/>
  <c r="CD1249" i="2"/>
  <c r="CD452" i="2"/>
  <c r="CD1446" i="2"/>
  <c r="CD446" i="2"/>
  <c r="CD967" i="2"/>
  <c r="CD956" i="2"/>
  <c r="CD1195" i="2"/>
  <c r="CD894" i="2"/>
  <c r="CD1204" i="2"/>
  <c r="CD1216" i="2"/>
  <c r="CD1000" i="2"/>
  <c r="CD1198" i="2"/>
  <c r="CD708" i="2"/>
  <c r="CD1161" i="2"/>
  <c r="CD1362" i="2"/>
  <c r="CD1039" i="2"/>
  <c r="CD1272" i="2"/>
  <c r="CD1572" i="2"/>
  <c r="CD1276" i="2"/>
  <c r="CD319" i="2"/>
  <c r="CD1365" i="2"/>
  <c r="CD344" i="2"/>
  <c r="CD962" i="2"/>
  <c r="CD1606" i="2"/>
  <c r="CD1088" i="2"/>
  <c r="CD688" i="2"/>
  <c r="CD1226" i="2"/>
  <c r="CD1126" i="2"/>
  <c r="CD1121" i="2"/>
  <c r="CD293" i="2"/>
  <c r="CD1329" i="2"/>
  <c r="CD1125" i="2"/>
  <c r="CD1106" i="2"/>
  <c r="CD859" i="2"/>
  <c r="CD1166" i="2"/>
  <c r="CD1147" i="2"/>
  <c r="CD1049" i="2"/>
  <c r="CD324" i="2"/>
  <c r="CD472" i="2"/>
  <c r="CD701" i="2"/>
  <c r="CD1421" i="2"/>
  <c r="CD1188" i="2"/>
  <c r="CD1328" i="2"/>
  <c r="CD1602" i="2"/>
  <c r="CD949" i="2"/>
  <c r="CD1593" i="2"/>
  <c r="CD1221" i="2"/>
  <c r="CD767" i="2"/>
  <c r="CD707" i="2"/>
  <c r="CD1078" i="2"/>
  <c r="CD1080" i="2"/>
  <c r="CD306" i="2"/>
  <c r="CD1283" i="2"/>
  <c r="CD1363" i="2"/>
  <c r="CD950" i="2"/>
  <c r="CD1326" i="2"/>
  <c r="CD1307" i="2"/>
  <c r="CD1242" i="2"/>
  <c r="CD1094" i="2"/>
  <c r="CD1579" i="2"/>
  <c r="CD454" i="2"/>
  <c r="CD891" i="2"/>
  <c r="CD1207" i="2"/>
  <c r="CD1159" i="2"/>
  <c r="CD1588" i="2"/>
  <c r="CD542" i="2"/>
  <c r="CD1233" i="2"/>
  <c r="CD1312" i="2"/>
  <c r="CD467" i="2"/>
  <c r="CD1153" i="2"/>
  <c r="CD1009" i="2"/>
  <c r="CD1139" i="2"/>
  <c r="CD888" i="2"/>
  <c r="CD1210" i="2"/>
  <c r="CD463" i="2"/>
  <c r="CD1549" i="2"/>
  <c r="CD460" i="2"/>
  <c r="CD1099" i="2"/>
  <c r="CD1100" i="2"/>
  <c r="CD1346" i="2"/>
  <c r="CD1703" i="2"/>
  <c r="CD1405" i="2"/>
  <c r="CD893" i="2"/>
  <c r="CD291" i="2"/>
  <c r="CD691" i="2"/>
  <c r="CD1292" i="2"/>
  <c r="CD466" i="2"/>
  <c r="CD944" i="2"/>
  <c r="CD1367" i="2"/>
  <c r="CD462" i="2"/>
  <c r="CD592" i="2"/>
  <c r="CD1485" i="2"/>
  <c r="CD1223" i="2"/>
  <c r="CD1186" i="2"/>
  <c r="CD459" i="2"/>
  <c r="CD1183" i="2"/>
  <c r="CD1252" i="2"/>
  <c r="CD1286" i="2"/>
  <c r="CD1238" i="2"/>
  <c r="CD546" i="2"/>
  <c r="CD1310" i="2"/>
  <c r="CD706" i="2"/>
  <c r="CD1441" i="2"/>
  <c r="CD1529" i="2"/>
  <c r="CD1336" i="2"/>
  <c r="CD1313" i="2"/>
  <c r="CD995" i="2"/>
  <c r="CD496" i="2"/>
  <c r="CD1397" i="2"/>
  <c r="CD494" i="2"/>
  <c r="CD604" i="2"/>
  <c r="CD1113" i="2"/>
  <c r="CD449" i="2"/>
  <c r="CD1146" i="2"/>
  <c r="CD1364" i="2"/>
  <c r="CD1151" i="2"/>
  <c r="CD1162" i="2"/>
  <c r="CD689" i="2"/>
  <c r="CD1033" i="2"/>
  <c r="CD1010" i="2"/>
  <c r="CD1592" i="2"/>
  <c r="CD1429" i="2"/>
  <c r="CD255" i="2"/>
  <c r="CD899" i="2"/>
  <c r="CD362" i="2"/>
  <c r="CD1674" i="2"/>
  <c r="CD397" i="2"/>
  <c r="CD711" i="2"/>
  <c r="CD1443" i="2"/>
  <c r="CD1107" i="2"/>
  <c r="CD151" i="2"/>
  <c r="CD788" i="2"/>
  <c r="CD1626" i="2"/>
  <c r="CD1399" i="2"/>
  <c r="CD1352" i="2"/>
  <c r="CD311" i="2"/>
  <c r="CD1245" i="2"/>
  <c r="CD991" i="2"/>
  <c r="CD1177" i="2"/>
  <c r="CD370" i="2"/>
  <c r="CD1042" i="2"/>
  <c r="CD1611" i="2"/>
  <c r="CD1297" i="2"/>
  <c r="CD867" i="2"/>
  <c r="CD1037" i="2"/>
  <c r="CD380" i="2"/>
  <c r="CD309" i="2"/>
  <c r="CD1248" i="2"/>
  <c r="CD915" i="2"/>
  <c r="CD885" i="2"/>
  <c r="CD1333" i="2"/>
  <c r="CD1440" i="2"/>
  <c r="CD419" i="2"/>
  <c r="CD1470" i="2"/>
  <c r="CD265" i="2"/>
  <c r="CD399" i="2"/>
  <c r="CD335" i="2"/>
  <c r="CD902" i="2"/>
  <c r="CD1376" i="2"/>
  <c r="CD1098" i="2"/>
  <c r="CD478" i="2"/>
  <c r="CD1043" i="2"/>
  <c r="CD393" i="2"/>
  <c r="CD1580" i="2"/>
  <c r="CD1180" i="2"/>
  <c r="CD1013" i="2"/>
  <c r="CD557" i="2"/>
  <c r="CD1185" i="2"/>
  <c r="CD1325" i="2"/>
  <c r="CD269" i="2"/>
  <c r="CD1411" i="2"/>
  <c r="CD409" i="2"/>
  <c r="CD1220" i="2"/>
  <c r="CD152" i="2"/>
  <c r="CD1256" i="2"/>
  <c r="CD912" i="2"/>
  <c r="CD403" i="2"/>
  <c r="CD410" i="2"/>
  <c r="CD412" i="2"/>
  <c r="CD480" i="2"/>
  <c r="CD917" i="2"/>
  <c r="CD1012" i="2"/>
  <c r="CD153" i="2"/>
  <c r="CD442" i="2"/>
  <c r="CD1497" i="2"/>
  <c r="CD154" i="2"/>
  <c r="CD471" i="2"/>
  <c r="CD1460" i="2"/>
  <c r="CD339" i="2"/>
  <c r="CD966" i="2"/>
  <c r="CD930" i="2"/>
  <c r="CD337" i="2"/>
  <c r="CD423" i="2"/>
  <c r="CD271" i="2"/>
  <c r="CD1420" i="2"/>
  <c r="CD1059" i="2"/>
  <c r="CD274" i="2"/>
  <c r="CD1029" i="2"/>
  <c r="CD1229" i="2"/>
  <c r="CD579" i="2"/>
  <c r="CD284" i="2"/>
  <c r="CD1311" i="2"/>
  <c r="CD1350" i="2"/>
  <c r="CD1656" i="2"/>
  <c r="CD246" i="2"/>
  <c r="CD426" i="2"/>
  <c r="CD1075" i="2"/>
  <c r="CD1203" i="2"/>
  <c r="CD375" i="2"/>
  <c r="CD448" i="2"/>
  <c r="CD1347" i="2"/>
  <c r="CD1645" i="2"/>
  <c r="CD1450" i="2"/>
  <c r="CD1084" i="2"/>
  <c r="CD540" i="2"/>
  <c r="CD249" i="2"/>
  <c r="CD1442" i="2"/>
  <c r="CD1124" i="2"/>
  <c r="CD638" i="2"/>
  <c r="CD741" i="2"/>
  <c r="CD1108" i="2"/>
  <c r="CD520" i="2"/>
  <c r="CD921" i="2"/>
  <c r="CD856" i="2"/>
  <c r="CD971" i="2"/>
  <c r="CD404" i="2"/>
  <c r="CD685" i="2"/>
  <c r="CD1076" i="2"/>
  <c r="CD740" i="2"/>
  <c r="CD669" i="2"/>
  <c r="CD1118" i="2"/>
  <c r="CD1414" i="2"/>
  <c r="CD729" i="2"/>
  <c r="CD521" i="2"/>
  <c r="CD983" i="2"/>
  <c r="CD1466" i="2"/>
  <c r="CD925" i="2"/>
  <c r="CD897" i="2"/>
  <c r="CD698" i="2"/>
  <c r="CD1676" i="2"/>
  <c r="CD865" i="2"/>
  <c r="CD1041" i="2"/>
  <c r="CD544" i="2"/>
  <c r="CD1461" i="2"/>
  <c r="CD486" i="2"/>
  <c r="CD406" i="2"/>
  <c r="CD361" i="2"/>
  <c r="CD1574" i="2"/>
  <c r="CD916" i="2"/>
  <c r="CD493" i="2"/>
  <c r="CD1409" i="2"/>
  <c r="CD640" i="2"/>
  <c r="CD516" i="2"/>
  <c r="CD872" i="2"/>
  <c r="CD575" i="2"/>
  <c r="CD975" i="2"/>
  <c r="CD1462" i="2"/>
  <c r="CD386" i="2"/>
  <c r="CD314" i="2"/>
  <c r="CD1738" i="2"/>
  <c r="CD849" i="2"/>
  <c r="CD1291" i="2"/>
  <c r="CD1524" i="2"/>
  <c r="CD1596" i="2"/>
  <c r="CD573" i="2"/>
  <c r="CD979" i="2"/>
  <c r="CD1516" i="2"/>
  <c r="CD977" i="2"/>
  <c r="CD898" i="2"/>
  <c r="CD408" i="2"/>
  <c r="CD1458" i="2"/>
  <c r="CD577" i="2"/>
  <c r="CD528" i="2"/>
  <c r="CD881" i="2"/>
  <c r="CD799" i="2"/>
  <c r="CD436" i="2"/>
  <c r="CD1469" i="2"/>
  <c r="CD1654" i="2"/>
  <c r="CD1054" i="2"/>
  <c r="CD1294" i="2"/>
  <c r="CD639" i="2"/>
  <c r="CD972" i="2"/>
  <c r="CD487" i="2"/>
  <c r="CD755" i="2"/>
  <c r="CD778" i="2"/>
  <c r="CD1115" i="2"/>
  <c r="CD1471" i="2"/>
  <c r="CD644" i="2"/>
  <c r="CD739" i="2"/>
  <c r="CD641" i="2"/>
  <c r="CD793" i="2"/>
  <c r="CD807" i="2"/>
  <c r="CD776" i="2"/>
  <c r="CD754" i="2"/>
  <c r="CD783" i="2"/>
  <c r="CD771" i="2"/>
  <c r="CD683" i="2"/>
  <c r="CD946" i="2"/>
  <c r="CD947" i="2"/>
  <c r="CD676" i="2"/>
  <c r="CD678" i="2"/>
  <c r="CD733" i="2"/>
  <c r="CD1266" i="2"/>
  <c r="CD794" i="2"/>
  <c r="CD802" i="2"/>
  <c r="CD680" i="2"/>
  <c r="CD951" i="2"/>
  <c r="CD1447" i="2"/>
  <c r="CD1452" i="2"/>
  <c r="CD765" i="2"/>
  <c r="CD677" i="2"/>
  <c r="CD671" i="2"/>
  <c r="CD1261" i="2"/>
  <c r="CD869" i="2"/>
  <c r="CD945" i="2"/>
  <c r="CD1451" i="2"/>
  <c r="CD1026" i="2"/>
  <c r="CD855" i="2"/>
  <c r="CD797" i="2"/>
  <c r="CD789" i="2"/>
  <c r="CD918" i="2"/>
  <c r="CD1486" i="2"/>
  <c r="CD785" i="2"/>
  <c r="CD681" i="2"/>
  <c r="CD668" i="2"/>
  <c r="CD843" i="2"/>
  <c r="CD1686" i="2"/>
  <c r="CD1655" i="2"/>
  <c r="CD1448" i="2"/>
  <c r="CD846" i="2"/>
  <c r="CD670" i="2"/>
  <c r="CD800" i="2"/>
  <c r="CD753" i="2"/>
  <c r="CD836" i="2"/>
  <c r="CD1519" i="2"/>
  <c r="CD805" i="2"/>
  <c r="CD803" i="2"/>
  <c r="CD773" i="2"/>
  <c r="CD752" i="2"/>
  <c r="CD1415" i="2"/>
  <c r="CD837" i="2"/>
  <c r="CD663" i="2"/>
  <c r="CD665" i="2"/>
  <c r="CD664" i="2"/>
  <c r="CD787" i="2"/>
  <c r="CD834" i="2"/>
  <c r="CD845" i="2"/>
  <c r="CD835" i="2"/>
  <c r="CD1023" i="2"/>
  <c r="CD795" i="2"/>
  <c r="CD682" i="2"/>
  <c r="CD853" i="2"/>
  <c r="CD743" i="2"/>
  <c r="CD1504" i="2"/>
  <c r="CD1514" i="2"/>
  <c r="CD801" i="2"/>
  <c r="CD774" i="2"/>
  <c r="CD1254" i="2"/>
  <c r="CD1082" i="2"/>
  <c r="CD780" i="2"/>
  <c r="CD763" i="2"/>
  <c r="CD242" i="2"/>
  <c r="CD576" i="2"/>
  <c r="CD418" i="2"/>
  <c r="CD158" i="2"/>
  <c r="CD821" i="2"/>
  <c r="CD635" i="2"/>
  <c r="CD1424" i="2"/>
  <c r="CD587" i="2"/>
  <c r="CD1053" i="2"/>
  <c r="CD1275" i="2"/>
  <c r="CD684" i="2"/>
  <c r="CD492" i="2"/>
  <c r="CD432" i="2"/>
  <c r="CD1264" i="2"/>
  <c r="CD745" i="2"/>
  <c r="CD1506" i="2"/>
  <c r="CD672" i="2"/>
  <c r="CD511" i="2"/>
  <c r="CD808" i="2"/>
  <c r="CD666" i="2"/>
  <c r="CD934" i="2"/>
  <c r="CD244" i="2"/>
  <c r="CD1743" i="2"/>
  <c r="CD438" i="2"/>
  <c r="CD1487" i="2"/>
  <c r="CD829" i="2"/>
  <c r="CD551" i="2"/>
  <c r="CD756" i="2"/>
  <c r="CD510" i="2"/>
  <c r="CD1505" i="2"/>
  <c r="CD243" i="2"/>
  <c r="CD159" i="2"/>
  <c r="CD882" i="2"/>
  <c r="CD1145" i="2"/>
  <c r="CD1268" i="2"/>
  <c r="CD1403" i="2"/>
  <c r="CD909" i="2"/>
  <c r="CD417" i="2"/>
  <c r="CD989" i="2"/>
  <c r="CD1456" i="2"/>
  <c r="CD286" i="2"/>
  <c r="CD656" i="2"/>
  <c r="CD1500" i="2"/>
  <c r="CD1117" i="2"/>
  <c r="CD809" i="2"/>
  <c r="CD735" i="2"/>
  <c r="CD1278" i="2"/>
  <c r="CD1396" i="2"/>
  <c r="CD660" i="2"/>
  <c r="CD648" i="2"/>
  <c r="CD782" i="2"/>
  <c r="CD1766" i="2"/>
  <c r="CD654" i="2"/>
  <c r="CD932" i="2"/>
  <c r="CD578" i="2"/>
  <c r="CD655" i="2"/>
  <c r="CD1463" i="2"/>
  <c r="CD822" i="2"/>
  <c r="CD812" i="2"/>
  <c r="CD1282" i="2"/>
  <c r="CD631" i="2"/>
  <c r="CD1016" i="2"/>
  <c r="CD512" i="2"/>
  <c r="CD513" i="2"/>
  <c r="CD254" i="2"/>
  <c r="CD626" i="2"/>
  <c r="CD833" i="2"/>
  <c r="CD907" i="2"/>
  <c r="CD1523" i="2"/>
  <c r="CD1114" i="2"/>
  <c r="CD1522" i="2"/>
  <c r="CD629" i="2"/>
  <c r="CD522" i="2"/>
  <c r="CD825" i="2"/>
  <c r="CD824" i="2"/>
  <c r="CD734" i="2"/>
  <c r="CD919" i="2"/>
  <c r="CD1491" i="2"/>
  <c r="CD606" i="2"/>
  <c r="CD588" i="2"/>
  <c r="CD589" i="2"/>
  <c r="CD1474" i="2"/>
  <c r="CD251" i="2"/>
  <c r="CD830" i="2"/>
  <c r="CD427" i="2"/>
  <c r="CD1528" i="2"/>
  <c r="CD599" i="2"/>
  <c r="CD876" i="2"/>
  <c r="CD475" i="2"/>
  <c r="CD285" i="2"/>
  <c r="CD781" i="2"/>
  <c r="CD923" i="2"/>
  <c r="CD1468" i="2"/>
  <c r="CD886" i="2"/>
  <c r="CD591" i="2"/>
  <c r="CD931" i="2"/>
  <c r="CD1696" i="2"/>
  <c r="CD308" i="2"/>
  <c r="CD1698" i="2"/>
  <c r="CD862" i="2"/>
  <c r="CD593" i="2"/>
  <c r="CD722" i="2"/>
  <c r="CD526" i="2"/>
  <c r="CD1020" i="2"/>
  <c r="CD364" i="2"/>
  <c r="CD630" i="2"/>
  <c r="CD1472" i="2"/>
  <c r="CD984" i="2"/>
  <c r="CD414" i="2"/>
  <c r="CD586" i="2"/>
  <c r="CD332" i="2"/>
  <c r="CD1457" i="2"/>
  <c r="CD568" i="2"/>
  <c r="CD747" i="2"/>
  <c r="CD878" i="2"/>
  <c r="CD652" i="2"/>
  <c r="CD823" i="2"/>
  <c r="CD870" i="2"/>
  <c r="CD1531" i="2"/>
  <c r="CD1473" i="2"/>
  <c r="CD636" i="2"/>
  <c r="CD506" i="2"/>
  <c r="CD473" i="2"/>
  <c r="CD533" i="2"/>
  <c r="CD819" i="2"/>
  <c r="CD422" i="2"/>
  <c r="CD161" i="2"/>
  <c r="CD326" i="2"/>
  <c r="CD162" i="2"/>
  <c r="CD817" i="2"/>
  <c r="CD1201" i="2"/>
  <c r="CD163" i="2"/>
  <c r="CD1260" i="2"/>
  <c r="CD653" i="2"/>
  <c r="CD268" i="2"/>
  <c r="CD469" i="2"/>
  <c r="CD901" i="2"/>
  <c r="CD646" i="2"/>
  <c r="CD1232" i="2"/>
  <c r="CD645" i="2"/>
  <c r="CD1554" i="2"/>
  <c r="CD555" i="2"/>
  <c r="CD562" i="2"/>
  <c r="CD1729" i="2"/>
  <c r="CD896" i="2"/>
  <c r="CD425" i="2"/>
  <c r="CD673" i="2"/>
  <c r="CD531" i="2"/>
  <c r="CD373" i="2"/>
  <c r="CD1610" i="2"/>
  <c r="CD470" i="2"/>
  <c r="CD903" i="2"/>
  <c r="CD444" i="2"/>
  <c r="CD647" i="2"/>
  <c r="CD400" i="2"/>
  <c r="CD650" i="2"/>
  <c r="CD336" i="2"/>
  <c r="CD1382" i="2"/>
  <c r="CD607" i="2"/>
  <c r="CD1493" i="2"/>
  <c r="CD342" i="2"/>
  <c r="CD507" i="2"/>
  <c r="CD366" i="2"/>
  <c r="CD367" i="2"/>
  <c r="CD368" i="2"/>
  <c r="CD340" i="2"/>
  <c r="CD341" i="2"/>
  <c r="CD260" i="2"/>
  <c r="CD1067" i="2"/>
  <c r="CD355" i="2"/>
  <c r="CD164" i="2"/>
  <c r="CD481" i="2"/>
  <c r="CD514" i="2"/>
  <c r="CD482" i="2"/>
  <c r="CD1526" i="2"/>
  <c r="CD278" i="2"/>
  <c r="CD772" i="2"/>
  <c r="CD424" i="2"/>
  <c r="CD612" i="2"/>
  <c r="CD420" i="2"/>
  <c r="CD596" i="2"/>
  <c r="CD1132" i="2"/>
  <c r="CD165" i="2"/>
  <c r="CD1061" i="2"/>
  <c r="CD489" i="2"/>
  <c r="CD719" i="2"/>
  <c r="CD1277" i="2"/>
  <c r="CD933" i="2"/>
  <c r="CD1193" i="2"/>
  <c r="CD1583" i="2"/>
  <c r="CD343" i="2"/>
  <c r="CD547" i="2"/>
  <c r="CD413" i="2"/>
  <c r="CD1305" i="2"/>
  <c r="CD357" i="2"/>
  <c r="CD744" i="2"/>
  <c r="CD742" i="2"/>
  <c r="CD505" i="2"/>
  <c r="CD415" i="2"/>
  <c r="CD895" i="2"/>
  <c r="CD736" i="2"/>
  <c r="CD1416" i="2"/>
  <c r="CD518" i="2"/>
  <c r="CD1190" i="2"/>
  <c r="CD1330" i="2"/>
  <c r="CD1176" i="2"/>
  <c r="CD1030" i="2"/>
  <c r="CD538" i="2"/>
  <c r="CD166" i="2"/>
  <c r="CD1156" i="2"/>
  <c r="CD1227" i="2"/>
  <c r="CD860" i="2"/>
  <c r="CD167" i="2"/>
  <c r="CD333" i="2"/>
  <c r="CD1604" i="2"/>
  <c r="CD323" i="2"/>
  <c r="CD411" i="2"/>
  <c r="CD1036" i="2"/>
  <c r="CD168" i="2"/>
  <c r="CD601" i="2"/>
  <c r="CD1324" i="2"/>
  <c r="CD1092" i="2"/>
  <c r="CD1384" i="2"/>
  <c r="CD889" i="2"/>
  <c r="CD699" i="2"/>
  <c r="CD831" i="2"/>
  <c r="CD1304" i="2"/>
  <c r="CD536" i="2"/>
  <c r="CD421" i="2"/>
  <c r="CD407" i="2"/>
  <c r="CD621" i="2"/>
  <c r="CD623" i="2"/>
  <c r="CD590" i="2"/>
  <c r="CD258" i="2"/>
  <c r="CD1179" i="2"/>
  <c r="CD1454" i="2"/>
  <c r="CD1651" i="2"/>
  <c r="CD937" i="2"/>
  <c r="CD615" i="2"/>
  <c r="CD1197" i="2"/>
  <c r="CD610" i="2"/>
  <c r="CD1400" i="2"/>
  <c r="CD720" i="2"/>
  <c r="CD1096" i="2"/>
  <c r="CD1007" i="2"/>
  <c r="CD861" i="2"/>
  <c r="CD1353" i="2"/>
  <c r="CD313" i="2"/>
  <c r="CD667" i="2"/>
  <c r="CD690" i="2"/>
  <c r="CD714" i="2"/>
  <c r="CD1296" i="2"/>
  <c r="CD288" i="2"/>
  <c r="CD1105" i="2"/>
  <c r="CD1301" i="2"/>
  <c r="CD1614" i="2"/>
  <c r="CD1060" i="2"/>
  <c r="CD1543" i="2"/>
  <c r="CD1280" i="2"/>
  <c r="CD1095" i="2"/>
  <c r="CD611" i="2"/>
  <c r="CD1063" i="2"/>
  <c r="CD1222" i="2"/>
  <c r="CD1128" i="2"/>
  <c r="CD1401" i="2"/>
  <c r="CD996" i="2"/>
  <c r="CD1559" i="2"/>
  <c r="CD1045" i="2"/>
  <c r="CD580" i="2"/>
  <c r="CD994" i="2"/>
  <c r="CD1085" i="2"/>
  <c r="CD1387" i="2"/>
  <c r="CD1005" i="2"/>
  <c r="CD1262" i="2"/>
  <c r="CD1552" i="2"/>
  <c r="CD584" i="2"/>
  <c r="CD1089" i="2"/>
  <c r="CD866" i="2"/>
  <c r="CD1444" i="2"/>
  <c r="CD1164" i="2"/>
  <c r="CD379" i="2"/>
  <c r="CD1187" i="2"/>
  <c r="CD674" i="2"/>
  <c r="CD581" i="2"/>
  <c r="CD169" i="2"/>
  <c r="CD1044" i="2"/>
  <c r="CD1356" i="2"/>
  <c r="CD1191" i="2"/>
  <c r="CD625" i="2"/>
  <c r="CD643" i="2"/>
  <c r="CD583" i="2"/>
  <c r="CD1322" i="2"/>
  <c r="CD761" i="2"/>
  <c r="CD1357" i="2"/>
  <c r="CD1279" i="2"/>
  <c r="CD1383" i="2"/>
  <c r="CD1137" i="2"/>
  <c r="CD501" i="2"/>
  <c r="CD1225" i="2"/>
  <c r="CD1129" i="2"/>
  <c r="CD1163" i="2"/>
  <c r="CD1111" i="2"/>
  <c r="CD1436" i="2"/>
  <c r="CD900" i="2"/>
  <c r="CD905" i="2"/>
  <c r="CD602" i="2"/>
  <c r="CD1395" i="2"/>
  <c r="CD1547" i="2"/>
  <c r="CD1445" i="2"/>
  <c r="CD1321" i="2"/>
  <c r="CD1332" i="2"/>
  <c r="CD1705" i="2"/>
  <c r="CD259" i="2"/>
  <c r="CD1077" i="2"/>
  <c r="CD1319" i="2"/>
  <c r="CD1534" i="2"/>
  <c r="CD1293" i="2"/>
  <c r="CD1308" i="2"/>
  <c r="CD1101" i="2"/>
  <c r="CD1031" i="2"/>
  <c r="CD1154" i="2"/>
  <c r="CD1241" i="2"/>
  <c r="CD359" i="2"/>
  <c r="CD1240" i="2"/>
  <c r="CD1069" i="2"/>
  <c r="CD1110" i="2"/>
  <c r="CD1433" i="2"/>
  <c r="CD1028" i="2"/>
  <c r="CD1050" i="2"/>
  <c r="CD1142" i="2"/>
  <c r="CD1590" i="2"/>
  <c r="CD1439" i="2"/>
  <c r="CD1288" i="2"/>
  <c r="CD372" i="2"/>
  <c r="CD1165" i="2"/>
  <c r="CD1339" i="2"/>
  <c r="CD1351" i="2"/>
  <c r="CD1155" i="2"/>
  <c r="CD170" i="2"/>
  <c r="CD1453" i="2"/>
  <c r="CD1342" i="2"/>
  <c r="CD844" i="2"/>
  <c r="CD363" i="2"/>
  <c r="CD1119" i="2"/>
  <c r="CD1335" i="2"/>
  <c r="CD695" i="2"/>
  <c r="CD515" i="2"/>
  <c r="CD1269" i="2"/>
  <c r="CD1116" i="2"/>
  <c r="CD642" i="2"/>
  <c r="CD1149" i="2"/>
  <c r="CD1171" i="2"/>
  <c r="CD1218" i="2"/>
  <c r="CD1271" i="2"/>
  <c r="CD762" i="2"/>
  <c r="CD1571" i="2"/>
  <c r="CD1331" i="2"/>
  <c r="CD929" i="2"/>
  <c r="CD1418" i="2"/>
  <c r="CD1434" i="2"/>
  <c r="CD1224" i="2"/>
  <c r="CD1388" i="2"/>
  <c r="CD850" i="2"/>
  <c r="CD1255" i="2"/>
  <c r="CD1481" i="2"/>
  <c r="CD874" i="2"/>
  <c r="CD715" i="2"/>
  <c r="CD1635" i="2"/>
  <c r="CD595" i="2"/>
  <c r="CD1200" i="2"/>
  <c r="CD1701" i="2"/>
  <c r="CD890" i="2"/>
  <c r="CD1412" i="2"/>
  <c r="CD594" i="2"/>
  <c r="CD1432" i="2"/>
  <c r="CD349" i="2"/>
  <c r="CD1048" i="2"/>
  <c r="CD1004" i="2"/>
  <c r="CD1431" i="2"/>
  <c r="CD1265" i="2"/>
  <c r="CD766" i="2"/>
  <c r="CD1168" i="2"/>
  <c r="CD798" i="2"/>
  <c r="CD160" i="2"/>
  <c r="CD1273" i="2"/>
  <c r="CD1215" i="2"/>
  <c r="CD661" i="2"/>
  <c r="CD1615" i="2"/>
  <c r="CD619" i="2"/>
  <c r="CD818" i="2"/>
  <c r="CD1568" i="2"/>
  <c r="CD358" i="2"/>
  <c r="CD279" i="2"/>
  <c r="CD1492" i="2"/>
  <c r="CD1090" i="2"/>
  <c r="CD1001" i="2"/>
  <c r="CD1087" i="2"/>
  <c r="CD261" i="2"/>
  <c r="CD617" i="2"/>
  <c r="CD312" i="2"/>
  <c r="CD455" i="2"/>
  <c r="CD1379" i="2"/>
  <c r="CD1417" i="2"/>
  <c r="CD957" i="2"/>
  <c r="CD620" i="2"/>
  <c r="CD854" i="2"/>
  <c r="CD1079" i="2"/>
  <c r="CD1011" i="2"/>
  <c r="CD948" i="2"/>
  <c r="CD257" i="2"/>
  <c r="CD724" i="2"/>
  <c r="CD716" i="2"/>
  <c r="CD552" i="2"/>
  <c r="CD1354" i="2"/>
  <c r="CD1160" i="2"/>
  <c r="CD1034" i="2"/>
  <c r="CD1410" i="2"/>
  <c r="CD913" i="2"/>
  <c r="CD697" i="2"/>
  <c r="CD1267" i="2"/>
  <c r="CD1065" i="2"/>
  <c r="CD1587" i="2"/>
  <c r="CD1235" i="2"/>
  <c r="CD779" i="2"/>
  <c r="CD600" i="2"/>
  <c r="CD978" i="2"/>
  <c r="CD263" i="2"/>
  <c r="CD1021" i="2"/>
  <c r="CD597" i="2"/>
  <c r="CD1600" i="2"/>
  <c r="CD758" i="2"/>
  <c r="CD519" i="2"/>
  <c r="CD509" i="2"/>
  <c r="CD1430" i="2"/>
  <c r="CD658" i="2"/>
  <c r="CD1289" i="2"/>
  <c r="CD777" i="2"/>
  <c r="CD839" i="2"/>
  <c r="CD331" i="2"/>
  <c r="CD598" i="2"/>
  <c r="CD171" i="2"/>
  <c r="CD1122" i="2"/>
  <c r="CD892" i="2"/>
  <c r="CD1348" i="2"/>
  <c r="CD1091" i="2"/>
  <c r="CD1051" i="2"/>
  <c r="CD1542" i="2"/>
  <c r="CD730" i="2"/>
  <c r="CD1371" i="2"/>
  <c r="CD1595" i="2"/>
  <c r="CD985" i="2"/>
  <c r="CD1538" i="2"/>
  <c r="CD608" i="2"/>
  <c r="CD1533" i="2"/>
  <c r="CD848" i="2"/>
  <c r="CD1594" i="2"/>
  <c r="CD627" i="2"/>
  <c r="CD1230" i="2"/>
  <c r="CD1495" i="2"/>
  <c r="CD1544" i="2"/>
  <c r="CD1250" i="2"/>
  <c r="CD1083" i="2"/>
  <c r="CD1599" i="2"/>
  <c r="CD1019" i="2"/>
  <c r="CD705" i="2"/>
  <c r="CD1287" i="2"/>
  <c r="CD1127" i="2"/>
  <c r="CD1621" i="2"/>
  <c r="CD1320" i="2"/>
  <c r="CD527" i="2"/>
  <c r="CD585" i="2"/>
  <c r="CD1104" i="2"/>
  <c r="CD1537" i="2"/>
  <c r="CD232" i="2"/>
  <c r="CD1022" i="2"/>
  <c r="CD1072" i="2"/>
  <c r="CD1239" i="2"/>
  <c r="CD1713" i="2"/>
  <c r="CD564" i="2"/>
  <c r="CD1298" i="2"/>
  <c r="CD863" i="2"/>
  <c r="CD572" i="2"/>
  <c r="CD1295" i="2"/>
  <c r="CD1394" i="2"/>
  <c r="CD1499" i="2"/>
  <c r="CD1488" i="2"/>
  <c r="CD565" i="2"/>
  <c r="CD560" i="2"/>
  <c r="CD726" i="2"/>
  <c r="CD566" i="2"/>
  <c r="CD1258" i="2"/>
  <c r="CD530" i="2"/>
  <c r="CD574" i="2"/>
  <c r="CD1338" i="2"/>
  <c r="CD1133" i="2"/>
  <c r="CD172" i="2"/>
  <c r="CD1202" i="2"/>
  <c r="CD703" i="2"/>
  <c r="CD847" i="2"/>
  <c r="CD884" i="2"/>
  <c r="CD1712" i="2"/>
  <c r="CD1503" i="2"/>
  <c r="CD1714" i="2"/>
  <c r="CD1317" i="2"/>
  <c r="CD1404" i="2"/>
  <c r="CD567" i="2"/>
  <c r="CD1189" i="2"/>
  <c r="CD1194" i="2"/>
  <c r="CD173" i="2"/>
  <c r="CD1517" i="2"/>
  <c r="CD1315" i="2"/>
  <c r="CD1355" i="2"/>
  <c r="CD1055" i="2"/>
  <c r="CD262" i="2"/>
  <c r="CD1003" i="2"/>
  <c r="CD541" i="2"/>
  <c r="CD1507" i="2"/>
  <c r="CD1070" i="2"/>
  <c r="CD174" i="2"/>
  <c r="CD1585" i="2"/>
  <c r="CD1562" i="2"/>
  <c r="CD1148" i="2"/>
  <c r="CD952" i="2"/>
  <c r="CD997" i="2"/>
  <c r="CD498" i="2"/>
  <c r="CD1548" i="2"/>
  <c r="CD1576" i="2"/>
  <c r="CD1234" i="2"/>
  <c r="CD883" i="2"/>
  <c r="CD1535" i="2"/>
  <c r="CD1496" i="2"/>
  <c r="CD1377" i="2"/>
  <c r="CD1035" i="2"/>
  <c r="CD1314" i="2"/>
  <c r="CD1073" i="2"/>
  <c r="CD960" i="2"/>
  <c r="CD875" i="2"/>
  <c r="CD810" i="2"/>
  <c r="CD1152" i="2"/>
  <c r="CD1437" i="2"/>
  <c r="CD1520" i="2"/>
  <c r="CD1274" i="2"/>
  <c r="CD315" i="2"/>
  <c r="CD1143" i="2"/>
  <c r="CD858" i="2"/>
  <c r="CD371" i="2"/>
  <c r="CD175" i="2"/>
  <c r="CD1591" i="2"/>
  <c r="CD1584" i="2"/>
  <c r="CD1208" i="2"/>
  <c r="CD1140" i="2"/>
  <c r="CD582" i="2"/>
  <c r="CD1536" i="2"/>
  <c r="CD1174" i="2"/>
  <c r="CD176" i="2"/>
  <c r="CD1141" i="2"/>
  <c r="CD938" i="2"/>
  <c r="CD700" i="2"/>
  <c r="CD1046" i="2"/>
  <c r="CD990" i="2"/>
  <c r="CD791" i="2"/>
  <c r="CD1178" i="2"/>
  <c r="CD539" i="2"/>
  <c r="CD1196" i="2"/>
  <c r="CD1136" i="2"/>
  <c r="CD1501" i="2"/>
  <c r="CD1192" i="2"/>
  <c r="CD1172" i="2"/>
  <c r="CD814" i="2"/>
  <c r="CD815" i="2"/>
  <c r="CD1257" i="2"/>
  <c r="CD954" i="2"/>
  <c r="CD939" i="2"/>
  <c r="CD287" i="2"/>
  <c r="CD1502" i="2"/>
  <c r="CD1490" i="2"/>
  <c r="CD356" i="2"/>
  <c r="CD1419" i="2"/>
  <c r="CD840" i="2"/>
  <c r="CD980" i="2"/>
  <c r="CD1512" i="2"/>
  <c r="CD628" i="2"/>
  <c r="CD813" i="2"/>
  <c r="CD826" i="2"/>
  <c r="CD827" i="2"/>
  <c r="CD1300" i="2"/>
  <c r="CD1386" i="2"/>
  <c r="CD1369" i="2"/>
  <c r="CD525" i="2"/>
  <c r="CD177" i="2"/>
  <c r="CD1006" i="2"/>
  <c r="CD1057" i="2"/>
  <c r="CD1407" i="2"/>
  <c r="CD376" i="2"/>
  <c r="CD1467" i="2"/>
  <c r="CD1316" i="2"/>
  <c r="CD987" i="2"/>
  <c r="CD958" i="2"/>
  <c r="CD559" i="2"/>
  <c r="CD1438" i="2"/>
  <c r="CD300" i="2"/>
  <c r="CD1058" i="2"/>
  <c r="CD1169" i="2"/>
  <c r="CD523" i="2"/>
  <c r="CD273" i="2"/>
  <c r="CD405" i="2"/>
  <c r="CD811" i="2"/>
  <c r="CD178" i="2"/>
  <c r="CD1360" i="2"/>
  <c r="CD1014" i="2"/>
  <c r="CD1398" i="2"/>
  <c r="CD1478" i="2"/>
  <c r="CD1066" i="2"/>
  <c r="CD179" i="2"/>
  <c r="CD1303" i="2"/>
  <c r="CD1541" i="2"/>
  <c r="CD1259" i="2"/>
  <c r="CD768" i="2"/>
  <c r="CD1422" i="2"/>
  <c r="CD1024" i="2"/>
  <c r="CD935" i="2"/>
  <c r="CD1489" i="2"/>
  <c r="CD964" i="2"/>
  <c r="CD1002" i="2"/>
  <c r="CD1619" i="2"/>
  <c r="CD1047" i="2"/>
  <c r="CD1038" i="2"/>
  <c r="CD1334" i="2"/>
  <c r="CD622" i="2"/>
  <c r="CD297" i="2"/>
  <c r="CD936" i="2"/>
  <c r="CD1634" i="2"/>
  <c r="CD942" i="2"/>
  <c r="CD982" i="2"/>
  <c r="CD1349" i="2"/>
  <c r="CD1618" i="2"/>
  <c r="CD1630" i="2"/>
  <c r="CD1557" i="2"/>
  <c r="CD1040" i="2"/>
  <c r="CD1345" i="2"/>
  <c r="CD1231" i="2"/>
  <c r="CD1213" i="2"/>
  <c r="CD1560" i="2"/>
  <c r="CD1214" i="2"/>
  <c r="CD292" i="2"/>
  <c r="CD1071" i="2"/>
  <c r="CD1586" i="2"/>
  <c r="CD329" i="2"/>
  <c r="CD904" i="2"/>
  <c r="CD965" i="2"/>
  <c r="CD910" i="2"/>
  <c r="CD1482" i="2"/>
  <c r="CD1064" i="2"/>
  <c r="CD1563" i="2"/>
  <c r="CD1337" i="2"/>
  <c r="CD1518" i="2"/>
  <c r="CD1212" i="2"/>
  <c r="CD1483" i="2"/>
  <c r="CD180" i="2"/>
  <c r="CD1570" i="2"/>
  <c r="CD1673" i="2"/>
  <c r="CD1569" i="2"/>
  <c r="CD1627" i="2"/>
  <c r="CD181" i="2"/>
  <c r="CD182" i="2"/>
  <c r="CD1561" i="2"/>
  <c r="CD183" i="2"/>
  <c r="CD346" i="2"/>
  <c r="CD184" i="2"/>
  <c r="CD185" i="2"/>
  <c r="CD1540" i="2"/>
  <c r="CD1652" i="2"/>
  <c r="CD1699" i="2"/>
  <c r="CD1589" i="2"/>
  <c r="CD1622" i="2"/>
  <c r="CD303" i="2"/>
  <c r="CD1567" i="2"/>
  <c r="CD497" i="2"/>
  <c r="CD1391" i="2"/>
  <c r="CD186" i="2"/>
  <c r="CD1650" i="2"/>
  <c r="CD277" i="2"/>
  <c r="CD187" i="2"/>
  <c r="CD188" i="2"/>
  <c r="CD1608" i="2"/>
  <c r="CD189" i="2"/>
  <c r="CD1643" i="2"/>
  <c r="CD190" i="2"/>
  <c r="CD29" i="2"/>
  <c r="CD191" i="2"/>
  <c r="CD250" i="2"/>
  <c r="CD1459" i="2"/>
  <c r="CD192" i="2"/>
  <c r="CD193" i="2"/>
  <c r="CD381" i="2"/>
  <c r="CD499" i="2"/>
  <c r="CD398" i="2"/>
  <c r="CD327" i="2"/>
  <c r="CD194" i="2"/>
  <c r="CD195" i="2"/>
  <c r="CD196" i="2"/>
  <c r="CD304" i="2"/>
  <c r="CD30" i="2"/>
  <c r="CD31" i="2"/>
  <c r="CD197" i="2"/>
  <c r="CD328" i="2"/>
  <c r="CD32" i="2"/>
  <c r="CD33" i="2"/>
  <c r="CD198" i="2"/>
  <c r="CD199" i="2"/>
  <c r="CD391" i="2"/>
  <c r="CD34" i="2"/>
  <c r="CD1480" i="2"/>
  <c r="CD200" i="2"/>
  <c r="CD549" i="2"/>
  <c r="CD201" i="2"/>
  <c r="CD202" i="2"/>
  <c r="CD203" i="2"/>
  <c r="CD369" i="2"/>
  <c r="CD204" i="2"/>
  <c r="CD35" i="2"/>
  <c r="CD1649" i="2"/>
  <c r="CD36" i="2"/>
  <c r="CD37" i="2"/>
  <c r="CD38" i="2"/>
  <c r="CD383" i="2"/>
  <c r="CD205" i="2"/>
  <c r="CD1613" i="2"/>
  <c r="CD236" i="2"/>
  <c r="CD206" i="2"/>
  <c r="CD548" i="2"/>
  <c r="CD207" i="2"/>
  <c r="CD39" i="2"/>
  <c r="CD1631" i="2"/>
  <c r="CD208" i="2"/>
  <c r="CD209" i="2"/>
  <c r="CD210" i="2"/>
  <c r="CD40" i="2"/>
  <c r="CD41" i="2"/>
  <c r="CD1521" i="2"/>
  <c r="CD42" i="2"/>
  <c r="CD43" i="2"/>
  <c r="CD1663" i="2"/>
  <c r="CD44" i="2"/>
  <c r="CD45" i="2"/>
  <c r="CD46" i="2"/>
  <c r="CD1578" i="2"/>
  <c r="CD47" i="2"/>
  <c r="CD211" i="2"/>
  <c r="CD48" i="2"/>
  <c r="CD212" i="2"/>
  <c r="CD49" i="2"/>
  <c r="CD213" i="2"/>
  <c r="CD50" i="2"/>
  <c r="CD253" i="2"/>
  <c r="CD214" i="2"/>
  <c r="CD282" i="2"/>
  <c r="CD51" i="2"/>
  <c r="CD1637" i="2"/>
  <c r="CD1820" i="2"/>
  <c r="CD215" i="2"/>
  <c r="CD216" i="2"/>
  <c r="CD217" i="2"/>
  <c r="CD52" i="2"/>
  <c r="CD1681" i="2"/>
  <c r="CD1648" i="2"/>
  <c r="CD53" i="2"/>
  <c r="CD1511" i="2"/>
  <c r="CD1510" i="2"/>
  <c r="CD1509" i="2"/>
  <c r="CD247" i="2"/>
  <c r="CD256" i="2"/>
  <c r="CD248" i="2"/>
  <c r="CD218" i="2"/>
  <c r="CD296" i="2"/>
  <c r="CD1668" i="2"/>
  <c r="CD1664" i="2"/>
  <c r="CD1449" i="2"/>
  <c r="CD1665" i="2"/>
  <c r="CD1636" i="2"/>
  <c r="CD1666" i="2"/>
  <c r="CD1639" i="2"/>
  <c r="CD1667" i="2"/>
  <c r="CD1532" i="2"/>
  <c r="CD428" i="2"/>
  <c r="CD1641" i="2"/>
  <c r="CD1644" i="2"/>
  <c r="CD1692" i="2"/>
  <c r="CD1607" i="2"/>
  <c r="CD841" i="2"/>
  <c r="CD54" i="2"/>
  <c r="CD266" i="2"/>
  <c r="CD1728" i="2"/>
  <c r="CD219" i="2"/>
  <c r="CD1660" i="2"/>
  <c r="CD1670" i="2"/>
  <c r="CD220" i="2"/>
  <c r="CD221" i="2"/>
  <c r="CD1679" i="2"/>
  <c r="CD1597" i="2"/>
  <c r="CD222" i="2"/>
  <c r="CD1717" i="2"/>
  <c r="CD281" i="2"/>
  <c r="CD223" i="2"/>
  <c r="CD1658" i="2"/>
  <c r="CD224" i="2"/>
  <c r="CD1677" i="2"/>
  <c r="CD1598" i="2"/>
  <c r="CD1657" i="2"/>
  <c r="CD1638" i="2"/>
  <c r="CD225" i="2"/>
  <c r="CD1616" i="2"/>
  <c r="CD1671" i="2"/>
  <c r="CD1659" i="2"/>
  <c r="CD55" i="2"/>
  <c r="CD1821" i="2"/>
  <c r="CD1603" i="2"/>
  <c r="CD687" i="2"/>
  <c r="CD1605" i="2"/>
  <c r="CD1678" i="2"/>
  <c r="CD450" i="2"/>
  <c r="CD451" i="2"/>
  <c r="CD679" i="2"/>
  <c r="CD1708" i="2"/>
  <c r="CD662" i="2"/>
  <c r="CD614" i="2"/>
  <c r="CD613" i="2"/>
  <c r="CD1675" i="2"/>
  <c r="CD1715" i="2"/>
  <c r="CD1693" i="2"/>
  <c r="CD1683" i="2"/>
  <c r="CD1680" i="2"/>
  <c r="CD1685" i="2"/>
  <c r="CD1727" i="2"/>
  <c r="CD1366" i="2"/>
  <c r="CD675" i="2"/>
  <c r="CD1734" i="2"/>
  <c r="CD1689" i="2"/>
  <c r="CD1697" i="2"/>
  <c r="CD1682" i="2"/>
  <c r="CD1690" i="2"/>
  <c r="CD1691" i="2"/>
  <c r="CD1688" i="2"/>
  <c r="CD1629" i="2"/>
  <c r="CD1718" i="2"/>
  <c r="CD1785" i="2"/>
  <c r="CD56" i="2"/>
  <c r="CD1722" i="2"/>
  <c r="CD1822" i="2"/>
  <c r="CD283" i="2"/>
  <c r="CD1707" i="2"/>
  <c r="CD1796" i="2"/>
  <c r="CD1706" i="2"/>
  <c r="CD1797" i="2"/>
  <c r="CD1798" i="2"/>
  <c r="CD1781" i="2"/>
  <c r="CD1700" i="2"/>
  <c r="CD1653" i="2"/>
  <c r="CD1709" i="2"/>
  <c r="CD301" i="2"/>
  <c r="CD226" i="2"/>
  <c r="CD1726" i="2"/>
  <c r="CD1750" i="2"/>
  <c r="CD1725" i="2"/>
  <c r="CD1731" i="2"/>
  <c r="CD1823" i="2"/>
  <c r="CD1751" i="2"/>
  <c r="CD1721" i="2"/>
  <c r="CD227" i="2"/>
  <c r="CD1735" i="2"/>
  <c r="CD1739" i="2"/>
  <c r="CD1720" i="2"/>
  <c r="CD1736" i="2"/>
  <c r="CD1778" i="2"/>
  <c r="CD1724" i="2"/>
  <c r="CD1755" i="2"/>
  <c r="CD1730" i="2"/>
  <c r="CD57" i="2"/>
  <c r="CD1723" i="2"/>
  <c r="CD1740" i="2"/>
  <c r="CD1748" i="2"/>
  <c r="CD1742" i="2"/>
  <c r="CD1765" i="2"/>
  <c r="CD1787" i="2"/>
  <c r="CD1402" i="2"/>
  <c r="CD1732" i="2"/>
  <c r="CD1744" i="2"/>
  <c r="CD1786" i="2"/>
  <c r="CD1741" i="2"/>
  <c r="CD1764" i="2"/>
  <c r="CD1783" i="2"/>
  <c r="CD1775" i="2"/>
  <c r="CD1757" i="2"/>
  <c r="CD58" i="2"/>
  <c r="CD1632" i="2"/>
  <c r="CD1745" i="2"/>
  <c r="CD1746" i="2"/>
  <c r="CD1747" i="2"/>
  <c r="CD1824" i="2"/>
  <c r="CD1760" i="2"/>
  <c r="CD1754" i="2"/>
  <c r="CD1825" i="2"/>
  <c r="CD1753" i="2"/>
  <c r="CD1769" i="2"/>
  <c r="CD1756" i="2"/>
  <c r="CD1759" i="2"/>
  <c r="CD1762" i="2"/>
  <c r="CD59" i="2"/>
  <c r="CD1774" i="2"/>
  <c r="CD1776" i="2"/>
  <c r="CD1761" i="2"/>
  <c r="CD1777" i="2"/>
  <c r="CD1782" i="2"/>
  <c r="CD1789" i="2"/>
  <c r="CD1790" i="2"/>
  <c r="CD1791" i="2"/>
  <c r="CD1792" i="2"/>
  <c r="CD1793" i="2"/>
  <c r="CD1794" i="2"/>
  <c r="CD1795" i="2"/>
  <c r="CD1799" i="2"/>
  <c r="CD60" i="2"/>
  <c r="CD61" i="2"/>
  <c r="CD62" i="2"/>
  <c r="CD63" i="2"/>
  <c r="CD64" i="2"/>
  <c r="CD1826" i="2"/>
  <c r="CD1827" i="2"/>
  <c r="CD1828" i="2"/>
  <c r="CD1829" i="2"/>
  <c r="CD1830" i="2"/>
  <c r="CD1831" i="2"/>
  <c r="CD1832" i="2"/>
  <c r="CD1833" i="2"/>
  <c r="CD1834" i="2"/>
  <c r="CD1835" i="2"/>
  <c r="CD1836" i="2"/>
  <c r="CD1837" i="2"/>
  <c r="CD1838" i="2"/>
  <c r="CD1839" i="2"/>
  <c r="CD1840" i="2"/>
  <c r="CD65" i="2"/>
  <c r="CD1841" i="2"/>
  <c r="CD1842" i="2"/>
  <c r="CD1843" i="2"/>
  <c r="CD1844" i="2"/>
  <c r="CD1845" i="2"/>
  <c r="CD1846" i="2"/>
  <c r="CD1847" i="2"/>
  <c r="CD1848" i="2"/>
  <c r="CD1849" i="2"/>
  <c r="CD66" i="2"/>
  <c r="CD1850" i="2"/>
  <c r="CD1851" i="2"/>
  <c r="CD1852" i="2"/>
  <c r="CD1853" i="2"/>
  <c r="CD1854" i="2"/>
  <c r="CD67" i="2"/>
  <c r="CD1855" i="2"/>
  <c r="CD1856" i="2"/>
  <c r="CD1857" i="2"/>
  <c r="CD1858" i="2"/>
  <c r="CD68" i="2"/>
  <c r="CD69" i="2"/>
  <c r="CD1859" i="2"/>
  <c r="CD1860" i="2"/>
  <c r="CC2" i="2" a="1"/>
  <c r="CC2" i="2" s="1"/>
  <c r="CC3" i="2" a="1"/>
  <c r="CC3" i="2" s="1"/>
  <c r="CC4" i="2" a="1"/>
  <c r="CC4" i="2" s="1"/>
  <c r="CC5" i="2" a="1"/>
  <c r="CC5" i="2" s="1"/>
  <c r="CC70" i="2" a="1"/>
  <c r="CC70" i="2" s="1"/>
  <c r="CC71" i="2" a="1"/>
  <c r="CC71" i="2" s="1"/>
  <c r="CC1800" i="2" a="1"/>
  <c r="CC1800" i="2" s="1"/>
  <c r="CC72" i="2" a="1"/>
  <c r="CC72" i="2" s="1"/>
  <c r="CC73" i="2" a="1"/>
  <c r="CC73" i="2" s="1"/>
  <c r="CC238" i="2" a="1"/>
  <c r="CC238" i="2" s="1"/>
  <c r="CC275" i="2" a="1"/>
  <c r="CC275" i="2" s="1"/>
  <c r="CC252" i="2" a="1"/>
  <c r="CC252" i="2" s="1"/>
  <c r="CC1695" i="2" a="1"/>
  <c r="CC1695" i="2" s="1"/>
  <c r="CC74" i="2" a="1"/>
  <c r="CC74" i="2" s="1"/>
  <c r="CC1749" i="2" a="1"/>
  <c r="CC1749" i="2" s="1"/>
  <c r="CC1612" i="2" a="1"/>
  <c r="CC1612" i="2" s="1"/>
  <c r="CC75" i="2" a="1"/>
  <c r="CC75" i="2" s="1"/>
  <c r="CC76" i="2" a="1"/>
  <c r="CC76" i="2" s="1"/>
  <c r="CC77" i="2" a="1"/>
  <c r="CC77" i="2" s="1"/>
  <c r="CC6" i="2" a="1"/>
  <c r="CC6" i="2" s="1"/>
  <c r="CC1573" i="2" a="1"/>
  <c r="CC1573" i="2" s="1"/>
  <c r="CC7" i="2" a="1"/>
  <c r="CC7" i="2" s="1"/>
  <c r="CC8" i="2" a="1"/>
  <c r="CC8" i="2" s="1"/>
  <c r="CC78" i="2" a="1"/>
  <c r="CC78" i="2" s="1"/>
  <c r="CC9" i="2" a="1"/>
  <c r="CC9" i="2" s="1"/>
  <c r="CC79" i="2" a="1"/>
  <c r="CC79" i="2" s="1"/>
  <c r="CC10" i="2" a="1"/>
  <c r="CC10" i="2" s="1"/>
  <c r="CC80" i="2" a="1"/>
  <c r="CC80" i="2" s="1"/>
  <c r="CC11" i="2" a="1"/>
  <c r="CC11" i="2" s="1"/>
  <c r="CC81" i="2" a="1"/>
  <c r="CC81" i="2" s="1"/>
  <c r="CC12" i="2" a="1"/>
  <c r="CC12" i="2" s="1"/>
  <c r="CC13" i="2" a="1"/>
  <c r="CC13" i="2" s="1"/>
  <c r="CC14" i="2" a="1"/>
  <c r="CC14" i="2" s="1"/>
  <c r="CC15" i="2" a="1"/>
  <c r="CC15" i="2" s="1"/>
  <c r="CC82" i="2" a="1"/>
  <c r="CC82" i="2" s="1"/>
  <c r="CC16" i="2" a="1"/>
  <c r="CC16" i="2" s="1"/>
  <c r="CC1623" i="2" a="1"/>
  <c r="CC1623" i="2" s="1"/>
  <c r="CC1801" i="2" a="1"/>
  <c r="CC1801" i="2" s="1"/>
  <c r="CC17" i="2" a="1"/>
  <c r="CC17" i="2" s="1"/>
  <c r="CC1661" i="2" a="1"/>
  <c r="CC1661" i="2" s="1"/>
  <c r="CC18" i="2" a="1"/>
  <c r="CC18" i="2" s="1"/>
  <c r="CC19" i="2" a="1"/>
  <c r="CC19" i="2" s="1"/>
  <c r="CC20" i="2" a="1"/>
  <c r="CC20" i="2" s="1"/>
  <c r="CC21" i="2" a="1"/>
  <c r="CC21" i="2" s="1"/>
  <c r="CC22" i="2" a="1"/>
  <c r="CC22" i="2" s="1"/>
  <c r="CC1669" i="2" a="1"/>
  <c r="CC1669" i="2" s="1"/>
  <c r="CC229" i="2" a="1"/>
  <c r="CC229" i="2" s="1"/>
  <c r="CC1704" i="2" a="1"/>
  <c r="CC1704" i="2" s="1"/>
  <c r="CC23" i="2" a="1"/>
  <c r="CC23" i="2" s="1"/>
  <c r="CC1662" i="2" a="1"/>
  <c r="CC1662" i="2" s="1"/>
  <c r="CC228" i="2" a="1"/>
  <c r="CC228" i="2" s="1"/>
  <c r="CC24" i="2" a="1"/>
  <c r="CC24" i="2" s="1"/>
  <c r="CC1802" i="2" a="1"/>
  <c r="CC1802" i="2" s="1"/>
  <c r="CC25" i="2" a="1"/>
  <c r="CC25" i="2" s="1"/>
  <c r="CC83" i="2" a="1"/>
  <c r="CC83" i="2" s="1"/>
  <c r="CC1803" i="2" a="1"/>
  <c r="CC1803" i="2" s="1"/>
  <c r="CC1672" i="2" a="1"/>
  <c r="CC1672" i="2" s="1"/>
  <c r="CC84" i="2" a="1"/>
  <c r="CC84" i="2" s="1"/>
  <c r="CC26" i="2" a="1"/>
  <c r="CC26" i="2" s="1"/>
  <c r="CC1804" i="2" a="1"/>
  <c r="CC1804" i="2" s="1"/>
  <c r="CC85" i="2" a="1"/>
  <c r="CC85" i="2" s="1"/>
  <c r="CC27" i="2" a="1"/>
  <c r="CC27" i="2" s="1"/>
  <c r="CC86" i="2" a="1"/>
  <c r="CC86" i="2" s="1"/>
  <c r="CC1805" i="2" a="1"/>
  <c r="CC1805" i="2" s="1"/>
  <c r="CC87" i="2" a="1"/>
  <c r="CC87" i="2" s="1"/>
  <c r="CC1806" i="2" a="1"/>
  <c r="CC1806" i="2" s="1"/>
  <c r="CC88" i="2" a="1"/>
  <c r="CC88" i="2" s="1"/>
  <c r="CC89" i="2" a="1"/>
  <c r="CC89" i="2" s="1"/>
  <c r="CC90" i="2" a="1"/>
  <c r="CC90" i="2" s="1"/>
  <c r="CC231" i="2" a="1"/>
  <c r="CC231" i="2" s="1"/>
  <c r="CC91" i="2" a="1"/>
  <c r="CC91" i="2" s="1"/>
  <c r="CC92" i="2" a="1"/>
  <c r="CC92" i="2" s="1"/>
  <c r="CC93" i="2" a="1"/>
  <c r="CC93" i="2" s="1"/>
  <c r="CC237" i="2" a="1"/>
  <c r="CC237" i="2" s="1"/>
  <c r="CC235" i="2" a="1"/>
  <c r="CC235" i="2" s="1"/>
  <c r="CC94" i="2" a="1"/>
  <c r="CC94" i="2" s="1"/>
  <c r="CC95" i="2" a="1"/>
  <c r="CC95" i="2" s="1"/>
  <c r="CC1807" i="2" a="1"/>
  <c r="CC1807" i="2" s="1"/>
  <c r="CC96" i="2" a="1"/>
  <c r="CC96" i="2" s="1"/>
  <c r="CC97" i="2" a="1"/>
  <c r="CC97" i="2" s="1"/>
  <c r="CC98" i="2" a="1"/>
  <c r="CC98" i="2" s="1"/>
  <c r="CC1702" i="2" a="1"/>
  <c r="CC1702" i="2" s="1"/>
  <c r="CC99" i="2" a="1"/>
  <c r="CC99" i="2" s="1"/>
  <c r="CC100" i="2" a="1"/>
  <c r="CC100" i="2" s="1"/>
  <c r="CC101" i="2" a="1"/>
  <c r="CC101" i="2" s="1"/>
  <c r="CC1628" i="2" a="1"/>
  <c r="CC1628" i="2" s="1"/>
  <c r="CC102" i="2" a="1"/>
  <c r="CC102" i="2" s="1"/>
  <c r="CC264" i="2" a="1"/>
  <c r="CC264" i="2" s="1"/>
  <c r="CC241" i="2" a="1"/>
  <c r="CC241" i="2" s="1"/>
  <c r="CC1527" i="2" a="1"/>
  <c r="CC1527" i="2" s="1"/>
  <c r="CC1617" i="2" a="1"/>
  <c r="CC1617" i="2" s="1"/>
  <c r="CC103" i="2" a="1"/>
  <c r="CC103" i="2" s="1"/>
  <c r="CC233" i="2" a="1"/>
  <c r="CC233" i="2" s="1"/>
  <c r="CC234" i="2" a="1"/>
  <c r="CC234" i="2" s="1"/>
  <c r="CC104" i="2" a="1"/>
  <c r="CC104" i="2" s="1"/>
  <c r="CC105" i="2" a="1"/>
  <c r="CC105" i="2" s="1"/>
  <c r="CC106" i="2" a="1"/>
  <c r="CC106" i="2" s="1"/>
  <c r="CC1808" i="2" a="1"/>
  <c r="CC1808" i="2" s="1"/>
  <c r="CC1684" i="2" a="1"/>
  <c r="CC1684" i="2" s="1"/>
  <c r="CC1508" i="2" a="1"/>
  <c r="CC1508" i="2" s="1"/>
  <c r="CC107" i="2" a="1"/>
  <c r="CC107" i="2" s="1"/>
  <c r="CC330" i="2" a="1"/>
  <c r="CC330" i="2" s="1"/>
  <c r="CC1809" i="2" a="1"/>
  <c r="CC1809" i="2" s="1"/>
  <c r="CC1810" i="2" a="1"/>
  <c r="CC1810" i="2" s="1"/>
  <c r="CC108" i="2" a="1"/>
  <c r="CC108" i="2" s="1"/>
  <c r="CC109" i="2" a="1"/>
  <c r="CC109" i="2" s="1"/>
  <c r="CC110" i="2" a="1"/>
  <c r="CC110" i="2" s="1"/>
  <c r="CC1811" i="2" a="1"/>
  <c r="CC1811" i="2" s="1"/>
  <c r="CC1812" i="2" a="1"/>
  <c r="CC1812" i="2" s="1"/>
  <c r="CC1780" i="2" a="1"/>
  <c r="CC1780" i="2" s="1"/>
  <c r="CC1813" i="2" a="1"/>
  <c r="CC1813" i="2" s="1"/>
  <c r="CC351" i="2" a="1"/>
  <c r="CC351" i="2" s="1"/>
  <c r="CC111" i="2" a="1"/>
  <c r="CC111" i="2" s="1"/>
  <c r="CC1814" i="2" a="1"/>
  <c r="CC1814" i="2" s="1"/>
  <c r="CC112" i="2" a="1"/>
  <c r="CC112" i="2" s="1"/>
  <c r="CC240" i="2" a="1"/>
  <c r="CC240" i="2" s="1"/>
  <c r="CC280" i="2" a="1"/>
  <c r="CC280" i="2" s="1"/>
  <c r="CC435" i="2" a="1"/>
  <c r="CC435" i="2" s="1"/>
  <c r="CC113" i="2" a="1"/>
  <c r="CC113" i="2" s="1"/>
  <c r="CC1582" i="2" a="1"/>
  <c r="CC1582" i="2" s="1"/>
  <c r="CC239" i="2" a="1"/>
  <c r="CC239" i="2" s="1"/>
  <c r="CC1815" i="2" a="1"/>
  <c r="CC1815" i="2" s="1"/>
  <c r="CC1771" i="2" a="1"/>
  <c r="CC1771" i="2" s="1"/>
  <c r="CC350" i="2" a="1"/>
  <c r="CC350" i="2" s="1"/>
  <c r="CC298" i="2" a="1"/>
  <c r="CC298" i="2" s="1"/>
  <c r="CC1555" i="2" a="1"/>
  <c r="CC1555" i="2" s="1"/>
  <c r="CC295" i="2" a="1"/>
  <c r="CC295" i="2" s="1"/>
  <c r="CC1767" i="2" a="1"/>
  <c r="CC1767" i="2" s="1"/>
  <c r="CC305" i="2" a="1"/>
  <c r="CC305" i="2" s="1"/>
  <c r="CC114" i="2" a="1"/>
  <c r="CC114" i="2" s="1"/>
  <c r="CC115" i="2" a="1"/>
  <c r="CC115" i="2" s="1"/>
  <c r="CC1624" i="2" a="1"/>
  <c r="CC1624" i="2" s="1"/>
  <c r="CC1770" i="2" a="1"/>
  <c r="CC1770" i="2" s="1"/>
  <c r="CC1625" i="2" a="1"/>
  <c r="CC1625" i="2" s="1"/>
  <c r="CC1816" i="2" a="1"/>
  <c r="CC1816" i="2" s="1"/>
  <c r="CC230" i="2" a="1"/>
  <c r="CC230" i="2" s="1"/>
  <c r="CC116" i="2" a="1"/>
  <c r="CC116" i="2" s="1"/>
  <c r="CC117" i="2" a="1"/>
  <c r="CC117" i="2" s="1"/>
  <c r="CC1817" i="2" a="1"/>
  <c r="CC1817" i="2" s="1"/>
  <c r="CC1772" i="2" a="1"/>
  <c r="CC1772" i="2" s="1"/>
  <c r="CC1818" i="2" a="1"/>
  <c r="CC1818" i="2" s="1"/>
  <c r="CC1788" i="2" a="1"/>
  <c r="CC1788" i="2" s="1"/>
  <c r="CC1763" i="2" a="1"/>
  <c r="CC1763" i="2" s="1"/>
  <c r="CC118" i="2" a="1"/>
  <c r="CC118" i="2" s="1"/>
  <c r="CC119" i="2" a="1"/>
  <c r="CC119" i="2" s="1"/>
  <c r="CC120" i="2" a="1"/>
  <c r="CC120" i="2" s="1"/>
  <c r="CC1620" i="2" a="1"/>
  <c r="CC1620" i="2" s="1"/>
  <c r="CC1719" i="2" a="1"/>
  <c r="CC1719" i="2" s="1"/>
  <c r="CC121" i="2" a="1"/>
  <c r="CC121" i="2" s="1"/>
  <c r="CC122" i="2" a="1"/>
  <c r="CC122" i="2" s="1"/>
  <c r="CC123" i="2" a="1"/>
  <c r="CC123" i="2" s="1"/>
  <c r="CC124" i="2" a="1"/>
  <c r="CC124" i="2" s="1"/>
  <c r="CC1819" i="2" a="1"/>
  <c r="CC1819" i="2" s="1"/>
  <c r="CC457" i="2" a="1"/>
  <c r="CC457" i="2" s="1"/>
  <c r="CC125" i="2" a="1"/>
  <c r="CC125" i="2" s="1"/>
  <c r="CC1640" i="2" a="1"/>
  <c r="CC1640" i="2" s="1"/>
  <c r="CC126" i="2" a="1"/>
  <c r="CC126" i="2" s="1"/>
  <c r="CC1768" i="2" a="1"/>
  <c r="CC1768" i="2" s="1"/>
  <c r="CC127" i="2" a="1"/>
  <c r="CC127" i="2" s="1"/>
  <c r="CC1435" i="2" a="1"/>
  <c r="CC1435" i="2" s="1"/>
  <c r="CC1646" i="2" a="1"/>
  <c r="CC1646" i="2" s="1"/>
  <c r="CC128" i="2" a="1"/>
  <c r="CC128" i="2" s="1"/>
  <c r="CC1423" i="2" a="1"/>
  <c r="CC1423" i="2" s="1"/>
  <c r="CC1737" i="2" a="1"/>
  <c r="CC1737" i="2" s="1"/>
  <c r="CC750" i="2" a="1"/>
  <c r="CC750" i="2" s="1"/>
  <c r="CC1601" i="2" a="1"/>
  <c r="CC1601" i="2" s="1"/>
  <c r="CC1513" i="2" a="1"/>
  <c r="CC1513" i="2" s="1"/>
  <c r="CC1633" i="2" a="1"/>
  <c r="CC1633" i="2" s="1"/>
  <c r="CC1484" i="2" a="1"/>
  <c r="CC1484" i="2" s="1"/>
  <c r="CC1716" i="2" a="1"/>
  <c r="CC1716" i="2" s="1"/>
  <c r="CC1530" i="2" a="1"/>
  <c r="CC1530" i="2" s="1"/>
  <c r="CC1733" i="2" a="1"/>
  <c r="CC1733" i="2" s="1"/>
  <c r="CC1642" i="2" a="1"/>
  <c r="CC1642" i="2" s="1"/>
  <c r="CC1647" i="2" a="1"/>
  <c r="CC1647" i="2" s="1"/>
  <c r="CC1498" i="2" a="1"/>
  <c r="CC1498" i="2" s="1"/>
  <c r="CC129" i="2" a="1"/>
  <c r="CC129" i="2" s="1"/>
  <c r="CC751" i="2" a="1"/>
  <c r="CC751" i="2" s="1"/>
  <c r="CC1752" i="2" a="1"/>
  <c r="CC1752" i="2" s="1"/>
  <c r="CC395" i="2" a="1"/>
  <c r="CC395" i="2" s="1"/>
  <c r="CC1251" i="2" a="1"/>
  <c r="CC1251" i="2" s="1"/>
  <c r="CC1694" i="2" a="1"/>
  <c r="CC1694" i="2" s="1"/>
  <c r="CC1758" i="2" a="1"/>
  <c r="CC1758" i="2" s="1"/>
  <c r="CC1779" i="2" a="1"/>
  <c r="CC1779" i="2" s="1"/>
  <c r="CC920" i="2" a="1"/>
  <c r="CC920" i="2" s="1"/>
  <c r="CC1211" i="2" a="1"/>
  <c r="CC1211" i="2" s="1"/>
  <c r="CC465" i="2" a="1"/>
  <c r="CC465" i="2" s="1"/>
  <c r="CC458" i="2" a="1"/>
  <c r="CC458" i="2" s="1"/>
  <c r="CC1323" i="2" a="1"/>
  <c r="CC1323" i="2" s="1"/>
  <c r="CC731" i="2" a="1"/>
  <c r="CC731" i="2" s="1"/>
  <c r="CC725" i="2" a="1"/>
  <c r="CC725" i="2" s="1"/>
  <c r="CC624" i="2" a="1"/>
  <c r="CC624" i="2" s="1"/>
  <c r="CC294" i="2" a="1"/>
  <c r="CC294" i="2" s="1"/>
  <c r="CC618" i="2" a="1"/>
  <c r="CC618" i="2" s="1"/>
  <c r="CC476" i="2" a="1"/>
  <c r="CC476" i="2" s="1"/>
  <c r="CC1773" i="2" a="1"/>
  <c r="CC1773" i="2" s="1"/>
  <c r="CC727" i="2" a="1"/>
  <c r="CC727" i="2" s="1"/>
  <c r="CC723" i="2" a="1"/>
  <c r="CC723" i="2" s="1"/>
  <c r="CC1134" i="2" a="1"/>
  <c r="CC1134" i="2" s="1"/>
  <c r="CC926" i="2" a="1"/>
  <c r="CC926" i="2" s="1"/>
  <c r="CC728" i="2" a="1"/>
  <c r="CC728" i="2" s="1"/>
  <c r="CC571" i="2" a="1"/>
  <c r="CC571" i="2" s="1"/>
  <c r="CC718" i="2" a="1"/>
  <c r="CC718" i="2" s="1"/>
  <c r="CC686" i="2" a="1"/>
  <c r="CC686" i="2" s="1"/>
  <c r="CC569" i="2" a="1"/>
  <c r="CC569" i="2" s="1"/>
  <c r="CC737" i="2" a="1"/>
  <c r="CC737" i="2" s="1"/>
  <c r="CC130" i="2" a="1"/>
  <c r="CC130" i="2" s="1"/>
  <c r="CC290" i="2" a="1"/>
  <c r="CC290" i="2" s="1"/>
  <c r="CC1138" i="2" a="1"/>
  <c r="CC1138" i="2" s="1"/>
  <c r="CC914" i="2" a="1"/>
  <c r="CC914" i="2" s="1"/>
  <c r="CC131" i="2" a="1"/>
  <c r="CC131" i="2" s="1"/>
  <c r="CC484" i="2" a="1"/>
  <c r="CC484" i="2" s="1"/>
  <c r="CC693" i="2" a="1"/>
  <c r="CC693" i="2" s="1"/>
  <c r="CC1426" i="2" a="1"/>
  <c r="CC1426" i="2" s="1"/>
  <c r="CC1209" i="2" a="1"/>
  <c r="CC1209" i="2" s="1"/>
  <c r="CC1784" i="2" a="1"/>
  <c r="CC1784" i="2" s="1"/>
  <c r="CC790" i="2" a="1"/>
  <c r="CC790" i="2" s="1"/>
  <c r="CC270" i="2" a="1"/>
  <c r="CC270" i="2" s="1"/>
  <c r="CC828" i="2" a="1"/>
  <c r="CC828" i="2" s="1"/>
  <c r="CC1093" i="2" a="1"/>
  <c r="CC1093" i="2" s="1"/>
  <c r="CC1515" i="2" a="1"/>
  <c r="CC1515" i="2" s="1"/>
  <c r="CC553" i="2" a="1"/>
  <c r="CC553" i="2" s="1"/>
  <c r="CC842" i="2" a="1"/>
  <c r="CC842" i="2" s="1"/>
  <c r="CC347" i="2" a="1"/>
  <c r="CC347" i="2" s="1"/>
  <c r="CC1539" i="2" a="1"/>
  <c r="CC1539" i="2" s="1"/>
  <c r="CC1341" i="2" a="1"/>
  <c r="CC1341" i="2" s="1"/>
  <c r="CC694" i="2" a="1"/>
  <c r="CC694" i="2" s="1"/>
  <c r="CC1081" i="2" a="1"/>
  <c r="CC1081" i="2" s="1"/>
  <c r="CC1545" i="2" a="1"/>
  <c r="CC1545" i="2" s="1"/>
  <c r="CC490" i="2" a="1"/>
  <c r="CC490" i="2" s="1"/>
  <c r="CC503" i="2" a="1"/>
  <c r="CC503" i="2" s="1"/>
  <c r="CC1427" i="2" a="1"/>
  <c r="CC1427" i="2" s="1"/>
  <c r="CC456" i="2" a="1"/>
  <c r="CC456" i="2" s="1"/>
  <c r="CC709" i="2" a="1"/>
  <c r="CC709" i="2" s="1"/>
  <c r="CC392" i="2" a="1"/>
  <c r="CC392" i="2" s="1"/>
  <c r="CC453" i="2" a="1"/>
  <c r="CC453" i="2" s="1"/>
  <c r="CC659" i="2" a="1"/>
  <c r="CC659" i="2" s="1"/>
  <c r="CC968" i="2" a="1"/>
  <c r="CC968" i="2" s="1"/>
  <c r="CC1181" i="2" a="1"/>
  <c r="CC1181" i="2" s="1"/>
  <c r="CC1157" i="2" a="1"/>
  <c r="CC1157" i="2" s="1"/>
  <c r="CC784" i="2" a="1"/>
  <c r="CC784" i="2" s="1"/>
  <c r="CC500" i="2" a="1"/>
  <c r="CC500" i="2" s="1"/>
  <c r="CC804" i="2" a="1"/>
  <c r="CC804" i="2" s="1"/>
  <c r="CC759" i="2" a="1"/>
  <c r="CC759" i="2" s="1"/>
  <c r="CC1425" i="2" a="1"/>
  <c r="CC1425" i="2" s="1"/>
  <c r="CC310" i="2" a="1"/>
  <c r="CC310" i="2" s="1"/>
  <c r="CC396" i="2" a="1"/>
  <c r="CC396" i="2" s="1"/>
  <c r="CC651" i="2" a="1"/>
  <c r="CC651" i="2" s="1"/>
  <c r="CC1056" i="2" a="1"/>
  <c r="CC1056" i="2" s="1"/>
  <c r="CC786" i="2" a="1"/>
  <c r="CC786" i="2" s="1"/>
  <c r="CC1556" i="2" a="1"/>
  <c r="CC1556" i="2" s="1"/>
  <c r="CC941" i="2" a="1"/>
  <c r="CC941" i="2" s="1"/>
  <c r="CC334" i="2" a="1"/>
  <c r="CC334" i="2" s="1"/>
  <c r="CC749" i="2" a="1"/>
  <c r="CC749" i="2" s="1"/>
  <c r="CC792" i="2" a="1"/>
  <c r="CC792" i="2" s="1"/>
  <c r="CC1158" i="2" a="1"/>
  <c r="CC1158" i="2" s="1"/>
  <c r="CC468" i="2" a="1"/>
  <c r="CC468" i="2" s="1"/>
  <c r="CC1052" i="2" a="1"/>
  <c r="CC1052" i="2" s="1"/>
  <c r="CC132" i="2" a="1"/>
  <c r="CC132" i="2" s="1"/>
  <c r="CC796" i="2" a="1"/>
  <c r="CC796" i="2" s="1"/>
  <c r="CC429" i="2" a="1"/>
  <c r="CC429" i="2" s="1"/>
  <c r="CC384" i="2" a="1"/>
  <c r="CC384" i="2" s="1"/>
  <c r="CC431" i="2" a="1"/>
  <c r="CC431" i="2" s="1"/>
  <c r="CC1551" i="2" a="1"/>
  <c r="CC1551" i="2" s="1"/>
  <c r="CC973" i="2" a="1"/>
  <c r="CC973" i="2" s="1"/>
  <c r="CC1112" i="2" a="1"/>
  <c r="CC1112" i="2" s="1"/>
  <c r="CC267" i="2" a="1"/>
  <c r="CC267" i="2" s="1"/>
  <c r="CC1373" i="2" a="1"/>
  <c r="CC1373" i="2" s="1"/>
  <c r="CC464" i="2" a="1"/>
  <c r="CC464" i="2" s="1"/>
  <c r="CC289" i="2" a="1"/>
  <c r="CC289" i="2" s="1"/>
  <c r="CC603" i="2" a="1"/>
  <c r="CC603" i="2" s="1"/>
  <c r="CC710" i="2" a="1"/>
  <c r="CC710" i="2" s="1"/>
  <c r="CC770" i="2" a="1"/>
  <c r="CC770" i="2" s="1"/>
  <c r="CC1546" i="2" a="1"/>
  <c r="CC1546" i="2" s="1"/>
  <c r="CC1565" i="2" a="1"/>
  <c r="CC1565" i="2" s="1"/>
  <c r="CC637" i="2" a="1"/>
  <c r="CC637" i="2" s="1"/>
  <c r="CC437" i="2" a="1"/>
  <c r="CC437" i="2" s="1"/>
  <c r="CC1302" i="2" a="1"/>
  <c r="CC1302" i="2" s="1"/>
  <c r="CC851" i="2" a="1"/>
  <c r="CC851" i="2" s="1"/>
  <c r="CC1393" i="2" a="1"/>
  <c r="CC1393" i="2" s="1"/>
  <c r="CC879" i="2" a="1"/>
  <c r="CC879" i="2" s="1"/>
  <c r="CC634" i="2" a="1"/>
  <c r="CC634" i="2" s="1"/>
  <c r="CC532" i="2" a="1"/>
  <c r="CC532" i="2" s="1"/>
  <c r="CC943" i="2" a="1"/>
  <c r="CC943" i="2" s="1"/>
  <c r="CC1525" i="2" a="1"/>
  <c r="CC1525" i="2" s="1"/>
  <c r="CC1086" i="2" a="1"/>
  <c r="CC1086" i="2" s="1"/>
  <c r="CC440" i="2" a="1"/>
  <c r="CC440" i="2" s="1"/>
  <c r="CC382" i="2" a="1"/>
  <c r="CC382" i="2" s="1"/>
  <c r="CC1370" i="2" a="1"/>
  <c r="CC1370" i="2" s="1"/>
  <c r="CC908" i="2" a="1"/>
  <c r="CC908" i="2" s="1"/>
  <c r="CC354" i="2" a="1"/>
  <c r="CC354" i="2" s="1"/>
  <c r="CC1564" i="2" a="1"/>
  <c r="CC1564" i="2" s="1"/>
  <c r="CC692" i="2" a="1"/>
  <c r="CC692" i="2" s="1"/>
  <c r="CC911" i="2" a="1"/>
  <c r="CC911" i="2" s="1"/>
  <c r="CC1550" i="2" a="1"/>
  <c r="CC1550" i="2" s="1"/>
  <c r="CC633" i="2" a="1"/>
  <c r="CC633" i="2" s="1"/>
  <c r="CC769" i="2" a="1"/>
  <c r="CC769" i="2" s="1"/>
  <c r="CC1309" i="2" a="1"/>
  <c r="CC1309" i="2" s="1"/>
  <c r="CC325" i="2" a="1"/>
  <c r="CC325" i="2" s="1"/>
  <c r="CC1553" i="2" a="1"/>
  <c r="CC1553" i="2" s="1"/>
  <c r="CC852" i="2" a="1"/>
  <c r="CC852" i="2" s="1"/>
  <c r="CC1372" i="2" a="1"/>
  <c r="CC1372" i="2" s="1"/>
  <c r="CC649" i="2" a="1"/>
  <c r="CC649" i="2" s="1"/>
  <c r="CC1237" i="2" a="1"/>
  <c r="CC1237" i="2" s="1"/>
  <c r="CC477" i="2" a="1"/>
  <c r="CC477" i="2" s="1"/>
  <c r="CC491" i="2" a="1"/>
  <c r="CC491" i="2" s="1"/>
  <c r="CC816" i="2" a="1"/>
  <c r="CC816" i="2" s="1"/>
  <c r="CC1170" i="2" a="1"/>
  <c r="CC1170" i="2" s="1"/>
  <c r="CC999" i="2" a="1"/>
  <c r="CC999" i="2" s="1"/>
  <c r="CC775" i="2" a="1"/>
  <c r="CC775" i="2" s="1"/>
  <c r="CC307" i="2" a="1"/>
  <c r="CC307" i="2" s="1"/>
  <c r="CC704" i="2" a="1"/>
  <c r="CC704" i="2" s="1"/>
  <c r="CC1390" i="2" a="1"/>
  <c r="CC1390" i="2" s="1"/>
  <c r="CC1130" i="2" a="1"/>
  <c r="CC1130" i="2" s="1"/>
  <c r="CC1135" i="2" a="1"/>
  <c r="CC1135" i="2" s="1"/>
  <c r="CC1389" i="2" a="1"/>
  <c r="CC1389" i="2" s="1"/>
  <c r="CC1246" i="2" a="1"/>
  <c r="CC1246" i="2" s="1"/>
  <c r="CC1361" i="2" a="1"/>
  <c r="CC1361" i="2" s="1"/>
  <c r="CC1199" i="2" a="1"/>
  <c r="CC1199" i="2" s="1"/>
  <c r="CC387" i="2" a="1"/>
  <c r="CC387" i="2" s="1"/>
  <c r="CC986" i="2" a="1"/>
  <c r="CC986" i="2" s="1"/>
  <c r="CC389" i="2" a="1"/>
  <c r="CC389" i="2" s="1"/>
  <c r="CC1062" i="2" a="1"/>
  <c r="CC1062" i="2" s="1"/>
  <c r="CC1318" i="2" a="1"/>
  <c r="CC1318" i="2" s="1"/>
  <c r="CC345" i="2" a="1"/>
  <c r="CC345" i="2" s="1"/>
  <c r="CC133" i="2" a="1"/>
  <c r="CC133" i="2" s="1"/>
  <c r="CC377" i="2" a="1"/>
  <c r="CC377" i="2" s="1"/>
  <c r="CC385" i="2" a="1"/>
  <c r="CC385" i="2" s="1"/>
  <c r="CC1710" i="2" a="1"/>
  <c r="CC1710" i="2" s="1"/>
  <c r="CC1385" i="2" a="1"/>
  <c r="CC1385" i="2" s="1"/>
  <c r="CC134" i="2" a="1"/>
  <c r="CC134" i="2" s="1"/>
  <c r="CC1566" i="2" a="1"/>
  <c r="CC1566" i="2" s="1"/>
  <c r="CC1236" i="2" a="1"/>
  <c r="CC1236" i="2" s="1"/>
  <c r="CC1381" i="2" a="1"/>
  <c r="CC1381" i="2" s="1"/>
  <c r="CC1465" i="2" a="1"/>
  <c r="CC1465" i="2" s="1"/>
  <c r="CC433" i="2" a="1"/>
  <c r="CC433" i="2" s="1"/>
  <c r="CC388" i="2" a="1"/>
  <c r="CC388" i="2" s="1"/>
  <c r="CC1558" i="2" a="1"/>
  <c r="CC1558" i="2" s="1"/>
  <c r="CC832" i="2" a="1"/>
  <c r="CC832" i="2" s="1"/>
  <c r="CC485" i="2" a="1"/>
  <c r="CC485" i="2" s="1"/>
  <c r="CC1392" i="2" a="1"/>
  <c r="CC1392" i="2" s="1"/>
  <c r="CC1464" i="2" a="1"/>
  <c r="CC1464" i="2" s="1"/>
  <c r="CC402" i="2" a="1"/>
  <c r="CC402" i="2" s="1"/>
  <c r="CC441" i="2" a="1"/>
  <c r="CC441" i="2" s="1"/>
  <c r="CC1281" i="2" a="1"/>
  <c r="CC1281" i="2" s="1"/>
  <c r="CC1711" i="2" a="1"/>
  <c r="CC1711" i="2" s="1"/>
  <c r="CC390" i="2" a="1"/>
  <c r="CC390" i="2" s="1"/>
  <c r="CC479" i="2" a="1"/>
  <c r="CC479" i="2" s="1"/>
  <c r="CC374" i="2" a="1"/>
  <c r="CC374" i="2" s="1"/>
  <c r="CC534" i="2" a="1"/>
  <c r="CC534" i="2" s="1"/>
  <c r="CC609" i="2" a="1"/>
  <c r="CC609" i="2" s="1"/>
  <c r="CC360" i="2" a="1"/>
  <c r="CC360" i="2" s="1"/>
  <c r="CC401" i="2" a="1"/>
  <c r="CC401" i="2" s="1"/>
  <c r="CC302" i="2" a="1"/>
  <c r="CC302" i="2" s="1"/>
  <c r="CC616" i="2" a="1"/>
  <c r="CC616" i="2" s="1"/>
  <c r="CC1374" i="2" a="1"/>
  <c r="CC1374" i="2" s="1"/>
  <c r="CC443" i="2" a="1"/>
  <c r="CC443" i="2" s="1"/>
  <c r="CC504" i="2" a="1"/>
  <c r="CC504" i="2" s="1"/>
  <c r="CC1687" i="2" a="1"/>
  <c r="CC1687" i="2" s="1"/>
  <c r="CC135" i="2" a="1"/>
  <c r="CC135" i="2" s="1"/>
  <c r="CC1375" i="2" a="1"/>
  <c r="CC1375" i="2" s="1"/>
  <c r="CC508" i="2" a="1"/>
  <c r="CC508" i="2" s="1"/>
  <c r="CC746" i="2" a="1"/>
  <c r="CC746" i="2" s="1"/>
  <c r="CC378" i="2" a="1"/>
  <c r="CC378" i="2" s="1"/>
  <c r="CC434" i="2" a="1"/>
  <c r="CC434" i="2" s="1"/>
  <c r="CC732" i="2" a="1"/>
  <c r="CC732" i="2" s="1"/>
  <c r="CC1343" i="2" a="1"/>
  <c r="CC1343" i="2" s="1"/>
  <c r="CC245" i="2" a="1"/>
  <c r="CC245" i="2" s="1"/>
  <c r="CC136" i="2" a="1"/>
  <c r="CC136" i="2" s="1"/>
  <c r="CC502" i="2" a="1"/>
  <c r="CC502" i="2" s="1"/>
  <c r="CC322" i="2" a="1"/>
  <c r="CC322" i="2" s="1"/>
  <c r="CC543" i="2" a="1"/>
  <c r="CC543" i="2" s="1"/>
  <c r="CC1144" i="2" a="1"/>
  <c r="CC1144" i="2" s="1"/>
  <c r="CC563" i="2" a="1"/>
  <c r="CC563" i="2" s="1"/>
  <c r="CC299" i="2" a="1"/>
  <c r="CC299" i="2" s="1"/>
  <c r="CC570" i="2" a="1"/>
  <c r="CC570" i="2" s="1"/>
  <c r="CC1609" i="2" a="1"/>
  <c r="CC1609" i="2" s="1"/>
  <c r="CC1378" i="2" a="1"/>
  <c r="CC1378" i="2" s="1"/>
  <c r="CC1344" i="2" a="1"/>
  <c r="CC1344" i="2" s="1"/>
  <c r="CC483" i="2" a="1"/>
  <c r="CC483" i="2" s="1"/>
  <c r="CC317" i="2" a="1"/>
  <c r="CC317" i="2" s="1"/>
  <c r="CC338" i="2" a="1"/>
  <c r="CC338" i="2" s="1"/>
  <c r="CC137" i="2" a="1"/>
  <c r="CC137" i="2" s="1"/>
  <c r="CC316" i="2" a="1"/>
  <c r="CC316" i="2" s="1"/>
  <c r="CC365" i="2" a="1"/>
  <c r="CC365" i="2" s="1"/>
  <c r="CC138" i="2" a="1"/>
  <c r="CC138" i="2" s="1"/>
  <c r="CC276" i="2" a="1"/>
  <c r="CC276" i="2" s="1"/>
  <c r="CC1577" i="2" a="1"/>
  <c r="CC1577" i="2" s="1"/>
  <c r="CC416" i="2" a="1"/>
  <c r="CC416" i="2" s="1"/>
  <c r="CC139" i="2" a="1"/>
  <c r="CC139" i="2" s="1"/>
  <c r="CC868" i="2" a="1"/>
  <c r="CC868" i="2" s="1"/>
  <c r="CC140" i="2" a="1"/>
  <c r="CC140" i="2" s="1"/>
  <c r="CC1581" i="2" a="1"/>
  <c r="CC1581" i="2" s="1"/>
  <c r="CC535" i="2" a="1"/>
  <c r="CC535" i="2" s="1"/>
  <c r="CC857" i="2" a="1"/>
  <c r="CC857" i="2" s="1"/>
  <c r="CC352" i="2" a="1"/>
  <c r="CC352" i="2" s="1"/>
  <c r="CC321" i="2" a="1"/>
  <c r="CC321" i="2" s="1"/>
  <c r="CC924" i="2" a="1"/>
  <c r="CC924" i="2" s="1"/>
  <c r="CC272" i="2" a="1"/>
  <c r="CC272" i="2" s="1"/>
  <c r="CC537" i="2" a="1"/>
  <c r="CC537" i="2" s="1"/>
  <c r="CC141" i="2" a="1"/>
  <c r="CC141" i="2" s="1"/>
  <c r="CC142" i="2" a="1"/>
  <c r="CC142" i="2" s="1"/>
  <c r="CC143" i="2" a="1"/>
  <c r="CC143" i="2" s="1"/>
  <c r="CC748" i="2" a="1"/>
  <c r="CC748" i="2" s="1"/>
  <c r="CC461" i="2" a="1"/>
  <c r="CC461" i="2" s="1"/>
  <c r="CC1017" i="2" a="1"/>
  <c r="CC1017" i="2" s="1"/>
  <c r="CC1205" i="2" a="1"/>
  <c r="CC1205" i="2" s="1"/>
  <c r="CC430" i="2" a="1"/>
  <c r="CC430" i="2" s="1"/>
  <c r="CC353" i="2" a="1"/>
  <c r="CC353" i="2" s="1"/>
  <c r="CC144" i="2" a="1"/>
  <c r="CC144" i="2" s="1"/>
  <c r="CC550" i="2" a="1"/>
  <c r="CC550" i="2" s="1"/>
  <c r="CC1097" i="2" a="1"/>
  <c r="CC1097" i="2" s="1"/>
  <c r="CC1120" i="2" a="1"/>
  <c r="CC1120" i="2" s="1"/>
  <c r="CC1025" i="2" a="1"/>
  <c r="CC1025" i="2" s="1"/>
  <c r="CC1150" i="2" a="1"/>
  <c r="CC1150" i="2" s="1"/>
  <c r="CC1032" i="2" a="1"/>
  <c r="CC1032" i="2" s="1"/>
  <c r="CC1306" i="2" a="1"/>
  <c r="CC1306" i="2" s="1"/>
  <c r="CC922" i="2" a="1"/>
  <c r="CC922" i="2" s="1"/>
  <c r="CC887" i="2" a="1"/>
  <c r="CC887" i="2" s="1"/>
  <c r="CC1109" i="2" a="1"/>
  <c r="CC1109" i="2" s="1"/>
  <c r="CC1018" i="2" a="1"/>
  <c r="CC1018" i="2" s="1"/>
  <c r="CC1270" i="2" a="1"/>
  <c r="CC1270" i="2" s="1"/>
  <c r="CC1103" i="2" a="1"/>
  <c r="CC1103" i="2" s="1"/>
  <c r="CC1219" i="2" a="1"/>
  <c r="CC1219" i="2" s="1"/>
  <c r="CC1327" i="2" a="1"/>
  <c r="CC1327" i="2" s="1"/>
  <c r="CC394" i="2" a="1"/>
  <c r="CC394" i="2" s="1"/>
  <c r="CC864" i="2" a="1"/>
  <c r="CC864" i="2" s="1"/>
  <c r="CC1380" i="2" a="1"/>
  <c r="CC1380" i="2" s="1"/>
  <c r="CC906" i="2" a="1"/>
  <c r="CC906" i="2" s="1"/>
  <c r="CC529" i="2" a="1"/>
  <c r="CC529" i="2" s="1"/>
  <c r="CC1131" i="2" a="1"/>
  <c r="CC1131" i="2" s="1"/>
  <c r="CC488" i="2" a="1"/>
  <c r="CC488" i="2" s="1"/>
  <c r="CC820" i="2" a="1"/>
  <c r="CC820" i="2" s="1"/>
  <c r="CC998" i="2" a="1"/>
  <c r="CC998" i="2" s="1"/>
  <c r="CC145" i="2" a="1"/>
  <c r="CC145" i="2" s="1"/>
  <c r="CC1340" i="2" a="1"/>
  <c r="CC1340" i="2" s="1"/>
  <c r="CC712" i="2" a="1"/>
  <c r="CC712" i="2" s="1"/>
  <c r="CC517" i="2" a="1"/>
  <c r="CC517" i="2" s="1"/>
  <c r="CC1299" i="2" a="1"/>
  <c r="CC1299" i="2" s="1"/>
  <c r="CC1263" i="2" a="1"/>
  <c r="CC1263" i="2" s="1"/>
  <c r="CC1102" i="2" a="1"/>
  <c r="CC1102" i="2" s="1"/>
  <c r="CC738" i="2" a="1"/>
  <c r="CC738" i="2" s="1"/>
  <c r="CC146" i="2" a="1"/>
  <c r="CC146" i="2" s="1"/>
  <c r="CC838" i="2" a="1"/>
  <c r="CC838" i="2" s="1"/>
  <c r="CC1253" i="2" a="1"/>
  <c r="CC1253" i="2" s="1"/>
  <c r="CC992" i="2" a="1"/>
  <c r="CC992" i="2" s="1"/>
  <c r="CC556" i="2" a="1"/>
  <c r="CC556" i="2" s="1"/>
  <c r="CC657" i="2" a="1"/>
  <c r="CC657" i="2" s="1"/>
  <c r="CC524" i="2" a="1"/>
  <c r="CC524" i="2" s="1"/>
  <c r="CC445" i="2" a="1"/>
  <c r="CC445" i="2" s="1"/>
  <c r="CC474" i="2" a="1"/>
  <c r="CC474" i="2" s="1"/>
  <c r="CC1494" i="2" a="1"/>
  <c r="CC1494" i="2" s="1"/>
  <c r="CC873" i="2" a="1"/>
  <c r="CC873" i="2" s="1"/>
  <c r="CC953" i="2" a="1"/>
  <c r="CC953" i="2" s="1"/>
  <c r="CC959" i="2" a="1"/>
  <c r="CC959" i="2" s="1"/>
  <c r="CC1285" i="2" a="1"/>
  <c r="CC1285" i="2" s="1"/>
  <c r="CC561" i="2" a="1"/>
  <c r="CC561" i="2" s="1"/>
  <c r="CC147" i="2" a="1"/>
  <c r="CC147" i="2" s="1"/>
  <c r="CC961" i="2" a="1"/>
  <c r="CC961" i="2" s="1"/>
  <c r="CC993" i="2" a="1"/>
  <c r="CC993" i="2" s="1"/>
  <c r="CC955" i="2" a="1"/>
  <c r="CC955" i="2" s="1"/>
  <c r="CC877" i="2" a="1"/>
  <c r="CC877" i="2" s="1"/>
  <c r="CC148" i="2" a="1"/>
  <c r="CC148" i="2" s="1"/>
  <c r="CC1290" i="2" a="1"/>
  <c r="CC1290" i="2" s="1"/>
  <c r="CC1244" i="2" a="1"/>
  <c r="CC1244" i="2" s="1"/>
  <c r="CC927" i="2" a="1"/>
  <c r="CC927" i="2" s="1"/>
  <c r="CC764" i="2" a="1"/>
  <c r="CC764" i="2" s="1"/>
  <c r="CC928" i="2" a="1"/>
  <c r="CC928" i="2" s="1"/>
  <c r="CC970" i="2" a="1"/>
  <c r="CC970" i="2" s="1"/>
  <c r="CC495" i="2" a="1"/>
  <c r="CC495" i="2" s="1"/>
  <c r="CC1173" i="2" a="1"/>
  <c r="CC1173" i="2" s="1"/>
  <c r="CC963" i="2" a="1"/>
  <c r="CC963" i="2" s="1"/>
  <c r="CC1015" i="2" a="1"/>
  <c r="CC1015" i="2" s="1"/>
  <c r="CC702" i="2" a="1"/>
  <c r="CC702" i="2" s="1"/>
  <c r="CC348" i="2" a="1"/>
  <c r="CC348" i="2" s="1"/>
  <c r="CC1182" i="2" a="1"/>
  <c r="CC1182" i="2" s="1"/>
  <c r="CC1123" i="2" a="1"/>
  <c r="CC1123" i="2" s="1"/>
  <c r="CC155" i="2" a="1"/>
  <c r="CC155" i="2" s="1"/>
  <c r="CC988" i="2" a="1"/>
  <c r="CC988" i="2" s="1"/>
  <c r="CC1358" i="2" a="1"/>
  <c r="CC1358" i="2" s="1"/>
  <c r="CC320" i="2" a="1"/>
  <c r="CC320" i="2" s="1"/>
  <c r="CC558" i="2" a="1"/>
  <c r="CC558" i="2" s="1"/>
  <c r="CC439" i="2" a="1"/>
  <c r="CC439" i="2" s="1"/>
  <c r="CC28" i="2" a="1"/>
  <c r="CC28" i="2" s="1"/>
  <c r="CC1575" i="2" a="1"/>
  <c r="CC1575" i="2" s="1"/>
  <c r="CC447" i="2" a="1"/>
  <c r="CC447" i="2" s="1"/>
  <c r="CC554" i="2" a="1"/>
  <c r="CC554" i="2" s="1"/>
  <c r="CC1368" i="2" a="1"/>
  <c r="CC1368" i="2" s="1"/>
  <c r="CC149" i="2" a="1"/>
  <c r="CC149" i="2" s="1"/>
  <c r="CC1475" i="2" a="1"/>
  <c r="CC1475" i="2" s="1"/>
  <c r="CC969" i="2" a="1"/>
  <c r="CC969" i="2" s="1"/>
  <c r="CC1413" i="2" a="1"/>
  <c r="CC1413" i="2" s="1"/>
  <c r="CC1068" i="2" a="1"/>
  <c r="CC1068" i="2" s="1"/>
  <c r="CC976" i="2" a="1"/>
  <c r="CC976" i="2" s="1"/>
  <c r="CC1008" i="2" a="1"/>
  <c r="CC1008" i="2" s="1"/>
  <c r="CC318" i="2" a="1"/>
  <c r="CC318" i="2" s="1"/>
  <c r="CC1455" i="2" a="1"/>
  <c r="CC1455" i="2" s="1"/>
  <c r="CC717" i="2" a="1"/>
  <c r="CC717" i="2" s="1"/>
  <c r="CC1284" i="2" a="1"/>
  <c r="CC1284" i="2" s="1"/>
  <c r="CC1408" i="2" a="1"/>
  <c r="CC1408" i="2" s="1"/>
  <c r="CC1184" i="2" a="1"/>
  <c r="CC1184" i="2" s="1"/>
  <c r="CC605" i="2" a="1"/>
  <c r="CC605" i="2" s="1"/>
  <c r="CC156" i="2" a="1"/>
  <c r="CC156" i="2" s="1"/>
  <c r="CC1359" i="2" a="1"/>
  <c r="CC1359" i="2" s="1"/>
  <c r="CC757" i="2" a="1"/>
  <c r="CC757" i="2" s="1"/>
  <c r="CC871" i="2" a="1"/>
  <c r="CC871" i="2" s="1"/>
  <c r="CC721" i="2" a="1"/>
  <c r="CC721" i="2" s="1"/>
  <c r="CC1074" i="2" a="1"/>
  <c r="CC1074" i="2" s="1"/>
  <c r="CC696" i="2" a="1"/>
  <c r="CC696" i="2" s="1"/>
  <c r="CC1247" i="2" a="1"/>
  <c r="CC1247" i="2" s="1"/>
  <c r="CC1027" i="2" a="1"/>
  <c r="CC1027" i="2" s="1"/>
  <c r="CC1217" i="2" a="1"/>
  <c r="CC1217" i="2" s="1"/>
  <c r="CC1476" i="2" a="1"/>
  <c r="CC1476" i="2" s="1"/>
  <c r="CC940" i="2" a="1"/>
  <c r="CC940" i="2" s="1"/>
  <c r="CC1175" i="2" a="1"/>
  <c r="CC1175" i="2" s="1"/>
  <c r="CC806" i="2" a="1"/>
  <c r="CC806" i="2" s="1"/>
  <c r="CC1406" i="2" a="1"/>
  <c r="CC1406" i="2" s="1"/>
  <c r="CC974" i="2" a="1"/>
  <c r="CC974" i="2" s="1"/>
  <c r="CC1167" i="2" a="1"/>
  <c r="CC1167" i="2" s="1"/>
  <c r="CC713" i="2" a="1"/>
  <c r="CC713" i="2" s="1"/>
  <c r="CC981" i="2" a="1"/>
  <c r="CC981" i="2" s="1"/>
  <c r="CC1477" i="2" a="1"/>
  <c r="CC1477" i="2" s="1"/>
  <c r="CC632" i="2" a="1"/>
  <c r="CC632" i="2" s="1"/>
  <c r="CC545" i="2" a="1"/>
  <c r="CC545" i="2" s="1"/>
  <c r="CC760" i="2" a="1"/>
  <c r="CC760" i="2" s="1"/>
  <c r="CC1428" i="2" a="1"/>
  <c r="CC1428" i="2" s="1"/>
  <c r="CC157" i="2" a="1"/>
  <c r="CC157" i="2" s="1"/>
  <c r="CC1479" i="2" a="1"/>
  <c r="CC1479" i="2" s="1"/>
  <c r="CC1243" i="2" a="1"/>
  <c r="CC1243" i="2" s="1"/>
  <c r="CC150" i="2" a="1"/>
  <c r="CC150" i="2" s="1"/>
  <c r="CC880" i="2" a="1"/>
  <c r="CC880" i="2" s="1"/>
  <c r="CC1228" i="2" a="1"/>
  <c r="CC1228" i="2" s="1"/>
  <c r="CC1206" i="2" a="1"/>
  <c r="CC1206" i="2" s="1"/>
  <c r="CC1249" i="2" a="1"/>
  <c r="CC1249" i="2" s="1"/>
  <c r="CC452" i="2" a="1"/>
  <c r="CC452" i="2" s="1"/>
  <c r="CC1446" i="2" a="1"/>
  <c r="CC1446" i="2" s="1"/>
  <c r="CC446" i="2" a="1"/>
  <c r="CC446" i="2" s="1"/>
  <c r="CC967" i="2" a="1"/>
  <c r="CC967" i="2" s="1"/>
  <c r="CC956" i="2" a="1"/>
  <c r="CC956" i="2" s="1"/>
  <c r="CC1195" i="2" a="1"/>
  <c r="CC1195" i="2" s="1"/>
  <c r="CC894" i="2" a="1"/>
  <c r="CC894" i="2" s="1"/>
  <c r="CC1204" i="2" a="1"/>
  <c r="CC1204" i="2" s="1"/>
  <c r="CC1216" i="2" a="1"/>
  <c r="CC1216" i="2" s="1"/>
  <c r="CC1000" i="2" a="1"/>
  <c r="CC1000" i="2" s="1"/>
  <c r="CC1198" i="2" a="1"/>
  <c r="CC1198" i="2" s="1"/>
  <c r="CC708" i="2" a="1"/>
  <c r="CC708" i="2" s="1"/>
  <c r="CC1161" i="2" a="1"/>
  <c r="CC1161" i="2" s="1"/>
  <c r="CC1362" i="2" a="1"/>
  <c r="CC1362" i="2" s="1"/>
  <c r="CC1039" i="2" a="1"/>
  <c r="CC1039" i="2" s="1"/>
  <c r="CC1272" i="2" a="1"/>
  <c r="CC1272" i="2" s="1"/>
  <c r="CC1572" i="2" a="1"/>
  <c r="CC1572" i="2" s="1"/>
  <c r="CC1276" i="2" a="1"/>
  <c r="CC1276" i="2" s="1"/>
  <c r="CC319" i="2" a="1"/>
  <c r="CC319" i="2" s="1"/>
  <c r="CC1365" i="2" a="1"/>
  <c r="CC1365" i="2" s="1"/>
  <c r="CC344" i="2" a="1"/>
  <c r="CC344" i="2" s="1"/>
  <c r="CC962" i="2" a="1"/>
  <c r="CC962" i="2" s="1"/>
  <c r="CC1606" i="2" a="1"/>
  <c r="CC1606" i="2" s="1"/>
  <c r="CC1088" i="2" a="1"/>
  <c r="CC1088" i="2" s="1"/>
  <c r="CC688" i="2" a="1"/>
  <c r="CC688" i="2" s="1"/>
  <c r="CC1226" i="2" a="1"/>
  <c r="CC1226" i="2" s="1"/>
  <c r="CC1126" i="2" a="1"/>
  <c r="CC1126" i="2" s="1"/>
  <c r="CC1121" i="2" a="1"/>
  <c r="CC1121" i="2" s="1"/>
  <c r="CC293" i="2" a="1"/>
  <c r="CC293" i="2" s="1"/>
  <c r="CC1329" i="2" a="1"/>
  <c r="CC1329" i="2" s="1"/>
  <c r="CC1125" i="2" a="1"/>
  <c r="CC1125" i="2" s="1"/>
  <c r="CC1106" i="2" a="1"/>
  <c r="CC1106" i="2" s="1"/>
  <c r="CC859" i="2" a="1"/>
  <c r="CC859" i="2" s="1"/>
  <c r="CC1166" i="2" a="1"/>
  <c r="CC1166" i="2" s="1"/>
  <c r="CC1147" i="2" a="1"/>
  <c r="CC1147" i="2" s="1"/>
  <c r="CC1049" i="2" a="1"/>
  <c r="CC1049" i="2" s="1"/>
  <c r="CC324" i="2" a="1"/>
  <c r="CC324" i="2" s="1"/>
  <c r="CC472" i="2" a="1"/>
  <c r="CC472" i="2" s="1"/>
  <c r="CC701" i="2" a="1"/>
  <c r="CC701" i="2" s="1"/>
  <c r="CC1421" i="2" a="1"/>
  <c r="CC1421" i="2" s="1"/>
  <c r="CC1188" i="2" a="1"/>
  <c r="CC1188" i="2" s="1"/>
  <c r="CC1328" i="2" a="1"/>
  <c r="CC1328" i="2" s="1"/>
  <c r="CC1602" i="2" a="1"/>
  <c r="CC1602" i="2" s="1"/>
  <c r="CC949" i="2" a="1"/>
  <c r="CC949" i="2" s="1"/>
  <c r="CC1593" i="2" a="1"/>
  <c r="CC1593" i="2" s="1"/>
  <c r="CC1221" i="2" a="1"/>
  <c r="CC1221" i="2" s="1"/>
  <c r="CC767" i="2" a="1"/>
  <c r="CC767" i="2" s="1"/>
  <c r="CC707" i="2" a="1"/>
  <c r="CC707" i="2" s="1"/>
  <c r="CC1078" i="2" a="1"/>
  <c r="CC1078" i="2" s="1"/>
  <c r="CC1080" i="2" a="1"/>
  <c r="CC1080" i="2" s="1"/>
  <c r="CC306" i="2" a="1"/>
  <c r="CC306" i="2" s="1"/>
  <c r="CC1283" i="2" a="1"/>
  <c r="CC1283" i="2" s="1"/>
  <c r="CC1363" i="2" a="1"/>
  <c r="CC1363" i="2" s="1"/>
  <c r="CC950" i="2" a="1"/>
  <c r="CC950" i="2" s="1"/>
  <c r="CC1326" i="2" a="1"/>
  <c r="CC1326" i="2" s="1"/>
  <c r="CC1307" i="2" a="1"/>
  <c r="CC1307" i="2" s="1"/>
  <c r="CC1242" i="2" a="1"/>
  <c r="CC1242" i="2" s="1"/>
  <c r="CC1094" i="2" a="1"/>
  <c r="CC1094" i="2" s="1"/>
  <c r="CC1579" i="2" a="1"/>
  <c r="CC1579" i="2" s="1"/>
  <c r="CC454" i="2" a="1"/>
  <c r="CC454" i="2" s="1"/>
  <c r="CC891" i="2" a="1"/>
  <c r="CC891" i="2" s="1"/>
  <c r="CC1207" i="2" a="1"/>
  <c r="CC1207" i="2" s="1"/>
  <c r="CC1159" i="2" a="1"/>
  <c r="CC1159" i="2" s="1"/>
  <c r="CC1588" i="2" a="1"/>
  <c r="CC1588" i="2" s="1"/>
  <c r="CC542" i="2" a="1"/>
  <c r="CC542" i="2" s="1"/>
  <c r="CC1233" i="2" a="1"/>
  <c r="CC1233" i="2" s="1"/>
  <c r="CC1312" i="2" a="1"/>
  <c r="CC1312" i="2" s="1"/>
  <c r="CC467" i="2" a="1"/>
  <c r="CC467" i="2" s="1"/>
  <c r="CC1153" i="2" a="1"/>
  <c r="CC1153" i="2" s="1"/>
  <c r="CC1009" i="2" a="1"/>
  <c r="CC1009" i="2" s="1"/>
  <c r="CC1139" i="2" a="1"/>
  <c r="CC1139" i="2" s="1"/>
  <c r="CC888" i="2" a="1"/>
  <c r="CC888" i="2" s="1"/>
  <c r="CC1210" i="2" a="1"/>
  <c r="CC1210" i="2" s="1"/>
  <c r="CC463" i="2" a="1"/>
  <c r="CC463" i="2" s="1"/>
  <c r="CC1549" i="2" a="1"/>
  <c r="CC1549" i="2" s="1"/>
  <c r="CC460" i="2" a="1"/>
  <c r="CC460" i="2" s="1"/>
  <c r="CC1099" i="2" a="1"/>
  <c r="CC1099" i="2" s="1"/>
  <c r="CC1100" i="2" a="1"/>
  <c r="CC1100" i="2" s="1"/>
  <c r="CC1346" i="2" a="1"/>
  <c r="CC1346" i="2" s="1"/>
  <c r="CC1703" i="2" a="1"/>
  <c r="CC1703" i="2" s="1"/>
  <c r="CC1405" i="2" a="1"/>
  <c r="CC1405" i="2" s="1"/>
  <c r="CC893" i="2" a="1"/>
  <c r="CC893" i="2" s="1"/>
  <c r="CC291" i="2" a="1"/>
  <c r="CC291" i="2" s="1"/>
  <c r="CC691" i="2" a="1"/>
  <c r="CC691" i="2" s="1"/>
  <c r="CC1292" i="2" a="1"/>
  <c r="CC1292" i="2" s="1"/>
  <c r="CC466" i="2" a="1"/>
  <c r="CC466" i="2" s="1"/>
  <c r="CC944" i="2" a="1"/>
  <c r="CC944" i="2" s="1"/>
  <c r="CC1367" i="2" a="1"/>
  <c r="CC1367" i="2" s="1"/>
  <c r="CC462" i="2" a="1"/>
  <c r="CC462" i="2" s="1"/>
  <c r="CC592" i="2" a="1"/>
  <c r="CC592" i="2" s="1"/>
  <c r="CC1485" i="2" a="1"/>
  <c r="CC1485" i="2" s="1"/>
  <c r="CC1223" i="2" a="1"/>
  <c r="CC1223" i="2" s="1"/>
  <c r="CC1186" i="2" a="1"/>
  <c r="CC1186" i="2" s="1"/>
  <c r="CC459" i="2" a="1"/>
  <c r="CC459" i="2" s="1"/>
  <c r="CC1183" i="2" a="1"/>
  <c r="CC1183" i="2" s="1"/>
  <c r="CC1252" i="2" a="1"/>
  <c r="CC1252" i="2" s="1"/>
  <c r="CC1286" i="2" a="1"/>
  <c r="CC1286" i="2" s="1"/>
  <c r="CC1238" i="2" a="1"/>
  <c r="CC1238" i="2" s="1"/>
  <c r="CC546" i="2" a="1"/>
  <c r="CC546" i="2" s="1"/>
  <c r="CC1310" i="2" a="1"/>
  <c r="CC1310" i="2" s="1"/>
  <c r="CC706" i="2" a="1"/>
  <c r="CC706" i="2" s="1"/>
  <c r="CC1441" i="2" a="1"/>
  <c r="CC1441" i="2" s="1"/>
  <c r="CC1529" i="2" a="1"/>
  <c r="CC1529" i="2" s="1"/>
  <c r="CC1336" i="2" a="1"/>
  <c r="CC1336" i="2" s="1"/>
  <c r="CC1313" i="2" a="1"/>
  <c r="CC1313" i="2" s="1"/>
  <c r="CC995" i="2" a="1"/>
  <c r="CC995" i="2" s="1"/>
  <c r="CC496" i="2" a="1"/>
  <c r="CC496" i="2" s="1"/>
  <c r="CC1397" i="2" a="1"/>
  <c r="CC1397" i="2" s="1"/>
  <c r="CC494" i="2" a="1"/>
  <c r="CC494" i="2" s="1"/>
  <c r="CC604" i="2" a="1"/>
  <c r="CC604" i="2" s="1"/>
  <c r="CC1113" i="2" a="1"/>
  <c r="CC1113" i="2" s="1"/>
  <c r="CC449" i="2" a="1"/>
  <c r="CC449" i="2" s="1"/>
  <c r="CC1146" i="2" a="1"/>
  <c r="CC1146" i="2" s="1"/>
  <c r="CC1364" i="2" a="1"/>
  <c r="CC1364" i="2" s="1"/>
  <c r="CC1151" i="2" a="1"/>
  <c r="CC1151" i="2" s="1"/>
  <c r="CC1162" i="2" a="1"/>
  <c r="CC1162" i="2" s="1"/>
  <c r="CC689" i="2" a="1"/>
  <c r="CC689" i="2" s="1"/>
  <c r="CC1033" i="2" a="1"/>
  <c r="CC1033" i="2" s="1"/>
  <c r="CC1010" i="2" a="1"/>
  <c r="CC1010" i="2" s="1"/>
  <c r="CC1592" i="2" a="1"/>
  <c r="CC1592" i="2" s="1"/>
  <c r="CC1429" i="2" a="1"/>
  <c r="CC1429" i="2" s="1"/>
  <c r="CC255" i="2" a="1"/>
  <c r="CC255" i="2" s="1"/>
  <c r="CC899" i="2" a="1"/>
  <c r="CC899" i="2" s="1"/>
  <c r="CC362" i="2" a="1"/>
  <c r="CC362" i="2" s="1"/>
  <c r="CC1674" i="2" a="1"/>
  <c r="CC1674" i="2" s="1"/>
  <c r="CC397" i="2" a="1"/>
  <c r="CC397" i="2" s="1"/>
  <c r="CC711" i="2" a="1"/>
  <c r="CC711" i="2" s="1"/>
  <c r="CC1443" i="2" a="1"/>
  <c r="CC1443" i="2" s="1"/>
  <c r="CC1107" i="2" a="1"/>
  <c r="CC1107" i="2" s="1"/>
  <c r="CC151" i="2" a="1"/>
  <c r="CC151" i="2" s="1"/>
  <c r="CC788" i="2" a="1"/>
  <c r="CC788" i="2" s="1"/>
  <c r="CC1626" i="2" a="1"/>
  <c r="CC1626" i="2" s="1"/>
  <c r="CC1399" i="2" a="1"/>
  <c r="CC1399" i="2" s="1"/>
  <c r="CC1352" i="2" a="1"/>
  <c r="CC1352" i="2" s="1"/>
  <c r="CC311" i="2" a="1"/>
  <c r="CC311" i="2" s="1"/>
  <c r="CC1245" i="2" a="1"/>
  <c r="CC1245" i="2" s="1"/>
  <c r="CC991" i="2" a="1"/>
  <c r="CC991" i="2" s="1"/>
  <c r="CC1177" i="2" a="1"/>
  <c r="CC1177" i="2" s="1"/>
  <c r="CC370" i="2" a="1"/>
  <c r="CC370" i="2" s="1"/>
  <c r="CC1042" i="2" a="1"/>
  <c r="CC1042" i="2" s="1"/>
  <c r="CC1611" i="2" a="1"/>
  <c r="CC1611" i="2" s="1"/>
  <c r="CC1297" i="2" a="1"/>
  <c r="CC1297" i="2" s="1"/>
  <c r="CC867" i="2" a="1"/>
  <c r="CC867" i="2" s="1"/>
  <c r="CC1037" i="2" a="1"/>
  <c r="CC1037" i="2" s="1"/>
  <c r="CC380" i="2" a="1"/>
  <c r="CC380" i="2" s="1"/>
  <c r="CC309" i="2" a="1"/>
  <c r="CC309" i="2" s="1"/>
  <c r="CC1248" i="2" a="1"/>
  <c r="CC1248" i="2" s="1"/>
  <c r="CC915" i="2" a="1"/>
  <c r="CC915" i="2" s="1"/>
  <c r="CC885" i="2" a="1"/>
  <c r="CC885" i="2" s="1"/>
  <c r="CC1333" i="2" a="1"/>
  <c r="CC1333" i="2" s="1"/>
  <c r="CC1440" i="2" a="1"/>
  <c r="CC1440" i="2" s="1"/>
  <c r="CC419" i="2" a="1"/>
  <c r="CC419" i="2" s="1"/>
  <c r="CC1470" i="2" a="1"/>
  <c r="CC1470" i="2" s="1"/>
  <c r="CC265" i="2" a="1"/>
  <c r="CC265" i="2" s="1"/>
  <c r="CC399" i="2" a="1"/>
  <c r="CC399" i="2" s="1"/>
  <c r="CC335" i="2" a="1"/>
  <c r="CC335" i="2" s="1"/>
  <c r="CC902" i="2" a="1"/>
  <c r="CC902" i="2" s="1"/>
  <c r="CC1376" i="2" a="1"/>
  <c r="CC1376" i="2" s="1"/>
  <c r="CC1098" i="2" a="1"/>
  <c r="CC1098" i="2" s="1"/>
  <c r="CC478" i="2" a="1"/>
  <c r="CC478" i="2" s="1"/>
  <c r="CC1043" i="2" a="1"/>
  <c r="CC1043" i="2" s="1"/>
  <c r="CC393" i="2" a="1"/>
  <c r="CC393" i="2" s="1"/>
  <c r="CC1580" i="2" a="1"/>
  <c r="CC1580" i="2" s="1"/>
  <c r="CC1180" i="2" a="1"/>
  <c r="CC1180" i="2" s="1"/>
  <c r="CC1013" i="2" a="1"/>
  <c r="CC1013" i="2" s="1"/>
  <c r="CC557" i="2" a="1"/>
  <c r="CC557" i="2" s="1"/>
  <c r="CC1185" i="2" a="1"/>
  <c r="CC1185" i="2" s="1"/>
  <c r="CC1325" i="2" a="1"/>
  <c r="CC1325" i="2" s="1"/>
  <c r="CC269" i="2" a="1"/>
  <c r="CC269" i="2" s="1"/>
  <c r="CC1411" i="2" a="1"/>
  <c r="CC1411" i="2" s="1"/>
  <c r="CC409" i="2" a="1"/>
  <c r="CC409" i="2" s="1"/>
  <c r="CC1220" i="2" a="1"/>
  <c r="CC1220" i="2" s="1"/>
  <c r="CC152" i="2" a="1"/>
  <c r="CC152" i="2" s="1"/>
  <c r="CC1256" i="2" a="1"/>
  <c r="CC1256" i="2" s="1"/>
  <c r="CC912" i="2" a="1"/>
  <c r="CC912" i="2" s="1"/>
  <c r="CC403" i="2" a="1"/>
  <c r="CC403" i="2" s="1"/>
  <c r="CC410" i="2" a="1"/>
  <c r="CC410" i="2" s="1"/>
  <c r="CC412" i="2" a="1"/>
  <c r="CC412" i="2" s="1"/>
  <c r="CC480" i="2" a="1"/>
  <c r="CC480" i="2" s="1"/>
  <c r="CC917" i="2" a="1"/>
  <c r="CC917" i="2" s="1"/>
  <c r="CC1012" i="2" a="1"/>
  <c r="CC1012" i="2" s="1"/>
  <c r="CC153" i="2" a="1"/>
  <c r="CC153" i="2" s="1"/>
  <c r="CC442" i="2" a="1"/>
  <c r="CC442" i="2" s="1"/>
  <c r="CC1497" i="2" a="1"/>
  <c r="CC1497" i="2" s="1"/>
  <c r="CC154" i="2" a="1"/>
  <c r="CC154" i="2" s="1"/>
  <c r="CC471" i="2" a="1"/>
  <c r="CC471" i="2" s="1"/>
  <c r="CC1460" i="2" a="1"/>
  <c r="CC1460" i="2" s="1"/>
  <c r="CC339" i="2" a="1"/>
  <c r="CC339" i="2" s="1"/>
  <c r="CC966" i="2" a="1"/>
  <c r="CC966" i="2" s="1"/>
  <c r="CC930" i="2" a="1"/>
  <c r="CC930" i="2" s="1"/>
  <c r="CC337" i="2" a="1"/>
  <c r="CC337" i="2" s="1"/>
  <c r="CC423" i="2" a="1"/>
  <c r="CC423" i="2" s="1"/>
  <c r="CC271" i="2" a="1"/>
  <c r="CC271" i="2" s="1"/>
  <c r="CC1420" i="2" a="1"/>
  <c r="CC1420" i="2" s="1"/>
  <c r="CC1059" i="2" a="1"/>
  <c r="CC1059" i="2" s="1"/>
  <c r="CC274" i="2" a="1"/>
  <c r="CC274" i="2" s="1"/>
  <c r="CC1029" i="2" a="1"/>
  <c r="CC1029" i="2" s="1"/>
  <c r="CC1229" i="2" a="1"/>
  <c r="CC1229" i="2" s="1"/>
  <c r="CC579" i="2" a="1"/>
  <c r="CC579" i="2" s="1"/>
  <c r="CC284" i="2" a="1"/>
  <c r="CC284" i="2" s="1"/>
  <c r="CC1311" i="2" a="1"/>
  <c r="CC1311" i="2" s="1"/>
  <c r="CC1350" i="2" a="1"/>
  <c r="CC1350" i="2" s="1"/>
  <c r="CC1656" i="2" a="1"/>
  <c r="CC1656" i="2" s="1"/>
  <c r="CC246" i="2" a="1"/>
  <c r="CC246" i="2" s="1"/>
  <c r="CC426" i="2" a="1"/>
  <c r="CC426" i="2" s="1"/>
  <c r="CC1075" i="2" a="1"/>
  <c r="CC1075" i="2" s="1"/>
  <c r="CC1203" i="2" a="1"/>
  <c r="CC1203" i="2" s="1"/>
  <c r="CC375" i="2" a="1"/>
  <c r="CC375" i="2" s="1"/>
  <c r="CC448" i="2" a="1"/>
  <c r="CC448" i="2" s="1"/>
  <c r="CC1347" i="2" a="1"/>
  <c r="CC1347" i="2" s="1"/>
  <c r="CC1645" i="2" a="1"/>
  <c r="CC1645" i="2" s="1"/>
  <c r="CC1450" i="2" a="1"/>
  <c r="CC1450" i="2" s="1"/>
  <c r="CC1084" i="2" a="1"/>
  <c r="CC1084" i="2" s="1"/>
  <c r="CC540" i="2" a="1"/>
  <c r="CC540" i="2" s="1"/>
  <c r="CC249" i="2" a="1"/>
  <c r="CC249" i="2" s="1"/>
  <c r="CC1442" i="2" a="1"/>
  <c r="CC1442" i="2" s="1"/>
  <c r="CC1124" i="2" a="1"/>
  <c r="CC1124" i="2" s="1"/>
  <c r="CC638" i="2" a="1"/>
  <c r="CC638" i="2" s="1"/>
  <c r="CC741" i="2" a="1"/>
  <c r="CC741" i="2" s="1"/>
  <c r="CC1108" i="2" a="1"/>
  <c r="CC1108" i="2" s="1"/>
  <c r="CC520" i="2" a="1"/>
  <c r="CC520" i="2" s="1"/>
  <c r="CC921" i="2" a="1"/>
  <c r="CC921" i="2" s="1"/>
  <c r="CC856" i="2" a="1"/>
  <c r="CC856" i="2" s="1"/>
  <c r="CC971" i="2" a="1"/>
  <c r="CC971" i="2" s="1"/>
  <c r="CC404" i="2" a="1"/>
  <c r="CC404" i="2" s="1"/>
  <c r="CC685" i="2" a="1"/>
  <c r="CC685" i="2" s="1"/>
  <c r="CC1076" i="2" a="1"/>
  <c r="CC1076" i="2" s="1"/>
  <c r="CC740" i="2" a="1"/>
  <c r="CC740" i="2" s="1"/>
  <c r="CC669" i="2" a="1"/>
  <c r="CC669" i="2" s="1"/>
  <c r="CC1118" i="2" a="1"/>
  <c r="CC1118" i="2" s="1"/>
  <c r="CC1414" i="2" a="1"/>
  <c r="CC1414" i="2" s="1"/>
  <c r="CC729" i="2" a="1"/>
  <c r="CC729" i="2" s="1"/>
  <c r="CC521" i="2" a="1"/>
  <c r="CC521" i="2" s="1"/>
  <c r="CC983" i="2" a="1"/>
  <c r="CC983" i="2" s="1"/>
  <c r="CC1466" i="2" a="1"/>
  <c r="CC1466" i="2" s="1"/>
  <c r="CC925" i="2" a="1"/>
  <c r="CC925" i="2" s="1"/>
  <c r="CC897" i="2" a="1"/>
  <c r="CC897" i="2" s="1"/>
  <c r="CC698" i="2" a="1"/>
  <c r="CC698" i="2" s="1"/>
  <c r="CC1676" i="2" a="1"/>
  <c r="CC1676" i="2" s="1"/>
  <c r="CC865" i="2" a="1"/>
  <c r="CC865" i="2" s="1"/>
  <c r="CC1041" i="2" a="1"/>
  <c r="CC1041" i="2" s="1"/>
  <c r="CC544" i="2" a="1"/>
  <c r="CC544" i="2" s="1"/>
  <c r="CC1461" i="2" a="1"/>
  <c r="CC1461" i="2" s="1"/>
  <c r="CC486" i="2" a="1"/>
  <c r="CC486" i="2" s="1"/>
  <c r="CC406" i="2" a="1"/>
  <c r="CC406" i="2" s="1"/>
  <c r="CC361" i="2" a="1"/>
  <c r="CC361" i="2" s="1"/>
  <c r="CC1574" i="2" a="1"/>
  <c r="CC1574" i="2" s="1"/>
  <c r="CC916" i="2" a="1"/>
  <c r="CC916" i="2" s="1"/>
  <c r="CC493" i="2" a="1"/>
  <c r="CC493" i="2" s="1"/>
  <c r="CC1409" i="2" a="1"/>
  <c r="CC1409" i="2" s="1"/>
  <c r="CC640" i="2" a="1"/>
  <c r="CC640" i="2" s="1"/>
  <c r="CC516" i="2" a="1"/>
  <c r="CC516" i="2" s="1"/>
  <c r="CC872" i="2" a="1"/>
  <c r="CC872" i="2" s="1"/>
  <c r="CC575" i="2" a="1"/>
  <c r="CC575" i="2" s="1"/>
  <c r="CC975" i="2" a="1"/>
  <c r="CC975" i="2" s="1"/>
  <c r="CC1462" i="2" a="1"/>
  <c r="CC1462" i="2" s="1"/>
  <c r="CC386" i="2" a="1"/>
  <c r="CC386" i="2" s="1"/>
  <c r="CC314" i="2" a="1"/>
  <c r="CC314" i="2" s="1"/>
  <c r="CC1738" i="2" a="1"/>
  <c r="CC1738" i="2" s="1"/>
  <c r="CC849" i="2" a="1"/>
  <c r="CC849" i="2" s="1"/>
  <c r="CC1291" i="2" a="1"/>
  <c r="CC1291" i="2" s="1"/>
  <c r="CC1524" i="2" a="1"/>
  <c r="CC1524" i="2" s="1"/>
  <c r="CC1596" i="2" a="1"/>
  <c r="CC1596" i="2" s="1"/>
  <c r="CC573" i="2" a="1"/>
  <c r="CC573" i="2" s="1"/>
  <c r="CC979" i="2" a="1"/>
  <c r="CC979" i="2" s="1"/>
  <c r="CC1516" i="2" a="1"/>
  <c r="CC1516" i="2" s="1"/>
  <c r="CC977" i="2" a="1"/>
  <c r="CC977" i="2" s="1"/>
  <c r="CC898" i="2" a="1"/>
  <c r="CC898" i="2" s="1"/>
  <c r="CC408" i="2" a="1"/>
  <c r="CC408" i="2" s="1"/>
  <c r="CC1458" i="2" a="1"/>
  <c r="CC1458" i="2" s="1"/>
  <c r="CC577" i="2" a="1"/>
  <c r="CC577" i="2" s="1"/>
  <c r="CC528" i="2" a="1"/>
  <c r="CC528" i="2" s="1"/>
  <c r="CC881" i="2" a="1"/>
  <c r="CC881" i="2" s="1"/>
  <c r="CC799" i="2" a="1"/>
  <c r="CC799" i="2" s="1"/>
  <c r="CC436" i="2" a="1"/>
  <c r="CC436" i="2" s="1"/>
  <c r="CC1469" i="2" a="1"/>
  <c r="CC1469" i="2" s="1"/>
  <c r="CC1654" i="2" a="1"/>
  <c r="CC1654" i="2" s="1"/>
  <c r="CC1054" i="2" a="1"/>
  <c r="CC1054" i="2" s="1"/>
  <c r="CC1294" i="2" a="1"/>
  <c r="CC1294" i="2" s="1"/>
  <c r="CC639" i="2" a="1"/>
  <c r="CC639" i="2" s="1"/>
  <c r="CC972" i="2" a="1"/>
  <c r="CC972" i="2" s="1"/>
  <c r="CC487" i="2" a="1"/>
  <c r="CC487" i="2" s="1"/>
  <c r="CC755" i="2" a="1"/>
  <c r="CC755" i="2" s="1"/>
  <c r="CC778" i="2" a="1"/>
  <c r="CC778" i="2" s="1"/>
  <c r="CC1115" i="2" a="1"/>
  <c r="CC1115" i="2" s="1"/>
  <c r="CC1471" i="2" a="1"/>
  <c r="CC1471" i="2" s="1"/>
  <c r="CC644" i="2" a="1"/>
  <c r="CC644" i="2" s="1"/>
  <c r="CC739" i="2" a="1"/>
  <c r="CC739" i="2" s="1"/>
  <c r="CC641" i="2" a="1"/>
  <c r="CC641" i="2" s="1"/>
  <c r="CC793" i="2" a="1"/>
  <c r="CC793" i="2" s="1"/>
  <c r="CC807" i="2" a="1"/>
  <c r="CC807" i="2" s="1"/>
  <c r="CC776" i="2" a="1"/>
  <c r="CC776" i="2" s="1"/>
  <c r="CC754" i="2" a="1"/>
  <c r="CC754" i="2" s="1"/>
  <c r="CC783" i="2" a="1"/>
  <c r="CC783" i="2" s="1"/>
  <c r="CC771" i="2" a="1"/>
  <c r="CC771" i="2" s="1"/>
  <c r="CC683" i="2" a="1"/>
  <c r="CC683" i="2" s="1"/>
  <c r="CC946" i="2" a="1"/>
  <c r="CC946" i="2" s="1"/>
  <c r="CC947" i="2" a="1"/>
  <c r="CC947" i="2" s="1"/>
  <c r="CC676" i="2" a="1"/>
  <c r="CC676" i="2" s="1"/>
  <c r="CC678" i="2" a="1"/>
  <c r="CC678" i="2" s="1"/>
  <c r="CC733" i="2" a="1"/>
  <c r="CC733" i="2" s="1"/>
  <c r="CC1266" i="2" a="1"/>
  <c r="CC1266" i="2" s="1"/>
  <c r="CC794" i="2" a="1"/>
  <c r="CC794" i="2" s="1"/>
  <c r="CC802" i="2" a="1"/>
  <c r="CC802" i="2" s="1"/>
  <c r="CC680" i="2" a="1"/>
  <c r="CC680" i="2" s="1"/>
  <c r="CC951" i="2" a="1"/>
  <c r="CC951" i="2" s="1"/>
  <c r="CC1447" i="2" a="1"/>
  <c r="CC1447" i="2" s="1"/>
  <c r="CC1452" i="2" a="1"/>
  <c r="CC1452" i="2" s="1"/>
  <c r="CC765" i="2" a="1"/>
  <c r="CC765" i="2" s="1"/>
  <c r="CC677" i="2" a="1"/>
  <c r="CC677" i="2" s="1"/>
  <c r="CC671" i="2" a="1"/>
  <c r="CC671" i="2" s="1"/>
  <c r="CC1261" i="2" a="1"/>
  <c r="CC1261" i="2" s="1"/>
  <c r="CC869" i="2" a="1"/>
  <c r="CC869" i="2" s="1"/>
  <c r="CC945" i="2" a="1"/>
  <c r="CC945" i="2" s="1"/>
  <c r="CC1451" i="2" a="1"/>
  <c r="CC1451" i="2" s="1"/>
  <c r="CC1026" i="2" a="1"/>
  <c r="CC1026" i="2" s="1"/>
  <c r="CC855" i="2" a="1"/>
  <c r="CC855" i="2" s="1"/>
  <c r="CC797" i="2" a="1"/>
  <c r="CC797" i="2" s="1"/>
  <c r="CC789" i="2" a="1"/>
  <c r="CC789" i="2" s="1"/>
  <c r="CC918" i="2" a="1"/>
  <c r="CC918" i="2" s="1"/>
  <c r="CC1486" i="2" a="1"/>
  <c r="CC1486" i="2" s="1"/>
  <c r="CC785" i="2" a="1"/>
  <c r="CC785" i="2" s="1"/>
  <c r="CC681" i="2" a="1"/>
  <c r="CC681" i="2" s="1"/>
  <c r="CC668" i="2" a="1"/>
  <c r="CC668" i="2" s="1"/>
  <c r="CC843" i="2" a="1"/>
  <c r="CC843" i="2" s="1"/>
  <c r="CC1686" i="2" a="1"/>
  <c r="CC1686" i="2" s="1"/>
  <c r="CC1655" i="2" a="1"/>
  <c r="CC1655" i="2" s="1"/>
  <c r="CC1448" i="2" a="1"/>
  <c r="CC1448" i="2" s="1"/>
  <c r="CC846" i="2" a="1"/>
  <c r="CC846" i="2" s="1"/>
  <c r="CC670" i="2" a="1"/>
  <c r="CC670" i="2" s="1"/>
  <c r="CC800" i="2" a="1"/>
  <c r="CC800" i="2" s="1"/>
  <c r="CC753" i="2" a="1"/>
  <c r="CC753" i="2" s="1"/>
  <c r="CC836" i="2" a="1"/>
  <c r="CC836" i="2" s="1"/>
  <c r="CC1519" i="2" a="1"/>
  <c r="CC1519" i="2" s="1"/>
  <c r="CC805" i="2" a="1"/>
  <c r="CC805" i="2" s="1"/>
  <c r="CC803" i="2" a="1"/>
  <c r="CC803" i="2" s="1"/>
  <c r="CC773" i="2" a="1"/>
  <c r="CC773" i="2" s="1"/>
  <c r="CC752" i="2" a="1"/>
  <c r="CC752" i="2" s="1"/>
  <c r="CC1415" i="2" a="1"/>
  <c r="CC1415" i="2" s="1"/>
  <c r="CC837" i="2" a="1"/>
  <c r="CC837" i="2" s="1"/>
  <c r="CC663" i="2" a="1"/>
  <c r="CC663" i="2" s="1"/>
  <c r="CC665" i="2" a="1"/>
  <c r="CC665" i="2" s="1"/>
  <c r="CC664" i="2" a="1"/>
  <c r="CC664" i="2" s="1"/>
  <c r="CC787" i="2" a="1"/>
  <c r="CC787" i="2" s="1"/>
  <c r="CC834" i="2" a="1"/>
  <c r="CC834" i="2" s="1"/>
  <c r="CC845" i="2" a="1"/>
  <c r="CC845" i="2" s="1"/>
  <c r="CC835" i="2" a="1"/>
  <c r="CC835" i="2" s="1"/>
  <c r="CC1023" i="2" a="1"/>
  <c r="CC1023" i="2" s="1"/>
  <c r="CC795" i="2" a="1"/>
  <c r="CC795" i="2" s="1"/>
  <c r="CC682" i="2" a="1"/>
  <c r="CC682" i="2" s="1"/>
  <c r="CC853" i="2" a="1"/>
  <c r="CC853" i="2" s="1"/>
  <c r="CC743" i="2" a="1"/>
  <c r="CC743" i="2" s="1"/>
  <c r="CC1504" i="2" a="1"/>
  <c r="CC1504" i="2" s="1"/>
  <c r="CC1514" i="2" a="1"/>
  <c r="CC1514" i="2" s="1"/>
  <c r="CC801" i="2" a="1"/>
  <c r="CC801" i="2" s="1"/>
  <c r="CC774" i="2" a="1"/>
  <c r="CC774" i="2" s="1"/>
  <c r="CC1254" i="2" a="1"/>
  <c r="CC1254" i="2" s="1"/>
  <c r="CC1082" i="2" a="1"/>
  <c r="CC1082" i="2" s="1"/>
  <c r="CC780" i="2" a="1"/>
  <c r="CC780" i="2" s="1"/>
  <c r="CC763" i="2" a="1"/>
  <c r="CC763" i="2" s="1"/>
  <c r="CC242" i="2" a="1"/>
  <c r="CC242" i="2" s="1"/>
  <c r="CC576" i="2" a="1"/>
  <c r="CC576" i="2" s="1"/>
  <c r="CC418" i="2" a="1"/>
  <c r="CC418" i="2" s="1"/>
  <c r="CC158" i="2" a="1"/>
  <c r="CC158" i="2" s="1"/>
  <c r="CC821" i="2" a="1"/>
  <c r="CC821" i="2" s="1"/>
  <c r="CC635" i="2" a="1"/>
  <c r="CC635" i="2" s="1"/>
  <c r="CC1424" i="2" a="1"/>
  <c r="CC1424" i="2" s="1"/>
  <c r="CC587" i="2" a="1"/>
  <c r="CC587" i="2" s="1"/>
  <c r="CC1053" i="2" a="1"/>
  <c r="CC1053" i="2" s="1"/>
  <c r="CC1275" i="2" a="1"/>
  <c r="CC1275" i="2" s="1"/>
  <c r="CC684" i="2" a="1"/>
  <c r="CC684" i="2" s="1"/>
  <c r="CC492" i="2" a="1"/>
  <c r="CC492" i="2" s="1"/>
  <c r="CC432" i="2" a="1"/>
  <c r="CC432" i="2" s="1"/>
  <c r="CC1264" i="2" a="1"/>
  <c r="CC1264" i="2" s="1"/>
  <c r="CC745" i="2" a="1"/>
  <c r="CC745" i="2" s="1"/>
  <c r="CC1506" i="2" a="1"/>
  <c r="CC1506" i="2" s="1"/>
  <c r="CC672" i="2" a="1"/>
  <c r="CC672" i="2" s="1"/>
  <c r="CC511" i="2" a="1"/>
  <c r="CC511" i="2" s="1"/>
  <c r="CC808" i="2" a="1"/>
  <c r="CC808" i="2" s="1"/>
  <c r="CC666" i="2" a="1"/>
  <c r="CC666" i="2" s="1"/>
  <c r="CC934" i="2" a="1"/>
  <c r="CC934" i="2" s="1"/>
  <c r="CC244" i="2" a="1"/>
  <c r="CC244" i="2" s="1"/>
  <c r="CC1743" i="2" a="1"/>
  <c r="CC1743" i="2" s="1"/>
  <c r="CC438" i="2" a="1"/>
  <c r="CC438" i="2" s="1"/>
  <c r="CC1487" i="2" a="1"/>
  <c r="CC1487" i="2" s="1"/>
  <c r="CC829" i="2" a="1"/>
  <c r="CC829" i="2" s="1"/>
  <c r="CC551" i="2" a="1"/>
  <c r="CC551" i="2" s="1"/>
  <c r="CC756" i="2" a="1"/>
  <c r="CC756" i="2" s="1"/>
  <c r="CC510" i="2" a="1"/>
  <c r="CC510" i="2" s="1"/>
  <c r="CC1505" i="2" a="1"/>
  <c r="CC1505" i="2" s="1"/>
  <c r="CC243" i="2" a="1"/>
  <c r="CC243" i="2" s="1"/>
  <c r="CC159" i="2" a="1"/>
  <c r="CC159" i="2" s="1"/>
  <c r="CC882" i="2" a="1"/>
  <c r="CC882" i="2" s="1"/>
  <c r="CC1145" i="2" a="1"/>
  <c r="CC1145" i="2" s="1"/>
  <c r="CC1268" i="2" a="1"/>
  <c r="CC1268" i="2" s="1"/>
  <c r="CC1403" i="2" a="1"/>
  <c r="CC1403" i="2" s="1"/>
  <c r="CC909" i="2" a="1"/>
  <c r="CC909" i="2" s="1"/>
  <c r="CC417" i="2" a="1"/>
  <c r="CC417" i="2" s="1"/>
  <c r="CC989" i="2" a="1"/>
  <c r="CC989" i="2" s="1"/>
  <c r="CC1456" i="2" a="1"/>
  <c r="CC1456" i="2" s="1"/>
  <c r="CC286" i="2" a="1"/>
  <c r="CC286" i="2" s="1"/>
  <c r="CC656" i="2" a="1"/>
  <c r="CC656" i="2" s="1"/>
  <c r="CC1500" i="2" a="1"/>
  <c r="CC1500" i="2" s="1"/>
  <c r="CC1117" i="2" a="1"/>
  <c r="CC1117" i="2" s="1"/>
  <c r="CC809" i="2" a="1"/>
  <c r="CC809" i="2" s="1"/>
  <c r="CC735" i="2" a="1"/>
  <c r="CC735" i="2" s="1"/>
  <c r="CC1278" i="2" a="1"/>
  <c r="CC1278" i="2" s="1"/>
  <c r="CC1396" i="2" a="1"/>
  <c r="CC1396" i="2" s="1"/>
  <c r="CC660" i="2" a="1"/>
  <c r="CC660" i="2" s="1"/>
  <c r="CC648" i="2" a="1"/>
  <c r="CC648" i="2" s="1"/>
  <c r="CC782" i="2" a="1"/>
  <c r="CC782" i="2" s="1"/>
  <c r="CC1766" i="2" a="1"/>
  <c r="CC1766" i="2" s="1"/>
  <c r="CC654" i="2" a="1"/>
  <c r="CC654" i="2" s="1"/>
  <c r="CC932" i="2" a="1"/>
  <c r="CC932" i="2" s="1"/>
  <c r="CC578" i="2" a="1"/>
  <c r="CC578" i="2" s="1"/>
  <c r="CC655" i="2" a="1"/>
  <c r="CC655" i="2" s="1"/>
  <c r="CC1463" i="2" a="1"/>
  <c r="CC1463" i="2" s="1"/>
  <c r="CC822" i="2" a="1"/>
  <c r="CC822" i="2" s="1"/>
  <c r="CC812" i="2" a="1"/>
  <c r="CC812" i="2" s="1"/>
  <c r="CC1282" i="2" a="1"/>
  <c r="CC1282" i="2" s="1"/>
  <c r="CC631" i="2" a="1"/>
  <c r="CC631" i="2" s="1"/>
  <c r="CC1016" i="2" a="1"/>
  <c r="CC1016" i="2" s="1"/>
  <c r="CC512" i="2" a="1"/>
  <c r="CC512" i="2" s="1"/>
  <c r="CC513" i="2" a="1"/>
  <c r="CC513" i="2" s="1"/>
  <c r="CC254" i="2" a="1"/>
  <c r="CC254" i="2" s="1"/>
  <c r="CC626" i="2" a="1"/>
  <c r="CC626" i="2" s="1"/>
  <c r="CC833" i="2" a="1"/>
  <c r="CC833" i="2" s="1"/>
  <c r="CC907" i="2" a="1"/>
  <c r="CC907" i="2" s="1"/>
  <c r="CC1523" i="2" a="1"/>
  <c r="CC1523" i="2" s="1"/>
  <c r="CC1114" i="2" a="1"/>
  <c r="CC1114" i="2" s="1"/>
  <c r="CC1522" i="2" a="1"/>
  <c r="CC1522" i="2" s="1"/>
  <c r="CC629" i="2" a="1"/>
  <c r="CC629" i="2" s="1"/>
  <c r="CC522" i="2" a="1"/>
  <c r="CC522" i="2" s="1"/>
  <c r="CC825" i="2" a="1"/>
  <c r="CC825" i="2" s="1"/>
  <c r="CC824" i="2" a="1"/>
  <c r="CC824" i="2" s="1"/>
  <c r="CC734" i="2" a="1"/>
  <c r="CC734" i="2" s="1"/>
  <c r="CC919" i="2" a="1"/>
  <c r="CC919" i="2" s="1"/>
  <c r="CC1491" i="2" a="1"/>
  <c r="CC1491" i="2" s="1"/>
  <c r="CC606" i="2" a="1"/>
  <c r="CC606" i="2" s="1"/>
  <c r="CC588" i="2" a="1"/>
  <c r="CC588" i="2" s="1"/>
  <c r="CC589" i="2" a="1"/>
  <c r="CC589" i="2" s="1"/>
  <c r="CC1474" i="2" a="1"/>
  <c r="CC1474" i="2" s="1"/>
  <c r="CC251" i="2" a="1"/>
  <c r="CC251" i="2" s="1"/>
  <c r="CC830" i="2" a="1"/>
  <c r="CC830" i="2" s="1"/>
  <c r="CC427" i="2" a="1"/>
  <c r="CC427" i="2" s="1"/>
  <c r="CC1528" i="2" a="1"/>
  <c r="CC1528" i="2" s="1"/>
  <c r="CC599" i="2" a="1"/>
  <c r="CC599" i="2" s="1"/>
  <c r="CC876" i="2" a="1"/>
  <c r="CC876" i="2" s="1"/>
  <c r="CC475" i="2" a="1"/>
  <c r="CC475" i="2" s="1"/>
  <c r="CC285" i="2" a="1"/>
  <c r="CC285" i="2" s="1"/>
  <c r="CC781" i="2" a="1"/>
  <c r="CC781" i="2" s="1"/>
  <c r="CC923" i="2" a="1"/>
  <c r="CC923" i="2" s="1"/>
  <c r="CC1468" i="2" a="1"/>
  <c r="CC1468" i="2" s="1"/>
  <c r="CC886" i="2" a="1"/>
  <c r="CC886" i="2" s="1"/>
  <c r="CC591" i="2" a="1"/>
  <c r="CC591" i="2" s="1"/>
  <c r="CC931" i="2" a="1"/>
  <c r="CC931" i="2" s="1"/>
  <c r="CC1696" i="2" a="1"/>
  <c r="CC1696" i="2" s="1"/>
  <c r="CC308" i="2" a="1"/>
  <c r="CC308" i="2" s="1"/>
  <c r="CC1698" i="2" a="1"/>
  <c r="CC1698" i="2" s="1"/>
  <c r="CC862" i="2" a="1"/>
  <c r="CC862" i="2" s="1"/>
  <c r="CC593" i="2" a="1"/>
  <c r="CC593" i="2" s="1"/>
  <c r="CC722" i="2" a="1"/>
  <c r="CC722" i="2" s="1"/>
  <c r="CC526" i="2" a="1"/>
  <c r="CC526" i="2" s="1"/>
  <c r="CC1020" i="2" a="1"/>
  <c r="CC1020" i="2" s="1"/>
  <c r="CC364" i="2" a="1"/>
  <c r="CC364" i="2" s="1"/>
  <c r="CC630" i="2" a="1"/>
  <c r="CC630" i="2" s="1"/>
  <c r="CC1472" i="2" a="1"/>
  <c r="CC1472" i="2" s="1"/>
  <c r="CC984" i="2" a="1"/>
  <c r="CC984" i="2" s="1"/>
  <c r="CC414" i="2" a="1"/>
  <c r="CC414" i="2" s="1"/>
  <c r="CC586" i="2" a="1"/>
  <c r="CC586" i="2" s="1"/>
  <c r="CC332" i="2" a="1"/>
  <c r="CC332" i="2" s="1"/>
  <c r="CC1457" i="2" a="1"/>
  <c r="CC1457" i="2" s="1"/>
  <c r="CC568" i="2" a="1"/>
  <c r="CC568" i="2" s="1"/>
  <c r="CC747" i="2" a="1"/>
  <c r="CC747" i="2" s="1"/>
  <c r="CC878" i="2" a="1"/>
  <c r="CC878" i="2" s="1"/>
  <c r="CC652" i="2" a="1"/>
  <c r="CC652" i="2" s="1"/>
  <c r="CC823" i="2" a="1"/>
  <c r="CC823" i="2" s="1"/>
  <c r="CC870" i="2" a="1"/>
  <c r="CC870" i="2" s="1"/>
  <c r="CC1531" i="2" a="1"/>
  <c r="CC1531" i="2" s="1"/>
  <c r="CC1473" i="2" a="1"/>
  <c r="CC1473" i="2" s="1"/>
  <c r="CC636" i="2" a="1"/>
  <c r="CC636" i="2" s="1"/>
  <c r="CC506" i="2" a="1"/>
  <c r="CC506" i="2" s="1"/>
  <c r="CC473" i="2" a="1"/>
  <c r="CC473" i="2" s="1"/>
  <c r="CC533" i="2" a="1"/>
  <c r="CC533" i="2" s="1"/>
  <c r="CC819" i="2" a="1"/>
  <c r="CC819" i="2" s="1"/>
  <c r="CC422" i="2" a="1"/>
  <c r="CC422" i="2" s="1"/>
  <c r="CC161" i="2" a="1"/>
  <c r="CC161" i="2" s="1"/>
  <c r="CC326" i="2" a="1"/>
  <c r="CC326" i="2" s="1"/>
  <c r="CC162" i="2" a="1"/>
  <c r="CC162" i="2" s="1"/>
  <c r="CC817" i="2" a="1"/>
  <c r="CC817" i="2" s="1"/>
  <c r="CC1201" i="2" a="1"/>
  <c r="CC1201" i="2" s="1"/>
  <c r="CC163" i="2" a="1"/>
  <c r="CC163" i="2" s="1"/>
  <c r="CC1260" i="2" a="1"/>
  <c r="CC1260" i="2" s="1"/>
  <c r="CC653" i="2" a="1"/>
  <c r="CC653" i="2" s="1"/>
  <c r="CC268" i="2" a="1"/>
  <c r="CC268" i="2" s="1"/>
  <c r="CC469" i="2" a="1"/>
  <c r="CC469" i="2" s="1"/>
  <c r="CC901" i="2" a="1"/>
  <c r="CC901" i="2" s="1"/>
  <c r="CC646" i="2" a="1"/>
  <c r="CC646" i="2" s="1"/>
  <c r="CC1232" i="2" a="1"/>
  <c r="CC1232" i="2" s="1"/>
  <c r="CC645" i="2" a="1"/>
  <c r="CC645" i="2" s="1"/>
  <c r="CC1554" i="2" a="1"/>
  <c r="CC1554" i="2" s="1"/>
  <c r="CC555" i="2" a="1"/>
  <c r="CC555" i="2" s="1"/>
  <c r="CC562" i="2" a="1"/>
  <c r="CC562" i="2" s="1"/>
  <c r="CC1729" i="2" a="1"/>
  <c r="CC1729" i="2" s="1"/>
  <c r="CC896" i="2" a="1"/>
  <c r="CC896" i="2" s="1"/>
  <c r="CC425" i="2" a="1"/>
  <c r="CC425" i="2" s="1"/>
  <c r="CC673" i="2" a="1"/>
  <c r="CC673" i="2" s="1"/>
  <c r="CC531" i="2" a="1"/>
  <c r="CC531" i="2" s="1"/>
  <c r="CC373" i="2" a="1"/>
  <c r="CC373" i="2" s="1"/>
  <c r="CC1610" i="2" a="1"/>
  <c r="CC1610" i="2" s="1"/>
  <c r="CC470" i="2" a="1"/>
  <c r="CC470" i="2" s="1"/>
  <c r="CC903" i="2" a="1"/>
  <c r="CC903" i="2" s="1"/>
  <c r="CC444" i="2" a="1"/>
  <c r="CC444" i="2" s="1"/>
  <c r="CC647" i="2" a="1"/>
  <c r="CC647" i="2" s="1"/>
  <c r="CC400" i="2" a="1"/>
  <c r="CC400" i="2" s="1"/>
  <c r="CC650" i="2" a="1"/>
  <c r="CC650" i="2" s="1"/>
  <c r="CC336" i="2" a="1"/>
  <c r="CC336" i="2" s="1"/>
  <c r="CC1382" i="2" a="1"/>
  <c r="CC1382" i="2" s="1"/>
  <c r="CC607" i="2" a="1"/>
  <c r="CC607" i="2" s="1"/>
  <c r="CC1493" i="2" a="1"/>
  <c r="CC1493" i="2" s="1"/>
  <c r="CC342" i="2" a="1"/>
  <c r="CC342" i="2" s="1"/>
  <c r="CC507" i="2" a="1"/>
  <c r="CC507" i="2" s="1"/>
  <c r="CC366" i="2" a="1"/>
  <c r="CC366" i="2" s="1"/>
  <c r="CC367" i="2" a="1"/>
  <c r="CC367" i="2" s="1"/>
  <c r="CC368" i="2" a="1"/>
  <c r="CC368" i="2" s="1"/>
  <c r="CC340" i="2" a="1"/>
  <c r="CC340" i="2" s="1"/>
  <c r="CC341" i="2" a="1"/>
  <c r="CC341" i="2" s="1"/>
  <c r="CC260" i="2" a="1"/>
  <c r="CC260" i="2" s="1"/>
  <c r="CC1067" i="2" a="1"/>
  <c r="CC1067" i="2" s="1"/>
  <c r="CC355" i="2" a="1"/>
  <c r="CC355" i="2" s="1"/>
  <c r="CC164" i="2" a="1"/>
  <c r="CC164" i="2" s="1"/>
  <c r="CC481" i="2" a="1"/>
  <c r="CC481" i="2" s="1"/>
  <c r="CC514" i="2" a="1"/>
  <c r="CC514" i="2" s="1"/>
  <c r="CC482" i="2" a="1"/>
  <c r="CC482" i="2" s="1"/>
  <c r="CC1526" i="2" a="1"/>
  <c r="CC1526" i="2" s="1"/>
  <c r="CC278" i="2" a="1"/>
  <c r="CC278" i="2" s="1"/>
  <c r="CC772" i="2" a="1"/>
  <c r="CC772" i="2" s="1"/>
  <c r="CC424" i="2" a="1"/>
  <c r="CC424" i="2" s="1"/>
  <c r="CC612" i="2" a="1"/>
  <c r="CC612" i="2" s="1"/>
  <c r="CC420" i="2" a="1"/>
  <c r="CC420" i="2" s="1"/>
  <c r="CC596" i="2" a="1"/>
  <c r="CC596" i="2" s="1"/>
  <c r="CC1132" i="2" a="1"/>
  <c r="CC1132" i="2" s="1"/>
  <c r="CC165" i="2" a="1"/>
  <c r="CC165" i="2" s="1"/>
  <c r="CC1061" i="2" a="1"/>
  <c r="CC1061" i="2" s="1"/>
  <c r="CC489" i="2" a="1"/>
  <c r="CC489" i="2" s="1"/>
  <c r="CC719" i="2" a="1"/>
  <c r="CC719" i="2" s="1"/>
  <c r="CC1277" i="2" a="1"/>
  <c r="CC1277" i="2" s="1"/>
  <c r="CC933" i="2" a="1"/>
  <c r="CC933" i="2" s="1"/>
  <c r="CC1193" i="2" a="1"/>
  <c r="CC1193" i="2" s="1"/>
  <c r="CC1583" i="2" a="1"/>
  <c r="CC1583" i="2" s="1"/>
  <c r="CC343" i="2" a="1"/>
  <c r="CC343" i="2" s="1"/>
  <c r="CC547" i="2" a="1"/>
  <c r="CC547" i="2" s="1"/>
  <c r="CC413" i="2" a="1"/>
  <c r="CC413" i="2" s="1"/>
  <c r="CC1305" i="2" a="1"/>
  <c r="CC1305" i="2" s="1"/>
  <c r="CC357" i="2" a="1"/>
  <c r="CC357" i="2" s="1"/>
  <c r="CC744" i="2" a="1"/>
  <c r="CC744" i="2" s="1"/>
  <c r="CC742" i="2" a="1"/>
  <c r="CC742" i="2" s="1"/>
  <c r="CC505" i="2" a="1"/>
  <c r="CC505" i="2" s="1"/>
  <c r="CC415" i="2" a="1"/>
  <c r="CC415" i="2" s="1"/>
  <c r="CC895" i="2" a="1"/>
  <c r="CC895" i="2" s="1"/>
  <c r="CC736" i="2" a="1"/>
  <c r="CC736" i="2" s="1"/>
  <c r="CC1416" i="2" a="1"/>
  <c r="CC1416" i="2" s="1"/>
  <c r="CC518" i="2" a="1"/>
  <c r="CC518" i="2" s="1"/>
  <c r="CC1190" i="2" a="1"/>
  <c r="CC1190" i="2" s="1"/>
  <c r="CC1330" i="2" a="1"/>
  <c r="CC1330" i="2" s="1"/>
  <c r="CC1176" i="2" a="1"/>
  <c r="CC1176" i="2" s="1"/>
  <c r="CC1030" i="2" a="1"/>
  <c r="CC1030" i="2" s="1"/>
  <c r="CC538" i="2" a="1"/>
  <c r="CC538" i="2" s="1"/>
  <c r="CC166" i="2" a="1"/>
  <c r="CC166" i="2" s="1"/>
  <c r="CC1156" i="2" a="1"/>
  <c r="CC1156" i="2" s="1"/>
  <c r="CC1227" i="2" a="1"/>
  <c r="CC1227" i="2" s="1"/>
  <c r="CC860" i="2" a="1"/>
  <c r="CC860" i="2" s="1"/>
  <c r="CC167" i="2" a="1"/>
  <c r="CC167" i="2" s="1"/>
  <c r="CC333" i="2" a="1"/>
  <c r="CC333" i="2" s="1"/>
  <c r="CC1604" i="2" a="1"/>
  <c r="CC1604" i="2" s="1"/>
  <c r="CC323" i="2" a="1"/>
  <c r="CC323" i="2" s="1"/>
  <c r="CC411" i="2" a="1"/>
  <c r="CC411" i="2" s="1"/>
  <c r="CC1036" i="2" a="1"/>
  <c r="CC1036" i="2" s="1"/>
  <c r="CC168" i="2" a="1"/>
  <c r="CC168" i="2" s="1"/>
  <c r="CC601" i="2" a="1"/>
  <c r="CC601" i="2" s="1"/>
  <c r="CC1324" i="2" a="1"/>
  <c r="CC1324" i="2" s="1"/>
  <c r="CC1092" i="2" a="1"/>
  <c r="CC1092" i="2" s="1"/>
  <c r="CC1384" i="2" a="1"/>
  <c r="CC1384" i="2" s="1"/>
  <c r="CC889" i="2" a="1"/>
  <c r="CC889" i="2" s="1"/>
  <c r="CC699" i="2" a="1"/>
  <c r="CC699" i="2" s="1"/>
  <c r="CC831" i="2" a="1"/>
  <c r="CC831" i="2" s="1"/>
  <c r="CC1304" i="2" a="1"/>
  <c r="CC1304" i="2" s="1"/>
  <c r="CC536" i="2" a="1"/>
  <c r="CC536" i="2" s="1"/>
  <c r="CC421" i="2" a="1"/>
  <c r="CC421" i="2" s="1"/>
  <c r="CC407" i="2" a="1"/>
  <c r="CC407" i="2" s="1"/>
  <c r="CC621" i="2" a="1"/>
  <c r="CC621" i="2" s="1"/>
  <c r="CC623" i="2" a="1"/>
  <c r="CC623" i="2" s="1"/>
  <c r="CC590" i="2" a="1"/>
  <c r="CC590" i="2" s="1"/>
  <c r="CC258" i="2" a="1"/>
  <c r="CC258" i="2" s="1"/>
  <c r="CC1179" i="2" a="1"/>
  <c r="CC1179" i="2" s="1"/>
  <c r="CC1454" i="2" a="1"/>
  <c r="CC1454" i="2" s="1"/>
  <c r="CC1651" i="2" a="1"/>
  <c r="CC1651" i="2" s="1"/>
  <c r="CC937" i="2" a="1"/>
  <c r="CC937" i="2" s="1"/>
  <c r="CC615" i="2" a="1"/>
  <c r="CC615" i="2" s="1"/>
  <c r="CC1197" i="2" a="1"/>
  <c r="CC1197" i="2" s="1"/>
  <c r="CC610" i="2" a="1"/>
  <c r="CC610" i="2" s="1"/>
  <c r="CC1400" i="2" a="1"/>
  <c r="CC1400" i="2" s="1"/>
  <c r="CC720" i="2" a="1"/>
  <c r="CC720" i="2" s="1"/>
  <c r="CC1096" i="2" a="1"/>
  <c r="CC1096" i="2" s="1"/>
  <c r="CC1007" i="2" a="1"/>
  <c r="CC1007" i="2" s="1"/>
  <c r="CC861" i="2" a="1"/>
  <c r="CC861" i="2" s="1"/>
  <c r="CC1353" i="2" a="1"/>
  <c r="CC1353" i="2" s="1"/>
  <c r="CC313" i="2" a="1"/>
  <c r="CC313" i="2" s="1"/>
  <c r="CC667" i="2" a="1"/>
  <c r="CC667" i="2" s="1"/>
  <c r="CC690" i="2" a="1"/>
  <c r="CC690" i="2" s="1"/>
  <c r="CC714" i="2" a="1"/>
  <c r="CC714" i="2" s="1"/>
  <c r="CC1296" i="2" a="1"/>
  <c r="CC1296" i="2" s="1"/>
  <c r="CC288" i="2" a="1"/>
  <c r="CC288" i="2" s="1"/>
  <c r="CC1105" i="2" a="1"/>
  <c r="CC1105" i="2" s="1"/>
  <c r="CC1301" i="2" a="1"/>
  <c r="CC1301" i="2" s="1"/>
  <c r="CC1614" i="2" a="1"/>
  <c r="CC1614" i="2" s="1"/>
  <c r="CC1060" i="2" a="1"/>
  <c r="CC1060" i="2" s="1"/>
  <c r="CC1543" i="2" a="1"/>
  <c r="CC1543" i="2" s="1"/>
  <c r="CC1280" i="2" a="1"/>
  <c r="CC1280" i="2" s="1"/>
  <c r="CC1095" i="2" a="1"/>
  <c r="CC1095" i="2" s="1"/>
  <c r="CC611" i="2" a="1"/>
  <c r="CC611" i="2" s="1"/>
  <c r="CC1063" i="2" a="1"/>
  <c r="CC1063" i="2" s="1"/>
  <c r="CC1222" i="2" a="1"/>
  <c r="CC1222" i="2" s="1"/>
  <c r="CC1128" i="2" a="1"/>
  <c r="CC1128" i="2" s="1"/>
  <c r="CC1401" i="2" a="1"/>
  <c r="CC1401" i="2" s="1"/>
  <c r="CC996" i="2" a="1"/>
  <c r="CC996" i="2" s="1"/>
  <c r="CC1559" i="2" a="1"/>
  <c r="CC1559" i="2" s="1"/>
  <c r="CC1045" i="2" a="1"/>
  <c r="CC1045" i="2" s="1"/>
  <c r="CC580" i="2" a="1"/>
  <c r="CC580" i="2" s="1"/>
  <c r="CC994" i="2" a="1"/>
  <c r="CC994" i="2" s="1"/>
  <c r="CC1085" i="2" a="1"/>
  <c r="CC1085" i="2" s="1"/>
  <c r="CC1387" i="2" a="1"/>
  <c r="CC1387" i="2" s="1"/>
  <c r="CC1005" i="2" a="1"/>
  <c r="CC1005" i="2" s="1"/>
  <c r="CC1262" i="2" a="1"/>
  <c r="CC1262" i="2" s="1"/>
  <c r="CC1552" i="2" a="1"/>
  <c r="CC1552" i="2" s="1"/>
  <c r="CC584" i="2" a="1"/>
  <c r="CC584" i="2" s="1"/>
  <c r="CC1089" i="2" a="1"/>
  <c r="CC1089" i="2" s="1"/>
  <c r="CC866" i="2" a="1"/>
  <c r="CC866" i="2" s="1"/>
  <c r="CC1444" i="2" a="1"/>
  <c r="CC1444" i="2" s="1"/>
  <c r="CC1164" i="2" a="1"/>
  <c r="CC1164" i="2" s="1"/>
  <c r="CC379" i="2" a="1"/>
  <c r="CC379" i="2" s="1"/>
  <c r="CC1187" i="2" a="1"/>
  <c r="CC1187" i="2" s="1"/>
  <c r="CC674" i="2" a="1"/>
  <c r="CC674" i="2" s="1"/>
  <c r="CC581" i="2" a="1"/>
  <c r="CC581" i="2" s="1"/>
  <c r="CC169" i="2" a="1"/>
  <c r="CC169" i="2" s="1"/>
  <c r="CC1044" i="2" a="1"/>
  <c r="CC1044" i="2" s="1"/>
  <c r="CC1356" i="2" a="1"/>
  <c r="CC1356" i="2" s="1"/>
  <c r="CC1191" i="2" a="1"/>
  <c r="CC1191" i="2" s="1"/>
  <c r="CC625" i="2" a="1"/>
  <c r="CC625" i="2" s="1"/>
  <c r="CC643" i="2" a="1"/>
  <c r="CC643" i="2" s="1"/>
  <c r="CC583" i="2" a="1"/>
  <c r="CC583" i="2" s="1"/>
  <c r="CC1322" i="2" a="1"/>
  <c r="CC1322" i="2" s="1"/>
  <c r="CC761" i="2" a="1"/>
  <c r="CC761" i="2" s="1"/>
  <c r="CC1357" i="2" a="1"/>
  <c r="CC1357" i="2" s="1"/>
  <c r="CC1279" i="2" a="1"/>
  <c r="CC1279" i="2" s="1"/>
  <c r="CC1383" i="2" a="1"/>
  <c r="CC1383" i="2" s="1"/>
  <c r="CC1137" i="2" a="1"/>
  <c r="CC1137" i="2" s="1"/>
  <c r="CC501" i="2" a="1"/>
  <c r="CC501" i="2" s="1"/>
  <c r="CC1225" i="2" a="1"/>
  <c r="CC1225" i="2" s="1"/>
  <c r="CC1129" i="2" a="1"/>
  <c r="CC1129" i="2" s="1"/>
  <c r="CC1163" i="2" a="1"/>
  <c r="CC1163" i="2" s="1"/>
  <c r="CC1111" i="2" a="1"/>
  <c r="CC1111" i="2" s="1"/>
  <c r="CC1436" i="2" a="1"/>
  <c r="CC1436" i="2" s="1"/>
  <c r="CC900" i="2" a="1"/>
  <c r="CC900" i="2" s="1"/>
  <c r="CC905" i="2" a="1"/>
  <c r="CC905" i="2" s="1"/>
  <c r="CC602" i="2" a="1"/>
  <c r="CC602" i="2" s="1"/>
  <c r="CC1395" i="2" a="1"/>
  <c r="CC1395" i="2" s="1"/>
  <c r="CC1547" i="2" a="1"/>
  <c r="CC1547" i="2" s="1"/>
  <c r="CC1445" i="2" a="1"/>
  <c r="CC1445" i="2" s="1"/>
  <c r="CC1321" i="2" a="1"/>
  <c r="CC1321" i="2" s="1"/>
  <c r="CC1332" i="2" a="1"/>
  <c r="CC1332" i="2" s="1"/>
  <c r="CC1705" i="2" a="1"/>
  <c r="CC1705" i="2" s="1"/>
  <c r="CC259" i="2" a="1"/>
  <c r="CC259" i="2" s="1"/>
  <c r="CC1077" i="2" a="1"/>
  <c r="CC1077" i="2" s="1"/>
  <c r="CC1319" i="2" a="1"/>
  <c r="CC1319" i="2" s="1"/>
  <c r="CC1534" i="2" a="1"/>
  <c r="CC1534" i="2" s="1"/>
  <c r="CC1293" i="2" a="1"/>
  <c r="CC1293" i="2" s="1"/>
  <c r="CC1308" i="2" a="1"/>
  <c r="CC1308" i="2" s="1"/>
  <c r="CC1101" i="2" a="1"/>
  <c r="CC1101" i="2" s="1"/>
  <c r="CC1031" i="2" a="1"/>
  <c r="CC1031" i="2" s="1"/>
  <c r="CC1154" i="2" a="1"/>
  <c r="CC1154" i="2" s="1"/>
  <c r="CC1241" i="2" a="1"/>
  <c r="CC1241" i="2" s="1"/>
  <c r="CC359" i="2" a="1"/>
  <c r="CC359" i="2" s="1"/>
  <c r="CC1240" i="2" a="1"/>
  <c r="CC1240" i="2" s="1"/>
  <c r="CC1069" i="2" a="1"/>
  <c r="CC1069" i="2" s="1"/>
  <c r="CC1110" i="2" a="1"/>
  <c r="CC1110" i="2" s="1"/>
  <c r="CC1433" i="2" a="1"/>
  <c r="CC1433" i="2" s="1"/>
  <c r="CC1028" i="2" a="1"/>
  <c r="CC1028" i="2" s="1"/>
  <c r="CC1050" i="2" a="1"/>
  <c r="CC1050" i="2" s="1"/>
  <c r="CC1142" i="2" a="1"/>
  <c r="CC1142" i="2" s="1"/>
  <c r="CC1590" i="2" a="1"/>
  <c r="CC1590" i="2" s="1"/>
  <c r="CC1439" i="2" a="1"/>
  <c r="CC1439" i="2" s="1"/>
  <c r="CC1288" i="2" a="1"/>
  <c r="CC1288" i="2" s="1"/>
  <c r="CC372" i="2" a="1"/>
  <c r="CC372" i="2" s="1"/>
  <c r="CC1165" i="2" a="1"/>
  <c r="CC1165" i="2" s="1"/>
  <c r="CC1339" i="2" a="1"/>
  <c r="CC1339" i="2" s="1"/>
  <c r="CC1351" i="2" a="1"/>
  <c r="CC1351" i="2" s="1"/>
  <c r="CC1155" i="2" a="1"/>
  <c r="CC1155" i="2" s="1"/>
  <c r="CC170" i="2" a="1"/>
  <c r="CC170" i="2" s="1"/>
  <c r="CC1453" i="2" a="1"/>
  <c r="CC1453" i="2" s="1"/>
  <c r="CC1342" i="2" a="1"/>
  <c r="CC1342" i="2" s="1"/>
  <c r="CC844" i="2" a="1"/>
  <c r="CC844" i="2" s="1"/>
  <c r="CC363" i="2" a="1"/>
  <c r="CC363" i="2" s="1"/>
  <c r="CC1119" i="2" a="1"/>
  <c r="CC1119" i="2" s="1"/>
  <c r="CC1335" i="2" a="1"/>
  <c r="CC1335" i="2" s="1"/>
  <c r="CC695" i="2" a="1"/>
  <c r="CC695" i="2" s="1"/>
  <c r="CC515" i="2" a="1"/>
  <c r="CC515" i="2" s="1"/>
  <c r="CC1269" i="2" a="1"/>
  <c r="CC1269" i="2" s="1"/>
  <c r="CC1116" i="2" a="1"/>
  <c r="CC1116" i="2" s="1"/>
  <c r="CC642" i="2" a="1"/>
  <c r="CC642" i="2" s="1"/>
  <c r="CC1149" i="2" a="1"/>
  <c r="CC1149" i="2" s="1"/>
  <c r="CC1171" i="2" a="1"/>
  <c r="CC1171" i="2" s="1"/>
  <c r="CC1218" i="2" a="1"/>
  <c r="CC1218" i="2" s="1"/>
  <c r="CC1271" i="2" a="1"/>
  <c r="CC1271" i="2" s="1"/>
  <c r="CC762" i="2" a="1"/>
  <c r="CC762" i="2" s="1"/>
  <c r="CC1571" i="2" a="1"/>
  <c r="CC1571" i="2" s="1"/>
  <c r="CC1331" i="2" a="1"/>
  <c r="CC1331" i="2" s="1"/>
  <c r="CC929" i="2" a="1"/>
  <c r="CC929" i="2" s="1"/>
  <c r="CC1418" i="2" a="1"/>
  <c r="CC1418" i="2" s="1"/>
  <c r="CC1434" i="2" a="1"/>
  <c r="CC1434" i="2" s="1"/>
  <c r="CC1224" i="2" a="1"/>
  <c r="CC1224" i="2" s="1"/>
  <c r="CC1388" i="2" a="1"/>
  <c r="CC1388" i="2" s="1"/>
  <c r="CC850" i="2" a="1"/>
  <c r="CC850" i="2" s="1"/>
  <c r="CC1255" i="2" a="1"/>
  <c r="CC1255" i="2" s="1"/>
  <c r="CC1481" i="2" a="1"/>
  <c r="CC1481" i="2" s="1"/>
  <c r="CC874" i="2" a="1"/>
  <c r="CC874" i="2" s="1"/>
  <c r="CC715" i="2" a="1"/>
  <c r="CC715" i="2" s="1"/>
  <c r="CC1635" i="2" a="1"/>
  <c r="CC1635" i="2" s="1"/>
  <c r="CC595" i="2" a="1"/>
  <c r="CC595" i="2" s="1"/>
  <c r="CC1200" i="2" a="1"/>
  <c r="CC1200" i="2" s="1"/>
  <c r="CC1701" i="2" a="1"/>
  <c r="CC1701" i="2" s="1"/>
  <c r="CC890" i="2" a="1"/>
  <c r="CC890" i="2" s="1"/>
  <c r="CC1412" i="2" a="1"/>
  <c r="CC1412" i="2" s="1"/>
  <c r="CC594" i="2" a="1"/>
  <c r="CC594" i="2" s="1"/>
  <c r="CC1432" i="2" a="1"/>
  <c r="CC1432" i="2" s="1"/>
  <c r="CC349" i="2" a="1"/>
  <c r="CC349" i="2" s="1"/>
  <c r="CC1048" i="2" a="1"/>
  <c r="CC1048" i="2" s="1"/>
  <c r="CC1004" i="2" a="1"/>
  <c r="CC1004" i="2" s="1"/>
  <c r="CC1431" i="2" a="1"/>
  <c r="CC1431" i="2" s="1"/>
  <c r="CC1265" i="2" a="1"/>
  <c r="CC1265" i="2" s="1"/>
  <c r="CC766" i="2" a="1"/>
  <c r="CC766" i="2" s="1"/>
  <c r="CC1168" i="2" a="1"/>
  <c r="CC1168" i="2" s="1"/>
  <c r="CC798" i="2" a="1"/>
  <c r="CC798" i="2" s="1"/>
  <c r="CC160" i="2" a="1"/>
  <c r="CC160" i="2" s="1"/>
  <c r="CC1273" i="2" a="1"/>
  <c r="CC1273" i="2" s="1"/>
  <c r="CC1215" i="2" a="1"/>
  <c r="CC1215" i="2" s="1"/>
  <c r="CC661" i="2" a="1"/>
  <c r="CC661" i="2" s="1"/>
  <c r="CC1615" i="2" a="1"/>
  <c r="CC1615" i="2" s="1"/>
  <c r="CC619" i="2" a="1"/>
  <c r="CC619" i="2" s="1"/>
  <c r="CC818" i="2" a="1"/>
  <c r="CC818" i="2" s="1"/>
  <c r="CC1568" i="2" a="1"/>
  <c r="CC1568" i="2" s="1"/>
  <c r="CC358" i="2" a="1"/>
  <c r="CC358" i="2" s="1"/>
  <c r="CC279" i="2" a="1"/>
  <c r="CC279" i="2" s="1"/>
  <c r="CC1492" i="2" a="1"/>
  <c r="CC1492" i="2" s="1"/>
  <c r="CC1090" i="2" a="1"/>
  <c r="CC1090" i="2" s="1"/>
  <c r="CC1001" i="2" a="1"/>
  <c r="CC1001" i="2" s="1"/>
  <c r="CC1087" i="2" a="1"/>
  <c r="CC1087" i="2" s="1"/>
  <c r="CC261" i="2" a="1"/>
  <c r="CC261" i="2" s="1"/>
  <c r="CC617" i="2" a="1"/>
  <c r="CC617" i="2" s="1"/>
  <c r="CC312" i="2" a="1"/>
  <c r="CC312" i="2" s="1"/>
  <c r="CC455" i="2" a="1"/>
  <c r="CC455" i="2" s="1"/>
  <c r="CC1379" i="2" a="1"/>
  <c r="CC1379" i="2" s="1"/>
  <c r="CC1417" i="2" a="1"/>
  <c r="CC1417" i="2" s="1"/>
  <c r="CC957" i="2" a="1"/>
  <c r="CC957" i="2" s="1"/>
  <c r="CC620" i="2" a="1"/>
  <c r="CC620" i="2" s="1"/>
  <c r="CC854" i="2" a="1"/>
  <c r="CC854" i="2" s="1"/>
  <c r="CC1079" i="2" a="1"/>
  <c r="CC1079" i="2" s="1"/>
  <c r="CC1011" i="2" a="1"/>
  <c r="CC1011" i="2" s="1"/>
  <c r="CC948" i="2" a="1"/>
  <c r="CC948" i="2" s="1"/>
  <c r="CC257" i="2" a="1"/>
  <c r="CC257" i="2" s="1"/>
  <c r="CC724" i="2" a="1"/>
  <c r="CC724" i="2" s="1"/>
  <c r="CC716" i="2" a="1"/>
  <c r="CC716" i="2" s="1"/>
  <c r="CC552" i="2" a="1"/>
  <c r="CC552" i="2" s="1"/>
  <c r="CC1354" i="2" a="1"/>
  <c r="CC1354" i="2" s="1"/>
  <c r="CC1160" i="2" a="1"/>
  <c r="CC1160" i="2" s="1"/>
  <c r="CC1034" i="2" a="1"/>
  <c r="CC1034" i="2" s="1"/>
  <c r="CC1410" i="2" a="1"/>
  <c r="CC1410" i="2" s="1"/>
  <c r="CC913" i="2" a="1"/>
  <c r="CC913" i="2" s="1"/>
  <c r="CC697" i="2" a="1"/>
  <c r="CC697" i="2" s="1"/>
  <c r="CC1267" i="2" a="1"/>
  <c r="CC1267" i="2" s="1"/>
  <c r="CC1065" i="2" a="1"/>
  <c r="CC1065" i="2" s="1"/>
  <c r="CC1587" i="2" a="1"/>
  <c r="CC1587" i="2" s="1"/>
  <c r="CC1235" i="2" a="1"/>
  <c r="CC1235" i="2" s="1"/>
  <c r="CC779" i="2" a="1"/>
  <c r="CC779" i="2" s="1"/>
  <c r="CC600" i="2" a="1"/>
  <c r="CC600" i="2" s="1"/>
  <c r="CC978" i="2" a="1"/>
  <c r="CC978" i="2" s="1"/>
  <c r="CC263" i="2" a="1"/>
  <c r="CC263" i="2" s="1"/>
  <c r="CC1021" i="2" a="1"/>
  <c r="CC1021" i="2" s="1"/>
  <c r="CC597" i="2" a="1"/>
  <c r="CC597" i="2" s="1"/>
  <c r="CC1600" i="2" a="1"/>
  <c r="CC1600" i="2" s="1"/>
  <c r="CC758" i="2" a="1"/>
  <c r="CC758" i="2" s="1"/>
  <c r="CC519" i="2" a="1"/>
  <c r="CC519" i="2" s="1"/>
  <c r="CC509" i="2" a="1"/>
  <c r="CC509" i="2" s="1"/>
  <c r="CC1430" i="2" a="1"/>
  <c r="CC1430" i="2" s="1"/>
  <c r="CC658" i="2" a="1"/>
  <c r="CC658" i="2" s="1"/>
  <c r="CC1289" i="2" a="1"/>
  <c r="CC1289" i="2" s="1"/>
  <c r="CC777" i="2" a="1"/>
  <c r="CC777" i="2" s="1"/>
  <c r="CC839" i="2" a="1"/>
  <c r="CC839" i="2" s="1"/>
  <c r="CC331" i="2" a="1"/>
  <c r="CC331" i="2" s="1"/>
  <c r="CC598" i="2" a="1"/>
  <c r="CC598" i="2" s="1"/>
  <c r="CC171" i="2" a="1"/>
  <c r="CC171" i="2" s="1"/>
  <c r="CC1122" i="2" a="1"/>
  <c r="CC1122" i="2" s="1"/>
  <c r="CC892" i="2" a="1"/>
  <c r="CC892" i="2" s="1"/>
  <c r="CC1348" i="2" a="1"/>
  <c r="CC1348" i="2" s="1"/>
  <c r="CC1091" i="2" a="1"/>
  <c r="CC1091" i="2" s="1"/>
  <c r="CC1051" i="2" a="1"/>
  <c r="CC1051" i="2" s="1"/>
  <c r="CC1542" i="2" a="1"/>
  <c r="CC1542" i="2" s="1"/>
  <c r="CC730" i="2" a="1"/>
  <c r="CC730" i="2" s="1"/>
  <c r="CC1371" i="2" a="1"/>
  <c r="CC1371" i="2" s="1"/>
  <c r="CC1595" i="2" a="1"/>
  <c r="CC1595" i="2" s="1"/>
  <c r="CC985" i="2" a="1"/>
  <c r="CC985" i="2" s="1"/>
  <c r="CC1538" i="2" a="1"/>
  <c r="CC1538" i="2" s="1"/>
  <c r="CC608" i="2" a="1"/>
  <c r="CC608" i="2" s="1"/>
  <c r="CC1533" i="2" a="1"/>
  <c r="CC1533" i="2" s="1"/>
  <c r="CC848" i="2" a="1"/>
  <c r="CC848" i="2" s="1"/>
  <c r="CC1594" i="2" a="1"/>
  <c r="CC1594" i="2" s="1"/>
  <c r="CC627" i="2" a="1"/>
  <c r="CC627" i="2" s="1"/>
  <c r="CC1230" i="2" a="1"/>
  <c r="CC1230" i="2" s="1"/>
  <c r="CC1495" i="2" a="1"/>
  <c r="CC1495" i="2" s="1"/>
  <c r="CC1544" i="2" a="1"/>
  <c r="CC1544" i="2" s="1"/>
  <c r="CC1250" i="2" a="1"/>
  <c r="CC1250" i="2" s="1"/>
  <c r="CC1083" i="2" a="1"/>
  <c r="CC1083" i="2" s="1"/>
  <c r="CC1599" i="2" a="1"/>
  <c r="CC1599" i="2" s="1"/>
  <c r="CC1019" i="2" a="1"/>
  <c r="CC1019" i="2" s="1"/>
  <c r="CC705" i="2" a="1"/>
  <c r="CC705" i="2" s="1"/>
  <c r="CC1287" i="2" a="1"/>
  <c r="CC1287" i="2" s="1"/>
  <c r="CC1127" i="2" a="1"/>
  <c r="CC1127" i="2" s="1"/>
  <c r="CC1621" i="2" a="1"/>
  <c r="CC1621" i="2" s="1"/>
  <c r="CC1320" i="2" a="1"/>
  <c r="CC1320" i="2" s="1"/>
  <c r="CC527" i="2" a="1"/>
  <c r="CC527" i="2" s="1"/>
  <c r="CC585" i="2" a="1"/>
  <c r="CC585" i="2" s="1"/>
  <c r="CC1104" i="2" a="1"/>
  <c r="CC1104" i="2" s="1"/>
  <c r="CC1537" i="2" a="1"/>
  <c r="CC1537" i="2" s="1"/>
  <c r="CC232" i="2" a="1"/>
  <c r="CC232" i="2" s="1"/>
  <c r="CC1022" i="2" a="1"/>
  <c r="CC1022" i="2" s="1"/>
  <c r="CC1072" i="2" a="1"/>
  <c r="CC1072" i="2" s="1"/>
  <c r="CC1239" i="2" a="1"/>
  <c r="CC1239" i="2" s="1"/>
  <c r="CC1713" i="2" a="1"/>
  <c r="CC1713" i="2" s="1"/>
  <c r="CC564" i="2" a="1"/>
  <c r="CC564" i="2" s="1"/>
  <c r="CC1298" i="2" a="1"/>
  <c r="CC1298" i="2" s="1"/>
  <c r="CC863" i="2" a="1"/>
  <c r="CC863" i="2" s="1"/>
  <c r="CC572" i="2" a="1"/>
  <c r="CC572" i="2" s="1"/>
  <c r="CC1295" i="2" a="1"/>
  <c r="CC1295" i="2" s="1"/>
  <c r="CC1394" i="2" a="1"/>
  <c r="CC1394" i="2" s="1"/>
  <c r="CC1499" i="2" a="1"/>
  <c r="CC1499" i="2" s="1"/>
  <c r="CC1488" i="2" a="1"/>
  <c r="CC1488" i="2" s="1"/>
  <c r="CC565" i="2" a="1"/>
  <c r="CC565" i="2" s="1"/>
  <c r="CC560" i="2" a="1"/>
  <c r="CC560" i="2" s="1"/>
  <c r="CC726" i="2" a="1"/>
  <c r="CC726" i="2" s="1"/>
  <c r="CC566" i="2" a="1"/>
  <c r="CC566" i="2" s="1"/>
  <c r="CC1258" i="2" a="1"/>
  <c r="CC1258" i="2" s="1"/>
  <c r="CC530" i="2" a="1"/>
  <c r="CC530" i="2" s="1"/>
  <c r="CC574" i="2" a="1"/>
  <c r="CC574" i="2" s="1"/>
  <c r="CC1338" i="2" a="1"/>
  <c r="CC1338" i="2" s="1"/>
  <c r="CC1133" i="2" a="1"/>
  <c r="CC1133" i="2" s="1"/>
  <c r="CC172" i="2" a="1"/>
  <c r="CC172" i="2" s="1"/>
  <c r="CC1202" i="2" a="1"/>
  <c r="CC1202" i="2" s="1"/>
  <c r="CC703" i="2" a="1"/>
  <c r="CC703" i="2" s="1"/>
  <c r="CC847" i="2" a="1"/>
  <c r="CC847" i="2" s="1"/>
  <c r="CC884" i="2" a="1"/>
  <c r="CC884" i="2" s="1"/>
  <c r="CC1712" i="2" a="1"/>
  <c r="CC1712" i="2" s="1"/>
  <c r="CC1503" i="2" a="1"/>
  <c r="CC1503" i="2" s="1"/>
  <c r="CC1714" i="2" a="1"/>
  <c r="CC1714" i="2" s="1"/>
  <c r="CC1317" i="2" a="1"/>
  <c r="CC1317" i="2" s="1"/>
  <c r="CC1404" i="2" a="1"/>
  <c r="CC1404" i="2" s="1"/>
  <c r="CC567" i="2" a="1"/>
  <c r="CC567" i="2" s="1"/>
  <c r="CC1189" i="2" a="1"/>
  <c r="CC1189" i="2" s="1"/>
  <c r="CC1194" i="2" a="1"/>
  <c r="CC1194" i="2" s="1"/>
  <c r="CC173" i="2" a="1"/>
  <c r="CC173" i="2" s="1"/>
  <c r="CC1517" i="2" a="1"/>
  <c r="CC1517" i="2" s="1"/>
  <c r="CC1315" i="2" a="1"/>
  <c r="CC1315" i="2" s="1"/>
  <c r="CC1355" i="2" a="1"/>
  <c r="CC1355" i="2" s="1"/>
  <c r="CC1055" i="2" a="1"/>
  <c r="CC1055" i="2" s="1"/>
  <c r="CC262" i="2" a="1"/>
  <c r="CC262" i="2" s="1"/>
  <c r="CC1003" i="2" a="1"/>
  <c r="CC1003" i="2" s="1"/>
  <c r="CC541" i="2" a="1"/>
  <c r="CC541" i="2" s="1"/>
  <c r="CC1507" i="2" a="1"/>
  <c r="CC1507" i="2" s="1"/>
  <c r="CC1070" i="2" a="1"/>
  <c r="CC1070" i="2" s="1"/>
  <c r="CC174" i="2" a="1"/>
  <c r="CC174" i="2" s="1"/>
  <c r="CC1585" i="2" a="1"/>
  <c r="CC1585" i="2" s="1"/>
  <c r="CC1562" i="2" a="1"/>
  <c r="CC1562" i="2" s="1"/>
  <c r="CC1148" i="2" a="1"/>
  <c r="CC1148" i="2" s="1"/>
  <c r="CC952" i="2" a="1"/>
  <c r="CC952" i="2" s="1"/>
  <c r="CC997" i="2" a="1"/>
  <c r="CC997" i="2" s="1"/>
  <c r="CC498" i="2" a="1"/>
  <c r="CC498" i="2" s="1"/>
  <c r="CC1548" i="2" a="1"/>
  <c r="CC1548" i="2" s="1"/>
  <c r="CC1576" i="2" a="1"/>
  <c r="CC1576" i="2" s="1"/>
  <c r="CC1234" i="2" a="1"/>
  <c r="CC1234" i="2" s="1"/>
  <c r="CC883" i="2" a="1"/>
  <c r="CC883" i="2" s="1"/>
  <c r="CC1535" i="2" a="1"/>
  <c r="CC1535" i="2" s="1"/>
  <c r="CC1496" i="2" a="1"/>
  <c r="CC1496" i="2" s="1"/>
  <c r="CC1377" i="2" a="1"/>
  <c r="CC1377" i="2" s="1"/>
  <c r="CC1035" i="2" a="1"/>
  <c r="CC1035" i="2" s="1"/>
  <c r="CC1314" i="2" a="1"/>
  <c r="CC1314" i="2" s="1"/>
  <c r="CC1073" i="2" a="1"/>
  <c r="CC1073" i="2" s="1"/>
  <c r="CC960" i="2" a="1"/>
  <c r="CC960" i="2" s="1"/>
  <c r="CC875" i="2" a="1"/>
  <c r="CC875" i="2" s="1"/>
  <c r="CC810" i="2" a="1"/>
  <c r="CC810" i="2" s="1"/>
  <c r="CC1152" i="2" a="1"/>
  <c r="CC1152" i="2" s="1"/>
  <c r="CC1437" i="2" a="1"/>
  <c r="CC1437" i="2" s="1"/>
  <c r="CC1520" i="2" a="1"/>
  <c r="CC1520" i="2" s="1"/>
  <c r="CC1274" i="2" a="1"/>
  <c r="CC1274" i="2" s="1"/>
  <c r="CC315" i="2" a="1"/>
  <c r="CC315" i="2" s="1"/>
  <c r="CC1143" i="2" a="1"/>
  <c r="CC1143" i="2" s="1"/>
  <c r="CC858" i="2" a="1"/>
  <c r="CC858" i="2" s="1"/>
  <c r="CC371" i="2" a="1"/>
  <c r="CC371" i="2" s="1"/>
  <c r="CC175" i="2" a="1"/>
  <c r="CC175" i="2" s="1"/>
  <c r="CC1591" i="2" a="1"/>
  <c r="CC1591" i="2" s="1"/>
  <c r="CC1584" i="2" a="1"/>
  <c r="CC1584" i="2" s="1"/>
  <c r="CC1208" i="2" a="1"/>
  <c r="CC1208" i="2" s="1"/>
  <c r="CC1140" i="2" a="1"/>
  <c r="CC1140" i="2" s="1"/>
  <c r="CC582" i="2" a="1"/>
  <c r="CC582" i="2" s="1"/>
  <c r="CC1536" i="2" a="1"/>
  <c r="CC1536" i="2" s="1"/>
  <c r="CC1174" i="2" a="1"/>
  <c r="CC1174" i="2" s="1"/>
  <c r="CC176" i="2" a="1"/>
  <c r="CC176" i="2" s="1"/>
  <c r="CC1141" i="2" a="1"/>
  <c r="CC1141" i="2" s="1"/>
  <c r="CC938" i="2" a="1"/>
  <c r="CC938" i="2" s="1"/>
  <c r="CC700" i="2" a="1"/>
  <c r="CC700" i="2" s="1"/>
  <c r="CC1046" i="2" a="1"/>
  <c r="CC1046" i="2" s="1"/>
  <c r="CC990" i="2" a="1"/>
  <c r="CC990" i="2" s="1"/>
  <c r="CC791" i="2" a="1"/>
  <c r="CC791" i="2" s="1"/>
  <c r="CC1178" i="2" a="1"/>
  <c r="CC1178" i="2" s="1"/>
  <c r="CC539" i="2" a="1"/>
  <c r="CC539" i="2" s="1"/>
  <c r="CC1196" i="2" a="1"/>
  <c r="CC1196" i="2" s="1"/>
  <c r="CC1136" i="2" a="1"/>
  <c r="CC1136" i="2" s="1"/>
  <c r="CC1501" i="2" a="1"/>
  <c r="CC1501" i="2" s="1"/>
  <c r="CC1192" i="2" a="1"/>
  <c r="CC1192" i="2" s="1"/>
  <c r="CC1172" i="2" a="1"/>
  <c r="CC1172" i="2" s="1"/>
  <c r="CC814" i="2" a="1"/>
  <c r="CC814" i="2" s="1"/>
  <c r="CC815" i="2" a="1"/>
  <c r="CC815" i="2" s="1"/>
  <c r="CC1257" i="2" a="1"/>
  <c r="CC1257" i="2" s="1"/>
  <c r="CC954" i="2" a="1"/>
  <c r="CC954" i="2" s="1"/>
  <c r="CC939" i="2" a="1"/>
  <c r="CC939" i="2" s="1"/>
  <c r="CC287" i="2" a="1"/>
  <c r="CC287" i="2" s="1"/>
  <c r="CC1502" i="2" a="1"/>
  <c r="CC1502" i="2" s="1"/>
  <c r="CC1490" i="2" a="1"/>
  <c r="CC1490" i="2" s="1"/>
  <c r="CC356" i="2" a="1"/>
  <c r="CC356" i="2" s="1"/>
  <c r="CC1419" i="2" a="1"/>
  <c r="CC1419" i="2" s="1"/>
  <c r="CC840" i="2" a="1"/>
  <c r="CC840" i="2" s="1"/>
  <c r="CC980" i="2" a="1"/>
  <c r="CC980" i="2" s="1"/>
  <c r="CC1512" i="2" a="1"/>
  <c r="CC1512" i="2" s="1"/>
  <c r="CC628" i="2" a="1"/>
  <c r="CC628" i="2" s="1"/>
  <c r="CC813" i="2" a="1"/>
  <c r="CC813" i="2" s="1"/>
  <c r="CC826" i="2" a="1"/>
  <c r="CC826" i="2" s="1"/>
  <c r="CC827" i="2" a="1"/>
  <c r="CC827" i="2" s="1"/>
  <c r="CC1300" i="2" a="1"/>
  <c r="CC1300" i="2" s="1"/>
  <c r="CC1386" i="2" a="1"/>
  <c r="CC1386" i="2" s="1"/>
  <c r="CC1369" i="2" a="1"/>
  <c r="CC1369" i="2" s="1"/>
  <c r="CC525" i="2" a="1"/>
  <c r="CC525" i="2" s="1"/>
  <c r="CC177" i="2" a="1"/>
  <c r="CC177" i="2" s="1"/>
  <c r="CC1006" i="2" a="1"/>
  <c r="CC1006" i="2" s="1"/>
  <c r="CC1057" i="2" a="1"/>
  <c r="CC1057" i="2" s="1"/>
  <c r="CC1407" i="2" a="1"/>
  <c r="CC1407" i="2" s="1"/>
  <c r="CC376" i="2" a="1"/>
  <c r="CC376" i="2" s="1"/>
  <c r="CC1467" i="2" a="1"/>
  <c r="CC1467" i="2" s="1"/>
  <c r="CC1316" i="2" a="1"/>
  <c r="CC1316" i="2" s="1"/>
  <c r="CC987" i="2" a="1"/>
  <c r="CC987" i="2" s="1"/>
  <c r="CC958" i="2" a="1"/>
  <c r="CC958" i="2" s="1"/>
  <c r="CC559" i="2" a="1"/>
  <c r="CC559" i="2" s="1"/>
  <c r="CC1438" i="2" a="1"/>
  <c r="CC1438" i="2" s="1"/>
  <c r="CC300" i="2" a="1"/>
  <c r="CC300" i="2" s="1"/>
  <c r="CC1058" i="2" a="1"/>
  <c r="CC1058" i="2" s="1"/>
  <c r="CC1169" i="2" a="1"/>
  <c r="CC1169" i="2" s="1"/>
  <c r="CC523" i="2" a="1"/>
  <c r="CC523" i="2" s="1"/>
  <c r="CC273" i="2" a="1"/>
  <c r="CC273" i="2" s="1"/>
  <c r="CC405" i="2" a="1"/>
  <c r="CC405" i="2" s="1"/>
  <c r="CC811" i="2" a="1"/>
  <c r="CC811" i="2" s="1"/>
  <c r="CC178" i="2" a="1"/>
  <c r="CC178" i="2" s="1"/>
  <c r="CC1360" i="2" a="1"/>
  <c r="CC1360" i="2" s="1"/>
  <c r="CC1014" i="2" a="1"/>
  <c r="CC1014" i="2" s="1"/>
  <c r="CC1398" i="2" a="1"/>
  <c r="CC1398" i="2" s="1"/>
  <c r="CC1478" i="2" a="1"/>
  <c r="CC1478" i="2" s="1"/>
  <c r="CC1066" i="2" a="1"/>
  <c r="CC1066" i="2" s="1"/>
  <c r="CC179" i="2" a="1"/>
  <c r="CC179" i="2" s="1"/>
  <c r="CC1303" i="2" a="1"/>
  <c r="CC1303" i="2" s="1"/>
  <c r="CC1541" i="2" a="1"/>
  <c r="CC1541" i="2" s="1"/>
  <c r="CC1259" i="2" a="1"/>
  <c r="CC1259" i="2" s="1"/>
  <c r="CC768" i="2" a="1"/>
  <c r="CC768" i="2" s="1"/>
  <c r="CC1422" i="2" a="1"/>
  <c r="CC1422" i="2" s="1"/>
  <c r="CC1024" i="2" a="1"/>
  <c r="CC1024" i="2" s="1"/>
  <c r="CC935" i="2" a="1"/>
  <c r="CC935" i="2" s="1"/>
  <c r="CC1489" i="2" a="1"/>
  <c r="CC1489" i="2" s="1"/>
  <c r="CC964" i="2" a="1"/>
  <c r="CC964" i="2" s="1"/>
  <c r="CC1002" i="2" a="1"/>
  <c r="CC1002" i="2" s="1"/>
  <c r="CC1619" i="2" a="1"/>
  <c r="CC1619" i="2" s="1"/>
  <c r="CC1047" i="2" a="1"/>
  <c r="CC1047" i="2" s="1"/>
  <c r="CC1038" i="2" a="1"/>
  <c r="CC1038" i="2" s="1"/>
  <c r="CC1334" i="2" a="1"/>
  <c r="CC1334" i="2" s="1"/>
  <c r="CC622" i="2" a="1"/>
  <c r="CC622" i="2" s="1"/>
  <c r="CC297" i="2" a="1"/>
  <c r="CC297" i="2" s="1"/>
  <c r="CC936" i="2" a="1"/>
  <c r="CC936" i="2" s="1"/>
  <c r="CC1634" i="2" a="1"/>
  <c r="CC1634" i="2" s="1"/>
  <c r="CC942" i="2" a="1"/>
  <c r="CC942" i="2" s="1"/>
  <c r="CC982" i="2" a="1"/>
  <c r="CC982" i="2" s="1"/>
  <c r="CC1349" i="2" a="1"/>
  <c r="CC1349" i="2" s="1"/>
  <c r="CC1618" i="2" a="1"/>
  <c r="CC1618" i="2" s="1"/>
  <c r="CC1630" i="2" a="1"/>
  <c r="CC1630" i="2" s="1"/>
  <c r="CC1557" i="2" a="1"/>
  <c r="CC1557" i="2" s="1"/>
  <c r="CC1040" i="2" a="1"/>
  <c r="CC1040" i="2" s="1"/>
  <c r="CC1345" i="2" a="1"/>
  <c r="CC1345" i="2" s="1"/>
  <c r="CC1231" i="2" a="1"/>
  <c r="CC1231" i="2" s="1"/>
  <c r="CC1213" i="2" a="1"/>
  <c r="CC1213" i="2" s="1"/>
  <c r="CC1560" i="2" a="1"/>
  <c r="CC1560" i="2" s="1"/>
  <c r="CC1214" i="2" a="1"/>
  <c r="CC1214" i="2" s="1"/>
  <c r="CC292" i="2" a="1"/>
  <c r="CC292" i="2" s="1"/>
  <c r="CC1071" i="2" a="1"/>
  <c r="CC1071" i="2" s="1"/>
  <c r="CC1586" i="2" a="1"/>
  <c r="CC1586" i="2" s="1"/>
  <c r="CC329" i="2" a="1"/>
  <c r="CC329" i="2" s="1"/>
  <c r="CC904" i="2" a="1"/>
  <c r="CC904" i="2" s="1"/>
  <c r="CC965" i="2" a="1"/>
  <c r="CC965" i="2" s="1"/>
  <c r="CC910" i="2" a="1"/>
  <c r="CC910" i="2" s="1"/>
  <c r="CC1482" i="2" a="1"/>
  <c r="CC1482" i="2" s="1"/>
  <c r="CC1064" i="2" a="1"/>
  <c r="CC1064" i="2" s="1"/>
  <c r="CC1563" i="2" a="1"/>
  <c r="CC1563" i="2" s="1"/>
  <c r="CC1337" i="2" a="1"/>
  <c r="CC1337" i="2" s="1"/>
  <c r="CC1518" i="2" a="1"/>
  <c r="CC1518" i="2" s="1"/>
  <c r="CC1212" i="2" a="1"/>
  <c r="CC1212" i="2" s="1"/>
  <c r="CC1483" i="2" a="1"/>
  <c r="CC1483" i="2" s="1"/>
  <c r="CC180" i="2" a="1"/>
  <c r="CC180" i="2" s="1"/>
  <c r="CC1570" i="2" a="1"/>
  <c r="CC1570" i="2" s="1"/>
  <c r="CC1673" i="2" a="1"/>
  <c r="CC1673" i="2" s="1"/>
  <c r="CC1569" i="2" a="1"/>
  <c r="CC1569" i="2" s="1"/>
  <c r="CC1627" i="2" a="1"/>
  <c r="CC1627" i="2" s="1"/>
  <c r="CC181" i="2" a="1"/>
  <c r="CC181" i="2" s="1"/>
  <c r="CC182" i="2" a="1"/>
  <c r="CC182" i="2" s="1"/>
  <c r="CC1561" i="2" a="1"/>
  <c r="CC1561" i="2" s="1"/>
  <c r="CC183" i="2" a="1"/>
  <c r="CC183" i="2" s="1"/>
  <c r="CC346" i="2" a="1"/>
  <c r="CC346" i="2" s="1"/>
  <c r="CC184" i="2" a="1"/>
  <c r="CC184" i="2" s="1"/>
  <c r="CC185" i="2" a="1"/>
  <c r="CC185" i="2" s="1"/>
  <c r="CC1540" i="2" a="1"/>
  <c r="CC1540" i="2" s="1"/>
  <c r="CC1652" i="2" a="1"/>
  <c r="CC1652" i="2" s="1"/>
  <c r="CC1699" i="2" a="1"/>
  <c r="CC1699" i="2" s="1"/>
  <c r="CC1589" i="2" a="1"/>
  <c r="CC1589" i="2" s="1"/>
  <c r="CC1622" i="2" a="1"/>
  <c r="CC1622" i="2" s="1"/>
  <c r="CC303" i="2" a="1"/>
  <c r="CC303" i="2" s="1"/>
  <c r="CC1567" i="2" a="1"/>
  <c r="CC1567" i="2" s="1"/>
  <c r="CC497" i="2" a="1"/>
  <c r="CC497" i="2" s="1"/>
  <c r="CC1391" i="2" a="1"/>
  <c r="CC1391" i="2" s="1"/>
  <c r="CC186" i="2" a="1"/>
  <c r="CC186" i="2" s="1"/>
  <c r="CC1650" i="2" a="1"/>
  <c r="CC1650" i="2" s="1"/>
  <c r="CC277" i="2" a="1"/>
  <c r="CC277" i="2" s="1"/>
  <c r="CC187" i="2" a="1"/>
  <c r="CC187" i="2" s="1"/>
  <c r="CC188" i="2" a="1"/>
  <c r="CC188" i="2" s="1"/>
  <c r="CC1608" i="2" a="1"/>
  <c r="CC1608" i="2" s="1"/>
  <c r="CC189" i="2" a="1"/>
  <c r="CC189" i="2" s="1"/>
  <c r="CC1643" i="2" a="1"/>
  <c r="CC1643" i="2" s="1"/>
  <c r="CC190" i="2" a="1"/>
  <c r="CC190" i="2" s="1"/>
  <c r="CC29" i="2" a="1"/>
  <c r="CC29" i="2" s="1"/>
  <c r="CC191" i="2" a="1"/>
  <c r="CC191" i="2" s="1"/>
  <c r="CC250" i="2" a="1"/>
  <c r="CC250" i="2" s="1"/>
  <c r="CC1459" i="2" a="1"/>
  <c r="CC1459" i="2" s="1"/>
  <c r="CC192" i="2" a="1"/>
  <c r="CC192" i="2" s="1"/>
  <c r="CC193" i="2" a="1"/>
  <c r="CC193" i="2" s="1"/>
  <c r="CC381" i="2" a="1"/>
  <c r="CC381" i="2" s="1"/>
  <c r="CC499" i="2" a="1"/>
  <c r="CC499" i="2" s="1"/>
  <c r="CC398" i="2" a="1"/>
  <c r="CC398" i="2" s="1"/>
  <c r="CC327" i="2" a="1"/>
  <c r="CC327" i="2" s="1"/>
  <c r="CC194" i="2" a="1"/>
  <c r="CC194" i="2" s="1"/>
  <c r="CC195" i="2" a="1"/>
  <c r="CC195" i="2" s="1"/>
  <c r="CC196" i="2" a="1"/>
  <c r="CC196" i="2" s="1"/>
  <c r="CC304" i="2" a="1"/>
  <c r="CC304" i="2" s="1"/>
  <c r="CC30" i="2" a="1"/>
  <c r="CC30" i="2" s="1"/>
  <c r="CC31" i="2" a="1"/>
  <c r="CC31" i="2" s="1"/>
  <c r="CC197" i="2" a="1"/>
  <c r="CC197" i="2" s="1"/>
  <c r="CC328" i="2" a="1"/>
  <c r="CC328" i="2" s="1"/>
  <c r="CC32" i="2" a="1"/>
  <c r="CC32" i="2" s="1"/>
  <c r="CC33" i="2" a="1"/>
  <c r="CC33" i="2" s="1"/>
  <c r="CC198" i="2" a="1"/>
  <c r="CC198" i="2" s="1"/>
  <c r="CC199" i="2" a="1"/>
  <c r="CC199" i="2" s="1"/>
  <c r="CC391" i="2" a="1"/>
  <c r="CC391" i="2" s="1"/>
  <c r="CC34" i="2" a="1"/>
  <c r="CC34" i="2" s="1"/>
  <c r="CC1480" i="2" a="1"/>
  <c r="CC1480" i="2" s="1"/>
  <c r="CC200" i="2" a="1"/>
  <c r="CC200" i="2" s="1"/>
  <c r="CC549" i="2" a="1"/>
  <c r="CC549" i="2" s="1"/>
  <c r="CC201" i="2" a="1"/>
  <c r="CC201" i="2" s="1"/>
  <c r="CC202" i="2" a="1"/>
  <c r="CC202" i="2" s="1"/>
  <c r="CC203" i="2" a="1"/>
  <c r="CC203" i="2" s="1"/>
  <c r="CC369" i="2" a="1"/>
  <c r="CC369" i="2" s="1"/>
  <c r="CC204" i="2" a="1"/>
  <c r="CC204" i="2" s="1"/>
  <c r="CC35" i="2" a="1"/>
  <c r="CC35" i="2" s="1"/>
  <c r="CC1649" i="2" a="1"/>
  <c r="CC1649" i="2" s="1"/>
  <c r="CC36" i="2" a="1"/>
  <c r="CC36" i="2" s="1"/>
  <c r="CC37" i="2" a="1"/>
  <c r="CC37" i="2" s="1"/>
  <c r="CC38" i="2" a="1"/>
  <c r="CC38" i="2" s="1"/>
  <c r="CC383" i="2" a="1"/>
  <c r="CC383" i="2" s="1"/>
  <c r="CC205" i="2" a="1"/>
  <c r="CC205" i="2" s="1"/>
  <c r="CC1613" i="2" a="1"/>
  <c r="CC1613" i="2" s="1"/>
  <c r="CC236" i="2" a="1"/>
  <c r="CC236" i="2" s="1"/>
  <c r="CC206" i="2" a="1"/>
  <c r="CC206" i="2" s="1"/>
  <c r="CC548" i="2" a="1"/>
  <c r="CC548" i="2" s="1"/>
  <c r="CC207" i="2" a="1"/>
  <c r="CC207" i="2" s="1"/>
  <c r="CC39" i="2" a="1"/>
  <c r="CC39" i="2" s="1"/>
  <c r="CC1631" i="2" a="1"/>
  <c r="CC1631" i="2" s="1"/>
  <c r="CC208" i="2" a="1"/>
  <c r="CC208" i="2" s="1"/>
  <c r="CC209" i="2" a="1"/>
  <c r="CC209" i="2" s="1"/>
  <c r="CC210" i="2" a="1"/>
  <c r="CC210" i="2" s="1"/>
  <c r="CC40" i="2" a="1"/>
  <c r="CC40" i="2" s="1"/>
  <c r="CC41" i="2" a="1"/>
  <c r="CC41" i="2" s="1"/>
  <c r="CC1521" i="2" a="1"/>
  <c r="CC1521" i="2" s="1"/>
  <c r="CC42" i="2" a="1"/>
  <c r="CC42" i="2" s="1"/>
  <c r="CC43" i="2" a="1"/>
  <c r="CC43" i="2" s="1"/>
  <c r="CC1663" i="2" a="1"/>
  <c r="CC1663" i="2" s="1"/>
  <c r="CC44" i="2" a="1"/>
  <c r="CC44" i="2" s="1"/>
  <c r="CC45" i="2" a="1"/>
  <c r="CC45" i="2" s="1"/>
  <c r="CC46" i="2" a="1"/>
  <c r="CC46" i="2" s="1"/>
  <c r="CC1578" i="2" a="1"/>
  <c r="CC1578" i="2" s="1"/>
  <c r="CC47" i="2" a="1"/>
  <c r="CC47" i="2" s="1"/>
  <c r="CC211" i="2" a="1"/>
  <c r="CC211" i="2" s="1"/>
  <c r="CC48" i="2" a="1"/>
  <c r="CC48" i="2" s="1"/>
  <c r="CC212" i="2" a="1"/>
  <c r="CC212" i="2" s="1"/>
  <c r="CC49" i="2" a="1"/>
  <c r="CC49" i="2" s="1"/>
  <c r="CC213" i="2" a="1"/>
  <c r="CC213" i="2" s="1"/>
  <c r="CC50" i="2" a="1"/>
  <c r="CC50" i="2" s="1"/>
  <c r="CC253" i="2" a="1"/>
  <c r="CC253" i="2" s="1"/>
  <c r="CC214" i="2" a="1"/>
  <c r="CC214" i="2" s="1"/>
  <c r="CC282" i="2" a="1"/>
  <c r="CC282" i="2" s="1"/>
  <c r="CC51" i="2" a="1"/>
  <c r="CC51" i="2" s="1"/>
  <c r="CC1637" i="2" a="1"/>
  <c r="CC1637" i="2" s="1"/>
  <c r="CC1820" i="2" a="1"/>
  <c r="CC1820" i="2" s="1"/>
  <c r="CC215" i="2" a="1"/>
  <c r="CC215" i="2" s="1"/>
  <c r="CC216" i="2" a="1"/>
  <c r="CC216" i="2" s="1"/>
  <c r="CC217" i="2" a="1"/>
  <c r="CC217" i="2" s="1"/>
  <c r="CC52" i="2" a="1"/>
  <c r="CC52" i="2" s="1"/>
  <c r="CC1681" i="2" a="1"/>
  <c r="CC1681" i="2" s="1"/>
  <c r="CC1648" i="2" a="1"/>
  <c r="CC1648" i="2" s="1"/>
  <c r="CC53" i="2" a="1"/>
  <c r="CC53" i="2" s="1"/>
  <c r="CC1511" i="2" a="1"/>
  <c r="CC1511" i="2" s="1"/>
  <c r="CC1510" i="2" a="1"/>
  <c r="CC1510" i="2" s="1"/>
  <c r="CC1509" i="2" a="1"/>
  <c r="CC1509" i="2" s="1"/>
  <c r="CC247" i="2" a="1"/>
  <c r="CC247" i="2" s="1"/>
  <c r="CC256" i="2" a="1"/>
  <c r="CC256" i="2" s="1"/>
  <c r="CC248" i="2" a="1"/>
  <c r="CC248" i="2" s="1"/>
  <c r="CC218" i="2" a="1"/>
  <c r="CC218" i="2" s="1"/>
  <c r="CC296" i="2" a="1"/>
  <c r="CC296" i="2" s="1"/>
  <c r="CC1668" i="2" a="1"/>
  <c r="CC1668" i="2" s="1"/>
  <c r="CC1664" i="2" a="1"/>
  <c r="CC1664" i="2" s="1"/>
  <c r="CC1449" i="2" a="1"/>
  <c r="CC1449" i="2" s="1"/>
  <c r="CC1665" i="2" a="1"/>
  <c r="CC1665" i="2" s="1"/>
  <c r="CC1636" i="2" a="1"/>
  <c r="CC1636" i="2" s="1"/>
  <c r="CC1666" i="2" a="1"/>
  <c r="CC1666" i="2" s="1"/>
  <c r="CC1639" i="2" a="1"/>
  <c r="CC1639" i="2" s="1"/>
  <c r="CC1667" i="2" a="1"/>
  <c r="CC1667" i="2" s="1"/>
  <c r="CC1532" i="2" a="1"/>
  <c r="CC1532" i="2" s="1"/>
  <c r="CC428" i="2" a="1"/>
  <c r="CC428" i="2" s="1"/>
  <c r="CC1641" i="2" a="1"/>
  <c r="CC1641" i="2" s="1"/>
  <c r="CC1644" i="2" a="1"/>
  <c r="CC1644" i="2" s="1"/>
  <c r="CC1692" i="2" a="1"/>
  <c r="CC1692" i="2" s="1"/>
  <c r="CC1607" i="2" a="1"/>
  <c r="CC1607" i="2" s="1"/>
  <c r="CC841" i="2" a="1"/>
  <c r="CC841" i="2" s="1"/>
  <c r="CC54" i="2" a="1"/>
  <c r="CC54" i="2" s="1"/>
  <c r="CC266" i="2" a="1"/>
  <c r="CC266" i="2" s="1"/>
  <c r="CC1728" i="2" a="1"/>
  <c r="CC1728" i="2" s="1"/>
  <c r="CC219" i="2" a="1"/>
  <c r="CC219" i="2" s="1"/>
  <c r="CC1660" i="2" a="1"/>
  <c r="CC1660" i="2" s="1"/>
  <c r="CC1670" i="2" a="1"/>
  <c r="CC1670" i="2" s="1"/>
  <c r="CC220" i="2" a="1"/>
  <c r="CC220" i="2" s="1"/>
  <c r="CC221" i="2" a="1"/>
  <c r="CC221" i="2" s="1"/>
  <c r="CC1679" i="2" a="1"/>
  <c r="CC1679" i="2" s="1"/>
  <c r="CC1597" i="2" a="1"/>
  <c r="CC1597" i="2" s="1"/>
  <c r="CC222" i="2" a="1"/>
  <c r="CC222" i="2" s="1"/>
  <c r="CC1717" i="2" a="1"/>
  <c r="CC1717" i="2" s="1"/>
  <c r="CC281" i="2" a="1"/>
  <c r="CC281" i="2" s="1"/>
  <c r="CC223" i="2" a="1"/>
  <c r="CC223" i="2" s="1"/>
  <c r="CC1658" i="2" a="1"/>
  <c r="CC1658" i="2" s="1"/>
  <c r="CC224" i="2" a="1"/>
  <c r="CC224" i="2" s="1"/>
  <c r="CC1677" i="2" a="1"/>
  <c r="CC1677" i="2" s="1"/>
  <c r="CC1598" i="2" a="1"/>
  <c r="CC1598" i="2" s="1"/>
  <c r="CC1657" i="2" a="1"/>
  <c r="CC1657" i="2" s="1"/>
  <c r="CC1638" i="2" a="1"/>
  <c r="CC1638" i="2" s="1"/>
  <c r="CC225" i="2" a="1"/>
  <c r="CC225" i="2" s="1"/>
  <c r="CC1616" i="2" a="1"/>
  <c r="CC1616" i="2" s="1"/>
  <c r="CC1671" i="2" a="1"/>
  <c r="CC1671" i="2" s="1"/>
  <c r="CC1659" i="2" a="1"/>
  <c r="CC1659" i="2" s="1"/>
  <c r="CC55" i="2" a="1"/>
  <c r="CC55" i="2" s="1"/>
  <c r="CC1821" i="2" a="1"/>
  <c r="CC1821" i="2" s="1"/>
  <c r="CC1603" i="2" a="1"/>
  <c r="CC1603" i="2" s="1"/>
  <c r="CC687" i="2" a="1"/>
  <c r="CC687" i="2" s="1"/>
  <c r="CC1605" i="2" a="1"/>
  <c r="CC1605" i="2" s="1"/>
  <c r="CC1678" i="2" a="1"/>
  <c r="CC1678" i="2" s="1"/>
  <c r="CC450" i="2" a="1"/>
  <c r="CC450" i="2" s="1"/>
  <c r="CC451" i="2" a="1"/>
  <c r="CC451" i="2" s="1"/>
  <c r="CC679" i="2" a="1"/>
  <c r="CC679" i="2" s="1"/>
  <c r="CC1708" i="2" a="1"/>
  <c r="CC1708" i="2" s="1"/>
  <c r="CC662" i="2" a="1"/>
  <c r="CC662" i="2" s="1"/>
  <c r="CC614" i="2" a="1"/>
  <c r="CC614" i="2" s="1"/>
  <c r="CC613" i="2" a="1"/>
  <c r="CC613" i="2" s="1"/>
  <c r="CC1675" i="2" a="1"/>
  <c r="CC1675" i="2" s="1"/>
  <c r="CC1715" i="2" a="1"/>
  <c r="CC1715" i="2" s="1"/>
  <c r="CC1693" i="2" a="1"/>
  <c r="CC1693" i="2" s="1"/>
  <c r="CC1683" i="2" a="1"/>
  <c r="CC1683" i="2" s="1"/>
  <c r="CC1680" i="2" a="1"/>
  <c r="CC1680" i="2" s="1"/>
  <c r="CC1685" i="2" a="1"/>
  <c r="CC1685" i="2" s="1"/>
  <c r="CC1727" i="2" a="1"/>
  <c r="CC1727" i="2" s="1"/>
  <c r="CC1366" i="2" a="1"/>
  <c r="CC1366" i="2" s="1"/>
  <c r="CC675" i="2" a="1"/>
  <c r="CC675" i="2" s="1"/>
  <c r="CC1734" i="2" a="1"/>
  <c r="CC1734" i="2" s="1"/>
  <c r="CC1689" i="2" a="1"/>
  <c r="CC1689" i="2" s="1"/>
  <c r="CC1697" i="2" a="1"/>
  <c r="CC1697" i="2" s="1"/>
  <c r="CC1682" i="2" a="1"/>
  <c r="CC1682" i="2" s="1"/>
  <c r="CC1690" i="2" a="1"/>
  <c r="CC1690" i="2" s="1"/>
  <c r="CC1691" i="2" a="1"/>
  <c r="CC1691" i="2" s="1"/>
  <c r="CC1688" i="2" a="1"/>
  <c r="CC1688" i="2" s="1"/>
  <c r="CC1629" i="2" a="1"/>
  <c r="CC1629" i="2" s="1"/>
  <c r="CC1718" i="2" a="1"/>
  <c r="CC1718" i="2" s="1"/>
  <c r="CC1785" i="2" a="1"/>
  <c r="CC1785" i="2" s="1"/>
  <c r="CC56" i="2" a="1"/>
  <c r="CC56" i="2" s="1"/>
  <c r="CC1722" i="2" a="1"/>
  <c r="CC1722" i="2" s="1"/>
  <c r="CC1822" i="2" a="1"/>
  <c r="CC1822" i="2" s="1"/>
  <c r="CC283" i="2" a="1"/>
  <c r="CC283" i="2" s="1"/>
  <c r="CC1707" i="2" a="1"/>
  <c r="CC1707" i="2" s="1"/>
  <c r="CC1796" i="2" a="1"/>
  <c r="CC1796" i="2" s="1"/>
  <c r="CC1706" i="2" a="1"/>
  <c r="CC1706" i="2" s="1"/>
  <c r="CC1797" i="2" a="1"/>
  <c r="CC1797" i="2" s="1"/>
  <c r="CC1798" i="2" a="1"/>
  <c r="CC1798" i="2" s="1"/>
  <c r="CC1781" i="2" a="1"/>
  <c r="CC1781" i="2" s="1"/>
  <c r="CC1700" i="2" a="1"/>
  <c r="CC1700" i="2" s="1"/>
  <c r="CC1653" i="2" a="1"/>
  <c r="CC1653" i="2" s="1"/>
  <c r="CC1709" i="2" a="1"/>
  <c r="CC1709" i="2" s="1"/>
  <c r="CC301" i="2" a="1"/>
  <c r="CC301" i="2" s="1"/>
  <c r="CC226" i="2" a="1"/>
  <c r="CC226" i="2" s="1"/>
  <c r="CC1726" i="2" a="1"/>
  <c r="CC1726" i="2" s="1"/>
  <c r="CC1750" i="2" a="1"/>
  <c r="CC1750" i="2" s="1"/>
  <c r="CC1725" i="2" a="1"/>
  <c r="CC1725" i="2" s="1"/>
  <c r="CC1731" i="2" a="1"/>
  <c r="CC1731" i="2" s="1"/>
  <c r="CC1823" i="2" a="1"/>
  <c r="CC1823" i="2" s="1"/>
  <c r="CC1751" i="2" a="1"/>
  <c r="CC1751" i="2" s="1"/>
  <c r="CC1721" i="2" a="1"/>
  <c r="CC1721" i="2" s="1"/>
  <c r="CC227" i="2" a="1"/>
  <c r="CC227" i="2" s="1"/>
  <c r="CC1735" i="2" a="1"/>
  <c r="CC1735" i="2" s="1"/>
  <c r="CC1739" i="2" a="1"/>
  <c r="CC1739" i="2" s="1"/>
  <c r="CC1720" i="2" a="1"/>
  <c r="CC1720" i="2" s="1"/>
  <c r="CC1736" i="2" a="1"/>
  <c r="CC1736" i="2" s="1"/>
  <c r="CC1778" i="2" a="1"/>
  <c r="CC1778" i="2" s="1"/>
  <c r="CC1724" i="2" a="1"/>
  <c r="CC1724" i="2" s="1"/>
  <c r="CC1755" i="2" a="1"/>
  <c r="CC1755" i="2" s="1"/>
  <c r="CC1730" i="2" a="1"/>
  <c r="CC1730" i="2" s="1"/>
  <c r="CC57" i="2" a="1"/>
  <c r="CC57" i="2" s="1"/>
  <c r="CC1723" i="2" a="1"/>
  <c r="CC1723" i="2" s="1"/>
  <c r="CC1740" i="2" a="1"/>
  <c r="CC1740" i="2" s="1"/>
  <c r="CC1748" i="2" a="1"/>
  <c r="CC1748" i="2" s="1"/>
  <c r="CC1742" i="2" a="1"/>
  <c r="CC1742" i="2" s="1"/>
  <c r="CC1765" i="2" a="1"/>
  <c r="CC1765" i="2" s="1"/>
  <c r="CC1787" i="2" a="1"/>
  <c r="CC1787" i="2" s="1"/>
  <c r="CC1402" i="2" a="1"/>
  <c r="CC1402" i="2" s="1"/>
  <c r="CC1732" i="2" a="1"/>
  <c r="CC1732" i="2" s="1"/>
  <c r="CC1744" i="2" a="1"/>
  <c r="CC1744" i="2" s="1"/>
  <c r="CC1786" i="2" a="1"/>
  <c r="CC1786" i="2" s="1"/>
  <c r="CC1741" i="2" a="1"/>
  <c r="CC1741" i="2" s="1"/>
  <c r="CC1764" i="2" a="1"/>
  <c r="CC1764" i="2" s="1"/>
  <c r="CC1783" i="2" a="1"/>
  <c r="CC1783" i="2" s="1"/>
  <c r="CC1775" i="2" a="1"/>
  <c r="CC1775" i="2" s="1"/>
  <c r="CC1757" i="2" a="1"/>
  <c r="CC1757" i="2" s="1"/>
  <c r="CC58" i="2" a="1"/>
  <c r="CC58" i="2" s="1"/>
  <c r="CC1632" i="2" a="1"/>
  <c r="CC1632" i="2" s="1"/>
  <c r="CC1745" i="2" a="1"/>
  <c r="CC1745" i="2" s="1"/>
  <c r="CC1746" i="2" a="1"/>
  <c r="CC1746" i="2" s="1"/>
  <c r="CC1747" i="2" a="1"/>
  <c r="CC1747" i="2" s="1"/>
  <c r="CC1824" i="2" a="1"/>
  <c r="CC1824" i="2" s="1"/>
  <c r="CC1760" i="2" a="1"/>
  <c r="CC1760" i="2" s="1"/>
  <c r="CC1754" i="2" a="1"/>
  <c r="CC1754" i="2" s="1"/>
  <c r="CC1825" i="2" a="1"/>
  <c r="CC1825" i="2" s="1"/>
  <c r="CC1753" i="2" a="1"/>
  <c r="CC1753" i="2" s="1"/>
  <c r="CC1769" i="2" a="1"/>
  <c r="CC1769" i="2" s="1"/>
  <c r="CC1756" i="2" a="1"/>
  <c r="CC1756" i="2" s="1"/>
  <c r="CC1759" i="2" a="1"/>
  <c r="CC1759" i="2" s="1"/>
  <c r="CC1762" i="2" a="1"/>
  <c r="CC1762" i="2" s="1"/>
  <c r="CC59" i="2" a="1"/>
  <c r="CC59" i="2" s="1"/>
  <c r="CC1774" i="2" a="1"/>
  <c r="CC1774" i="2" s="1"/>
  <c r="CC1776" i="2" a="1"/>
  <c r="CC1776" i="2" s="1"/>
  <c r="CC1761" i="2" a="1"/>
  <c r="CC1761" i="2" s="1"/>
  <c r="CC1777" i="2" a="1"/>
  <c r="CC1777" i="2" s="1"/>
  <c r="CC1782" i="2" a="1"/>
  <c r="CC1782" i="2" s="1"/>
  <c r="CC1789" i="2" a="1"/>
  <c r="CC1789" i="2" s="1"/>
  <c r="CC1790" i="2" a="1"/>
  <c r="CC1790" i="2" s="1"/>
  <c r="CC1791" i="2" a="1"/>
  <c r="CC1791" i="2" s="1"/>
  <c r="CC1792" i="2" a="1"/>
  <c r="CC1792" i="2" s="1"/>
  <c r="CC1793" i="2" a="1"/>
  <c r="CC1793" i="2" s="1"/>
  <c r="CC1794" i="2" a="1"/>
  <c r="CC1794" i="2" s="1"/>
  <c r="CC1795" i="2" a="1"/>
  <c r="CC1795" i="2" s="1"/>
  <c r="CC1799" i="2" a="1"/>
  <c r="CC1799" i="2" s="1"/>
  <c r="CC60" i="2" a="1"/>
  <c r="CC60" i="2" s="1"/>
  <c r="CC61" i="2" a="1"/>
  <c r="CC61" i="2" s="1"/>
  <c r="CC62" i="2" a="1"/>
  <c r="CC62" i="2" s="1"/>
  <c r="CC63" i="2" a="1"/>
  <c r="CC63" i="2" s="1"/>
  <c r="CC64" i="2" a="1"/>
  <c r="CC64" i="2" s="1"/>
  <c r="CC1826" i="2" a="1"/>
  <c r="CC1826" i="2" s="1"/>
  <c r="CC1827" i="2" a="1"/>
  <c r="CC1827" i="2" s="1"/>
  <c r="CC1828" i="2" a="1"/>
  <c r="CC1828" i="2" s="1"/>
  <c r="CC1829" i="2" a="1"/>
  <c r="CC1829" i="2" s="1"/>
  <c r="CC1830" i="2" a="1"/>
  <c r="CC1830" i="2" s="1"/>
  <c r="CC1831" i="2" a="1"/>
  <c r="CC1831" i="2" s="1"/>
  <c r="CC1832" i="2" a="1"/>
  <c r="CC1832" i="2" s="1"/>
  <c r="CC1833" i="2" a="1"/>
  <c r="CC1833" i="2" s="1"/>
  <c r="CC1834" i="2" a="1"/>
  <c r="CC1834" i="2" s="1"/>
  <c r="CC1835" i="2" a="1"/>
  <c r="CC1835" i="2" s="1"/>
  <c r="CC1836" i="2" a="1"/>
  <c r="CC1836" i="2" s="1"/>
  <c r="CC1837" i="2" a="1"/>
  <c r="CC1837" i="2" s="1"/>
  <c r="CC1838" i="2" a="1"/>
  <c r="CC1838" i="2" s="1"/>
  <c r="CC1839" i="2" a="1"/>
  <c r="CC1839" i="2" s="1"/>
  <c r="CC1840" i="2" a="1"/>
  <c r="CC1840" i="2" s="1"/>
  <c r="CC65" i="2" a="1"/>
  <c r="CC65" i="2" s="1"/>
  <c r="CC1841" i="2" a="1"/>
  <c r="CC1841" i="2" s="1"/>
  <c r="CC1842" i="2" a="1"/>
  <c r="CC1842" i="2" s="1"/>
  <c r="CC1843" i="2" a="1"/>
  <c r="CC1843" i="2" s="1"/>
  <c r="CC1844" i="2" a="1"/>
  <c r="CC1844" i="2" s="1"/>
  <c r="CC1845" i="2" a="1"/>
  <c r="CC1845" i="2" s="1"/>
  <c r="CC1846" i="2" a="1"/>
  <c r="CC1846" i="2" s="1"/>
  <c r="CC1847" i="2" a="1"/>
  <c r="CC1847" i="2" s="1"/>
  <c r="CC1848" i="2" a="1"/>
  <c r="CC1848" i="2" s="1"/>
  <c r="CC1849" i="2" a="1"/>
  <c r="CC1849" i="2" s="1"/>
  <c r="CC66" i="2" a="1"/>
  <c r="CC66" i="2" s="1"/>
  <c r="CC1850" i="2" a="1"/>
  <c r="CC1850" i="2" s="1"/>
  <c r="CC1851" i="2" a="1"/>
  <c r="CC1851" i="2" s="1"/>
  <c r="CC1852" i="2" a="1"/>
  <c r="CC1852" i="2" s="1"/>
  <c r="CC1853" i="2" a="1"/>
  <c r="CC1853" i="2" s="1"/>
  <c r="CC1854" i="2" a="1"/>
  <c r="CC1854" i="2" s="1"/>
  <c r="CC67" i="2" a="1"/>
  <c r="CC67" i="2" s="1"/>
  <c r="CC1855" i="2" a="1"/>
  <c r="CC1855" i="2" s="1"/>
  <c r="CC1856" i="2" a="1"/>
  <c r="CC1856" i="2" s="1"/>
  <c r="CC1857" i="2" a="1"/>
  <c r="CC1857" i="2" s="1"/>
  <c r="CC1858" i="2" a="1"/>
  <c r="CC1858" i="2" s="1"/>
  <c r="CC68" i="2" a="1"/>
  <c r="CC68" i="2" s="1"/>
  <c r="CC69" i="2" a="1"/>
  <c r="CC69" i="2" s="1"/>
  <c r="CC1859" i="2" a="1"/>
  <c r="CC1859" i="2" s="1"/>
  <c r="CC1860" i="2" a="1"/>
  <c r="CC1860" i="2" s="1"/>
  <c r="CB4" i="2" a="1"/>
  <c r="CB4" i="2" s="1"/>
  <c r="CB2" i="2" a="1"/>
  <c r="CB2" i="2" s="1"/>
  <c r="CB3" i="2" a="1"/>
  <c r="CB3" i="2" s="1"/>
  <c r="CB5" i="2" a="1"/>
  <c r="CB5" i="2" s="1"/>
  <c r="CB70" i="2" a="1"/>
  <c r="CB70" i="2" s="1"/>
  <c r="CB71" i="2" a="1"/>
  <c r="CB71" i="2" s="1"/>
  <c r="CB1800" i="2" a="1"/>
  <c r="CB1800" i="2" s="1"/>
  <c r="CB72" i="2" a="1"/>
  <c r="CB72" i="2" s="1"/>
  <c r="CB73" i="2" a="1"/>
  <c r="CB73" i="2" s="1"/>
  <c r="CB238" i="2" a="1"/>
  <c r="CB238" i="2" s="1"/>
  <c r="CB275" i="2" a="1"/>
  <c r="CB275" i="2" s="1"/>
  <c r="CB252" i="2" a="1"/>
  <c r="CB252" i="2" s="1"/>
  <c r="CB1695" i="2" a="1"/>
  <c r="CB1695" i="2" s="1"/>
  <c r="CB74" i="2" a="1"/>
  <c r="CB74" i="2" s="1"/>
  <c r="CB1749" i="2" a="1"/>
  <c r="CB1749" i="2" s="1"/>
  <c r="CB1612" i="2" a="1"/>
  <c r="CB1612" i="2" s="1"/>
  <c r="CB75" i="2" a="1"/>
  <c r="CB75" i="2" s="1"/>
  <c r="CB76" i="2" a="1"/>
  <c r="CB76" i="2" s="1"/>
  <c r="CB77" i="2" a="1"/>
  <c r="CB77" i="2" s="1"/>
  <c r="CB6" i="2" a="1"/>
  <c r="CB6" i="2" s="1"/>
  <c r="CB1573" i="2" a="1"/>
  <c r="CB1573" i="2" s="1"/>
  <c r="CB7" i="2" a="1"/>
  <c r="CB7" i="2" s="1"/>
  <c r="CB8" i="2" a="1"/>
  <c r="CB8" i="2" s="1"/>
  <c r="CB78" i="2" a="1"/>
  <c r="CB78" i="2" s="1"/>
  <c r="CB9" i="2" a="1"/>
  <c r="CB9" i="2" s="1"/>
  <c r="CB79" i="2" a="1"/>
  <c r="CB79" i="2" s="1"/>
  <c r="CB10" i="2" a="1"/>
  <c r="CB10" i="2" s="1"/>
  <c r="CB80" i="2" a="1"/>
  <c r="CB80" i="2" s="1"/>
  <c r="CB11" i="2" a="1"/>
  <c r="CB11" i="2" s="1"/>
  <c r="CB81" i="2" a="1"/>
  <c r="CB81" i="2" s="1"/>
  <c r="CB12" i="2" a="1"/>
  <c r="CB12" i="2" s="1"/>
  <c r="CB13" i="2" a="1"/>
  <c r="CB13" i="2" s="1"/>
  <c r="CB14" i="2" a="1"/>
  <c r="CB14" i="2" s="1"/>
  <c r="CB15" i="2" a="1"/>
  <c r="CB15" i="2" s="1"/>
  <c r="CB82" i="2" a="1"/>
  <c r="CB82" i="2" s="1"/>
  <c r="CB16" i="2" a="1"/>
  <c r="CB16" i="2" s="1"/>
  <c r="CB1623" i="2" a="1"/>
  <c r="CB1623" i="2" s="1"/>
  <c r="CB1801" i="2" a="1"/>
  <c r="CB1801" i="2" s="1"/>
  <c r="CB17" i="2" a="1"/>
  <c r="CB17" i="2" s="1"/>
  <c r="CB1661" i="2" a="1"/>
  <c r="CB1661" i="2" s="1"/>
  <c r="CB18" i="2" a="1"/>
  <c r="CB18" i="2" s="1"/>
  <c r="CB19" i="2" a="1"/>
  <c r="CB19" i="2" s="1"/>
  <c r="CB20" i="2" a="1"/>
  <c r="CB20" i="2" s="1"/>
  <c r="CB21" i="2" a="1"/>
  <c r="CB21" i="2" s="1"/>
  <c r="CB22" i="2" a="1"/>
  <c r="CB22" i="2" s="1"/>
  <c r="CB1669" i="2" a="1"/>
  <c r="CB1669" i="2" s="1"/>
  <c r="CB229" i="2" a="1"/>
  <c r="CB229" i="2" s="1"/>
  <c r="CB1704" i="2" a="1"/>
  <c r="CB1704" i="2" s="1"/>
  <c r="CB23" i="2" a="1"/>
  <c r="CB23" i="2" s="1"/>
  <c r="CB1662" i="2" a="1"/>
  <c r="CB1662" i="2" s="1"/>
  <c r="CB228" i="2" a="1"/>
  <c r="CB228" i="2" s="1"/>
  <c r="CB24" i="2" a="1"/>
  <c r="CB24" i="2" s="1"/>
  <c r="CB1802" i="2" a="1"/>
  <c r="CB1802" i="2" s="1"/>
  <c r="CB25" i="2" a="1"/>
  <c r="CB25" i="2" s="1"/>
  <c r="CB83" i="2" a="1"/>
  <c r="CB83" i="2" s="1"/>
  <c r="CB1803" i="2" a="1"/>
  <c r="CB1803" i="2" s="1"/>
  <c r="CB1672" i="2" a="1"/>
  <c r="CB1672" i="2" s="1"/>
  <c r="CB84" i="2" a="1"/>
  <c r="CB84" i="2" s="1"/>
  <c r="CB26" i="2" a="1"/>
  <c r="CB26" i="2" s="1"/>
  <c r="CB1804" i="2" a="1"/>
  <c r="CB1804" i="2" s="1"/>
  <c r="CB85" i="2" a="1"/>
  <c r="CB85" i="2" s="1"/>
  <c r="CB27" i="2" a="1"/>
  <c r="CB27" i="2" s="1"/>
  <c r="CB86" i="2" a="1"/>
  <c r="CB86" i="2" s="1"/>
  <c r="CB1805" i="2" a="1"/>
  <c r="CB1805" i="2" s="1"/>
  <c r="CB87" i="2" a="1"/>
  <c r="CB87" i="2" s="1"/>
  <c r="CB1806" i="2" a="1"/>
  <c r="CB1806" i="2" s="1"/>
  <c r="CB88" i="2" a="1"/>
  <c r="CB88" i="2" s="1"/>
  <c r="CB89" i="2" a="1"/>
  <c r="CB89" i="2" s="1"/>
  <c r="CB90" i="2" a="1"/>
  <c r="CB90" i="2" s="1"/>
  <c r="CB231" i="2" a="1"/>
  <c r="CB231" i="2" s="1"/>
  <c r="CB91" i="2" a="1"/>
  <c r="CB91" i="2" s="1"/>
  <c r="CB92" i="2" a="1"/>
  <c r="CB92" i="2" s="1"/>
  <c r="CB93" i="2" a="1"/>
  <c r="CB93" i="2" s="1"/>
  <c r="CB237" i="2" a="1"/>
  <c r="CB237" i="2" s="1"/>
  <c r="CB235" i="2" a="1"/>
  <c r="CB235" i="2" s="1"/>
  <c r="CB94" i="2" a="1"/>
  <c r="CB94" i="2" s="1"/>
  <c r="CB95" i="2" a="1"/>
  <c r="CB95" i="2" s="1"/>
  <c r="CB1807" i="2" a="1"/>
  <c r="CB1807" i="2" s="1"/>
  <c r="CB96" i="2" a="1"/>
  <c r="CB96" i="2" s="1"/>
  <c r="CB97" i="2" a="1"/>
  <c r="CB97" i="2" s="1"/>
  <c r="CB98" i="2" a="1"/>
  <c r="CB98" i="2" s="1"/>
  <c r="CB1702" i="2" a="1"/>
  <c r="CB1702" i="2" s="1"/>
  <c r="CB99" i="2" a="1"/>
  <c r="CB99" i="2" s="1"/>
  <c r="CB100" i="2" a="1"/>
  <c r="CB100" i="2" s="1"/>
  <c r="CB101" i="2" a="1"/>
  <c r="CB101" i="2" s="1"/>
  <c r="CB1628" i="2" a="1"/>
  <c r="CB1628" i="2" s="1"/>
  <c r="CB102" i="2" a="1"/>
  <c r="CB102" i="2" s="1"/>
  <c r="CB264" i="2" a="1"/>
  <c r="CB264" i="2" s="1"/>
  <c r="CB241" i="2" a="1"/>
  <c r="CB241" i="2" s="1"/>
  <c r="CB1527" i="2" a="1"/>
  <c r="CB1527" i="2" s="1"/>
  <c r="CB1617" i="2" a="1"/>
  <c r="CB1617" i="2" s="1"/>
  <c r="CB103" i="2" a="1"/>
  <c r="CB103" i="2" s="1"/>
  <c r="CB233" i="2" a="1"/>
  <c r="CB233" i="2" s="1"/>
  <c r="CB234" i="2" a="1"/>
  <c r="CB234" i="2" s="1"/>
  <c r="CB104" i="2" a="1"/>
  <c r="CB104" i="2" s="1"/>
  <c r="CB105" i="2" a="1"/>
  <c r="CB105" i="2" s="1"/>
  <c r="CB106" i="2" a="1"/>
  <c r="CB106" i="2" s="1"/>
  <c r="CB1808" i="2" a="1"/>
  <c r="CB1808" i="2" s="1"/>
  <c r="CB1684" i="2" a="1"/>
  <c r="CB1684" i="2" s="1"/>
  <c r="CB1508" i="2" a="1"/>
  <c r="CB1508" i="2" s="1"/>
  <c r="CB107" i="2" a="1"/>
  <c r="CB107" i="2" s="1"/>
  <c r="CB330" i="2" a="1"/>
  <c r="CB330" i="2" s="1"/>
  <c r="CB1809" i="2" a="1"/>
  <c r="CB1809" i="2" s="1"/>
  <c r="CB1810" i="2" a="1"/>
  <c r="CB1810" i="2" s="1"/>
  <c r="CB108" i="2" a="1"/>
  <c r="CB108" i="2" s="1"/>
  <c r="CB109" i="2" a="1"/>
  <c r="CB109" i="2" s="1"/>
  <c r="CB110" i="2" a="1"/>
  <c r="CB110" i="2" s="1"/>
  <c r="CB1811" i="2" a="1"/>
  <c r="CB1811" i="2" s="1"/>
  <c r="CB1812" i="2" a="1"/>
  <c r="CB1812" i="2" s="1"/>
  <c r="CB1780" i="2" a="1"/>
  <c r="CB1780" i="2" s="1"/>
  <c r="CB1813" i="2" a="1"/>
  <c r="CB1813" i="2" s="1"/>
  <c r="CB351" i="2" a="1"/>
  <c r="CB351" i="2" s="1"/>
  <c r="CB111" i="2" a="1"/>
  <c r="CB111" i="2" s="1"/>
  <c r="CB1814" i="2" a="1"/>
  <c r="CB1814" i="2" s="1"/>
  <c r="CB112" i="2" a="1"/>
  <c r="CB112" i="2" s="1"/>
  <c r="CB240" i="2" a="1"/>
  <c r="CB240" i="2" s="1"/>
  <c r="CB280" i="2" a="1"/>
  <c r="CB280" i="2" s="1"/>
  <c r="CB435" i="2" a="1"/>
  <c r="CB435" i="2" s="1"/>
  <c r="CB113" i="2" a="1"/>
  <c r="CB113" i="2" s="1"/>
  <c r="CB1582" i="2" a="1"/>
  <c r="CB1582" i="2" s="1"/>
  <c r="CB239" i="2" a="1"/>
  <c r="CB239" i="2" s="1"/>
  <c r="CB1815" i="2" a="1"/>
  <c r="CB1815" i="2" s="1"/>
  <c r="CB1771" i="2" a="1"/>
  <c r="CB1771" i="2" s="1"/>
  <c r="CB350" i="2" a="1"/>
  <c r="CB350" i="2" s="1"/>
  <c r="CB298" i="2" a="1"/>
  <c r="CB298" i="2" s="1"/>
  <c r="CB1555" i="2" a="1"/>
  <c r="CB1555" i="2" s="1"/>
  <c r="CB295" i="2" a="1"/>
  <c r="CB295" i="2" s="1"/>
  <c r="CB1767" i="2" a="1"/>
  <c r="CB1767" i="2" s="1"/>
  <c r="CB305" i="2" a="1"/>
  <c r="CB305" i="2" s="1"/>
  <c r="CB114" i="2" a="1"/>
  <c r="CB114" i="2" s="1"/>
  <c r="CB115" i="2" a="1"/>
  <c r="CB115" i="2" s="1"/>
  <c r="CB1624" i="2" a="1"/>
  <c r="CB1624" i="2" s="1"/>
  <c r="CB1770" i="2" a="1"/>
  <c r="CB1770" i="2" s="1"/>
  <c r="CB1625" i="2" a="1"/>
  <c r="CB1625" i="2" s="1"/>
  <c r="CB1816" i="2" a="1"/>
  <c r="CB1816" i="2" s="1"/>
  <c r="CB230" i="2" a="1"/>
  <c r="CB230" i="2" s="1"/>
  <c r="CB116" i="2" a="1"/>
  <c r="CB116" i="2" s="1"/>
  <c r="CB117" i="2" a="1"/>
  <c r="CB117" i="2" s="1"/>
  <c r="CB1817" i="2" a="1"/>
  <c r="CB1817" i="2" s="1"/>
  <c r="CB1772" i="2" a="1"/>
  <c r="CB1772" i="2" s="1"/>
  <c r="CB1818" i="2" a="1"/>
  <c r="CB1818" i="2" s="1"/>
  <c r="CB1788" i="2" a="1"/>
  <c r="CB1788" i="2" s="1"/>
  <c r="CB1763" i="2" a="1"/>
  <c r="CB1763" i="2" s="1"/>
  <c r="CB118" i="2" a="1"/>
  <c r="CB118" i="2" s="1"/>
  <c r="CB119" i="2" a="1"/>
  <c r="CB119" i="2" s="1"/>
  <c r="CB120" i="2" a="1"/>
  <c r="CB120" i="2" s="1"/>
  <c r="CB1620" i="2" a="1"/>
  <c r="CB1620" i="2" s="1"/>
  <c r="CB1719" i="2" a="1"/>
  <c r="CB1719" i="2" s="1"/>
  <c r="CB121" i="2" a="1"/>
  <c r="CB121" i="2" s="1"/>
  <c r="CB122" i="2" a="1"/>
  <c r="CB122" i="2" s="1"/>
  <c r="CB123" i="2" a="1"/>
  <c r="CB123" i="2" s="1"/>
  <c r="CB124" i="2" a="1"/>
  <c r="CB124" i="2" s="1"/>
  <c r="CB1819" i="2" a="1"/>
  <c r="CB1819" i="2" s="1"/>
  <c r="CB457" i="2" a="1"/>
  <c r="CB457" i="2" s="1"/>
  <c r="CB125" i="2" a="1"/>
  <c r="CB125" i="2" s="1"/>
  <c r="CB1640" i="2" a="1"/>
  <c r="CB1640" i="2" s="1"/>
  <c r="CB126" i="2" a="1"/>
  <c r="CB126" i="2" s="1"/>
  <c r="CB1768" i="2" a="1"/>
  <c r="CB1768" i="2" s="1"/>
  <c r="CB127" i="2" a="1"/>
  <c r="CB127" i="2" s="1"/>
  <c r="CB1435" i="2" a="1"/>
  <c r="CB1435" i="2" s="1"/>
  <c r="CB1646" i="2" a="1"/>
  <c r="CB1646" i="2" s="1"/>
  <c r="CB128" i="2" a="1"/>
  <c r="CB128" i="2" s="1"/>
  <c r="CB1423" i="2" a="1"/>
  <c r="CB1423" i="2" s="1"/>
  <c r="CB1737" i="2" a="1"/>
  <c r="CB1737" i="2" s="1"/>
  <c r="CB750" i="2" a="1"/>
  <c r="CB750" i="2" s="1"/>
  <c r="CB1601" i="2" a="1"/>
  <c r="CB1601" i="2" s="1"/>
  <c r="CB1513" i="2" a="1"/>
  <c r="CB1513" i="2" s="1"/>
  <c r="CB1633" i="2" a="1"/>
  <c r="CB1633" i="2" s="1"/>
  <c r="CB1484" i="2" a="1"/>
  <c r="CB1484" i="2" s="1"/>
  <c r="CB1716" i="2" a="1"/>
  <c r="CB1716" i="2" s="1"/>
  <c r="CB1530" i="2" a="1"/>
  <c r="CB1530" i="2" s="1"/>
  <c r="CB1733" i="2" a="1"/>
  <c r="CB1733" i="2" s="1"/>
  <c r="CB1642" i="2" a="1"/>
  <c r="CB1642" i="2" s="1"/>
  <c r="CB1647" i="2" a="1"/>
  <c r="CB1647" i="2" s="1"/>
  <c r="CB1498" i="2" a="1"/>
  <c r="CB1498" i="2" s="1"/>
  <c r="CB129" i="2" a="1"/>
  <c r="CB129" i="2" s="1"/>
  <c r="CB751" i="2" a="1"/>
  <c r="CB751" i="2" s="1"/>
  <c r="CB1752" i="2" a="1"/>
  <c r="CB1752" i="2" s="1"/>
  <c r="CB395" i="2" a="1"/>
  <c r="CB395" i="2" s="1"/>
  <c r="CB1251" i="2" a="1"/>
  <c r="CB1251" i="2" s="1"/>
  <c r="CB1694" i="2" a="1"/>
  <c r="CB1694" i="2" s="1"/>
  <c r="CB1758" i="2" a="1"/>
  <c r="CB1758" i="2" s="1"/>
  <c r="CB1779" i="2" a="1"/>
  <c r="CB1779" i="2" s="1"/>
  <c r="CB920" i="2" a="1"/>
  <c r="CB920" i="2" s="1"/>
  <c r="CB1211" i="2" a="1"/>
  <c r="CB1211" i="2" s="1"/>
  <c r="CB465" i="2" a="1"/>
  <c r="CB465" i="2" s="1"/>
  <c r="CB458" i="2" a="1"/>
  <c r="CB458" i="2" s="1"/>
  <c r="CB1323" i="2" a="1"/>
  <c r="CB1323" i="2" s="1"/>
  <c r="CB731" i="2" a="1"/>
  <c r="CB731" i="2" s="1"/>
  <c r="CB725" i="2" a="1"/>
  <c r="CB725" i="2" s="1"/>
  <c r="CB624" i="2" a="1"/>
  <c r="CB624" i="2" s="1"/>
  <c r="CB294" i="2" a="1"/>
  <c r="CB294" i="2" s="1"/>
  <c r="CB618" i="2" a="1"/>
  <c r="CB618" i="2" s="1"/>
  <c r="CB476" i="2" a="1"/>
  <c r="CB476" i="2" s="1"/>
  <c r="CB1773" i="2" a="1"/>
  <c r="CB1773" i="2" s="1"/>
  <c r="CB727" i="2" a="1"/>
  <c r="CB727" i="2" s="1"/>
  <c r="CB723" i="2" a="1"/>
  <c r="CB723" i="2" s="1"/>
  <c r="CB1134" i="2" a="1"/>
  <c r="CB1134" i="2" s="1"/>
  <c r="CB926" i="2" a="1"/>
  <c r="CB926" i="2" s="1"/>
  <c r="CB728" i="2" a="1"/>
  <c r="CB728" i="2" s="1"/>
  <c r="CB571" i="2" a="1"/>
  <c r="CB571" i="2" s="1"/>
  <c r="CB718" i="2" a="1"/>
  <c r="CB718" i="2" s="1"/>
  <c r="CB686" i="2" a="1"/>
  <c r="CB686" i="2" s="1"/>
  <c r="CB569" i="2" a="1"/>
  <c r="CB569" i="2" s="1"/>
  <c r="CB737" i="2" a="1"/>
  <c r="CB737" i="2" s="1"/>
  <c r="CB130" i="2" a="1"/>
  <c r="CB130" i="2" s="1"/>
  <c r="CB290" i="2" a="1"/>
  <c r="CB290" i="2" s="1"/>
  <c r="CB1138" i="2" a="1"/>
  <c r="CB1138" i="2" s="1"/>
  <c r="CB914" i="2" a="1"/>
  <c r="CB914" i="2" s="1"/>
  <c r="CB131" i="2" a="1"/>
  <c r="CB131" i="2" s="1"/>
  <c r="CB484" i="2" a="1"/>
  <c r="CB484" i="2" s="1"/>
  <c r="CB693" i="2" a="1"/>
  <c r="CB693" i="2" s="1"/>
  <c r="CB1426" i="2" a="1"/>
  <c r="CB1426" i="2" s="1"/>
  <c r="CB1209" i="2" a="1"/>
  <c r="CB1209" i="2" s="1"/>
  <c r="CB1784" i="2" a="1"/>
  <c r="CB1784" i="2" s="1"/>
  <c r="CB790" i="2" a="1"/>
  <c r="CB790" i="2" s="1"/>
  <c r="CB270" i="2" a="1"/>
  <c r="CB270" i="2" s="1"/>
  <c r="CB828" i="2" a="1"/>
  <c r="CB828" i="2" s="1"/>
  <c r="CB1093" i="2" a="1"/>
  <c r="CB1093" i="2" s="1"/>
  <c r="CB1515" i="2" a="1"/>
  <c r="CB1515" i="2" s="1"/>
  <c r="CB553" i="2" a="1"/>
  <c r="CB553" i="2" s="1"/>
  <c r="CB842" i="2" a="1"/>
  <c r="CB842" i="2" s="1"/>
  <c r="CB347" i="2" a="1"/>
  <c r="CB347" i="2" s="1"/>
  <c r="CB1539" i="2" a="1"/>
  <c r="CB1539" i="2" s="1"/>
  <c r="CB1341" i="2" a="1"/>
  <c r="CB1341" i="2" s="1"/>
  <c r="CB694" i="2" a="1"/>
  <c r="CB694" i="2" s="1"/>
  <c r="CB1081" i="2" a="1"/>
  <c r="CB1081" i="2" s="1"/>
  <c r="CB1545" i="2" a="1"/>
  <c r="CB1545" i="2" s="1"/>
  <c r="CB490" i="2" a="1"/>
  <c r="CB490" i="2" s="1"/>
  <c r="CB503" i="2" a="1"/>
  <c r="CB503" i="2" s="1"/>
  <c r="CB1427" i="2" a="1"/>
  <c r="CB1427" i="2" s="1"/>
  <c r="CB456" i="2" a="1"/>
  <c r="CB456" i="2" s="1"/>
  <c r="CB709" i="2" a="1"/>
  <c r="CB709" i="2" s="1"/>
  <c r="CB392" i="2" a="1"/>
  <c r="CB392" i="2" s="1"/>
  <c r="CB453" i="2" a="1"/>
  <c r="CB453" i="2" s="1"/>
  <c r="CB659" i="2" a="1"/>
  <c r="CB659" i="2" s="1"/>
  <c r="CB968" i="2" a="1"/>
  <c r="CB968" i="2" s="1"/>
  <c r="CB1181" i="2" a="1"/>
  <c r="CB1181" i="2" s="1"/>
  <c r="CB1157" i="2" a="1"/>
  <c r="CB1157" i="2" s="1"/>
  <c r="CB784" i="2" a="1"/>
  <c r="CB784" i="2" s="1"/>
  <c r="CB500" i="2" a="1"/>
  <c r="CB500" i="2" s="1"/>
  <c r="CB804" i="2" a="1"/>
  <c r="CB804" i="2" s="1"/>
  <c r="CB759" i="2" a="1"/>
  <c r="CB759" i="2" s="1"/>
  <c r="CB1425" i="2" a="1"/>
  <c r="CB1425" i="2" s="1"/>
  <c r="CB310" i="2" a="1"/>
  <c r="CB310" i="2" s="1"/>
  <c r="CB396" i="2" a="1"/>
  <c r="CB396" i="2" s="1"/>
  <c r="CB651" i="2" a="1"/>
  <c r="CB651" i="2" s="1"/>
  <c r="CB1056" i="2" a="1"/>
  <c r="CB1056" i="2" s="1"/>
  <c r="CB786" i="2" a="1"/>
  <c r="CB786" i="2" s="1"/>
  <c r="CB1556" i="2" a="1"/>
  <c r="CB1556" i="2" s="1"/>
  <c r="CB941" i="2" a="1"/>
  <c r="CB941" i="2" s="1"/>
  <c r="CB334" i="2" a="1"/>
  <c r="CB334" i="2" s="1"/>
  <c r="CB749" i="2" a="1"/>
  <c r="CB749" i="2" s="1"/>
  <c r="CB792" i="2" a="1"/>
  <c r="CB792" i="2" s="1"/>
  <c r="CB1158" i="2" a="1"/>
  <c r="CB1158" i="2" s="1"/>
  <c r="CB468" i="2" a="1"/>
  <c r="CB468" i="2" s="1"/>
  <c r="CB1052" i="2" a="1"/>
  <c r="CB1052" i="2" s="1"/>
  <c r="CB132" i="2" a="1"/>
  <c r="CB132" i="2" s="1"/>
  <c r="CB796" i="2" a="1"/>
  <c r="CB796" i="2" s="1"/>
  <c r="CB429" i="2" a="1"/>
  <c r="CB429" i="2" s="1"/>
  <c r="CB384" i="2" a="1"/>
  <c r="CB384" i="2" s="1"/>
  <c r="CB431" i="2" a="1"/>
  <c r="CB431" i="2" s="1"/>
  <c r="CB1551" i="2" a="1"/>
  <c r="CB1551" i="2" s="1"/>
  <c r="CB973" i="2" a="1"/>
  <c r="CB973" i="2" s="1"/>
  <c r="CB1112" i="2" a="1"/>
  <c r="CB1112" i="2" s="1"/>
  <c r="CB267" i="2" a="1"/>
  <c r="CB267" i="2" s="1"/>
  <c r="CB1373" i="2" a="1"/>
  <c r="CB1373" i="2" s="1"/>
  <c r="CB464" i="2" a="1"/>
  <c r="CB464" i="2" s="1"/>
  <c r="CB289" i="2" a="1"/>
  <c r="CB289" i="2" s="1"/>
  <c r="CB603" i="2" a="1"/>
  <c r="CB603" i="2" s="1"/>
  <c r="CB710" i="2" a="1"/>
  <c r="CB710" i="2" s="1"/>
  <c r="CB770" i="2" a="1"/>
  <c r="CB770" i="2" s="1"/>
  <c r="CB1546" i="2" a="1"/>
  <c r="CB1546" i="2" s="1"/>
  <c r="CB1565" i="2" a="1"/>
  <c r="CB1565" i="2" s="1"/>
  <c r="CB637" i="2" a="1"/>
  <c r="CB637" i="2" s="1"/>
  <c r="CB437" i="2" a="1"/>
  <c r="CB437" i="2" s="1"/>
  <c r="CB1302" i="2" a="1"/>
  <c r="CB1302" i="2" s="1"/>
  <c r="CB851" i="2" a="1"/>
  <c r="CB851" i="2" s="1"/>
  <c r="CB1393" i="2" a="1"/>
  <c r="CB1393" i="2" s="1"/>
  <c r="CB879" i="2" a="1"/>
  <c r="CB879" i="2" s="1"/>
  <c r="CB634" i="2" a="1"/>
  <c r="CB634" i="2" s="1"/>
  <c r="CB532" i="2" a="1"/>
  <c r="CB532" i="2" s="1"/>
  <c r="CB943" i="2" a="1"/>
  <c r="CB943" i="2" s="1"/>
  <c r="CB1525" i="2" a="1"/>
  <c r="CB1525" i="2" s="1"/>
  <c r="CB1086" i="2" a="1"/>
  <c r="CB1086" i="2" s="1"/>
  <c r="CB440" i="2" a="1"/>
  <c r="CB440" i="2" s="1"/>
  <c r="CB382" i="2" a="1"/>
  <c r="CB382" i="2" s="1"/>
  <c r="CB1370" i="2" a="1"/>
  <c r="CB1370" i="2" s="1"/>
  <c r="CB908" i="2" a="1"/>
  <c r="CB908" i="2" s="1"/>
  <c r="CB354" i="2" a="1"/>
  <c r="CB354" i="2" s="1"/>
  <c r="CB1564" i="2" a="1"/>
  <c r="CB1564" i="2" s="1"/>
  <c r="CB692" i="2" a="1"/>
  <c r="CB692" i="2" s="1"/>
  <c r="CB911" i="2" a="1"/>
  <c r="CB911" i="2" s="1"/>
  <c r="CB1550" i="2" a="1"/>
  <c r="CB1550" i="2" s="1"/>
  <c r="CB633" i="2" a="1"/>
  <c r="CB633" i="2" s="1"/>
  <c r="CB769" i="2" a="1"/>
  <c r="CB769" i="2" s="1"/>
  <c r="CB1309" i="2" a="1"/>
  <c r="CB1309" i="2" s="1"/>
  <c r="CB325" i="2" a="1"/>
  <c r="CB325" i="2" s="1"/>
  <c r="CB1553" i="2" a="1"/>
  <c r="CB1553" i="2" s="1"/>
  <c r="CB852" i="2" a="1"/>
  <c r="CB852" i="2" s="1"/>
  <c r="CB1372" i="2" a="1"/>
  <c r="CB1372" i="2" s="1"/>
  <c r="CB649" i="2" a="1"/>
  <c r="CB649" i="2" s="1"/>
  <c r="CB1237" i="2" a="1"/>
  <c r="CB1237" i="2" s="1"/>
  <c r="CB477" i="2" a="1"/>
  <c r="CB477" i="2" s="1"/>
  <c r="CB491" i="2" a="1"/>
  <c r="CB491" i="2" s="1"/>
  <c r="CB816" i="2" a="1"/>
  <c r="CB816" i="2" s="1"/>
  <c r="CB1170" i="2" a="1"/>
  <c r="CB1170" i="2" s="1"/>
  <c r="CB999" i="2" a="1"/>
  <c r="CB999" i="2" s="1"/>
  <c r="CB775" i="2" a="1"/>
  <c r="CB775" i="2" s="1"/>
  <c r="CB307" i="2" a="1"/>
  <c r="CB307" i="2" s="1"/>
  <c r="CB704" i="2" a="1"/>
  <c r="CB704" i="2" s="1"/>
  <c r="CB1390" i="2" a="1"/>
  <c r="CB1390" i="2" s="1"/>
  <c r="CB1130" i="2" a="1"/>
  <c r="CB1130" i="2" s="1"/>
  <c r="CB1135" i="2" a="1"/>
  <c r="CB1135" i="2" s="1"/>
  <c r="CB1389" i="2" a="1"/>
  <c r="CB1389" i="2" s="1"/>
  <c r="CB1246" i="2" a="1"/>
  <c r="CB1246" i="2" s="1"/>
  <c r="CB1361" i="2" a="1"/>
  <c r="CB1361" i="2" s="1"/>
  <c r="CB1199" i="2" a="1"/>
  <c r="CB1199" i="2" s="1"/>
  <c r="CB387" i="2" a="1"/>
  <c r="CB387" i="2" s="1"/>
  <c r="CB986" i="2" a="1"/>
  <c r="CB986" i="2" s="1"/>
  <c r="CB389" i="2" a="1"/>
  <c r="CB389" i="2" s="1"/>
  <c r="CB1062" i="2" a="1"/>
  <c r="CB1062" i="2" s="1"/>
  <c r="CB1318" i="2" a="1"/>
  <c r="CB1318" i="2" s="1"/>
  <c r="CB345" i="2" a="1"/>
  <c r="CB345" i="2" s="1"/>
  <c r="CB133" i="2" a="1"/>
  <c r="CB133" i="2" s="1"/>
  <c r="CB377" i="2" a="1"/>
  <c r="CB377" i="2" s="1"/>
  <c r="CB385" i="2" a="1"/>
  <c r="CB385" i="2" s="1"/>
  <c r="CB1710" i="2" a="1"/>
  <c r="CB1710" i="2" s="1"/>
  <c r="CB1385" i="2" a="1"/>
  <c r="CB1385" i="2" s="1"/>
  <c r="CB134" i="2" a="1"/>
  <c r="CB134" i="2" s="1"/>
  <c r="CB1566" i="2" a="1"/>
  <c r="CB1566" i="2" s="1"/>
  <c r="CB1236" i="2" a="1"/>
  <c r="CB1236" i="2" s="1"/>
  <c r="CB1381" i="2" a="1"/>
  <c r="CB1381" i="2" s="1"/>
  <c r="CB1465" i="2" a="1"/>
  <c r="CB1465" i="2" s="1"/>
  <c r="CB433" i="2" a="1"/>
  <c r="CB433" i="2" s="1"/>
  <c r="CB388" i="2" a="1"/>
  <c r="CB388" i="2" s="1"/>
  <c r="CB1558" i="2" a="1"/>
  <c r="CB1558" i="2" s="1"/>
  <c r="CB832" i="2" a="1"/>
  <c r="CB832" i="2" s="1"/>
  <c r="CB485" i="2" a="1"/>
  <c r="CB485" i="2" s="1"/>
  <c r="CB1392" i="2" a="1"/>
  <c r="CB1392" i="2" s="1"/>
  <c r="CB1464" i="2" a="1"/>
  <c r="CB1464" i="2" s="1"/>
  <c r="CB402" i="2" a="1"/>
  <c r="CB402" i="2" s="1"/>
  <c r="CB441" i="2" a="1"/>
  <c r="CB441" i="2" s="1"/>
  <c r="CB1281" i="2" a="1"/>
  <c r="CB1281" i="2" s="1"/>
  <c r="CB1711" i="2" a="1"/>
  <c r="CB1711" i="2" s="1"/>
  <c r="CB390" i="2" a="1"/>
  <c r="CB390" i="2" s="1"/>
  <c r="CB479" i="2" a="1"/>
  <c r="CB479" i="2" s="1"/>
  <c r="CB374" i="2" a="1"/>
  <c r="CB374" i="2" s="1"/>
  <c r="CB534" i="2" a="1"/>
  <c r="CB534" i="2" s="1"/>
  <c r="CB609" i="2" a="1"/>
  <c r="CB609" i="2" s="1"/>
  <c r="CB360" i="2" a="1"/>
  <c r="CB360" i="2" s="1"/>
  <c r="CB401" i="2" a="1"/>
  <c r="CB401" i="2" s="1"/>
  <c r="CB302" i="2" a="1"/>
  <c r="CB302" i="2" s="1"/>
  <c r="CB616" i="2" a="1"/>
  <c r="CB616" i="2" s="1"/>
  <c r="CB1374" i="2" a="1"/>
  <c r="CB1374" i="2" s="1"/>
  <c r="CB443" i="2" a="1"/>
  <c r="CB443" i="2" s="1"/>
  <c r="CB504" i="2" a="1"/>
  <c r="CB504" i="2" s="1"/>
  <c r="CB1687" i="2" a="1"/>
  <c r="CB1687" i="2" s="1"/>
  <c r="CB135" i="2" a="1"/>
  <c r="CB135" i="2" s="1"/>
  <c r="CB1375" i="2" a="1"/>
  <c r="CB1375" i="2" s="1"/>
  <c r="CB508" i="2" a="1"/>
  <c r="CB508" i="2" s="1"/>
  <c r="CB746" i="2" a="1"/>
  <c r="CB746" i="2" s="1"/>
  <c r="CB378" i="2" a="1"/>
  <c r="CB378" i="2" s="1"/>
  <c r="CB434" i="2" a="1"/>
  <c r="CB434" i="2" s="1"/>
  <c r="CB732" i="2" a="1"/>
  <c r="CB732" i="2" s="1"/>
  <c r="CB1343" i="2" a="1"/>
  <c r="CB1343" i="2" s="1"/>
  <c r="CB245" i="2" a="1"/>
  <c r="CB245" i="2" s="1"/>
  <c r="CB136" i="2" a="1"/>
  <c r="CB136" i="2" s="1"/>
  <c r="CB502" i="2" a="1"/>
  <c r="CB502" i="2" s="1"/>
  <c r="CB322" i="2" a="1"/>
  <c r="CB322" i="2" s="1"/>
  <c r="CB543" i="2" a="1"/>
  <c r="CB543" i="2" s="1"/>
  <c r="CB1144" i="2" a="1"/>
  <c r="CB1144" i="2" s="1"/>
  <c r="CB563" i="2" a="1"/>
  <c r="CB563" i="2" s="1"/>
  <c r="CB299" i="2" a="1"/>
  <c r="CB299" i="2" s="1"/>
  <c r="CB570" i="2" a="1"/>
  <c r="CB570" i="2" s="1"/>
  <c r="CB1609" i="2" a="1"/>
  <c r="CB1609" i="2" s="1"/>
  <c r="CB1378" i="2" a="1"/>
  <c r="CB1378" i="2" s="1"/>
  <c r="CB1344" i="2" a="1"/>
  <c r="CB1344" i="2" s="1"/>
  <c r="CB483" i="2" a="1"/>
  <c r="CB483" i="2" s="1"/>
  <c r="CB317" i="2" a="1"/>
  <c r="CB317" i="2" s="1"/>
  <c r="CB338" i="2" a="1"/>
  <c r="CB338" i="2" s="1"/>
  <c r="CB137" i="2" a="1"/>
  <c r="CB137" i="2" s="1"/>
  <c r="CB316" i="2" a="1"/>
  <c r="CB316" i="2" s="1"/>
  <c r="CB365" i="2" a="1"/>
  <c r="CB365" i="2" s="1"/>
  <c r="CB138" i="2" a="1"/>
  <c r="CB138" i="2" s="1"/>
  <c r="CB276" i="2" a="1"/>
  <c r="CB276" i="2" s="1"/>
  <c r="CB1577" i="2" a="1"/>
  <c r="CB1577" i="2" s="1"/>
  <c r="CB416" i="2" a="1"/>
  <c r="CB416" i="2" s="1"/>
  <c r="CB139" i="2" a="1"/>
  <c r="CB139" i="2" s="1"/>
  <c r="CB868" i="2" a="1"/>
  <c r="CB868" i="2" s="1"/>
  <c r="CB140" i="2" a="1"/>
  <c r="CB140" i="2" s="1"/>
  <c r="CB1581" i="2" a="1"/>
  <c r="CB1581" i="2" s="1"/>
  <c r="CB535" i="2" a="1"/>
  <c r="CB535" i="2" s="1"/>
  <c r="CB857" i="2" a="1"/>
  <c r="CB857" i="2" s="1"/>
  <c r="CB352" i="2" a="1"/>
  <c r="CB352" i="2" s="1"/>
  <c r="CB321" i="2" a="1"/>
  <c r="CB321" i="2" s="1"/>
  <c r="CB924" i="2" a="1"/>
  <c r="CB924" i="2" s="1"/>
  <c r="CB272" i="2" a="1"/>
  <c r="CB272" i="2" s="1"/>
  <c r="CB537" i="2" a="1"/>
  <c r="CB537" i="2" s="1"/>
  <c r="CB141" i="2" a="1"/>
  <c r="CB141" i="2" s="1"/>
  <c r="CB142" i="2" a="1"/>
  <c r="CB142" i="2" s="1"/>
  <c r="CB143" i="2" a="1"/>
  <c r="CB143" i="2" s="1"/>
  <c r="CB748" i="2" a="1"/>
  <c r="CB748" i="2" s="1"/>
  <c r="CB461" i="2" a="1"/>
  <c r="CB461" i="2" s="1"/>
  <c r="CB1017" i="2" a="1"/>
  <c r="CB1017" i="2" s="1"/>
  <c r="CB1205" i="2" a="1"/>
  <c r="CB1205" i="2" s="1"/>
  <c r="CB430" i="2" a="1"/>
  <c r="CB430" i="2" s="1"/>
  <c r="CB353" i="2" a="1"/>
  <c r="CB353" i="2" s="1"/>
  <c r="CB144" i="2" a="1"/>
  <c r="CB144" i="2" s="1"/>
  <c r="CB550" i="2" a="1"/>
  <c r="CB550" i="2" s="1"/>
  <c r="CB1097" i="2" a="1"/>
  <c r="CB1097" i="2" s="1"/>
  <c r="CB1120" i="2" a="1"/>
  <c r="CB1120" i="2" s="1"/>
  <c r="CB1025" i="2" a="1"/>
  <c r="CB1025" i="2" s="1"/>
  <c r="CB1150" i="2" a="1"/>
  <c r="CB1150" i="2" s="1"/>
  <c r="CB1032" i="2" a="1"/>
  <c r="CB1032" i="2" s="1"/>
  <c r="CB1306" i="2" a="1"/>
  <c r="CB1306" i="2" s="1"/>
  <c r="CB922" i="2" a="1"/>
  <c r="CB922" i="2" s="1"/>
  <c r="CB887" i="2" a="1"/>
  <c r="CB887" i="2" s="1"/>
  <c r="CB1109" i="2" a="1"/>
  <c r="CB1109" i="2" s="1"/>
  <c r="CB1018" i="2" a="1"/>
  <c r="CB1018" i="2" s="1"/>
  <c r="CB1270" i="2" a="1"/>
  <c r="CB1270" i="2" s="1"/>
  <c r="CB1103" i="2" a="1"/>
  <c r="CB1103" i="2" s="1"/>
  <c r="CB1219" i="2" a="1"/>
  <c r="CB1219" i="2" s="1"/>
  <c r="CB1327" i="2" a="1"/>
  <c r="CB1327" i="2" s="1"/>
  <c r="CB394" i="2" a="1"/>
  <c r="CB394" i="2" s="1"/>
  <c r="CB864" i="2" a="1"/>
  <c r="CB864" i="2" s="1"/>
  <c r="CB1380" i="2" a="1"/>
  <c r="CB1380" i="2" s="1"/>
  <c r="CB906" i="2" a="1"/>
  <c r="CB906" i="2" s="1"/>
  <c r="CB529" i="2" a="1"/>
  <c r="CB529" i="2" s="1"/>
  <c r="CB1131" i="2" a="1"/>
  <c r="CB1131" i="2" s="1"/>
  <c r="CB488" i="2" a="1"/>
  <c r="CB488" i="2" s="1"/>
  <c r="CB820" i="2" a="1"/>
  <c r="CB820" i="2" s="1"/>
  <c r="CB998" i="2" a="1"/>
  <c r="CB998" i="2" s="1"/>
  <c r="CB145" i="2" a="1"/>
  <c r="CB145" i="2" s="1"/>
  <c r="CB1340" i="2" a="1"/>
  <c r="CB1340" i="2" s="1"/>
  <c r="CB712" i="2" a="1"/>
  <c r="CB712" i="2" s="1"/>
  <c r="CB517" i="2" a="1"/>
  <c r="CB517" i="2" s="1"/>
  <c r="CB1299" i="2" a="1"/>
  <c r="CB1299" i="2" s="1"/>
  <c r="CB1263" i="2" a="1"/>
  <c r="CB1263" i="2" s="1"/>
  <c r="CB1102" i="2" a="1"/>
  <c r="CB1102" i="2" s="1"/>
  <c r="CB738" i="2" a="1"/>
  <c r="CB738" i="2" s="1"/>
  <c r="CB146" i="2" a="1"/>
  <c r="CB146" i="2" s="1"/>
  <c r="CB838" i="2" a="1"/>
  <c r="CB838" i="2" s="1"/>
  <c r="CB1253" i="2" a="1"/>
  <c r="CB1253" i="2" s="1"/>
  <c r="CB992" i="2" a="1"/>
  <c r="CB992" i="2" s="1"/>
  <c r="CB556" i="2" a="1"/>
  <c r="CB556" i="2" s="1"/>
  <c r="CB657" i="2" a="1"/>
  <c r="CB657" i="2" s="1"/>
  <c r="CB524" i="2" a="1"/>
  <c r="CB524" i="2" s="1"/>
  <c r="CB445" i="2" a="1"/>
  <c r="CB445" i="2" s="1"/>
  <c r="CB474" i="2" a="1"/>
  <c r="CB474" i="2" s="1"/>
  <c r="CB1494" i="2" a="1"/>
  <c r="CB1494" i="2" s="1"/>
  <c r="CB873" i="2" a="1"/>
  <c r="CB873" i="2" s="1"/>
  <c r="CB953" i="2" a="1"/>
  <c r="CB953" i="2" s="1"/>
  <c r="CB959" i="2" a="1"/>
  <c r="CB959" i="2" s="1"/>
  <c r="CB1285" i="2" a="1"/>
  <c r="CB1285" i="2" s="1"/>
  <c r="CB561" i="2" a="1"/>
  <c r="CB561" i="2" s="1"/>
  <c r="CB147" i="2" a="1"/>
  <c r="CB147" i="2" s="1"/>
  <c r="CB961" i="2" a="1"/>
  <c r="CB961" i="2" s="1"/>
  <c r="CB993" i="2" a="1"/>
  <c r="CB993" i="2" s="1"/>
  <c r="CB955" i="2" a="1"/>
  <c r="CB955" i="2" s="1"/>
  <c r="CB877" i="2" a="1"/>
  <c r="CB877" i="2" s="1"/>
  <c r="CB148" i="2" a="1"/>
  <c r="CB148" i="2" s="1"/>
  <c r="CB1290" i="2" a="1"/>
  <c r="CB1290" i="2" s="1"/>
  <c r="CB1244" i="2" a="1"/>
  <c r="CB1244" i="2" s="1"/>
  <c r="CB927" i="2" a="1"/>
  <c r="CB927" i="2" s="1"/>
  <c r="CB764" i="2" a="1"/>
  <c r="CB764" i="2" s="1"/>
  <c r="CB928" i="2" a="1"/>
  <c r="CB928" i="2" s="1"/>
  <c r="CB970" i="2" a="1"/>
  <c r="CB970" i="2" s="1"/>
  <c r="CB495" i="2" a="1"/>
  <c r="CB495" i="2" s="1"/>
  <c r="CB1173" i="2" a="1"/>
  <c r="CB1173" i="2" s="1"/>
  <c r="CB963" i="2" a="1"/>
  <c r="CB963" i="2" s="1"/>
  <c r="CB1015" i="2" a="1"/>
  <c r="CB1015" i="2" s="1"/>
  <c r="CB702" i="2" a="1"/>
  <c r="CB702" i="2" s="1"/>
  <c r="CB348" i="2" a="1"/>
  <c r="CB348" i="2" s="1"/>
  <c r="CB1182" i="2" a="1"/>
  <c r="CB1182" i="2" s="1"/>
  <c r="CB1123" i="2" a="1"/>
  <c r="CB1123" i="2" s="1"/>
  <c r="CB155" i="2" a="1"/>
  <c r="CB155" i="2" s="1"/>
  <c r="CB988" i="2" a="1"/>
  <c r="CB988" i="2" s="1"/>
  <c r="CB1358" i="2" a="1"/>
  <c r="CB1358" i="2" s="1"/>
  <c r="CB320" i="2" a="1"/>
  <c r="CB320" i="2" s="1"/>
  <c r="CB558" i="2" a="1"/>
  <c r="CB558" i="2" s="1"/>
  <c r="CB439" i="2" a="1"/>
  <c r="CB439" i="2" s="1"/>
  <c r="CB28" i="2" a="1"/>
  <c r="CB28" i="2" s="1"/>
  <c r="CB1575" i="2" a="1"/>
  <c r="CB1575" i="2" s="1"/>
  <c r="CB447" i="2" a="1"/>
  <c r="CB447" i="2" s="1"/>
  <c r="CB554" i="2" a="1"/>
  <c r="CB554" i="2" s="1"/>
  <c r="CB1368" i="2" a="1"/>
  <c r="CB1368" i="2" s="1"/>
  <c r="CB149" i="2" a="1"/>
  <c r="CB149" i="2" s="1"/>
  <c r="CB1475" i="2" a="1"/>
  <c r="CB1475" i="2" s="1"/>
  <c r="CB969" i="2" a="1"/>
  <c r="CB969" i="2" s="1"/>
  <c r="CB1413" i="2" a="1"/>
  <c r="CB1413" i="2" s="1"/>
  <c r="CB1068" i="2" a="1"/>
  <c r="CB1068" i="2" s="1"/>
  <c r="CB976" i="2" a="1"/>
  <c r="CB976" i="2" s="1"/>
  <c r="CB1008" i="2" a="1"/>
  <c r="CB1008" i="2" s="1"/>
  <c r="CB318" i="2" a="1"/>
  <c r="CB318" i="2" s="1"/>
  <c r="CB1455" i="2" a="1"/>
  <c r="CB1455" i="2" s="1"/>
  <c r="CB717" i="2" a="1"/>
  <c r="CB717" i="2" s="1"/>
  <c r="CB1284" i="2" a="1"/>
  <c r="CB1284" i="2" s="1"/>
  <c r="CB1408" i="2" a="1"/>
  <c r="CB1408" i="2" s="1"/>
  <c r="CB1184" i="2" a="1"/>
  <c r="CB1184" i="2" s="1"/>
  <c r="CB605" i="2" a="1"/>
  <c r="CB605" i="2" s="1"/>
  <c r="CB156" i="2" a="1"/>
  <c r="CB156" i="2" s="1"/>
  <c r="CB1359" i="2" a="1"/>
  <c r="CB1359" i="2" s="1"/>
  <c r="CB757" i="2" a="1"/>
  <c r="CB757" i="2" s="1"/>
  <c r="CB871" i="2" a="1"/>
  <c r="CB871" i="2" s="1"/>
  <c r="CB721" i="2" a="1"/>
  <c r="CB721" i="2" s="1"/>
  <c r="CB1074" i="2" a="1"/>
  <c r="CB1074" i="2" s="1"/>
  <c r="CB696" i="2" a="1"/>
  <c r="CB696" i="2" s="1"/>
  <c r="CB1247" i="2" a="1"/>
  <c r="CB1247" i="2" s="1"/>
  <c r="CB1027" i="2" a="1"/>
  <c r="CB1027" i="2" s="1"/>
  <c r="CB1217" i="2" a="1"/>
  <c r="CB1217" i="2" s="1"/>
  <c r="CB1476" i="2" a="1"/>
  <c r="CB1476" i="2" s="1"/>
  <c r="CB940" i="2" a="1"/>
  <c r="CB940" i="2" s="1"/>
  <c r="CB1175" i="2" a="1"/>
  <c r="CB1175" i="2" s="1"/>
  <c r="CB806" i="2" a="1"/>
  <c r="CB806" i="2" s="1"/>
  <c r="CB1406" i="2" a="1"/>
  <c r="CB1406" i="2" s="1"/>
  <c r="CB974" i="2" a="1"/>
  <c r="CB974" i="2" s="1"/>
  <c r="CB1167" i="2" a="1"/>
  <c r="CB1167" i="2" s="1"/>
  <c r="CB713" i="2" a="1"/>
  <c r="CB713" i="2" s="1"/>
  <c r="CB981" i="2" a="1"/>
  <c r="CB981" i="2" s="1"/>
  <c r="CB1477" i="2" a="1"/>
  <c r="CB1477" i="2" s="1"/>
  <c r="CB632" i="2" a="1"/>
  <c r="CB632" i="2" s="1"/>
  <c r="CB545" i="2" a="1"/>
  <c r="CB545" i="2" s="1"/>
  <c r="CB760" i="2" a="1"/>
  <c r="CB760" i="2" s="1"/>
  <c r="CB1428" i="2" a="1"/>
  <c r="CB1428" i="2" s="1"/>
  <c r="CB157" i="2" a="1"/>
  <c r="CB157" i="2" s="1"/>
  <c r="CB1479" i="2" a="1"/>
  <c r="CB1479" i="2" s="1"/>
  <c r="CB1243" i="2" a="1"/>
  <c r="CB1243" i="2" s="1"/>
  <c r="CB150" i="2" a="1"/>
  <c r="CB150" i="2" s="1"/>
  <c r="CB880" i="2" a="1"/>
  <c r="CB880" i="2" s="1"/>
  <c r="CB1228" i="2" a="1"/>
  <c r="CB1228" i="2" s="1"/>
  <c r="CB1206" i="2" a="1"/>
  <c r="CB1206" i="2" s="1"/>
  <c r="CB1249" i="2" a="1"/>
  <c r="CB1249" i="2" s="1"/>
  <c r="CB452" i="2" a="1"/>
  <c r="CB452" i="2" s="1"/>
  <c r="CB1446" i="2" a="1"/>
  <c r="CB1446" i="2" s="1"/>
  <c r="CB446" i="2" a="1"/>
  <c r="CB446" i="2" s="1"/>
  <c r="CB967" i="2" a="1"/>
  <c r="CB967" i="2" s="1"/>
  <c r="CB956" i="2" a="1"/>
  <c r="CB956" i="2" s="1"/>
  <c r="CB1195" i="2" a="1"/>
  <c r="CB1195" i="2" s="1"/>
  <c r="CB894" i="2" a="1"/>
  <c r="CB894" i="2" s="1"/>
  <c r="CB1204" i="2" a="1"/>
  <c r="CB1204" i="2" s="1"/>
  <c r="CB1216" i="2" a="1"/>
  <c r="CB1216" i="2" s="1"/>
  <c r="CB1000" i="2" a="1"/>
  <c r="CB1000" i="2" s="1"/>
  <c r="CB1198" i="2" a="1"/>
  <c r="CB1198" i="2" s="1"/>
  <c r="CB708" i="2" a="1"/>
  <c r="CB708" i="2" s="1"/>
  <c r="CB1161" i="2" a="1"/>
  <c r="CB1161" i="2" s="1"/>
  <c r="CB1362" i="2" a="1"/>
  <c r="CB1362" i="2" s="1"/>
  <c r="CB1039" i="2" a="1"/>
  <c r="CB1039" i="2" s="1"/>
  <c r="CB1272" i="2" a="1"/>
  <c r="CB1272" i="2" s="1"/>
  <c r="CB1572" i="2" a="1"/>
  <c r="CB1572" i="2" s="1"/>
  <c r="CB1276" i="2" a="1"/>
  <c r="CB1276" i="2" s="1"/>
  <c r="CB319" i="2" a="1"/>
  <c r="CB319" i="2" s="1"/>
  <c r="CB1365" i="2" a="1"/>
  <c r="CB1365" i="2" s="1"/>
  <c r="CB344" i="2" a="1"/>
  <c r="CB344" i="2" s="1"/>
  <c r="CB962" i="2" a="1"/>
  <c r="CB962" i="2" s="1"/>
  <c r="CB1606" i="2" a="1"/>
  <c r="CB1606" i="2" s="1"/>
  <c r="CB1088" i="2" a="1"/>
  <c r="CB1088" i="2" s="1"/>
  <c r="CB688" i="2" a="1"/>
  <c r="CB688" i="2" s="1"/>
  <c r="CB1226" i="2" a="1"/>
  <c r="CB1226" i="2" s="1"/>
  <c r="CB1126" i="2" a="1"/>
  <c r="CB1126" i="2" s="1"/>
  <c r="CB1121" i="2" a="1"/>
  <c r="CB1121" i="2" s="1"/>
  <c r="CB293" i="2" a="1"/>
  <c r="CB293" i="2" s="1"/>
  <c r="CB1329" i="2" a="1"/>
  <c r="CB1329" i="2" s="1"/>
  <c r="CB1125" i="2" a="1"/>
  <c r="CB1125" i="2" s="1"/>
  <c r="CB1106" i="2" a="1"/>
  <c r="CB1106" i="2" s="1"/>
  <c r="CB859" i="2" a="1"/>
  <c r="CB859" i="2" s="1"/>
  <c r="CB1166" i="2" a="1"/>
  <c r="CB1166" i="2" s="1"/>
  <c r="CB1147" i="2" a="1"/>
  <c r="CB1147" i="2" s="1"/>
  <c r="CB1049" i="2" a="1"/>
  <c r="CB1049" i="2" s="1"/>
  <c r="CB324" i="2" a="1"/>
  <c r="CB324" i="2" s="1"/>
  <c r="CB472" i="2" a="1"/>
  <c r="CB472" i="2" s="1"/>
  <c r="CB701" i="2" a="1"/>
  <c r="CB701" i="2" s="1"/>
  <c r="CB1421" i="2" a="1"/>
  <c r="CB1421" i="2" s="1"/>
  <c r="CB1188" i="2" a="1"/>
  <c r="CB1188" i="2" s="1"/>
  <c r="CB1328" i="2" a="1"/>
  <c r="CB1328" i="2" s="1"/>
  <c r="CB1602" i="2" a="1"/>
  <c r="CB1602" i="2" s="1"/>
  <c r="CB949" i="2" a="1"/>
  <c r="CB949" i="2" s="1"/>
  <c r="CB1593" i="2" a="1"/>
  <c r="CB1593" i="2" s="1"/>
  <c r="CB1221" i="2" a="1"/>
  <c r="CB1221" i="2" s="1"/>
  <c r="CB767" i="2" a="1"/>
  <c r="CB767" i="2" s="1"/>
  <c r="CB707" i="2" a="1"/>
  <c r="CB707" i="2" s="1"/>
  <c r="CB1078" i="2" a="1"/>
  <c r="CB1078" i="2" s="1"/>
  <c r="CB1080" i="2" a="1"/>
  <c r="CB1080" i="2" s="1"/>
  <c r="CB306" i="2" a="1"/>
  <c r="CB306" i="2" s="1"/>
  <c r="CB1283" i="2" a="1"/>
  <c r="CB1283" i="2" s="1"/>
  <c r="CB1363" i="2" a="1"/>
  <c r="CB1363" i="2" s="1"/>
  <c r="CB950" i="2" a="1"/>
  <c r="CB950" i="2" s="1"/>
  <c r="CB1326" i="2" a="1"/>
  <c r="CB1326" i="2" s="1"/>
  <c r="CB1307" i="2" a="1"/>
  <c r="CB1307" i="2" s="1"/>
  <c r="CB1242" i="2" a="1"/>
  <c r="CB1242" i="2" s="1"/>
  <c r="CB1094" i="2" a="1"/>
  <c r="CB1094" i="2" s="1"/>
  <c r="CB1579" i="2" a="1"/>
  <c r="CB1579" i="2" s="1"/>
  <c r="CB454" i="2" a="1"/>
  <c r="CB454" i="2" s="1"/>
  <c r="CB891" i="2" a="1"/>
  <c r="CB891" i="2" s="1"/>
  <c r="CB1207" i="2" a="1"/>
  <c r="CB1207" i="2" s="1"/>
  <c r="CB1159" i="2" a="1"/>
  <c r="CB1159" i="2" s="1"/>
  <c r="CB1588" i="2" a="1"/>
  <c r="CB1588" i="2" s="1"/>
  <c r="CB542" i="2" a="1"/>
  <c r="CB542" i="2" s="1"/>
  <c r="CB1233" i="2" a="1"/>
  <c r="CB1233" i="2" s="1"/>
  <c r="CB1312" i="2" a="1"/>
  <c r="CB1312" i="2" s="1"/>
  <c r="CB467" i="2" a="1"/>
  <c r="CB467" i="2" s="1"/>
  <c r="CB1153" i="2" a="1"/>
  <c r="CB1153" i="2" s="1"/>
  <c r="CB1009" i="2" a="1"/>
  <c r="CB1009" i="2" s="1"/>
  <c r="CB1139" i="2" a="1"/>
  <c r="CB1139" i="2" s="1"/>
  <c r="CB888" i="2" a="1"/>
  <c r="CB888" i="2" s="1"/>
  <c r="CB1210" i="2" a="1"/>
  <c r="CB1210" i="2" s="1"/>
  <c r="CB463" i="2" a="1"/>
  <c r="CB463" i="2" s="1"/>
  <c r="CB1549" i="2" a="1"/>
  <c r="CB1549" i="2" s="1"/>
  <c r="CB460" i="2" a="1"/>
  <c r="CB460" i="2" s="1"/>
  <c r="CB1099" i="2" a="1"/>
  <c r="CB1099" i="2" s="1"/>
  <c r="CB1100" i="2" a="1"/>
  <c r="CB1100" i="2" s="1"/>
  <c r="CB1346" i="2" a="1"/>
  <c r="CB1346" i="2" s="1"/>
  <c r="CB1703" i="2" a="1"/>
  <c r="CB1703" i="2" s="1"/>
  <c r="CB1405" i="2" a="1"/>
  <c r="CB1405" i="2" s="1"/>
  <c r="CB893" i="2" a="1"/>
  <c r="CB893" i="2" s="1"/>
  <c r="CB291" i="2" a="1"/>
  <c r="CB291" i="2" s="1"/>
  <c r="CB691" i="2" a="1"/>
  <c r="CB691" i="2" s="1"/>
  <c r="CB1292" i="2" a="1"/>
  <c r="CB1292" i="2" s="1"/>
  <c r="CB466" i="2" a="1"/>
  <c r="CB466" i="2" s="1"/>
  <c r="CB944" i="2" a="1"/>
  <c r="CB944" i="2" s="1"/>
  <c r="CB1367" i="2" a="1"/>
  <c r="CB1367" i="2" s="1"/>
  <c r="CB462" i="2" a="1"/>
  <c r="CB462" i="2" s="1"/>
  <c r="CB592" i="2" a="1"/>
  <c r="CB592" i="2" s="1"/>
  <c r="CB1485" i="2" a="1"/>
  <c r="CB1485" i="2" s="1"/>
  <c r="CB1223" i="2" a="1"/>
  <c r="CB1223" i="2" s="1"/>
  <c r="CB1186" i="2" a="1"/>
  <c r="CB1186" i="2" s="1"/>
  <c r="CB459" i="2" a="1"/>
  <c r="CB459" i="2" s="1"/>
  <c r="CB1183" i="2" a="1"/>
  <c r="CB1183" i="2" s="1"/>
  <c r="CB1252" i="2" a="1"/>
  <c r="CB1252" i="2" s="1"/>
  <c r="CB1286" i="2" a="1"/>
  <c r="CB1286" i="2" s="1"/>
  <c r="CB1238" i="2" a="1"/>
  <c r="CB1238" i="2" s="1"/>
  <c r="CB546" i="2" a="1"/>
  <c r="CB546" i="2" s="1"/>
  <c r="CB1310" i="2" a="1"/>
  <c r="CB1310" i="2" s="1"/>
  <c r="CB706" i="2" a="1"/>
  <c r="CB706" i="2" s="1"/>
  <c r="CB1441" i="2" a="1"/>
  <c r="CB1441" i="2" s="1"/>
  <c r="CB1529" i="2" a="1"/>
  <c r="CB1529" i="2" s="1"/>
  <c r="CB1336" i="2" a="1"/>
  <c r="CB1336" i="2" s="1"/>
  <c r="CB1313" i="2" a="1"/>
  <c r="CB1313" i="2" s="1"/>
  <c r="CB995" i="2" a="1"/>
  <c r="CB995" i="2" s="1"/>
  <c r="CB496" i="2" a="1"/>
  <c r="CB496" i="2" s="1"/>
  <c r="CB1397" i="2" a="1"/>
  <c r="CB1397" i="2" s="1"/>
  <c r="CB494" i="2" a="1"/>
  <c r="CB494" i="2" s="1"/>
  <c r="CB604" i="2" a="1"/>
  <c r="CB604" i="2" s="1"/>
  <c r="CB1113" i="2" a="1"/>
  <c r="CB1113" i="2" s="1"/>
  <c r="CB449" i="2" a="1"/>
  <c r="CB449" i="2" s="1"/>
  <c r="CB1146" i="2" a="1"/>
  <c r="CB1146" i="2" s="1"/>
  <c r="CB1364" i="2" a="1"/>
  <c r="CB1364" i="2" s="1"/>
  <c r="CB1151" i="2" a="1"/>
  <c r="CB1151" i="2" s="1"/>
  <c r="CB1162" i="2" a="1"/>
  <c r="CB1162" i="2" s="1"/>
  <c r="CB689" i="2" a="1"/>
  <c r="CB689" i="2" s="1"/>
  <c r="CB1033" i="2" a="1"/>
  <c r="CB1033" i="2" s="1"/>
  <c r="CB1010" i="2" a="1"/>
  <c r="CB1010" i="2" s="1"/>
  <c r="CB1592" i="2" a="1"/>
  <c r="CB1592" i="2" s="1"/>
  <c r="CB1429" i="2" a="1"/>
  <c r="CB1429" i="2" s="1"/>
  <c r="CB255" i="2" a="1"/>
  <c r="CB255" i="2" s="1"/>
  <c r="CB899" i="2" a="1"/>
  <c r="CB899" i="2" s="1"/>
  <c r="CB362" i="2" a="1"/>
  <c r="CB362" i="2" s="1"/>
  <c r="CB1674" i="2" a="1"/>
  <c r="CB1674" i="2" s="1"/>
  <c r="CB397" i="2" a="1"/>
  <c r="CB397" i="2" s="1"/>
  <c r="CB711" i="2" a="1"/>
  <c r="CB711" i="2" s="1"/>
  <c r="CB1443" i="2" a="1"/>
  <c r="CB1443" i="2" s="1"/>
  <c r="CB1107" i="2" a="1"/>
  <c r="CB1107" i="2" s="1"/>
  <c r="CB151" i="2" a="1"/>
  <c r="CB151" i="2" s="1"/>
  <c r="CB788" i="2" a="1"/>
  <c r="CB788" i="2" s="1"/>
  <c r="CB1626" i="2" a="1"/>
  <c r="CB1626" i="2" s="1"/>
  <c r="CB1399" i="2" a="1"/>
  <c r="CB1399" i="2" s="1"/>
  <c r="CB1352" i="2" a="1"/>
  <c r="CB1352" i="2" s="1"/>
  <c r="CB311" i="2" a="1"/>
  <c r="CB311" i="2" s="1"/>
  <c r="CB1245" i="2" a="1"/>
  <c r="CB1245" i="2" s="1"/>
  <c r="CB991" i="2" a="1"/>
  <c r="CB991" i="2" s="1"/>
  <c r="CB1177" i="2" a="1"/>
  <c r="CB1177" i="2" s="1"/>
  <c r="CB370" i="2" a="1"/>
  <c r="CB370" i="2" s="1"/>
  <c r="CB1042" i="2" a="1"/>
  <c r="CB1042" i="2" s="1"/>
  <c r="CB1611" i="2" a="1"/>
  <c r="CB1611" i="2" s="1"/>
  <c r="CB1297" i="2" a="1"/>
  <c r="CB1297" i="2" s="1"/>
  <c r="CB867" i="2" a="1"/>
  <c r="CB867" i="2" s="1"/>
  <c r="CB1037" i="2" a="1"/>
  <c r="CB1037" i="2" s="1"/>
  <c r="CB380" i="2" a="1"/>
  <c r="CB380" i="2" s="1"/>
  <c r="CB309" i="2" a="1"/>
  <c r="CB309" i="2" s="1"/>
  <c r="CB1248" i="2" a="1"/>
  <c r="CB1248" i="2" s="1"/>
  <c r="CB915" i="2" a="1"/>
  <c r="CB915" i="2" s="1"/>
  <c r="CB885" i="2" a="1"/>
  <c r="CB885" i="2" s="1"/>
  <c r="CB1333" i="2" a="1"/>
  <c r="CB1333" i="2" s="1"/>
  <c r="CB1440" i="2" a="1"/>
  <c r="CB1440" i="2" s="1"/>
  <c r="CB419" i="2" a="1"/>
  <c r="CB419" i="2" s="1"/>
  <c r="CB1470" i="2" a="1"/>
  <c r="CB1470" i="2" s="1"/>
  <c r="CB265" i="2" a="1"/>
  <c r="CB265" i="2" s="1"/>
  <c r="CB399" i="2" a="1"/>
  <c r="CB399" i="2" s="1"/>
  <c r="CB335" i="2" a="1"/>
  <c r="CB335" i="2" s="1"/>
  <c r="CB902" i="2" a="1"/>
  <c r="CB902" i="2" s="1"/>
  <c r="CB1376" i="2" a="1"/>
  <c r="CB1376" i="2" s="1"/>
  <c r="CB1098" i="2" a="1"/>
  <c r="CB1098" i="2" s="1"/>
  <c r="CB478" i="2" a="1"/>
  <c r="CB478" i="2" s="1"/>
  <c r="CB1043" i="2" a="1"/>
  <c r="CB1043" i="2" s="1"/>
  <c r="CB393" i="2" a="1"/>
  <c r="CB393" i="2" s="1"/>
  <c r="CB1580" i="2" a="1"/>
  <c r="CB1580" i="2" s="1"/>
  <c r="CB1180" i="2" a="1"/>
  <c r="CB1180" i="2" s="1"/>
  <c r="CB1013" i="2" a="1"/>
  <c r="CB1013" i="2" s="1"/>
  <c r="CB557" i="2" a="1"/>
  <c r="CB557" i="2" s="1"/>
  <c r="CB1185" i="2" a="1"/>
  <c r="CB1185" i="2" s="1"/>
  <c r="CB1325" i="2" a="1"/>
  <c r="CB1325" i="2" s="1"/>
  <c r="CB269" i="2" a="1"/>
  <c r="CB269" i="2" s="1"/>
  <c r="CB1411" i="2" a="1"/>
  <c r="CB1411" i="2" s="1"/>
  <c r="CB409" i="2" a="1"/>
  <c r="CB409" i="2" s="1"/>
  <c r="CB1220" i="2" a="1"/>
  <c r="CB1220" i="2" s="1"/>
  <c r="CB152" i="2" a="1"/>
  <c r="CB152" i="2" s="1"/>
  <c r="CB1256" i="2" a="1"/>
  <c r="CB1256" i="2" s="1"/>
  <c r="CB912" i="2" a="1"/>
  <c r="CB912" i="2" s="1"/>
  <c r="CB403" i="2" a="1"/>
  <c r="CB403" i="2" s="1"/>
  <c r="CB410" i="2" a="1"/>
  <c r="CB410" i="2" s="1"/>
  <c r="CB412" i="2" a="1"/>
  <c r="CB412" i="2" s="1"/>
  <c r="CB480" i="2" a="1"/>
  <c r="CB480" i="2" s="1"/>
  <c r="CB917" i="2" a="1"/>
  <c r="CB917" i="2" s="1"/>
  <c r="CB1012" i="2" a="1"/>
  <c r="CB1012" i="2" s="1"/>
  <c r="CB153" i="2" a="1"/>
  <c r="CB153" i="2" s="1"/>
  <c r="CB442" i="2" a="1"/>
  <c r="CB442" i="2" s="1"/>
  <c r="CB1497" i="2" a="1"/>
  <c r="CB1497" i="2" s="1"/>
  <c r="CB154" i="2" a="1"/>
  <c r="CB154" i="2" s="1"/>
  <c r="CB471" i="2" a="1"/>
  <c r="CB471" i="2" s="1"/>
  <c r="CB1460" i="2" a="1"/>
  <c r="CB1460" i="2" s="1"/>
  <c r="CB339" i="2" a="1"/>
  <c r="CB339" i="2" s="1"/>
  <c r="CB966" i="2" a="1"/>
  <c r="CB966" i="2" s="1"/>
  <c r="CB930" i="2" a="1"/>
  <c r="CB930" i="2" s="1"/>
  <c r="CB337" i="2" a="1"/>
  <c r="CB337" i="2" s="1"/>
  <c r="CB423" i="2" a="1"/>
  <c r="CB423" i="2" s="1"/>
  <c r="CB271" i="2" a="1"/>
  <c r="CB271" i="2" s="1"/>
  <c r="CB1420" i="2" a="1"/>
  <c r="CB1420" i="2" s="1"/>
  <c r="CB1059" i="2" a="1"/>
  <c r="CB1059" i="2" s="1"/>
  <c r="CB274" i="2" a="1"/>
  <c r="CB274" i="2" s="1"/>
  <c r="CB1029" i="2" a="1"/>
  <c r="CB1029" i="2" s="1"/>
  <c r="CB1229" i="2" a="1"/>
  <c r="CB1229" i="2" s="1"/>
  <c r="CB579" i="2" a="1"/>
  <c r="CB579" i="2" s="1"/>
  <c r="CB284" i="2" a="1"/>
  <c r="CB284" i="2" s="1"/>
  <c r="CB1311" i="2" a="1"/>
  <c r="CB1311" i="2" s="1"/>
  <c r="CB1350" i="2" a="1"/>
  <c r="CB1350" i="2" s="1"/>
  <c r="CB1656" i="2" a="1"/>
  <c r="CB1656" i="2" s="1"/>
  <c r="CB246" i="2" a="1"/>
  <c r="CB246" i="2" s="1"/>
  <c r="CB426" i="2" a="1"/>
  <c r="CB426" i="2" s="1"/>
  <c r="CB1075" i="2" a="1"/>
  <c r="CB1075" i="2" s="1"/>
  <c r="CB1203" i="2" a="1"/>
  <c r="CB1203" i="2" s="1"/>
  <c r="CB375" i="2" a="1"/>
  <c r="CB375" i="2" s="1"/>
  <c r="CB448" i="2" a="1"/>
  <c r="CB448" i="2" s="1"/>
  <c r="CB1347" i="2" a="1"/>
  <c r="CB1347" i="2" s="1"/>
  <c r="CB1645" i="2" a="1"/>
  <c r="CB1645" i="2" s="1"/>
  <c r="CB1450" i="2" a="1"/>
  <c r="CB1450" i="2" s="1"/>
  <c r="CB1084" i="2" a="1"/>
  <c r="CB1084" i="2" s="1"/>
  <c r="CB540" i="2" a="1"/>
  <c r="CB540" i="2" s="1"/>
  <c r="CB249" i="2" a="1"/>
  <c r="CB249" i="2" s="1"/>
  <c r="CB1442" i="2" a="1"/>
  <c r="CB1442" i="2" s="1"/>
  <c r="CB1124" i="2" a="1"/>
  <c r="CB1124" i="2" s="1"/>
  <c r="CB638" i="2" a="1"/>
  <c r="CB638" i="2" s="1"/>
  <c r="CB741" i="2" a="1"/>
  <c r="CB741" i="2" s="1"/>
  <c r="CB1108" i="2" a="1"/>
  <c r="CB1108" i="2" s="1"/>
  <c r="CB520" i="2" a="1"/>
  <c r="CB520" i="2" s="1"/>
  <c r="CB921" i="2" a="1"/>
  <c r="CB921" i="2" s="1"/>
  <c r="CB856" i="2" a="1"/>
  <c r="CB856" i="2" s="1"/>
  <c r="CB971" i="2" a="1"/>
  <c r="CB971" i="2" s="1"/>
  <c r="CB404" i="2" a="1"/>
  <c r="CB404" i="2" s="1"/>
  <c r="CB685" i="2" a="1"/>
  <c r="CB685" i="2" s="1"/>
  <c r="CB1076" i="2" a="1"/>
  <c r="CB1076" i="2" s="1"/>
  <c r="CB740" i="2" a="1"/>
  <c r="CB740" i="2" s="1"/>
  <c r="CB669" i="2" a="1"/>
  <c r="CB669" i="2" s="1"/>
  <c r="CB1118" i="2" a="1"/>
  <c r="CB1118" i="2" s="1"/>
  <c r="CB1414" i="2" a="1"/>
  <c r="CB1414" i="2" s="1"/>
  <c r="CB729" i="2" a="1"/>
  <c r="CB729" i="2" s="1"/>
  <c r="CB521" i="2" a="1"/>
  <c r="CB521" i="2" s="1"/>
  <c r="CB983" i="2" a="1"/>
  <c r="CB983" i="2" s="1"/>
  <c r="CB1466" i="2" a="1"/>
  <c r="CB1466" i="2" s="1"/>
  <c r="CB925" i="2" a="1"/>
  <c r="CB925" i="2" s="1"/>
  <c r="CB897" i="2" a="1"/>
  <c r="CB897" i="2" s="1"/>
  <c r="CB698" i="2" a="1"/>
  <c r="CB698" i="2" s="1"/>
  <c r="CB1676" i="2" a="1"/>
  <c r="CB1676" i="2" s="1"/>
  <c r="CB865" i="2" a="1"/>
  <c r="CB865" i="2" s="1"/>
  <c r="CB1041" i="2" a="1"/>
  <c r="CB1041" i="2" s="1"/>
  <c r="CB544" i="2" a="1"/>
  <c r="CB544" i="2" s="1"/>
  <c r="CB1461" i="2" a="1"/>
  <c r="CB1461" i="2" s="1"/>
  <c r="CB486" i="2" a="1"/>
  <c r="CB486" i="2" s="1"/>
  <c r="CB406" i="2" a="1"/>
  <c r="CB406" i="2" s="1"/>
  <c r="CB361" i="2" a="1"/>
  <c r="CB361" i="2" s="1"/>
  <c r="CB1574" i="2" a="1"/>
  <c r="CB1574" i="2" s="1"/>
  <c r="CB916" i="2" a="1"/>
  <c r="CB916" i="2" s="1"/>
  <c r="CB493" i="2" a="1"/>
  <c r="CB493" i="2" s="1"/>
  <c r="CB1409" i="2" a="1"/>
  <c r="CB1409" i="2" s="1"/>
  <c r="CB640" i="2" a="1"/>
  <c r="CB640" i="2" s="1"/>
  <c r="CB516" i="2" a="1"/>
  <c r="CB516" i="2" s="1"/>
  <c r="CB872" i="2" a="1"/>
  <c r="CB872" i="2" s="1"/>
  <c r="CB575" i="2" a="1"/>
  <c r="CB575" i="2" s="1"/>
  <c r="CB975" i="2" a="1"/>
  <c r="CB975" i="2" s="1"/>
  <c r="CB1462" i="2" a="1"/>
  <c r="CB1462" i="2" s="1"/>
  <c r="CB386" i="2" a="1"/>
  <c r="CB386" i="2" s="1"/>
  <c r="CB314" i="2" a="1"/>
  <c r="CB314" i="2" s="1"/>
  <c r="CB1738" i="2" a="1"/>
  <c r="CB1738" i="2" s="1"/>
  <c r="CB849" i="2" a="1"/>
  <c r="CB849" i="2" s="1"/>
  <c r="CB1291" i="2" a="1"/>
  <c r="CB1291" i="2" s="1"/>
  <c r="CB1524" i="2" a="1"/>
  <c r="CB1524" i="2" s="1"/>
  <c r="CB1596" i="2" a="1"/>
  <c r="CB1596" i="2" s="1"/>
  <c r="CB573" i="2" a="1"/>
  <c r="CB573" i="2" s="1"/>
  <c r="CB979" i="2" a="1"/>
  <c r="CB979" i="2" s="1"/>
  <c r="CB1516" i="2" a="1"/>
  <c r="CB1516" i="2" s="1"/>
  <c r="CB977" i="2" a="1"/>
  <c r="CB977" i="2" s="1"/>
  <c r="CB898" i="2" a="1"/>
  <c r="CB898" i="2" s="1"/>
  <c r="CB408" i="2" a="1"/>
  <c r="CB408" i="2" s="1"/>
  <c r="CB1458" i="2" a="1"/>
  <c r="CB1458" i="2" s="1"/>
  <c r="CB577" i="2" a="1"/>
  <c r="CB577" i="2" s="1"/>
  <c r="CB528" i="2" a="1"/>
  <c r="CB528" i="2" s="1"/>
  <c r="CB881" i="2" a="1"/>
  <c r="CB881" i="2" s="1"/>
  <c r="CB799" i="2" a="1"/>
  <c r="CB799" i="2" s="1"/>
  <c r="CB436" i="2" a="1"/>
  <c r="CB436" i="2" s="1"/>
  <c r="CB1469" i="2" a="1"/>
  <c r="CB1469" i="2" s="1"/>
  <c r="CB1654" i="2" a="1"/>
  <c r="CB1654" i="2" s="1"/>
  <c r="CB1054" i="2" a="1"/>
  <c r="CB1054" i="2" s="1"/>
  <c r="CB1294" i="2" a="1"/>
  <c r="CB1294" i="2" s="1"/>
  <c r="CB639" i="2" a="1"/>
  <c r="CB639" i="2" s="1"/>
  <c r="CB972" i="2" a="1"/>
  <c r="CB972" i="2" s="1"/>
  <c r="CB487" i="2" a="1"/>
  <c r="CB487" i="2" s="1"/>
  <c r="CB755" i="2" a="1"/>
  <c r="CB755" i="2" s="1"/>
  <c r="CB778" i="2" a="1"/>
  <c r="CB778" i="2" s="1"/>
  <c r="CB1115" i="2" a="1"/>
  <c r="CB1115" i="2" s="1"/>
  <c r="CB1471" i="2" a="1"/>
  <c r="CB1471" i="2" s="1"/>
  <c r="CB644" i="2" a="1"/>
  <c r="CB644" i="2" s="1"/>
  <c r="CB739" i="2" a="1"/>
  <c r="CB739" i="2" s="1"/>
  <c r="CB641" i="2" a="1"/>
  <c r="CB641" i="2" s="1"/>
  <c r="CB793" i="2" a="1"/>
  <c r="CB793" i="2" s="1"/>
  <c r="CB807" i="2" a="1"/>
  <c r="CB807" i="2" s="1"/>
  <c r="CB776" i="2" a="1"/>
  <c r="CB776" i="2" s="1"/>
  <c r="CB754" i="2" a="1"/>
  <c r="CB754" i="2" s="1"/>
  <c r="CB783" i="2" a="1"/>
  <c r="CB783" i="2" s="1"/>
  <c r="CB771" i="2" a="1"/>
  <c r="CB771" i="2" s="1"/>
  <c r="CB683" i="2" a="1"/>
  <c r="CB683" i="2" s="1"/>
  <c r="CB946" i="2" a="1"/>
  <c r="CB946" i="2" s="1"/>
  <c r="CB947" i="2" a="1"/>
  <c r="CB947" i="2" s="1"/>
  <c r="CB676" i="2" a="1"/>
  <c r="CB676" i="2" s="1"/>
  <c r="CB678" i="2" a="1"/>
  <c r="CB678" i="2" s="1"/>
  <c r="CB733" i="2" a="1"/>
  <c r="CB733" i="2" s="1"/>
  <c r="CB1266" i="2" a="1"/>
  <c r="CB1266" i="2" s="1"/>
  <c r="CB794" i="2" a="1"/>
  <c r="CB794" i="2" s="1"/>
  <c r="CB802" i="2" a="1"/>
  <c r="CB802" i="2" s="1"/>
  <c r="CB680" i="2" a="1"/>
  <c r="CB680" i="2" s="1"/>
  <c r="CB951" i="2" a="1"/>
  <c r="CB951" i="2" s="1"/>
  <c r="CB1447" i="2" a="1"/>
  <c r="CB1447" i="2" s="1"/>
  <c r="CB1452" i="2" a="1"/>
  <c r="CB1452" i="2" s="1"/>
  <c r="CB765" i="2" a="1"/>
  <c r="CB765" i="2" s="1"/>
  <c r="CB677" i="2" a="1"/>
  <c r="CB677" i="2" s="1"/>
  <c r="CB671" i="2" a="1"/>
  <c r="CB671" i="2" s="1"/>
  <c r="CB1261" i="2" a="1"/>
  <c r="CB1261" i="2" s="1"/>
  <c r="CB869" i="2" a="1"/>
  <c r="CB869" i="2" s="1"/>
  <c r="CB945" i="2" a="1"/>
  <c r="CB945" i="2" s="1"/>
  <c r="CB1451" i="2" a="1"/>
  <c r="CB1451" i="2" s="1"/>
  <c r="CB1026" i="2" a="1"/>
  <c r="CB1026" i="2" s="1"/>
  <c r="CB855" i="2" a="1"/>
  <c r="CB855" i="2" s="1"/>
  <c r="CB797" i="2" a="1"/>
  <c r="CB797" i="2" s="1"/>
  <c r="CB789" i="2" a="1"/>
  <c r="CB789" i="2" s="1"/>
  <c r="CB918" i="2" a="1"/>
  <c r="CB918" i="2" s="1"/>
  <c r="CB1486" i="2" a="1"/>
  <c r="CB1486" i="2" s="1"/>
  <c r="CB785" i="2" a="1"/>
  <c r="CB785" i="2" s="1"/>
  <c r="CB681" i="2" a="1"/>
  <c r="CB681" i="2" s="1"/>
  <c r="CB668" i="2" a="1"/>
  <c r="CB668" i="2" s="1"/>
  <c r="CB843" i="2" a="1"/>
  <c r="CB843" i="2" s="1"/>
  <c r="CB1686" i="2" a="1"/>
  <c r="CB1686" i="2" s="1"/>
  <c r="CB1655" i="2" a="1"/>
  <c r="CB1655" i="2" s="1"/>
  <c r="CB1448" i="2" a="1"/>
  <c r="CB1448" i="2" s="1"/>
  <c r="CB846" i="2" a="1"/>
  <c r="CB846" i="2" s="1"/>
  <c r="CB670" i="2" a="1"/>
  <c r="CB670" i="2" s="1"/>
  <c r="CB800" i="2" a="1"/>
  <c r="CB800" i="2" s="1"/>
  <c r="CB753" i="2" a="1"/>
  <c r="CB753" i="2" s="1"/>
  <c r="CB836" i="2" a="1"/>
  <c r="CB836" i="2" s="1"/>
  <c r="CB1519" i="2" a="1"/>
  <c r="CB1519" i="2" s="1"/>
  <c r="CB805" i="2" a="1"/>
  <c r="CB805" i="2" s="1"/>
  <c r="CB803" i="2" a="1"/>
  <c r="CB803" i="2" s="1"/>
  <c r="CB773" i="2" a="1"/>
  <c r="CB773" i="2" s="1"/>
  <c r="CB752" i="2" a="1"/>
  <c r="CB752" i="2" s="1"/>
  <c r="CB1415" i="2" a="1"/>
  <c r="CB1415" i="2" s="1"/>
  <c r="CB837" i="2" a="1"/>
  <c r="CB837" i="2" s="1"/>
  <c r="CB663" i="2" a="1"/>
  <c r="CB663" i="2" s="1"/>
  <c r="CB665" i="2" a="1"/>
  <c r="CB665" i="2" s="1"/>
  <c r="CB664" i="2" a="1"/>
  <c r="CB664" i="2" s="1"/>
  <c r="CB787" i="2" a="1"/>
  <c r="CB787" i="2" s="1"/>
  <c r="CB834" i="2" a="1"/>
  <c r="CB834" i="2" s="1"/>
  <c r="CB845" i="2" a="1"/>
  <c r="CB845" i="2" s="1"/>
  <c r="CB835" i="2" a="1"/>
  <c r="CB835" i="2" s="1"/>
  <c r="CB1023" i="2" a="1"/>
  <c r="CB1023" i="2" s="1"/>
  <c r="CB795" i="2" a="1"/>
  <c r="CB795" i="2" s="1"/>
  <c r="CB682" i="2" a="1"/>
  <c r="CB682" i="2" s="1"/>
  <c r="CB853" i="2" a="1"/>
  <c r="CB853" i="2" s="1"/>
  <c r="CB743" i="2" a="1"/>
  <c r="CB743" i="2" s="1"/>
  <c r="CB1504" i="2" a="1"/>
  <c r="CB1504" i="2" s="1"/>
  <c r="CB1514" i="2" a="1"/>
  <c r="CB1514" i="2" s="1"/>
  <c r="CB801" i="2" a="1"/>
  <c r="CB801" i="2" s="1"/>
  <c r="CB774" i="2" a="1"/>
  <c r="CB774" i="2" s="1"/>
  <c r="CB1254" i="2" a="1"/>
  <c r="CB1254" i="2" s="1"/>
  <c r="CB1082" i="2" a="1"/>
  <c r="CB1082" i="2" s="1"/>
  <c r="CB780" i="2" a="1"/>
  <c r="CB780" i="2" s="1"/>
  <c r="CB763" i="2" a="1"/>
  <c r="CB763" i="2" s="1"/>
  <c r="CB242" i="2" a="1"/>
  <c r="CB242" i="2" s="1"/>
  <c r="CB576" i="2" a="1"/>
  <c r="CB576" i="2" s="1"/>
  <c r="CB418" i="2" a="1"/>
  <c r="CB418" i="2" s="1"/>
  <c r="CB158" i="2" a="1"/>
  <c r="CB158" i="2" s="1"/>
  <c r="CB821" i="2" a="1"/>
  <c r="CB821" i="2" s="1"/>
  <c r="CB635" i="2" a="1"/>
  <c r="CB635" i="2" s="1"/>
  <c r="CB1424" i="2" a="1"/>
  <c r="CB1424" i="2" s="1"/>
  <c r="CB587" i="2" a="1"/>
  <c r="CB587" i="2" s="1"/>
  <c r="CB1053" i="2" a="1"/>
  <c r="CB1053" i="2" s="1"/>
  <c r="CB1275" i="2" a="1"/>
  <c r="CB1275" i="2" s="1"/>
  <c r="CB684" i="2" a="1"/>
  <c r="CB684" i="2" s="1"/>
  <c r="CB492" i="2" a="1"/>
  <c r="CB492" i="2" s="1"/>
  <c r="CB432" i="2" a="1"/>
  <c r="CB432" i="2" s="1"/>
  <c r="CB1264" i="2" a="1"/>
  <c r="CB1264" i="2" s="1"/>
  <c r="CB745" i="2" a="1"/>
  <c r="CB745" i="2" s="1"/>
  <c r="CB1506" i="2" a="1"/>
  <c r="CB1506" i="2" s="1"/>
  <c r="CB672" i="2" a="1"/>
  <c r="CB672" i="2" s="1"/>
  <c r="CB511" i="2" a="1"/>
  <c r="CB511" i="2" s="1"/>
  <c r="CB808" i="2" a="1"/>
  <c r="CB808" i="2" s="1"/>
  <c r="CB666" i="2" a="1"/>
  <c r="CB666" i="2" s="1"/>
  <c r="CB934" i="2" a="1"/>
  <c r="CB934" i="2" s="1"/>
  <c r="CB244" i="2" a="1"/>
  <c r="CB244" i="2" s="1"/>
  <c r="CB1743" i="2" a="1"/>
  <c r="CB1743" i="2" s="1"/>
  <c r="CB438" i="2" a="1"/>
  <c r="CB438" i="2" s="1"/>
  <c r="CB1487" i="2" a="1"/>
  <c r="CB1487" i="2" s="1"/>
  <c r="CB829" i="2" a="1"/>
  <c r="CB829" i="2" s="1"/>
  <c r="CB551" i="2" a="1"/>
  <c r="CB551" i="2" s="1"/>
  <c r="CB756" i="2" a="1"/>
  <c r="CB756" i="2" s="1"/>
  <c r="CB510" i="2" a="1"/>
  <c r="CB510" i="2" s="1"/>
  <c r="CB1505" i="2" a="1"/>
  <c r="CB1505" i="2" s="1"/>
  <c r="CB243" i="2" a="1"/>
  <c r="CB243" i="2" s="1"/>
  <c r="CB159" i="2" a="1"/>
  <c r="CB159" i="2" s="1"/>
  <c r="CB882" i="2" a="1"/>
  <c r="CB882" i="2" s="1"/>
  <c r="CB1145" i="2" a="1"/>
  <c r="CB1145" i="2" s="1"/>
  <c r="CB1268" i="2" a="1"/>
  <c r="CB1268" i="2" s="1"/>
  <c r="CB1403" i="2" a="1"/>
  <c r="CB1403" i="2" s="1"/>
  <c r="CB909" i="2" a="1"/>
  <c r="CB909" i="2" s="1"/>
  <c r="CB417" i="2" a="1"/>
  <c r="CB417" i="2" s="1"/>
  <c r="CB989" i="2" a="1"/>
  <c r="CB989" i="2" s="1"/>
  <c r="CB1456" i="2" a="1"/>
  <c r="CB1456" i="2" s="1"/>
  <c r="CB286" i="2" a="1"/>
  <c r="CB286" i="2" s="1"/>
  <c r="CB656" i="2" a="1"/>
  <c r="CB656" i="2" s="1"/>
  <c r="CB1500" i="2" a="1"/>
  <c r="CB1500" i="2" s="1"/>
  <c r="CB1117" i="2" a="1"/>
  <c r="CB1117" i="2" s="1"/>
  <c r="CB809" i="2" a="1"/>
  <c r="CB809" i="2" s="1"/>
  <c r="CB735" i="2" a="1"/>
  <c r="CB735" i="2" s="1"/>
  <c r="CB1278" i="2" a="1"/>
  <c r="CB1278" i="2" s="1"/>
  <c r="CB1396" i="2" a="1"/>
  <c r="CB1396" i="2" s="1"/>
  <c r="CB660" i="2" a="1"/>
  <c r="CB660" i="2" s="1"/>
  <c r="CB648" i="2" a="1"/>
  <c r="CB648" i="2" s="1"/>
  <c r="CB782" i="2" a="1"/>
  <c r="CB782" i="2" s="1"/>
  <c r="CB1766" i="2" a="1"/>
  <c r="CB1766" i="2" s="1"/>
  <c r="CB654" i="2" a="1"/>
  <c r="CB654" i="2" s="1"/>
  <c r="CB932" i="2" a="1"/>
  <c r="CB932" i="2" s="1"/>
  <c r="CB578" i="2" a="1"/>
  <c r="CB578" i="2" s="1"/>
  <c r="CB655" i="2" a="1"/>
  <c r="CB655" i="2" s="1"/>
  <c r="CB1463" i="2" a="1"/>
  <c r="CB1463" i="2" s="1"/>
  <c r="CB822" i="2" a="1"/>
  <c r="CB822" i="2" s="1"/>
  <c r="CB812" i="2" a="1"/>
  <c r="CB812" i="2" s="1"/>
  <c r="CB1282" i="2" a="1"/>
  <c r="CB1282" i="2" s="1"/>
  <c r="CB631" i="2" a="1"/>
  <c r="CB631" i="2" s="1"/>
  <c r="CB1016" i="2" a="1"/>
  <c r="CB1016" i="2" s="1"/>
  <c r="CB512" i="2" a="1"/>
  <c r="CB512" i="2" s="1"/>
  <c r="CB513" i="2" a="1"/>
  <c r="CB513" i="2" s="1"/>
  <c r="CB254" i="2" a="1"/>
  <c r="CB254" i="2" s="1"/>
  <c r="CB626" i="2" a="1"/>
  <c r="CB626" i="2" s="1"/>
  <c r="CB833" i="2" a="1"/>
  <c r="CB833" i="2" s="1"/>
  <c r="CB907" i="2" a="1"/>
  <c r="CB907" i="2" s="1"/>
  <c r="CB1523" i="2" a="1"/>
  <c r="CB1523" i="2" s="1"/>
  <c r="CB1114" i="2" a="1"/>
  <c r="CB1114" i="2" s="1"/>
  <c r="CB1522" i="2" a="1"/>
  <c r="CB1522" i="2" s="1"/>
  <c r="CB629" i="2" a="1"/>
  <c r="CB629" i="2" s="1"/>
  <c r="CB522" i="2" a="1"/>
  <c r="CB522" i="2" s="1"/>
  <c r="CB825" i="2" a="1"/>
  <c r="CB825" i="2" s="1"/>
  <c r="CB824" i="2" a="1"/>
  <c r="CB824" i="2" s="1"/>
  <c r="CB734" i="2" a="1"/>
  <c r="CB734" i="2" s="1"/>
  <c r="CB919" i="2" a="1"/>
  <c r="CB919" i="2" s="1"/>
  <c r="CB1491" i="2" a="1"/>
  <c r="CB1491" i="2" s="1"/>
  <c r="CB606" i="2" a="1"/>
  <c r="CB606" i="2" s="1"/>
  <c r="CB588" i="2" a="1"/>
  <c r="CB588" i="2" s="1"/>
  <c r="CB589" i="2" a="1"/>
  <c r="CB589" i="2" s="1"/>
  <c r="CB1474" i="2" a="1"/>
  <c r="CB1474" i="2" s="1"/>
  <c r="CB251" i="2" a="1"/>
  <c r="CB251" i="2" s="1"/>
  <c r="CB830" i="2" a="1"/>
  <c r="CB830" i="2" s="1"/>
  <c r="CB427" i="2" a="1"/>
  <c r="CB427" i="2" s="1"/>
  <c r="CB1528" i="2" a="1"/>
  <c r="CB1528" i="2" s="1"/>
  <c r="CB599" i="2" a="1"/>
  <c r="CB599" i="2" s="1"/>
  <c r="CB876" i="2" a="1"/>
  <c r="CB876" i="2" s="1"/>
  <c r="CB475" i="2" a="1"/>
  <c r="CB475" i="2" s="1"/>
  <c r="CB285" i="2" a="1"/>
  <c r="CB285" i="2" s="1"/>
  <c r="CB781" i="2" a="1"/>
  <c r="CB781" i="2" s="1"/>
  <c r="CB923" i="2" a="1"/>
  <c r="CB923" i="2" s="1"/>
  <c r="CB1468" i="2" a="1"/>
  <c r="CB1468" i="2" s="1"/>
  <c r="CB886" i="2" a="1"/>
  <c r="CB886" i="2" s="1"/>
  <c r="CB591" i="2" a="1"/>
  <c r="CB591" i="2" s="1"/>
  <c r="CB931" i="2" a="1"/>
  <c r="CB931" i="2" s="1"/>
  <c r="CB1696" i="2" a="1"/>
  <c r="CB1696" i="2" s="1"/>
  <c r="CB308" i="2" a="1"/>
  <c r="CB308" i="2" s="1"/>
  <c r="CB1698" i="2" a="1"/>
  <c r="CB1698" i="2" s="1"/>
  <c r="CB862" i="2" a="1"/>
  <c r="CB862" i="2" s="1"/>
  <c r="CB593" i="2" a="1"/>
  <c r="CB593" i="2" s="1"/>
  <c r="CB722" i="2" a="1"/>
  <c r="CB722" i="2" s="1"/>
  <c r="CB526" i="2" a="1"/>
  <c r="CB526" i="2" s="1"/>
  <c r="CB1020" i="2" a="1"/>
  <c r="CB1020" i="2" s="1"/>
  <c r="CB364" i="2" a="1"/>
  <c r="CB364" i="2" s="1"/>
  <c r="CB630" i="2" a="1"/>
  <c r="CB630" i="2" s="1"/>
  <c r="CB1472" i="2" a="1"/>
  <c r="CB1472" i="2" s="1"/>
  <c r="CB984" i="2" a="1"/>
  <c r="CB984" i="2" s="1"/>
  <c r="CB414" i="2" a="1"/>
  <c r="CB414" i="2" s="1"/>
  <c r="CB586" i="2" a="1"/>
  <c r="CB586" i="2" s="1"/>
  <c r="CB332" i="2" a="1"/>
  <c r="CB332" i="2" s="1"/>
  <c r="CB1457" i="2" a="1"/>
  <c r="CB1457" i="2" s="1"/>
  <c r="CB568" i="2" a="1"/>
  <c r="CB568" i="2" s="1"/>
  <c r="CB747" i="2" a="1"/>
  <c r="CB747" i="2" s="1"/>
  <c r="CB878" i="2" a="1"/>
  <c r="CB878" i="2" s="1"/>
  <c r="CB652" i="2" a="1"/>
  <c r="CB652" i="2" s="1"/>
  <c r="CB823" i="2" a="1"/>
  <c r="CB823" i="2" s="1"/>
  <c r="CB870" i="2" a="1"/>
  <c r="CB870" i="2" s="1"/>
  <c r="CB1531" i="2" a="1"/>
  <c r="CB1531" i="2" s="1"/>
  <c r="CB1473" i="2" a="1"/>
  <c r="CB1473" i="2" s="1"/>
  <c r="CB636" i="2" a="1"/>
  <c r="CB636" i="2" s="1"/>
  <c r="CB506" i="2" a="1"/>
  <c r="CB506" i="2" s="1"/>
  <c r="CB473" i="2" a="1"/>
  <c r="CB473" i="2" s="1"/>
  <c r="CB533" i="2" a="1"/>
  <c r="CB533" i="2" s="1"/>
  <c r="CB819" i="2" a="1"/>
  <c r="CB819" i="2" s="1"/>
  <c r="CB422" i="2" a="1"/>
  <c r="CB422" i="2" s="1"/>
  <c r="CB161" i="2" a="1"/>
  <c r="CB161" i="2" s="1"/>
  <c r="CB326" i="2" a="1"/>
  <c r="CB326" i="2" s="1"/>
  <c r="CB162" i="2" a="1"/>
  <c r="CB162" i="2" s="1"/>
  <c r="CB817" i="2" a="1"/>
  <c r="CB817" i="2" s="1"/>
  <c r="CB1201" i="2" a="1"/>
  <c r="CB1201" i="2" s="1"/>
  <c r="CB163" i="2" a="1"/>
  <c r="CB163" i="2" s="1"/>
  <c r="CB1260" i="2" a="1"/>
  <c r="CB1260" i="2" s="1"/>
  <c r="CB653" i="2" a="1"/>
  <c r="CB653" i="2" s="1"/>
  <c r="CB268" i="2" a="1"/>
  <c r="CB268" i="2" s="1"/>
  <c r="CB469" i="2" a="1"/>
  <c r="CB469" i="2" s="1"/>
  <c r="CB901" i="2" a="1"/>
  <c r="CB901" i="2" s="1"/>
  <c r="CB646" i="2" a="1"/>
  <c r="CB646" i="2" s="1"/>
  <c r="CB1232" i="2" a="1"/>
  <c r="CB1232" i="2" s="1"/>
  <c r="CB645" i="2" a="1"/>
  <c r="CB645" i="2" s="1"/>
  <c r="CB1554" i="2" a="1"/>
  <c r="CB1554" i="2" s="1"/>
  <c r="CB555" i="2" a="1"/>
  <c r="CB555" i="2" s="1"/>
  <c r="CB562" i="2" a="1"/>
  <c r="CB562" i="2" s="1"/>
  <c r="CB1729" i="2" a="1"/>
  <c r="CB1729" i="2" s="1"/>
  <c r="CB896" i="2" a="1"/>
  <c r="CB896" i="2" s="1"/>
  <c r="CB425" i="2" a="1"/>
  <c r="CB425" i="2" s="1"/>
  <c r="CB673" i="2" a="1"/>
  <c r="CB673" i="2" s="1"/>
  <c r="CB531" i="2" a="1"/>
  <c r="CB531" i="2" s="1"/>
  <c r="CB373" i="2" a="1"/>
  <c r="CB373" i="2" s="1"/>
  <c r="CB1610" i="2" a="1"/>
  <c r="CB1610" i="2" s="1"/>
  <c r="CB470" i="2" a="1"/>
  <c r="CB470" i="2" s="1"/>
  <c r="CB903" i="2" a="1"/>
  <c r="CB903" i="2" s="1"/>
  <c r="CB444" i="2" a="1"/>
  <c r="CB444" i="2" s="1"/>
  <c r="CB647" i="2" a="1"/>
  <c r="CB647" i="2" s="1"/>
  <c r="CB400" i="2" a="1"/>
  <c r="CB400" i="2" s="1"/>
  <c r="CB650" i="2" a="1"/>
  <c r="CB650" i="2" s="1"/>
  <c r="CB336" i="2" a="1"/>
  <c r="CB336" i="2" s="1"/>
  <c r="CB1382" i="2" a="1"/>
  <c r="CB1382" i="2" s="1"/>
  <c r="CB607" i="2" a="1"/>
  <c r="CB607" i="2" s="1"/>
  <c r="CB1493" i="2" a="1"/>
  <c r="CB1493" i="2" s="1"/>
  <c r="CB342" i="2" a="1"/>
  <c r="CB342" i="2" s="1"/>
  <c r="CB507" i="2" a="1"/>
  <c r="CB507" i="2" s="1"/>
  <c r="CB366" i="2" a="1"/>
  <c r="CB366" i="2" s="1"/>
  <c r="CB367" i="2" a="1"/>
  <c r="CB367" i="2" s="1"/>
  <c r="CB368" i="2" a="1"/>
  <c r="CB368" i="2" s="1"/>
  <c r="CB340" i="2" a="1"/>
  <c r="CB340" i="2" s="1"/>
  <c r="CB341" i="2" a="1"/>
  <c r="CB341" i="2" s="1"/>
  <c r="CB260" i="2" a="1"/>
  <c r="CB260" i="2" s="1"/>
  <c r="CB1067" i="2" a="1"/>
  <c r="CB1067" i="2" s="1"/>
  <c r="CB355" i="2" a="1"/>
  <c r="CB355" i="2" s="1"/>
  <c r="CB164" i="2" a="1"/>
  <c r="CB164" i="2" s="1"/>
  <c r="CB481" i="2" a="1"/>
  <c r="CB481" i="2" s="1"/>
  <c r="CB514" i="2" a="1"/>
  <c r="CB514" i="2" s="1"/>
  <c r="CB482" i="2" a="1"/>
  <c r="CB482" i="2" s="1"/>
  <c r="CB1526" i="2" a="1"/>
  <c r="CB1526" i="2" s="1"/>
  <c r="CB278" i="2" a="1"/>
  <c r="CB278" i="2" s="1"/>
  <c r="CB772" i="2" a="1"/>
  <c r="CB772" i="2" s="1"/>
  <c r="CB424" i="2" a="1"/>
  <c r="CB424" i="2" s="1"/>
  <c r="CB612" i="2" a="1"/>
  <c r="CB612" i="2" s="1"/>
  <c r="CB420" i="2" a="1"/>
  <c r="CB420" i="2" s="1"/>
  <c r="CB596" i="2" a="1"/>
  <c r="CB596" i="2" s="1"/>
  <c r="CB1132" i="2" a="1"/>
  <c r="CB1132" i="2" s="1"/>
  <c r="CB165" i="2" a="1"/>
  <c r="CB165" i="2" s="1"/>
  <c r="CB1061" i="2" a="1"/>
  <c r="CB1061" i="2" s="1"/>
  <c r="CB489" i="2" a="1"/>
  <c r="CB489" i="2" s="1"/>
  <c r="CB719" i="2" a="1"/>
  <c r="CB719" i="2" s="1"/>
  <c r="CB1277" i="2" a="1"/>
  <c r="CB1277" i="2" s="1"/>
  <c r="CB933" i="2" a="1"/>
  <c r="CB933" i="2" s="1"/>
  <c r="CB1193" i="2" a="1"/>
  <c r="CB1193" i="2" s="1"/>
  <c r="CB1583" i="2" a="1"/>
  <c r="CB1583" i="2" s="1"/>
  <c r="CB343" i="2" a="1"/>
  <c r="CB343" i="2" s="1"/>
  <c r="CB547" i="2" a="1"/>
  <c r="CB547" i="2" s="1"/>
  <c r="CB413" i="2" a="1"/>
  <c r="CB413" i="2" s="1"/>
  <c r="CB1305" i="2" a="1"/>
  <c r="CB1305" i="2" s="1"/>
  <c r="CB357" i="2" a="1"/>
  <c r="CB357" i="2" s="1"/>
  <c r="CB744" i="2" a="1"/>
  <c r="CB744" i="2" s="1"/>
  <c r="CB742" i="2" a="1"/>
  <c r="CB742" i="2" s="1"/>
  <c r="CB505" i="2" a="1"/>
  <c r="CB505" i="2" s="1"/>
  <c r="CB415" i="2" a="1"/>
  <c r="CB415" i="2" s="1"/>
  <c r="CB895" i="2" a="1"/>
  <c r="CB895" i="2" s="1"/>
  <c r="CB736" i="2" a="1"/>
  <c r="CB736" i="2" s="1"/>
  <c r="CB1416" i="2" a="1"/>
  <c r="CB1416" i="2" s="1"/>
  <c r="CB518" i="2" a="1"/>
  <c r="CB518" i="2" s="1"/>
  <c r="CB1190" i="2" a="1"/>
  <c r="CB1190" i="2" s="1"/>
  <c r="CB1330" i="2" a="1"/>
  <c r="CB1330" i="2" s="1"/>
  <c r="CB1176" i="2" a="1"/>
  <c r="CB1176" i="2" s="1"/>
  <c r="CB1030" i="2" a="1"/>
  <c r="CB1030" i="2" s="1"/>
  <c r="CB538" i="2" a="1"/>
  <c r="CB538" i="2" s="1"/>
  <c r="CB166" i="2" a="1"/>
  <c r="CB166" i="2" s="1"/>
  <c r="CB1156" i="2" a="1"/>
  <c r="CB1156" i="2" s="1"/>
  <c r="CB1227" i="2" a="1"/>
  <c r="CB1227" i="2" s="1"/>
  <c r="CB860" i="2" a="1"/>
  <c r="CB860" i="2" s="1"/>
  <c r="CB167" i="2" a="1"/>
  <c r="CB167" i="2" s="1"/>
  <c r="CB333" i="2" a="1"/>
  <c r="CB333" i="2" s="1"/>
  <c r="CB1604" i="2" a="1"/>
  <c r="CB1604" i="2" s="1"/>
  <c r="CB323" i="2" a="1"/>
  <c r="CB323" i="2" s="1"/>
  <c r="CB411" i="2" a="1"/>
  <c r="CB411" i="2" s="1"/>
  <c r="CB1036" i="2" a="1"/>
  <c r="CB1036" i="2" s="1"/>
  <c r="CB168" i="2" a="1"/>
  <c r="CB168" i="2" s="1"/>
  <c r="CB601" i="2" a="1"/>
  <c r="CB601" i="2" s="1"/>
  <c r="CB1324" i="2" a="1"/>
  <c r="CB1324" i="2" s="1"/>
  <c r="CB1092" i="2" a="1"/>
  <c r="CB1092" i="2" s="1"/>
  <c r="CB1384" i="2" a="1"/>
  <c r="CB1384" i="2" s="1"/>
  <c r="CB889" i="2" a="1"/>
  <c r="CB889" i="2" s="1"/>
  <c r="CB699" i="2" a="1"/>
  <c r="CB699" i="2" s="1"/>
  <c r="CB831" i="2" a="1"/>
  <c r="CB831" i="2" s="1"/>
  <c r="CB1304" i="2" a="1"/>
  <c r="CB1304" i="2" s="1"/>
  <c r="CB536" i="2" a="1"/>
  <c r="CB536" i="2" s="1"/>
  <c r="CB421" i="2" a="1"/>
  <c r="CB421" i="2" s="1"/>
  <c r="CB407" i="2" a="1"/>
  <c r="CB407" i="2" s="1"/>
  <c r="CB621" i="2" a="1"/>
  <c r="CB621" i="2" s="1"/>
  <c r="CB623" i="2" a="1"/>
  <c r="CB623" i="2" s="1"/>
  <c r="CB590" i="2" a="1"/>
  <c r="CB590" i="2" s="1"/>
  <c r="CB258" i="2" a="1"/>
  <c r="CB258" i="2" s="1"/>
  <c r="CB1179" i="2" a="1"/>
  <c r="CB1179" i="2" s="1"/>
  <c r="CB1454" i="2" a="1"/>
  <c r="CB1454" i="2" s="1"/>
  <c r="CB1651" i="2" a="1"/>
  <c r="CB1651" i="2" s="1"/>
  <c r="CB937" i="2" a="1"/>
  <c r="CB937" i="2" s="1"/>
  <c r="CB615" i="2" a="1"/>
  <c r="CB615" i="2" s="1"/>
  <c r="CB1197" i="2" a="1"/>
  <c r="CB1197" i="2" s="1"/>
  <c r="CB610" i="2" a="1"/>
  <c r="CB610" i="2" s="1"/>
  <c r="CB1400" i="2" a="1"/>
  <c r="CB1400" i="2" s="1"/>
  <c r="CB720" i="2" a="1"/>
  <c r="CB720" i="2" s="1"/>
  <c r="CB1096" i="2" a="1"/>
  <c r="CB1096" i="2" s="1"/>
  <c r="CB1007" i="2" a="1"/>
  <c r="CB1007" i="2" s="1"/>
  <c r="CB861" i="2" a="1"/>
  <c r="CB861" i="2" s="1"/>
  <c r="CB1353" i="2" a="1"/>
  <c r="CB1353" i="2" s="1"/>
  <c r="CB313" i="2" a="1"/>
  <c r="CB313" i="2" s="1"/>
  <c r="CB667" i="2" a="1"/>
  <c r="CB667" i="2" s="1"/>
  <c r="CB690" i="2" a="1"/>
  <c r="CB690" i="2" s="1"/>
  <c r="CB714" i="2" a="1"/>
  <c r="CB714" i="2" s="1"/>
  <c r="CB1296" i="2" a="1"/>
  <c r="CB1296" i="2" s="1"/>
  <c r="CB288" i="2" a="1"/>
  <c r="CB288" i="2" s="1"/>
  <c r="CB1105" i="2" a="1"/>
  <c r="CB1105" i="2" s="1"/>
  <c r="CB1301" i="2" a="1"/>
  <c r="CB1301" i="2" s="1"/>
  <c r="CB1614" i="2" a="1"/>
  <c r="CB1614" i="2" s="1"/>
  <c r="CB1060" i="2" a="1"/>
  <c r="CB1060" i="2" s="1"/>
  <c r="CB1543" i="2" a="1"/>
  <c r="CB1543" i="2" s="1"/>
  <c r="CB1280" i="2" a="1"/>
  <c r="CB1280" i="2" s="1"/>
  <c r="CB1095" i="2" a="1"/>
  <c r="CB1095" i="2" s="1"/>
  <c r="CB611" i="2" a="1"/>
  <c r="CB611" i="2" s="1"/>
  <c r="CB1063" i="2" a="1"/>
  <c r="CB1063" i="2" s="1"/>
  <c r="CB1222" i="2" a="1"/>
  <c r="CB1222" i="2" s="1"/>
  <c r="CB1128" i="2" a="1"/>
  <c r="CB1128" i="2" s="1"/>
  <c r="CB1401" i="2" a="1"/>
  <c r="CB1401" i="2" s="1"/>
  <c r="CB996" i="2" a="1"/>
  <c r="CB996" i="2" s="1"/>
  <c r="CB1559" i="2" a="1"/>
  <c r="CB1559" i="2" s="1"/>
  <c r="CB1045" i="2" a="1"/>
  <c r="CB1045" i="2" s="1"/>
  <c r="CB580" i="2" a="1"/>
  <c r="CB580" i="2" s="1"/>
  <c r="CB994" i="2" a="1"/>
  <c r="CB994" i="2" s="1"/>
  <c r="CB1085" i="2" a="1"/>
  <c r="CB1085" i="2" s="1"/>
  <c r="CB1387" i="2" a="1"/>
  <c r="CB1387" i="2" s="1"/>
  <c r="CB1005" i="2" a="1"/>
  <c r="CB1005" i="2" s="1"/>
  <c r="CB1262" i="2" a="1"/>
  <c r="CB1262" i="2" s="1"/>
  <c r="CB1552" i="2" a="1"/>
  <c r="CB1552" i="2" s="1"/>
  <c r="CB584" i="2" a="1"/>
  <c r="CB584" i="2" s="1"/>
  <c r="CB1089" i="2" a="1"/>
  <c r="CB1089" i="2" s="1"/>
  <c r="CB866" i="2" a="1"/>
  <c r="CB866" i="2" s="1"/>
  <c r="CB1444" i="2" a="1"/>
  <c r="CB1444" i="2" s="1"/>
  <c r="CB1164" i="2" a="1"/>
  <c r="CB1164" i="2" s="1"/>
  <c r="CB379" i="2" a="1"/>
  <c r="CB379" i="2" s="1"/>
  <c r="CB1187" i="2" a="1"/>
  <c r="CB1187" i="2" s="1"/>
  <c r="CB674" i="2" a="1"/>
  <c r="CB674" i="2" s="1"/>
  <c r="CB581" i="2" a="1"/>
  <c r="CB581" i="2" s="1"/>
  <c r="CB169" i="2" a="1"/>
  <c r="CB169" i="2" s="1"/>
  <c r="CB1044" i="2" a="1"/>
  <c r="CB1044" i="2" s="1"/>
  <c r="CB1356" i="2" a="1"/>
  <c r="CB1356" i="2" s="1"/>
  <c r="CB1191" i="2" a="1"/>
  <c r="CB1191" i="2" s="1"/>
  <c r="CB625" i="2" a="1"/>
  <c r="CB625" i="2" s="1"/>
  <c r="CB643" i="2" a="1"/>
  <c r="CB643" i="2" s="1"/>
  <c r="CB583" i="2" a="1"/>
  <c r="CB583" i="2" s="1"/>
  <c r="CB1322" i="2" a="1"/>
  <c r="CB1322" i="2" s="1"/>
  <c r="CB761" i="2" a="1"/>
  <c r="CB761" i="2" s="1"/>
  <c r="CB1357" i="2" a="1"/>
  <c r="CB1357" i="2" s="1"/>
  <c r="CB1279" i="2" a="1"/>
  <c r="CB1279" i="2" s="1"/>
  <c r="CB1383" i="2" a="1"/>
  <c r="CB1383" i="2" s="1"/>
  <c r="CB1137" i="2" a="1"/>
  <c r="CB1137" i="2" s="1"/>
  <c r="CB501" i="2" a="1"/>
  <c r="CB501" i="2" s="1"/>
  <c r="CB1225" i="2" a="1"/>
  <c r="CB1225" i="2" s="1"/>
  <c r="CB1129" i="2" a="1"/>
  <c r="CB1129" i="2" s="1"/>
  <c r="CB1163" i="2" a="1"/>
  <c r="CB1163" i="2" s="1"/>
  <c r="CB1111" i="2" a="1"/>
  <c r="CB1111" i="2" s="1"/>
  <c r="CB1436" i="2" a="1"/>
  <c r="CB1436" i="2" s="1"/>
  <c r="CB900" i="2" a="1"/>
  <c r="CB900" i="2" s="1"/>
  <c r="CB905" i="2" a="1"/>
  <c r="CB905" i="2" s="1"/>
  <c r="CB602" i="2" a="1"/>
  <c r="CB602" i="2" s="1"/>
  <c r="CB1395" i="2" a="1"/>
  <c r="CB1395" i="2" s="1"/>
  <c r="CB1547" i="2" a="1"/>
  <c r="CB1547" i="2" s="1"/>
  <c r="CB1445" i="2" a="1"/>
  <c r="CB1445" i="2" s="1"/>
  <c r="CB1321" i="2" a="1"/>
  <c r="CB1321" i="2" s="1"/>
  <c r="CB1332" i="2" a="1"/>
  <c r="CB1332" i="2" s="1"/>
  <c r="CB1705" i="2" a="1"/>
  <c r="CB1705" i="2" s="1"/>
  <c r="CB259" i="2" a="1"/>
  <c r="CB259" i="2" s="1"/>
  <c r="CB1077" i="2" a="1"/>
  <c r="CB1077" i="2" s="1"/>
  <c r="CB1319" i="2" a="1"/>
  <c r="CB1319" i="2" s="1"/>
  <c r="CB1534" i="2" a="1"/>
  <c r="CB1534" i="2" s="1"/>
  <c r="CB1293" i="2" a="1"/>
  <c r="CB1293" i="2" s="1"/>
  <c r="CB1308" i="2" a="1"/>
  <c r="CB1308" i="2" s="1"/>
  <c r="CB1101" i="2" a="1"/>
  <c r="CB1101" i="2" s="1"/>
  <c r="CB1031" i="2" a="1"/>
  <c r="CB1031" i="2" s="1"/>
  <c r="CB1154" i="2" a="1"/>
  <c r="CB1154" i="2" s="1"/>
  <c r="CB1241" i="2" a="1"/>
  <c r="CB1241" i="2" s="1"/>
  <c r="CB359" i="2" a="1"/>
  <c r="CB359" i="2" s="1"/>
  <c r="CB1240" i="2" a="1"/>
  <c r="CB1240" i="2" s="1"/>
  <c r="CB1069" i="2" a="1"/>
  <c r="CB1069" i="2" s="1"/>
  <c r="CB1110" i="2" a="1"/>
  <c r="CB1110" i="2" s="1"/>
  <c r="CB1433" i="2" a="1"/>
  <c r="CB1433" i="2" s="1"/>
  <c r="CB1028" i="2" a="1"/>
  <c r="CB1028" i="2" s="1"/>
  <c r="CB1050" i="2" a="1"/>
  <c r="CB1050" i="2" s="1"/>
  <c r="CB1142" i="2" a="1"/>
  <c r="CB1142" i="2" s="1"/>
  <c r="CB1590" i="2" a="1"/>
  <c r="CB1590" i="2" s="1"/>
  <c r="CB1439" i="2" a="1"/>
  <c r="CB1439" i="2" s="1"/>
  <c r="CB1288" i="2" a="1"/>
  <c r="CB1288" i="2" s="1"/>
  <c r="CB372" i="2" a="1"/>
  <c r="CB372" i="2" s="1"/>
  <c r="CB1165" i="2" a="1"/>
  <c r="CB1165" i="2" s="1"/>
  <c r="CB1339" i="2" a="1"/>
  <c r="CB1339" i="2" s="1"/>
  <c r="CB1351" i="2" a="1"/>
  <c r="CB1351" i="2" s="1"/>
  <c r="CB1155" i="2" a="1"/>
  <c r="CB1155" i="2" s="1"/>
  <c r="CB170" i="2" a="1"/>
  <c r="CB170" i="2" s="1"/>
  <c r="CB1453" i="2" a="1"/>
  <c r="CB1453" i="2" s="1"/>
  <c r="CB1342" i="2" a="1"/>
  <c r="CB1342" i="2" s="1"/>
  <c r="CB844" i="2" a="1"/>
  <c r="CB844" i="2" s="1"/>
  <c r="CB363" i="2" a="1"/>
  <c r="CB363" i="2" s="1"/>
  <c r="CB1119" i="2" a="1"/>
  <c r="CB1119" i="2" s="1"/>
  <c r="CB1335" i="2" a="1"/>
  <c r="CB1335" i="2" s="1"/>
  <c r="CB695" i="2" a="1"/>
  <c r="CB695" i="2" s="1"/>
  <c r="CB515" i="2" a="1"/>
  <c r="CB515" i="2" s="1"/>
  <c r="CB1269" i="2" a="1"/>
  <c r="CB1269" i="2" s="1"/>
  <c r="CB1116" i="2" a="1"/>
  <c r="CB1116" i="2" s="1"/>
  <c r="CB642" i="2" a="1"/>
  <c r="CB642" i="2" s="1"/>
  <c r="CB1149" i="2" a="1"/>
  <c r="CB1149" i="2" s="1"/>
  <c r="CB1171" i="2" a="1"/>
  <c r="CB1171" i="2" s="1"/>
  <c r="CB1218" i="2" a="1"/>
  <c r="CB1218" i="2" s="1"/>
  <c r="CB1271" i="2" a="1"/>
  <c r="CB1271" i="2" s="1"/>
  <c r="CB762" i="2" a="1"/>
  <c r="CB762" i="2" s="1"/>
  <c r="CB1571" i="2" a="1"/>
  <c r="CB1571" i="2" s="1"/>
  <c r="CB1331" i="2" a="1"/>
  <c r="CB1331" i="2" s="1"/>
  <c r="CB929" i="2" a="1"/>
  <c r="CB929" i="2" s="1"/>
  <c r="CB1418" i="2" a="1"/>
  <c r="CB1418" i="2" s="1"/>
  <c r="CB1434" i="2" a="1"/>
  <c r="CB1434" i="2" s="1"/>
  <c r="CB1224" i="2" a="1"/>
  <c r="CB1224" i="2" s="1"/>
  <c r="CB1388" i="2" a="1"/>
  <c r="CB1388" i="2" s="1"/>
  <c r="CB850" i="2" a="1"/>
  <c r="CB850" i="2" s="1"/>
  <c r="CB1255" i="2" a="1"/>
  <c r="CB1255" i="2" s="1"/>
  <c r="CB1481" i="2" a="1"/>
  <c r="CB1481" i="2" s="1"/>
  <c r="CB874" i="2" a="1"/>
  <c r="CB874" i="2" s="1"/>
  <c r="CB715" i="2" a="1"/>
  <c r="CB715" i="2" s="1"/>
  <c r="CB1635" i="2" a="1"/>
  <c r="CB1635" i="2" s="1"/>
  <c r="CB595" i="2" a="1"/>
  <c r="CB595" i="2" s="1"/>
  <c r="CB1200" i="2" a="1"/>
  <c r="CB1200" i="2" s="1"/>
  <c r="CB1701" i="2" a="1"/>
  <c r="CB1701" i="2" s="1"/>
  <c r="CB890" i="2" a="1"/>
  <c r="CB890" i="2" s="1"/>
  <c r="CB1412" i="2" a="1"/>
  <c r="CB1412" i="2" s="1"/>
  <c r="CB594" i="2" a="1"/>
  <c r="CB594" i="2" s="1"/>
  <c r="CB1432" i="2" a="1"/>
  <c r="CB1432" i="2" s="1"/>
  <c r="CB349" i="2" a="1"/>
  <c r="CB349" i="2" s="1"/>
  <c r="CB1048" i="2" a="1"/>
  <c r="CB1048" i="2" s="1"/>
  <c r="CB1004" i="2" a="1"/>
  <c r="CB1004" i="2" s="1"/>
  <c r="CB1431" i="2" a="1"/>
  <c r="CB1431" i="2" s="1"/>
  <c r="CB1265" i="2" a="1"/>
  <c r="CB1265" i="2" s="1"/>
  <c r="CB766" i="2" a="1"/>
  <c r="CB766" i="2" s="1"/>
  <c r="CB1168" i="2" a="1"/>
  <c r="CB1168" i="2" s="1"/>
  <c r="CB798" i="2" a="1"/>
  <c r="CB798" i="2" s="1"/>
  <c r="CB160" i="2" a="1"/>
  <c r="CB160" i="2" s="1"/>
  <c r="CB1273" i="2" a="1"/>
  <c r="CB1273" i="2" s="1"/>
  <c r="CB1215" i="2" a="1"/>
  <c r="CB1215" i="2" s="1"/>
  <c r="CB661" i="2" a="1"/>
  <c r="CB661" i="2" s="1"/>
  <c r="CB1615" i="2" a="1"/>
  <c r="CB1615" i="2" s="1"/>
  <c r="CB619" i="2" a="1"/>
  <c r="CB619" i="2" s="1"/>
  <c r="CB818" i="2" a="1"/>
  <c r="CB818" i="2" s="1"/>
  <c r="CB1568" i="2" a="1"/>
  <c r="CB1568" i="2" s="1"/>
  <c r="CB358" i="2" a="1"/>
  <c r="CB358" i="2" s="1"/>
  <c r="CB279" i="2" a="1"/>
  <c r="CB279" i="2" s="1"/>
  <c r="CB1492" i="2" a="1"/>
  <c r="CB1492" i="2" s="1"/>
  <c r="CB1090" i="2" a="1"/>
  <c r="CB1090" i="2" s="1"/>
  <c r="CB1001" i="2" a="1"/>
  <c r="CB1001" i="2" s="1"/>
  <c r="CB1087" i="2" a="1"/>
  <c r="CB1087" i="2" s="1"/>
  <c r="CB261" i="2" a="1"/>
  <c r="CB261" i="2" s="1"/>
  <c r="CB617" i="2" a="1"/>
  <c r="CB617" i="2" s="1"/>
  <c r="CB312" i="2" a="1"/>
  <c r="CB312" i="2" s="1"/>
  <c r="CB455" i="2" a="1"/>
  <c r="CB455" i="2" s="1"/>
  <c r="CB1379" i="2" a="1"/>
  <c r="CB1379" i="2" s="1"/>
  <c r="CB1417" i="2" a="1"/>
  <c r="CB1417" i="2" s="1"/>
  <c r="CB957" i="2" a="1"/>
  <c r="CB957" i="2" s="1"/>
  <c r="CB620" i="2" a="1"/>
  <c r="CB620" i="2" s="1"/>
  <c r="CB854" i="2" a="1"/>
  <c r="CB854" i="2" s="1"/>
  <c r="CB1079" i="2" a="1"/>
  <c r="CB1079" i="2" s="1"/>
  <c r="CB1011" i="2" a="1"/>
  <c r="CB1011" i="2" s="1"/>
  <c r="CB948" i="2" a="1"/>
  <c r="CB948" i="2" s="1"/>
  <c r="CB257" i="2" a="1"/>
  <c r="CB257" i="2" s="1"/>
  <c r="CB724" i="2" a="1"/>
  <c r="CB724" i="2" s="1"/>
  <c r="CB716" i="2" a="1"/>
  <c r="CB716" i="2" s="1"/>
  <c r="CB552" i="2" a="1"/>
  <c r="CB552" i="2" s="1"/>
  <c r="CB1354" i="2" a="1"/>
  <c r="CB1354" i="2" s="1"/>
  <c r="CB1160" i="2" a="1"/>
  <c r="CB1160" i="2" s="1"/>
  <c r="CB1034" i="2" a="1"/>
  <c r="CB1034" i="2" s="1"/>
  <c r="CB1410" i="2" a="1"/>
  <c r="CB1410" i="2" s="1"/>
  <c r="CB913" i="2" a="1"/>
  <c r="CB913" i="2" s="1"/>
  <c r="CB697" i="2" a="1"/>
  <c r="CB697" i="2" s="1"/>
  <c r="CB1267" i="2" a="1"/>
  <c r="CB1267" i="2" s="1"/>
  <c r="CB1065" i="2" a="1"/>
  <c r="CB1065" i="2" s="1"/>
  <c r="CB1587" i="2" a="1"/>
  <c r="CB1587" i="2" s="1"/>
  <c r="CB1235" i="2" a="1"/>
  <c r="CB1235" i="2" s="1"/>
  <c r="CB779" i="2" a="1"/>
  <c r="CB779" i="2" s="1"/>
  <c r="CB600" i="2" a="1"/>
  <c r="CB600" i="2" s="1"/>
  <c r="CB978" i="2" a="1"/>
  <c r="CB978" i="2" s="1"/>
  <c r="CB263" i="2" a="1"/>
  <c r="CB263" i="2" s="1"/>
  <c r="CB1021" i="2" a="1"/>
  <c r="CB1021" i="2" s="1"/>
  <c r="CB597" i="2" a="1"/>
  <c r="CB597" i="2" s="1"/>
  <c r="CB1600" i="2" a="1"/>
  <c r="CB1600" i="2" s="1"/>
  <c r="CB758" i="2" a="1"/>
  <c r="CB758" i="2" s="1"/>
  <c r="CB519" i="2" a="1"/>
  <c r="CB519" i="2" s="1"/>
  <c r="CB509" i="2" a="1"/>
  <c r="CB509" i="2" s="1"/>
  <c r="CB1430" i="2" a="1"/>
  <c r="CB1430" i="2" s="1"/>
  <c r="CB658" i="2" a="1"/>
  <c r="CB658" i="2" s="1"/>
  <c r="CB1289" i="2" a="1"/>
  <c r="CB1289" i="2" s="1"/>
  <c r="CB777" i="2" a="1"/>
  <c r="CB777" i="2" s="1"/>
  <c r="CB839" i="2" a="1"/>
  <c r="CB839" i="2" s="1"/>
  <c r="CB331" i="2" a="1"/>
  <c r="CB331" i="2" s="1"/>
  <c r="CB598" i="2" a="1"/>
  <c r="CB598" i="2" s="1"/>
  <c r="CB171" i="2" a="1"/>
  <c r="CB171" i="2" s="1"/>
  <c r="CB1122" i="2" a="1"/>
  <c r="CB1122" i="2" s="1"/>
  <c r="CB892" i="2" a="1"/>
  <c r="CB892" i="2" s="1"/>
  <c r="CB1348" i="2" a="1"/>
  <c r="CB1348" i="2" s="1"/>
  <c r="CB1091" i="2" a="1"/>
  <c r="CB1091" i="2" s="1"/>
  <c r="CB1051" i="2" a="1"/>
  <c r="CB1051" i="2" s="1"/>
  <c r="CB1542" i="2" a="1"/>
  <c r="CB1542" i="2" s="1"/>
  <c r="CB730" i="2" a="1"/>
  <c r="CB730" i="2" s="1"/>
  <c r="CB1371" i="2" a="1"/>
  <c r="CB1371" i="2" s="1"/>
  <c r="CB1595" i="2" a="1"/>
  <c r="CB1595" i="2" s="1"/>
  <c r="CB985" i="2" a="1"/>
  <c r="CB985" i="2" s="1"/>
  <c r="CB1538" i="2" a="1"/>
  <c r="CB1538" i="2" s="1"/>
  <c r="CB608" i="2" a="1"/>
  <c r="CB608" i="2" s="1"/>
  <c r="CB1533" i="2" a="1"/>
  <c r="CB1533" i="2" s="1"/>
  <c r="CB848" i="2" a="1"/>
  <c r="CB848" i="2" s="1"/>
  <c r="CB1594" i="2" a="1"/>
  <c r="CB1594" i="2" s="1"/>
  <c r="CB627" i="2" a="1"/>
  <c r="CB627" i="2" s="1"/>
  <c r="CB1230" i="2" a="1"/>
  <c r="CB1230" i="2" s="1"/>
  <c r="CB1495" i="2" a="1"/>
  <c r="CB1495" i="2" s="1"/>
  <c r="CB1544" i="2" a="1"/>
  <c r="CB1544" i="2" s="1"/>
  <c r="CB1250" i="2" a="1"/>
  <c r="CB1250" i="2" s="1"/>
  <c r="CB1083" i="2" a="1"/>
  <c r="CB1083" i="2" s="1"/>
  <c r="CB1599" i="2" a="1"/>
  <c r="CB1599" i="2" s="1"/>
  <c r="CB1019" i="2" a="1"/>
  <c r="CB1019" i="2" s="1"/>
  <c r="CB705" i="2" a="1"/>
  <c r="CB705" i="2" s="1"/>
  <c r="CB1287" i="2" a="1"/>
  <c r="CB1287" i="2" s="1"/>
  <c r="CB1127" i="2" a="1"/>
  <c r="CB1127" i="2" s="1"/>
  <c r="CB1621" i="2" a="1"/>
  <c r="CB1621" i="2" s="1"/>
  <c r="CB1320" i="2" a="1"/>
  <c r="CB1320" i="2" s="1"/>
  <c r="CB527" i="2" a="1"/>
  <c r="CB527" i="2" s="1"/>
  <c r="CB585" i="2" a="1"/>
  <c r="CB585" i="2" s="1"/>
  <c r="CB1104" i="2" a="1"/>
  <c r="CB1104" i="2" s="1"/>
  <c r="CB1537" i="2" a="1"/>
  <c r="CB1537" i="2" s="1"/>
  <c r="CB232" i="2" a="1"/>
  <c r="CB232" i="2" s="1"/>
  <c r="CB1022" i="2" a="1"/>
  <c r="CB1022" i="2" s="1"/>
  <c r="CB1072" i="2" a="1"/>
  <c r="CB1072" i="2" s="1"/>
  <c r="CB1239" i="2" a="1"/>
  <c r="CB1239" i="2" s="1"/>
  <c r="CB1713" i="2" a="1"/>
  <c r="CB1713" i="2" s="1"/>
  <c r="CB564" i="2" a="1"/>
  <c r="CB564" i="2" s="1"/>
  <c r="CB1298" i="2" a="1"/>
  <c r="CB1298" i="2" s="1"/>
  <c r="CB863" i="2" a="1"/>
  <c r="CB863" i="2" s="1"/>
  <c r="CB572" i="2" a="1"/>
  <c r="CB572" i="2" s="1"/>
  <c r="CB1295" i="2" a="1"/>
  <c r="CB1295" i="2" s="1"/>
  <c r="CB1394" i="2" a="1"/>
  <c r="CB1394" i="2" s="1"/>
  <c r="CB1499" i="2" a="1"/>
  <c r="CB1499" i="2" s="1"/>
  <c r="CB1488" i="2" a="1"/>
  <c r="CB1488" i="2" s="1"/>
  <c r="CB565" i="2" a="1"/>
  <c r="CB565" i="2" s="1"/>
  <c r="CB560" i="2" a="1"/>
  <c r="CB560" i="2" s="1"/>
  <c r="CB726" i="2" a="1"/>
  <c r="CB726" i="2" s="1"/>
  <c r="CB566" i="2" a="1"/>
  <c r="CB566" i="2" s="1"/>
  <c r="CB1258" i="2" a="1"/>
  <c r="CB1258" i="2" s="1"/>
  <c r="CB530" i="2" a="1"/>
  <c r="CB530" i="2" s="1"/>
  <c r="CB574" i="2" a="1"/>
  <c r="CB574" i="2" s="1"/>
  <c r="CB1338" i="2" a="1"/>
  <c r="CB1338" i="2" s="1"/>
  <c r="CB1133" i="2" a="1"/>
  <c r="CB1133" i="2" s="1"/>
  <c r="CB172" i="2" a="1"/>
  <c r="CB172" i="2" s="1"/>
  <c r="CB1202" i="2" a="1"/>
  <c r="CB1202" i="2" s="1"/>
  <c r="CB703" i="2" a="1"/>
  <c r="CB703" i="2" s="1"/>
  <c r="CB847" i="2" a="1"/>
  <c r="CB847" i="2" s="1"/>
  <c r="CB884" i="2" a="1"/>
  <c r="CB884" i="2" s="1"/>
  <c r="CB1712" i="2" a="1"/>
  <c r="CB1712" i="2" s="1"/>
  <c r="CB1503" i="2" a="1"/>
  <c r="CB1503" i="2" s="1"/>
  <c r="CB1714" i="2" a="1"/>
  <c r="CB1714" i="2" s="1"/>
  <c r="CB1317" i="2" a="1"/>
  <c r="CB1317" i="2" s="1"/>
  <c r="CB1404" i="2" a="1"/>
  <c r="CB1404" i="2" s="1"/>
  <c r="CB567" i="2" a="1"/>
  <c r="CB567" i="2" s="1"/>
  <c r="CB1189" i="2" a="1"/>
  <c r="CB1189" i="2" s="1"/>
  <c r="CB1194" i="2" a="1"/>
  <c r="CB1194" i="2" s="1"/>
  <c r="CB173" i="2" a="1"/>
  <c r="CB173" i="2" s="1"/>
  <c r="CB1517" i="2" a="1"/>
  <c r="CB1517" i="2" s="1"/>
  <c r="CB1315" i="2" a="1"/>
  <c r="CB1315" i="2" s="1"/>
  <c r="CB1355" i="2" a="1"/>
  <c r="CB1355" i="2" s="1"/>
  <c r="CB1055" i="2" a="1"/>
  <c r="CB1055" i="2" s="1"/>
  <c r="CB262" i="2" a="1"/>
  <c r="CB262" i="2" s="1"/>
  <c r="CB1003" i="2" a="1"/>
  <c r="CB1003" i="2" s="1"/>
  <c r="CB541" i="2" a="1"/>
  <c r="CB541" i="2" s="1"/>
  <c r="CB1507" i="2" a="1"/>
  <c r="CB1507" i="2" s="1"/>
  <c r="CB1070" i="2" a="1"/>
  <c r="CB1070" i="2" s="1"/>
  <c r="CB174" i="2" a="1"/>
  <c r="CB174" i="2" s="1"/>
  <c r="CB1585" i="2" a="1"/>
  <c r="CB1585" i="2" s="1"/>
  <c r="CB1562" i="2" a="1"/>
  <c r="CB1562" i="2" s="1"/>
  <c r="CB1148" i="2" a="1"/>
  <c r="CB1148" i="2" s="1"/>
  <c r="CB952" i="2" a="1"/>
  <c r="CB952" i="2" s="1"/>
  <c r="CB997" i="2" a="1"/>
  <c r="CB997" i="2" s="1"/>
  <c r="CB498" i="2" a="1"/>
  <c r="CB498" i="2" s="1"/>
  <c r="CB1548" i="2" a="1"/>
  <c r="CB1548" i="2" s="1"/>
  <c r="CB1576" i="2" a="1"/>
  <c r="CB1576" i="2" s="1"/>
  <c r="CB1234" i="2" a="1"/>
  <c r="CB1234" i="2" s="1"/>
  <c r="CB883" i="2" a="1"/>
  <c r="CB883" i="2" s="1"/>
  <c r="CB1535" i="2" a="1"/>
  <c r="CB1535" i="2" s="1"/>
  <c r="CB1496" i="2" a="1"/>
  <c r="CB1496" i="2" s="1"/>
  <c r="CB1377" i="2" a="1"/>
  <c r="CB1377" i="2" s="1"/>
  <c r="CB1035" i="2" a="1"/>
  <c r="CB1035" i="2" s="1"/>
  <c r="CB1314" i="2" a="1"/>
  <c r="CB1314" i="2" s="1"/>
  <c r="CB1073" i="2" a="1"/>
  <c r="CB1073" i="2" s="1"/>
  <c r="CB960" i="2" a="1"/>
  <c r="CB960" i="2" s="1"/>
  <c r="CB875" i="2" a="1"/>
  <c r="CB875" i="2" s="1"/>
  <c r="CB810" i="2" a="1"/>
  <c r="CB810" i="2" s="1"/>
  <c r="CB1152" i="2" a="1"/>
  <c r="CB1152" i="2" s="1"/>
  <c r="CB1437" i="2" a="1"/>
  <c r="CB1437" i="2" s="1"/>
  <c r="CB1520" i="2" a="1"/>
  <c r="CB1520" i="2" s="1"/>
  <c r="CB1274" i="2" a="1"/>
  <c r="CB1274" i="2" s="1"/>
  <c r="CB315" i="2" a="1"/>
  <c r="CB315" i="2" s="1"/>
  <c r="CB1143" i="2" a="1"/>
  <c r="CB1143" i="2" s="1"/>
  <c r="CB858" i="2" a="1"/>
  <c r="CB858" i="2" s="1"/>
  <c r="CB371" i="2" a="1"/>
  <c r="CB371" i="2" s="1"/>
  <c r="CB175" i="2" a="1"/>
  <c r="CB175" i="2" s="1"/>
  <c r="CB1591" i="2" a="1"/>
  <c r="CB1591" i="2" s="1"/>
  <c r="CB1584" i="2" a="1"/>
  <c r="CB1584" i="2" s="1"/>
  <c r="CB1208" i="2" a="1"/>
  <c r="CB1208" i="2" s="1"/>
  <c r="CB1140" i="2" a="1"/>
  <c r="CB1140" i="2" s="1"/>
  <c r="CB582" i="2" a="1"/>
  <c r="CB582" i="2" s="1"/>
  <c r="CB1536" i="2" a="1"/>
  <c r="CB1536" i="2" s="1"/>
  <c r="CB1174" i="2" a="1"/>
  <c r="CB1174" i="2" s="1"/>
  <c r="CB176" i="2" a="1"/>
  <c r="CB176" i="2" s="1"/>
  <c r="CB1141" i="2" a="1"/>
  <c r="CB1141" i="2" s="1"/>
  <c r="CB938" i="2" a="1"/>
  <c r="CB938" i="2" s="1"/>
  <c r="CB700" i="2" a="1"/>
  <c r="CB700" i="2" s="1"/>
  <c r="CB1046" i="2" a="1"/>
  <c r="CB1046" i="2" s="1"/>
  <c r="CB990" i="2" a="1"/>
  <c r="CB990" i="2" s="1"/>
  <c r="CB791" i="2" a="1"/>
  <c r="CB791" i="2" s="1"/>
  <c r="CB1178" i="2" a="1"/>
  <c r="CB1178" i="2" s="1"/>
  <c r="CB539" i="2" a="1"/>
  <c r="CB539" i="2" s="1"/>
  <c r="CB1196" i="2" a="1"/>
  <c r="CB1196" i="2" s="1"/>
  <c r="CB1136" i="2" a="1"/>
  <c r="CB1136" i="2" s="1"/>
  <c r="CB1501" i="2" a="1"/>
  <c r="CB1501" i="2" s="1"/>
  <c r="CB1192" i="2" a="1"/>
  <c r="CB1192" i="2" s="1"/>
  <c r="CB1172" i="2" a="1"/>
  <c r="CB1172" i="2" s="1"/>
  <c r="CB814" i="2" a="1"/>
  <c r="CB814" i="2" s="1"/>
  <c r="CB815" i="2" a="1"/>
  <c r="CB815" i="2" s="1"/>
  <c r="CB1257" i="2" a="1"/>
  <c r="CB1257" i="2" s="1"/>
  <c r="CB954" i="2" a="1"/>
  <c r="CB954" i="2" s="1"/>
  <c r="CB939" i="2" a="1"/>
  <c r="CB939" i="2" s="1"/>
  <c r="CB287" i="2" a="1"/>
  <c r="CB287" i="2" s="1"/>
  <c r="CB1502" i="2" a="1"/>
  <c r="CB1502" i="2" s="1"/>
  <c r="CB1490" i="2" a="1"/>
  <c r="CB1490" i="2" s="1"/>
  <c r="CB356" i="2" a="1"/>
  <c r="CB356" i="2" s="1"/>
  <c r="CB1419" i="2" a="1"/>
  <c r="CB1419" i="2" s="1"/>
  <c r="CB840" i="2" a="1"/>
  <c r="CB840" i="2" s="1"/>
  <c r="CB980" i="2" a="1"/>
  <c r="CB980" i="2" s="1"/>
  <c r="CB1512" i="2" a="1"/>
  <c r="CB1512" i="2" s="1"/>
  <c r="CB628" i="2" a="1"/>
  <c r="CB628" i="2" s="1"/>
  <c r="CB813" i="2" a="1"/>
  <c r="CB813" i="2" s="1"/>
  <c r="CB826" i="2" a="1"/>
  <c r="CB826" i="2" s="1"/>
  <c r="CB827" i="2" a="1"/>
  <c r="CB827" i="2" s="1"/>
  <c r="CB1300" i="2" a="1"/>
  <c r="CB1300" i="2" s="1"/>
  <c r="CB1386" i="2" a="1"/>
  <c r="CB1386" i="2" s="1"/>
  <c r="CB1369" i="2" a="1"/>
  <c r="CB1369" i="2" s="1"/>
  <c r="CB525" i="2" a="1"/>
  <c r="CB525" i="2" s="1"/>
  <c r="CB177" i="2" a="1"/>
  <c r="CB177" i="2" s="1"/>
  <c r="CB1006" i="2" a="1"/>
  <c r="CB1006" i="2" s="1"/>
  <c r="CB1057" i="2" a="1"/>
  <c r="CB1057" i="2" s="1"/>
  <c r="CB1407" i="2" a="1"/>
  <c r="CB1407" i="2" s="1"/>
  <c r="CB376" i="2" a="1"/>
  <c r="CB376" i="2" s="1"/>
  <c r="CB1467" i="2" a="1"/>
  <c r="CB1467" i="2" s="1"/>
  <c r="CB1316" i="2" a="1"/>
  <c r="CB1316" i="2" s="1"/>
  <c r="CB987" i="2" a="1"/>
  <c r="CB987" i="2" s="1"/>
  <c r="CB958" i="2" a="1"/>
  <c r="CB958" i="2" s="1"/>
  <c r="CB559" i="2" a="1"/>
  <c r="CB559" i="2" s="1"/>
  <c r="CB1438" i="2" a="1"/>
  <c r="CB1438" i="2" s="1"/>
  <c r="CB300" i="2" a="1"/>
  <c r="CB300" i="2" s="1"/>
  <c r="CB1058" i="2" a="1"/>
  <c r="CB1058" i="2" s="1"/>
  <c r="CB1169" i="2" a="1"/>
  <c r="CB1169" i="2" s="1"/>
  <c r="CB523" i="2" a="1"/>
  <c r="CB523" i="2" s="1"/>
  <c r="CB273" i="2" a="1"/>
  <c r="CB273" i="2" s="1"/>
  <c r="CB405" i="2" a="1"/>
  <c r="CB405" i="2" s="1"/>
  <c r="CB811" i="2" a="1"/>
  <c r="CB811" i="2" s="1"/>
  <c r="CB178" i="2" a="1"/>
  <c r="CB178" i="2" s="1"/>
  <c r="CB1360" i="2" a="1"/>
  <c r="CB1360" i="2" s="1"/>
  <c r="CB1014" i="2" a="1"/>
  <c r="CB1014" i="2" s="1"/>
  <c r="CB1398" i="2" a="1"/>
  <c r="CB1398" i="2" s="1"/>
  <c r="CB1478" i="2" a="1"/>
  <c r="CB1478" i="2" s="1"/>
  <c r="CB1066" i="2" a="1"/>
  <c r="CB1066" i="2" s="1"/>
  <c r="CB179" i="2" a="1"/>
  <c r="CB179" i="2" s="1"/>
  <c r="CB1303" i="2" a="1"/>
  <c r="CB1303" i="2" s="1"/>
  <c r="CB1541" i="2" a="1"/>
  <c r="CB1541" i="2" s="1"/>
  <c r="CB1259" i="2" a="1"/>
  <c r="CB1259" i="2" s="1"/>
  <c r="CB768" i="2" a="1"/>
  <c r="CB768" i="2" s="1"/>
  <c r="CB1422" i="2" a="1"/>
  <c r="CB1422" i="2" s="1"/>
  <c r="CB1024" i="2" a="1"/>
  <c r="CB1024" i="2" s="1"/>
  <c r="CB935" i="2" a="1"/>
  <c r="CB935" i="2" s="1"/>
  <c r="CB1489" i="2" a="1"/>
  <c r="CB1489" i="2" s="1"/>
  <c r="CB964" i="2" a="1"/>
  <c r="CB964" i="2" s="1"/>
  <c r="CB1002" i="2" a="1"/>
  <c r="CB1002" i="2" s="1"/>
  <c r="CB1619" i="2" a="1"/>
  <c r="CB1619" i="2" s="1"/>
  <c r="CB1047" i="2" a="1"/>
  <c r="CB1047" i="2" s="1"/>
  <c r="CB1038" i="2" a="1"/>
  <c r="CB1038" i="2" s="1"/>
  <c r="CB1334" i="2" a="1"/>
  <c r="CB1334" i="2" s="1"/>
  <c r="CB622" i="2" a="1"/>
  <c r="CB622" i="2" s="1"/>
  <c r="CB297" i="2" a="1"/>
  <c r="CB297" i="2" s="1"/>
  <c r="CB936" i="2" a="1"/>
  <c r="CB936" i="2" s="1"/>
  <c r="CB1634" i="2" a="1"/>
  <c r="CB1634" i="2" s="1"/>
  <c r="CB942" i="2" a="1"/>
  <c r="CB942" i="2" s="1"/>
  <c r="CB982" i="2" a="1"/>
  <c r="CB982" i="2" s="1"/>
  <c r="CB1349" i="2" a="1"/>
  <c r="CB1349" i="2" s="1"/>
  <c r="CB1618" i="2" a="1"/>
  <c r="CB1618" i="2" s="1"/>
  <c r="CB1630" i="2" a="1"/>
  <c r="CB1630" i="2" s="1"/>
  <c r="CB1557" i="2" a="1"/>
  <c r="CB1557" i="2" s="1"/>
  <c r="CB1040" i="2" a="1"/>
  <c r="CB1040" i="2" s="1"/>
  <c r="CB1345" i="2" a="1"/>
  <c r="CB1345" i="2" s="1"/>
  <c r="CB1231" i="2" a="1"/>
  <c r="CB1231" i="2" s="1"/>
  <c r="CB1213" i="2" a="1"/>
  <c r="CB1213" i="2" s="1"/>
  <c r="CB1560" i="2" a="1"/>
  <c r="CB1560" i="2" s="1"/>
  <c r="CB1214" i="2" a="1"/>
  <c r="CB1214" i="2" s="1"/>
  <c r="CB292" i="2" a="1"/>
  <c r="CB292" i="2" s="1"/>
  <c r="CB1071" i="2" a="1"/>
  <c r="CB1071" i="2" s="1"/>
  <c r="CB1586" i="2" a="1"/>
  <c r="CB1586" i="2" s="1"/>
  <c r="CB329" i="2" a="1"/>
  <c r="CB329" i="2" s="1"/>
  <c r="CB904" i="2" a="1"/>
  <c r="CB904" i="2" s="1"/>
  <c r="CB965" i="2" a="1"/>
  <c r="CB965" i="2" s="1"/>
  <c r="CB910" i="2" a="1"/>
  <c r="CB910" i="2" s="1"/>
  <c r="CB1482" i="2" a="1"/>
  <c r="CB1482" i="2" s="1"/>
  <c r="CB1064" i="2" a="1"/>
  <c r="CB1064" i="2" s="1"/>
  <c r="CB1563" i="2" a="1"/>
  <c r="CB1563" i="2" s="1"/>
  <c r="CB1337" i="2" a="1"/>
  <c r="CB1337" i="2" s="1"/>
  <c r="CB1518" i="2" a="1"/>
  <c r="CB1518" i="2" s="1"/>
  <c r="CB1212" i="2" a="1"/>
  <c r="CB1212" i="2" s="1"/>
  <c r="CB1483" i="2" a="1"/>
  <c r="CB1483" i="2" s="1"/>
  <c r="CB180" i="2" a="1"/>
  <c r="CB180" i="2" s="1"/>
  <c r="CB1570" i="2" a="1"/>
  <c r="CB1570" i="2" s="1"/>
  <c r="CB1673" i="2" a="1"/>
  <c r="CB1673" i="2" s="1"/>
  <c r="CB1569" i="2" a="1"/>
  <c r="CB1569" i="2" s="1"/>
  <c r="CB1627" i="2" a="1"/>
  <c r="CB1627" i="2" s="1"/>
  <c r="CB181" i="2" a="1"/>
  <c r="CB181" i="2" s="1"/>
  <c r="CB182" i="2" a="1"/>
  <c r="CB182" i="2" s="1"/>
  <c r="CB1561" i="2" a="1"/>
  <c r="CB1561" i="2" s="1"/>
  <c r="CB183" i="2" a="1"/>
  <c r="CB183" i="2" s="1"/>
  <c r="CB346" i="2" a="1"/>
  <c r="CB346" i="2" s="1"/>
  <c r="CB184" i="2" a="1"/>
  <c r="CB184" i="2" s="1"/>
  <c r="CB185" i="2" a="1"/>
  <c r="CB185" i="2" s="1"/>
  <c r="CB1540" i="2" a="1"/>
  <c r="CB1540" i="2" s="1"/>
  <c r="CB1652" i="2" a="1"/>
  <c r="CB1652" i="2" s="1"/>
  <c r="CB1699" i="2" a="1"/>
  <c r="CB1699" i="2" s="1"/>
  <c r="CB1589" i="2" a="1"/>
  <c r="CB1589" i="2" s="1"/>
  <c r="CB1622" i="2" a="1"/>
  <c r="CB1622" i="2" s="1"/>
  <c r="CB303" i="2" a="1"/>
  <c r="CB303" i="2" s="1"/>
  <c r="CB1567" i="2" a="1"/>
  <c r="CB1567" i="2" s="1"/>
  <c r="CB497" i="2" a="1"/>
  <c r="CB497" i="2" s="1"/>
  <c r="CB1391" i="2" a="1"/>
  <c r="CB1391" i="2" s="1"/>
  <c r="CB186" i="2" a="1"/>
  <c r="CB186" i="2" s="1"/>
  <c r="CB1650" i="2" a="1"/>
  <c r="CB1650" i="2" s="1"/>
  <c r="CB277" i="2" a="1"/>
  <c r="CB277" i="2" s="1"/>
  <c r="CB187" i="2" a="1"/>
  <c r="CB187" i="2" s="1"/>
  <c r="CB188" i="2" a="1"/>
  <c r="CB188" i="2" s="1"/>
  <c r="CB1608" i="2" a="1"/>
  <c r="CB1608" i="2" s="1"/>
  <c r="CB189" i="2" a="1"/>
  <c r="CB189" i="2" s="1"/>
  <c r="CB1643" i="2" a="1"/>
  <c r="CB1643" i="2" s="1"/>
  <c r="CB190" i="2" a="1"/>
  <c r="CB190" i="2" s="1"/>
  <c r="CB29" i="2" a="1"/>
  <c r="CB29" i="2" s="1"/>
  <c r="CB191" i="2" a="1"/>
  <c r="CB191" i="2" s="1"/>
  <c r="CB250" i="2" a="1"/>
  <c r="CB250" i="2" s="1"/>
  <c r="CB1459" i="2" a="1"/>
  <c r="CB1459" i="2" s="1"/>
  <c r="CB192" i="2" a="1"/>
  <c r="CB192" i="2" s="1"/>
  <c r="CB193" i="2" a="1"/>
  <c r="CB193" i="2" s="1"/>
  <c r="CB381" i="2" a="1"/>
  <c r="CB381" i="2" s="1"/>
  <c r="CB499" i="2" a="1"/>
  <c r="CB499" i="2" s="1"/>
  <c r="CB398" i="2" a="1"/>
  <c r="CB398" i="2" s="1"/>
  <c r="CB327" i="2" a="1"/>
  <c r="CB327" i="2" s="1"/>
  <c r="CB194" i="2" a="1"/>
  <c r="CB194" i="2" s="1"/>
  <c r="CB195" i="2" a="1"/>
  <c r="CB195" i="2" s="1"/>
  <c r="CB196" i="2" a="1"/>
  <c r="CB196" i="2" s="1"/>
  <c r="CB304" i="2" a="1"/>
  <c r="CB304" i="2" s="1"/>
  <c r="CB30" i="2" a="1"/>
  <c r="CB30" i="2" s="1"/>
  <c r="CB31" i="2" a="1"/>
  <c r="CB31" i="2" s="1"/>
  <c r="CB197" i="2" a="1"/>
  <c r="CB197" i="2" s="1"/>
  <c r="CB328" i="2" a="1"/>
  <c r="CB328" i="2" s="1"/>
  <c r="CB32" i="2" a="1"/>
  <c r="CB32" i="2" s="1"/>
  <c r="CB33" i="2" a="1"/>
  <c r="CB33" i="2" s="1"/>
  <c r="CB198" i="2" a="1"/>
  <c r="CB198" i="2" s="1"/>
  <c r="CB199" i="2" a="1"/>
  <c r="CB199" i="2" s="1"/>
  <c r="CB391" i="2" a="1"/>
  <c r="CB391" i="2" s="1"/>
  <c r="CB34" i="2" a="1"/>
  <c r="CB34" i="2" s="1"/>
  <c r="CB1480" i="2" a="1"/>
  <c r="CB1480" i="2" s="1"/>
  <c r="CB200" i="2" a="1"/>
  <c r="CB200" i="2" s="1"/>
  <c r="CB549" i="2" a="1"/>
  <c r="CB549" i="2" s="1"/>
  <c r="CB201" i="2" a="1"/>
  <c r="CB201" i="2" s="1"/>
  <c r="CB202" i="2" a="1"/>
  <c r="CB202" i="2" s="1"/>
  <c r="CB203" i="2" a="1"/>
  <c r="CB203" i="2" s="1"/>
  <c r="CB369" i="2" a="1"/>
  <c r="CB369" i="2" s="1"/>
  <c r="CB204" i="2" a="1"/>
  <c r="CB204" i="2" s="1"/>
  <c r="CB35" i="2" a="1"/>
  <c r="CB35" i="2" s="1"/>
  <c r="CB1649" i="2" a="1"/>
  <c r="CB1649" i="2" s="1"/>
  <c r="CB36" i="2" a="1"/>
  <c r="CB36" i="2" s="1"/>
  <c r="CB37" i="2" a="1"/>
  <c r="CB37" i="2" s="1"/>
  <c r="CB38" i="2" a="1"/>
  <c r="CB38" i="2" s="1"/>
  <c r="CB383" i="2" a="1"/>
  <c r="CB383" i="2" s="1"/>
  <c r="CB205" i="2" a="1"/>
  <c r="CB205" i="2" s="1"/>
  <c r="CB1613" i="2" a="1"/>
  <c r="CB1613" i="2" s="1"/>
  <c r="CB236" i="2" a="1"/>
  <c r="CB236" i="2" s="1"/>
  <c r="CB206" i="2" a="1"/>
  <c r="CB206" i="2" s="1"/>
  <c r="CB548" i="2" a="1"/>
  <c r="CB548" i="2" s="1"/>
  <c r="CB207" i="2" a="1"/>
  <c r="CB207" i="2" s="1"/>
  <c r="CB39" i="2" a="1"/>
  <c r="CB39" i="2" s="1"/>
  <c r="CB1631" i="2" a="1"/>
  <c r="CB1631" i="2" s="1"/>
  <c r="CB208" i="2" a="1"/>
  <c r="CB208" i="2" s="1"/>
  <c r="CB209" i="2" a="1"/>
  <c r="CB209" i="2" s="1"/>
  <c r="CB210" i="2" a="1"/>
  <c r="CB210" i="2" s="1"/>
  <c r="CB40" i="2" a="1"/>
  <c r="CB40" i="2" s="1"/>
  <c r="CB41" i="2" a="1"/>
  <c r="CB41" i="2" s="1"/>
  <c r="CB1521" i="2" a="1"/>
  <c r="CB1521" i="2" s="1"/>
  <c r="CB42" i="2" a="1"/>
  <c r="CB42" i="2" s="1"/>
  <c r="CB43" i="2" a="1"/>
  <c r="CB43" i="2" s="1"/>
  <c r="CB1663" i="2" a="1"/>
  <c r="CB1663" i="2" s="1"/>
  <c r="CB44" i="2" a="1"/>
  <c r="CB44" i="2" s="1"/>
  <c r="CB45" i="2" a="1"/>
  <c r="CB45" i="2" s="1"/>
  <c r="CB46" i="2" a="1"/>
  <c r="CB46" i="2" s="1"/>
  <c r="CB1578" i="2" a="1"/>
  <c r="CB1578" i="2" s="1"/>
  <c r="CB47" i="2" a="1"/>
  <c r="CB47" i="2" s="1"/>
  <c r="CB211" i="2" a="1"/>
  <c r="CB211" i="2" s="1"/>
  <c r="CB48" i="2" a="1"/>
  <c r="CB48" i="2" s="1"/>
  <c r="CB212" i="2" a="1"/>
  <c r="CB212" i="2" s="1"/>
  <c r="CB49" i="2" a="1"/>
  <c r="CB49" i="2" s="1"/>
  <c r="CB213" i="2" a="1"/>
  <c r="CB213" i="2" s="1"/>
  <c r="CB50" i="2" a="1"/>
  <c r="CB50" i="2" s="1"/>
  <c r="CB253" i="2" a="1"/>
  <c r="CB253" i="2" s="1"/>
  <c r="CB214" i="2" a="1"/>
  <c r="CB214" i="2" s="1"/>
  <c r="CB282" i="2" a="1"/>
  <c r="CB282" i="2" s="1"/>
  <c r="CB51" i="2" a="1"/>
  <c r="CB51" i="2" s="1"/>
  <c r="CB1637" i="2" a="1"/>
  <c r="CB1637" i="2" s="1"/>
  <c r="CB1820" i="2" a="1"/>
  <c r="CB1820" i="2" s="1"/>
  <c r="CB215" i="2" a="1"/>
  <c r="CB215" i="2" s="1"/>
  <c r="CB216" i="2" a="1"/>
  <c r="CB216" i="2" s="1"/>
  <c r="CB217" i="2" a="1"/>
  <c r="CB217" i="2" s="1"/>
  <c r="CB52" i="2" a="1"/>
  <c r="CB52" i="2" s="1"/>
  <c r="CB1681" i="2" a="1"/>
  <c r="CB1681" i="2" s="1"/>
  <c r="CB1648" i="2" a="1"/>
  <c r="CB1648" i="2" s="1"/>
  <c r="CB53" i="2" a="1"/>
  <c r="CB53" i="2" s="1"/>
  <c r="CB1511" i="2" a="1"/>
  <c r="CB1511" i="2" s="1"/>
  <c r="CB1510" i="2" a="1"/>
  <c r="CB1510" i="2" s="1"/>
  <c r="CB1509" i="2" a="1"/>
  <c r="CB1509" i="2" s="1"/>
  <c r="CB247" i="2" a="1"/>
  <c r="CB247" i="2" s="1"/>
  <c r="CB256" i="2" a="1"/>
  <c r="CB256" i="2" s="1"/>
  <c r="CB248" i="2" a="1"/>
  <c r="CB248" i="2" s="1"/>
  <c r="CB218" i="2" a="1"/>
  <c r="CB218" i="2" s="1"/>
  <c r="CB296" i="2" a="1"/>
  <c r="CB296" i="2" s="1"/>
  <c r="CB1668" i="2" a="1"/>
  <c r="CB1668" i="2" s="1"/>
  <c r="CB1664" i="2" a="1"/>
  <c r="CB1664" i="2" s="1"/>
  <c r="CB1449" i="2" a="1"/>
  <c r="CB1449" i="2" s="1"/>
  <c r="CB1665" i="2" a="1"/>
  <c r="CB1665" i="2" s="1"/>
  <c r="CB1636" i="2" a="1"/>
  <c r="CB1636" i="2" s="1"/>
  <c r="CB1666" i="2" a="1"/>
  <c r="CB1666" i="2" s="1"/>
  <c r="CB1639" i="2" a="1"/>
  <c r="CB1639" i="2" s="1"/>
  <c r="CB1667" i="2" a="1"/>
  <c r="CB1667" i="2" s="1"/>
  <c r="CB1532" i="2" a="1"/>
  <c r="CB1532" i="2" s="1"/>
  <c r="CB428" i="2" a="1"/>
  <c r="CB428" i="2" s="1"/>
  <c r="CB1641" i="2" a="1"/>
  <c r="CB1641" i="2" s="1"/>
  <c r="CB1644" i="2" a="1"/>
  <c r="CB1644" i="2" s="1"/>
  <c r="CB1692" i="2" a="1"/>
  <c r="CB1692" i="2" s="1"/>
  <c r="CB1607" i="2" a="1"/>
  <c r="CB1607" i="2" s="1"/>
  <c r="CB841" i="2" a="1"/>
  <c r="CB841" i="2" s="1"/>
  <c r="CB54" i="2" a="1"/>
  <c r="CB54" i="2" s="1"/>
  <c r="CB266" i="2" a="1"/>
  <c r="CB266" i="2" s="1"/>
  <c r="CB1728" i="2" a="1"/>
  <c r="CB1728" i="2" s="1"/>
  <c r="CB219" i="2" a="1"/>
  <c r="CB219" i="2" s="1"/>
  <c r="CB1660" i="2" a="1"/>
  <c r="CB1660" i="2" s="1"/>
  <c r="CB1670" i="2" a="1"/>
  <c r="CB1670" i="2" s="1"/>
  <c r="CB220" i="2" a="1"/>
  <c r="CB220" i="2" s="1"/>
  <c r="CB221" i="2" a="1"/>
  <c r="CB221" i="2" s="1"/>
  <c r="CB1679" i="2" a="1"/>
  <c r="CB1679" i="2" s="1"/>
  <c r="CB1597" i="2" a="1"/>
  <c r="CB1597" i="2" s="1"/>
  <c r="CB222" i="2" a="1"/>
  <c r="CB222" i="2" s="1"/>
  <c r="CB1717" i="2" a="1"/>
  <c r="CB1717" i="2" s="1"/>
  <c r="CB281" i="2" a="1"/>
  <c r="CB281" i="2" s="1"/>
  <c r="CB223" i="2" a="1"/>
  <c r="CB223" i="2" s="1"/>
  <c r="CB1658" i="2" a="1"/>
  <c r="CB1658" i="2" s="1"/>
  <c r="CB224" i="2" a="1"/>
  <c r="CB224" i="2" s="1"/>
  <c r="CB1677" i="2" a="1"/>
  <c r="CB1677" i="2" s="1"/>
  <c r="CB1598" i="2" a="1"/>
  <c r="CB1598" i="2" s="1"/>
  <c r="CB1657" i="2" a="1"/>
  <c r="CB1657" i="2" s="1"/>
  <c r="CB1638" i="2" a="1"/>
  <c r="CB1638" i="2" s="1"/>
  <c r="CB225" i="2" a="1"/>
  <c r="CB225" i="2" s="1"/>
  <c r="CB1616" i="2" a="1"/>
  <c r="CB1616" i="2" s="1"/>
  <c r="CB1671" i="2" a="1"/>
  <c r="CB1671" i="2" s="1"/>
  <c r="CB1659" i="2" a="1"/>
  <c r="CB1659" i="2" s="1"/>
  <c r="CB55" i="2" a="1"/>
  <c r="CB55" i="2" s="1"/>
  <c r="CB1821" i="2" a="1"/>
  <c r="CB1821" i="2" s="1"/>
  <c r="CB1603" i="2" a="1"/>
  <c r="CB1603" i="2" s="1"/>
  <c r="CB687" i="2" a="1"/>
  <c r="CB687" i="2" s="1"/>
  <c r="CB1605" i="2" a="1"/>
  <c r="CB1605" i="2" s="1"/>
  <c r="CB1678" i="2" a="1"/>
  <c r="CB1678" i="2" s="1"/>
  <c r="CB450" i="2" a="1"/>
  <c r="CB450" i="2" s="1"/>
  <c r="CB451" i="2" a="1"/>
  <c r="CB451" i="2" s="1"/>
  <c r="CB679" i="2" a="1"/>
  <c r="CB679" i="2" s="1"/>
  <c r="CB1708" i="2" a="1"/>
  <c r="CB1708" i="2" s="1"/>
  <c r="CB662" i="2" a="1"/>
  <c r="CB662" i="2" s="1"/>
  <c r="CB614" i="2" a="1"/>
  <c r="CB614" i="2" s="1"/>
  <c r="CB613" i="2" a="1"/>
  <c r="CB613" i="2" s="1"/>
  <c r="CB1675" i="2" a="1"/>
  <c r="CB1675" i="2" s="1"/>
  <c r="CB1715" i="2" a="1"/>
  <c r="CB1715" i="2" s="1"/>
  <c r="CB1693" i="2" a="1"/>
  <c r="CB1693" i="2" s="1"/>
  <c r="CB1683" i="2" a="1"/>
  <c r="CB1683" i="2" s="1"/>
  <c r="CB1680" i="2" a="1"/>
  <c r="CB1680" i="2" s="1"/>
  <c r="CB1685" i="2" a="1"/>
  <c r="CB1685" i="2" s="1"/>
  <c r="CB1727" i="2" a="1"/>
  <c r="CB1727" i="2" s="1"/>
  <c r="CB1366" i="2" a="1"/>
  <c r="CB1366" i="2" s="1"/>
  <c r="CB675" i="2" a="1"/>
  <c r="CB675" i="2" s="1"/>
  <c r="CB1734" i="2" a="1"/>
  <c r="CB1734" i="2" s="1"/>
  <c r="CB1689" i="2" a="1"/>
  <c r="CB1689" i="2" s="1"/>
  <c r="CB1697" i="2" a="1"/>
  <c r="CB1697" i="2" s="1"/>
  <c r="CB1682" i="2" a="1"/>
  <c r="CB1682" i="2" s="1"/>
  <c r="CB1690" i="2" a="1"/>
  <c r="CB1690" i="2" s="1"/>
  <c r="CB1691" i="2" a="1"/>
  <c r="CB1691" i="2" s="1"/>
  <c r="CB1688" i="2" a="1"/>
  <c r="CB1688" i="2" s="1"/>
  <c r="CB1629" i="2" a="1"/>
  <c r="CB1629" i="2" s="1"/>
  <c r="CB1718" i="2" a="1"/>
  <c r="CB1718" i="2" s="1"/>
  <c r="CB1785" i="2" a="1"/>
  <c r="CB1785" i="2" s="1"/>
  <c r="CB56" i="2" a="1"/>
  <c r="CB56" i="2" s="1"/>
  <c r="CB1722" i="2" a="1"/>
  <c r="CB1722" i="2" s="1"/>
  <c r="CB1822" i="2" a="1"/>
  <c r="CB1822" i="2" s="1"/>
  <c r="CB283" i="2" a="1"/>
  <c r="CB283" i="2" s="1"/>
  <c r="CB1707" i="2" a="1"/>
  <c r="CB1707" i="2" s="1"/>
  <c r="CB1796" i="2" a="1"/>
  <c r="CB1796" i="2" s="1"/>
  <c r="CB1706" i="2" a="1"/>
  <c r="CB1706" i="2" s="1"/>
  <c r="CB1797" i="2" a="1"/>
  <c r="CB1797" i="2" s="1"/>
  <c r="CB1798" i="2" a="1"/>
  <c r="CB1798" i="2" s="1"/>
  <c r="CB1781" i="2" a="1"/>
  <c r="CB1781" i="2" s="1"/>
  <c r="CB1700" i="2" a="1"/>
  <c r="CB1700" i="2" s="1"/>
  <c r="CB1653" i="2" a="1"/>
  <c r="CB1653" i="2" s="1"/>
  <c r="CB1709" i="2" a="1"/>
  <c r="CB1709" i="2" s="1"/>
  <c r="CB301" i="2" a="1"/>
  <c r="CB301" i="2" s="1"/>
  <c r="CB226" i="2" a="1"/>
  <c r="CB226" i="2" s="1"/>
  <c r="CB1726" i="2" a="1"/>
  <c r="CB1726" i="2" s="1"/>
  <c r="CB1750" i="2" a="1"/>
  <c r="CB1750" i="2" s="1"/>
  <c r="CB1725" i="2" a="1"/>
  <c r="CB1725" i="2" s="1"/>
  <c r="CB1731" i="2" a="1"/>
  <c r="CB1731" i="2" s="1"/>
  <c r="CB1823" i="2" a="1"/>
  <c r="CB1823" i="2" s="1"/>
  <c r="CB1751" i="2" a="1"/>
  <c r="CB1751" i="2" s="1"/>
  <c r="CB1721" i="2" a="1"/>
  <c r="CB1721" i="2" s="1"/>
  <c r="CB227" i="2" a="1"/>
  <c r="CB227" i="2" s="1"/>
  <c r="CB1735" i="2" a="1"/>
  <c r="CB1735" i="2" s="1"/>
  <c r="CB1739" i="2" a="1"/>
  <c r="CB1739" i="2" s="1"/>
  <c r="CB1720" i="2" a="1"/>
  <c r="CB1720" i="2" s="1"/>
  <c r="CB1736" i="2" a="1"/>
  <c r="CB1736" i="2" s="1"/>
  <c r="CB1778" i="2" a="1"/>
  <c r="CB1778" i="2" s="1"/>
  <c r="CB1724" i="2" a="1"/>
  <c r="CB1724" i="2" s="1"/>
  <c r="CB1755" i="2" a="1"/>
  <c r="CB1755" i="2" s="1"/>
  <c r="CB1730" i="2" a="1"/>
  <c r="CB1730" i="2" s="1"/>
  <c r="CB57" i="2" a="1"/>
  <c r="CB57" i="2" s="1"/>
  <c r="CB1723" i="2" a="1"/>
  <c r="CB1723" i="2" s="1"/>
  <c r="CB1740" i="2" a="1"/>
  <c r="CB1740" i="2" s="1"/>
  <c r="CB1748" i="2" a="1"/>
  <c r="CB1748" i="2" s="1"/>
  <c r="CB1742" i="2" a="1"/>
  <c r="CB1742" i="2" s="1"/>
  <c r="CB1765" i="2" a="1"/>
  <c r="CB1765" i="2" s="1"/>
  <c r="CB1787" i="2" a="1"/>
  <c r="CB1787" i="2" s="1"/>
  <c r="CB1402" i="2" a="1"/>
  <c r="CB1402" i="2" s="1"/>
  <c r="CB1732" i="2" a="1"/>
  <c r="CB1732" i="2" s="1"/>
  <c r="CB1744" i="2" a="1"/>
  <c r="CB1744" i="2" s="1"/>
  <c r="CB1786" i="2" a="1"/>
  <c r="CB1786" i="2" s="1"/>
  <c r="CB1741" i="2" a="1"/>
  <c r="CB1741" i="2" s="1"/>
  <c r="CB1764" i="2" a="1"/>
  <c r="CB1764" i="2" s="1"/>
  <c r="CB1783" i="2" a="1"/>
  <c r="CB1783" i="2" s="1"/>
  <c r="CB1775" i="2" a="1"/>
  <c r="CB1775" i="2" s="1"/>
  <c r="CB1757" i="2" a="1"/>
  <c r="CB1757" i="2" s="1"/>
  <c r="CB58" i="2" a="1"/>
  <c r="CB58" i="2" s="1"/>
  <c r="CB1632" i="2" a="1"/>
  <c r="CB1632" i="2" s="1"/>
  <c r="CB1745" i="2" a="1"/>
  <c r="CB1745" i="2" s="1"/>
  <c r="CB1746" i="2" a="1"/>
  <c r="CB1746" i="2" s="1"/>
  <c r="CB1747" i="2" a="1"/>
  <c r="CB1747" i="2" s="1"/>
  <c r="CB1824" i="2" a="1"/>
  <c r="CB1824" i="2" s="1"/>
  <c r="CB1760" i="2" a="1"/>
  <c r="CB1760" i="2" s="1"/>
  <c r="CB1754" i="2" a="1"/>
  <c r="CB1754" i="2" s="1"/>
  <c r="CB1825" i="2" a="1"/>
  <c r="CB1825" i="2" s="1"/>
  <c r="CB1753" i="2" a="1"/>
  <c r="CB1753" i="2" s="1"/>
  <c r="CB1769" i="2" a="1"/>
  <c r="CB1769" i="2" s="1"/>
  <c r="CB1756" i="2" a="1"/>
  <c r="CB1756" i="2" s="1"/>
  <c r="CB1759" i="2" a="1"/>
  <c r="CB1759" i="2" s="1"/>
  <c r="CB1762" i="2" a="1"/>
  <c r="CB1762" i="2" s="1"/>
  <c r="CB59" i="2" a="1"/>
  <c r="CB59" i="2" s="1"/>
  <c r="CB1774" i="2" a="1"/>
  <c r="CB1774" i="2" s="1"/>
  <c r="CB1776" i="2" a="1"/>
  <c r="CB1776" i="2" s="1"/>
  <c r="CB1761" i="2" a="1"/>
  <c r="CB1761" i="2" s="1"/>
  <c r="CB1777" i="2" a="1"/>
  <c r="CB1777" i="2" s="1"/>
  <c r="CB1782" i="2" a="1"/>
  <c r="CB1782" i="2" s="1"/>
  <c r="CB1789" i="2" a="1"/>
  <c r="CB1789" i="2" s="1"/>
  <c r="CB1790" i="2" a="1"/>
  <c r="CB1790" i="2" s="1"/>
  <c r="CB1791" i="2" a="1"/>
  <c r="CB1791" i="2" s="1"/>
  <c r="CB1792" i="2" a="1"/>
  <c r="CB1792" i="2" s="1"/>
  <c r="CB1793" i="2" a="1"/>
  <c r="CB1793" i="2" s="1"/>
  <c r="CB1794" i="2" a="1"/>
  <c r="CB1794" i="2" s="1"/>
  <c r="CB1795" i="2" a="1"/>
  <c r="CB1795" i="2" s="1"/>
  <c r="CB1799" i="2" a="1"/>
  <c r="CB1799" i="2" s="1"/>
  <c r="CB60" i="2" a="1"/>
  <c r="CB60" i="2" s="1"/>
  <c r="CB61" i="2" a="1"/>
  <c r="CB61" i="2" s="1"/>
  <c r="CB62" i="2" a="1"/>
  <c r="CB62" i="2" s="1"/>
  <c r="CB63" i="2" a="1"/>
  <c r="CB63" i="2" s="1"/>
  <c r="CB64" i="2" a="1"/>
  <c r="CB64" i="2" s="1"/>
  <c r="CB1826" i="2" a="1"/>
  <c r="CB1826" i="2" s="1"/>
  <c r="CB1827" i="2" a="1"/>
  <c r="CB1827" i="2" s="1"/>
  <c r="CB1828" i="2" a="1"/>
  <c r="CB1828" i="2" s="1"/>
  <c r="CB1829" i="2" a="1"/>
  <c r="CB1829" i="2" s="1"/>
  <c r="CB1830" i="2" a="1"/>
  <c r="CB1830" i="2" s="1"/>
  <c r="CB1831" i="2" a="1"/>
  <c r="CB1831" i="2" s="1"/>
  <c r="CB1832" i="2" a="1"/>
  <c r="CB1832" i="2" s="1"/>
  <c r="CB1833" i="2" a="1"/>
  <c r="CB1833" i="2" s="1"/>
  <c r="CB1834" i="2" a="1"/>
  <c r="CB1834" i="2" s="1"/>
  <c r="CB1835" i="2" a="1"/>
  <c r="CB1835" i="2" s="1"/>
  <c r="CB1836" i="2" a="1"/>
  <c r="CB1836" i="2" s="1"/>
  <c r="CB1837" i="2" a="1"/>
  <c r="CB1837" i="2" s="1"/>
  <c r="CB1838" i="2" a="1"/>
  <c r="CB1838" i="2" s="1"/>
  <c r="CB1839" i="2" a="1"/>
  <c r="CB1839" i="2" s="1"/>
  <c r="CB1840" i="2" a="1"/>
  <c r="CB1840" i="2" s="1"/>
  <c r="CB65" i="2" a="1"/>
  <c r="CB65" i="2" s="1"/>
  <c r="CB1841" i="2" a="1"/>
  <c r="CB1841" i="2" s="1"/>
  <c r="CB1842" i="2" a="1"/>
  <c r="CB1842" i="2" s="1"/>
  <c r="CB1843" i="2" a="1"/>
  <c r="CB1843" i="2" s="1"/>
  <c r="CB1844" i="2" a="1"/>
  <c r="CB1844" i="2" s="1"/>
  <c r="CB1845" i="2" a="1"/>
  <c r="CB1845" i="2" s="1"/>
  <c r="CB1846" i="2" a="1"/>
  <c r="CB1846" i="2" s="1"/>
  <c r="CB1847" i="2" a="1"/>
  <c r="CB1847" i="2" s="1"/>
  <c r="CB1848" i="2" a="1"/>
  <c r="CB1848" i="2" s="1"/>
  <c r="CB1849" i="2" a="1"/>
  <c r="CB1849" i="2" s="1"/>
  <c r="CB66" i="2" a="1"/>
  <c r="CB66" i="2" s="1"/>
  <c r="CB1850" i="2" a="1"/>
  <c r="CB1850" i="2" s="1"/>
  <c r="CB1851" i="2" a="1"/>
  <c r="CB1851" i="2" s="1"/>
  <c r="CB1852" i="2" a="1"/>
  <c r="CB1852" i="2" s="1"/>
  <c r="CB1853" i="2" a="1"/>
  <c r="CB1853" i="2" s="1"/>
  <c r="CB1854" i="2" a="1"/>
  <c r="CB1854" i="2" s="1"/>
  <c r="CB67" i="2" a="1"/>
  <c r="CB67" i="2" s="1"/>
  <c r="CB1855" i="2" a="1"/>
  <c r="CB1855" i="2" s="1"/>
  <c r="CB1856" i="2" a="1"/>
  <c r="CB1856" i="2" s="1"/>
  <c r="CB1857" i="2" a="1"/>
  <c r="CB1857" i="2" s="1"/>
  <c r="CB1858" i="2" a="1"/>
  <c r="CB1858" i="2" s="1"/>
  <c r="CB68" i="2" a="1"/>
  <c r="CB68" i="2" s="1"/>
  <c r="CB69" i="2" a="1"/>
  <c r="CB69" i="2" s="1"/>
  <c r="CB1859" i="2" a="1"/>
  <c r="CB1859" i="2" s="1"/>
  <c r="CB1860" i="2" a="1"/>
  <c r="CB1860" i="2" s="1"/>
  <c r="CA2" i="2"/>
  <c r="CA3" i="2"/>
  <c r="CA4" i="2"/>
  <c r="CA5" i="2"/>
  <c r="CA70" i="2"/>
  <c r="CA71" i="2"/>
  <c r="CA1800" i="2"/>
  <c r="CA72" i="2"/>
  <c r="CA73" i="2"/>
  <c r="CA238" i="2"/>
  <c r="CA275" i="2"/>
  <c r="CA252" i="2"/>
  <c r="CA1695" i="2"/>
  <c r="CA74" i="2"/>
  <c r="CA1749" i="2"/>
  <c r="CA1612" i="2"/>
  <c r="CA75" i="2"/>
  <c r="CA76" i="2"/>
  <c r="CA77" i="2"/>
  <c r="CA6" i="2"/>
  <c r="CA1573" i="2"/>
  <c r="CA7" i="2"/>
  <c r="CA8" i="2"/>
  <c r="CA78" i="2"/>
  <c r="CA9" i="2"/>
  <c r="CA79" i="2"/>
  <c r="CA10" i="2"/>
  <c r="CA80" i="2"/>
  <c r="CA11" i="2"/>
  <c r="CA81" i="2"/>
  <c r="CA12" i="2"/>
  <c r="CA13" i="2"/>
  <c r="CA14" i="2"/>
  <c r="CA15" i="2"/>
  <c r="CA82" i="2"/>
  <c r="CA16" i="2"/>
  <c r="CA1623" i="2"/>
  <c r="CA1801" i="2"/>
  <c r="CA17" i="2"/>
  <c r="CA1661" i="2"/>
  <c r="CA18" i="2"/>
  <c r="CA19" i="2"/>
  <c r="CA20" i="2"/>
  <c r="CA21" i="2"/>
  <c r="CA22" i="2"/>
  <c r="CA1669" i="2"/>
  <c r="CA229" i="2"/>
  <c r="CA1704" i="2"/>
  <c r="CA23" i="2"/>
  <c r="CA1662" i="2"/>
  <c r="CA228" i="2"/>
  <c r="CA24" i="2"/>
  <c r="CA1802" i="2"/>
  <c r="CA25" i="2"/>
  <c r="CA83" i="2"/>
  <c r="CA1803" i="2"/>
  <c r="CA1672" i="2"/>
  <c r="CA84" i="2"/>
  <c r="CA26" i="2"/>
  <c r="CA1804" i="2"/>
  <c r="CA85" i="2"/>
  <c r="CA27" i="2"/>
  <c r="CA86" i="2"/>
  <c r="CA1805" i="2"/>
  <c r="CA87" i="2"/>
  <c r="CA1806" i="2"/>
  <c r="CA88" i="2"/>
  <c r="CA89" i="2"/>
  <c r="CA90" i="2"/>
  <c r="CA231" i="2"/>
  <c r="CA91" i="2"/>
  <c r="CA92" i="2"/>
  <c r="CA93" i="2"/>
  <c r="CA237" i="2"/>
  <c r="CA235" i="2"/>
  <c r="CA94" i="2"/>
  <c r="CA95" i="2"/>
  <c r="CA1807" i="2"/>
  <c r="CA96" i="2"/>
  <c r="CA97" i="2"/>
  <c r="CA98" i="2"/>
  <c r="CA1702" i="2"/>
  <c r="CA99" i="2"/>
  <c r="CA100" i="2"/>
  <c r="CA101" i="2"/>
  <c r="CA1628" i="2"/>
  <c r="CA102" i="2"/>
  <c r="CA264" i="2"/>
  <c r="CA241" i="2"/>
  <c r="CA1527" i="2"/>
  <c r="CA1617" i="2"/>
  <c r="CA103" i="2"/>
  <c r="CA233" i="2"/>
  <c r="CA234" i="2"/>
  <c r="CA104" i="2"/>
  <c r="CA105" i="2"/>
  <c r="CA106" i="2"/>
  <c r="CA1808" i="2"/>
  <c r="CA1684" i="2"/>
  <c r="CA1508" i="2"/>
  <c r="CA107" i="2"/>
  <c r="CA330" i="2"/>
  <c r="CA1809" i="2"/>
  <c r="CA1810" i="2"/>
  <c r="CA108" i="2"/>
  <c r="CA109" i="2"/>
  <c r="CA110" i="2"/>
  <c r="CA1811" i="2"/>
  <c r="CA1812" i="2"/>
  <c r="CA1780" i="2"/>
  <c r="CA1813" i="2"/>
  <c r="CA351" i="2"/>
  <c r="CA111" i="2"/>
  <c r="CA1814" i="2"/>
  <c r="CA112" i="2"/>
  <c r="CA240" i="2"/>
  <c r="CA280" i="2"/>
  <c r="CA435" i="2"/>
  <c r="CA113" i="2"/>
  <c r="CA1582" i="2"/>
  <c r="CA239" i="2"/>
  <c r="CA1815" i="2"/>
  <c r="CA1771" i="2"/>
  <c r="CA350" i="2"/>
  <c r="CA298" i="2"/>
  <c r="CA1555" i="2"/>
  <c r="CA295" i="2"/>
  <c r="CA1767" i="2"/>
  <c r="CA305" i="2"/>
  <c r="CA114" i="2"/>
  <c r="CA115" i="2"/>
  <c r="CA1624" i="2"/>
  <c r="CA1770" i="2"/>
  <c r="CA1625" i="2"/>
  <c r="CA1816" i="2"/>
  <c r="CA230" i="2"/>
  <c r="CA116" i="2"/>
  <c r="CA117" i="2"/>
  <c r="CA1817" i="2"/>
  <c r="CA1772" i="2"/>
  <c r="CA1818" i="2"/>
  <c r="CA1788" i="2"/>
  <c r="CA1763" i="2"/>
  <c r="CA118" i="2"/>
  <c r="CA119" i="2"/>
  <c r="CA120" i="2"/>
  <c r="CA1620" i="2"/>
  <c r="CA1719" i="2"/>
  <c r="CA121" i="2"/>
  <c r="CA122" i="2"/>
  <c r="CA123" i="2"/>
  <c r="CA124" i="2"/>
  <c r="CA1819" i="2"/>
  <c r="CA457" i="2"/>
  <c r="CA125" i="2"/>
  <c r="CA1640" i="2"/>
  <c r="CA126" i="2"/>
  <c r="CA1768" i="2"/>
  <c r="CA127" i="2"/>
  <c r="CA1435" i="2"/>
  <c r="CA1646" i="2"/>
  <c r="CA128" i="2"/>
  <c r="CA1423" i="2"/>
  <c r="CA1737" i="2"/>
  <c r="CA750" i="2"/>
  <c r="CA1601" i="2"/>
  <c r="CA1513" i="2"/>
  <c r="CA1633" i="2"/>
  <c r="CA1484" i="2"/>
  <c r="CA1716" i="2"/>
  <c r="CA1530" i="2"/>
  <c r="CA1733" i="2"/>
  <c r="CA1642" i="2"/>
  <c r="CA1647" i="2"/>
  <c r="CA1498" i="2"/>
  <c r="CA129" i="2"/>
  <c r="CA751" i="2"/>
  <c r="CA1752" i="2"/>
  <c r="CA395" i="2"/>
  <c r="CA1251" i="2"/>
  <c r="CA1694" i="2"/>
  <c r="CA1758" i="2"/>
  <c r="CA1779" i="2"/>
  <c r="CA920" i="2"/>
  <c r="CA1211" i="2"/>
  <c r="CA465" i="2"/>
  <c r="CA458" i="2"/>
  <c r="CA1323" i="2"/>
  <c r="CA731" i="2"/>
  <c r="CA725" i="2"/>
  <c r="CA624" i="2"/>
  <c r="CA294" i="2"/>
  <c r="CA618" i="2"/>
  <c r="CA476" i="2"/>
  <c r="CA1773" i="2"/>
  <c r="CA727" i="2"/>
  <c r="CA723" i="2"/>
  <c r="CA1134" i="2"/>
  <c r="CA926" i="2"/>
  <c r="CA728" i="2"/>
  <c r="CA571" i="2"/>
  <c r="CA718" i="2"/>
  <c r="CA686" i="2"/>
  <c r="CA569" i="2"/>
  <c r="CA737" i="2"/>
  <c r="CA130" i="2"/>
  <c r="CA290" i="2"/>
  <c r="CA1138" i="2"/>
  <c r="CA914" i="2"/>
  <c r="CA131" i="2"/>
  <c r="CA484" i="2"/>
  <c r="CA693" i="2"/>
  <c r="CA1426" i="2"/>
  <c r="CA1209" i="2"/>
  <c r="CA1784" i="2"/>
  <c r="CA790" i="2"/>
  <c r="CA270" i="2"/>
  <c r="CA828" i="2"/>
  <c r="CA1093" i="2"/>
  <c r="CA1515" i="2"/>
  <c r="CA553" i="2"/>
  <c r="CA842" i="2"/>
  <c r="CA347" i="2"/>
  <c r="CA1539" i="2"/>
  <c r="CA1341" i="2"/>
  <c r="CA694" i="2"/>
  <c r="CA1081" i="2"/>
  <c r="CA1545" i="2"/>
  <c r="CA490" i="2"/>
  <c r="CA503" i="2"/>
  <c r="CA1427" i="2"/>
  <c r="CA456" i="2"/>
  <c r="CA709" i="2"/>
  <c r="CA392" i="2"/>
  <c r="CA453" i="2"/>
  <c r="CA659" i="2"/>
  <c r="CA968" i="2"/>
  <c r="CA1181" i="2"/>
  <c r="CA1157" i="2"/>
  <c r="CA784" i="2"/>
  <c r="CA500" i="2"/>
  <c r="CA804" i="2"/>
  <c r="CA759" i="2"/>
  <c r="CA1425" i="2"/>
  <c r="CA310" i="2"/>
  <c r="CA396" i="2"/>
  <c r="CA651" i="2"/>
  <c r="CA1056" i="2"/>
  <c r="CA786" i="2"/>
  <c r="CA1556" i="2"/>
  <c r="CA941" i="2"/>
  <c r="CA334" i="2"/>
  <c r="CA749" i="2"/>
  <c r="CA792" i="2"/>
  <c r="CA1158" i="2"/>
  <c r="CA468" i="2"/>
  <c r="CA1052" i="2"/>
  <c r="CA132" i="2"/>
  <c r="CA796" i="2"/>
  <c r="CA429" i="2"/>
  <c r="CA384" i="2"/>
  <c r="CA431" i="2"/>
  <c r="CA1551" i="2"/>
  <c r="CA973" i="2"/>
  <c r="CA1112" i="2"/>
  <c r="CA267" i="2"/>
  <c r="CA1373" i="2"/>
  <c r="CA464" i="2"/>
  <c r="CA289" i="2"/>
  <c r="CA603" i="2"/>
  <c r="CA710" i="2"/>
  <c r="CA770" i="2"/>
  <c r="CA1546" i="2"/>
  <c r="CA1565" i="2"/>
  <c r="CA637" i="2"/>
  <c r="CA437" i="2"/>
  <c r="CA1302" i="2"/>
  <c r="CA851" i="2"/>
  <c r="CA1393" i="2"/>
  <c r="CA879" i="2"/>
  <c r="CA634" i="2"/>
  <c r="CA532" i="2"/>
  <c r="CA943" i="2"/>
  <c r="CA1525" i="2"/>
  <c r="CA1086" i="2"/>
  <c r="CA440" i="2"/>
  <c r="CA382" i="2"/>
  <c r="CA1370" i="2"/>
  <c r="CA908" i="2"/>
  <c r="CA354" i="2"/>
  <c r="CA1564" i="2"/>
  <c r="CA692" i="2"/>
  <c r="CA911" i="2"/>
  <c r="CA1550" i="2"/>
  <c r="CA633" i="2"/>
  <c r="CA769" i="2"/>
  <c r="CA1309" i="2"/>
  <c r="CA325" i="2"/>
  <c r="CA1553" i="2"/>
  <c r="CA852" i="2"/>
  <c r="CA1372" i="2"/>
  <c r="CA649" i="2"/>
  <c r="CA1237" i="2"/>
  <c r="CA477" i="2"/>
  <c r="CA491" i="2"/>
  <c r="CA816" i="2"/>
  <c r="CA1170" i="2"/>
  <c r="CA999" i="2"/>
  <c r="CA775" i="2"/>
  <c r="CA307" i="2"/>
  <c r="CA704" i="2"/>
  <c r="CA1390" i="2"/>
  <c r="CA1130" i="2"/>
  <c r="CA1135" i="2"/>
  <c r="CA1389" i="2"/>
  <c r="CA1246" i="2"/>
  <c r="CA1361" i="2"/>
  <c r="CA1199" i="2"/>
  <c r="CA387" i="2"/>
  <c r="CA986" i="2"/>
  <c r="CA389" i="2"/>
  <c r="CA1062" i="2"/>
  <c r="CA1318" i="2"/>
  <c r="CA345" i="2"/>
  <c r="CA133" i="2"/>
  <c r="CA377" i="2"/>
  <c r="CA385" i="2"/>
  <c r="CA1710" i="2"/>
  <c r="CA1385" i="2"/>
  <c r="CA134" i="2"/>
  <c r="CA1566" i="2"/>
  <c r="CA1236" i="2"/>
  <c r="CA1381" i="2"/>
  <c r="CA1465" i="2"/>
  <c r="CA433" i="2"/>
  <c r="CA388" i="2"/>
  <c r="CA1558" i="2"/>
  <c r="CA832" i="2"/>
  <c r="CA485" i="2"/>
  <c r="CA1392" i="2"/>
  <c r="CA1464" i="2"/>
  <c r="CA402" i="2"/>
  <c r="CA441" i="2"/>
  <c r="CA1281" i="2"/>
  <c r="CA1711" i="2"/>
  <c r="CA390" i="2"/>
  <c r="CA479" i="2"/>
  <c r="CA374" i="2"/>
  <c r="CA534" i="2"/>
  <c r="CA609" i="2"/>
  <c r="CA360" i="2"/>
  <c r="CA401" i="2"/>
  <c r="CA302" i="2"/>
  <c r="CA616" i="2"/>
  <c r="CA1374" i="2"/>
  <c r="CA443" i="2"/>
  <c r="CA504" i="2"/>
  <c r="CA1687" i="2"/>
  <c r="CA135" i="2"/>
  <c r="CA1375" i="2"/>
  <c r="CA508" i="2"/>
  <c r="CA746" i="2"/>
  <c r="CA378" i="2"/>
  <c r="CA434" i="2"/>
  <c r="CA732" i="2"/>
  <c r="CA1343" i="2"/>
  <c r="CA245" i="2"/>
  <c r="CA136" i="2"/>
  <c r="CA502" i="2"/>
  <c r="CA322" i="2"/>
  <c r="CA543" i="2"/>
  <c r="CA1144" i="2"/>
  <c r="CA563" i="2"/>
  <c r="CA299" i="2"/>
  <c r="CA570" i="2"/>
  <c r="CA1609" i="2"/>
  <c r="CA1378" i="2"/>
  <c r="CA1344" i="2"/>
  <c r="CA483" i="2"/>
  <c r="CA317" i="2"/>
  <c r="CA338" i="2"/>
  <c r="CA137" i="2"/>
  <c r="CA316" i="2"/>
  <c r="CA365" i="2"/>
  <c r="CA138" i="2"/>
  <c r="CA276" i="2"/>
  <c r="CA1577" i="2"/>
  <c r="CA416" i="2"/>
  <c r="CA139" i="2"/>
  <c r="CA868" i="2"/>
  <c r="CA140" i="2"/>
  <c r="CA1581" i="2"/>
  <c r="CA535" i="2"/>
  <c r="CA857" i="2"/>
  <c r="CA352" i="2"/>
  <c r="CA321" i="2"/>
  <c r="CA924" i="2"/>
  <c r="CA272" i="2"/>
  <c r="CA537" i="2"/>
  <c r="CA141" i="2"/>
  <c r="CA142" i="2"/>
  <c r="CA143" i="2"/>
  <c r="CA748" i="2"/>
  <c r="CA461" i="2"/>
  <c r="CA1017" i="2"/>
  <c r="CA1205" i="2"/>
  <c r="CA430" i="2"/>
  <c r="CA353" i="2"/>
  <c r="CA144" i="2"/>
  <c r="CA550" i="2"/>
  <c r="CA1097" i="2"/>
  <c r="CA1120" i="2"/>
  <c r="CA1025" i="2"/>
  <c r="CA1150" i="2"/>
  <c r="CA1032" i="2"/>
  <c r="CA1306" i="2"/>
  <c r="CA922" i="2"/>
  <c r="CA887" i="2"/>
  <c r="CA1109" i="2"/>
  <c r="CA1018" i="2"/>
  <c r="CA1270" i="2"/>
  <c r="CA1103" i="2"/>
  <c r="CA1219" i="2"/>
  <c r="CA1327" i="2"/>
  <c r="CA394" i="2"/>
  <c r="CA864" i="2"/>
  <c r="CA1380" i="2"/>
  <c r="CA906" i="2"/>
  <c r="CA529" i="2"/>
  <c r="CA1131" i="2"/>
  <c r="CA488" i="2"/>
  <c r="CA820" i="2"/>
  <c r="CA998" i="2"/>
  <c r="CA145" i="2"/>
  <c r="CA1340" i="2"/>
  <c r="CA712" i="2"/>
  <c r="CA517" i="2"/>
  <c r="CA1299" i="2"/>
  <c r="CA1263" i="2"/>
  <c r="CA1102" i="2"/>
  <c r="CA738" i="2"/>
  <c r="CA146" i="2"/>
  <c r="CA838" i="2"/>
  <c r="CA1253" i="2"/>
  <c r="CA992" i="2"/>
  <c r="CA556" i="2"/>
  <c r="CA657" i="2"/>
  <c r="CA524" i="2"/>
  <c r="CA445" i="2"/>
  <c r="CA474" i="2"/>
  <c r="CA1494" i="2"/>
  <c r="CA873" i="2"/>
  <c r="CA953" i="2"/>
  <c r="CA959" i="2"/>
  <c r="CA1285" i="2"/>
  <c r="CA561" i="2"/>
  <c r="CA147" i="2"/>
  <c r="CA961" i="2"/>
  <c r="CA993" i="2"/>
  <c r="CA955" i="2"/>
  <c r="CA877" i="2"/>
  <c r="CA148" i="2"/>
  <c r="CA1290" i="2"/>
  <c r="CA1244" i="2"/>
  <c r="CA927" i="2"/>
  <c r="CA764" i="2"/>
  <c r="CA928" i="2"/>
  <c r="CA970" i="2"/>
  <c r="CA495" i="2"/>
  <c r="CA1173" i="2"/>
  <c r="CA963" i="2"/>
  <c r="CA1015" i="2"/>
  <c r="CA702" i="2"/>
  <c r="CA348" i="2"/>
  <c r="CA1182" i="2"/>
  <c r="CA1123" i="2"/>
  <c r="CA155" i="2"/>
  <c r="CA988" i="2"/>
  <c r="CA1358" i="2"/>
  <c r="CA320" i="2"/>
  <c r="CA558" i="2"/>
  <c r="CA439" i="2"/>
  <c r="CA28" i="2"/>
  <c r="CA1575" i="2"/>
  <c r="CA447" i="2"/>
  <c r="CA554" i="2"/>
  <c r="CA1368" i="2"/>
  <c r="CA149" i="2"/>
  <c r="CA1475" i="2"/>
  <c r="CA969" i="2"/>
  <c r="CA1413" i="2"/>
  <c r="CA1068" i="2"/>
  <c r="CA976" i="2"/>
  <c r="CA1008" i="2"/>
  <c r="CA318" i="2"/>
  <c r="CA1455" i="2"/>
  <c r="CA717" i="2"/>
  <c r="CA1284" i="2"/>
  <c r="CA1408" i="2"/>
  <c r="CA1184" i="2"/>
  <c r="CA605" i="2"/>
  <c r="CA156" i="2"/>
  <c r="CA1359" i="2"/>
  <c r="CA757" i="2"/>
  <c r="CA871" i="2"/>
  <c r="CA721" i="2"/>
  <c r="CA1074" i="2"/>
  <c r="CA696" i="2"/>
  <c r="CA1247" i="2"/>
  <c r="CA1027" i="2"/>
  <c r="CA1217" i="2"/>
  <c r="CA1476" i="2"/>
  <c r="CA940" i="2"/>
  <c r="CA1175" i="2"/>
  <c r="CA806" i="2"/>
  <c r="CA1406" i="2"/>
  <c r="CA974" i="2"/>
  <c r="CA1167" i="2"/>
  <c r="CA713" i="2"/>
  <c r="CA981" i="2"/>
  <c r="CA1477" i="2"/>
  <c r="CA632" i="2"/>
  <c r="CA545" i="2"/>
  <c r="CA760" i="2"/>
  <c r="CA1428" i="2"/>
  <c r="CA157" i="2"/>
  <c r="CA1479" i="2"/>
  <c r="CA1243" i="2"/>
  <c r="CA150" i="2"/>
  <c r="CA880" i="2"/>
  <c r="CA1228" i="2"/>
  <c r="CA1206" i="2"/>
  <c r="CA1249" i="2"/>
  <c r="CA452" i="2"/>
  <c r="CA1446" i="2"/>
  <c r="CA446" i="2"/>
  <c r="CA967" i="2"/>
  <c r="CA956" i="2"/>
  <c r="CA1195" i="2"/>
  <c r="CA894" i="2"/>
  <c r="CA1204" i="2"/>
  <c r="CA1216" i="2"/>
  <c r="CA1000" i="2"/>
  <c r="CA1198" i="2"/>
  <c r="CA708" i="2"/>
  <c r="CA1161" i="2"/>
  <c r="CA1362" i="2"/>
  <c r="CA1039" i="2"/>
  <c r="CA1272" i="2"/>
  <c r="CA1572" i="2"/>
  <c r="CA1276" i="2"/>
  <c r="CA319" i="2"/>
  <c r="CA1365" i="2"/>
  <c r="CA344" i="2"/>
  <c r="CA962" i="2"/>
  <c r="CA1606" i="2"/>
  <c r="CA1088" i="2"/>
  <c r="CA688" i="2"/>
  <c r="CA1226" i="2"/>
  <c r="CA1126" i="2"/>
  <c r="CA1121" i="2"/>
  <c r="CA293" i="2"/>
  <c r="CA1329" i="2"/>
  <c r="CA1125" i="2"/>
  <c r="CA1106" i="2"/>
  <c r="CA859" i="2"/>
  <c r="CA1166" i="2"/>
  <c r="CA1147" i="2"/>
  <c r="CA1049" i="2"/>
  <c r="CA324" i="2"/>
  <c r="CA472" i="2"/>
  <c r="CA701" i="2"/>
  <c r="CA1421" i="2"/>
  <c r="CA1188" i="2"/>
  <c r="CA1328" i="2"/>
  <c r="CA1602" i="2"/>
  <c r="CA949" i="2"/>
  <c r="CA1593" i="2"/>
  <c r="CA1221" i="2"/>
  <c r="CA767" i="2"/>
  <c r="CA707" i="2"/>
  <c r="CA1078" i="2"/>
  <c r="CA1080" i="2"/>
  <c r="CA306" i="2"/>
  <c r="CA1283" i="2"/>
  <c r="CA1363" i="2"/>
  <c r="CA950" i="2"/>
  <c r="CA1326" i="2"/>
  <c r="CA1307" i="2"/>
  <c r="CA1242" i="2"/>
  <c r="CA1094" i="2"/>
  <c r="CA1579" i="2"/>
  <c r="CA454" i="2"/>
  <c r="CA891" i="2"/>
  <c r="CA1207" i="2"/>
  <c r="CA1159" i="2"/>
  <c r="CA1588" i="2"/>
  <c r="CA542" i="2"/>
  <c r="CA1233" i="2"/>
  <c r="CA1312" i="2"/>
  <c r="CA467" i="2"/>
  <c r="CA1153" i="2"/>
  <c r="CA1009" i="2"/>
  <c r="CA1139" i="2"/>
  <c r="CA888" i="2"/>
  <c r="CA1210" i="2"/>
  <c r="CA463" i="2"/>
  <c r="CA1549" i="2"/>
  <c r="CA460" i="2"/>
  <c r="CA1099" i="2"/>
  <c r="CA1100" i="2"/>
  <c r="CA1346" i="2"/>
  <c r="CA1703" i="2"/>
  <c r="CA1405" i="2"/>
  <c r="CA893" i="2"/>
  <c r="CA291" i="2"/>
  <c r="CA691" i="2"/>
  <c r="CA1292" i="2"/>
  <c r="CA466" i="2"/>
  <c r="CA944" i="2"/>
  <c r="CA1367" i="2"/>
  <c r="CA462" i="2"/>
  <c r="CA592" i="2"/>
  <c r="CA1485" i="2"/>
  <c r="CA1223" i="2"/>
  <c r="CA1186" i="2"/>
  <c r="CA459" i="2"/>
  <c r="CA1183" i="2"/>
  <c r="CA1252" i="2"/>
  <c r="CA1286" i="2"/>
  <c r="CA1238" i="2"/>
  <c r="CA546" i="2"/>
  <c r="CA1310" i="2"/>
  <c r="CA706" i="2"/>
  <c r="CA1441" i="2"/>
  <c r="CA1529" i="2"/>
  <c r="CA1336" i="2"/>
  <c r="CA1313" i="2"/>
  <c r="CA995" i="2"/>
  <c r="CA496" i="2"/>
  <c r="CA1397" i="2"/>
  <c r="CA494" i="2"/>
  <c r="CA604" i="2"/>
  <c r="CA1113" i="2"/>
  <c r="CA449" i="2"/>
  <c r="CA1146" i="2"/>
  <c r="CA1364" i="2"/>
  <c r="CA1151" i="2"/>
  <c r="CA1162" i="2"/>
  <c r="CA689" i="2"/>
  <c r="CA1033" i="2"/>
  <c r="CA1010" i="2"/>
  <c r="CA1592" i="2"/>
  <c r="CA1429" i="2"/>
  <c r="CA255" i="2"/>
  <c r="CA899" i="2"/>
  <c r="CA362" i="2"/>
  <c r="CA1674" i="2"/>
  <c r="CA397" i="2"/>
  <c r="CA711" i="2"/>
  <c r="CA1443" i="2"/>
  <c r="CA1107" i="2"/>
  <c r="CA151" i="2"/>
  <c r="CA788" i="2"/>
  <c r="CA1626" i="2"/>
  <c r="CA1399" i="2"/>
  <c r="CA1352" i="2"/>
  <c r="CA311" i="2"/>
  <c r="CA1245" i="2"/>
  <c r="CA991" i="2"/>
  <c r="CA1177" i="2"/>
  <c r="CA370" i="2"/>
  <c r="CA1042" i="2"/>
  <c r="CA1611" i="2"/>
  <c r="CA1297" i="2"/>
  <c r="CA867" i="2"/>
  <c r="CA1037" i="2"/>
  <c r="CA380" i="2"/>
  <c r="CA309" i="2"/>
  <c r="CA1248" i="2"/>
  <c r="CA915" i="2"/>
  <c r="CA885" i="2"/>
  <c r="CA1333" i="2"/>
  <c r="CA1440" i="2"/>
  <c r="CA419" i="2"/>
  <c r="CA1470" i="2"/>
  <c r="CA265" i="2"/>
  <c r="CA399" i="2"/>
  <c r="CA335" i="2"/>
  <c r="CA902" i="2"/>
  <c r="CA1376" i="2"/>
  <c r="CA1098" i="2"/>
  <c r="CA478" i="2"/>
  <c r="CA1043" i="2"/>
  <c r="CA393" i="2"/>
  <c r="CA1580" i="2"/>
  <c r="CA1180" i="2"/>
  <c r="CA1013" i="2"/>
  <c r="CA557" i="2"/>
  <c r="CA1185" i="2"/>
  <c r="CA1325" i="2"/>
  <c r="CA269" i="2"/>
  <c r="CA1411" i="2"/>
  <c r="CA409" i="2"/>
  <c r="CA1220" i="2"/>
  <c r="CA152" i="2"/>
  <c r="CA1256" i="2"/>
  <c r="CA912" i="2"/>
  <c r="CA403" i="2"/>
  <c r="CA410" i="2"/>
  <c r="CA412" i="2"/>
  <c r="CA480" i="2"/>
  <c r="CA917" i="2"/>
  <c r="CA1012" i="2"/>
  <c r="CA153" i="2"/>
  <c r="CA442" i="2"/>
  <c r="CA1497" i="2"/>
  <c r="CA154" i="2"/>
  <c r="CA471" i="2"/>
  <c r="CA1460" i="2"/>
  <c r="CA339" i="2"/>
  <c r="CA966" i="2"/>
  <c r="CA930" i="2"/>
  <c r="CA337" i="2"/>
  <c r="CA423" i="2"/>
  <c r="CA271" i="2"/>
  <c r="CA1420" i="2"/>
  <c r="CA1059" i="2"/>
  <c r="CA274" i="2"/>
  <c r="CA1029" i="2"/>
  <c r="CA1229" i="2"/>
  <c r="CA579" i="2"/>
  <c r="CA284" i="2"/>
  <c r="CA1311" i="2"/>
  <c r="CA1350" i="2"/>
  <c r="CA1656" i="2"/>
  <c r="CA246" i="2"/>
  <c r="CA426" i="2"/>
  <c r="CA1075" i="2"/>
  <c r="CA1203" i="2"/>
  <c r="CA375" i="2"/>
  <c r="CA448" i="2"/>
  <c r="CA1347" i="2"/>
  <c r="CA1645" i="2"/>
  <c r="CA1450" i="2"/>
  <c r="CA1084" i="2"/>
  <c r="CA540" i="2"/>
  <c r="CA249" i="2"/>
  <c r="CA1442" i="2"/>
  <c r="CA1124" i="2"/>
  <c r="CA638" i="2"/>
  <c r="CA741" i="2"/>
  <c r="CA1108" i="2"/>
  <c r="CA520" i="2"/>
  <c r="CA921" i="2"/>
  <c r="CA856" i="2"/>
  <c r="CA971" i="2"/>
  <c r="CA404" i="2"/>
  <c r="CA685" i="2"/>
  <c r="CA1076" i="2"/>
  <c r="CA740" i="2"/>
  <c r="CA669" i="2"/>
  <c r="CA1118" i="2"/>
  <c r="CA1414" i="2"/>
  <c r="CA729" i="2"/>
  <c r="CA521" i="2"/>
  <c r="CA983" i="2"/>
  <c r="CA1466" i="2"/>
  <c r="CA925" i="2"/>
  <c r="CA897" i="2"/>
  <c r="CA698" i="2"/>
  <c r="CA1676" i="2"/>
  <c r="CA865" i="2"/>
  <c r="CA1041" i="2"/>
  <c r="CA544" i="2"/>
  <c r="CA1461" i="2"/>
  <c r="CA486" i="2"/>
  <c r="CA406" i="2"/>
  <c r="CA361" i="2"/>
  <c r="CA1574" i="2"/>
  <c r="CA916" i="2"/>
  <c r="CA493" i="2"/>
  <c r="CA1409" i="2"/>
  <c r="CA640" i="2"/>
  <c r="CA516" i="2"/>
  <c r="CA872" i="2"/>
  <c r="CA575" i="2"/>
  <c r="CA975" i="2"/>
  <c r="CA1462" i="2"/>
  <c r="CA386" i="2"/>
  <c r="CA314" i="2"/>
  <c r="CA1738" i="2"/>
  <c r="CA849" i="2"/>
  <c r="CA1291" i="2"/>
  <c r="CA1524" i="2"/>
  <c r="CA1596" i="2"/>
  <c r="CA573" i="2"/>
  <c r="CA979" i="2"/>
  <c r="CA1516" i="2"/>
  <c r="CA977" i="2"/>
  <c r="CA898" i="2"/>
  <c r="CA408" i="2"/>
  <c r="CA1458" i="2"/>
  <c r="CA577" i="2"/>
  <c r="CA528" i="2"/>
  <c r="CA881" i="2"/>
  <c r="CA799" i="2"/>
  <c r="CA436" i="2"/>
  <c r="CA1469" i="2"/>
  <c r="CA1654" i="2"/>
  <c r="CA1054" i="2"/>
  <c r="CA1294" i="2"/>
  <c r="CA639" i="2"/>
  <c r="CA972" i="2"/>
  <c r="CA487" i="2"/>
  <c r="CA755" i="2"/>
  <c r="CA778" i="2"/>
  <c r="CA1115" i="2"/>
  <c r="CA1471" i="2"/>
  <c r="CA644" i="2"/>
  <c r="CA739" i="2"/>
  <c r="CA641" i="2"/>
  <c r="CA793" i="2"/>
  <c r="CA807" i="2"/>
  <c r="CA776" i="2"/>
  <c r="CA754" i="2"/>
  <c r="CA783" i="2"/>
  <c r="CA771" i="2"/>
  <c r="CA683" i="2"/>
  <c r="CA946" i="2"/>
  <c r="CA947" i="2"/>
  <c r="CA676" i="2"/>
  <c r="CA678" i="2"/>
  <c r="CA733" i="2"/>
  <c r="CA1266" i="2"/>
  <c r="CA794" i="2"/>
  <c r="CA802" i="2"/>
  <c r="CA680" i="2"/>
  <c r="CA951" i="2"/>
  <c r="CA1447" i="2"/>
  <c r="CA1452" i="2"/>
  <c r="CA765" i="2"/>
  <c r="CA677" i="2"/>
  <c r="CA671" i="2"/>
  <c r="CA1261" i="2"/>
  <c r="CA869" i="2"/>
  <c r="CA945" i="2"/>
  <c r="CA1451" i="2"/>
  <c r="CA1026" i="2"/>
  <c r="CA855" i="2"/>
  <c r="CA797" i="2"/>
  <c r="CA789" i="2"/>
  <c r="CA918" i="2"/>
  <c r="CA1486" i="2"/>
  <c r="CA785" i="2"/>
  <c r="CA681" i="2"/>
  <c r="CA668" i="2"/>
  <c r="CA843" i="2"/>
  <c r="CA1686" i="2"/>
  <c r="CA1655" i="2"/>
  <c r="CA1448" i="2"/>
  <c r="CA846" i="2"/>
  <c r="CA670" i="2"/>
  <c r="CA800" i="2"/>
  <c r="CA753" i="2"/>
  <c r="CA836" i="2"/>
  <c r="CA1519" i="2"/>
  <c r="CA805" i="2"/>
  <c r="CA803" i="2"/>
  <c r="CA773" i="2"/>
  <c r="CA752" i="2"/>
  <c r="CA1415" i="2"/>
  <c r="CA837" i="2"/>
  <c r="CA663" i="2"/>
  <c r="CA665" i="2"/>
  <c r="CA664" i="2"/>
  <c r="CA787" i="2"/>
  <c r="CA834" i="2"/>
  <c r="CA845" i="2"/>
  <c r="CA835" i="2"/>
  <c r="CA1023" i="2"/>
  <c r="CA795" i="2"/>
  <c r="CA682" i="2"/>
  <c r="CA853" i="2"/>
  <c r="CA743" i="2"/>
  <c r="CA1504" i="2"/>
  <c r="CA1514" i="2"/>
  <c r="CA801" i="2"/>
  <c r="CA774" i="2"/>
  <c r="CA1254" i="2"/>
  <c r="CA1082" i="2"/>
  <c r="CA780" i="2"/>
  <c r="CA763" i="2"/>
  <c r="CA242" i="2"/>
  <c r="CA576" i="2"/>
  <c r="CA418" i="2"/>
  <c r="CA158" i="2"/>
  <c r="CA821" i="2"/>
  <c r="CA635" i="2"/>
  <c r="CA1424" i="2"/>
  <c r="CA587" i="2"/>
  <c r="CA1053" i="2"/>
  <c r="CA1275" i="2"/>
  <c r="CA684" i="2"/>
  <c r="CA492" i="2"/>
  <c r="CA432" i="2"/>
  <c r="CA1264" i="2"/>
  <c r="CA745" i="2"/>
  <c r="CA1506" i="2"/>
  <c r="CA672" i="2"/>
  <c r="CA511" i="2"/>
  <c r="CA808" i="2"/>
  <c r="CA666" i="2"/>
  <c r="CA934" i="2"/>
  <c r="CA244" i="2"/>
  <c r="CA1743" i="2"/>
  <c r="CA438" i="2"/>
  <c r="CA1487" i="2"/>
  <c r="CA829" i="2"/>
  <c r="CA551" i="2"/>
  <c r="CA756" i="2"/>
  <c r="CA510" i="2"/>
  <c r="CA1505" i="2"/>
  <c r="CA243" i="2"/>
  <c r="CA159" i="2"/>
  <c r="CA882" i="2"/>
  <c r="CA1145" i="2"/>
  <c r="CA1268" i="2"/>
  <c r="CA1403" i="2"/>
  <c r="CA909" i="2"/>
  <c r="CA417" i="2"/>
  <c r="CA989" i="2"/>
  <c r="CA1456" i="2"/>
  <c r="CA286" i="2"/>
  <c r="CA656" i="2"/>
  <c r="CA1500" i="2"/>
  <c r="CA1117" i="2"/>
  <c r="CA809" i="2"/>
  <c r="CA735" i="2"/>
  <c r="CA1278" i="2"/>
  <c r="CA1396" i="2"/>
  <c r="CA660" i="2"/>
  <c r="CA648" i="2"/>
  <c r="CA782" i="2"/>
  <c r="CA1766" i="2"/>
  <c r="CA654" i="2"/>
  <c r="CA932" i="2"/>
  <c r="CA578" i="2"/>
  <c r="CA655" i="2"/>
  <c r="CA1463" i="2"/>
  <c r="CA822" i="2"/>
  <c r="CA812" i="2"/>
  <c r="CA1282" i="2"/>
  <c r="CA631" i="2"/>
  <c r="CA1016" i="2"/>
  <c r="CA512" i="2"/>
  <c r="CA513" i="2"/>
  <c r="CA254" i="2"/>
  <c r="CA626" i="2"/>
  <c r="CA833" i="2"/>
  <c r="CA907" i="2"/>
  <c r="CA1523" i="2"/>
  <c r="CA1114" i="2"/>
  <c r="CA1522" i="2"/>
  <c r="CA629" i="2"/>
  <c r="CA522" i="2"/>
  <c r="CA825" i="2"/>
  <c r="CA824" i="2"/>
  <c r="CA734" i="2"/>
  <c r="CA919" i="2"/>
  <c r="CA1491" i="2"/>
  <c r="CA606" i="2"/>
  <c r="CA588" i="2"/>
  <c r="CA589" i="2"/>
  <c r="CA1474" i="2"/>
  <c r="CA251" i="2"/>
  <c r="CA830" i="2"/>
  <c r="CA427" i="2"/>
  <c r="CA1528" i="2"/>
  <c r="CA599" i="2"/>
  <c r="CA876" i="2"/>
  <c r="CA475" i="2"/>
  <c r="CA285" i="2"/>
  <c r="CA781" i="2"/>
  <c r="CA923" i="2"/>
  <c r="CA1468" i="2"/>
  <c r="CA886" i="2"/>
  <c r="CA591" i="2"/>
  <c r="CA931" i="2"/>
  <c r="CA1696" i="2"/>
  <c r="CA308" i="2"/>
  <c r="CA1698" i="2"/>
  <c r="CA862" i="2"/>
  <c r="CA593" i="2"/>
  <c r="CA722" i="2"/>
  <c r="CA526" i="2"/>
  <c r="CA1020" i="2"/>
  <c r="CA364" i="2"/>
  <c r="CA630" i="2"/>
  <c r="CA1472" i="2"/>
  <c r="CA984" i="2"/>
  <c r="CA414" i="2"/>
  <c r="CA586" i="2"/>
  <c r="CA332" i="2"/>
  <c r="CA1457" i="2"/>
  <c r="CA568" i="2"/>
  <c r="CA747" i="2"/>
  <c r="CA878" i="2"/>
  <c r="CA652" i="2"/>
  <c r="CA823" i="2"/>
  <c r="CA870" i="2"/>
  <c r="CA1531" i="2"/>
  <c r="CA1473" i="2"/>
  <c r="CA636" i="2"/>
  <c r="CA506" i="2"/>
  <c r="CA473" i="2"/>
  <c r="CA533" i="2"/>
  <c r="CA819" i="2"/>
  <c r="CA422" i="2"/>
  <c r="CA161" i="2"/>
  <c r="CA326" i="2"/>
  <c r="CA162" i="2"/>
  <c r="CA817" i="2"/>
  <c r="CA1201" i="2"/>
  <c r="CA163" i="2"/>
  <c r="CA1260" i="2"/>
  <c r="CA653" i="2"/>
  <c r="CA268" i="2"/>
  <c r="CA469" i="2"/>
  <c r="CA901" i="2"/>
  <c r="CA646" i="2"/>
  <c r="CA1232" i="2"/>
  <c r="CA645" i="2"/>
  <c r="CA1554" i="2"/>
  <c r="CA555" i="2"/>
  <c r="CA562" i="2"/>
  <c r="CA1729" i="2"/>
  <c r="CA896" i="2"/>
  <c r="CA425" i="2"/>
  <c r="CA673" i="2"/>
  <c r="CA531" i="2"/>
  <c r="CA373" i="2"/>
  <c r="CA1610" i="2"/>
  <c r="CA470" i="2"/>
  <c r="CA903" i="2"/>
  <c r="CA444" i="2"/>
  <c r="CA647" i="2"/>
  <c r="CA400" i="2"/>
  <c r="CA650" i="2"/>
  <c r="CA336" i="2"/>
  <c r="CA1382" i="2"/>
  <c r="CA607" i="2"/>
  <c r="CA1493" i="2"/>
  <c r="CA342" i="2"/>
  <c r="CA507" i="2"/>
  <c r="CA366" i="2"/>
  <c r="CA367" i="2"/>
  <c r="CA368" i="2"/>
  <c r="CA340" i="2"/>
  <c r="CA341" i="2"/>
  <c r="CA260" i="2"/>
  <c r="CA1067" i="2"/>
  <c r="CA355" i="2"/>
  <c r="CA164" i="2"/>
  <c r="CA481" i="2"/>
  <c r="CA514" i="2"/>
  <c r="CA482" i="2"/>
  <c r="CA1526" i="2"/>
  <c r="CA278" i="2"/>
  <c r="CA772" i="2"/>
  <c r="CA424" i="2"/>
  <c r="CA612" i="2"/>
  <c r="CA420" i="2"/>
  <c r="CA596" i="2"/>
  <c r="CA1132" i="2"/>
  <c r="CA165" i="2"/>
  <c r="CA1061" i="2"/>
  <c r="CA489" i="2"/>
  <c r="CA719" i="2"/>
  <c r="CA1277" i="2"/>
  <c r="CA933" i="2"/>
  <c r="CA1193" i="2"/>
  <c r="CA1583" i="2"/>
  <c r="CA343" i="2"/>
  <c r="CA547" i="2"/>
  <c r="CA413" i="2"/>
  <c r="CA1305" i="2"/>
  <c r="CA357" i="2"/>
  <c r="CA744" i="2"/>
  <c r="CA742" i="2"/>
  <c r="CA505" i="2"/>
  <c r="CA415" i="2"/>
  <c r="CA895" i="2"/>
  <c r="CA736" i="2"/>
  <c r="CA1416" i="2"/>
  <c r="CA518" i="2"/>
  <c r="CA1190" i="2"/>
  <c r="CA1330" i="2"/>
  <c r="CA1176" i="2"/>
  <c r="CA1030" i="2"/>
  <c r="CA538" i="2"/>
  <c r="CA166" i="2"/>
  <c r="CA1156" i="2"/>
  <c r="CA1227" i="2"/>
  <c r="CA860" i="2"/>
  <c r="CA167" i="2"/>
  <c r="CA333" i="2"/>
  <c r="CA1604" i="2"/>
  <c r="CA323" i="2"/>
  <c r="CA411" i="2"/>
  <c r="CA1036" i="2"/>
  <c r="CA168" i="2"/>
  <c r="CA601" i="2"/>
  <c r="CA1324" i="2"/>
  <c r="CA1092" i="2"/>
  <c r="CA1384" i="2"/>
  <c r="CA889" i="2"/>
  <c r="CA699" i="2"/>
  <c r="CA831" i="2"/>
  <c r="CA1304" i="2"/>
  <c r="CA536" i="2"/>
  <c r="CA421" i="2"/>
  <c r="CA407" i="2"/>
  <c r="CA621" i="2"/>
  <c r="CA623" i="2"/>
  <c r="CA590" i="2"/>
  <c r="CA258" i="2"/>
  <c r="CA1179" i="2"/>
  <c r="CA1454" i="2"/>
  <c r="CA1651" i="2"/>
  <c r="CA937" i="2"/>
  <c r="CA615" i="2"/>
  <c r="CA1197" i="2"/>
  <c r="CA610" i="2"/>
  <c r="CA1400" i="2"/>
  <c r="CA720" i="2"/>
  <c r="CA1096" i="2"/>
  <c r="CA1007" i="2"/>
  <c r="CA861" i="2"/>
  <c r="CA1353" i="2"/>
  <c r="CA313" i="2"/>
  <c r="CA667" i="2"/>
  <c r="CA690" i="2"/>
  <c r="CA714" i="2"/>
  <c r="CA1296" i="2"/>
  <c r="CA288" i="2"/>
  <c r="CA1105" i="2"/>
  <c r="CA1301" i="2"/>
  <c r="CA1614" i="2"/>
  <c r="CA1060" i="2"/>
  <c r="CA1543" i="2"/>
  <c r="CA1280" i="2"/>
  <c r="CA1095" i="2"/>
  <c r="CA611" i="2"/>
  <c r="CA1063" i="2"/>
  <c r="CA1222" i="2"/>
  <c r="CA1128" i="2"/>
  <c r="CA1401" i="2"/>
  <c r="CA996" i="2"/>
  <c r="CA1559" i="2"/>
  <c r="CA1045" i="2"/>
  <c r="CA580" i="2"/>
  <c r="CA994" i="2"/>
  <c r="CA1085" i="2"/>
  <c r="CA1387" i="2"/>
  <c r="CA1005" i="2"/>
  <c r="CA1262" i="2"/>
  <c r="CA1552" i="2"/>
  <c r="CA584" i="2"/>
  <c r="CA1089" i="2"/>
  <c r="CA866" i="2"/>
  <c r="CA1444" i="2"/>
  <c r="CA1164" i="2"/>
  <c r="CA379" i="2"/>
  <c r="CA1187" i="2"/>
  <c r="CA674" i="2"/>
  <c r="CA581" i="2"/>
  <c r="CA169" i="2"/>
  <c r="CA1044" i="2"/>
  <c r="CA1356" i="2"/>
  <c r="CA1191" i="2"/>
  <c r="CA625" i="2"/>
  <c r="CA643" i="2"/>
  <c r="CA583" i="2"/>
  <c r="CA1322" i="2"/>
  <c r="CA761" i="2"/>
  <c r="CA1357" i="2"/>
  <c r="CA1279" i="2"/>
  <c r="CA1383" i="2"/>
  <c r="CA1137" i="2"/>
  <c r="CA501" i="2"/>
  <c r="CA1225" i="2"/>
  <c r="CA1129" i="2"/>
  <c r="CA1163" i="2"/>
  <c r="CA1111" i="2"/>
  <c r="CA1436" i="2"/>
  <c r="CA900" i="2"/>
  <c r="CA905" i="2"/>
  <c r="CA602" i="2"/>
  <c r="CA1395" i="2"/>
  <c r="CA1547" i="2"/>
  <c r="CA1445" i="2"/>
  <c r="CA1321" i="2"/>
  <c r="CA1332" i="2"/>
  <c r="CA1705" i="2"/>
  <c r="CA259" i="2"/>
  <c r="CA1077" i="2"/>
  <c r="CA1319" i="2"/>
  <c r="CA1534" i="2"/>
  <c r="CA1293" i="2"/>
  <c r="CA1308" i="2"/>
  <c r="CA1101" i="2"/>
  <c r="CA1031" i="2"/>
  <c r="CA1154" i="2"/>
  <c r="CA1241" i="2"/>
  <c r="CA359" i="2"/>
  <c r="CA1240" i="2"/>
  <c r="CA1069" i="2"/>
  <c r="CA1110" i="2"/>
  <c r="CA1433" i="2"/>
  <c r="CA1028" i="2"/>
  <c r="CA1050" i="2"/>
  <c r="CA1142" i="2"/>
  <c r="CA1590" i="2"/>
  <c r="CA1439" i="2"/>
  <c r="CA1288" i="2"/>
  <c r="CA372" i="2"/>
  <c r="CA1165" i="2"/>
  <c r="CA1339" i="2"/>
  <c r="CA1351" i="2"/>
  <c r="CA1155" i="2"/>
  <c r="CA170" i="2"/>
  <c r="CA1453" i="2"/>
  <c r="CA1342" i="2"/>
  <c r="CA844" i="2"/>
  <c r="CA363" i="2"/>
  <c r="CA1119" i="2"/>
  <c r="CA1335" i="2"/>
  <c r="CA695" i="2"/>
  <c r="CA515" i="2"/>
  <c r="CA1269" i="2"/>
  <c r="CA1116" i="2"/>
  <c r="CA642" i="2"/>
  <c r="CA1149" i="2"/>
  <c r="CA1171" i="2"/>
  <c r="CA1218" i="2"/>
  <c r="CA1271" i="2"/>
  <c r="CA762" i="2"/>
  <c r="CA1571" i="2"/>
  <c r="CA1331" i="2"/>
  <c r="CA929" i="2"/>
  <c r="CA1418" i="2"/>
  <c r="CA1434" i="2"/>
  <c r="CA1224" i="2"/>
  <c r="CA1388" i="2"/>
  <c r="CA850" i="2"/>
  <c r="CA1255" i="2"/>
  <c r="CA1481" i="2"/>
  <c r="CA874" i="2"/>
  <c r="CA715" i="2"/>
  <c r="CA1635" i="2"/>
  <c r="CA595" i="2"/>
  <c r="CA1200" i="2"/>
  <c r="CA1701" i="2"/>
  <c r="CA890" i="2"/>
  <c r="CA1412" i="2"/>
  <c r="CA594" i="2"/>
  <c r="CA1432" i="2"/>
  <c r="CA349" i="2"/>
  <c r="CA1048" i="2"/>
  <c r="CA1004" i="2"/>
  <c r="CA1431" i="2"/>
  <c r="CA1265" i="2"/>
  <c r="CA766" i="2"/>
  <c r="CA1168" i="2"/>
  <c r="CA798" i="2"/>
  <c r="CA160" i="2"/>
  <c r="CA1273" i="2"/>
  <c r="CA1215" i="2"/>
  <c r="CA661" i="2"/>
  <c r="CA1615" i="2"/>
  <c r="CA619" i="2"/>
  <c r="CA818" i="2"/>
  <c r="CA1568" i="2"/>
  <c r="CA358" i="2"/>
  <c r="CA279" i="2"/>
  <c r="CA1492" i="2"/>
  <c r="CA1090" i="2"/>
  <c r="CA1001" i="2"/>
  <c r="CA1087" i="2"/>
  <c r="CA261" i="2"/>
  <c r="CA617" i="2"/>
  <c r="CA312" i="2"/>
  <c r="CA455" i="2"/>
  <c r="CA1379" i="2"/>
  <c r="CA1417" i="2"/>
  <c r="CA957" i="2"/>
  <c r="CA620" i="2"/>
  <c r="CA854" i="2"/>
  <c r="CA1079" i="2"/>
  <c r="CA1011" i="2"/>
  <c r="CA948" i="2"/>
  <c r="CA257" i="2"/>
  <c r="CA724" i="2"/>
  <c r="CA716" i="2"/>
  <c r="CA552" i="2"/>
  <c r="CA1354" i="2"/>
  <c r="CA1160" i="2"/>
  <c r="CA1034" i="2"/>
  <c r="CA1410" i="2"/>
  <c r="CA913" i="2"/>
  <c r="CA697" i="2"/>
  <c r="CA1267" i="2"/>
  <c r="CA1065" i="2"/>
  <c r="CA1587" i="2"/>
  <c r="CA1235" i="2"/>
  <c r="CA779" i="2"/>
  <c r="CA600" i="2"/>
  <c r="CA978" i="2"/>
  <c r="CA263" i="2"/>
  <c r="CA1021" i="2"/>
  <c r="CA597" i="2"/>
  <c r="CA1600" i="2"/>
  <c r="CA758" i="2"/>
  <c r="CA519" i="2"/>
  <c r="CA509" i="2"/>
  <c r="CA1430" i="2"/>
  <c r="CA658" i="2"/>
  <c r="CA1289" i="2"/>
  <c r="CA777" i="2"/>
  <c r="CA839" i="2"/>
  <c r="CA331" i="2"/>
  <c r="CA598" i="2"/>
  <c r="CA171" i="2"/>
  <c r="CA1122" i="2"/>
  <c r="CA892" i="2"/>
  <c r="CA1348" i="2"/>
  <c r="CA1091" i="2"/>
  <c r="CA1051" i="2"/>
  <c r="CA1542" i="2"/>
  <c r="CA730" i="2"/>
  <c r="CA1371" i="2"/>
  <c r="CA1595" i="2"/>
  <c r="CA985" i="2"/>
  <c r="CA1538" i="2"/>
  <c r="CA608" i="2"/>
  <c r="CA1533" i="2"/>
  <c r="CA848" i="2"/>
  <c r="CA1594" i="2"/>
  <c r="CA627" i="2"/>
  <c r="CA1230" i="2"/>
  <c r="CA1495" i="2"/>
  <c r="CA1544" i="2"/>
  <c r="CA1250" i="2"/>
  <c r="CA1083" i="2"/>
  <c r="CA1599" i="2"/>
  <c r="CA1019" i="2"/>
  <c r="CA705" i="2"/>
  <c r="CA1287" i="2"/>
  <c r="CA1127" i="2"/>
  <c r="CA1621" i="2"/>
  <c r="CA1320" i="2"/>
  <c r="CA527" i="2"/>
  <c r="CA585" i="2"/>
  <c r="CA1104" i="2"/>
  <c r="CA1537" i="2"/>
  <c r="CA232" i="2"/>
  <c r="CA1022" i="2"/>
  <c r="CA1072" i="2"/>
  <c r="CA1239" i="2"/>
  <c r="CA1713" i="2"/>
  <c r="CA564" i="2"/>
  <c r="CA1298" i="2"/>
  <c r="CA863" i="2"/>
  <c r="CA572" i="2"/>
  <c r="CA1295" i="2"/>
  <c r="CA1394" i="2"/>
  <c r="CA1499" i="2"/>
  <c r="CA1488" i="2"/>
  <c r="CA565" i="2"/>
  <c r="CA560" i="2"/>
  <c r="CA726" i="2"/>
  <c r="CA566" i="2"/>
  <c r="CA1258" i="2"/>
  <c r="CA530" i="2"/>
  <c r="CA574" i="2"/>
  <c r="CA1338" i="2"/>
  <c r="CA1133" i="2"/>
  <c r="CA172" i="2"/>
  <c r="CA1202" i="2"/>
  <c r="CA703" i="2"/>
  <c r="CA847" i="2"/>
  <c r="CA884" i="2"/>
  <c r="CA1712" i="2"/>
  <c r="CA1503" i="2"/>
  <c r="CA1714" i="2"/>
  <c r="CA1317" i="2"/>
  <c r="CA1404" i="2"/>
  <c r="CA567" i="2"/>
  <c r="CA1189" i="2"/>
  <c r="CA1194" i="2"/>
  <c r="CA173" i="2"/>
  <c r="CA1517" i="2"/>
  <c r="CA1315" i="2"/>
  <c r="CA1355" i="2"/>
  <c r="CA1055" i="2"/>
  <c r="CA262" i="2"/>
  <c r="CA1003" i="2"/>
  <c r="CA541" i="2"/>
  <c r="CA1507" i="2"/>
  <c r="CA1070" i="2"/>
  <c r="CA174" i="2"/>
  <c r="CA1585" i="2"/>
  <c r="CA1562" i="2"/>
  <c r="CA1148" i="2"/>
  <c r="CA952" i="2"/>
  <c r="CA997" i="2"/>
  <c r="CA498" i="2"/>
  <c r="CA1548" i="2"/>
  <c r="CA1576" i="2"/>
  <c r="CA1234" i="2"/>
  <c r="CA883" i="2"/>
  <c r="CA1535" i="2"/>
  <c r="CA1496" i="2"/>
  <c r="CA1377" i="2"/>
  <c r="CA1035" i="2"/>
  <c r="CA1314" i="2"/>
  <c r="CA1073" i="2"/>
  <c r="CA960" i="2"/>
  <c r="CA875" i="2"/>
  <c r="CA810" i="2"/>
  <c r="CA1152" i="2"/>
  <c r="CA1437" i="2"/>
  <c r="CA1520" i="2"/>
  <c r="CA1274" i="2"/>
  <c r="CA315" i="2"/>
  <c r="CA1143" i="2"/>
  <c r="CA858" i="2"/>
  <c r="CA371" i="2"/>
  <c r="CA175" i="2"/>
  <c r="CA1591" i="2"/>
  <c r="CA1584" i="2"/>
  <c r="CA1208" i="2"/>
  <c r="CA1140" i="2"/>
  <c r="CA582" i="2"/>
  <c r="CA1536" i="2"/>
  <c r="CA1174" i="2"/>
  <c r="CA176" i="2"/>
  <c r="CA1141" i="2"/>
  <c r="CA938" i="2"/>
  <c r="CA700" i="2"/>
  <c r="CA1046" i="2"/>
  <c r="CA990" i="2"/>
  <c r="CA791" i="2"/>
  <c r="CA1178" i="2"/>
  <c r="CA539" i="2"/>
  <c r="CA1196" i="2"/>
  <c r="CA1136" i="2"/>
  <c r="CA1501" i="2"/>
  <c r="CA1192" i="2"/>
  <c r="CA1172" i="2"/>
  <c r="CA814" i="2"/>
  <c r="CA815" i="2"/>
  <c r="CA1257" i="2"/>
  <c r="CA954" i="2"/>
  <c r="CA939" i="2"/>
  <c r="CA287" i="2"/>
  <c r="CA1502" i="2"/>
  <c r="CA1490" i="2"/>
  <c r="CA356" i="2"/>
  <c r="CA1419" i="2"/>
  <c r="CA840" i="2"/>
  <c r="CA980" i="2"/>
  <c r="CA1512" i="2"/>
  <c r="CA628" i="2"/>
  <c r="CA813" i="2"/>
  <c r="CA826" i="2"/>
  <c r="CA827" i="2"/>
  <c r="CA1300" i="2"/>
  <c r="CA1386" i="2"/>
  <c r="CA1369" i="2"/>
  <c r="CA525" i="2"/>
  <c r="CA177" i="2"/>
  <c r="CA1006" i="2"/>
  <c r="CA1057" i="2"/>
  <c r="CA1407" i="2"/>
  <c r="CA376" i="2"/>
  <c r="CA1467" i="2"/>
  <c r="CA1316" i="2"/>
  <c r="CA987" i="2"/>
  <c r="CA958" i="2"/>
  <c r="CA559" i="2"/>
  <c r="CA1438" i="2"/>
  <c r="CA300" i="2"/>
  <c r="CA1058" i="2"/>
  <c r="CA1169" i="2"/>
  <c r="CA523" i="2"/>
  <c r="CA273" i="2"/>
  <c r="CA405" i="2"/>
  <c r="CA811" i="2"/>
  <c r="CA178" i="2"/>
  <c r="CA1360" i="2"/>
  <c r="CA1014" i="2"/>
  <c r="CA1398" i="2"/>
  <c r="CA1478" i="2"/>
  <c r="CA1066" i="2"/>
  <c r="CA179" i="2"/>
  <c r="CA1303" i="2"/>
  <c r="CA1541" i="2"/>
  <c r="CA1259" i="2"/>
  <c r="CA768" i="2"/>
  <c r="CA1422" i="2"/>
  <c r="CA1024" i="2"/>
  <c r="CA935" i="2"/>
  <c r="CA1489" i="2"/>
  <c r="CA964" i="2"/>
  <c r="CA1002" i="2"/>
  <c r="CA1619" i="2"/>
  <c r="CA1047" i="2"/>
  <c r="CA1038" i="2"/>
  <c r="CA1334" i="2"/>
  <c r="CA622" i="2"/>
  <c r="CA297" i="2"/>
  <c r="CA936" i="2"/>
  <c r="CA1634" i="2"/>
  <c r="CA942" i="2"/>
  <c r="CA982" i="2"/>
  <c r="CA1349" i="2"/>
  <c r="CA1618" i="2"/>
  <c r="CA1630" i="2"/>
  <c r="CA1557" i="2"/>
  <c r="CA1040" i="2"/>
  <c r="CA1345" i="2"/>
  <c r="CA1231" i="2"/>
  <c r="CA1213" i="2"/>
  <c r="CA1560" i="2"/>
  <c r="CA1214" i="2"/>
  <c r="CA292" i="2"/>
  <c r="CA1071" i="2"/>
  <c r="CA1586" i="2"/>
  <c r="CA329" i="2"/>
  <c r="CA904" i="2"/>
  <c r="CA965" i="2"/>
  <c r="CA910" i="2"/>
  <c r="CA1482" i="2"/>
  <c r="CA1064" i="2"/>
  <c r="CA1563" i="2"/>
  <c r="CA1337" i="2"/>
  <c r="CA1518" i="2"/>
  <c r="CA1212" i="2"/>
  <c r="CA1483" i="2"/>
  <c r="CA180" i="2"/>
  <c r="CA1570" i="2"/>
  <c r="CA1673" i="2"/>
  <c r="CA1569" i="2"/>
  <c r="CA1627" i="2"/>
  <c r="CA181" i="2"/>
  <c r="CA182" i="2"/>
  <c r="CA1561" i="2"/>
  <c r="CA183" i="2"/>
  <c r="CA346" i="2"/>
  <c r="CA184" i="2"/>
  <c r="CA185" i="2"/>
  <c r="CA1540" i="2"/>
  <c r="CA1652" i="2"/>
  <c r="CA1699" i="2"/>
  <c r="CA1589" i="2"/>
  <c r="CA1622" i="2"/>
  <c r="CA303" i="2"/>
  <c r="CA1567" i="2"/>
  <c r="CA497" i="2"/>
  <c r="CA1391" i="2"/>
  <c r="CA186" i="2"/>
  <c r="CA1650" i="2"/>
  <c r="CA277" i="2"/>
  <c r="CA187" i="2"/>
  <c r="CA188" i="2"/>
  <c r="CA1608" i="2"/>
  <c r="CA189" i="2"/>
  <c r="CA1643" i="2"/>
  <c r="CA190" i="2"/>
  <c r="CA29" i="2"/>
  <c r="CA191" i="2"/>
  <c r="CA250" i="2"/>
  <c r="CA1459" i="2"/>
  <c r="CA192" i="2"/>
  <c r="CA193" i="2"/>
  <c r="CA381" i="2"/>
  <c r="CA499" i="2"/>
  <c r="CA398" i="2"/>
  <c r="CA327" i="2"/>
  <c r="CA194" i="2"/>
  <c r="CA195" i="2"/>
  <c r="CA196" i="2"/>
  <c r="CA304" i="2"/>
  <c r="CA30" i="2"/>
  <c r="CA31" i="2"/>
  <c r="CA197" i="2"/>
  <c r="CA328" i="2"/>
  <c r="CA32" i="2"/>
  <c r="CA33" i="2"/>
  <c r="CA198" i="2"/>
  <c r="CA199" i="2"/>
  <c r="CA391" i="2"/>
  <c r="CA34" i="2"/>
  <c r="CA1480" i="2"/>
  <c r="CA200" i="2"/>
  <c r="CA549" i="2"/>
  <c r="CA201" i="2"/>
  <c r="CA202" i="2"/>
  <c r="CA203" i="2"/>
  <c r="CA369" i="2"/>
  <c r="CA204" i="2"/>
  <c r="CA35" i="2"/>
  <c r="CA1649" i="2"/>
  <c r="CA36" i="2"/>
  <c r="CA37" i="2"/>
  <c r="CA38" i="2"/>
  <c r="CA383" i="2"/>
  <c r="CA205" i="2"/>
  <c r="CA1613" i="2"/>
  <c r="CA236" i="2"/>
  <c r="CA206" i="2"/>
  <c r="CA548" i="2"/>
  <c r="CA207" i="2"/>
  <c r="CA39" i="2"/>
  <c r="CA1631" i="2"/>
  <c r="CA208" i="2"/>
  <c r="CA209" i="2"/>
  <c r="CA210" i="2"/>
  <c r="CA40" i="2"/>
  <c r="CA41" i="2"/>
  <c r="CA1521" i="2"/>
  <c r="CA42" i="2"/>
  <c r="CA43" i="2"/>
  <c r="CA1663" i="2"/>
  <c r="CA44" i="2"/>
  <c r="CA45" i="2"/>
  <c r="CA46" i="2"/>
  <c r="CA1578" i="2"/>
  <c r="CA47" i="2"/>
  <c r="CA211" i="2"/>
  <c r="CA48" i="2"/>
  <c r="CA212" i="2"/>
  <c r="CA49" i="2"/>
  <c r="CA213" i="2"/>
  <c r="CA50" i="2"/>
  <c r="CA253" i="2"/>
  <c r="CA214" i="2"/>
  <c r="CA282" i="2"/>
  <c r="CA51" i="2"/>
  <c r="CA1637" i="2"/>
  <c r="CA1820" i="2"/>
  <c r="CA215" i="2"/>
  <c r="CA216" i="2"/>
  <c r="CA217" i="2"/>
  <c r="CA52" i="2"/>
  <c r="CA1681" i="2"/>
  <c r="CA1648" i="2"/>
  <c r="CA53" i="2"/>
  <c r="CA1511" i="2"/>
  <c r="CA1510" i="2"/>
  <c r="CA1509" i="2"/>
  <c r="CA247" i="2"/>
  <c r="CA256" i="2"/>
  <c r="CA248" i="2"/>
  <c r="CA218" i="2"/>
  <c r="CA296" i="2"/>
  <c r="CA1668" i="2"/>
  <c r="CA1664" i="2"/>
  <c r="CA1449" i="2"/>
  <c r="CA1665" i="2"/>
  <c r="CA1636" i="2"/>
  <c r="CA1666" i="2"/>
  <c r="CA1639" i="2"/>
  <c r="CA1667" i="2"/>
  <c r="CA1532" i="2"/>
  <c r="CA428" i="2"/>
  <c r="CA1641" i="2"/>
  <c r="CA1644" i="2"/>
  <c r="CA1692" i="2"/>
  <c r="CA1607" i="2"/>
  <c r="CA841" i="2"/>
  <c r="CA54" i="2"/>
  <c r="CA266" i="2"/>
  <c r="CA1728" i="2"/>
  <c r="CA219" i="2"/>
  <c r="CA1660" i="2"/>
  <c r="CA1670" i="2"/>
  <c r="CA220" i="2"/>
  <c r="CA221" i="2"/>
  <c r="CA1679" i="2"/>
  <c r="CA1597" i="2"/>
  <c r="CA222" i="2"/>
  <c r="CA1717" i="2"/>
  <c r="CA281" i="2"/>
  <c r="CA223" i="2"/>
  <c r="CA1658" i="2"/>
  <c r="CA224" i="2"/>
  <c r="CA1677" i="2"/>
  <c r="CA1598" i="2"/>
  <c r="CA1657" i="2"/>
  <c r="CA1638" i="2"/>
  <c r="CA225" i="2"/>
  <c r="CA1616" i="2"/>
  <c r="CA1671" i="2"/>
  <c r="CA1659" i="2"/>
  <c r="CA55" i="2"/>
  <c r="CA1821" i="2"/>
  <c r="CA1603" i="2"/>
  <c r="CA687" i="2"/>
  <c r="CA1605" i="2"/>
  <c r="CA1678" i="2"/>
  <c r="CA450" i="2"/>
  <c r="CA451" i="2"/>
  <c r="CA679" i="2"/>
  <c r="CA1708" i="2"/>
  <c r="CA662" i="2"/>
  <c r="CA614" i="2"/>
  <c r="CA613" i="2"/>
  <c r="CA1675" i="2"/>
  <c r="CA1715" i="2"/>
  <c r="CA1693" i="2"/>
  <c r="CA1683" i="2"/>
  <c r="CA1680" i="2"/>
  <c r="CA1685" i="2"/>
  <c r="CA1727" i="2"/>
  <c r="CA1366" i="2"/>
  <c r="CA675" i="2"/>
  <c r="CA1734" i="2"/>
  <c r="CA1689" i="2"/>
  <c r="CA1697" i="2"/>
  <c r="CA1682" i="2"/>
  <c r="CA1690" i="2"/>
  <c r="CA1691" i="2"/>
  <c r="CA1688" i="2"/>
  <c r="CA1629" i="2"/>
  <c r="CA1718" i="2"/>
  <c r="CA1785" i="2"/>
  <c r="CA56" i="2"/>
  <c r="CA1722" i="2"/>
  <c r="CA1822" i="2"/>
  <c r="CA283" i="2"/>
  <c r="CA1707" i="2"/>
  <c r="CA1796" i="2"/>
  <c r="CA1706" i="2"/>
  <c r="CA1797" i="2"/>
  <c r="CA1798" i="2"/>
  <c r="CA1781" i="2"/>
  <c r="CA1700" i="2"/>
  <c r="CA1653" i="2"/>
  <c r="CA1709" i="2"/>
  <c r="CA301" i="2"/>
  <c r="CA226" i="2"/>
  <c r="CA1726" i="2"/>
  <c r="CA1750" i="2"/>
  <c r="CA1725" i="2"/>
  <c r="CA1731" i="2"/>
  <c r="CA1823" i="2"/>
  <c r="CA1751" i="2"/>
  <c r="CA1721" i="2"/>
  <c r="CA227" i="2"/>
  <c r="CA1735" i="2"/>
  <c r="CA1739" i="2"/>
  <c r="CA1720" i="2"/>
  <c r="CA1736" i="2"/>
  <c r="CA1778" i="2"/>
  <c r="CA1724" i="2"/>
  <c r="CA1755" i="2"/>
  <c r="CA1730" i="2"/>
  <c r="CA57" i="2"/>
  <c r="CA1723" i="2"/>
  <c r="CA1740" i="2"/>
  <c r="CA1748" i="2"/>
  <c r="CA1742" i="2"/>
  <c r="CA1765" i="2"/>
  <c r="CA1787" i="2"/>
  <c r="CA1402" i="2"/>
  <c r="CA1732" i="2"/>
  <c r="CA1744" i="2"/>
  <c r="CA1786" i="2"/>
  <c r="CA1741" i="2"/>
  <c r="CA1764" i="2"/>
  <c r="CA1783" i="2"/>
  <c r="CA1775" i="2"/>
  <c r="CA1757" i="2"/>
  <c r="CA58" i="2"/>
  <c r="CA1632" i="2"/>
  <c r="CA1745" i="2"/>
  <c r="CA1746" i="2"/>
  <c r="CA1747" i="2"/>
  <c r="CA1824" i="2"/>
  <c r="CA1760" i="2"/>
  <c r="CA1754" i="2"/>
  <c r="CA1825" i="2"/>
  <c r="CA1753" i="2"/>
  <c r="CA1769" i="2"/>
  <c r="CA1756" i="2"/>
  <c r="CA1759" i="2"/>
  <c r="CA1762" i="2"/>
  <c r="CA59" i="2"/>
  <c r="CA1774" i="2"/>
  <c r="CA1776" i="2"/>
  <c r="CA1761" i="2"/>
  <c r="CA1777" i="2"/>
  <c r="CA1782" i="2"/>
  <c r="CA1789" i="2"/>
  <c r="CA1790" i="2"/>
  <c r="CA1791" i="2"/>
  <c r="CA1792" i="2"/>
  <c r="CA1793" i="2"/>
  <c r="CA1794" i="2"/>
  <c r="CA1795" i="2"/>
  <c r="CA1799" i="2"/>
  <c r="CA60" i="2"/>
  <c r="CA61" i="2"/>
  <c r="CA62" i="2"/>
  <c r="CA63" i="2"/>
  <c r="CA64" i="2"/>
  <c r="CA1826" i="2"/>
  <c r="CA1827" i="2"/>
  <c r="CA1828" i="2"/>
  <c r="CA1829" i="2"/>
  <c r="CA1830" i="2"/>
  <c r="CA1831" i="2"/>
  <c r="CA1832" i="2"/>
  <c r="CA1833" i="2"/>
  <c r="CA1834" i="2"/>
  <c r="CA1835" i="2"/>
  <c r="CA1836" i="2"/>
  <c r="CA1837" i="2"/>
  <c r="CA1838" i="2"/>
  <c r="CA1839" i="2"/>
  <c r="CA1840" i="2"/>
  <c r="CA65" i="2"/>
  <c r="CA1841" i="2"/>
  <c r="CA1842" i="2"/>
  <c r="CA1843" i="2"/>
  <c r="CA1844" i="2"/>
  <c r="CA1845" i="2"/>
  <c r="CA1846" i="2"/>
  <c r="CA1847" i="2"/>
  <c r="CA1848" i="2"/>
  <c r="CA1849" i="2"/>
  <c r="CA66" i="2"/>
  <c r="CA1850" i="2"/>
  <c r="CA1851" i="2"/>
  <c r="CA1852" i="2"/>
  <c r="CA1853" i="2"/>
  <c r="CA1854" i="2"/>
  <c r="CA67" i="2"/>
  <c r="CA1855" i="2"/>
  <c r="CA1856" i="2"/>
  <c r="CA1857" i="2"/>
  <c r="CA1858" i="2"/>
  <c r="CA68" i="2"/>
  <c r="CA69" i="2"/>
  <c r="CA1859" i="2"/>
  <c r="CA1860" i="2"/>
  <c r="BR1517" i="2"/>
  <c r="BT1517" i="2" s="1"/>
  <c r="BT97" i="2"/>
  <c r="BT791" i="2"/>
  <c r="BT224" i="2"/>
  <c r="BT982" i="2"/>
  <c r="BT1212" i="2"/>
  <c r="BT1714" i="2"/>
  <c r="BU97" i="2"/>
  <c r="BU791" i="2"/>
  <c r="BU1517" i="2"/>
  <c r="BU224" i="2"/>
  <c r="BU982" i="2"/>
  <c r="BU1212" i="2"/>
  <c r="BU1714" i="2"/>
  <c r="BW206" i="2"/>
  <c r="BW325" i="2"/>
  <c r="BW151" i="2"/>
  <c r="BW271" i="2"/>
  <c r="BW269" i="2"/>
  <c r="BW265" i="2"/>
  <c r="BW268" i="2"/>
  <c r="BW281" i="2"/>
  <c r="BW514" i="2"/>
  <c r="BW38" i="2"/>
  <c r="BW482" i="2"/>
  <c r="BW37" i="2"/>
  <c r="BW201" i="2"/>
  <c r="BW379" i="2"/>
  <c r="BW288" i="2"/>
  <c r="BW390" i="2"/>
  <c r="BW1527" i="2"/>
  <c r="BW1380" i="2"/>
  <c r="BW1787" i="2"/>
  <c r="BW658" i="2"/>
  <c r="BW407" i="2"/>
  <c r="BW363" i="2"/>
  <c r="BW528" i="2"/>
  <c r="BW473" i="2"/>
  <c r="BW414" i="2"/>
  <c r="BW335" i="2"/>
  <c r="BW339" i="2"/>
  <c r="BW337" i="2"/>
  <c r="BW311" i="2"/>
  <c r="BW313" i="2"/>
  <c r="BW372" i="2"/>
  <c r="BW1826" i="2"/>
  <c r="BW1670" i="2"/>
  <c r="BW1232" i="2"/>
  <c r="BW470" i="2"/>
  <c r="BW469" i="2"/>
  <c r="BW531" i="2"/>
  <c r="BW197" i="2"/>
  <c r="BW354" i="2"/>
  <c r="BW402" i="2"/>
  <c r="BW307" i="2"/>
  <c r="BW334" i="2"/>
  <c r="BW310" i="2"/>
  <c r="BW357" i="2"/>
  <c r="BW400" i="2"/>
  <c r="BW340" i="2"/>
  <c r="BW341" i="2"/>
  <c r="BW342" i="2"/>
  <c r="BW421" i="2"/>
  <c r="BW343" i="2"/>
  <c r="BW290" i="2"/>
  <c r="BW562" i="2"/>
  <c r="BW555" i="2"/>
  <c r="BW425" i="2"/>
  <c r="BW422" i="2"/>
  <c r="BW719" i="2"/>
  <c r="BW424" i="2"/>
  <c r="BW361" i="2"/>
  <c r="BW468" i="2"/>
  <c r="BW1806" i="2"/>
  <c r="BW413" i="2"/>
  <c r="BW1582" i="2"/>
  <c r="BW240" i="2"/>
  <c r="BW239" i="2"/>
  <c r="BW305" i="2"/>
  <c r="BW1555" i="2"/>
  <c r="BW280" i="2"/>
  <c r="BW298" i="2"/>
  <c r="BW295" i="2"/>
  <c r="BW1734" i="2"/>
  <c r="BW496" i="2"/>
  <c r="BW393" i="2"/>
  <c r="BW392" i="2"/>
  <c r="BW456" i="2"/>
  <c r="BW72" i="2"/>
  <c r="BW396" i="2"/>
  <c r="BW1700" i="2"/>
  <c r="BW1827" i="2"/>
  <c r="BW399" i="2"/>
  <c r="BW397" i="2"/>
  <c r="BW362" i="2"/>
  <c r="BW1082" i="2"/>
  <c r="BW408" i="2"/>
  <c r="BW411" i="2"/>
  <c r="BW355" i="2"/>
  <c r="BW284" i="2"/>
  <c r="BW300" i="2"/>
  <c r="BW18" i="2"/>
  <c r="BW449" i="2"/>
  <c r="BW258" i="2"/>
  <c r="BW132" i="2"/>
  <c r="BW1775" i="2"/>
  <c r="BW1825" i="2"/>
  <c r="BW83" i="2"/>
  <c r="BW293" i="2"/>
  <c r="BW321" i="2"/>
  <c r="BW228" i="2"/>
  <c r="BW229" i="2"/>
  <c r="BW579" i="2"/>
  <c r="BW437" i="2"/>
  <c r="BW260" i="2"/>
  <c r="BW1605" i="2"/>
  <c r="BW1638" i="2"/>
  <c r="BW481" i="2"/>
  <c r="BW1637" i="2"/>
  <c r="BW405" i="2"/>
  <c r="BW1635" i="2"/>
  <c r="BW314" i="2"/>
  <c r="BW344" i="2"/>
  <c r="BW412" i="2"/>
  <c r="BW403" i="2"/>
  <c r="BW410" i="2"/>
  <c r="BW409" i="2"/>
  <c r="BW370" i="2"/>
  <c r="BW375" i="2"/>
  <c r="BW404" i="2"/>
  <c r="BW516" i="2"/>
  <c r="BW536" i="2"/>
  <c r="BW8" i="2"/>
  <c r="BW317" i="2"/>
  <c r="BW316" i="2"/>
  <c r="BW1525" i="2"/>
  <c r="BW1653" i="2"/>
  <c r="BW441" i="2"/>
  <c r="BW107" i="2"/>
  <c r="BW493" i="2"/>
  <c r="BW386" i="2"/>
  <c r="BW1828" i="2"/>
  <c r="BW430" i="2"/>
  <c r="BW1760" i="2"/>
  <c r="BW420" i="2"/>
  <c r="BW479" i="2"/>
  <c r="BW374" i="2"/>
  <c r="BW1770" i="2"/>
  <c r="BW518" i="2"/>
  <c r="BW487" i="2"/>
  <c r="BW739" i="2"/>
  <c r="BW436" i="2"/>
  <c r="BW743" i="2"/>
  <c r="BW443" i="2"/>
  <c r="BW1829" i="2"/>
  <c r="BW1616" i="2"/>
  <c r="BW1598" i="2"/>
  <c r="BW440" i="2"/>
  <c r="BW382" i="2"/>
  <c r="BW320" i="2"/>
  <c r="BW319" i="2"/>
  <c r="BW318" i="2"/>
  <c r="BW324" i="2"/>
  <c r="BW323" i="2"/>
  <c r="BW406" i="2"/>
  <c r="BW360" i="2"/>
  <c r="BW289" i="2"/>
  <c r="BW291" i="2"/>
  <c r="BW274" i="2"/>
  <c r="BW1773" i="2"/>
  <c r="BW419" i="2"/>
  <c r="BW1716" i="2"/>
  <c r="BW1715" i="2"/>
  <c r="BW1727" i="2"/>
  <c r="BW442" i="2"/>
  <c r="BW237" i="2"/>
  <c r="BW380" i="2"/>
  <c r="BW297" i="2"/>
  <c r="BW464" i="2"/>
  <c r="BW270" i="2"/>
  <c r="BW180" i="2"/>
  <c r="BW460" i="2"/>
  <c r="BW546" i="2"/>
  <c r="BW1753" i="2"/>
  <c r="BW1756" i="2"/>
  <c r="BW388" i="2"/>
  <c r="BW387" i="2"/>
  <c r="BW486" i="2"/>
  <c r="BW540" i="2"/>
  <c r="BW538" i="2"/>
  <c r="BW1036" i="2"/>
  <c r="BW699" i="2"/>
  <c r="BW534" i="2"/>
  <c r="BW494" i="2"/>
  <c r="BW378" i="2"/>
  <c r="BW303" i="2"/>
  <c r="BW1629" i="2"/>
  <c r="BW1767" i="2"/>
  <c r="BW1220" i="2"/>
  <c r="BW384" i="2"/>
  <c r="BW178" i="2"/>
  <c r="BW376" i="2"/>
  <c r="BW485" i="2"/>
  <c r="BW431" i="2"/>
  <c r="BW1601" i="2"/>
  <c r="BW662" i="2"/>
  <c r="BW499" i="2"/>
  <c r="BW1684" i="2"/>
  <c r="BW638" i="2"/>
  <c r="BW641" i="2"/>
  <c r="BW640" i="2"/>
  <c r="BW635" i="2"/>
  <c r="BW1620" i="2"/>
  <c r="BW639" i="2"/>
  <c r="BW1624" i="2"/>
  <c r="BW1679" i="2"/>
  <c r="BW610" i="2"/>
  <c r="BW615" i="2"/>
  <c r="BW621" i="2"/>
  <c r="BW623" i="2"/>
  <c r="BW625" i="2"/>
  <c r="BW168" i="2"/>
  <c r="BW681" i="2"/>
  <c r="BW683" i="2"/>
  <c r="BW677" i="2"/>
  <c r="BW676" i="2"/>
  <c r="BW1623" i="2"/>
  <c r="BW678" i="2"/>
  <c r="BW679" i="2"/>
  <c r="BW682" i="2"/>
  <c r="BW680" i="2"/>
  <c r="BW687" i="2"/>
  <c r="BW477" i="2"/>
  <c r="BW480" i="2"/>
  <c r="BW292" i="2"/>
  <c r="BW611" i="2"/>
  <c r="BW455" i="2"/>
  <c r="BW1747" i="2"/>
  <c r="BW1746" i="2"/>
  <c r="BW1759" i="2"/>
  <c r="BW1745" i="2"/>
  <c r="BW1777" i="2"/>
  <c r="BW1761" i="2"/>
  <c r="BW1254" i="2"/>
  <c r="BW668" i="2"/>
  <c r="BW489" i="2"/>
  <c r="BW1618" i="2"/>
  <c r="BW398" i="2"/>
  <c r="BW642" i="2"/>
  <c r="BW643" i="2"/>
  <c r="BW505" i="2"/>
  <c r="BW506" i="2"/>
  <c r="BW507" i="2"/>
  <c r="BW1785" i="2"/>
  <c r="BW667" i="2"/>
  <c r="BW373" i="2"/>
  <c r="BW194" i="2"/>
  <c r="BW1484" i="2"/>
  <c r="BW385" i="2"/>
  <c r="BW345" i="2"/>
  <c r="BW389" i="2"/>
  <c r="BW557" i="2"/>
  <c r="BW377" i="2"/>
  <c r="BW433" i="2"/>
  <c r="BW1628" i="2"/>
  <c r="BW358" i="2"/>
  <c r="BW1757" i="2"/>
  <c r="BW415" i="2"/>
  <c r="BW315" i="2"/>
  <c r="BW1415" i="2"/>
  <c r="BW1409" i="2"/>
  <c r="BW750" i="2"/>
  <c r="BW1424" i="2"/>
  <c r="BW1084" i="2"/>
  <c r="BW246" i="2"/>
  <c r="BW930" i="2"/>
  <c r="BW520" i="2"/>
  <c r="BW521" i="2"/>
  <c r="BW1766" i="2"/>
  <c r="BW1743" i="2"/>
  <c r="BW587" i="2"/>
  <c r="BW673" i="2"/>
  <c r="BW666" i="2"/>
  <c r="BW671" i="2"/>
  <c r="BW684" i="2"/>
  <c r="BW1266" i="2"/>
  <c r="BW1264" i="2"/>
  <c r="BW249" i="2"/>
  <c r="BW971" i="2"/>
  <c r="BW972" i="2"/>
  <c r="BW975" i="2"/>
  <c r="BW365" i="2"/>
  <c r="BW1830" i="2"/>
  <c r="BW179" i="2"/>
  <c r="BW333" i="2"/>
  <c r="BW979" i="2"/>
  <c r="BW849" i="2"/>
  <c r="BW657" i="2"/>
  <c r="BW977" i="2"/>
  <c r="BW882" i="2"/>
  <c r="BW1819" i="2"/>
  <c r="BW1617" i="2"/>
  <c r="BW1578" i="2"/>
  <c r="BW665" i="2"/>
  <c r="BW663" i="2"/>
  <c r="BW664" i="2"/>
  <c r="BW795" i="2"/>
  <c r="BW801" i="2"/>
  <c r="BW797" i="2"/>
  <c r="BW803" i="2"/>
  <c r="BW91" i="2"/>
  <c r="BW1646" i="2"/>
  <c r="BW805" i="2"/>
  <c r="BW780" i="2"/>
  <c r="BW774" i="2"/>
  <c r="BW763" i="2"/>
  <c r="BW808" i="2"/>
  <c r="BW511" i="2"/>
  <c r="BW1831" i="2"/>
  <c r="BW1814" i="2"/>
  <c r="BW1521" i="2"/>
  <c r="BW754" i="2"/>
  <c r="BW755" i="2"/>
  <c r="BW756" i="2"/>
  <c r="BW806" i="2"/>
  <c r="BW753" i="2"/>
  <c r="BW793" i="2"/>
  <c r="BW807" i="2"/>
  <c r="BW776" i="2"/>
  <c r="BW729" i="2"/>
  <c r="BW1114" i="2"/>
  <c r="BW802" i="2"/>
  <c r="BW787" i="2"/>
  <c r="BW1423" i="2"/>
  <c r="BW783" i="2"/>
  <c r="BW785" i="2"/>
  <c r="BW781" i="2"/>
  <c r="BW773" i="2"/>
  <c r="BW765" i="2"/>
  <c r="BW789" i="2"/>
  <c r="BW794" i="2"/>
  <c r="BW771" i="2"/>
  <c r="BW308" i="2"/>
  <c r="BW309" i="2"/>
  <c r="BW245" i="2"/>
  <c r="BW925" i="2"/>
  <c r="BW921" i="2"/>
  <c r="BW588" i="2"/>
  <c r="BW589" i="2"/>
  <c r="BW1498" i="2"/>
  <c r="BW782" i="2"/>
  <c r="BW778" i="2"/>
  <c r="BW799" i="2"/>
  <c r="BW800" i="2"/>
  <c r="BW1573" i="2"/>
  <c r="BW983" i="2"/>
  <c r="BW984" i="2"/>
  <c r="BW898" i="2"/>
  <c r="BW734" i="2"/>
  <c r="BW843" i="2"/>
  <c r="BW836" i="2"/>
  <c r="BW855" i="2"/>
  <c r="BW672" i="2"/>
  <c r="BW670" i="2"/>
  <c r="BW834" i="2"/>
  <c r="BW918" i="2"/>
  <c r="BW845" i="2"/>
  <c r="BW846" i="2"/>
  <c r="BW853" i="2"/>
  <c r="BW837" i="2"/>
  <c r="BW1513" i="2"/>
  <c r="BW835" i="2"/>
  <c r="BW869" i="2"/>
  <c r="BW862" i="2"/>
  <c r="BW897" i="2"/>
  <c r="BW1041" i="2"/>
  <c r="BW1699" i="2"/>
  <c r="BW1731" i="2"/>
  <c r="BW336" i="2"/>
  <c r="BW1758" i="2"/>
  <c r="BW1650" i="2"/>
  <c r="BW1649" i="2"/>
  <c r="BW80" i="2"/>
  <c r="BW78" i="2"/>
  <c r="BW1053" i="2"/>
  <c r="BW438" i="2"/>
  <c r="BW865" i="2"/>
  <c r="BW669" i="2"/>
  <c r="BW685" i="2"/>
  <c r="BW416" i="2"/>
  <c r="BW255" i="2"/>
  <c r="BW338" i="2"/>
  <c r="BW285" i="2"/>
  <c r="BW1695" i="2"/>
  <c r="BW444" i="2"/>
  <c r="BW364" i="2"/>
  <c r="BW1738" i="2"/>
  <c r="BW524" i="2"/>
  <c r="BW517" i="2"/>
  <c r="BW1462" i="2"/>
  <c r="BW1779" i="2"/>
  <c r="BW1607" i="2"/>
  <c r="BW1832" i="2"/>
  <c r="BW1833" i="2"/>
  <c r="BW218" i="2"/>
  <c r="BW1061" i="2"/>
  <c r="BW434" i="2"/>
  <c r="BW741" i="2"/>
  <c r="BW740" i="2"/>
  <c r="BW1768" i="2"/>
  <c r="BW129" i="2"/>
  <c r="BW1452" i="2"/>
  <c r="BW1447" i="2"/>
  <c r="BW1448" i="2"/>
  <c r="BW1451" i="2"/>
  <c r="BW356" i="2"/>
  <c r="BW353" i="2"/>
  <c r="BW712" i="2"/>
  <c r="BW1278" i="2"/>
  <c r="BW702" i="2"/>
  <c r="BW576" i="2"/>
  <c r="BW577" i="2"/>
  <c r="BW575" i="2"/>
  <c r="BW573" i="2"/>
  <c r="BW483" i="2"/>
  <c r="BW578" i="2"/>
  <c r="BW544" i="2"/>
  <c r="BW450" i="2"/>
  <c r="BW451" i="2"/>
  <c r="BW613" i="2"/>
  <c r="BW614" i="2"/>
  <c r="BW856" i="2"/>
  <c r="BW550" i="2"/>
  <c r="BW833" i="2"/>
  <c r="BW812" i="2"/>
  <c r="BW907" i="2"/>
  <c r="BW823" i="2"/>
  <c r="BW824" i="2"/>
  <c r="BW817" i="2"/>
  <c r="BW819" i="2"/>
  <c r="BW830" i="2"/>
  <c r="BW809" i="2"/>
  <c r="BW825" i="2"/>
  <c r="BW829" i="2"/>
  <c r="BW822" i="2"/>
  <c r="BW1668" i="2"/>
  <c r="BW135" i="2"/>
  <c r="BW1613" i="2"/>
  <c r="BW652" i="2"/>
  <c r="BW653" i="2"/>
  <c r="BW656" i="2"/>
  <c r="BW660" i="2"/>
  <c r="BW655" i="2"/>
  <c r="BW654" i="2"/>
  <c r="BW1694" i="2"/>
  <c r="BW1719" i="2"/>
  <c r="BW1518" i="2"/>
  <c r="BW1294" i="2"/>
  <c r="BW1291" i="2"/>
  <c r="BW821" i="2"/>
  <c r="BW1678" i="2"/>
  <c r="BW1717" i="2"/>
  <c r="BW1762" i="2"/>
  <c r="BW559" i="2"/>
  <c r="BW811" i="2"/>
  <c r="BW1782" i="2"/>
  <c r="BW1667" i="2"/>
  <c r="BW1666" i="2"/>
  <c r="BW1665" i="2"/>
  <c r="BW1664" i="2"/>
  <c r="BW1663" i="2"/>
  <c r="BW478" i="2"/>
  <c r="BW471" i="2"/>
  <c r="BW1612" i="2"/>
  <c r="BW636" i="2"/>
  <c r="BW966" i="2"/>
  <c r="BW1468" i="2"/>
  <c r="BW1469" i="2"/>
  <c r="BW1471" i="2"/>
  <c r="BW14" i="2"/>
  <c r="BW1472" i="2"/>
  <c r="BW1466" i="2"/>
  <c r="BW1474" i="2"/>
  <c r="BW1627" i="2"/>
  <c r="BW1524" i="2"/>
  <c r="BW1661" i="2"/>
  <c r="BW1516" i="2"/>
  <c r="BW1150" i="2"/>
  <c r="BW1669" i="2"/>
  <c r="BW1519" i="2"/>
  <c r="BW1522" i="2"/>
  <c r="BW1523" i="2"/>
  <c r="BW1528" i="2"/>
  <c r="BW1790" i="2"/>
  <c r="BW1789" i="2"/>
  <c r="BW1792" i="2"/>
  <c r="BW1791" i="2"/>
  <c r="BW1793" i="2"/>
  <c r="BW1794" i="2"/>
  <c r="BW1201" i="2"/>
  <c r="BW1633" i="2"/>
  <c r="BW1025" i="2"/>
  <c r="BW1018" i="2"/>
  <c r="BW211" i="2"/>
  <c r="BW1054" i="2"/>
  <c r="BW916" i="2"/>
  <c r="BW1723" i="2"/>
  <c r="BW1608" i="2"/>
  <c r="BW748" i="2"/>
  <c r="BW154" i="2"/>
  <c r="BW1382" i="2"/>
  <c r="BW881" i="2"/>
  <c r="BW1622" i="2"/>
  <c r="BW561" i="2"/>
  <c r="BW556" i="2"/>
  <c r="BW554" i="2"/>
  <c r="BW432" i="2"/>
  <c r="BW1330" i="2"/>
  <c r="BW1755" i="2"/>
  <c r="BW1648" i="2"/>
  <c r="BW140" i="2"/>
  <c r="BW428" i="2"/>
  <c r="BW510" i="2"/>
  <c r="BW1026" i="2"/>
  <c r="BW909" i="2"/>
  <c r="BW163" i="2"/>
  <c r="BW204" i="2"/>
  <c r="BW153" i="2"/>
  <c r="BW1023" i="2"/>
  <c r="BW7" i="2"/>
  <c r="BW872" i="2"/>
  <c r="BW81" i="2"/>
  <c r="BW367" i="2"/>
  <c r="BW366" i="2"/>
  <c r="BW368" i="2"/>
  <c r="BW164" i="2"/>
  <c r="BW167" i="2"/>
  <c r="BW1282" i="2"/>
  <c r="BW698" i="2"/>
  <c r="BW138" i="2"/>
  <c r="BW418" i="2"/>
  <c r="BW1396" i="2"/>
  <c r="BW519" i="2"/>
  <c r="BW1673" i="2"/>
  <c r="BW1802" i="2"/>
  <c r="BW1776" i="2"/>
  <c r="BW1625" i="2"/>
  <c r="BW529" i="2"/>
  <c r="BW461" i="2"/>
  <c r="BW158" i="2"/>
  <c r="BW276" i="2"/>
  <c r="BW254" i="2"/>
  <c r="BW251" i="2"/>
  <c r="BW945" i="2"/>
  <c r="BW951" i="2"/>
  <c r="BW933" i="2"/>
  <c r="BW934" i="2"/>
  <c r="BW947" i="2"/>
  <c r="BW946" i="2"/>
  <c r="BW1067" i="2"/>
  <c r="BW751" i="2"/>
  <c r="BW752" i="2"/>
  <c r="BW1632" i="2"/>
  <c r="BW1260" i="2"/>
  <c r="BW1261" i="2"/>
  <c r="BW426" i="2"/>
  <c r="BW423" i="2"/>
  <c r="BW886" i="2"/>
  <c r="BW878" i="2"/>
  <c r="BW870" i="2"/>
  <c r="BW286" i="2"/>
  <c r="BW1020" i="2"/>
  <c r="BW159" i="2"/>
  <c r="BW492" i="2"/>
  <c r="BW929" i="2"/>
  <c r="BW644" i="2"/>
  <c r="BW1704" i="2"/>
  <c r="BW646" i="2"/>
  <c r="BW645" i="2"/>
  <c r="BW648" i="2"/>
  <c r="BW647" i="2"/>
  <c r="BW650" i="2"/>
  <c r="BW903" i="2"/>
  <c r="BW896" i="2"/>
  <c r="BW901" i="2"/>
  <c r="BW326" i="2"/>
  <c r="BW1454" i="2"/>
  <c r="BW733" i="2"/>
  <c r="BW568" i="2"/>
  <c r="BW989" i="2"/>
  <c r="BW551" i="2"/>
  <c r="BW923" i="2"/>
  <c r="BW427" i="2"/>
  <c r="BW871" i="2"/>
  <c r="BW717" i="2"/>
  <c r="BW721" i="2"/>
  <c r="BW1145" i="2"/>
  <c r="BW475" i="2"/>
  <c r="BW152" i="2"/>
  <c r="BW1655" i="2"/>
  <c r="BW1435" i="2"/>
  <c r="BW1504" i="2"/>
  <c r="BW349" i="2"/>
  <c r="BW279" i="2"/>
  <c r="BW312" i="2"/>
  <c r="BW722" i="2"/>
  <c r="BW282" i="2"/>
  <c r="BW591" i="2"/>
  <c r="BW593" i="2"/>
  <c r="BW599" i="2"/>
  <c r="BW626" i="2"/>
  <c r="BW512" i="2"/>
  <c r="BW513" i="2"/>
  <c r="BW322" i="2"/>
  <c r="BW1654" i="2"/>
  <c r="BW1732" i="2"/>
  <c r="BW1509" i="2"/>
  <c r="BW1510" i="2"/>
  <c r="BW1511" i="2"/>
  <c r="BW596" i="2"/>
  <c r="BW772" i="2"/>
  <c r="BW278" i="2"/>
  <c r="BW1456" i="2"/>
  <c r="BW607" i="2"/>
  <c r="BW162" i="2"/>
  <c r="BW417" i="2"/>
  <c r="BW1645" i="2"/>
  <c r="BW1116" i="2"/>
  <c r="BW1640" i="2"/>
  <c r="BW1698" i="2"/>
  <c r="BW1696" i="2"/>
  <c r="BW1686" i="2"/>
  <c r="BW1692" i="2"/>
  <c r="BW448" i="2"/>
  <c r="BW1631" i="2"/>
  <c r="BW1144" i="2"/>
  <c r="BW612" i="2"/>
  <c r="BW247" i="2"/>
  <c r="BW248" i="2"/>
  <c r="BW165" i="2"/>
  <c r="BW1818" i="2"/>
  <c r="BW875" i="2"/>
  <c r="BW876" i="2"/>
  <c r="BW884" i="2"/>
  <c r="BW992" i="2"/>
  <c r="BW1458" i="2"/>
  <c r="BW1457" i="2"/>
  <c r="BW1016" i="2"/>
  <c r="BW586" i="2"/>
  <c r="BW1709" i="2"/>
  <c r="BW1651" i="2"/>
  <c r="BW1626" i="2"/>
  <c r="BW1610" i="2"/>
  <c r="BW1615" i="2"/>
  <c r="BW1711" i="2"/>
  <c r="BW696" i="2"/>
  <c r="BW1674" i="2"/>
  <c r="BW1656" i="2"/>
  <c r="BW1765" i="2"/>
  <c r="BW244" i="2"/>
  <c r="BW243" i="2"/>
  <c r="BW523" i="2"/>
  <c r="BW1689" i="2"/>
  <c r="BW1729" i="2"/>
  <c r="BW1611" i="2"/>
  <c r="BW1630" i="2"/>
  <c r="BW1614" i="2"/>
  <c r="BW1621" i="2"/>
  <c r="BW525" i="2"/>
  <c r="BW214" i="2"/>
  <c r="BW746" i="2"/>
  <c r="BW332" i="2"/>
  <c r="BW526" i="2"/>
  <c r="BW931" i="2"/>
  <c r="BW742" i="2"/>
  <c r="BW745" i="2"/>
  <c r="BW738" i="2"/>
  <c r="BW747" i="2"/>
  <c r="BW1691" i="2"/>
  <c r="BW1687" i="2"/>
  <c r="BW1690" i="2"/>
  <c r="BW1685" i="2"/>
  <c r="BW1821" i="2"/>
  <c r="BW445" i="2"/>
  <c r="BW1386" i="2"/>
  <c r="BW533" i="2"/>
  <c r="BW348" i="2"/>
  <c r="BW161" i="2"/>
  <c r="BW522" i="2"/>
  <c r="BW1589" i="2"/>
  <c r="BW1567" i="2"/>
  <c r="BW296" i="2"/>
  <c r="BW1227" i="2"/>
  <c r="BW212" i="2"/>
  <c r="BW213" i="2"/>
  <c r="BW1688" i="2"/>
  <c r="BW1671" i="2"/>
  <c r="BW1277" i="2"/>
  <c r="BW1268" i="2"/>
  <c r="BW1487" i="2"/>
  <c r="BW1275" i="2"/>
  <c r="BW1421" i="2"/>
  <c r="BW1497" i="2"/>
  <c r="BW1783" i="2"/>
  <c r="BW331" i="2"/>
  <c r="BW1500" i="2"/>
  <c r="BW1680" i="2"/>
  <c r="BW874" i="2"/>
  <c r="BW932" i="2"/>
  <c r="BW1710" i="2"/>
  <c r="BW735" i="2"/>
  <c r="BW1532" i="2"/>
  <c r="BW1449" i="2"/>
  <c r="BW1463" i="2"/>
  <c r="BW1117" i="2"/>
  <c r="BW1416" i="2"/>
  <c r="BW1491" i="2"/>
  <c r="BW1132" i="2"/>
  <c r="BW994" i="2"/>
  <c r="BW1403" i="2"/>
  <c r="BW606" i="2"/>
  <c r="BW629" i="2"/>
  <c r="BW919" i="2"/>
  <c r="BW1514" i="2"/>
  <c r="BW1506" i="2"/>
  <c r="BW435" i="2"/>
  <c r="BW1505" i="2"/>
  <c r="BW1459" i="2"/>
  <c r="BW630" i="2"/>
  <c r="BW631" i="2"/>
  <c r="BW1735" i="2"/>
  <c r="BW277" i="2"/>
  <c r="BW1024" i="2"/>
  <c r="BW726" i="2"/>
  <c r="BW1249" i="2"/>
  <c r="BW1243" i="2"/>
  <c r="BW1247" i="2"/>
  <c r="BW689" i="2"/>
  <c r="BW701" i="2"/>
  <c r="BW688" i="2"/>
  <c r="BW711" i="2"/>
  <c r="BW706" i="2"/>
  <c r="BW691" i="2"/>
  <c r="BW707" i="2"/>
  <c r="BW94" i="2"/>
  <c r="BW766" i="2"/>
  <c r="BW394" i="2"/>
  <c r="BW144" i="2"/>
  <c r="BW98" i="2"/>
  <c r="BW96" i="2"/>
  <c r="BW601" i="2"/>
  <c r="BW720" i="2"/>
  <c r="BW724" i="2"/>
  <c r="BW730" i="2"/>
  <c r="BW714" i="2"/>
  <c r="BW716" i="2"/>
  <c r="BW535" i="2"/>
  <c r="BW352" i="2"/>
  <c r="BW302" i="2"/>
  <c r="BW458" i="2"/>
  <c r="BW465" i="2"/>
  <c r="BW476" i="2"/>
  <c r="BW490" i="2"/>
  <c r="BW503" i="2"/>
  <c r="BW20" i="2"/>
  <c r="BW89" i="2"/>
  <c r="BW545" i="2"/>
  <c r="BW749" i="2"/>
  <c r="BW998" i="2"/>
  <c r="BW453" i="2"/>
  <c r="BW1494" i="2"/>
  <c r="BW1493" i="2"/>
  <c r="BW1057" i="2"/>
  <c r="BW242" i="2"/>
  <c r="BW704" i="2"/>
  <c r="BW85" i="2"/>
  <c r="BW854" i="2"/>
  <c r="BW1104" i="2"/>
  <c r="BW515" i="2"/>
  <c r="BW1223" i="2"/>
  <c r="BW1239" i="2"/>
  <c r="BW1115" i="2"/>
  <c r="BW1596" i="2"/>
  <c r="BW1490" i="2"/>
  <c r="BW294" i="2"/>
  <c r="BW1751" i="2"/>
  <c r="BW395" i="2"/>
  <c r="BW1660" i="2"/>
  <c r="BW1737" i="2"/>
  <c r="BW1619" i="2"/>
  <c r="BW1683" i="2"/>
  <c r="BW347" i="2"/>
  <c r="BW1102" i="2"/>
  <c r="BW1099" i="2"/>
  <c r="BW1074" i="2"/>
  <c r="BW1107" i="2"/>
  <c r="BW1105" i="2"/>
  <c r="BW131" i="2"/>
  <c r="BW988" i="2"/>
  <c r="BW993" i="2"/>
  <c r="BW474" i="2"/>
  <c r="BW1450" i="2"/>
  <c r="BW1461" i="2"/>
  <c r="BW769" i="2"/>
  <c r="BW770" i="2"/>
  <c r="BW1340" i="2"/>
  <c r="BW13" i="2"/>
  <c r="BW139" i="2"/>
  <c r="BW86" i="2"/>
  <c r="BW1574" i="2"/>
  <c r="BW1579" i="2"/>
  <c r="BW1572" i="2"/>
  <c r="BW1575" i="2"/>
  <c r="BW602" i="2"/>
  <c r="BW484" i="2"/>
  <c r="BW1805" i="2"/>
  <c r="BW1681" i="2"/>
  <c r="BW553" i="2"/>
  <c r="BW620" i="2"/>
  <c r="BW617" i="2"/>
  <c r="BW542" i="2"/>
  <c r="BW205" i="2"/>
  <c r="BW488" i="2"/>
  <c r="BW1803" i="2"/>
  <c r="BW908" i="2"/>
  <c r="BW1308" i="2"/>
  <c r="BW46" i="2"/>
  <c r="BW23" i="2"/>
  <c r="BW130" i="2"/>
  <c r="BW40" i="2"/>
  <c r="BW491" i="2"/>
  <c r="BW1703" i="2"/>
  <c r="BW1800" i="2"/>
  <c r="BW1705" i="2"/>
  <c r="BW1701" i="2"/>
  <c r="BW102" i="2"/>
  <c r="BW1798" i="2"/>
  <c r="BW1797" i="2"/>
  <c r="BW63" i="2"/>
  <c r="BW1796" i="2"/>
  <c r="BW62" i="2"/>
  <c r="BW60" i="2"/>
  <c r="BW283" i="2"/>
  <c r="BW391" i="2"/>
  <c r="BW1588" i="2"/>
  <c r="BW1602" i="2"/>
  <c r="BW1592" i="2"/>
  <c r="BW1606" i="2"/>
  <c r="BW1593" i="2"/>
  <c r="BW1604" i="2"/>
  <c r="BW608" i="2"/>
  <c r="BW627" i="2"/>
  <c r="BW841" i="2"/>
  <c r="BW851" i="2"/>
  <c r="BW796" i="2"/>
  <c r="BW792" i="2"/>
  <c r="BW200" i="2"/>
  <c r="BW700" i="2"/>
  <c r="BW56" i="2"/>
  <c r="BW889" i="2"/>
  <c r="BW552" i="2"/>
  <c r="BW895" i="2"/>
  <c r="BW166" i="2"/>
  <c r="BW1597" i="2"/>
  <c r="BW105" i="2"/>
  <c r="BW784" i="2"/>
  <c r="BW804" i="2"/>
  <c r="BW1310" i="2"/>
  <c r="BW1312" i="2"/>
  <c r="BW902" i="2"/>
  <c r="BW912" i="2"/>
  <c r="BW241" i="2"/>
  <c r="BW917" i="2"/>
  <c r="BW497" i="2"/>
  <c r="BW1077" i="2"/>
  <c r="BW1085" i="2"/>
  <c r="BW1089" i="2"/>
  <c r="BW1092" i="2"/>
  <c r="BW1096" i="2"/>
  <c r="BW1834" i="2"/>
  <c r="BW61" i="2"/>
  <c r="BW509" i="2"/>
  <c r="BW547" i="2"/>
  <c r="BW301" i="2"/>
  <c r="BW1307" i="2"/>
  <c r="BW1311" i="2"/>
  <c r="BW1804" i="2"/>
  <c r="BW1333" i="2"/>
  <c r="BW1329" i="2"/>
  <c r="BW1325" i="2"/>
  <c r="BW1338" i="2"/>
  <c r="BW1730" i="2"/>
  <c r="BW160" i="2"/>
  <c r="BW1069" i="2"/>
  <c r="BW1351" i="2"/>
  <c r="BW1354" i="2"/>
  <c r="BW1356" i="2"/>
  <c r="BW1357" i="2"/>
  <c r="BW454" i="2"/>
  <c r="BW1362" i="2"/>
  <c r="BW1365" i="2"/>
  <c r="BW1358" i="2"/>
  <c r="BW1359" i="2"/>
  <c r="BW628" i="2"/>
  <c r="BW597" i="2"/>
  <c r="BW1603" i="2"/>
  <c r="BW232" i="2"/>
  <c r="BW1712" i="2"/>
  <c r="BW1713" i="2"/>
  <c r="BW1714" i="2"/>
  <c r="BW50" i="2"/>
  <c r="BW1276" i="2"/>
  <c r="BW222" i="2"/>
  <c r="BW1475" i="2"/>
  <c r="BW1070" i="2"/>
  <c r="BW1595" i="2"/>
  <c r="BW1594" i="2"/>
  <c r="BW1600" i="2"/>
  <c r="BW1599" i="2"/>
  <c r="BW1476" i="2"/>
  <c r="BW231" i="2"/>
  <c r="BW1366" i="2"/>
  <c r="BW675" i="2"/>
  <c r="BW1541" i="2"/>
  <c r="BW1764" i="2"/>
  <c r="BW1049" i="2"/>
  <c r="BW1039" i="2"/>
  <c r="BW1027" i="2"/>
  <c r="BW1835" i="2"/>
  <c r="BW1836" i="2"/>
  <c r="BW1535" i="2"/>
  <c r="BW1533" i="2"/>
  <c r="BW1537" i="2"/>
  <c r="BW1542" i="2"/>
  <c r="BW1543" i="2"/>
  <c r="BW1544" i="2"/>
  <c r="BW1547" i="2"/>
  <c r="BW1559" i="2"/>
  <c r="BW1552" i="2"/>
  <c r="BW1162" i="2"/>
  <c r="BW1173" i="2"/>
  <c r="BW1217" i="2"/>
  <c r="BW1837" i="2"/>
  <c r="BW1838" i="2"/>
  <c r="BW632" i="2"/>
  <c r="BW1370" i="2"/>
  <c r="BW1318" i="2"/>
  <c r="BW634" i="2"/>
  <c r="BW633" i="2"/>
  <c r="BW1799" i="2"/>
  <c r="BW565" i="2"/>
  <c r="BW566" i="2"/>
  <c r="BW567" i="2"/>
  <c r="BW564" i="2"/>
  <c r="BW572" i="2"/>
  <c r="BW1839" i="2"/>
  <c r="BW1840" i="2"/>
  <c r="BW233" i="2"/>
  <c r="BW1536" i="2"/>
  <c r="BW1538" i="2"/>
  <c r="BW1548" i="2"/>
  <c r="BW1741" i="2"/>
  <c r="BW65" i="2"/>
  <c r="BW1841" i="2"/>
  <c r="BW736" i="2"/>
  <c r="BW744" i="2"/>
  <c r="BW1488" i="2"/>
  <c r="BW501" i="2"/>
  <c r="BW558" i="2"/>
  <c r="BW1393" i="2"/>
  <c r="BW1445" i="2"/>
  <c r="BW12" i="2"/>
  <c r="BW1820" i="2"/>
  <c r="BW88" i="2"/>
  <c r="BW1531" i="2"/>
  <c r="BW1568" i="2"/>
  <c r="BW1585" i="2"/>
  <c r="BW1739" i="2"/>
  <c r="BW1446" i="2"/>
  <c r="BW1453" i="2"/>
  <c r="BW1842" i="2"/>
  <c r="BW1290" i="2"/>
  <c r="BW1299" i="2"/>
  <c r="BW997" i="2"/>
  <c r="BW1005" i="2"/>
  <c r="BW863" i="2"/>
  <c r="BW703" i="2"/>
  <c r="BW705" i="2"/>
  <c r="BW580" i="2"/>
  <c r="BW581" i="2"/>
  <c r="BW1007" i="2"/>
  <c r="BW861" i="2"/>
  <c r="BW674" i="2"/>
  <c r="BW955" i="2"/>
  <c r="BW956" i="2"/>
  <c r="BW953" i="2"/>
  <c r="BW959" i="2"/>
  <c r="BW961" i="2"/>
  <c r="BW928" i="2"/>
  <c r="BW659" i="2"/>
  <c r="BW1317" i="2"/>
  <c r="BW1319" i="2"/>
  <c r="BW1321" i="2"/>
  <c r="BW1050" i="2"/>
  <c r="BW860" i="2"/>
  <c r="BW584" i="2"/>
  <c r="BW583" i="2"/>
  <c r="BW996" i="2"/>
  <c r="BW1148" i="2"/>
  <c r="BW1576" i="2"/>
  <c r="BW1322" i="2"/>
  <c r="BW1707" i="2"/>
  <c r="BW1584" i="2"/>
  <c r="BW1125" i="2"/>
  <c r="BW1155" i="2"/>
  <c r="BW637" i="2"/>
  <c r="BW1408" i="2"/>
  <c r="BW1068" i="2"/>
  <c r="BW1406" i="2"/>
  <c r="BW1404" i="2"/>
  <c r="BW963" i="2"/>
  <c r="BW962" i="2"/>
  <c r="BW967" i="2"/>
  <c r="BW651" i="2"/>
  <c r="BW970" i="2"/>
  <c r="BW1022" i="2"/>
  <c r="BW1477" i="2"/>
  <c r="BW1479" i="2"/>
  <c r="BW1485" i="2"/>
  <c r="BW710" i="2"/>
  <c r="BW500" i="2"/>
  <c r="BW879" i="2"/>
  <c r="BW709" i="2"/>
  <c r="BW155" i="2"/>
  <c r="BW156" i="2"/>
  <c r="BW157" i="2"/>
  <c r="BW226" i="2"/>
  <c r="BW1843" i="2"/>
  <c r="BW1844" i="2"/>
  <c r="BW692" i="2"/>
  <c r="BW1285" i="2"/>
  <c r="BW585" i="2"/>
  <c r="BW1721" i="2"/>
  <c r="BW1402" i="2"/>
  <c r="BW1845" i="2"/>
  <c r="BW1292" i="2"/>
  <c r="BW1795" i="2"/>
  <c r="BW463" i="2"/>
  <c r="BW459" i="2"/>
  <c r="BW462" i="2"/>
  <c r="BW1374" i="2"/>
  <c r="BW330" i="2"/>
  <c r="BW1367" i="2"/>
  <c r="BW1368" i="2"/>
  <c r="BW1373" i="2"/>
  <c r="BW1385" i="2"/>
  <c r="BW1390" i="2"/>
  <c r="BW1392" i="2"/>
  <c r="BW1394" i="2"/>
  <c r="BW209" i="2"/>
  <c r="BW1284" i="2"/>
  <c r="BW24" i="2"/>
  <c r="BW786" i="2"/>
  <c r="BW1587" i="2"/>
  <c r="BW472" i="2"/>
  <c r="BW466" i="2"/>
  <c r="BW467" i="2"/>
  <c r="BW1591" i="2"/>
  <c r="BW1846" i="2"/>
  <c r="BW852" i="2"/>
  <c r="BW1258" i="2"/>
  <c r="BW1455" i="2"/>
  <c r="BW1499" i="2"/>
  <c r="BW71" i="2"/>
  <c r="BW838" i="2"/>
  <c r="BW847" i="2"/>
  <c r="BW757" i="2"/>
  <c r="BW1388" i="2"/>
  <c r="BW1771" i="2"/>
  <c r="BW832" i="2"/>
  <c r="BW965" i="2"/>
  <c r="BW198" i="2"/>
  <c r="BW944" i="2"/>
  <c r="BW1436" i="2"/>
  <c r="BW84" i="2"/>
  <c r="BW495" i="2"/>
  <c r="BW446" i="2"/>
  <c r="BW1395" i="2"/>
  <c r="BW1847" i="2"/>
  <c r="BW859" i="2"/>
  <c r="BW97" i="2"/>
  <c r="BW250" i="2"/>
  <c r="BW235" i="2"/>
  <c r="BW190" i="2"/>
  <c r="BW1047" i="2"/>
  <c r="BW940" i="2"/>
  <c r="BW93" i="2"/>
  <c r="BW193" i="2"/>
  <c r="BW1306" i="2"/>
  <c r="BW820" i="2"/>
  <c r="BW1087" i="2"/>
  <c r="BW937" i="2"/>
  <c r="BW590" i="2"/>
  <c r="BW761" i="2"/>
  <c r="BW831" i="2"/>
  <c r="BW1562" i="2"/>
  <c r="BW690" i="2"/>
  <c r="BW866" i="2"/>
  <c r="BW1788" i="2"/>
  <c r="BW299" i="2"/>
  <c r="BW560" i="2"/>
  <c r="BW1019" i="2"/>
  <c r="BW892" i="2"/>
  <c r="BW1526" i="2"/>
  <c r="BW1473" i="2"/>
  <c r="BW1708" i="2"/>
  <c r="BW346" i="2"/>
  <c r="BW1215" i="2"/>
  <c r="BW1315" i="2"/>
  <c r="BW1066" i="2"/>
  <c r="BW1259" i="2"/>
  <c r="BW1262" i="2"/>
  <c r="BW328" i="2"/>
  <c r="BW1549" i="2"/>
  <c r="BW1571" i="2"/>
  <c r="BW1420" i="2"/>
  <c r="BW2" i="2"/>
  <c r="BW1286" i="2"/>
  <c r="BW986" i="2"/>
  <c r="BW1534" i="2"/>
  <c r="BW775" i="2"/>
  <c r="BW816" i="2"/>
  <c r="BW788" i="2"/>
  <c r="BW1529" i="2"/>
  <c r="BW603" i="2"/>
  <c r="BW592" i="2"/>
  <c r="BW1193" i="2"/>
  <c r="BW1742" i="2"/>
  <c r="BW1724" i="2"/>
  <c r="BW543" i="2"/>
  <c r="BW938" i="2"/>
  <c r="BW87" i="2"/>
  <c r="BW1219" i="2"/>
  <c r="BW1123" i="2"/>
  <c r="BW1780" i="2"/>
  <c r="BW1515" i="2"/>
  <c r="BW695" i="2"/>
  <c r="BW359" i="2"/>
  <c r="BW1350" i="2"/>
  <c r="BW439" i="2"/>
  <c r="BW452" i="2"/>
  <c r="BW1486" i="2"/>
  <c r="BW447" i="2"/>
  <c r="BW604" i="2"/>
  <c r="BW1029" i="2"/>
  <c r="BW1012" i="2"/>
  <c r="BW995" i="2"/>
  <c r="BW1004" i="2"/>
  <c r="BW1848" i="2"/>
  <c r="BW1733" i="2"/>
  <c r="BW76" i="2"/>
  <c r="BW649" i="2"/>
  <c r="BW532" i="2"/>
  <c r="BW1720" i="2"/>
  <c r="BW1697" i="2"/>
  <c r="BW1726" i="2"/>
  <c r="BW570" i="2"/>
  <c r="BW502" i="2"/>
  <c r="BW563" i="2"/>
  <c r="BW1722" i="2"/>
  <c r="BW582" i="2"/>
  <c r="BW1480" i="2"/>
  <c r="BW1131" i="2"/>
  <c r="BW1849" i="2"/>
  <c r="BW974" i="2"/>
  <c r="BW1000" i="2"/>
  <c r="BW1272" i="2"/>
  <c r="BW976" i="2"/>
  <c r="BW985" i="2"/>
  <c r="BW1112" i="2"/>
  <c r="BW1813" i="2"/>
  <c r="BW66" i="2"/>
  <c r="BW926" i="2"/>
  <c r="BW1170" i="2"/>
  <c r="BW1183" i="2"/>
  <c r="BW234" i="2"/>
  <c r="BW1302" i="2"/>
  <c r="BW1181" i="2"/>
  <c r="BW1182" i="2"/>
  <c r="BW1316" i="2"/>
  <c r="BW175" i="2"/>
  <c r="BW371" i="2"/>
  <c r="BW948" i="2"/>
  <c r="BW1850" i="2"/>
  <c r="BW1094" i="2"/>
  <c r="BW1010" i="2"/>
  <c r="BW1080" i="2"/>
  <c r="BW1110" i="2"/>
  <c r="BW1810" i="2"/>
  <c r="BW253" i="2"/>
  <c r="BW1072" i="2"/>
  <c r="BW618" i="2"/>
  <c r="BW624" i="2"/>
  <c r="BW686" i="2"/>
  <c r="BW549" i="2"/>
  <c r="BW1097" i="2"/>
  <c r="BW1851" i="2"/>
  <c r="BW1809" i="2"/>
  <c r="BW1304" i="2"/>
  <c r="BW1301" i="2"/>
  <c r="BW1128" i="2"/>
  <c r="BW1279" i="2"/>
  <c r="BW1208" i="2"/>
  <c r="BW1046" i="2"/>
  <c r="BW1063" i="2"/>
  <c r="BW1055" i="2"/>
  <c r="BW1014" i="2"/>
  <c r="BW1002" i="2"/>
  <c r="BW225" i="2"/>
  <c r="BW227" i="2"/>
  <c r="BW1336" i="2"/>
  <c r="BW760" i="2"/>
  <c r="BW1460" i="2"/>
  <c r="BW57" i="2"/>
  <c r="BW1028" i="2"/>
  <c r="BW713" i="2"/>
  <c r="BW48" i="2"/>
  <c r="BW1199" i="2"/>
  <c r="BW880" i="2"/>
  <c r="BW911" i="2"/>
  <c r="BW1815" i="2"/>
  <c r="BW1852" i="2"/>
  <c r="BW1300" i="2"/>
  <c r="BW1168" i="2"/>
  <c r="BW1192" i="2"/>
  <c r="BW1400" i="2"/>
  <c r="BW1418" i="2"/>
  <c r="BW1412" i="2"/>
  <c r="BW1467" i="2"/>
  <c r="BW1174" i="2"/>
  <c r="BW1090" i="2"/>
  <c r="BW1129" i="2"/>
  <c r="BW1137" i="2"/>
  <c r="BW1164" i="2"/>
  <c r="BW1021" i="2"/>
  <c r="BW1083" i="2"/>
  <c r="BW1058" i="2"/>
  <c r="BW1255" i="2"/>
  <c r="BW1235" i="2"/>
  <c r="BW1133" i="2"/>
  <c r="BW1398" i="2"/>
  <c r="BW1643" i="2"/>
  <c r="BW1507" i="2"/>
  <c r="BW1377" i="2"/>
  <c r="BW1478" i="2"/>
  <c r="BW1202" i="2"/>
  <c r="BW1194" i="2"/>
  <c r="BW1189" i="2"/>
  <c r="BW1178" i="2"/>
  <c r="BW1169" i="2"/>
  <c r="BW1371" i="2"/>
  <c r="BW844" i="2"/>
  <c r="BW1079" i="2"/>
  <c r="BW1492" i="2"/>
  <c r="BW1431" i="2"/>
  <c r="BW1430" i="2"/>
  <c r="BW1417" i="2"/>
  <c r="BW1230" i="2"/>
  <c r="BW1051" i="2"/>
  <c r="BW1065" i="2"/>
  <c r="BW913" i="2"/>
  <c r="BW1295" i="2"/>
  <c r="BW1379" i="2"/>
  <c r="BW1224" i="2"/>
  <c r="BW1503" i="2"/>
  <c r="BW1501" i="2"/>
  <c r="BW236" i="2"/>
  <c r="BW188" i="2"/>
  <c r="BW848" i="2"/>
  <c r="BW530" i="2"/>
  <c r="BW541" i="2"/>
  <c r="BW1250" i="2"/>
  <c r="BW810" i="2"/>
  <c r="BW791" i="2"/>
  <c r="BW990" i="2"/>
  <c r="BW1076" i="2"/>
  <c r="BW150" i="2"/>
  <c r="BW99" i="2"/>
  <c r="BW100" i="2"/>
  <c r="BW1048" i="2"/>
  <c r="BW1270" i="2"/>
  <c r="BW1274" i="2"/>
  <c r="BW890" i="2"/>
  <c r="BW759" i="2"/>
  <c r="BW1853" i="2"/>
  <c r="BW571" i="2"/>
  <c r="BW569" i="2"/>
  <c r="BW537" i="2"/>
  <c r="BW133" i="2"/>
  <c r="BW1659" i="2"/>
  <c r="BW59" i="2"/>
  <c r="BW401" i="2"/>
  <c r="BW1693" i="2"/>
  <c r="BW1287" i="2"/>
  <c r="BW272" i="2"/>
  <c r="BW1281" i="2"/>
  <c r="BW1111" i="2"/>
  <c r="BW1188" i="2"/>
  <c r="BW1195" i="2"/>
  <c r="BW1187" i="2"/>
  <c r="BW1186" i="2"/>
  <c r="BW1313" i="2"/>
  <c r="BW1191" i="2"/>
  <c r="BW1222" i="2"/>
  <c r="BW79" i="2"/>
  <c r="BW1045" i="2"/>
  <c r="BW1017" i="2"/>
  <c r="BW259" i="2"/>
  <c r="BW137" i="2"/>
  <c r="BW1009" i="2"/>
  <c r="BW1033" i="2"/>
  <c r="BW1030" i="2"/>
  <c r="BW1283" i="2"/>
  <c r="BW1062" i="2"/>
  <c r="BW767" i="2"/>
  <c r="BW1100" i="2"/>
  <c r="BW1127" i="2"/>
  <c r="BW1177" i="2"/>
  <c r="BW1113" i="2"/>
  <c r="BW527" i="2"/>
  <c r="BW1184" i="2"/>
  <c r="BW1175" i="2"/>
  <c r="BW1198" i="2"/>
  <c r="BW764" i="2"/>
  <c r="BW605" i="2"/>
  <c r="BW981" i="2"/>
  <c r="BW1008" i="2"/>
  <c r="BW1035" i="2"/>
  <c r="BW210" i="2"/>
  <c r="BW1032" i="2"/>
  <c r="BW1824" i="2"/>
  <c r="BW1226" i="2"/>
  <c r="BW103" i="2"/>
  <c r="BW1233" i="2"/>
  <c r="BW1086" i="2"/>
  <c r="BW943" i="2"/>
  <c r="BW1677" i="2"/>
  <c r="BW1414" i="2"/>
  <c r="BW1387" i="2"/>
  <c r="BW1854" i="2"/>
  <c r="BW1205" i="2"/>
  <c r="BW1811" i="2"/>
  <c r="BW1138" i="2"/>
  <c r="BW1160" i="2"/>
  <c r="BW257" i="2"/>
  <c r="BW26" i="2"/>
  <c r="BW1347" i="2"/>
  <c r="BW1348" i="2"/>
  <c r="BW47" i="2"/>
  <c r="BW39" i="2"/>
  <c r="BW54" i="2"/>
  <c r="BW1134" i="2"/>
  <c r="BW1530" i="2"/>
  <c r="BW920" i="2"/>
  <c r="BW1808" i="2"/>
  <c r="BW10" i="2"/>
  <c r="BW267" i="2"/>
  <c r="BW1211" i="2"/>
  <c r="BW1323" i="2"/>
  <c r="BW1334" i="2"/>
  <c r="BW67" i="2"/>
  <c r="BW1855" i="2"/>
  <c r="BW1120" i="2"/>
  <c r="BW1206" i="2"/>
  <c r="BW1216" i="2"/>
  <c r="BW264" i="2"/>
  <c r="BW1091" i="2"/>
  <c r="BW1812" i="2"/>
  <c r="BW858" i="2"/>
  <c r="BW725" i="2"/>
  <c r="BW737" i="2"/>
  <c r="BW731" i="2"/>
  <c r="BW732" i="2"/>
  <c r="BW1147" i="2"/>
  <c r="BW53" i="2"/>
  <c r="BW1823" i="2"/>
  <c r="BW92" i="2"/>
  <c r="BW1320" i="2"/>
  <c r="BW877" i="2"/>
  <c r="BW873" i="2"/>
  <c r="BW498" i="2"/>
  <c r="BW1397" i="2"/>
  <c r="BW1161" i="2"/>
  <c r="BW1166" i="2"/>
  <c r="BW171" i="2"/>
  <c r="BW1856" i="2"/>
  <c r="BW219" i="2"/>
  <c r="BW221" i="2"/>
  <c r="BW220" i="2"/>
  <c r="BW1303" i="2"/>
  <c r="BW906" i="2"/>
  <c r="BW927" i="2"/>
  <c r="BW1428" i="2"/>
  <c r="BW616" i="2"/>
  <c r="BW609" i="2"/>
  <c r="BW6" i="2"/>
  <c r="BW202" i="2"/>
  <c r="BW1006" i="2"/>
  <c r="BW1464" i="2"/>
  <c r="BW1465" i="2"/>
  <c r="BW718" i="2"/>
  <c r="BW728" i="2"/>
  <c r="BW723" i="2"/>
  <c r="BW727" i="2"/>
  <c r="BW256" i="2"/>
  <c r="BW1609" i="2"/>
  <c r="BW21" i="2"/>
  <c r="BW1056" i="2"/>
  <c r="BW74" i="2"/>
  <c r="BW177" i="2"/>
  <c r="BW134" i="2"/>
  <c r="BW1093" i="2"/>
  <c r="BW3" i="2"/>
  <c r="BW1197" i="2"/>
  <c r="BW1752" i="2"/>
  <c r="BW1296" i="2"/>
  <c r="BW32" i="2"/>
  <c r="BW383" i="2"/>
  <c r="BW893" i="2"/>
  <c r="BW894" i="2"/>
  <c r="BW1256" i="2"/>
  <c r="BW1248" i="2"/>
  <c r="BW1245" i="2"/>
  <c r="BW1442" i="2"/>
  <c r="BW1142" i="2"/>
  <c r="BW991" i="2"/>
  <c r="BW1013" i="2"/>
  <c r="BW867" i="2"/>
  <c r="BW827" i="2"/>
  <c r="BW826" i="2"/>
  <c r="BW840" i="2"/>
  <c r="BW815" i="2"/>
  <c r="BW814" i="2"/>
  <c r="BW891" i="2"/>
  <c r="BW888" i="2"/>
  <c r="BW708" i="2"/>
  <c r="BW82" i="2"/>
  <c r="BW1153" i="2"/>
  <c r="BW1252" i="2"/>
  <c r="BW1159" i="2"/>
  <c r="BW1280" i="2"/>
  <c r="BW1052" i="2"/>
  <c r="BW64" i="2"/>
  <c r="BW949" i="2"/>
  <c r="BW1151" i="2"/>
  <c r="BW1139" i="2"/>
  <c r="BW1807" i="2"/>
  <c r="BW1376" i="2"/>
  <c r="BW1363" i="2"/>
  <c r="BW1364" i="2"/>
  <c r="BW1360" i="2"/>
  <c r="BW45" i="2"/>
  <c r="BW1822" i="2"/>
  <c r="BW1857" i="2"/>
  <c r="BW1130" i="2"/>
  <c r="BW1135" i="2"/>
  <c r="BW1246" i="2"/>
  <c r="BW70" i="2"/>
  <c r="BW429" i="2"/>
  <c r="BW1676" i="2"/>
  <c r="BW1401" i="2"/>
  <c r="BW1240" i="2"/>
  <c r="BW1101" i="2"/>
  <c r="BW1353" i="2"/>
  <c r="BW1042" i="2"/>
  <c r="BW1176" i="2"/>
  <c r="BW1179" i="2"/>
  <c r="BW1190" i="2"/>
  <c r="BW174" i="2"/>
  <c r="BW186" i="2"/>
  <c r="BW58" i="2"/>
  <c r="BW1740" i="2"/>
  <c r="BW1355" i="2"/>
  <c r="BW1352" i="2"/>
  <c r="BW1508" i="2"/>
  <c r="BW1229" i="2"/>
  <c r="BW1309" i="2"/>
  <c r="BW1098" i="2"/>
  <c r="BW1095" i="2"/>
  <c r="BW1124" i="2"/>
  <c r="BW1118" i="2"/>
  <c r="BW1108" i="2"/>
  <c r="BW146" i="2"/>
  <c r="BW1242" i="2"/>
  <c r="BW1210" i="2"/>
  <c r="BW1238" i="2"/>
  <c r="BW1801" i="2"/>
  <c r="BW169" i="2"/>
  <c r="BW148" i="2"/>
  <c r="BW90" i="2"/>
  <c r="BW1298" i="2"/>
  <c r="BW1171" i="2"/>
  <c r="BW4" i="2"/>
  <c r="BW149" i="2"/>
  <c r="BW5" i="2"/>
  <c r="BW1203" i="2"/>
  <c r="BW1180" i="2"/>
  <c r="BW306" i="2"/>
  <c r="BW1185" i="2"/>
  <c r="BW1037" i="2"/>
  <c r="BW1031" i="2"/>
  <c r="BW694" i="2"/>
  <c r="BW1040" i="2"/>
  <c r="BW1064" i="2"/>
  <c r="BW457" i="2"/>
  <c r="BW17" i="2"/>
  <c r="BW29" i="2"/>
  <c r="BW95" i="2"/>
  <c r="BW1081" i="2"/>
  <c r="BW900" i="2"/>
  <c r="BW905" i="2"/>
  <c r="BW1060" i="2"/>
  <c r="BW1044" i="2"/>
  <c r="BW1858" i="2"/>
  <c r="BW1341" i="2"/>
  <c r="BW1136" i="2"/>
  <c r="BW1140" i="2"/>
  <c r="BW1152" i="2"/>
  <c r="BW1143" i="2"/>
  <c r="BW1675" i="2"/>
  <c r="BW1236" i="2"/>
  <c r="BW68" i="2"/>
  <c r="BW968" i="2"/>
  <c r="BW1001" i="2"/>
  <c r="BW1011" i="2"/>
  <c r="BW762" i="2"/>
  <c r="BW1043" i="2"/>
  <c r="BW1059" i="2"/>
  <c r="BW899" i="2"/>
  <c r="BW1075" i="2"/>
  <c r="BW266" i="2"/>
  <c r="BW25" i="2"/>
  <c r="BW1754" i="2"/>
  <c r="BW864" i="2"/>
  <c r="BW136" i="2"/>
  <c r="BW574" i="2"/>
  <c r="BW594" i="2"/>
  <c r="BW595" i="2"/>
  <c r="BW957" i="2"/>
  <c r="BW600" i="2"/>
  <c r="BW922" i="2"/>
  <c r="BW69" i="2"/>
  <c r="BW208" i="2"/>
  <c r="BW813" i="2"/>
  <c r="BW42" i="2"/>
  <c r="BW1196" i="2"/>
  <c r="BW1634" i="2"/>
  <c r="BW1167" i="2"/>
  <c r="BW170" i="2"/>
  <c r="BW1736" i="2"/>
  <c r="BW1763" i="2"/>
  <c r="BW1297" i="2"/>
  <c r="BW548" i="2"/>
  <c r="BW839" i="2"/>
  <c r="BW598" i="2"/>
  <c r="BW758" i="2"/>
  <c r="BW777" i="2"/>
  <c r="BW779" i="2"/>
  <c r="BW1289" i="2"/>
  <c r="BW1496" i="2"/>
  <c r="BW978" i="2"/>
  <c r="BW1517" i="2"/>
  <c r="BW798" i="2"/>
  <c r="BW850" i="2"/>
  <c r="BW1520" i="2"/>
  <c r="BW818" i="2"/>
  <c r="BW619" i="2"/>
  <c r="BW661" i="2"/>
  <c r="BW1495" i="2"/>
  <c r="BW697" i="2"/>
  <c r="BW715" i="2"/>
  <c r="BW1774" i="2"/>
  <c r="BW960" i="2"/>
  <c r="BW768" i="2"/>
  <c r="BW1422" i="2"/>
  <c r="BW1489" i="2"/>
  <c r="BW987" i="2"/>
  <c r="BW1512" i="2"/>
  <c r="BW1502" i="2"/>
  <c r="BW952" i="2"/>
  <c r="BW1003" i="2"/>
  <c r="BW958" i="2"/>
  <c r="BW539" i="2"/>
  <c r="BW1748" i="2"/>
  <c r="BW1172" i="2"/>
  <c r="BW1407" i="2"/>
  <c r="BW1369" i="2"/>
  <c r="BW1419" i="2"/>
  <c r="BW1314" i="2"/>
  <c r="BW1361" i="2"/>
  <c r="BW1405" i="2"/>
  <c r="BW1372" i="2"/>
  <c r="BW1328" i="2"/>
  <c r="BW1381" i="2"/>
  <c r="BW55" i="2"/>
  <c r="BW1034" i="2"/>
  <c r="BW914" i="2"/>
  <c r="BW1781" i="2"/>
  <c r="BW273" i="2"/>
  <c r="BW1786" i="2"/>
  <c r="BW1122" i="2"/>
  <c r="BW1410" i="2"/>
  <c r="BW28" i="2"/>
  <c r="BW223" i="2"/>
  <c r="BW935" i="2"/>
  <c r="BW954" i="2"/>
  <c r="BW1141" i="2"/>
  <c r="BW939" i="2"/>
  <c r="BW980" i="2"/>
  <c r="BW964" i="2"/>
  <c r="BW1349" i="2"/>
  <c r="BW942" i="2"/>
  <c r="BW1345" i="2"/>
  <c r="BW936" i="2"/>
  <c r="BW224" i="2"/>
  <c r="BW622" i="2"/>
  <c r="BW982" i="2"/>
  <c r="BW1212" i="2"/>
  <c r="BW910" i="2"/>
  <c r="BW904" i="2"/>
  <c r="BW1038" i="2"/>
  <c r="BW1438" i="2"/>
  <c r="BW1437" i="2"/>
  <c r="BW1441" i="2"/>
  <c r="BW1273" i="2"/>
  <c r="BW1265" i="2"/>
  <c r="BW969" i="2"/>
  <c r="BW1413" i="2"/>
  <c r="BW1470" i="2"/>
  <c r="BW1103" i="2"/>
  <c r="BW1207" i="2"/>
  <c r="BW1389" i="2"/>
  <c r="BW1251" i="2"/>
  <c r="BW75" i="2"/>
  <c r="BW142" i="2"/>
  <c r="BW143" i="2"/>
  <c r="BW1221" i="2"/>
  <c r="BW1204" i="2"/>
  <c r="BW263" i="2"/>
  <c r="BW261" i="2"/>
  <c r="BW262" i="2"/>
  <c r="BW287" i="2"/>
  <c r="BW1399" i="2"/>
  <c r="BW1244" i="2"/>
  <c r="BW9" i="2"/>
  <c r="BW1263" i="2"/>
  <c r="BW1253" i="2"/>
  <c r="BW1109" i="2"/>
  <c r="BW369" i="2"/>
  <c r="BW49" i="2"/>
  <c r="BW77" i="2"/>
  <c r="BW1378" i="2"/>
  <c r="BW1590" i="2"/>
  <c r="BW1375" i="2"/>
  <c r="BW1725" i="2"/>
  <c r="BW1580" i="2"/>
  <c r="BW1583" i="2"/>
  <c r="BW207" i="2"/>
  <c r="BW1482" i="2"/>
  <c r="BW1483" i="2"/>
  <c r="BW1769" i="2"/>
  <c r="BW19" i="2"/>
  <c r="BW195" i="2"/>
  <c r="BW1237" i="2"/>
  <c r="BW950" i="2"/>
  <c r="BW1346" i="2"/>
  <c r="BW1326" i="2"/>
  <c r="BW238" i="2"/>
  <c r="BW1228" i="2"/>
  <c r="BW1411" i="2"/>
  <c r="BW1481" i="2"/>
  <c r="BW1015" i="2"/>
  <c r="BW327" i="2"/>
  <c r="BW304" i="2"/>
  <c r="BW1784" i="2"/>
  <c r="BW106" i="2"/>
  <c r="BW1425" i="2"/>
  <c r="BW1432" i="2"/>
  <c r="BW1426" i="2"/>
  <c r="BW215" i="2"/>
  <c r="BW1440" i="2"/>
  <c r="BW216" i="2"/>
  <c r="BW217" i="2"/>
  <c r="BW1433" i="2"/>
  <c r="BW1427" i="2"/>
  <c r="BW1434" i="2"/>
  <c r="BW1429" i="2"/>
  <c r="BW1439" i="2"/>
  <c r="BW1443" i="2"/>
  <c r="BW1444" i="2"/>
  <c r="BW887" i="2"/>
  <c r="BW883" i="2"/>
  <c r="BW999" i="2"/>
  <c r="BW1859" i="2"/>
  <c r="BW857" i="2"/>
  <c r="BW868" i="2"/>
  <c r="BW73" i="2"/>
  <c r="BW1327" i="2"/>
  <c r="BW1234" i="2"/>
  <c r="BW1257" i="2"/>
  <c r="BW1344" i="2"/>
  <c r="BW1343" i="2"/>
  <c r="BW203" i="2"/>
  <c r="BW924" i="2"/>
  <c r="BW27" i="2"/>
  <c r="BW915" i="2"/>
  <c r="BW1073" i="2"/>
  <c r="BW141" i="2"/>
  <c r="BW1702" i="2"/>
  <c r="BW252" i="2"/>
  <c r="BW790" i="2"/>
  <c r="BW1158" i="2"/>
  <c r="BW842" i="2"/>
  <c r="BW828" i="2"/>
  <c r="BW1817" i="2"/>
  <c r="BW1658" i="2"/>
  <c r="BW30" i="2"/>
  <c r="BW52" i="2"/>
  <c r="BW51" i="2"/>
  <c r="BW15" i="2"/>
  <c r="BW44" i="2"/>
  <c r="BW1157" i="2"/>
  <c r="BW693" i="2"/>
  <c r="BW34" i="2"/>
  <c r="BW172" i="2"/>
  <c r="BW1662" i="2"/>
  <c r="BW31" i="2"/>
  <c r="BW1119" i="2"/>
  <c r="BW1269" i="2"/>
  <c r="BW1154" i="2"/>
  <c r="BW1288" i="2"/>
  <c r="BW1163" i="2"/>
  <c r="BW1149" i="2"/>
  <c r="BW1165" i="2"/>
  <c r="BW1156" i="2"/>
  <c r="BW1293" i="2"/>
  <c r="BW1305" i="2"/>
  <c r="BW1078" i="2"/>
  <c r="BW1121" i="2"/>
  <c r="BW1126" i="2"/>
  <c r="BW1088" i="2"/>
  <c r="BW1860" i="2"/>
  <c r="BW504" i="2"/>
  <c r="BW508" i="2"/>
  <c r="BW16" i="2"/>
  <c r="BW33" i="2"/>
  <c r="BW1342" i="2"/>
  <c r="BW1383" i="2"/>
  <c r="BW1339" i="2"/>
  <c r="BW1335" i="2"/>
  <c r="BW1271" i="2"/>
  <c r="BW1384" i="2"/>
  <c r="BW1706" i="2"/>
  <c r="BW1218" i="2"/>
  <c r="BW1332" i="2"/>
  <c r="BW1241" i="2"/>
  <c r="BW1324" i="2"/>
  <c r="BW11" i="2"/>
  <c r="BW196" i="2"/>
  <c r="BW1331" i="2"/>
  <c r="BW1225" i="2"/>
  <c r="BW36" i="2"/>
  <c r="BW1267" i="2"/>
  <c r="BW1200" i="2"/>
  <c r="BW41" i="2"/>
  <c r="BW1718" i="2"/>
  <c r="BW176" i="2"/>
  <c r="BW173" i="2"/>
  <c r="BW1209" i="2"/>
  <c r="BW22" i="2"/>
  <c r="BW1213" i="2"/>
  <c r="BW1214" i="2"/>
  <c r="BW1071" i="2"/>
  <c r="BW1231" i="2"/>
  <c r="BW1337" i="2"/>
  <c r="BW1106" i="2"/>
  <c r="BW1146" i="2"/>
  <c r="BW145" i="2"/>
  <c r="BW147" i="2"/>
  <c r="BW1554" i="2"/>
  <c r="BW941" i="2"/>
  <c r="BW973" i="2"/>
  <c r="BW275" i="2"/>
  <c r="BW1816" i="2"/>
  <c r="BW885" i="2"/>
  <c r="BW1744" i="2"/>
  <c r="BW329" i="2"/>
  <c r="BW1749" i="2"/>
  <c r="BW35" i="2"/>
  <c r="BW43" i="2"/>
  <c r="BW116" i="2"/>
  <c r="BW119" i="2"/>
  <c r="BW351" i="2"/>
  <c r="BW109" i="2"/>
  <c r="BW185" i="2"/>
  <c r="BW184" i="2"/>
  <c r="BW117" i="2"/>
  <c r="BW124" i="2"/>
  <c r="BW108" i="2"/>
  <c r="BW230" i="2"/>
  <c r="BW101" i="2"/>
  <c r="BW114" i="2"/>
  <c r="BW182" i="2"/>
  <c r="BW1581" i="2"/>
  <c r="BW1577" i="2"/>
  <c r="BW1551" i="2"/>
  <c r="BW1545" i="2"/>
  <c r="BW1642" i="2"/>
  <c r="BW1647" i="2"/>
  <c r="BW112" i="2"/>
  <c r="BW110" i="2"/>
  <c r="BW123" i="2"/>
  <c r="BW199" i="2"/>
  <c r="BW113" i="2"/>
  <c r="BW128" i="2"/>
  <c r="BW122" i="2"/>
  <c r="BW181" i="2"/>
  <c r="BW187" i="2"/>
  <c r="BW189" i="2"/>
  <c r="BW191" i="2"/>
  <c r="BW1639" i="2"/>
  <c r="BW1636" i="2"/>
  <c r="BW1641" i="2"/>
  <c r="BW1540" i="2"/>
  <c r="BW1391" i="2"/>
  <c r="BW183" i="2"/>
  <c r="BW381" i="2"/>
  <c r="BW118" i="2"/>
  <c r="BW1672" i="2"/>
  <c r="BW350" i="2"/>
  <c r="BW120" i="2"/>
  <c r="BW1657" i="2"/>
  <c r="BW1750" i="2"/>
  <c r="BW1569" i="2"/>
  <c r="BW192" i="2"/>
  <c r="BW1556" i="2"/>
  <c r="BW1563" i="2"/>
  <c r="BW1682" i="2"/>
  <c r="BW127" i="2"/>
  <c r="BW1586" i="2"/>
  <c r="BW1728" i="2"/>
  <c r="BW1652" i="2"/>
  <c r="BW1558" i="2"/>
  <c r="BW1557" i="2"/>
  <c r="BW1550" i="2"/>
  <c r="BW1539" i="2"/>
  <c r="BW1772" i="2"/>
  <c r="BW111" i="2"/>
  <c r="BW121" i="2"/>
  <c r="BW104" i="2"/>
  <c r="BW1546" i="2"/>
  <c r="BW1644" i="2"/>
  <c r="BW1778" i="2"/>
  <c r="BW1561" i="2"/>
  <c r="BW1570" i="2"/>
  <c r="BW1565" i="2"/>
  <c r="BW125" i="2"/>
  <c r="BW126" i="2"/>
  <c r="BW115" i="2"/>
  <c r="BW1566" i="2"/>
  <c r="BW1564" i="2"/>
  <c r="BW1553" i="2"/>
  <c r="BW1560" i="2"/>
  <c r="BV206" i="2"/>
  <c r="BV325" i="2"/>
  <c r="BV151" i="2"/>
  <c r="BV271" i="2"/>
  <c r="BV269" i="2"/>
  <c r="BV265" i="2"/>
  <c r="BV268" i="2"/>
  <c r="BV281" i="2"/>
  <c r="BV514" i="2"/>
  <c r="BV38" i="2"/>
  <c r="BV482" i="2"/>
  <c r="BV37" i="2"/>
  <c r="BV201" i="2"/>
  <c r="BV379" i="2"/>
  <c r="BV288" i="2"/>
  <c r="BV390" i="2"/>
  <c r="BV1527" i="2"/>
  <c r="BV1380" i="2"/>
  <c r="BV1787" i="2"/>
  <c r="BV658" i="2"/>
  <c r="BV407" i="2"/>
  <c r="BV363" i="2"/>
  <c r="BV528" i="2"/>
  <c r="BV473" i="2"/>
  <c r="BV414" i="2"/>
  <c r="BV335" i="2"/>
  <c r="BV339" i="2"/>
  <c r="BV337" i="2"/>
  <c r="BV311" i="2"/>
  <c r="BV313" i="2"/>
  <c r="BV372" i="2"/>
  <c r="BV1826" i="2"/>
  <c r="BV1670" i="2"/>
  <c r="BV1232" i="2"/>
  <c r="BV470" i="2"/>
  <c r="BV469" i="2"/>
  <c r="BV531" i="2"/>
  <c r="BV197" i="2"/>
  <c r="BV354" i="2"/>
  <c r="BV402" i="2"/>
  <c r="BV307" i="2"/>
  <c r="BV334" i="2"/>
  <c r="BV310" i="2"/>
  <c r="BV357" i="2"/>
  <c r="BV400" i="2"/>
  <c r="BV340" i="2"/>
  <c r="BV341" i="2"/>
  <c r="BV342" i="2"/>
  <c r="BV421" i="2"/>
  <c r="BV343" i="2"/>
  <c r="BV290" i="2"/>
  <c r="BV562" i="2"/>
  <c r="BV555" i="2"/>
  <c r="BV425" i="2"/>
  <c r="BV422" i="2"/>
  <c r="BV719" i="2"/>
  <c r="BV424" i="2"/>
  <c r="BV361" i="2"/>
  <c r="BV468" i="2"/>
  <c r="BV1806" i="2"/>
  <c r="BV413" i="2"/>
  <c r="BV1582" i="2"/>
  <c r="BV240" i="2"/>
  <c r="BV239" i="2"/>
  <c r="BV305" i="2"/>
  <c r="BV1555" i="2"/>
  <c r="BV280" i="2"/>
  <c r="BV298" i="2"/>
  <c r="BV295" i="2"/>
  <c r="BV1734" i="2"/>
  <c r="BV496" i="2"/>
  <c r="BV393" i="2"/>
  <c r="BV392" i="2"/>
  <c r="BV456" i="2"/>
  <c r="BV72" i="2"/>
  <c r="BV396" i="2"/>
  <c r="BV1700" i="2"/>
  <c r="BV1827" i="2"/>
  <c r="BV399" i="2"/>
  <c r="BV397" i="2"/>
  <c r="BV362" i="2"/>
  <c r="BV1082" i="2"/>
  <c r="BV408" i="2"/>
  <c r="BV411" i="2"/>
  <c r="BV355" i="2"/>
  <c r="BV284" i="2"/>
  <c r="BV300" i="2"/>
  <c r="BV18" i="2"/>
  <c r="BV449" i="2"/>
  <c r="BV258" i="2"/>
  <c r="BV132" i="2"/>
  <c r="BV1775" i="2"/>
  <c r="BV1825" i="2"/>
  <c r="BV83" i="2"/>
  <c r="BV293" i="2"/>
  <c r="BV321" i="2"/>
  <c r="BV228" i="2"/>
  <c r="BV229" i="2"/>
  <c r="BV579" i="2"/>
  <c r="BV437" i="2"/>
  <c r="BV260" i="2"/>
  <c r="BV1605" i="2"/>
  <c r="BV1638" i="2"/>
  <c r="BV481" i="2"/>
  <c r="BV1637" i="2"/>
  <c r="BV405" i="2"/>
  <c r="BV1635" i="2"/>
  <c r="BV314" i="2"/>
  <c r="BV344" i="2"/>
  <c r="BV412" i="2"/>
  <c r="BV403" i="2"/>
  <c r="BV410" i="2"/>
  <c r="BV409" i="2"/>
  <c r="BV370" i="2"/>
  <c r="BV375" i="2"/>
  <c r="BV404" i="2"/>
  <c r="BV516" i="2"/>
  <c r="BV536" i="2"/>
  <c r="BV8" i="2"/>
  <c r="BV317" i="2"/>
  <c r="BV316" i="2"/>
  <c r="BV1525" i="2"/>
  <c r="BV1653" i="2"/>
  <c r="BV441" i="2"/>
  <c r="BV107" i="2"/>
  <c r="BV493" i="2"/>
  <c r="BV386" i="2"/>
  <c r="BV1828" i="2"/>
  <c r="BV430" i="2"/>
  <c r="BV1760" i="2"/>
  <c r="BV420" i="2"/>
  <c r="BV479" i="2"/>
  <c r="BV374" i="2"/>
  <c r="BV1770" i="2"/>
  <c r="BV518" i="2"/>
  <c r="BV487" i="2"/>
  <c r="BV739" i="2"/>
  <c r="BV436" i="2"/>
  <c r="BV743" i="2"/>
  <c r="BV443" i="2"/>
  <c r="BV1829" i="2"/>
  <c r="BV1616" i="2"/>
  <c r="BV1598" i="2"/>
  <c r="BV440" i="2"/>
  <c r="BV382" i="2"/>
  <c r="BV320" i="2"/>
  <c r="BV319" i="2"/>
  <c r="BV318" i="2"/>
  <c r="BV324" i="2"/>
  <c r="BV323" i="2"/>
  <c r="BV406" i="2"/>
  <c r="BV360" i="2"/>
  <c r="BV289" i="2"/>
  <c r="BV291" i="2"/>
  <c r="BV274" i="2"/>
  <c r="BV1773" i="2"/>
  <c r="BV419" i="2"/>
  <c r="BV1716" i="2"/>
  <c r="BV1715" i="2"/>
  <c r="BV1727" i="2"/>
  <c r="BV442" i="2"/>
  <c r="BV237" i="2"/>
  <c r="BV380" i="2"/>
  <c r="BV297" i="2"/>
  <c r="BV464" i="2"/>
  <c r="BV270" i="2"/>
  <c r="BV180" i="2"/>
  <c r="BV460" i="2"/>
  <c r="BV546" i="2"/>
  <c r="BV1753" i="2"/>
  <c r="BV1756" i="2"/>
  <c r="BV388" i="2"/>
  <c r="BV387" i="2"/>
  <c r="BV486" i="2"/>
  <c r="BV540" i="2"/>
  <c r="BV538" i="2"/>
  <c r="BV1036" i="2"/>
  <c r="BV699" i="2"/>
  <c r="BV534" i="2"/>
  <c r="BV494" i="2"/>
  <c r="BV378" i="2"/>
  <c r="BV303" i="2"/>
  <c r="BV1629" i="2"/>
  <c r="BV1767" i="2"/>
  <c r="BV1220" i="2"/>
  <c r="BV384" i="2"/>
  <c r="BV178" i="2"/>
  <c r="BV376" i="2"/>
  <c r="BV485" i="2"/>
  <c r="BV431" i="2"/>
  <c r="BV1601" i="2"/>
  <c r="BV662" i="2"/>
  <c r="BV499" i="2"/>
  <c r="BV1684" i="2"/>
  <c r="BV638" i="2"/>
  <c r="BV641" i="2"/>
  <c r="BV640" i="2"/>
  <c r="BV635" i="2"/>
  <c r="BV1620" i="2"/>
  <c r="BV639" i="2"/>
  <c r="BV1624" i="2"/>
  <c r="BV1679" i="2"/>
  <c r="BV610" i="2"/>
  <c r="BV615" i="2"/>
  <c r="BV621" i="2"/>
  <c r="BV623" i="2"/>
  <c r="BV625" i="2"/>
  <c r="BV168" i="2"/>
  <c r="BV681" i="2"/>
  <c r="BV683" i="2"/>
  <c r="BV677" i="2"/>
  <c r="BV676" i="2"/>
  <c r="BV1623" i="2"/>
  <c r="BV678" i="2"/>
  <c r="BV679" i="2"/>
  <c r="BV682" i="2"/>
  <c r="BV680" i="2"/>
  <c r="BV687" i="2"/>
  <c r="BV477" i="2"/>
  <c r="BV480" i="2"/>
  <c r="BV292" i="2"/>
  <c r="BV611" i="2"/>
  <c r="BV455" i="2"/>
  <c r="BV1747" i="2"/>
  <c r="BV1746" i="2"/>
  <c r="BV1759" i="2"/>
  <c r="BV1745" i="2"/>
  <c r="BV1777" i="2"/>
  <c r="BV1761" i="2"/>
  <c r="BV1254" i="2"/>
  <c r="BV668" i="2"/>
  <c r="BV489" i="2"/>
  <c r="BV1618" i="2"/>
  <c r="BV398" i="2"/>
  <c r="BV642" i="2"/>
  <c r="BV643" i="2"/>
  <c r="BV505" i="2"/>
  <c r="BV506" i="2"/>
  <c r="BV507" i="2"/>
  <c r="BV1785" i="2"/>
  <c r="BV667" i="2"/>
  <c r="BV373" i="2"/>
  <c r="BV194" i="2"/>
  <c r="BV1484" i="2"/>
  <c r="BV385" i="2"/>
  <c r="BV345" i="2"/>
  <c r="BV389" i="2"/>
  <c r="BV557" i="2"/>
  <c r="BV377" i="2"/>
  <c r="BV433" i="2"/>
  <c r="BV1628" i="2"/>
  <c r="BV358" i="2"/>
  <c r="BV1757" i="2"/>
  <c r="BV415" i="2"/>
  <c r="BV315" i="2"/>
  <c r="BV1415" i="2"/>
  <c r="BV1409" i="2"/>
  <c r="BV750" i="2"/>
  <c r="BV1424" i="2"/>
  <c r="BV1084" i="2"/>
  <c r="BV246" i="2"/>
  <c r="BV930" i="2"/>
  <c r="BV520" i="2"/>
  <c r="BV521" i="2"/>
  <c r="BV1766" i="2"/>
  <c r="BV1743" i="2"/>
  <c r="BV587" i="2"/>
  <c r="BV673" i="2"/>
  <c r="BV666" i="2"/>
  <c r="BV671" i="2"/>
  <c r="BV684" i="2"/>
  <c r="BV1266" i="2"/>
  <c r="BV1264" i="2"/>
  <c r="BV249" i="2"/>
  <c r="BV971" i="2"/>
  <c r="BV972" i="2"/>
  <c r="BV975" i="2"/>
  <c r="BV365" i="2"/>
  <c r="BV1830" i="2"/>
  <c r="BV179" i="2"/>
  <c r="BV333" i="2"/>
  <c r="BV979" i="2"/>
  <c r="BV849" i="2"/>
  <c r="BV657" i="2"/>
  <c r="BV977" i="2"/>
  <c r="BV882" i="2"/>
  <c r="BV1819" i="2"/>
  <c r="BV1617" i="2"/>
  <c r="BV1578" i="2"/>
  <c r="BV665" i="2"/>
  <c r="BV663" i="2"/>
  <c r="BV664" i="2"/>
  <c r="BV795" i="2"/>
  <c r="BV801" i="2"/>
  <c r="BV797" i="2"/>
  <c r="BV803" i="2"/>
  <c r="BV91" i="2"/>
  <c r="BV1646" i="2"/>
  <c r="BV805" i="2"/>
  <c r="BV780" i="2"/>
  <c r="BV774" i="2"/>
  <c r="BV763" i="2"/>
  <c r="BV808" i="2"/>
  <c r="BV511" i="2"/>
  <c r="BV1831" i="2"/>
  <c r="BV1814" i="2"/>
  <c r="BV1521" i="2"/>
  <c r="BV754" i="2"/>
  <c r="BV755" i="2"/>
  <c r="BV756" i="2"/>
  <c r="BV806" i="2"/>
  <c r="BV753" i="2"/>
  <c r="BV793" i="2"/>
  <c r="BV807" i="2"/>
  <c r="BV776" i="2"/>
  <c r="BV729" i="2"/>
  <c r="BV1114" i="2"/>
  <c r="BV802" i="2"/>
  <c r="BV787" i="2"/>
  <c r="BV1423" i="2"/>
  <c r="BV783" i="2"/>
  <c r="BV785" i="2"/>
  <c r="BV781" i="2"/>
  <c r="BV773" i="2"/>
  <c r="BV765" i="2"/>
  <c r="BV789" i="2"/>
  <c r="BV794" i="2"/>
  <c r="BV771" i="2"/>
  <c r="BV308" i="2"/>
  <c r="BV309" i="2"/>
  <c r="BV245" i="2"/>
  <c r="BV925" i="2"/>
  <c r="BV921" i="2"/>
  <c r="BV588" i="2"/>
  <c r="BV589" i="2"/>
  <c r="BV1498" i="2"/>
  <c r="BV782" i="2"/>
  <c r="BV778" i="2"/>
  <c r="BV799" i="2"/>
  <c r="BV800" i="2"/>
  <c r="BV1573" i="2"/>
  <c r="BV983" i="2"/>
  <c r="BV984" i="2"/>
  <c r="BV898" i="2"/>
  <c r="BV734" i="2"/>
  <c r="BV843" i="2"/>
  <c r="BV836" i="2"/>
  <c r="BV855" i="2"/>
  <c r="BV672" i="2"/>
  <c r="BV670" i="2"/>
  <c r="BV834" i="2"/>
  <c r="BV918" i="2"/>
  <c r="BV845" i="2"/>
  <c r="BV846" i="2"/>
  <c r="BV853" i="2"/>
  <c r="BV837" i="2"/>
  <c r="BV1513" i="2"/>
  <c r="BV835" i="2"/>
  <c r="BV869" i="2"/>
  <c r="BV862" i="2"/>
  <c r="BV897" i="2"/>
  <c r="BV1041" i="2"/>
  <c r="BV1699" i="2"/>
  <c r="BV1731" i="2"/>
  <c r="BV336" i="2"/>
  <c r="BV1758" i="2"/>
  <c r="BV1650" i="2"/>
  <c r="BV1649" i="2"/>
  <c r="BV80" i="2"/>
  <c r="BV78" i="2"/>
  <c r="BV1053" i="2"/>
  <c r="BV438" i="2"/>
  <c r="BV865" i="2"/>
  <c r="BV669" i="2"/>
  <c r="BV685" i="2"/>
  <c r="BV416" i="2"/>
  <c r="BV255" i="2"/>
  <c r="BV338" i="2"/>
  <c r="BV285" i="2"/>
  <c r="BV1695" i="2"/>
  <c r="BV444" i="2"/>
  <c r="BV364" i="2"/>
  <c r="BV1738" i="2"/>
  <c r="BV524" i="2"/>
  <c r="BV517" i="2"/>
  <c r="BV1462" i="2"/>
  <c r="BV1779" i="2"/>
  <c r="BV1607" i="2"/>
  <c r="BV1832" i="2"/>
  <c r="BV1833" i="2"/>
  <c r="BV218" i="2"/>
  <c r="BV1061" i="2"/>
  <c r="BV434" i="2"/>
  <c r="BV741" i="2"/>
  <c r="BV740" i="2"/>
  <c r="BV1768" i="2"/>
  <c r="BV129" i="2"/>
  <c r="BV1452" i="2"/>
  <c r="BV1447" i="2"/>
  <c r="BV1448" i="2"/>
  <c r="BV1451" i="2"/>
  <c r="BV356" i="2"/>
  <c r="BV353" i="2"/>
  <c r="BV712" i="2"/>
  <c r="BV1278" i="2"/>
  <c r="BV702" i="2"/>
  <c r="BV576" i="2"/>
  <c r="BV577" i="2"/>
  <c r="BV575" i="2"/>
  <c r="BV573" i="2"/>
  <c r="BV483" i="2"/>
  <c r="BV578" i="2"/>
  <c r="BV544" i="2"/>
  <c r="BV450" i="2"/>
  <c r="BV451" i="2"/>
  <c r="BV613" i="2"/>
  <c r="BV614" i="2"/>
  <c r="BV856" i="2"/>
  <c r="BV550" i="2"/>
  <c r="BV833" i="2"/>
  <c r="BV812" i="2"/>
  <c r="BV907" i="2"/>
  <c r="BV823" i="2"/>
  <c r="BV824" i="2"/>
  <c r="BV817" i="2"/>
  <c r="BV819" i="2"/>
  <c r="BV830" i="2"/>
  <c r="BV809" i="2"/>
  <c r="BV825" i="2"/>
  <c r="BV829" i="2"/>
  <c r="BV822" i="2"/>
  <c r="BV1668" i="2"/>
  <c r="BV135" i="2"/>
  <c r="BV1613" i="2"/>
  <c r="BV652" i="2"/>
  <c r="BV653" i="2"/>
  <c r="BV656" i="2"/>
  <c r="BV660" i="2"/>
  <c r="BV655" i="2"/>
  <c r="BV654" i="2"/>
  <c r="BV1694" i="2"/>
  <c r="BV1719" i="2"/>
  <c r="BV1518" i="2"/>
  <c r="BV1294" i="2"/>
  <c r="BV1291" i="2"/>
  <c r="BV821" i="2"/>
  <c r="BV1678" i="2"/>
  <c r="BV1717" i="2"/>
  <c r="BV1762" i="2"/>
  <c r="BV559" i="2"/>
  <c r="BV811" i="2"/>
  <c r="BV1782" i="2"/>
  <c r="BV1667" i="2"/>
  <c r="BV1666" i="2"/>
  <c r="BV1665" i="2"/>
  <c r="BV1664" i="2"/>
  <c r="BV1663" i="2"/>
  <c r="BV478" i="2"/>
  <c r="BV471" i="2"/>
  <c r="BV1612" i="2"/>
  <c r="BV636" i="2"/>
  <c r="BV966" i="2"/>
  <c r="BV1468" i="2"/>
  <c r="BV1469" i="2"/>
  <c r="BV1471" i="2"/>
  <c r="BV14" i="2"/>
  <c r="BV1472" i="2"/>
  <c r="BV1466" i="2"/>
  <c r="BV1474" i="2"/>
  <c r="BV1627" i="2"/>
  <c r="BV1524" i="2"/>
  <c r="BV1661" i="2"/>
  <c r="BV1516" i="2"/>
  <c r="BV1150" i="2"/>
  <c r="BV1669" i="2"/>
  <c r="BV1519" i="2"/>
  <c r="BV1522" i="2"/>
  <c r="BV1523" i="2"/>
  <c r="BV1528" i="2"/>
  <c r="BV1790" i="2"/>
  <c r="BV1789" i="2"/>
  <c r="BV1792" i="2"/>
  <c r="BV1791" i="2"/>
  <c r="BV1793" i="2"/>
  <c r="BV1794" i="2"/>
  <c r="BV1201" i="2"/>
  <c r="BV1633" i="2"/>
  <c r="BV1025" i="2"/>
  <c r="BV1018" i="2"/>
  <c r="BV211" i="2"/>
  <c r="BV1054" i="2"/>
  <c r="BV916" i="2"/>
  <c r="BV1723" i="2"/>
  <c r="BV1608" i="2"/>
  <c r="BV748" i="2"/>
  <c r="BV154" i="2"/>
  <c r="BV1382" i="2"/>
  <c r="BV881" i="2"/>
  <c r="BV1622" i="2"/>
  <c r="BV561" i="2"/>
  <c r="BV556" i="2"/>
  <c r="BV554" i="2"/>
  <c r="BV432" i="2"/>
  <c r="BV1330" i="2"/>
  <c r="BV1755" i="2"/>
  <c r="BV1648" i="2"/>
  <c r="BV140" i="2"/>
  <c r="BV428" i="2"/>
  <c r="BV510" i="2"/>
  <c r="BV1026" i="2"/>
  <c r="BV909" i="2"/>
  <c r="BV163" i="2"/>
  <c r="BV204" i="2"/>
  <c r="BV153" i="2"/>
  <c r="BV1023" i="2"/>
  <c r="BV7" i="2"/>
  <c r="BV872" i="2"/>
  <c r="BV81" i="2"/>
  <c r="BV367" i="2"/>
  <c r="BV366" i="2"/>
  <c r="BV368" i="2"/>
  <c r="BV164" i="2"/>
  <c r="BV167" i="2"/>
  <c r="BV1282" i="2"/>
  <c r="BV698" i="2"/>
  <c r="BV138" i="2"/>
  <c r="BV418" i="2"/>
  <c r="BV1396" i="2"/>
  <c r="BV519" i="2"/>
  <c r="BV1673" i="2"/>
  <c r="BV1802" i="2"/>
  <c r="BV1776" i="2"/>
  <c r="BV1625" i="2"/>
  <c r="BV529" i="2"/>
  <c r="BV461" i="2"/>
  <c r="BV158" i="2"/>
  <c r="BV276" i="2"/>
  <c r="BV254" i="2"/>
  <c r="BV251" i="2"/>
  <c r="BV945" i="2"/>
  <c r="BV951" i="2"/>
  <c r="BV933" i="2"/>
  <c r="BV934" i="2"/>
  <c r="BV947" i="2"/>
  <c r="BV946" i="2"/>
  <c r="BV1067" i="2"/>
  <c r="BV751" i="2"/>
  <c r="BV752" i="2"/>
  <c r="BV1632" i="2"/>
  <c r="BV1260" i="2"/>
  <c r="BV1261" i="2"/>
  <c r="BV426" i="2"/>
  <c r="BV423" i="2"/>
  <c r="BV886" i="2"/>
  <c r="BV878" i="2"/>
  <c r="BV870" i="2"/>
  <c r="BV286" i="2"/>
  <c r="BV1020" i="2"/>
  <c r="BV159" i="2"/>
  <c r="BV492" i="2"/>
  <c r="BV929" i="2"/>
  <c r="BV644" i="2"/>
  <c r="BV1704" i="2"/>
  <c r="BV646" i="2"/>
  <c r="BV645" i="2"/>
  <c r="BV648" i="2"/>
  <c r="BV647" i="2"/>
  <c r="BV650" i="2"/>
  <c r="BV903" i="2"/>
  <c r="BV896" i="2"/>
  <c r="BV901" i="2"/>
  <c r="BV326" i="2"/>
  <c r="BV1454" i="2"/>
  <c r="BV733" i="2"/>
  <c r="BV568" i="2"/>
  <c r="BV989" i="2"/>
  <c r="BV551" i="2"/>
  <c r="BV923" i="2"/>
  <c r="BV427" i="2"/>
  <c r="BV871" i="2"/>
  <c r="BV717" i="2"/>
  <c r="BV721" i="2"/>
  <c r="BV1145" i="2"/>
  <c r="BV475" i="2"/>
  <c r="BV152" i="2"/>
  <c r="BV1655" i="2"/>
  <c r="BV1435" i="2"/>
  <c r="BV1504" i="2"/>
  <c r="BV349" i="2"/>
  <c r="BV279" i="2"/>
  <c r="BV312" i="2"/>
  <c r="BV722" i="2"/>
  <c r="BV282" i="2"/>
  <c r="BV591" i="2"/>
  <c r="BV593" i="2"/>
  <c r="BV599" i="2"/>
  <c r="BV626" i="2"/>
  <c r="BV512" i="2"/>
  <c r="BV513" i="2"/>
  <c r="BV322" i="2"/>
  <c r="BV1654" i="2"/>
  <c r="BV1732" i="2"/>
  <c r="BV1509" i="2"/>
  <c r="BV1510" i="2"/>
  <c r="BV1511" i="2"/>
  <c r="BV596" i="2"/>
  <c r="BV772" i="2"/>
  <c r="BV278" i="2"/>
  <c r="BV1456" i="2"/>
  <c r="BV607" i="2"/>
  <c r="BV162" i="2"/>
  <c r="BV417" i="2"/>
  <c r="BV1645" i="2"/>
  <c r="BV1116" i="2"/>
  <c r="BV1640" i="2"/>
  <c r="BV1698" i="2"/>
  <c r="BV1696" i="2"/>
  <c r="BV1686" i="2"/>
  <c r="BV1692" i="2"/>
  <c r="BV448" i="2"/>
  <c r="BV1631" i="2"/>
  <c r="BV1144" i="2"/>
  <c r="BV612" i="2"/>
  <c r="BV247" i="2"/>
  <c r="BV248" i="2"/>
  <c r="BV165" i="2"/>
  <c r="BV1818" i="2"/>
  <c r="BV875" i="2"/>
  <c r="BV876" i="2"/>
  <c r="BV884" i="2"/>
  <c r="BV992" i="2"/>
  <c r="BV1458" i="2"/>
  <c r="BV1457" i="2"/>
  <c r="BV1016" i="2"/>
  <c r="BV586" i="2"/>
  <c r="BV1709" i="2"/>
  <c r="BV1651" i="2"/>
  <c r="BV1626" i="2"/>
  <c r="BV1610" i="2"/>
  <c r="BV1615" i="2"/>
  <c r="BV1711" i="2"/>
  <c r="BV696" i="2"/>
  <c r="BV1674" i="2"/>
  <c r="BV1656" i="2"/>
  <c r="BV1765" i="2"/>
  <c r="BV244" i="2"/>
  <c r="BV243" i="2"/>
  <c r="BV523" i="2"/>
  <c r="BV1689" i="2"/>
  <c r="BV1729" i="2"/>
  <c r="BV1611" i="2"/>
  <c r="BV1630" i="2"/>
  <c r="BV1614" i="2"/>
  <c r="BV1621" i="2"/>
  <c r="BV525" i="2"/>
  <c r="BV214" i="2"/>
  <c r="BV746" i="2"/>
  <c r="BV332" i="2"/>
  <c r="BV526" i="2"/>
  <c r="BV931" i="2"/>
  <c r="BV742" i="2"/>
  <c r="BV745" i="2"/>
  <c r="BV738" i="2"/>
  <c r="BV747" i="2"/>
  <c r="BV1691" i="2"/>
  <c r="BV1687" i="2"/>
  <c r="BV1690" i="2"/>
  <c r="BV1685" i="2"/>
  <c r="BV1821" i="2"/>
  <c r="BV445" i="2"/>
  <c r="BV1386" i="2"/>
  <c r="BV533" i="2"/>
  <c r="BV348" i="2"/>
  <c r="BV161" i="2"/>
  <c r="BV522" i="2"/>
  <c r="BV1589" i="2"/>
  <c r="BV1567" i="2"/>
  <c r="BV296" i="2"/>
  <c r="BV1227" i="2"/>
  <c r="BV212" i="2"/>
  <c r="BV213" i="2"/>
  <c r="BV1688" i="2"/>
  <c r="BV1671" i="2"/>
  <c r="BV1277" i="2"/>
  <c r="BV1268" i="2"/>
  <c r="BV1487" i="2"/>
  <c r="BV1275" i="2"/>
  <c r="BV1421" i="2"/>
  <c r="BV1497" i="2"/>
  <c r="BV1783" i="2"/>
  <c r="BV331" i="2"/>
  <c r="BV1500" i="2"/>
  <c r="BV1680" i="2"/>
  <c r="BV874" i="2"/>
  <c r="BV932" i="2"/>
  <c r="BV1710" i="2"/>
  <c r="BV735" i="2"/>
  <c r="BV1532" i="2"/>
  <c r="BV1449" i="2"/>
  <c r="BV1463" i="2"/>
  <c r="BV1117" i="2"/>
  <c r="BV1416" i="2"/>
  <c r="BV1491" i="2"/>
  <c r="BV1132" i="2"/>
  <c r="BV994" i="2"/>
  <c r="BV1403" i="2"/>
  <c r="BV606" i="2"/>
  <c r="BV629" i="2"/>
  <c r="BV919" i="2"/>
  <c r="BV1514" i="2"/>
  <c r="BV1506" i="2"/>
  <c r="BV435" i="2"/>
  <c r="BV1505" i="2"/>
  <c r="BV1459" i="2"/>
  <c r="BV630" i="2"/>
  <c r="BV631" i="2"/>
  <c r="BV1735" i="2"/>
  <c r="BV277" i="2"/>
  <c r="BV1024" i="2"/>
  <c r="BV726" i="2"/>
  <c r="BV1249" i="2"/>
  <c r="BV1243" i="2"/>
  <c r="BV1247" i="2"/>
  <c r="BV689" i="2"/>
  <c r="BV701" i="2"/>
  <c r="BV688" i="2"/>
  <c r="BV711" i="2"/>
  <c r="BV706" i="2"/>
  <c r="BV691" i="2"/>
  <c r="BV707" i="2"/>
  <c r="BV94" i="2"/>
  <c r="BV766" i="2"/>
  <c r="BV394" i="2"/>
  <c r="BV144" i="2"/>
  <c r="BV98" i="2"/>
  <c r="BV96" i="2"/>
  <c r="BV601" i="2"/>
  <c r="BV720" i="2"/>
  <c r="BV724" i="2"/>
  <c r="BV730" i="2"/>
  <c r="BV714" i="2"/>
  <c r="BV716" i="2"/>
  <c r="BV535" i="2"/>
  <c r="BV352" i="2"/>
  <c r="BV302" i="2"/>
  <c r="BV458" i="2"/>
  <c r="BV465" i="2"/>
  <c r="BV476" i="2"/>
  <c r="BV490" i="2"/>
  <c r="BV503" i="2"/>
  <c r="BV20" i="2"/>
  <c r="BV89" i="2"/>
  <c r="BV545" i="2"/>
  <c r="BV749" i="2"/>
  <c r="BV998" i="2"/>
  <c r="BV453" i="2"/>
  <c r="BV1494" i="2"/>
  <c r="BV1493" i="2"/>
  <c r="BV1057" i="2"/>
  <c r="BV242" i="2"/>
  <c r="BV704" i="2"/>
  <c r="BV85" i="2"/>
  <c r="BV854" i="2"/>
  <c r="BV1104" i="2"/>
  <c r="BV515" i="2"/>
  <c r="BV1223" i="2"/>
  <c r="BV1239" i="2"/>
  <c r="BV1115" i="2"/>
  <c r="BV1596" i="2"/>
  <c r="BV1490" i="2"/>
  <c r="BV294" i="2"/>
  <c r="BV1751" i="2"/>
  <c r="BV395" i="2"/>
  <c r="BV1660" i="2"/>
  <c r="BV1737" i="2"/>
  <c r="BV1619" i="2"/>
  <c r="BV1683" i="2"/>
  <c r="BV347" i="2"/>
  <c r="BV1102" i="2"/>
  <c r="BV1099" i="2"/>
  <c r="BV1074" i="2"/>
  <c r="BV1107" i="2"/>
  <c r="BV1105" i="2"/>
  <c r="BV131" i="2"/>
  <c r="BV988" i="2"/>
  <c r="BV993" i="2"/>
  <c r="BV474" i="2"/>
  <c r="BV1450" i="2"/>
  <c r="BV1461" i="2"/>
  <c r="BV769" i="2"/>
  <c r="BV770" i="2"/>
  <c r="BV1340" i="2"/>
  <c r="BV13" i="2"/>
  <c r="BV139" i="2"/>
  <c r="BV86" i="2"/>
  <c r="BV1574" i="2"/>
  <c r="BV1579" i="2"/>
  <c r="BV1572" i="2"/>
  <c r="BV1575" i="2"/>
  <c r="BV602" i="2"/>
  <c r="BV484" i="2"/>
  <c r="BV1805" i="2"/>
  <c r="BV1681" i="2"/>
  <c r="BV553" i="2"/>
  <c r="BV620" i="2"/>
  <c r="BV617" i="2"/>
  <c r="BV542" i="2"/>
  <c r="BV205" i="2"/>
  <c r="BV488" i="2"/>
  <c r="BV1803" i="2"/>
  <c r="BV908" i="2"/>
  <c r="BV1308" i="2"/>
  <c r="BV46" i="2"/>
  <c r="BV23" i="2"/>
  <c r="BV130" i="2"/>
  <c r="BV40" i="2"/>
  <c r="BV491" i="2"/>
  <c r="BV1703" i="2"/>
  <c r="BV1800" i="2"/>
  <c r="BV1705" i="2"/>
  <c r="BV1701" i="2"/>
  <c r="BV102" i="2"/>
  <c r="BV1798" i="2"/>
  <c r="BV1797" i="2"/>
  <c r="BV63" i="2"/>
  <c r="BV1796" i="2"/>
  <c r="BV62" i="2"/>
  <c r="BV60" i="2"/>
  <c r="BV283" i="2"/>
  <c r="BV391" i="2"/>
  <c r="BV1588" i="2"/>
  <c r="BV1602" i="2"/>
  <c r="BV1592" i="2"/>
  <c r="BV1606" i="2"/>
  <c r="BV1593" i="2"/>
  <c r="BV1604" i="2"/>
  <c r="BV608" i="2"/>
  <c r="BV627" i="2"/>
  <c r="BV841" i="2"/>
  <c r="BV851" i="2"/>
  <c r="BV796" i="2"/>
  <c r="BV792" i="2"/>
  <c r="BV200" i="2"/>
  <c r="BV700" i="2"/>
  <c r="BV56" i="2"/>
  <c r="BV889" i="2"/>
  <c r="BV552" i="2"/>
  <c r="BV895" i="2"/>
  <c r="BV166" i="2"/>
  <c r="BV1597" i="2"/>
  <c r="BV105" i="2"/>
  <c r="BV784" i="2"/>
  <c r="BV804" i="2"/>
  <c r="BV1310" i="2"/>
  <c r="BV1312" i="2"/>
  <c r="BV902" i="2"/>
  <c r="BV912" i="2"/>
  <c r="BV241" i="2"/>
  <c r="BV917" i="2"/>
  <c r="BV497" i="2"/>
  <c r="BV1077" i="2"/>
  <c r="BV1085" i="2"/>
  <c r="BV1089" i="2"/>
  <c r="BV1092" i="2"/>
  <c r="BV1096" i="2"/>
  <c r="BV1834" i="2"/>
  <c r="BV61" i="2"/>
  <c r="BV509" i="2"/>
  <c r="BV547" i="2"/>
  <c r="BV301" i="2"/>
  <c r="BV1307" i="2"/>
  <c r="BV1311" i="2"/>
  <c r="BV1804" i="2"/>
  <c r="BV1333" i="2"/>
  <c r="BV1329" i="2"/>
  <c r="BV1325" i="2"/>
  <c r="BV1338" i="2"/>
  <c r="BV1730" i="2"/>
  <c r="BV160" i="2"/>
  <c r="BV1069" i="2"/>
  <c r="BV1351" i="2"/>
  <c r="BV1354" i="2"/>
  <c r="BV1356" i="2"/>
  <c r="BV1357" i="2"/>
  <c r="BV454" i="2"/>
  <c r="BV1362" i="2"/>
  <c r="BV1365" i="2"/>
  <c r="BV1358" i="2"/>
  <c r="BV1359" i="2"/>
  <c r="BV628" i="2"/>
  <c r="BV597" i="2"/>
  <c r="BV1603" i="2"/>
  <c r="BV232" i="2"/>
  <c r="BV1712" i="2"/>
  <c r="BV1713" i="2"/>
  <c r="BV1714" i="2"/>
  <c r="BV50" i="2"/>
  <c r="BV1276" i="2"/>
  <c r="BV222" i="2"/>
  <c r="BV1475" i="2"/>
  <c r="BV1070" i="2"/>
  <c r="BV1595" i="2"/>
  <c r="BV1594" i="2"/>
  <c r="BV1600" i="2"/>
  <c r="BV1599" i="2"/>
  <c r="BV1476" i="2"/>
  <c r="BV231" i="2"/>
  <c r="BV1366" i="2"/>
  <c r="BV675" i="2"/>
  <c r="BV1541" i="2"/>
  <c r="BV1764" i="2"/>
  <c r="BV1049" i="2"/>
  <c r="BV1039" i="2"/>
  <c r="BV1027" i="2"/>
  <c r="BV1835" i="2"/>
  <c r="BV1836" i="2"/>
  <c r="BV1535" i="2"/>
  <c r="BV1533" i="2"/>
  <c r="BV1537" i="2"/>
  <c r="BV1542" i="2"/>
  <c r="BV1543" i="2"/>
  <c r="BV1544" i="2"/>
  <c r="BV1547" i="2"/>
  <c r="BV1559" i="2"/>
  <c r="BV1552" i="2"/>
  <c r="BV1162" i="2"/>
  <c r="BV1173" i="2"/>
  <c r="BV1217" i="2"/>
  <c r="BV1837" i="2"/>
  <c r="BV1838" i="2"/>
  <c r="BV632" i="2"/>
  <c r="BV1370" i="2"/>
  <c r="BV1318" i="2"/>
  <c r="BV634" i="2"/>
  <c r="BV633" i="2"/>
  <c r="BV1799" i="2"/>
  <c r="BV565" i="2"/>
  <c r="BV566" i="2"/>
  <c r="BV567" i="2"/>
  <c r="BV564" i="2"/>
  <c r="BV572" i="2"/>
  <c r="BV1839" i="2"/>
  <c r="BV1840" i="2"/>
  <c r="BV233" i="2"/>
  <c r="BV1536" i="2"/>
  <c r="BV1538" i="2"/>
  <c r="BV1548" i="2"/>
  <c r="BV1741" i="2"/>
  <c r="BV65" i="2"/>
  <c r="BV1841" i="2"/>
  <c r="BV736" i="2"/>
  <c r="BV744" i="2"/>
  <c r="BV1488" i="2"/>
  <c r="BV501" i="2"/>
  <c r="BV558" i="2"/>
  <c r="BV1393" i="2"/>
  <c r="BV1445" i="2"/>
  <c r="BV12" i="2"/>
  <c r="BV1820" i="2"/>
  <c r="BV88" i="2"/>
  <c r="BV1531" i="2"/>
  <c r="BV1568" i="2"/>
  <c r="BV1585" i="2"/>
  <c r="BV1739" i="2"/>
  <c r="BV1446" i="2"/>
  <c r="BV1453" i="2"/>
  <c r="BV1842" i="2"/>
  <c r="BV1290" i="2"/>
  <c r="BV1299" i="2"/>
  <c r="BV997" i="2"/>
  <c r="BV1005" i="2"/>
  <c r="BV863" i="2"/>
  <c r="BV703" i="2"/>
  <c r="BV705" i="2"/>
  <c r="BV580" i="2"/>
  <c r="BV581" i="2"/>
  <c r="BV1007" i="2"/>
  <c r="BV861" i="2"/>
  <c r="BV674" i="2"/>
  <c r="BV955" i="2"/>
  <c r="BV956" i="2"/>
  <c r="BV953" i="2"/>
  <c r="BV959" i="2"/>
  <c r="BV961" i="2"/>
  <c r="BV928" i="2"/>
  <c r="BV659" i="2"/>
  <c r="BV1317" i="2"/>
  <c r="BV1319" i="2"/>
  <c r="BV1321" i="2"/>
  <c r="BV1050" i="2"/>
  <c r="BV860" i="2"/>
  <c r="BV584" i="2"/>
  <c r="BV583" i="2"/>
  <c r="BV996" i="2"/>
  <c r="BV1148" i="2"/>
  <c r="BV1576" i="2"/>
  <c r="BV1322" i="2"/>
  <c r="BV1707" i="2"/>
  <c r="BV1584" i="2"/>
  <c r="BV1125" i="2"/>
  <c r="BV1155" i="2"/>
  <c r="BV637" i="2"/>
  <c r="BV1408" i="2"/>
  <c r="BV1068" i="2"/>
  <c r="BV1406" i="2"/>
  <c r="BV1404" i="2"/>
  <c r="BV963" i="2"/>
  <c r="BV962" i="2"/>
  <c r="BV967" i="2"/>
  <c r="BV651" i="2"/>
  <c r="BV970" i="2"/>
  <c r="BV1022" i="2"/>
  <c r="BV1477" i="2"/>
  <c r="BV1479" i="2"/>
  <c r="BV1485" i="2"/>
  <c r="BV710" i="2"/>
  <c r="BV500" i="2"/>
  <c r="BV879" i="2"/>
  <c r="BV709" i="2"/>
  <c r="BV155" i="2"/>
  <c r="BV156" i="2"/>
  <c r="BV157" i="2"/>
  <c r="BV226" i="2"/>
  <c r="BV1843" i="2"/>
  <c r="BV1844" i="2"/>
  <c r="BV692" i="2"/>
  <c r="BV1285" i="2"/>
  <c r="BV585" i="2"/>
  <c r="BV1721" i="2"/>
  <c r="BV1402" i="2"/>
  <c r="BV1845" i="2"/>
  <c r="BV1292" i="2"/>
  <c r="BV1795" i="2"/>
  <c r="BV463" i="2"/>
  <c r="BV459" i="2"/>
  <c r="BV462" i="2"/>
  <c r="BV1374" i="2"/>
  <c r="BV330" i="2"/>
  <c r="BV1367" i="2"/>
  <c r="BV1368" i="2"/>
  <c r="BV1373" i="2"/>
  <c r="BV1385" i="2"/>
  <c r="BV1390" i="2"/>
  <c r="BV1392" i="2"/>
  <c r="BV1394" i="2"/>
  <c r="BV209" i="2"/>
  <c r="BV1284" i="2"/>
  <c r="BV24" i="2"/>
  <c r="BV786" i="2"/>
  <c r="BV1587" i="2"/>
  <c r="BV472" i="2"/>
  <c r="BV466" i="2"/>
  <c r="BV467" i="2"/>
  <c r="BV1591" i="2"/>
  <c r="BV1846" i="2"/>
  <c r="BV852" i="2"/>
  <c r="BV1258" i="2"/>
  <c r="BV1455" i="2"/>
  <c r="BV1499" i="2"/>
  <c r="BV71" i="2"/>
  <c r="BV838" i="2"/>
  <c r="BV847" i="2"/>
  <c r="BV757" i="2"/>
  <c r="BV1388" i="2"/>
  <c r="BV1771" i="2"/>
  <c r="BV832" i="2"/>
  <c r="BV965" i="2"/>
  <c r="BV198" i="2"/>
  <c r="BV944" i="2"/>
  <c r="BV1436" i="2"/>
  <c r="BV84" i="2"/>
  <c r="BV495" i="2"/>
  <c r="BV446" i="2"/>
  <c r="BV1395" i="2"/>
  <c r="BV1847" i="2"/>
  <c r="BV859" i="2"/>
  <c r="BV97" i="2"/>
  <c r="BV250" i="2"/>
  <c r="BV235" i="2"/>
  <c r="BV190" i="2"/>
  <c r="BV1047" i="2"/>
  <c r="BV940" i="2"/>
  <c r="BV93" i="2"/>
  <c r="BV193" i="2"/>
  <c r="BV1306" i="2"/>
  <c r="BV820" i="2"/>
  <c r="BV1087" i="2"/>
  <c r="BV937" i="2"/>
  <c r="BV590" i="2"/>
  <c r="BV761" i="2"/>
  <c r="BV831" i="2"/>
  <c r="BV1562" i="2"/>
  <c r="BV690" i="2"/>
  <c r="BV866" i="2"/>
  <c r="BV1788" i="2"/>
  <c r="BV299" i="2"/>
  <c r="BV560" i="2"/>
  <c r="BV1019" i="2"/>
  <c r="BV892" i="2"/>
  <c r="BV1526" i="2"/>
  <c r="BV1473" i="2"/>
  <c r="BV1708" i="2"/>
  <c r="BV346" i="2"/>
  <c r="BV1215" i="2"/>
  <c r="BV1315" i="2"/>
  <c r="BV1066" i="2"/>
  <c r="BV1259" i="2"/>
  <c r="BV1262" i="2"/>
  <c r="BV328" i="2"/>
  <c r="BV1549" i="2"/>
  <c r="BV1571" i="2"/>
  <c r="BV1420" i="2"/>
  <c r="BV2" i="2"/>
  <c r="BV1286" i="2"/>
  <c r="BV986" i="2"/>
  <c r="BV1534" i="2"/>
  <c r="BV775" i="2"/>
  <c r="BV816" i="2"/>
  <c r="BV788" i="2"/>
  <c r="BV1529" i="2"/>
  <c r="BV603" i="2"/>
  <c r="BV592" i="2"/>
  <c r="BV1193" i="2"/>
  <c r="BV1742" i="2"/>
  <c r="BV1724" i="2"/>
  <c r="BV543" i="2"/>
  <c r="BV938" i="2"/>
  <c r="BV87" i="2"/>
  <c r="BV1219" i="2"/>
  <c r="BV1123" i="2"/>
  <c r="BV1780" i="2"/>
  <c r="BV1515" i="2"/>
  <c r="BV695" i="2"/>
  <c r="BV359" i="2"/>
  <c r="BV1350" i="2"/>
  <c r="BV439" i="2"/>
  <c r="BV452" i="2"/>
  <c r="BV1486" i="2"/>
  <c r="BV447" i="2"/>
  <c r="BV604" i="2"/>
  <c r="BV1029" i="2"/>
  <c r="BV1012" i="2"/>
  <c r="BV995" i="2"/>
  <c r="BV1004" i="2"/>
  <c r="BV1848" i="2"/>
  <c r="BV1733" i="2"/>
  <c r="BV76" i="2"/>
  <c r="BV649" i="2"/>
  <c r="BV532" i="2"/>
  <c r="BV1720" i="2"/>
  <c r="BV1697" i="2"/>
  <c r="BV1726" i="2"/>
  <c r="BV570" i="2"/>
  <c r="BV502" i="2"/>
  <c r="BV563" i="2"/>
  <c r="BV1722" i="2"/>
  <c r="BV582" i="2"/>
  <c r="BV1480" i="2"/>
  <c r="BV1131" i="2"/>
  <c r="BV1849" i="2"/>
  <c r="BV974" i="2"/>
  <c r="BV1000" i="2"/>
  <c r="BV1272" i="2"/>
  <c r="BV976" i="2"/>
  <c r="BV985" i="2"/>
  <c r="BV1112" i="2"/>
  <c r="BV1813" i="2"/>
  <c r="BV66" i="2"/>
  <c r="BV926" i="2"/>
  <c r="BV1170" i="2"/>
  <c r="BV1183" i="2"/>
  <c r="BV234" i="2"/>
  <c r="BV1302" i="2"/>
  <c r="BV1181" i="2"/>
  <c r="BV1182" i="2"/>
  <c r="BV1316" i="2"/>
  <c r="BV175" i="2"/>
  <c r="BV371" i="2"/>
  <c r="BV948" i="2"/>
  <c r="BV1850" i="2"/>
  <c r="BV1094" i="2"/>
  <c r="BV1010" i="2"/>
  <c r="BV1080" i="2"/>
  <c r="BV1110" i="2"/>
  <c r="BV1810" i="2"/>
  <c r="BV253" i="2"/>
  <c r="BV1072" i="2"/>
  <c r="BV618" i="2"/>
  <c r="BV624" i="2"/>
  <c r="BV686" i="2"/>
  <c r="BV549" i="2"/>
  <c r="BV1097" i="2"/>
  <c r="BV1851" i="2"/>
  <c r="BV1809" i="2"/>
  <c r="BV1304" i="2"/>
  <c r="BV1301" i="2"/>
  <c r="BV1128" i="2"/>
  <c r="BV1279" i="2"/>
  <c r="BV1208" i="2"/>
  <c r="BV1046" i="2"/>
  <c r="BV1063" i="2"/>
  <c r="BV1055" i="2"/>
  <c r="BV1014" i="2"/>
  <c r="BV1002" i="2"/>
  <c r="BV225" i="2"/>
  <c r="BV227" i="2"/>
  <c r="BV1336" i="2"/>
  <c r="BV760" i="2"/>
  <c r="BV1460" i="2"/>
  <c r="BV57" i="2"/>
  <c r="BV1028" i="2"/>
  <c r="BV713" i="2"/>
  <c r="BV48" i="2"/>
  <c r="BV1199" i="2"/>
  <c r="BV880" i="2"/>
  <c r="BV911" i="2"/>
  <c r="BV1815" i="2"/>
  <c r="BV1852" i="2"/>
  <c r="BV1300" i="2"/>
  <c r="BV1168" i="2"/>
  <c r="BV1192" i="2"/>
  <c r="BV1400" i="2"/>
  <c r="BV1418" i="2"/>
  <c r="BV1412" i="2"/>
  <c r="BV1467" i="2"/>
  <c r="BV1174" i="2"/>
  <c r="BV1090" i="2"/>
  <c r="BV1129" i="2"/>
  <c r="BV1137" i="2"/>
  <c r="BV1164" i="2"/>
  <c r="BV1021" i="2"/>
  <c r="BV1083" i="2"/>
  <c r="BV1058" i="2"/>
  <c r="BV1255" i="2"/>
  <c r="BV1235" i="2"/>
  <c r="BV1133" i="2"/>
  <c r="BV1398" i="2"/>
  <c r="BV1643" i="2"/>
  <c r="BV1507" i="2"/>
  <c r="BV1377" i="2"/>
  <c r="BV1478" i="2"/>
  <c r="BV1202" i="2"/>
  <c r="BV1194" i="2"/>
  <c r="BV1189" i="2"/>
  <c r="BV1178" i="2"/>
  <c r="BV1169" i="2"/>
  <c r="BV1371" i="2"/>
  <c r="BV844" i="2"/>
  <c r="BV1079" i="2"/>
  <c r="BV1492" i="2"/>
  <c r="BV1431" i="2"/>
  <c r="BV1430" i="2"/>
  <c r="BV1417" i="2"/>
  <c r="BV1230" i="2"/>
  <c r="BV1051" i="2"/>
  <c r="BV1065" i="2"/>
  <c r="BV913" i="2"/>
  <c r="BV1295" i="2"/>
  <c r="BV1379" i="2"/>
  <c r="BV1224" i="2"/>
  <c r="BV1503" i="2"/>
  <c r="BV1501" i="2"/>
  <c r="BV236" i="2"/>
  <c r="BV188" i="2"/>
  <c r="BV848" i="2"/>
  <c r="BV530" i="2"/>
  <c r="BV541" i="2"/>
  <c r="BV1250" i="2"/>
  <c r="BV810" i="2"/>
  <c r="BV791" i="2"/>
  <c r="BV990" i="2"/>
  <c r="BV1076" i="2"/>
  <c r="BV150" i="2"/>
  <c r="BV99" i="2"/>
  <c r="BV100" i="2"/>
  <c r="BV1048" i="2"/>
  <c r="BV1270" i="2"/>
  <c r="BV1274" i="2"/>
  <c r="BV890" i="2"/>
  <c r="BV759" i="2"/>
  <c r="BV1853" i="2"/>
  <c r="BV571" i="2"/>
  <c r="BV569" i="2"/>
  <c r="BV537" i="2"/>
  <c r="BV133" i="2"/>
  <c r="BV1659" i="2"/>
  <c r="BV59" i="2"/>
  <c r="BV401" i="2"/>
  <c r="BV1693" i="2"/>
  <c r="BV1287" i="2"/>
  <c r="BV272" i="2"/>
  <c r="BV1281" i="2"/>
  <c r="BV1111" i="2"/>
  <c r="BV1188" i="2"/>
  <c r="BV1195" i="2"/>
  <c r="BV1187" i="2"/>
  <c r="BV1186" i="2"/>
  <c r="BV1313" i="2"/>
  <c r="BV1191" i="2"/>
  <c r="BV1222" i="2"/>
  <c r="BV79" i="2"/>
  <c r="BV1045" i="2"/>
  <c r="BV1017" i="2"/>
  <c r="BV259" i="2"/>
  <c r="BV137" i="2"/>
  <c r="BV1009" i="2"/>
  <c r="BV1033" i="2"/>
  <c r="BV1030" i="2"/>
  <c r="BV1283" i="2"/>
  <c r="BV1062" i="2"/>
  <c r="BV767" i="2"/>
  <c r="BV1100" i="2"/>
  <c r="BV1127" i="2"/>
  <c r="BV1177" i="2"/>
  <c r="BV1113" i="2"/>
  <c r="BV527" i="2"/>
  <c r="BV1184" i="2"/>
  <c r="BV1175" i="2"/>
  <c r="BV1198" i="2"/>
  <c r="BV764" i="2"/>
  <c r="BV605" i="2"/>
  <c r="BV981" i="2"/>
  <c r="BV1008" i="2"/>
  <c r="BV1035" i="2"/>
  <c r="BV210" i="2"/>
  <c r="BV1032" i="2"/>
  <c r="BV1824" i="2"/>
  <c r="BV1226" i="2"/>
  <c r="BV103" i="2"/>
  <c r="BV1233" i="2"/>
  <c r="BV1086" i="2"/>
  <c r="BV943" i="2"/>
  <c r="BV1677" i="2"/>
  <c r="BV1414" i="2"/>
  <c r="BV1387" i="2"/>
  <c r="BV1854" i="2"/>
  <c r="BV1205" i="2"/>
  <c r="BV1811" i="2"/>
  <c r="BV1138" i="2"/>
  <c r="BV1160" i="2"/>
  <c r="BV257" i="2"/>
  <c r="BV26" i="2"/>
  <c r="BV1347" i="2"/>
  <c r="BV1348" i="2"/>
  <c r="BV47" i="2"/>
  <c r="BV39" i="2"/>
  <c r="BV54" i="2"/>
  <c r="BV1134" i="2"/>
  <c r="BV1530" i="2"/>
  <c r="BV920" i="2"/>
  <c r="BV1808" i="2"/>
  <c r="BV10" i="2"/>
  <c r="BV267" i="2"/>
  <c r="BV1211" i="2"/>
  <c r="BV1323" i="2"/>
  <c r="BV1334" i="2"/>
  <c r="BV67" i="2"/>
  <c r="BV1855" i="2"/>
  <c r="BV1120" i="2"/>
  <c r="BV1206" i="2"/>
  <c r="BV1216" i="2"/>
  <c r="BV264" i="2"/>
  <c r="BV1091" i="2"/>
  <c r="BV1812" i="2"/>
  <c r="BV858" i="2"/>
  <c r="BV725" i="2"/>
  <c r="BV737" i="2"/>
  <c r="BV731" i="2"/>
  <c r="BV732" i="2"/>
  <c r="BV1147" i="2"/>
  <c r="BV53" i="2"/>
  <c r="BV1823" i="2"/>
  <c r="BV92" i="2"/>
  <c r="BV1320" i="2"/>
  <c r="BV877" i="2"/>
  <c r="BV873" i="2"/>
  <c r="BV498" i="2"/>
  <c r="BV1397" i="2"/>
  <c r="BV1161" i="2"/>
  <c r="BV1166" i="2"/>
  <c r="BV171" i="2"/>
  <c r="BV1856" i="2"/>
  <c r="BV219" i="2"/>
  <c r="BV221" i="2"/>
  <c r="BV220" i="2"/>
  <c r="BV1303" i="2"/>
  <c r="BV906" i="2"/>
  <c r="BV927" i="2"/>
  <c r="BV1428" i="2"/>
  <c r="BV616" i="2"/>
  <c r="BV609" i="2"/>
  <c r="BV6" i="2"/>
  <c r="BV202" i="2"/>
  <c r="BV1006" i="2"/>
  <c r="BV1464" i="2"/>
  <c r="BV1465" i="2"/>
  <c r="BV718" i="2"/>
  <c r="BV728" i="2"/>
  <c r="BV723" i="2"/>
  <c r="BV727" i="2"/>
  <c r="BV256" i="2"/>
  <c r="BV1609" i="2"/>
  <c r="BV21" i="2"/>
  <c r="BV1056" i="2"/>
  <c r="BV74" i="2"/>
  <c r="BV177" i="2"/>
  <c r="BV134" i="2"/>
  <c r="BV1093" i="2"/>
  <c r="BV3" i="2"/>
  <c r="BV1197" i="2"/>
  <c r="BV1752" i="2"/>
  <c r="BV1296" i="2"/>
  <c r="BV32" i="2"/>
  <c r="BV383" i="2"/>
  <c r="BV893" i="2"/>
  <c r="BV894" i="2"/>
  <c r="BV1256" i="2"/>
  <c r="BV1248" i="2"/>
  <c r="BV1245" i="2"/>
  <c r="BV1442" i="2"/>
  <c r="BV1142" i="2"/>
  <c r="BV991" i="2"/>
  <c r="BV1013" i="2"/>
  <c r="BV867" i="2"/>
  <c r="BV827" i="2"/>
  <c r="BV826" i="2"/>
  <c r="BV840" i="2"/>
  <c r="BV815" i="2"/>
  <c r="BV814" i="2"/>
  <c r="BV891" i="2"/>
  <c r="BV888" i="2"/>
  <c r="BV708" i="2"/>
  <c r="BV82" i="2"/>
  <c r="BV1153" i="2"/>
  <c r="BV1252" i="2"/>
  <c r="BV1159" i="2"/>
  <c r="BV1280" i="2"/>
  <c r="BV1052" i="2"/>
  <c r="BV64" i="2"/>
  <c r="BV949" i="2"/>
  <c r="BV1151" i="2"/>
  <c r="BV1139" i="2"/>
  <c r="BV1807" i="2"/>
  <c r="BV1376" i="2"/>
  <c r="BV1363" i="2"/>
  <c r="BV1364" i="2"/>
  <c r="BV1360" i="2"/>
  <c r="BV45" i="2"/>
  <c r="BV1822" i="2"/>
  <c r="BV1857" i="2"/>
  <c r="BV1130" i="2"/>
  <c r="BV1135" i="2"/>
  <c r="BV1246" i="2"/>
  <c r="BV70" i="2"/>
  <c r="BV429" i="2"/>
  <c r="BV1676" i="2"/>
  <c r="BV1401" i="2"/>
  <c r="BV1240" i="2"/>
  <c r="BV1101" i="2"/>
  <c r="BV1353" i="2"/>
  <c r="BV1042" i="2"/>
  <c r="BV1176" i="2"/>
  <c r="BV1179" i="2"/>
  <c r="BV1190" i="2"/>
  <c r="BV174" i="2"/>
  <c r="BV186" i="2"/>
  <c r="BV58" i="2"/>
  <c r="BV1740" i="2"/>
  <c r="BV1355" i="2"/>
  <c r="BV1352" i="2"/>
  <c r="BV1508" i="2"/>
  <c r="BV1229" i="2"/>
  <c r="BV1309" i="2"/>
  <c r="BV1098" i="2"/>
  <c r="BV1095" i="2"/>
  <c r="BV1124" i="2"/>
  <c r="BV1118" i="2"/>
  <c r="BV1108" i="2"/>
  <c r="BV146" i="2"/>
  <c r="BV1242" i="2"/>
  <c r="BV1210" i="2"/>
  <c r="BV1238" i="2"/>
  <c r="BV1801" i="2"/>
  <c r="BV169" i="2"/>
  <c r="BV148" i="2"/>
  <c r="BV90" i="2"/>
  <c r="BV1298" i="2"/>
  <c r="BV1171" i="2"/>
  <c r="BV4" i="2"/>
  <c r="BV149" i="2"/>
  <c r="BV5" i="2"/>
  <c r="BV1203" i="2"/>
  <c r="BV1180" i="2"/>
  <c r="BV306" i="2"/>
  <c r="BV1185" i="2"/>
  <c r="BV1037" i="2"/>
  <c r="BV1031" i="2"/>
  <c r="BV694" i="2"/>
  <c r="BV1040" i="2"/>
  <c r="BV1064" i="2"/>
  <c r="BV457" i="2"/>
  <c r="BV17" i="2"/>
  <c r="BV29" i="2"/>
  <c r="BV95" i="2"/>
  <c r="BV1081" i="2"/>
  <c r="BV900" i="2"/>
  <c r="BV905" i="2"/>
  <c r="BV1060" i="2"/>
  <c r="BV1044" i="2"/>
  <c r="BV1858" i="2"/>
  <c r="BV1341" i="2"/>
  <c r="BV1136" i="2"/>
  <c r="BV1140" i="2"/>
  <c r="BV1152" i="2"/>
  <c r="BV1143" i="2"/>
  <c r="BV1675" i="2"/>
  <c r="BV1236" i="2"/>
  <c r="BV68" i="2"/>
  <c r="BV968" i="2"/>
  <c r="BV1001" i="2"/>
  <c r="BV1011" i="2"/>
  <c r="BV762" i="2"/>
  <c r="BV1043" i="2"/>
  <c r="BV1059" i="2"/>
  <c r="BV899" i="2"/>
  <c r="BV1075" i="2"/>
  <c r="BV266" i="2"/>
  <c r="BV25" i="2"/>
  <c r="BV1754" i="2"/>
  <c r="BV864" i="2"/>
  <c r="BV136" i="2"/>
  <c r="BV574" i="2"/>
  <c r="BV594" i="2"/>
  <c r="BV595" i="2"/>
  <c r="BV957" i="2"/>
  <c r="BV600" i="2"/>
  <c r="BV922" i="2"/>
  <c r="BV69" i="2"/>
  <c r="BV208" i="2"/>
  <c r="BV813" i="2"/>
  <c r="BV42" i="2"/>
  <c r="BV1196" i="2"/>
  <c r="BV1634" i="2"/>
  <c r="BV1167" i="2"/>
  <c r="BV170" i="2"/>
  <c r="BV1736" i="2"/>
  <c r="BV1763" i="2"/>
  <c r="BV1297" i="2"/>
  <c r="BV548" i="2"/>
  <c r="BV839" i="2"/>
  <c r="BV598" i="2"/>
  <c r="BV758" i="2"/>
  <c r="BV777" i="2"/>
  <c r="BV779" i="2"/>
  <c r="BV1289" i="2"/>
  <c r="BV1496" i="2"/>
  <c r="BV978" i="2"/>
  <c r="BV1517" i="2"/>
  <c r="BV798" i="2"/>
  <c r="BV850" i="2"/>
  <c r="BV1520" i="2"/>
  <c r="BV818" i="2"/>
  <c r="BV619" i="2"/>
  <c r="BV661" i="2"/>
  <c r="BV1495" i="2"/>
  <c r="BV697" i="2"/>
  <c r="BV715" i="2"/>
  <c r="BV1774" i="2"/>
  <c r="BV960" i="2"/>
  <c r="BV768" i="2"/>
  <c r="BV1422" i="2"/>
  <c r="BV1489" i="2"/>
  <c r="BV987" i="2"/>
  <c r="BV1512" i="2"/>
  <c r="BV1502" i="2"/>
  <c r="BV952" i="2"/>
  <c r="BV1003" i="2"/>
  <c r="BV958" i="2"/>
  <c r="BV539" i="2"/>
  <c r="BV1748" i="2"/>
  <c r="BV1172" i="2"/>
  <c r="BV1407" i="2"/>
  <c r="BV1369" i="2"/>
  <c r="BV1419" i="2"/>
  <c r="BV1314" i="2"/>
  <c r="BV1361" i="2"/>
  <c r="BV1405" i="2"/>
  <c r="BV1372" i="2"/>
  <c r="BV1328" i="2"/>
  <c r="BV1381" i="2"/>
  <c r="BV55" i="2"/>
  <c r="BV1034" i="2"/>
  <c r="BV914" i="2"/>
  <c r="BV1781" i="2"/>
  <c r="BV273" i="2"/>
  <c r="BV1786" i="2"/>
  <c r="BV1122" i="2"/>
  <c r="BV1410" i="2"/>
  <c r="BV28" i="2"/>
  <c r="BV223" i="2"/>
  <c r="BV935" i="2"/>
  <c r="BV954" i="2"/>
  <c r="BV1141" i="2"/>
  <c r="BV939" i="2"/>
  <c r="BV980" i="2"/>
  <c r="BV964" i="2"/>
  <c r="BV1349" i="2"/>
  <c r="BV942" i="2"/>
  <c r="BV1345" i="2"/>
  <c r="BV936" i="2"/>
  <c r="BV224" i="2"/>
  <c r="BV622" i="2"/>
  <c r="BV982" i="2"/>
  <c r="BV1212" i="2"/>
  <c r="BV910" i="2"/>
  <c r="BV904" i="2"/>
  <c r="BV1038" i="2"/>
  <c r="BV1438" i="2"/>
  <c r="BV1437" i="2"/>
  <c r="BV1441" i="2"/>
  <c r="BV1273" i="2"/>
  <c r="BV1265" i="2"/>
  <c r="BV969" i="2"/>
  <c r="BV1413" i="2"/>
  <c r="BV1470" i="2"/>
  <c r="BV1103" i="2"/>
  <c r="BV1207" i="2"/>
  <c r="BV1389" i="2"/>
  <c r="BV1251" i="2"/>
  <c r="BV75" i="2"/>
  <c r="BV142" i="2"/>
  <c r="BV143" i="2"/>
  <c r="BV1221" i="2"/>
  <c r="BV1204" i="2"/>
  <c r="BV263" i="2"/>
  <c r="BV261" i="2"/>
  <c r="BV262" i="2"/>
  <c r="BV287" i="2"/>
  <c r="BV1399" i="2"/>
  <c r="BV1244" i="2"/>
  <c r="BV9" i="2"/>
  <c r="BV1263" i="2"/>
  <c r="BV1253" i="2"/>
  <c r="BV1109" i="2"/>
  <c r="BV369" i="2"/>
  <c r="BV49" i="2"/>
  <c r="BV77" i="2"/>
  <c r="BV1378" i="2"/>
  <c r="BV1590" i="2"/>
  <c r="BV1375" i="2"/>
  <c r="BV1725" i="2"/>
  <c r="BV1580" i="2"/>
  <c r="BV1583" i="2"/>
  <c r="BV207" i="2"/>
  <c r="BV1482" i="2"/>
  <c r="BV1483" i="2"/>
  <c r="BV1769" i="2"/>
  <c r="BV19" i="2"/>
  <c r="BV195" i="2"/>
  <c r="BV1237" i="2"/>
  <c r="BV950" i="2"/>
  <c r="BV1346" i="2"/>
  <c r="BV1326" i="2"/>
  <c r="BV238" i="2"/>
  <c r="BV1228" i="2"/>
  <c r="BV1411" i="2"/>
  <c r="BV1481" i="2"/>
  <c r="BV1015" i="2"/>
  <c r="BV327" i="2"/>
  <c r="BV304" i="2"/>
  <c r="BV1784" i="2"/>
  <c r="BV106" i="2"/>
  <c r="BV1425" i="2"/>
  <c r="BV1432" i="2"/>
  <c r="BV1426" i="2"/>
  <c r="BV215" i="2"/>
  <c r="BV1440" i="2"/>
  <c r="BV216" i="2"/>
  <c r="BV217" i="2"/>
  <c r="BV1433" i="2"/>
  <c r="BV1427" i="2"/>
  <c r="BV1434" i="2"/>
  <c r="BV1429" i="2"/>
  <c r="BV1439" i="2"/>
  <c r="BV1443" i="2"/>
  <c r="BV1444" i="2"/>
  <c r="BV887" i="2"/>
  <c r="BV883" i="2"/>
  <c r="BV999" i="2"/>
  <c r="BV1859" i="2"/>
  <c r="BV857" i="2"/>
  <c r="BV868" i="2"/>
  <c r="BV73" i="2"/>
  <c r="BV1327" i="2"/>
  <c r="BV1234" i="2"/>
  <c r="BV1257" i="2"/>
  <c r="BV1344" i="2"/>
  <c r="BV1343" i="2"/>
  <c r="BV203" i="2"/>
  <c r="BV924" i="2"/>
  <c r="BV27" i="2"/>
  <c r="BV915" i="2"/>
  <c r="BV1073" i="2"/>
  <c r="BV141" i="2"/>
  <c r="BV1702" i="2"/>
  <c r="BV252" i="2"/>
  <c r="BV790" i="2"/>
  <c r="BV1158" i="2"/>
  <c r="BV842" i="2"/>
  <c r="BV828" i="2"/>
  <c r="BV1817" i="2"/>
  <c r="BV1658" i="2"/>
  <c r="BV30" i="2"/>
  <c r="BV52" i="2"/>
  <c r="BV51" i="2"/>
  <c r="BV15" i="2"/>
  <c r="BV44" i="2"/>
  <c r="BV1157" i="2"/>
  <c r="BV693" i="2"/>
  <c r="BV34" i="2"/>
  <c r="BV172" i="2"/>
  <c r="BV1662" i="2"/>
  <c r="BV31" i="2"/>
  <c r="BV1119" i="2"/>
  <c r="BV1269" i="2"/>
  <c r="BV1154" i="2"/>
  <c r="BV1288" i="2"/>
  <c r="BV1163" i="2"/>
  <c r="BV1149" i="2"/>
  <c r="BV1165" i="2"/>
  <c r="BV1156" i="2"/>
  <c r="BV1293" i="2"/>
  <c r="BV1305" i="2"/>
  <c r="BV1078" i="2"/>
  <c r="BV1121" i="2"/>
  <c r="BV1126" i="2"/>
  <c r="BV1088" i="2"/>
  <c r="BV1860" i="2"/>
  <c r="BV504" i="2"/>
  <c r="BV508" i="2"/>
  <c r="BV16" i="2"/>
  <c r="BV33" i="2"/>
  <c r="BV1342" i="2"/>
  <c r="BV1383" i="2"/>
  <c r="BV1339" i="2"/>
  <c r="BV1335" i="2"/>
  <c r="BV1271" i="2"/>
  <c r="BV1384" i="2"/>
  <c r="BV1706" i="2"/>
  <c r="BV1218" i="2"/>
  <c r="BV1332" i="2"/>
  <c r="BV1241" i="2"/>
  <c r="BV1324" i="2"/>
  <c r="BV11" i="2"/>
  <c r="BV196" i="2"/>
  <c r="BV1331" i="2"/>
  <c r="BV1225" i="2"/>
  <c r="BV36" i="2"/>
  <c r="BV1267" i="2"/>
  <c r="BV1200" i="2"/>
  <c r="BV41" i="2"/>
  <c r="BV1718" i="2"/>
  <c r="BV176" i="2"/>
  <c r="BV173" i="2"/>
  <c r="BV1209" i="2"/>
  <c r="BV22" i="2"/>
  <c r="BV1213" i="2"/>
  <c r="BV1214" i="2"/>
  <c r="BV1071" i="2"/>
  <c r="BV1231" i="2"/>
  <c r="BV1337" i="2"/>
  <c r="BV1106" i="2"/>
  <c r="BV1146" i="2"/>
  <c r="BV145" i="2"/>
  <c r="BV147" i="2"/>
  <c r="BV1554" i="2"/>
  <c r="BV941" i="2"/>
  <c r="BV973" i="2"/>
  <c r="BV275" i="2"/>
  <c r="BV1816" i="2"/>
  <c r="BV885" i="2"/>
  <c r="BV1744" i="2"/>
  <c r="BV329" i="2"/>
  <c r="BV1749" i="2"/>
  <c r="BV35" i="2"/>
  <c r="BV43" i="2"/>
  <c r="BV116" i="2"/>
  <c r="BV119" i="2"/>
  <c r="BV351" i="2"/>
  <c r="BV109" i="2"/>
  <c r="BV185" i="2"/>
  <c r="BV184" i="2"/>
  <c r="BV117" i="2"/>
  <c r="BV124" i="2"/>
  <c r="BV108" i="2"/>
  <c r="BV230" i="2"/>
  <c r="BV101" i="2"/>
  <c r="BV114" i="2"/>
  <c r="BV182" i="2"/>
  <c r="BV1581" i="2"/>
  <c r="BV1577" i="2"/>
  <c r="BV1551" i="2"/>
  <c r="BV1545" i="2"/>
  <c r="BV1642" i="2"/>
  <c r="BV1647" i="2"/>
  <c r="BV112" i="2"/>
  <c r="BV110" i="2"/>
  <c r="BV123" i="2"/>
  <c r="BV199" i="2"/>
  <c r="BV113" i="2"/>
  <c r="BV128" i="2"/>
  <c r="BV122" i="2"/>
  <c r="BV181" i="2"/>
  <c r="BV187" i="2"/>
  <c r="BV189" i="2"/>
  <c r="BV191" i="2"/>
  <c r="BV1639" i="2"/>
  <c r="BV1636" i="2"/>
  <c r="BV1641" i="2"/>
  <c r="BV1540" i="2"/>
  <c r="BV1391" i="2"/>
  <c r="BV183" i="2"/>
  <c r="BV381" i="2"/>
  <c r="BV118" i="2"/>
  <c r="BV1672" i="2"/>
  <c r="BV350" i="2"/>
  <c r="BV120" i="2"/>
  <c r="BV1657" i="2"/>
  <c r="BV1750" i="2"/>
  <c r="BV1569" i="2"/>
  <c r="BV192" i="2"/>
  <c r="BV1556" i="2"/>
  <c r="BV1563" i="2"/>
  <c r="BV1682" i="2"/>
  <c r="BV127" i="2"/>
  <c r="BV1586" i="2"/>
  <c r="BV1728" i="2"/>
  <c r="BV1652" i="2"/>
  <c r="BV1558" i="2"/>
  <c r="BV1557" i="2"/>
  <c r="BV1550" i="2"/>
  <c r="BV1539" i="2"/>
  <c r="BV1772" i="2"/>
  <c r="BV111" i="2"/>
  <c r="BV121" i="2"/>
  <c r="BV104" i="2"/>
  <c r="BV1546" i="2"/>
  <c r="BV1644" i="2"/>
  <c r="BV1778" i="2"/>
  <c r="BV1561" i="2"/>
  <c r="BV1570" i="2"/>
  <c r="BV1565" i="2"/>
  <c r="BV125" i="2"/>
  <c r="BV126" i="2"/>
  <c r="BV115" i="2"/>
  <c r="BV1566" i="2"/>
  <c r="BV1564" i="2"/>
  <c r="BV1553" i="2"/>
  <c r="BV1560" i="2"/>
  <c r="BU67" i="2"/>
  <c r="CI496" i="2" l="1"/>
  <c r="CF496" i="2"/>
  <c r="CI755" i="2"/>
  <c r="CF755" i="2"/>
  <c r="CI669" i="2"/>
  <c r="CF669" i="2"/>
  <c r="CI1429" i="2"/>
  <c r="CF1429" i="2"/>
  <c r="CI291" i="2"/>
  <c r="CF291" i="2"/>
  <c r="CI1794" i="2"/>
  <c r="CF1794" i="2"/>
  <c r="CI697" i="2"/>
  <c r="CF697" i="2"/>
  <c r="CI793" i="2"/>
  <c r="CF793" i="2"/>
  <c r="CI592" i="2"/>
  <c r="CF592" i="2"/>
  <c r="CI1606" i="2"/>
  <c r="CF1606" i="2"/>
  <c r="CI1744" i="2"/>
  <c r="CF1744" i="2"/>
  <c r="CI1152" i="2"/>
  <c r="CF1152" i="2"/>
  <c r="CI1190" i="2"/>
  <c r="CF1190" i="2"/>
  <c r="CI1466" i="2"/>
  <c r="CF1466" i="2"/>
  <c r="CI741" i="2"/>
  <c r="CF741" i="2"/>
  <c r="CI472" i="2"/>
  <c r="CF472" i="2"/>
  <c r="CI569" i="2"/>
  <c r="CF569" i="2"/>
  <c r="CI54" i="2"/>
  <c r="CF54" i="2"/>
  <c r="CI1189" i="2"/>
  <c r="CF1189" i="2"/>
  <c r="CI1200" i="2"/>
  <c r="CF1200" i="2"/>
  <c r="CI544" i="2"/>
  <c r="CF544" i="2"/>
  <c r="CI685" i="2"/>
  <c r="CF685" i="2"/>
  <c r="CI638" i="2"/>
  <c r="CF638" i="2"/>
  <c r="CI1059" i="2"/>
  <c r="CF1059" i="2"/>
  <c r="CI1637" i="2"/>
  <c r="CF1637" i="2"/>
  <c r="CI493" i="2"/>
  <c r="CF493" i="2"/>
  <c r="CI1311" i="2"/>
  <c r="CF1311" i="2"/>
  <c r="CI412" i="2"/>
  <c r="CF412" i="2"/>
  <c r="CI306" i="2"/>
  <c r="CF306" i="2"/>
  <c r="CI1365" i="2"/>
  <c r="CF1365" i="2"/>
  <c r="CI1627" i="2"/>
  <c r="CF1627" i="2"/>
  <c r="CI154" i="2"/>
  <c r="CF154" i="2"/>
  <c r="CI1127" i="2"/>
  <c r="CF1127" i="2"/>
  <c r="CI1432" i="2"/>
  <c r="CF1432" i="2"/>
  <c r="CI1078" i="2"/>
  <c r="CF1078" i="2"/>
  <c r="CI1246" i="2"/>
  <c r="CF1246" i="2"/>
  <c r="CI1859" i="2"/>
  <c r="CF1859" i="2"/>
  <c r="CI1854" i="2"/>
  <c r="CF1854" i="2"/>
  <c r="CI1847" i="2"/>
  <c r="CF1847" i="2"/>
  <c r="CI1840" i="2"/>
  <c r="CF1840" i="2"/>
  <c r="CI1832" i="2"/>
  <c r="CF1832" i="2"/>
  <c r="CI63" i="2"/>
  <c r="CF63" i="2"/>
  <c r="CI1793" i="2"/>
  <c r="CF1793" i="2"/>
  <c r="CI1776" i="2"/>
  <c r="CF1776" i="2"/>
  <c r="CI1825" i="2"/>
  <c r="CF1825" i="2"/>
  <c r="CI1632" i="2"/>
  <c r="CF1632" i="2"/>
  <c r="CI1740" i="2"/>
  <c r="CF1740" i="2"/>
  <c r="CI1720" i="2"/>
  <c r="CF1720" i="2"/>
  <c r="CI1731" i="2"/>
  <c r="CF1731" i="2"/>
  <c r="CI1700" i="2"/>
  <c r="CF1700" i="2"/>
  <c r="CI1822" i="2"/>
  <c r="CF1822" i="2"/>
  <c r="CI1690" i="2"/>
  <c r="CF1690" i="2"/>
  <c r="CI1685" i="2"/>
  <c r="CF1685" i="2"/>
  <c r="CI662" i="2"/>
  <c r="CF662" i="2"/>
  <c r="CI1603" i="2"/>
  <c r="CF1603" i="2"/>
  <c r="CI1657" i="2"/>
  <c r="CF1657" i="2"/>
  <c r="CI222" i="2"/>
  <c r="CF222" i="2"/>
  <c r="CI1728" i="2"/>
  <c r="CF1728" i="2"/>
  <c r="CI1641" i="2"/>
  <c r="CF1641" i="2"/>
  <c r="CI1449" i="2"/>
  <c r="CF1449" i="2"/>
  <c r="CI217" i="2"/>
  <c r="CF217" i="2"/>
  <c r="CI214" i="2"/>
  <c r="CF214" i="2"/>
  <c r="CI47" i="2"/>
  <c r="CF47" i="2"/>
  <c r="CI1521" i="2"/>
  <c r="CF1521" i="2"/>
  <c r="CI39" i="2"/>
  <c r="CF39" i="2"/>
  <c r="CI38" i="2"/>
  <c r="CF38" i="2"/>
  <c r="CI202" i="2"/>
  <c r="CF202" i="2"/>
  <c r="CI198" i="2"/>
  <c r="CF198" i="2"/>
  <c r="CI196" i="2"/>
  <c r="CF196" i="2"/>
  <c r="CI192" i="2"/>
  <c r="CF192" i="2"/>
  <c r="CI1608" i="2"/>
  <c r="CF1608" i="2"/>
  <c r="CI1567" i="2"/>
  <c r="CF1567" i="2"/>
  <c r="CI184" i="2"/>
  <c r="CF184" i="2"/>
  <c r="CI1569" i="2"/>
  <c r="CF1569" i="2"/>
  <c r="CI1563" i="2"/>
  <c r="CF1563" i="2"/>
  <c r="CI1071" i="2"/>
  <c r="CF1071" i="2"/>
  <c r="CI1557" i="2"/>
  <c r="CF1557" i="2"/>
  <c r="CI297" i="2"/>
  <c r="CF297" i="2"/>
  <c r="CI1489" i="2"/>
  <c r="CF1489" i="2"/>
  <c r="CI179" i="2"/>
  <c r="CF179" i="2"/>
  <c r="CI405" i="2"/>
  <c r="CF405" i="2"/>
  <c r="CI958" i="2"/>
  <c r="CF958" i="2"/>
  <c r="CI813" i="2"/>
  <c r="CF813" i="2"/>
  <c r="CI1502" i="2"/>
  <c r="CF1502" i="2"/>
  <c r="CI1192" i="2"/>
  <c r="CF1192" i="2"/>
  <c r="CI1046" i="2"/>
  <c r="CF1046" i="2"/>
  <c r="CI1140" i="2"/>
  <c r="CF1140" i="2"/>
  <c r="CI315" i="2"/>
  <c r="CF315" i="2"/>
  <c r="CI960" i="2"/>
  <c r="CF960" i="2"/>
  <c r="CI883" i="2"/>
  <c r="CF883" i="2"/>
  <c r="CI1562" i="2"/>
  <c r="CF1562" i="2"/>
  <c r="CI1055" i="2"/>
  <c r="CF1055" i="2"/>
  <c r="CI567" i="2"/>
  <c r="CF567" i="2"/>
  <c r="CI847" i="2"/>
  <c r="CF847" i="2"/>
  <c r="CI530" i="2"/>
  <c r="CF530" i="2"/>
  <c r="CI1394" i="2"/>
  <c r="CF1394" i="2"/>
  <c r="CI1239" i="2"/>
  <c r="CF1239" i="2"/>
  <c r="CI1320" i="2"/>
  <c r="CF1320" i="2"/>
  <c r="CI1083" i="2"/>
  <c r="CF1083" i="2"/>
  <c r="CI1533" i="2"/>
  <c r="CF1533" i="2"/>
  <c r="CI1051" i="2"/>
  <c r="CF1051" i="2"/>
  <c r="CI331" i="2"/>
  <c r="CF331" i="2"/>
  <c r="CI509" i="2"/>
  <c r="CF509" i="2"/>
  <c r="CI600" i="2"/>
  <c r="CF600" i="2"/>
  <c r="CI913" i="2"/>
  <c r="CF913" i="2"/>
  <c r="CI257" i="2"/>
  <c r="CF257" i="2"/>
  <c r="CI1379" i="2"/>
  <c r="CF1379" i="2"/>
  <c r="CI1492" i="2"/>
  <c r="CF1492" i="2"/>
  <c r="CI661" i="2"/>
  <c r="CF661" i="2"/>
  <c r="CI1431" i="2"/>
  <c r="CF1431" i="2"/>
  <c r="CI890" i="2"/>
  <c r="CF890" i="2"/>
  <c r="CI1481" i="2"/>
  <c r="CF1481" i="2"/>
  <c r="CI1331" i="2"/>
  <c r="CF1331" i="2"/>
  <c r="CI1116" i="2"/>
  <c r="CF1116" i="2"/>
  <c r="CI1342" i="2"/>
  <c r="CF1342" i="2"/>
  <c r="CI1288" i="2"/>
  <c r="CF1288" i="2"/>
  <c r="CI1069" i="2"/>
  <c r="CF1069" i="2"/>
  <c r="CI1293" i="2"/>
  <c r="CF1293" i="2"/>
  <c r="CI1445" i="2"/>
  <c r="CF1445" i="2"/>
  <c r="CI1163" i="2"/>
  <c r="CF1163" i="2"/>
  <c r="CI761" i="2"/>
  <c r="CF761" i="2"/>
  <c r="CI169" i="2"/>
  <c r="CF169" i="2"/>
  <c r="CI1089" i="2"/>
  <c r="CF1089" i="2"/>
  <c r="CI580" i="2"/>
  <c r="CF580" i="2"/>
  <c r="CI611" i="2"/>
  <c r="CF611" i="2"/>
  <c r="CI288" i="2"/>
  <c r="CF288" i="2"/>
  <c r="CI1007" i="2"/>
  <c r="CF1007" i="2"/>
  <c r="CI1651" i="2"/>
  <c r="CF1651" i="2"/>
  <c r="CI421" i="2"/>
  <c r="CF421" i="2"/>
  <c r="CI1092" i="2"/>
  <c r="CF1092" i="2"/>
  <c r="CI333" i="2"/>
  <c r="CF333" i="2"/>
  <c r="CI1176" i="2"/>
  <c r="CF1176" i="2"/>
  <c r="CI415" i="2"/>
  <c r="CF415" i="2"/>
  <c r="CI343" i="2"/>
  <c r="CF343" i="2"/>
  <c r="CI278" i="2"/>
  <c r="CF278" i="2"/>
  <c r="CI260" i="2"/>
  <c r="CF260" i="2"/>
  <c r="CI1493" i="2"/>
  <c r="CF1493" i="2"/>
  <c r="CI444" i="2"/>
  <c r="CF444" i="2"/>
  <c r="CI896" i="2"/>
  <c r="CF896" i="2"/>
  <c r="CI901" i="2"/>
  <c r="CF901" i="2"/>
  <c r="CI817" i="2"/>
  <c r="CF817" i="2"/>
  <c r="CI506" i="2"/>
  <c r="CF506" i="2"/>
  <c r="CI747" i="2"/>
  <c r="CF747" i="2"/>
  <c r="CI1472" i="2"/>
  <c r="CF1472" i="2"/>
  <c r="CI1698" i="2"/>
  <c r="CF1698" i="2"/>
  <c r="CI781" i="2"/>
  <c r="CF781" i="2"/>
  <c r="CI251" i="2"/>
  <c r="CF251" i="2"/>
  <c r="CI824" i="2"/>
  <c r="CF824" i="2"/>
  <c r="CI833" i="2"/>
  <c r="CF833" i="2"/>
  <c r="CI812" i="2"/>
  <c r="CF812" i="2"/>
  <c r="CI782" i="2"/>
  <c r="CF782" i="2"/>
  <c r="CI1500" i="2"/>
  <c r="CF1500" i="2"/>
  <c r="CI1268" i="2"/>
  <c r="CF1268" i="2"/>
  <c r="CI551" i="2"/>
  <c r="CF551" i="2"/>
  <c r="CI808" i="2"/>
  <c r="CF808" i="2"/>
  <c r="CI684" i="2"/>
  <c r="CF684" i="2"/>
  <c r="CI418" i="2"/>
  <c r="CF418" i="2"/>
  <c r="CI801" i="2"/>
  <c r="CF801" i="2"/>
  <c r="CI835" i="2"/>
  <c r="CF835" i="2"/>
  <c r="CI1415" i="2"/>
  <c r="CF1415" i="2"/>
  <c r="CI800" i="2"/>
  <c r="CF800" i="2"/>
  <c r="CI681" i="2"/>
  <c r="CF681" i="2"/>
  <c r="CI1451" i="2"/>
  <c r="CF1451" i="2"/>
  <c r="CI1447" i="2"/>
  <c r="CF1447" i="2"/>
  <c r="CI676" i="2"/>
  <c r="CF676" i="2"/>
  <c r="CI807" i="2"/>
  <c r="CF807" i="2"/>
  <c r="CI1115" i="2"/>
  <c r="CF1115" i="2"/>
  <c r="CI1054" i="2"/>
  <c r="CF1054" i="2"/>
  <c r="CI528" i="2"/>
  <c r="CF528" i="2"/>
  <c r="CI573" i="2"/>
  <c r="CF573" i="2"/>
  <c r="CI1462" i="2"/>
  <c r="CF1462" i="2"/>
  <c r="CI740" i="2"/>
  <c r="CF740" i="2"/>
  <c r="CI520" i="2"/>
  <c r="CF520" i="2"/>
  <c r="CI249" i="2"/>
  <c r="CF249" i="2"/>
  <c r="CI1203" i="2"/>
  <c r="CF1203" i="2"/>
  <c r="CI284" i="2"/>
  <c r="CF284" i="2"/>
  <c r="CI1420" i="2"/>
  <c r="CF1420" i="2"/>
  <c r="CI471" i="2"/>
  <c r="CF471" i="2"/>
  <c r="CI480" i="2"/>
  <c r="CF480" i="2"/>
  <c r="CI152" i="2"/>
  <c r="CF152" i="2"/>
  <c r="CI557" i="2"/>
  <c r="CF557" i="2"/>
  <c r="CI1098" i="2"/>
  <c r="CF1098" i="2"/>
  <c r="CI1440" i="2"/>
  <c r="CF1440" i="2"/>
  <c r="CI867" i="2"/>
  <c r="CF867" i="2"/>
  <c r="CI311" i="2"/>
  <c r="CF311" i="2"/>
  <c r="CI711" i="2"/>
  <c r="CF711" i="2"/>
  <c r="CI1592" i="2"/>
  <c r="CF1592" i="2"/>
  <c r="CI995" i="2"/>
  <c r="CF995" i="2"/>
  <c r="CI1485" i="2"/>
  <c r="CF1485" i="2"/>
  <c r="CI691" i="2"/>
  <c r="CF691" i="2"/>
  <c r="CI1346" i="2"/>
  <c r="CF1346" i="2"/>
  <c r="CI888" i="2"/>
  <c r="CF888" i="2"/>
  <c r="CI1242" i="2"/>
  <c r="CF1242" i="2"/>
  <c r="CI1080" i="2"/>
  <c r="CF1080" i="2"/>
  <c r="CI1602" i="2"/>
  <c r="CF1602" i="2"/>
  <c r="CI324" i="2"/>
  <c r="CF324" i="2"/>
  <c r="CI293" i="2"/>
  <c r="CF293" i="2"/>
  <c r="CI962" i="2"/>
  <c r="CF962" i="2"/>
  <c r="CI1039" i="2"/>
  <c r="CF1039" i="2"/>
  <c r="CI894" i="2"/>
  <c r="CF894" i="2"/>
  <c r="CI1358" i="2"/>
  <c r="CF1358" i="2"/>
  <c r="CI963" i="2"/>
  <c r="CF963" i="2"/>
  <c r="CI1290" i="2"/>
  <c r="CF1290" i="2"/>
  <c r="CI561" i="2"/>
  <c r="CF561" i="2"/>
  <c r="CI524" i="2"/>
  <c r="CF524" i="2"/>
  <c r="CI1102" i="2"/>
  <c r="CF1102" i="2"/>
  <c r="CI1306" i="2"/>
  <c r="CF1306" i="2"/>
  <c r="CI1581" i="2"/>
  <c r="CF1581" i="2"/>
  <c r="CI365" i="2"/>
  <c r="CF365" i="2"/>
  <c r="CI1609" i="2"/>
  <c r="CF1609" i="2"/>
  <c r="CI136" i="2"/>
  <c r="CF136" i="2"/>
  <c r="CI1375" i="2"/>
  <c r="CF1375" i="2"/>
  <c r="CI401" i="2"/>
  <c r="CF401" i="2"/>
  <c r="CI1281" i="2"/>
  <c r="CF1281" i="2"/>
  <c r="CI1558" i="2"/>
  <c r="CF1558" i="2"/>
  <c r="CI1385" i="2"/>
  <c r="CF1385" i="2"/>
  <c r="CI749" i="2"/>
  <c r="CF749" i="2"/>
  <c r="CI396" i="2"/>
  <c r="CF396" i="2"/>
  <c r="CI920" i="2"/>
  <c r="CF920" i="2"/>
  <c r="CI129" i="2"/>
  <c r="CF129" i="2"/>
  <c r="CI116" i="2"/>
  <c r="CF116" i="2"/>
  <c r="CI305" i="2"/>
  <c r="CF305" i="2"/>
  <c r="CI1815" i="2"/>
  <c r="CF1815" i="2"/>
  <c r="CI112" i="2"/>
  <c r="CF112" i="2"/>
  <c r="CI1811" i="2"/>
  <c r="CF1811" i="2"/>
  <c r="CI1508" i="2"/>
  <c r="CF1508" i="2"/>
  <c r="CI103" i="2"/>
  <c r="CF103" i="2"/>
  <c r="CI100" i="2"/>
  <c r="CF100" i="2"/>
  <c r="CI94" i="2"/>
  <c r="CF94" i="2"/>
  <c r="CI89" i="2"/>
  <c r="CF89" i="2"/>
  <c r="CI16" i="2"/>
  <c r="CF16" i="2"/>
  <c r="CI69" i="2"/>
  <c r="CF69" i="2"/>
  <c r="CI1853" i="2"/>
  <c r="CF1853" i="2"/>
  <c r="CI1846" i="2"/>
  <c r="CF1846" i="2"/>
  <c r="CI1839" i="2"/>
  <c r="CF1839" i="2"/>
  <c r="CI1831" i="2"/>
  <c r="CF1831" i="2"/>
  <c r="CI62" i="2"/>
  <c r="CF62" i="2"/>
  <c r="CI1792" i="2"/>
  <c r="CF1792" i="2"/>
  <c r="CI1774" i="2"/>
  <c r="CF1774" i="2"/>
  <c r="CI1754" i="2"/>
  <c r="CF1754" i="2"/>
  <c r="CI58" i="2"/>
  <c r="CF58" i="2"/>
  <c r="CI1723" i="2"/>
  <c r="CF1723" i="2"/>
  <c r="CI1739" i="2"/>
  <c r="CF1739" i="2"/>
  <c r="CI1725" i="2"/>
  <c r="CF1725" i="2"/>
  <c r="CI1781" i="2"/>
  <c r="CF1781" i="2"/>
  <c r="CI1722" i="2"/>
  <c r="CF1722" i="2"/>
  <c r="CI1682" i="2"/>
  <c r="CF1682" i="2"/>
  <c r="CI1680" i="2"/>
  <c r="CF1680" i="2"/>
  <c r="CI1708" i="2"/>
  <c r="CF1708" i="2"/>
  <c r="CI1821" i="2"/>
  <c r="CF1821" i="2"/>
  <c r="CI1598" i="2"/>
  <c r="CF1598" i="2"/>
  <c r="CI1597" i="2"/>
  <c r="CF1597" i="2"/>
  <c r="CI266" i="2"/>
  <c r="CF266" i="2"/>
  <c r="CI428" i="2"/>
  <c r="CF428" i="2"/>
  <c r="CI1664" i="2"/>
  <c r="CF1664" i="2"/>
  <c r="CI1509" i="2"/>
  <c r="CF1509" i="2"/>
  <c r="CI216" i="2"/>
  <c r="CF216" i="2"/>
  <c r="CI253" i="2"/>
  <c r="CF253" i="2"/>
  <c r="CI1578" i="2"/>
  <c r="CF1578" i="2"/>
  <c r="CI41" i="2"/>
  <c r="CF41" i="2"/>
  <c r="CI207" i="2"/>
  <c r="CF207" i="2"/>
  <c r="CI37" i="2"/>
  <c r="CF37" i="2"/>
  <c r="CI201" i="2"/>
  <c r="CF201" i="2"/>
  <c r="CI33" i="2"/>
  <c r="CF33" i="2"/>
  <c r="CI195" i="2"/>
  <c r="CF195" i="2"/>
  <c r="CI1459" i="2"/>
  <c r="CF1459" i="2"/>
  <c r="CI188" i="2"/>
  <c r="CF188" i="2"/>
  <c r="CI303" i="2"/>
  <c r="CF303" i="2"/>
  <c r="CI346" i="2"/>
  <c r="CF346" i="2"/>
  <c r="CI1673" i="2"/>
  <c r="CF1673" i="2"/>
  <c r="CI1064" i="2"/>
  <c r="CF1064" i="2"/>
  <c r="CI292" i="2"/>
  <c r="CF292" i="2"/>
  <c r="CI1630" i="2"/>
  <c r="CF1630" i="2"/>
  <c r="CI622" i="2"/>
  <c r="CF622" i="2"/>
  <c r="CI935" i="2"/>
  <c r="CF935" i="2"/>
  <c r="CI1066" i="2"/>
  <c r="CF1066" i="2"/>
  <c r="CI273" i="2"/>
  <c r="CF273" i="2"/>
  <c r="CI987" i="2"/>
  <c r="CF987" i="2"/>
  <c r="CI177" i="2"/>
  <c r="CF177" i="2"/>
  <c r="CI628" i="2"/>
  <c r="CF628" i="2"/>
  <c r="CI287" i="2"/>
  <c r="CF287" i="2"/>
  <c r="CI1501" i="2"/>
  <c r="CF1501" i="2"/>
  <c r="CI700" i="2"/>
  <c r="CF700" i="2"/>
  <c r="CI1208" i="2"/>
  <c r="CF1208" i="2"/>
  <c r="CI1274" i="2"/>
  <c r="CF1274" i="2"/>
  <c r="CI1073" i="2"/>
  <c r="CF1073" i="2"/>
  <c r="CI1234" i="2"/>
  <c r="CF1234" i="2"/>
  <c r="CI1585" i="2"/>
  <c r="CF1585" i="2"/>
  <c r="CI1355" i="2"/>
  <c r="CF1355" i="2"/>
  <c r="CI1404" i="2"/>
  <c r="CF1404" i="2"/>
  <c r="CI1258" i="2"/>
  <c r="CF1258" i="2"/>
  <c r="CI1295" i="2"/>
  <c r="CF1295" i="2"/>
  <c r="CI1072" i="2"/>
  <c r="CF1072" i="2"/>
  <c r="CI1621" i="2"/>
  <c r="CF1621" i="2"/>
  <c r="CI1250" i="2"/>
  <c r="CF1250" i="2"/>
  <c r="CI608" i="2"/>
  <c r="CF608" i="2"/>
  <c r="CI1091" i="2"/>
  <c r="CF1091" i="2"/>
  <c r="CI519" i="2"/>
  <c r="CF519" i="2"/>
  <c r="CI779" i="2"/>
  <c r="CF779" i="2"/>
  <c r="CI1410" i="2"/>
  <c r="CF1410" i="2"/>
  <c r="CI948" i="2"/>
  <c r="CF948" i="2"/>
  <c r="CI455" i="2"/>
  <c r="CF455" i="2"/>
  <c r="CI279" i="2"/>
  <c r="CF279" i="2"/>
  <c r="CI1215" i="2"/>
  <c r="CF1215" i="2"/>
  <c r="CI1004" i="2"/>
  <c r="CF1004" i="2"/>
  <c r="CI1701" i="2"/>
  <c r="CF1701" i="2"/>
  <c r="CI1255" i="2"/>
  <c r="CF1255" i="2"/>
  <c r="CI1571" i="2"/>
  <c r="CF1571" i="2"/>
  <c r="CI1269" i="2"/>
  <c r="CF1269" i="2"/>
  <c r="CI1453" i="2"/>
  <c r="CF1453" i="2"/>
  <c r="CI1439" i="2"/>
  <c r="CF1439" i="2"/>
  <c r="CI1240" i="2"/>
  <c r="CF1240" i="2"/>
  <c r="CI1534" i="2"/>
  <c r="CF1534" i="2"/>
  <c r="CI1547" i="2"/>
  <c r="CF1547" i="2"/>
  <c r="CI1129" i="2"/>
  <c r="CF1129" i="2"/>
  <c r="CI1322" i="2"/>
  <c r="CF1322" i="2"/>
  <c r="CI581" i="2"/>
  <c r="CF581" i="2"/>
  <c r="CI584" i="2"/>
  <c r="CF584" i="2"/>
  <c r="CI1045" i="2"/>
  <c r="CF1045" i="2"/>
  <c r="CI1095" i="2"/>
  <c r="CF1095" i="2"/>
  <c r="CI1296" i="2"/>
  <c r="CF1296" i="2"/>
  <c r="CI1096" i="2"/>
  <c r="CF1096" i="2"/>
  <c r="CI1454" i="2"/>
  <c r="CF1454" i="2"/>
  <c r="CI536" i="2"/>
  <c r="CF536" i="2"/>
  <c r="CI1324" i="2"/>
  <c r="CF1324" i="2"/>
  <c r="CI167" i="2"/>
  <c r="CF167" i="2"/>
  <c r="CI1330" i="2"/>
  <c r="CF1330" i="2"/>
  <c r="CI505" i="2"/>
  <c r="CF505" i="2"/>
  <c r="CI1583" i="2"/>
  <c r="CF1583" i="2"/>
  <c r="CI165" i="2"/>
  <c r="CF165" i="2"/>
  <c r="CI1526" i="2"/>
  <c r="CF1526" i="2"/>
  <c r="CI341" i="2"/>
  <c r="CF341" i="2"/>
  <c r="CI903" i="2"/>
  <c r="CF903" i="2"/>
  <c r="CI1729" i="2"/>
  <c r="CF1729" i="2"/>
  <c r="CI469" i="2"/>
  <c r="CF469" i="2"/>
  <c r="CI162" i="2"/>
  <c r="CF162" i="2"/>
  <c r="CI636" i="2"/>
  <c r="CF636" i="2"/>
  <c r="CI630" i="2"/>
  <c r="CF630" i="2"/>
  <c r="CI308" i="2"/>
  <c r="CF308" i="2"/>
  <c r="CI285" i="2"/>
  <c r="CF285" i="2"/>
  <c r="CI1474" i="2"/>
  <c r="CF1474" i="2"/>
  <c r="CI825" i="2"/>
  <c r="CF825" i="2"/>
  <c r="CI626" i="2"/>
  <c r="CF626" i="2"/>
  <c r="CI822" i="2"/>
  <c r="CF822" i="2"/>
  <c r="CI648" i="2"/>
  <c r="CF648" i="2"/>
  <c r="CI656" i="2"/>
  <c r="CF656" i="2"/>
  <c r="CI1145" i="2"/>
  <c r="CF1145" i="2"/>
  <c r="CI829" i="2"/>
  <c r="CF829" i="2"/>
  <c r="CI511" i="2"/>
  <c r="CF511" i="2"/>
  <c r="CI1275" i="2"/>
  <c r="CF1275" i="2"/>
  <c r="CI576" i="2"/>
  <c r="CF576" i="2"/>
  <c r="CI1514" i="2"/>
  <c r="CF1514" i="2"/>
  <c r="CI845" i="2"/>
  <c r="CF845" i="2"/>
  <c r="CI752" i="2"/>
  <c r="CF752" i="2"/>
  <c r="CI670" i="2"/>
  <c r="CF670" i="2"/>
  <c r="CI785" i="2"/>
  <c r="CF785" i="2"/>
  <c r="CI945" i="2"/>
  <c r="CF945" i="2"/>
  <c r="CI951" i="2"/>
  <c r="CF951" i="2"/>
  <c r="CI947" i="2"/>
  <c r="CF947" i="2"/>
  <c r="CI778" i="2"/>
  <c r="CF778" i="2"/>
  <c r="CI577" i="2"/>
  <c r="CF577" i="2"/>
  <c r="CI1596" i="2"/>
  <c r="CF1596" i="2"/>
  <c r="CI975" i="2"/>
  <c r="CF975" i="2"/>
  <c r="CI916" i="2"/>
  <c r="CF916" i="2"/>
  <c r="CI1041" i="2"/>
  <c r="CF1041" i="2"/>
  <c r="CI983" i="2"/>
  <c r="CF983" i="2"/>
  <c r="CI1076" i="2"/>
  <c r="CF1076" i="2"/>
  <c r="CI1108" i="2"/>
  <c r="CF1108" i="2"/>
  <c r="CI540" i="2"/>
  <c r="CF540" i="2"/>
  <c r="CI1075" i="2"/>
  <c r="CF1075" i="2"/>
  <c r="CI579" i="2"/>
  <c r="CF579" i="2"/>
  <c r="CI271" i="2"/>
  <c r="CF271" i="2"/>
  <c r="CI1220" i="2"/>
  <c r="CF1220" i="2"/>
  <c r="CI1013" i="2"/>
  <c r="CF1013" i="2"/>
  <c r="CI1376" i="2"/>
  <c r="CF1376" i="2"/>
  <c r="CI1333" i="2"/>
  <c r="CF1333" i="2"/>
  <c r="CI1297" i="2"/>
  <c r="CF1297" i="2"/>
  <c r="CI1352" i="2"/>
  <c r="CF1352" i="2"/>
  <c r="CI397" i="2"/>
  <c r="CF397" i="2"/>
  <c r="CI1010" i="2"/>
  <c r="CF1010" i="2"/>
  <c r="CI449" i="2"/>
  <c r="CF449" i="2"/>
  <c r="CI1313" i="2"/>
  <c r="CF1313" i="2"/>
  <c r="CI1238" i="2"/>
  <c r="CF1238" i="2"/>
  <c r="CI1100" i="2"/>
  <c r="CF1100" i="2"/>
  <c r="CI1139" i="2"/>
  <c r="CF1139" i="2"/>
  <c r="CI1588" i="2"/>
  <c r="CF1588" i="2"/>
  <c r="CI1307" i="2"/>
  <c r="CF1307" i="2"/>
  <c r="CI1049" i="2"/>
  <c r="CF1049" i="2"/>
  <c r="CI1121" i="2"/>
  <c r="CF1121" i="2"/>
  <c r="CI344" i="2"/>
  <c r="CF344" i="2"/>
  <c r="CI1362" i="2"/>
  <c r="CF1362" i="2"/>
  <c r="CI1228" i="2"/>
  <c r="CF1228" i="2"/>
  <c r="CI545" i="2"/>
  <c r="CF545" i="2"/>
  <c r="CI806" i="2"/>
  <c r="CF806" i="2"/>
  <c r="CI696" i="2"/>
  <c r="CF696" i="2"/>
  <c r="CI605" i="2"/>
  <c r="CF605" i="2"/>
  <c r="CI976" i="2"/>
  <c r="CF976" i="2"/>
  <c r="CI554" i="2"/>
  <c r="CF554" i="2"/>
  <c r="CI488" i="2"/>
  <c r="CF488" i="2"/>
  <c r="CI1219" i="2"/>
  <c r="CF1219" i="2"/>
  <c r="CI430" i="2"/>
  <c r="CF430" i="2"/>
  <c r="CI537" i="2"/>
  <c r="CF537" i="2"/>
  <c r="CI140" i="2"/>
  <c r="CF140" i="2"/>
  <c r="CI316" i="2"/>
  <c r="CF316" i="2"/>
  <c r="CI570" i="2"/>
  <c r="CF570" i="2"/>
  <c r="CI1710" i="2"/>
  <c r="CF1710" i="2"/>
  <c r="CI986" i="2"/>
  <c r="CF986" i="2"/>
  <c r="CI1130" i="2"/>
  <c r="CF1130" i="2"/>
  <c r="CI491" i="2"/>
  <c r="CF491" i="2"/>
  <c r="CI1309" i="2"/>
  <c r="CF1309" i="2"/>
  <c r="CI908" i="2"/>
  <c r="CF908" i="2"/>
  <c r="CI634" i="2"/>
  <c r="CF634" i="2"/>
  <c r="CI1565" i="2"/>
  <c r="CF1565" i="2"/>
  <c r="CI1373" i="2"/>
  <c r="CF1373" i="2"/>
  <c r="CI796" i="2"/>
  <c r="CF796" i="2"/>
  <c r="CI310" i="2"/>
  <c r="CF310" i="2"/>
  <c r="CI1134" i="2"/>
  <c r="CF1134" i="2"/>
  <c r="CI624" i="2"/>
  <c r="CF624" i="2"/>
  <c r="CI1779" i="2"/>
  <c r="CF1779" i="2"/>
  <c r="CI124" i="2"/>
  <c r="CF124" i="2"/>
  <c r="CI118" i="2"/>
  <c r="CF118" i="2"/>
  <c r="CI68" i="2"/>
  <c r="CF68" i="2"/>
  <c r="CI1852" i="2"/>
  <c r="CF1852" i="2"/>
  <c r="CI1845" i="2"/>
  <c r="CF1845" i="2"/>
  <c r="CI1838" i="2"/>
  <c r="CF1838" i="2"/>
  <c r="CI1830" i="2"/>
  <c r="CF1830" i="2"/>
  <c r="CI61" i="2"/>
  <c r="CF61" i="2"/>
  <c r="CI1791" i="2"/>
  <c r="CF1791" i="2"/>
  <c r="CI59" i="2"/>
  <c r="CF59" i="2"/>
  <c r="CI1760" i="2"/>
  <c r="CF1760" i="2"/>
  <c r="CI1757" i="2"/>
  <c r="CF1757" i="2"/>
  <c r="CI1732" i="2"/>
  <c r="CF1732" i="2"/>
  <c r="CI57" i="2"/>
  <c r="CF57" i="2"/>
  <c r="CI1735" i="2"/>
  <c r="CF1735" i="2"/>
  <c r="CI1750" i="2"/>
  <c r="CF1750" i="2"/>
  <c r="CI1798" i="2"/>
  <c r="CF1798" i="2"/>
  <c r="CI56" i="2"/>
  <c r="CF56" i="2"/>
  <c r="CI1697" i="2"/>
  <c r="CF1697" i="2"/>
  <c r="CI1683" i="2"/>
  <c r="CF1683" i="2"/>
  <c r="CI679" i="2"/>
  <c r="CF679" i="2"/>
  <c r="CI55" i="2"/>
  <c r="CF55" i="2"/>
  <c r="CI1677" i="2"/>
  <c r="CF1677" i="2"/>
  <c r="CI1679" i="2"/>
  <c r="CF1679" i="2"/>
  <c r="CI1532" i="2"/>
  <c r="CF1532" i="2"/>
  <c r="CI1668" i="2"/>
  <c r="CF1668" i="2"/>
  <c r="CI1510" i="2"/>
  <c r="CF1510" i="2"/>
  <c r="CI215" i="2"/>
  <c r="CF215" i="2"/>
  <c r="CI50" i="2"/>
  <c r="CF50" i="2"/>
  <c r="CI46" i="2"/>
  <c r="CF46" i="2"/>
  <c r="CI548" i="2"/>
  <c r="CF548" i="2"/>
  <c r="CI36" i="2"/>
  <c r="CF36" i="2"/>
  <c r="CI549" i="2"/>
  <c r="CF549" i="2"/>
  <c r="CI32" i="2"/>
  <c r="CF32" i="2"/>
  <c r="CI194" i="2"/>
  <c r="CF194" i="2"/>
  <c r="CI250" i="2"/>
  <c r="CF250" i="2"/>
  <c r="CI187" i="2"/>
  <c r="CF187" i="2"/>
  <c r="CI1622" i="2"/>
  <c r="CF1622" i="2"/>
  <c r="CI183" i="2"/>
  <c r="CF183" i="2"/>
  <c r="CI1570" i="2"/>
  <c r="CF1570" i="2"/>
  <c r="CI1482" i="2"/>
  <c r="CF1482" i="2"/>
  <c r="CI1214" i="2"/>
  <c r="CF1214" i="2"/>
  <c r="CI1618" i="2"/>
  <c r="CF1618" i="2"/>
  <c r="CI1334" i="2"/>
  <c r="CF1334" i="2"/>
  <c r="CI1024" i="2"/>
  <c r="CF1024" i="2"/>
  <c r="CI1478" i="2"/>
  <c r="CF1478" i="2"/>
  <c r="CI523" i="2"/>
  <c r="CF523" i="2"/>
  <c r="CI1316" i="2"/>
  <c r="CF1316" i="2"/>
  <c r="CI525" i="2"/>
  <c r="CF525" i="2"/>
  <c r="CI1512" i="2"/>
  <c r="CF1512" i="2"/>
  <c r="CI939" i="2"/>
  <c r="CF939" i="2"/>
  <c r="CI1136" i="2"/>
  <c r="CF1136" i="2"/>
  <c r="CI938" i="2"/>
  <c r="CF938" i="2"/>
  <c r="CI1584" i="2"/>
  <c r="CF1584" i="2"/>
  <c r="CI1520" i="2"/>
  <c r="CF1520" i="2"/>
  <c r="CI1576" i="2"/>
  <c r="CF1576" i="2"/>
  <c r="CI174" i="2"/>
  <c r="CF174" i="2"/>
  <c r="CI1315" i="2"/>
  <c r="CF1315" i="2"/>
  <c r="CI1317" i="2"/>
  <c r="CF1317" i="2"/>
  <c r="CI703" i="2"/>
  <c r="CF703" i="2"/>
  <c r="CI566" i="2"/>
  <c r="CF566" i="2"/>
  <c r="CI1022" i="2"/>
  <c r="CF1022" i="2"/>
  <c r="CI1544" i="2"/>
  <c r="CF1544" i="2"/>
  <c r="CI1538" i="2"/>
  <c r="CF1538" i="2"/>
  <c r="CI1348" i="2"/>
  <c r="CF1348" i="2"/>
  <c r="CI839" i="2"/>
  <c r="CF839" i="2"/>
  <c r="CI758" i="2"/>
  <c r="CF758" i="2"/>
  <c r="CI1235" i="2"/>
  <c r="CF1235" i="2"/>
  <c r="CI1034" i="2"/>
  <c r="CF1034" i="2"/>
  <c r="CI1011" i="2"/>
  <c r="CF1011" i="2"/>
  <c r="CI312" i="2"/>
  <c r="CF312" i="2"/>
  <c r="CI358" i="2"/>
  <c r="CF358" i="2"/>
  <c r="CI1273" i="2"/>
  <c r="CF1273" i="2"/>
  <c r="CI1048" i="2"/>
  <c r="CF1048" i="2"/>
  <c r="CI850" i="2"/>
  <c r="CF850" i="2"/>
  <c r="CI762" i="2"/>
  <c r="CF762" i="2"/>
  <c r="CI515" i="2"/>
  <c r="CF515" i="2"/>
  <c r="CI170" i="2"/>
  <c r="CF170" i="2"/>
  <c r="CI1590" i="2"/>
  <c r="CF1590" i="2"/>
  <c r="CI359" i="2"/>
  <c r="CF359" i="2"/>
  <c r="CI1319" i="2"/>
  <c r="CF1319" i="2"/>
  <c r="CI1395" i="2"/>
  <c r="CF1395" i="2"/>
  <c r="CI1225" i="2"/>
  <c r="CF1225" i="2"/>
  <c r="CI583" i="2"/>
  <c r="CF583" i="2"/>
  <c r="CI674" i="2"/>
  <c r="CF674" i="2"/>
  <c r="CI1552" i="2"/>
  <c r="CF1552" i="2"/>
  <c r="CI1559" i="2"/>
  <c r="CF1559" i="2"/>
  <c r="CI1280" i="2"/>
  <c r="CF1280" i="2"/>
  <c r="CI714" i="2"/>
  <c r="CF714" i="2"/>
  <c r="CI720" i="2"/>
  <c r="CF720" i="2"/>
  <c r="CI1179" i="2"/>
  <c r="CF1179" i="2"/>
  <c r="CI1304" i="2"/>
  <c r="CF1304" i="2"/>
  <c r="CI601" i="2"/>
  <c r="CF601" i="2"/>
  <c r="CI860" i="2"/>
  <c r="CF860" i="2"/>
  <c r="CI742" i="2"/>
  <c r="CF742" i="2"/>
  <c r="CI1193" i="2"/>
  <c r="CF1193" i="2"/>
  <c r="CI1132" i="2"/>
  <c r="CF1132" i="2"/>
  <c r="CI482" i="2"/>
  <c r="CF482" i="2"/>
  <c r="CI340" i="2"/>
  <c r="CF340" i="2"/>
  <c r="CI607" i="2"/>
  <c r="CF607" i="2"/>
  <c r="CI470" i="2"/>
  <c r="CF470" i="2"/>
  <c r="CI562" i="2"/>
  <c r="CF562" i="2"/>
  <c r="CI268" i="2"/>
  <c r="CF268" i="2"/>
  <c r="CI326" i="2"/>
  <c r="CF326" i="2"/>
  <c r="CI1473" i="2"/>
  <c r="CF1473" i="2"/>
  <c r="CI568" i="2"/>
  <c r="CF568" i="2"/>
  <c r="CI364" i="2"/>
  <c r="CF364" i="2"/>
  <c r="CI1696" i="2"/>
  <c r="CF1696" i="2"/>
  <c r="CI475" i="2"/>
  <c r="CF475" i="2"/>
  <c r="CI589" i="2"/>
  <c r="CF589" i="2"/>
  <c r="CI522" i="2"/>
  <c r="CF522" i="2"/>
  <c r="CI254" i="2"/>
  <c r="CF254" i="2"/>
  <c r="CI1463" i="2"/>
  <c r="CF1463" i="2"/>
  <c r="CI660" i="2"/>
  <c r="CF660" i="2"/>
  <c r="CI286" i="2"/>
  <c r="CF286" i="2"/>
  <c r="CI882" i="2"/>
  <c r="CF882" i="2"/>
  <c r="CI1487" i="2"/>
  <c r="CF1487" i="2"/>
  <c r="CI672" i="2"/>
  <c r="CF672" i="2"/>
  <c r="CI1053" i="2"/>
  <c r="CF1053" i="2"/>
  <c r="CI242" i="2"/>
  <c r="CF242" i="2"/>
  <c r="CI1504" i="2"/>
  <c r="CF1504" i="2"/>
  <c r="CI834" i="2"/>
  <c r="CF834" i="2"/>
  <c r="CI773" i="2"/>
  <c r="CF773" i="2"/>
  <c r="CI846" i="2"/>
  <c r="CF846" i="2"/>
  <c r="CI1486" i="2"/>
  <c r="CF1486" i="2"/>
  <c r="CI869" i="2"/>
  <c r="CF869" i="2"/>
  <c r="CI680" i="2"/>
  <c r="CF680" i="2"/>
  <c r="CI946" i="2"/>
  <c r="CF946" i="2"/>
  <c r="CI1654" i="2"/>
  <c r="CF1654" i="2"/>
  <c r="CI1458" i="2"/>
  <c r="CF1458" i="2"/>
  <c r="CI1524" i="2"/>
  <c r="CF1524" i="2"/>
  <c r="CI575" i="2"/>
  <c r="CF575" i="2"/>
  <c r="CI1574" i="2"/>
  <c r="CF1574" i="2"/>
  <c r="CI865" i="2"/>
  <c r="CF865" i="2"/>
  <c r="CI521" i="2"/>
  <c r="CF521" i="2"/>
  <c r="CI1084" i="2"/>
  <c r="CF1084" i="2"/>
  <c r="CI426" i="2"/>
  <c r="CF426" i="2"/>
  <c r="CI1229" i="2"/>
  <c r="CF1229" i="2"/>
  <c r="CI423" i="2"/>
  <c r="CF423" i="2"/>
  <c r="CI409" i="2"/>
  <c r="CF409" i="2"/>
  <c r="CI1180" i="2"/>
  <c r="CF1180" i="2"/>
  <c r="CI902" i="2"/>
  <c r="CF902" i="2"/>
  <c r="CI885" i="2"/>
  <c r="CF885" i="2"/>
  <c r="CI1611" i="2"/>
  <c r="CF1611" i="2"/>
  <c r="CI1399" i="2"/>
  <c r="CF1399" i="2"/>
  <c r="CI1674" i="2"/>
  <c r="CF1674" i="2"/>
  <c r="CI1033" i="2"/>
  <c r="CF1033" i="2"/>
  <c r="CI1113" i="2"/>
  <c r="CF1113" i="2"/>
  <c r="CI1336" i="2"/>
  <c r="CF1336" i="2"/>
  <c r="CI1286" i="2"/>
  <c r="CF1286" i="2"/>
  <c r="CI1099" i="2"/>
  <c r="CF1099" i="2"/>
  <c r="CI1009" i="2"/>
  <c r="CF1009" i="2"/>
  <c r="CI1159" i="2"/>
  <c r="CF1159" i="2"/>
  <c r="CI1326" i="2"/>
  <c r="CF1326" i="2"/>
  <c r="CI1328" i="2"/>
  <c r="CF1328" i="2"/>
  <c r="CI1147" i="2"/>
  <c r="CF1147" i="2"/>
  <c r="CI1126" i="2"/>
  <c r="CF1126" i="2"/>
  <c r="CI1161" i="2"/>
  <c r="CF1161" i="2"/>
  <c r="CI956" i="2"/>
  <c r="CF956" i="2"/>
  <c r="CI880" i="2"/>
  <c r="CF880" i="2"/>
  <c r="CI632" i="2"/>
  <c r="CF632" i="2"/>
  <c r="CI1175" i="2"/>
  <c r="CF1175" i="2"/>
  <c r="CI155" i="2"/>
  <c r="CF155" i="2"/>
  <c r="CI495" i="2"/>
  <c r="CF495" i="2"/>
  <c r="CI148" i="2"/>
  <c r="CF148" i="2"/>
  <c r="CI959" i="2"/>
  <c r="CF959" i="2"/>
  <c r="CI556" i="2"/>
  <c r="CF556" i="2"/>
  <c r="CI1299" i="2"/>
  <c r="CF1299" i="2"/>
  <c r="CI1150" i="2"/>
  <c r="CF1150" i="2"/>
  <c r="CI1205" i="2"/>
  <c r="CF1205" i="2"/>
  <c r="CI272" i="2"/>
  <c r="CF272" i="2"/>
  <c r="CI385" i="2"/>
  <c r="CF385" i="2"/>
  <c r="CI1545" i="2"/>
  <c r="CF1545" i="2"/>
  <c r="CI1515" i="2"/>
  <c r="CF1515" i="2"/>
  <c r="CI693" i="2"/>
  <c r="CF693" i="2"/>
  <c r="CI723" i="2"/>
  <c r="CF723" i="2"/>
  <c r="CI725" i="2"/>
  <c r="CF725" i="2"/>
  <c r="CI1601" i="2"/>
  <c r="CF1601" i="2"/>
  <c r="CI1768" i="2"/>
  <c r="CF1768" i="2"/>
  <c r="CI15" i="2"/>
  <c r="CF15" i="2"/>
  <c r="CI79" i="2"/>
  <c r="CF79" i="2"/>
  <c r="CI76" i="2"/>
  <c r="CF76" i="2"/>
  <c r="CI238" i="2"/>
  <c r="CF238" i="2"/>
  <c r="CI2" i="2"/>
  <c r="CF2" i="2"/>
  <c r="CI1858" i="2"/>
  <c r="CF1858" i="2"/>
  <c r="CI1851" i="2"/>
  <c r="CF1851" i="2"/>
  <c r="CI1844" i="2"/>
  <c r="CF1844" i="2"/>
  <c r="CI1837" i="2"/>
  <c r="CF1837" i="2"/>
  <c r="CI1829" i="2"/>
  <c r="CF1829" i="2"/>
  <c r="CI60" i="2"/>
  <c r="CF60" i="2"/>
  <c r="CI1790" i="2"/>
  <c r="CF1790" i="2"/>
  <c r="CI1762" i="2"/>
  <c r="CF1762" i="2"/>
  <c r="CI1824" i="2"/>
  <c r="CF1824" i="2"/>
  <c r="CI1775" i="2"/>
  <c r="CF1775" i="2"/>
  <c r="CI1402" i="2"/>
  <c r="CF1402" i="2"/>
  <c r="CI1730" i="2"/>
  <c r="CF1730" i="2"/>
  <c r="CI227" i="2"/>
  <c r="CF227" i="2"/>
  <c r="CI1726" i="2"/>
  <c r="CF1726" i="2"/>
  <c r="CI1797" i="2"/>
  <c r="CF1797" i="2"/>
  <c r="CI1785" i="2"/>
  <c r="CF1785" i="2"/>
  <c r="CI1689" i="2"/>
  <c r="CF1689" i="2"/>
  <c r="CI1693" i="2"/>
  <c r="CF1693" i="2"/>
  <c r="CI451" i="2"/>
  <c r="CF451" i="2"/>
  <c r="CI1659" i="2"/>
  <c r="CF1659" i="2"/>
  <c r="CI224" i="2"/>
  <c r="CF224" i="2"/>
  <c r="CI221" i="2"/>
  <c r="CF221" i="2"/>
  <c r="CI1667" i="2"/>
  <c r="CF1667" i="2"/>
  <c r="CI296" i="2"/>
  <c r="CF296" i="2"/>
  <c r="CI1511" i="2"/>
  <c r="CF1511" i="2"/>
  <c r="CI1820" i="2"/>
  <c r="CF1820" i="2"/>
  <c r="CI213" i="2"/>
  <c r="CF213" i="2"/>
  <c r="CI45" i="2"/>
  <c r="CF45" i="2"/>
  <c r="CI40" i="2"/>
  <c r="CF40" i="2"/>
  <c r="CI206" i="2"/>
  <c r="CF206" i="2"/>
  <c r="CI1649" i="2"/>
  <c r="CF1649" i="2"/>
  <c r="CI200" i="2"/>
  <c r="CF200" i="2"/>
  <c r="CI328" i="2"/>
  <c r="CF328" i="2"/>
  <c r="CI327" i="2"/>
  <c r="CF327" i="2"/>
  <c r="CI191" i="2"/>
  <c r="CF191" i="2"/>
  <c r="CI277" i="2"/>
  <c r="CF277" i="2"/>
  <c r="CI1589" i="2"/>
  <c r="CF1589" i="2"/>
  <c r="CI1561" i="2"/>
  <c r="CF1561" i="2"/>
  <c r="CI180" i="2"/>
  <c r="CF180" i="2"/>
  <c r="CI910" i="2"/>
  <c r="CF910" i="2"/>
  <c r="CI1560" i="2"/>
  <c r="CF1560" i="2"/>
  <c r="CI1349" i="2"/>
  <c r="CF1349" i="2"/>
  <c r="CI1038" i="2"/>
  <c r="CF1038" i="2"/>
  <c r="CI1422" i="2"/>
  <c r="CF1422" i="2"/>
  <c r="CI1398" i="2"/>
  <c r="CF1398" i="2"/>
  <c r="CI1169" i="2"/>
  <c r="CF1169" i="2"/>
  <c r="CI1467" i="2"/>
  <c r="CF1467" i="2"/>
  <c r="CI1369" i="2"/>
  <c r="CF1369" i="2"/>
  <c r="CI980" i="2"/>
  <c r="CF980" i="2"/>
  <c r="CI954" i="2"/>
  <c r="CF954" i="2"/>
  <c r="CI1196" i="2"/>
  <c r="CF1196" i="2"/>
  <c r="CI1141" i="2"/>
  <c r="CF1141" i="2"/>
  <c r="CI1591" i="2"/>
  <c r="CF1591" i="2"/>
  <c r="CI1437" i="2"/>
  <c r="CF1437" i="2"/>
  <c r="CI1314" i="2"/>
  <c r="CF1314" i="2"/>
  <c r="CI1548" i="2"/>
  <c r="CF1548" i="2"/>
  <c r="CI1070" i="2"/>
  <c r="CF1070" i="2"/>
  <c r="CI1517" i="2"/>
  <c r="CF1517" i="2"/>
  <c r="CI1714" i="2"/>
  <c r="CF1714" i="2"/>
  <c r="CI1202" i="2"/>
  <c r="CF1202" i="2"/>
  <c r="CI726" i="2"/>
  <c r="CF726" i="2"/>
  <c r="CI572" i="2"/>
  <c r="CF572" i="2"/>
  <c r="CI232" i="2"/>
  <c r="CF232" i="2"/>
  <c r="CI1495" i="2"/>
  <c r="CF1495" i="2"/>
  <c r="CI985" i="2"/>
  <c r="CF985" i="2"/>
  <c r="CI892" i="2"/>
  <c r="CF892" i="2"/>
  <c r="CI777" i="2"/>
  <c r="CF777" i="2"/>
  <c r="CI1600" i="2"/>
  <c r="CF1600" i="2"/>
  <c r="CI1587" i="2"/>
  <c r="CF1587" i="2"/>
  <c r="CI1160" i="2"/>
  <c r="CF1160" i="2"/>
  <c r="CI1079" i="2"/>
  <c r="CF1079" i="2"/>
  <c r="CI617" i="2"/>
  <c r="CF617" i="2"/>
  <c r="CI1568" i="2"/>
  <c r="CF1568" i="2"/>
  <c r="CI160" i="2"/>
  <c r="CF160" i="2"/>
  <c r="CI349" i="2"/>
  <c r="CF349" i="2"/>
  <c r="CI1388" i="2"/>
  <c r="CF1388" i="2"/>
  <c r="CI1271" i="2"/>
  <c r="CF1271" i="2"/>
  <c r="CI695" i="2"/>
  <c r="CF695" i="2"/>
  <c r="CI1155" i="2"/>
  <c r="CF1155" i="2"/>
  <c r="CI1142" i="2"/>
  <c r="CF1142" i="2"/>
  <c r="CI1241" i="2"/>
  <c r="CF1241" i="2"/>
  <c r="CI1077" i="2"/>
  <c r="CF1077" i="2"/>
  <c r="CI602" i="2"/>
  <c r="CF602" i="2"/>
  <c r="CI501" i="2"/>
  <c r="CF501" i="2"/>
  <c r="CI643" i="2"/>
  <c r="CF643" i="2"/>
  <c r="CI1187" i="2"/>
  <c r="CF1187" i="2"/>
  <c r="CI1262" i="2"/>
  <c r="CF1262" i="2"/>
  <c r="CI996" i="2"/>
  <c r="CF996" i="2"/>
  <c r="CI1543" i="2"/>
  <c r="CF1543" i="2"/>
  <c r="CI690" i="2"/>
  <c r="CF690" i="2"/>
  <c r="CI1400" i="2"/>
  <c r="CF1400" i="2"/>
  <c r="CI258" i="2"/>
  <c r="CF258" i="2"/>
  <c r="CI831" i="2"/>
  <c r="CF831" i="2"/>
  <c r="CI168" i="2"/>
  <c r="CF168" i="2"/>
  <c r="CI1227" i="2"/>
  <c r="CF1227" i="2"/>
  <c r="CI744" i="2"/>
  <c r="CF744" i="2"/>
  <c r="CI933" i="2"/>
  <c r="CF933" i="2"/>
  <c r="CI596" i="2"/>
  <c r="CF596" i="2"/>
  <c r="CI514" i="2"/>
  <c r="CF514" i="2"/>
  <c r="CI368" i="2"/>
  <c r="CF368" i="2"/>
  <c r="CI1382" i="2"/>
  <c r="CF1382" i="2"/>
  <c r="CI1610" i="2"/>
  <c r="CF1610" i="2"/>
  <c r="CI555" i="2"/>
  <c r="CF555" i="2"/>
  <c r="CI653" i="2"/>
  <c r="CF653" i="2"/>
  <c r="CI161" i="2"/>
  <c r="CF161" i="2"/>
  <c r="CI1531" i="2"/>
  <c r="CF1531" i="2"/>
  <c r="CI1457" i="2"/>
  <c r="CF1457" i="2"/>
  <c r="CI1020" i="2"/>
  <c r="CF1020" i="2"/>
  <c r="CI931" i="2"/>
  <c r="CF931" i="2"/>
  <c r="CI876" i="2"/>
  <c r="CF876" i="2"/>
  <c r="CI588" i="2"/>
  <c r="CF588" i="2"/>
  <c r="CI629" i="2"/>
  <c r="CF629" i="2"/>
  <c r="CI513" i="2"/>
  <c r="CF513" i="2"/>
  <c r="CI655" i="2"/>
  <c r="CF655" i="2"/>
  <c r="CI1396" i="2"/>
  <c r="CF1396" i="2"/>
  <c r="CI1456" i="2"/>
  <c r="CF1456" i="2"/>
  <c r="CI159" i="2"/>
  <c r="CF159" i="2"/>
  <c r="CI438" i="2"/>
  <c r="CF438" i="2"/>
  <c r="CI1506" i="2"/>
  <c r="CF1506" i="2"/>
  <c r="CI587" i="2"/>
  <c r="CF587" i="2"/>
  <c r="CI763" i="2"/>
  <c r="CF763" i="2"/>
  <c r="CI743" i="2"/>
  <c r="CF743" i="2"/>
  <c r="CI787" i="2"/>
  <c r="CF787" i="2"/>
  <c r="CI803" i="2"/>
  <c r="CF803" i="2"/>
  <c r="CI1448" i="2"/>
  <c r="CF1448" i="2"/>
  <c r="CI918" i="2"/>
  <c r="CF918" i="2"/>
  <c r="CI1261" i="2"/>
  <c r="CF1261" i="2"/>
  <c r="CI802" i="2"/>
  <c r="CF802" i="2"/>
  <c r="CI683" i="2"/>
  <c r="CF683" i="2"/>
  <c r="CI1469" i="2"/>
  <c r="CF1469" i="2"/>
  <c r="CI408" i="2"/>
  <c r="CF408" i="2"/>
  <c r="CI1291" i="2"/>
  <c r="CF1291" i="2"/>
  <c r="CI872" i="2"/>
  <c r="CF872" i="2"/>
  <c r="CI361" i="2"/>
  <c r="CF361" i="2"/>
  <c r="CI1676" i="2"/>
  <c r="CF1676" i="2"/>
  <c r="CI729" i="2"/>
  <c r="CF729" i="2"/>
  <c r="CI1450" i="2"/>
  <c r="CF1450" i="2"/>
  <c r="CI246" i="2"/>
  <c r="CF246" i="2"/>
  <c r="CI1029" i="2"/>
  <c r="CF1029" i="2"/>
  <c r="CI337" i="2"/>
  <c r="CF337" i="2"/>
  <c r="CI1497" i="2"/>
  <c r="CF1497" i="2"/>
  <c r="CI410" i="2"/>
  <c r="CF410" i="2"/>
  <c r="CI1411" i="2"/>
  <c r="CF1411" i="2"/>
  <c r="CI1580" i="2"/>
  <c r="CF1580" i="2"/>
  <c r="CI335" i="2"/>
  <c r="CF335" i="2"/>
  <c r="CI915" i="2"/>
  <c r="CF915" i="2"/>
  <c r="CI1042" i="2"/>
  <c r="CF1042" i="2"/>
  <c r="CI1626" i="2"/>
  <c r="CF1626" i="2"/>
  <c r="CI362" i="2"/>
  <c r="CF362" i="2"/>
  <c r="CI689" i="2"/>
  <c r="CF689" i="2"/>
  <c r="CI604" i="2"/>
  <c r="CF604" i="2"/>
  <c r="CI1529" i="2"/>
  <c r="CF1529" i="2"/>
  <c r="CI1252" i="2"/>
  <c r="CF1252" i="2"/>
  <c r="CI462" i="2"/>
  <c r="CF462" i="2"/>
  <c r="CI893" i="2"/>
  <c r="CF893" i="2"/>
  <c r="CI460" i="2"/>
  <c r="CF460" i="2"/>
  <c r="CI1153" i="2"/>
  <c r="CF1153" i="2"/>
  <c r="CI1207" i="2"/>
  <c r="CF1207" i="2"/>
  <c r="CI950" i="2"/>
  <c r="CF950" i="2"/>
  <c r="CI707" i="2"/>
  <c r="CF707" i="2"/>
  <c r="CI1188" i="2"/>
  <c r="CF1188" i="2"/>
  <c r="CI1166" i="2"/>
  <c r="CF1166" i="2"/>
  <c r="CI1226" i="2"/>
  <c r="CF1226" i="2"/>
  <c r="CI708" i="2"/>
  <c r="CF708" i="2"/>
  <c r="CI967" i="2"/>
  <c r="CF967" i="2"/>
  <c r="CI721" i="2"/>
  <c r="CF721" i="2"/>
  <c r="CI1408" i="2"/>
  <c r="CF1408" i="2"/>
  <c r="CI1413" i="2"/>
  <c r="CF1413" i="2"/>
  <c r="CI1575" i="2"/>
  <c r="CF1575" i="2"/>
  <c r="CI517" i="2"/>
  <c r="CF517" i="2"/>
  <c r="CI529" i="2"/>
  <c r="CF529" i="2"/>
  <c r="CI1270" i="2"/>
  <c r="CF1270" i="2"/>
  <c r="CI1025" i="2"/>
  <c r="CF1025" i="2"/>
  <c r="CI563" i="2"/>
  <c r="CF563" i="2"/>
  <c r="CI732" i="2"/>
  <c r="CF732" i="2"/>
  <c r="CI504" i="2"/>
  <c r="CF504" i="2"/>
  <c r="CI534" i="2"/>
  <c r="CF534" i="2"/>
  <c r="CI1464" i="2"/>
  <c r="CF1464" i="2"/>
  <c r="CI1465" i="2"/>
  <c r="CF1465" i="2"/>
  <c r="CI377" i="2"/>
  <c r="CF377" i="2"/>
  <c r="CI759" i="2"/>
  <c r="CF759" i="2"/>
  <c r="CI453" i="2"/>
  <c r="CF453" i="2"/>
  <c r="CI1081" i="2"/>
  <c r="CF1081" i="2"/>
  <c r="CI1093" i="2"/>
  <c r="CF1093" i="2"/>
  <c r="CI484" i="2"/>
  <c r="CF484" i="2"/>
  <c r="CI1694" i="2"/>
  <c r="CF1694" i="2"/>
  <c r="CI1642" i="2"/>
  <c r="CF1642" i="2"/>
  <c r="CI1672" i="2"/>
  <c r="CF1672" i="2"/>
  <c r="CI23" i="2"/>
  <c r="CF23" i="2"/>
  <c r="CI18" i="2"/>
  <c r="CF18" i="2"/>
  <c r="CI14" i="2"/>
  <c r="CF14" i="2"/>
  <c r="CI9" i="2"/>
  <c r="CF9" i="2"/>
  <c r="CI75" i="2"/>
  <c r="CF75" i="2"/>
  <c r="CI73" i="2"/>
  <c r="CF73" i="2"/>
  <c r="CI1857" i="2"/>
  <c r="CF1857" i="2"/>
  <c r="CI1850" i="2"/>
  <c r="CF1850" i="2"/>
  <c r="CI1843" i="2"/>
  <c r="CF1843" i="2"/>
  <c r="CI1836" i="2"/>
  <c r="CF1836" i="2"/>
  <c r="CI1828" i="2"/>
  <c r="CF1828" i="2"/>
  <c r="CI1799" i="2"/>
  <c r="CF1799" i="2"/>
  <c r="CI1789" i="2"/>
  <c r="CF1789" i="2"/>
  <c r="CI1759" i="2"/>
  <c r="CF1759" i="2"/>
  <c r="CI1783" i="2"/>
  <c r="CF1783" i="2"/>
  <c r="CI1787" i="2"/>
  <c r="CF1787" i="2"/>
  <c r="CI1755" i="2"/>
  <c r="CF1755" i="2"/>
  <c r="CI1721" i="2"/>
  <c r="CF1721" i="2"/>
  <c r="CI226" i="2"/>
  <c r="CF226" i="2"/>
  <c r="CI1706" i="2"/>
  <c r="CF1706" i="2"/>
  <c r="CI1718" i="2"/>
  <c r="CF1718" i="2"/>
  <c r="CI1734" i="2"/>
  <c r="CF1734" i="2"/>
  <c r="CI1715" i="2"/>
  <c r="CF1715" i="2"/>
  <c r="CI450" i="2"/>
  <c r="CF450" i="2"/>
  <c r="CI1671" i="2"/>
  <c r="CF1671" i="2"/>
  <c r="CI1658" i="2"/>
  <c r="CF1658" i="2"/>
  <c r="CI220" i="2"/>
  <c r="CF220" i="2"/>
  <c r="CI841" i="2"/>
  <c r="CF841" i="2"/>
  <c r="CI1639" i="2"/>
  <c r="CF1639" i="2"/>
  <c r="CI218" i="2"/>
  <c r="CF218" i="2"/>
  <c r="CI53" i="2"/>
  <c r="CF53" i="2"/>
  <c r="CI49" i="2"/>
  <c r="CF49" i="2"/>
  <c r="CI44" i="2"/>
  <c r="CF44" i="2"/>
  <c r="CI210" i="2"/>
  <c r="CF210" i="2"/>
  <c r="CI236" i="2"/>
  <c r="CF236" i="2"/>
  <c r="CI35" i="2"/>
  <c r="CF35" i="2"/>
  <c r="CI1480" i="2"/>
  <c r="CF1480" i="2"/>
  <c r="CI197" i="2"/>
  <c r="CF197" i="2"/>
  <c r="CI398" i="2"/>
  <c r="CF398" i="2"/>
  <c r="CI29" i="2"/>
  <c r="CF29" i="2"/>
  <c r="CI1650" i="2"/>
  <c r="CF1650" i="2"/>
  <c r="CI1699" i="2"/>
  <c r="CF1699" i="2"/>
  <c r="CI182" i="2"/>
  <c r="CF182" i="2"/>
  <c r="CI1483" i="2"/>
  <c r="CF1483" i="2"/>
  <c r="CI965" i="2"/>
  <c r="CF965" i="2"/>
  <c r="CI1213" i="2"/>
  <c r="CF1213" i="2"/>
  <c r="CI982" i="2"/>
  <c r="CF982" i="2"/>
  <c r="CI1047" i="2"/>
  <c r="CF1047" i="2"/>
  <c r="CI768" i="2"/>
  <c r="CF768" i="2"/>
  <c r="CI1014" i="2"/>
  <c r="CF1014" i="2"/>
  <c r="CI1058" i="2"/>
  <c r="CF1058" i="2"/>
  <c r="CI376" i="2"/>
  <c r="CF376" i="2"/>
  <c r="CI1386" i="2"/>
  <c r="CF1386" i="2"/>
  <c r="CI840" i="2"/>
  <c r="CF840" i="2"/>
  <c r="CI1257" i="2"/>
  <c r="CF1257" i="2"/>
  <c r="CI539" i="2"/>
  <c r="CF539" i="2"/>
  <c r="CI176" i="2"/>
  <c r="CF176" i="2"/>
  <c r="CI175" i="2"/>
  <c r="CF175" i="2"/>
  <c r="CI1035" i="2"/>
  <c r="CF1035" i="2"/>
  <c r="CI498" i="2"/>
  <c r="CF498" i="2"/>
  <c r="CI1507" i="2"/>
  <c r="CF1507" i="2"/>
  <c r="CI173" i="2"/>
  <c r="CF173" i="2"/>
  <c r="CI172" i="2"/>
  <c r="CF172" i="2"/>
  <c r="CI560" i="2"/>
  <c r="CF560" i="2"/>
  <c r="CI863" i="2"/>
  <c r="CF863" i="2"/>
  <c r="CI1537" i="2"/>
  <c r="CF1537" i="2"/>
  <c r="CI1287" i="2"/>
  <c r="CF1287" i="2"/>
  <c r="CI1230" i="2"/>
  <c r="CF1230" i="2"/>
  <c r="CI1595" i="2"/>
  <c r="CF1595" i="2"/>
  <c r="CI1289" i="2"/>
  <c r="CF1289" i="2"/>
  <c r="CI597" i="2"/>
  <c r="CF597" i="2"/>
  <c r="CI1065" i="2"/>
  <c r="CF1065" i="2"/>
  <c r="CI1354" i="2"/>
  <c r="CF1354" i="2"/>
  <c r="CI854" i="2"/>
  <c r="CF854" i="2"/>
  <c r="CI261" i="2"/>
  <c r="CF261" i="2"/>
  <c r="CI798" i="2"/>
  <c r="CF798" i="2"/>
  <c r="CI595" i="2"/>
  <c r="CF595" i="2"/>
  <c r="CI1224" i="2"/>
  <c r="CF1224" i="2"/>
  <c r="CI1218" i="2"/>
  <c r="CF1218" i="2"/>
  <c r="CI1335" i="2"/>
  <c r="CF1335" i="2"/>
  <c r="CI1351" i="2"/>
  <c r="CF1351" i="2"/>
  <c r="CI1050" i="2"/>
  <c r="CF1050" i="2"/>
  <c r="CI1154" i="2"/>
  <c r="CF1154" i="2"/>
  <c r="CI259" i="2"/>
  <c r="CF259" i="2"/>
  <c r="CI905" i="2"/>
  <c r="CF905" i="2"/>
  <c r="CI1137" i="2"/>
  <c r="CF1137" i="2"/>
  <c r="CI625" i="2"/>
  <c r="CF625" i="2"/>
  <c r="CI379" i="2"/>
  <c r="CF379" i="2"/>
  <c r="CI1005" i="2"/>
  <c r="CF1005" i="2"/>
  <c r="CI1401" i="2"/>
  <c r="CF1401" i="2"/>
  <c r="CI1060" i="2"/>
  <c r="CF1060" i="2"/>
  <c r="CI667" i="2"/>
  <c r="CF667" i="2"/>
  <c r="CI610" i="2"/>
  <c r="CF610" i="2"/>
  <c r="CI590" i="2"/>
  <c r="CF590" i="2"/>
  <c r="CI699" i="2"/>
  <c r="CF699" i="2"/>
  <c r="CI1036" i="2"/>
  <c r="CF1036" i="2"/>
  <c r="CI1156" i="2"/>
  <c r="CF1156" i="2"/>
  <c r="CI518" i="2"/>
  <c r="CF518" i="2"/>
  <c r="CI357" i="2"/>
  <c r="CF357" i="2"/>
  <c r="CI1277" i="2"/>
  <c r="CF1277" i="2"/>
  <c r="CI420" i="2"/>
  <c r="CF420" i="2"/>
  <c r="CI481" i="2"/>
  <c r="CF481" i="2"/>
  <c r="CI367" i="2"/>
  <c r="CF367" i="2"/>
  <c r="CI336" i="2"/>
  <c r="CF336" i="2"/>
  <c r="CI373" i="2"/>
  <c r="CF373" i="2"/>
  <c r="CI1554" i="2"/>
  <c r="CF1554" i="2"/>
  <c r="CI422" i="2"/>
  <c r="CF422" i="2"/>
  <c r="CI870" i="2"/>
  <c r="CF870" i="2"/>
  <c r="CI332" i="2"/>
  <c r="CF332" i="2"/>
  <c r="CI526" i="2"/>
  <c r="CF526" i="2"/>
  <c r="CI591" i="2"/>
  <c r="CF591" i="2"/>
  <c r="CI599" i="2"/>
  <c r="CF599" i="2"/>
  <c r="CI606" i="2"/>
  <c r="CF606" i="2"/>
  <c r="CI1522" i="2"/>
  <c r="CF1522" i="2"/>
  <c r="CI512" i="2"/>
  <c r="CF512" i="2"/>
  <c r="CI578" i="2"/>
  <c r="CF578" i="2"/>
  <c r="CI1278" i="2"/>
  <c r="CF1278" i="2"/>
  <c r="CI989" i="2"/>
  <c r="CF989" i="2"/>
  <c r="CI243" i="2"/>
  <c r="CF243" i="2"/>
  <c r="CI1743" i="2"/>
  <c r="CF1743" i="2"/>
  <c r="CI745" i="2"/>
  <c r="CF745" i="2"/>
  <c r="CI1424" i="2"/>
  <c r="CF1424" i="2"/>
  <c r="CI780" i="2"/>
  <c r="CF780" i="2"/>
  <c r="CI853" i="2"/>
  <c r="CF853" i="2"/>
  <c r="CI664" i="2"/>
  <c r="CF664" i="2"/>
  <c r="CI805" i="2"/>
  <c r="CF805" i="2"/>
  <c r="CI1655" i="2"/>
  <c r="CF1655" i="2"/>
  <c r="CI789" i="2"/>
  <c r="CF789" i="2"/>
  <c r="CI671" i="2"/>
  <c r="CF671" i="2"/>
  <c r="CI794" i="2"/>
  <c r="CF794" i="2"/>
  <c r="CI771" i="2"/>
  <c r="CF771" i="2"/>
  <c r="CI641" i="2"/>
  <c r="CF641" i="2"/>
  <c r="CI487" i="2"/>
  <c r="CF487" i="2"/>
  <c r="CI436" i="2"/>
  <c r="CF436" i="2"/>
  <c r="CI898" i="2"/>
  <c r="CF898" i="2"/>
  <c r="CI849" i="2"/>
  <c r="CF849" i="2"/>
  <c r="CI516" i="2"/>
  <c r="CF516" i="2"/>
  <c r="CI406" i="2"/>
  <c r="CF406" i="2"/>
  <c r="CI698" i="2"/>
  <c r="CF698" i="2"/>
  <c r="CI1414" i="2"/>
  <c r="CF1414" i="2"/>
  <c r="CI404" i="2"/>
  <c r="CF404" i="2"/>
  <c r="CI1645" i="2"/>
  <c r="CF1645" i="2"/>
  <c r="CI1656" i="2"/>
  <c r="CF1656" i="2"/>
  <c r="CI930" i="2"/>
  <c r="CF930" i="2"/>
  <c r="CI442" i="2"/>
  <c r="CF442" i="2"/>
  <c r="CI393" i="2"/>
  <c r="CF393" i="2"/>
  <c r="CI399" i="2"/>
  <c r="CF399" i="2"/>
  <c r="CI1248" i="2"/>
  <c r="CF1248" i="2"/>
  <c r="CI446" i="2"/>
  <c r="CF446" i="2"/>
  <c r="CI1243" i="2"/>
  <c r="CF1243" i="2"/>
  <c r="CI981" i="2"/>
  <c r="CF981" i="2"/>
  <c r="CI1476" i="2"/>
  <c r="CF1476" i="2"/>
  <c r="CI871" i="2"/>
  <c r="CF871" i="2"/>
  <c r="CI1284" i="2"/>
  <c r="CF1284" i="2"/>
  <c r="CI969" i="2"/>
  <c r="CF969" i="2"/>
  <c r="CI28" i="2"/>
  <c r="CF28" i="2"/>
  <c r="CI1182" i="2"/>
  <c r="CF1182" i="2"/>
  <c r="CI928" i="2"/>
  <c r="CF928" i="2"/>
  <c r="CI955" i="2"/>
  <c r="CF955" i="2"/>
  <c r="CI873" i="2"/>
  <c r="CF873" i="2"/>
  <c r="CI1253" i="2"/>
  <c r="CF1253" i="2"/>
  <c r="CI712" i="2"/>
  <c r="CF712" i="2"/>
  <c r="CI906" i="2"/>
  <c r="CF906" i="2"/>
  <c r="CI1018" i="2"/>
  <c r="CF1018" i="2"/>
  <c r="CI1120" i="2"/>
  <c r="CF1120" i="2"/>
  <c r="CI321" i="2"/>
  <c r="CF321" i="2"/>
  <c r="CI416" i="2"/>
  <c r="CF416" i="2"/>
  <c r="CI317" i="2"/>
  <c r="CF317" i="2"/>
  <c r="CI786" i="2"/>
  <c r="CF786" i="2"/>
  <c r="CI804" i="2"/>
  <c r="CF804" i="2"/>
  <c r="CI392" i="2"/>
  <c r="CF392" i="2"/>
  <c r="CI1733" i="2"/>
  <c r="CF1733" i="2"/>
  <c r="CI1770" i="2"/>
  <c r="CF1770" i="2"/>
  <c r="CI1555" i="2"/>
  <c r="CF1555" i="2"/>
  <c r="CI435" i="2"/>
  <c r="CF435" i="2"/>
  <c r="CI1813" i="2"/>
  <c r="CF1813" i="2"/>
  <c r="CI1810" i="2"/>
  <c r="CF1810" i="2"/>
  <c r="CI105" i="2"/>
  <c r="CF105" i="2"/>
  <c r="CI264" i="2"/>
  <c r="CF264" i="2"/>
  <c r="CI97" i="2"/>
  <c r="CF97" i="2"/>
  <c r="CI92" i="2"/>
  <c r="CF92" i="2"/>
  <c r="CI1805" i="2"/>
  <c r="CF1805" i="2"/>
  <c r="CI1803" i="2"/>
  <c r="CF1803" i="2"/>
  <c r="CI1704" i="2"/>
  <c r="CF1704" i="2"/>
  <c r="CI1661" i="2"/>
  <c r="CF1661" i="2"/>
  <c r="CI1856" i="2"/>
  <c r="CF1856" i="2"/>
  <c r="CI66" i="2"/>
  <c r="CF66" i="2"/>
  <c r="CI1842" i="2"/>
  <c r="CF1842" i="2"/>
  <c r="CI1835" i="2"/>
  <c r="CF1835" i="2"/>
  <c r="CI1827" i="2"/>
  <c r="CF1827" i="2"/>
  <c r="CI1795" i="2"/>
  <c r="CF1795" i="2"/>
  <c r="CI1782" i="2"/>
  <c r="CF1782" i="2"/>
  <c r="CI1756" i="2"/>
  <c r="CF1756" i="2"/>
  <c r="CI1747" i="2"/>
  <c r="CF1747" i="2"/>
  <c r="CI1764" i="2"/>
  <c r="CF1764" i="2"/>
  <c r="CI1765" i="2"/>
  <c r="CF1765" i="2"/>
  <c r="CI1724" i="2"/>
  <c r="CF1724" i="2"/>
  <c r="CI1751" i="2"/>
  <c r="CF1751" i="2"/>
  <c r="CI301" i="2"/>
  <c r="CF301" i="2"/>
  <c r="CI1796" i="2"/>
  <c r="CF1796" i="2"/>
  <c r="CI1629" i="2"/>
  <c r="CF1629" i="2"/>
  <c r="CI675" i="2"/>
  <c r="CF675" i="2"/>
  <c r="CI1675" i="2"/>
  <c r="CF1675" i="2"/>
  <c r="CI1678" i="2"/>
  <c r="CF1678" i="2"/>
  <c r="CI1616" i="2"/>
  <c r="CF1616" i="2"/>
  <c r="CI223" i="2"/>
  <c r="CF223" i="2"/>
  <c r="CI1670" i="2"/>
  <c r="CF1670" i="2"/>
  <c r="CI1607" i="2"/>
  <c r="CF1607" i="2"/>
  <c r="CI1666" i="2"/>
  <c r="CF1666" i="2"/>
  <c r="CI248" i="2"/>
  <c r="CF248" i="2"/>
  <c r="CI1648" i="2"/>
  <c r="CF1648" i="2"/>
  <c r="CI212" i="2"/>
  <c r="CF212" i="2"/>
  <c r="CI1663" i="2"/>
  <c r="CF1663" i="2"/>
  <c r="CI209" i="2"/>
  <c r="CF209" i="2"/>
  <c r="CI1613" i="2"/>
  <c r="CF1613" i="2"/>
  <c r="CI204" i="2"/>
  <c r="CF204" i="2"/>
  <c r="CI34" i="2"/>
  <c r="CF34" i="2"/>
  <c r="CI31" i="2"/>
  <c r="CF31" i="2"/>
  <c r="CI499" i="2"/>
  <c r="CF499" i="2"/>
  <c r="CI190" i="2"/>
  <c r="CF190" i="2"/>
  <c r="CI186" i="2"/>
  <c r="CF186" i="2"/>
  <c r="CI1652" i="2"/>
  <c r="CF1652" i="2"/>
  <c r="CI181" i="2"/>
  <c r="CF181" i="2"/>
  <c r="CI1212" i="2"/>
  <c r="CF1212" i="2"/>
  <c r="CI904" i="2"/>
  <c r="CF904" i="2"/>
  <c r="CI1231" i="2"/>
  <c r="CF1231" i="2"/>
  <c r="CI942" i="2"/>
  <c r="CF942" i="2"/>
  <c r="CI1619" i="2"/>
  <c r="CF1619" i="2"/>
  <c r="CI1259" i="2"/>
  <c r="CF1259" i="2"/>
  <c r="CI1360" i="2"/>
  <c r="CF1360" i="2"/>
  <c r="CI300" i="2"/>
  <c r="CF300" i="2"/>
  <c r="CI1407" i="2"/>
  <c r="CF1407" i="2"/>
  <c r="CI1300" i="2"/>
  <c r="CF1300" i="2"/>
  <c r="CI1419" i="2"/>
  <c r="CF1419" i="2"/>
  <c r="CI815" i="2"/>
  <c r="CF815" i="2"/>
  <c r="CI1178" i="2"/>
  <c r="CF1178" i="2"/>
  <c r="CI1174" i="2"/>
  <c r="CF1174" i="2"/>
  <c r="CI371" i="2"/>
  <c r="CF371" i="2"/>
  <c r="CI1377" i="2"/>
  <c r="CF1377" i="2"/>
  <c r="CI997" i="2"/>
  <c r="CF997" i="2"/>
  <c r="CI541" i="2"/>
  <c r="CF541" i="2"/>
  <c r="CI1194" i="2"/>
  <c r="CF1194" i="2"/>
  <c r="CI1503" i="2"/>
  <c r="CF1503" i="2"/>
  <c r="CI1133" i="2"/>
  <c r="CF1133" i="2"/>
  <c r="CI565" i="2"/>
  <c r="CF565" i="2"/>
  <c r="CI1298" i="2"/>
  <c r="CF1298" i="2"/>
  <c r="CI1104" i="2"/>
  <c r="CF1104" i="2"/>
  <c r="CI705" i="2"/>
  <c r="CF705" i="2"/>
  <c r="CI627" i="2"/>
  <c r="CF627" i="2"/>
  <c r="CI1371" i="2"/>
  <c r="CF1371" i="2"/>
  <c r="CI1122" i="2"/>
  <c r="CF1122" i="2"/>
  <c r="CI658" i="2"/>
  <c r="CF658" i="2"/>
  <c r="CI1021" i="2"/>
  <c r="CF1021" i="2"/>
  <c r="CI1267" i="2"/>
  <c r="CF1267" i="2"/>
  <c r="CI552" i="2"/>
  <c r="CF552" i="2"/>
  <c r="CI620" i="2"/>
  <c r="CF620" i="2"/>
  <c r="CI1087" i="2"/>
  <c r="CF1087" i="2"/>
  <c r="CI818" i="2"/>
  <c r="CF818" i="2"/>
  <c r="CI1168" i="2"/>
  <c r="CF1168" i="2"/>
  <c r="CI1635" i="2"/>
  <c r="CF1635" i="2"/>
  <c r="CI1434" i="2"/>
  <c r="CF1434" i="2"/>
  <c r="CI1171" i="2"/>
  <c r="CF1171" i="2"/>
  <c r="CI1119" i="2"/>
  <c r="CF1119" i="2"/>
  <c r="CI1339" i="2"/>
  <c r="CF1339" i="2"/>
  <c r="CI1028" i="2"/>
  <c r="CF1028" i="2"/>
  <c r="CI1031" i="2"/>
  <c r="CF1031" i="2"/>
  <c r="CI1705" i="2"/>
  <c r="CF1705" i="2"/>
  <c r="CI900" i="2"/>
  <c r="CF900" i="2"/>
  <c r="CI1383" i="2"/>
  <c r="CF1383" i="2"/>
  <c r="CI1191" i="2"/>
  <c r="CF1191" i="2"/>
  <c r="CI1164" i="2"/>
  <c r="CF1164" i="2"/>
  <c r="CI1387" i="2"/>
  <c r="CF1387" i="2"/>
  <c r="CI1128" i="2"/>
  <c r="CF1128" i="2"/>
  <c r="CI1614" i="2"/>
  <c r="CF1614" i="2"/>
  <c r="CI313" i="2"/>
  <c r="CF313" i="2"/>
  <c r="CI1197" i="2"/>
  <c r="CF1197" i="2"/>
  <c r="CI623" i="2"/>
  <c r="CF623" i="2"/>
  <c r="CI889" i="2"/>
  <c r="CF889" i="2"/>
  <c r="CI411" i="2"/>
  <c r="CF411" i="2"/>
  <c r="CI166" i="2"/>
  <c r="CF166" i="2"/>
  <c r="CI1416" i="2"/>
  <c r="CF1416" i="2"/>
  <c r="CI1305" i="2"/>
  <c r="CF1305" i="2"/>
  <c r="CI719" i="2"/>
  <c r="CF719" i="2"/>
  <c r="CI612" i="2"/>
  <c r="CF612" i="2"/>
  <c r="CI164" i="2"/>
  <c r="CF164" i="2"/>
  <c r="CI366" i="2"/>
  <c r="CF366" i="2"/>
  <c r="CI650" i="2"/>
  <c r="CF650" i="2"/>
  <c r="CI531" i="2"/>
  <c r="CF531" i="2"/>
  <c r="CI645" i="2"/>
  <c r="CF645" i="2"/>
  <c r="CI1260" i="2"/>
  <c r="CF1260" i="2"/>
  <c r="CI819" i="2"/>
  <c r="CF819" i="2"/>
  <c r="CI823" i="2"/>
  <c r="CF823" i="2"/>
  <c r="CI586" i="2"/>
  <c r="CF586" i="2"/>
  <c r="CI722" i="2"/>
  <c r="CF722" i="2"/>
  <c r="CI886" i="2"/>
  <c r="CF886" i="2"/>
  <c r="CI1528" i="2"/>
  <c r="CF1528" i="2"/>
  <c r="CI1491" i="2"/>
  <c r="CF1491" i="2"/>
  <c r="CI1114" i="2"/>
  <c r="CF1114" i="2"/>
  <c r="CI1016" i="2"/>
  <c r="CF1016" i="2"/>
  <c r="CI932" i="2"/>
  <c r="CF932" i="2"/>
  <c r="CI735" i="2"/>
  <c r="CF735" i="2"/>
  <c r="CI417" i="2"/>
  <c r="CF417" i="2"/>
  <c r="CI1505" i="2"/>
  <c r="CF1505" i="2"/>
  <c r="CI244" i="2"/>
  <c r="CF244" i="2"/>
  <c r="CI1264" i="2"/>
  <c r="CF1264" i="2"/>
  <c r="CI635" i="2"/>
  <c r="CF635" i="2"/>
  <c r="CI1082" i="2"/>
  <c r="CF1082" i="2"/>
  <c r="CI682" i="2"/>
  <c r="CF682" i="2"/>
  <c r="CI665" i="2"/>
  <c r="CF665" i="2"/>
  <c r="CI1519" i="2"/>
  <c r="CF1519" i="2"/>
  <c r="CI1686" i="2"/>
  <c r="CF1686" i="2"/>
  <c r="CI797" i="2"/>
  <c r="CF797" i="2"/>
  <c r="CI677" i="2"/>
  <c r="CF677" i="2"/>
  <c r="CI1266" i="2"/>
  <c r="CF1266" i="2"/>
  <c r="CI783" i="2"/>
  <c r="CF783" i="2"/>
  <c r="CI739" i="2"/>
  <c r="CF739" i="2"/>
  <c r="CI972" i="2"/>
  <c r="CF972" i="2"/>
  <c r="CI799" i="2"/>
  <c r="CF799" i="2"/>
  <c r="CI977" i="2"/>
  <c r="CF977" i="2"/>
  <c r="CI1738" i="2"/>
  <c r="CF1738" i="2"/>
  <c r="CI640" i="2"/>
  <c r="CF640" i="2"/>
  <c r="CI486" i="2"/>
  <c r="CF486" i="2"/>
  <c r="CI897" i="2"/>
  <c r="CF897" i="2"/>
  <c r="CI1118" i="2"/>
  <c r="CF1118" i="2"/>
  <c r="CI971" i="2"/>
  <c r="CF971" i="2"/>
  <c r="CI1347" i="2"/>
  <c r="CF1347" i="2"/>
  <c r="CI1350" i="2"/>
  <c r="CF1350" i="2"/>
  <c r="CI274" i="2"/>
  <c r="CF274" i="2"/>
  <c r="CI966" i="2"/>
  <c r="CF966" i="2"/>
  <c r="CI153" i="2"/>
  <c r="CF153" i="2"/>
  <c r="CI403" i="2"/>
  <c r="CF403" i="2"/>
  <c r="CI269" i="2"/>
  <c r="CF269" i="2"/>
  <c r="CI1043" i="2"/>
  <c r="CF1043" i="2"/>
  <c r="CI265" i="2"/>
  <c r="CF265" i="2"/>
  <c r="CI309" i="2"/>
  <c r="CF309" i="2"/>
  <c r="CI1177" i="2"/>
  <c r="CF1177" i="2"/>
  <c r="CI151" i="2"/>
  <c r="CF151" i="2"/>
  <c r="CI255" i="2"/>
  <c r="CF255" i="2"/>
  <c r="CI1151" i="2"/>
  <c r="CF1151" i="2"/>
  <c r="CI1397" i="2"/>
  <c r="CF1397" i="2"/>
  <c r="CI706" i="2"/>
  <c r="CF706" i="2"/>
  <c r="CI459" i="2"/>
  <c r="CF459" i="2"/>
  <c r="CI944" i="2"/>
  <c r="CF944" i="2"/>
  <c r="CI1405" i="2"/>
  <c r="CF1405" i="2"/>
  <c r="CI463" i="2"/>
  <c r="CF463" i="2"/>
  <c r="CI1312" i="2"/>
  <c r="CF1312" i="2"/>
  <c r="CI454" i="2"/>
  <c r="CF454" i="2"/>
  <c r="CI1283" i="2"/>
  <c r="CF1283" i="2"/>
  <c r="CI1221" i="2"/>
  <c r="CF1221" i="2"/>
  <c r="CI701" i="2"/>
  <c r="CF701" i="2"/>
  <c r="CI1106" i="2"/>
  <c r="CF1106" i="2"/>
  <c r="CI1088" i="2"/>
  <c r="CF1088" i="2"/>
  <c r="CI1276" i="2"/>
  <c r="CF1276" i="2"/>
  <c r="CI1000" i="2"/>
  <c r="CF1000" i="2"/>
  <c r="CI1446" i="2"/>
  <c r="CF1446" i="2"/>
  <c r="CI1479" i="2"/>
  <c r="CF1479" i="2"/>
  <c r="CI713" i="2"/>
  <c r="CF713" i="2"/>
  <c r="CI1217" i="2"/>
  <c r="CF1217" i="2"/>
  <c r="CI757" i="2"/>
  <c r="CF757" i="2"/>
  <c r="CI717" i="2"/>
  <c r="CF717" i="2"/>
  <c r="CI1475" i="2"/>
  <c r="CF1475" i="2"/>
  <c r="CI439" i="2"/>
  <c r="CF439" i="2"/>
  <c r="CI348" i="2"/>
  <c r="CF348" i="2"/>
  <c r="CI764" i="2"/>
  <c r="CF764" i="2"/>
  <c r="CI993" i="2"/>
  <c r="CF993" i="2"/>
  <c r="CI1494" i="2"/>
  <c r="CF1494" i="2"/>
  <c r="CI838" i="2"/>
  <c r="CF838" i="2"/>
  <c r="CI1097" i="2"/>
  <c r="CF1097" i="2"/>
  <c r="CI748" i="2"/>
  <c r="CF748" i="2"/>
  <c r="CI345" i="2"/>
  <c r="CF345" i="2"/>
  <c r="CI775" i="2"/>
  <c r="CF775" i="2"/>
  <c r="CI1372" i="2"/>
  <c r="CF1372" i="2"/>
  <c r="CI911" i="2"/>
  <c r="CF911" i="2"/>
  <c r="CI1086" i="2"/>
  <c r="CF1086" i="2"/>
  <c r="CI1302" i="2"/>
  <c r="CF1302" i="2"/>
  <c r="CI710" i="2"/>
  <c r="CF710" i="2"/>
  <c r="CI1551" i="2"/>
  <c r="CF1551" i="2"/>
  <c r="CI1158" i="2"/>
  <c r="CF1158" i="2"/>
  <c r="CI1056" i="2"/>
  <c r="CF1056" i="2"/>
  <c r="CI709" i="2"/>
  <c r="CF709" i="2"/>
  <c r="CI476" i="2"/>
  <c r="CF476" i="2"/>
  <c r="CI458" i="2"/>
  <c r="CF458" i="2"/>
  <c r="CI1719" i="2"/>
  <c r="CF1719" i="2"/>
  <c r="CI1772" i="2"/>
  <c r="CF1772" i="2"/>
  <c r="CI1624" i="2"/>
  <c r="CF1624" i="2"/>
  <c r="CI298" i="2"/>
  <c r="CF298" i="2"/>
  <c r="CI280" i="2"/>
  <c r="CF280" i="2"/>
  <c r="CI1780" i="2"/>
  <c r="CF1780" i="2"/>
  <c r="CI1809" i="2"/>
  <c r="CF1809" i="2"/>
  <c r="CI104" i="2"/>
  <c r="CF104" i="2"/>
  <c r="CI102" i="2"/>
  <c r="CF102" i="2"/>
  <c r="CI96" i="2"/>
  <c r="CF96" i="2"/>
  <c r="CI91" i="2"/>
  <c r="CF91" i="2"/>
  <c r="CI86" i="2"/>
  <c r="CF86" i="2"/>
  <c r="CI1855" i="2"/>
  <c r="CF1855" i="2"/>
  <c r="CI1849" i="2"/>
  <c r="CF1849" i="2"/>
  <c r="CI1841" i="2"/>
  <c r="CF1841" i="2"/>
  <c r="CI1834" i="2"/>
  <c r="CF1834" i="2"/>
  <c r="CI1826" i="2"/>
  <c r="CF1826" i="2"/>
  <c r="CI1777" i="2"/>
  <c r="CF1777" i="2"/>
  <c r="CI1769" i="2"/>
  <c r="CF1769" i="2"/>
  <c r="CI1746" i="2"/>
  <c r="CF1746" i="2"/>
  <c r="CI1741" i="2"/>
  <c r="CF1741" i="2"/>
  <c r="CI1742" i="2"/>
  <c r="CF1742" i="2"/>
  <c r="CI1778" i="2"/>
  <c r="CF1778" i="2"/>
  <c r="CI1709" i="2"/>
  <c r="CF1709" i="2"/>
  <c r="CI1707" i="2"/>
  <c r="CF1707" i="2"/>
  <c r="CI1688" i="2"/>
  <c r="CF1688" i="2"/>
  <c r="CI1366" i="2"/>
  <c r="CF1366" i="2"/>
  <c r="CI613" i="2"/>
  <c r="CF613" i="2"/>
  <c r="CI1605" i="2"/>
  <c r="CF1605" i="2"/>
  <c r="CI225" i="2"/>
  <c r="CF225" i="2"/>
  <c r="CI281" i="2"/>
  <c r="CF281" i="2"/>
  <c r="CI1660" i="2"/>
  <c r="CF1660" i="2"/>
  <c r="CI1692" i="2"/>
  <c r="CF1692" i="2"/>
  <c r="CI1636" i="2"/>
  <c r="CF1636" i="2"/>
  <c r="CI256" i="2"/>
  <c r="CF256" i="2"/>
  <c r="CI1681" i="2"/>
  <c r="CF1681" i="2"/>
  <c r="CI51" i="2"/>
  <c r="CF51" i="2"/>
  <c r="CI48" i="2"/>
  <c r="CF48" i="2"/>
  <c r="CI43" i="2"/>
  <c r="CF43" i="2"/>
  <c r="CI208" i="2"/>
  <c r="CF208" i="2"/>
  <c r="CI205" i="2"/>
  <c r="CF205" i="2"/>
  <c r="CI369" i="2"/>
  <c r="CF369" i="2"/>
  <c r="CI391" i="2"/>
  <c r="CF391" i="2"/>
  <c r="CI30" i="2"/>
  <c r="CF30" i="2"/>
  <c r="CI381" i="2"/>
  <c r="CF381" i="2"/>
  <c r="CI1643" i="2"/>
  <c r="CF1643" i="2"/>
  <c r="CI1391" i="2"/>
  <c r="CF1391" i="2"/>
  <c r="CI1540" i="2"/>
  <c r="CF1540" i="2"/>
  <c r="CI1518" i="2"/>
  <c r="CF1518" i="2"/>
  <c r="CI329" i="2"/>
  <c r="CF329" i="2"/>
  <c r="CI1345" i="2"/>
  <c r="CF1345" i="2"/>
  <c r="CI1634" i="2"/>
  <c r="CF1634" i="2"/>
  <c r="CI1002" i="2"/>
  <c r="CF1002" i="2"/>
  <c r="CI1541" i="2"/>
  <c r="CF1541" i="2"/>
  <c r="CI178" i="2"/>
  <c r="CF178" i="2"/>
  <c r="CI1438" i="2"/>
  <c r="CF1438" i="2"/>
  <c r="CI1057" i="2"/>
  <c r="CF1057" i="2"/>
  <c r="CI827" i="2"/>
  <c r="CF827" i="2"/>
  <c r="CI356" i="2"/>
  <c r="CF356" i="2"/>
  <c r="CI814" i="2"/>
  <c r="CF814" i="2"/>
  <c r="CI791" i="2"/>
  <c r="CF791" i="2"/>
  <c r="CI1536" i="2"/>
  <c r="CF1536" i="2"/>
  <c r="CI858" i="2"/>
  <c r="CF858" i="2"/>
  <c r="CI810" i="2"/>
  <c r="CF810" i="2"/>
  <c r="CI1496" i="2"/>
  <c r="CF1496" i="2"/>
  <c r="CI952" i="2"/>
  <c r="CF952" i="2"/>
  <c r="CI1003" i="2"/>
  <c r="CF1003" i="2"/>
  <c r="CI1712" i="2"/>
  <c r="CF1712" i="2"/>
  <c r="CI1338" i="2"/>
  <c r="CF1338" i="2"/>
  <c r="CI1488" i="2"/>
  <c r="CF1488" i="2"/>
  <c r="CI564" i="2"/>
  <c r="CF564" i="2"/>
  <c r="CI585" i="2"/>
  <c r="CF585" i="2"/>
  <c r="CI1019" i="2"/>
  <c r="CF1019" i="2"/>
  <c r="CI1594" i="2"/>
  <c r="CF1594" i="2"/>
  <c r="CI730" i="2"/>
  <c r="CF730" i="2"/>
  <c r="CI171" i="2"/>
  <c r="CF171" i="2"/>
  <c r="CI263" i="2"/>
  <c r="CF263" i="2"/>
  <c r="CI716" i="2"/>
  <c r="CF716" i="2"/>
  <c r="CI957" i="2"/>
  <c r="CF957" i="2"/>
  <c r="CI1001" i="2"/>
  <c r="CF1001" i="2"/>
  <c r="CI619" i="2"/>
  <c r="CF619" i="2"/>
  <c r="CI766" i="2"/>
  <c r="CF766" i="2"/>
  <c r="CI594" i="2"/>
  <c r="CF594" i="2"/>
  <c r="CI715" i="2"/>
  <c r="CF715" i="2"/>
  <c r="CI1418" i="2"/>
  <c r="CF1418" i="2"/>
  <c r="CI1149" i="2"/>
  <c r="CF1149" i="2"/>
  <c r="CI363" i="2"/>
  <c r="CF363" i="2"/>
  <c r="CI1165" i="2"/>
  <c r="CF1165" i="2"/>
  <c r="CI1433" i="2"/>
  <c r="CF1433" i="2"/>
  <c r="CI1101" i="2"/>
  <c r="CF1101" i="2"/>
  <c r="CI1332" i="2"/>
  <c r="CF1332" i="2"/>
  <c r="CI1436" i="2"/>
  <c r="CF1436" i="2"/>
  <c r="CI1279" i="2"/>
  <c r="CF1279" i="2"/>
  <c r="CI1356" i="2"/>
  <c r="CF1356" i="2"/>
  <c r="CI1444" i="2"/>
  <c r="CF1444" i="2"/>
  <c r="CI1085" i="2"/>
  <c r="CF1085" i="2"/>
  <c r="CI1222" i="2"/>
  <c r="CF1222" i="2"/>
  <c r="CI1301" i="2"/>
  <c r="CF1301" i="2"/>
  <c r="CI1353" i="2"/>
  <c r="CF1353" i="2"/>
  <c r="CI615" i="2"/>
  <c r="CF615" i="2"/>
  <c r="CI621" i="2"/>
  <c r="CF621" i="2"/>
  <c r="CI323" i="2"/>
  <c r="CF323" i="2"/>
  <c r="CI538" i="2"/>
  <c r="CF538" i="2"/>
  <c r="CI736" i="2"/>
  <c r="CF736" i="2"/>
  <c r="CI413" i="2"/>
  <c r="CF413" i="2"/>
  <c r="CI489" i="2"/>
  <c r="CF489" i="2"/>
  <c r="CI424" i="2"/>
  <c r="CF424" i="2"/>
  <c r="CI355" i="2"/>
  <c r="CF355" i="2"/>
  <c r="CI507" i="2"/>
  <c r="CF507" i="2"/>
  <c r="CI400" i="2"/>
  <c r="CF400" i="2"/>
  <c r="CI673" i="2"/>
  <c r="CF673" i="2"/>
  <c r="CI1232" i="2"/>
  <c r="CF1232" i="2"/>
  <c r="CI163" i="2"/>
  <c r="CF163" i="2"/>
  <c r="CI533" i="2"/>
  <c r="CF533" i="2"/>
  <c r="CI652" i="2"/>
  <c r="CF652" i="2"/>
  <c r="CI414" i="2"/>
  <c r="CF414" i="2"/>
  <c r="CI593" i="2"/>
  <c r="CF593" i="2"/>
  <c r="CI1468" i="2"/>
  <c r="CF1468" i="2"/>
  <c r="CI427" i="2"/>
  <c r="CF427" i="2"/>
  <c r="CI919" i="2"/>
  <c r="CF919" i="2"/>
  <c r="CI1523" i="2"/>
  <c r="CF1523" i="2"/>
  <c r="CI631" i="2"/>
  <c r="CF631" i="2"/>
  <c r="CI654" i="2"/>
  <c r="CF654" i="2"/>
  <c r="CI809" i="2"/>
  <c r="CF809" i="2"/>
  <c r="CI909" i="2"/>
  <c r="CF909" i="2"/>
  <c r="CI510" i="2"/>
  <c r="CF510" i="2"/>
  <c r="CI934" i="2"/>
  <c r="CF934" i="2"/>
  <c r="CI432" i="2"/>
  <c r="CF432" i="2"/>
  <c r="CI821" i="2"/>
  <c r="CF821" i="2"/>
  <c r="CI1254" i="2"/>
  <c r="CF1254" i="2"/>
  <c r="CI795" i="2"/>
  <c r="CF795" i="2"/>
  <c r="CI663" i="2"/>
  <c r="CF663" i="2"/>
  <c r="CI836" i="2"/>
  <c r="CF836" i="2"/>
  <c r="CI843" i="2"/>
  <c r="CF843" i="2"/>
  <c r="CI855" i="2"/>
  <c r="CF855" i="2"/>
  <c r="CI765" i="2"/>
  <c r="CF765" i="2"/>
  <c r="CI733" i="2"/>
  <c r="CF733" i="2"/>
  <c r="CI754" i="2"/>
  <c r="CF754" i="2"/>
  <c r="CI644" i="2"/>
  <c r="CF644" i="2"/>
  <c r="CI639" i="2"/>
  <c r="CF639" i="2"/>
  <c r="CI1516" i="2"/>
  <c r="CF1516" i="2"/>
  <c r="CI314" i="2"/>
  <c r="CF314" i="2"/>
  <c r="CI1409" i="2"/>
  <c r="CF1409" i="2"/>
  <c r="CI1461" i="2"/>
  <c r="CF1461" i="2"/>
  <c r="CI925" i="2"/>
  <c r="CF925" i="2"/>
  <c r="CI856" i="2"/>
  <c r="CF856" i="2"/>
  <c r="CI1124" i="2"/>
  <c r="CF1124" i="2"/>
  <c r="CI448" i="2"/>
  <c r="CF448" i="2"/>
  <c r="CI339" i="2"/>
  <c r="CF339" i="2"/>
  <c r="CI1012" i="2"/>
  <c r="CF1012" i="2"/>
  <c r="CI912" i="2"/>
  <c r="CF912" i="2"/>
  <c r="CI1325" i="2"/>
  <c r="CF1325" i="2"/>
  <c r="CI1470" i="2"/>
  <c r="CF1470" i="2"/>
  <c r="CI380" i="2"/>
  <c r="CF380" i="2"/>
  <c r="CI991" i="2"/>
  <c r="CF991" i="2"/>
  <c r="CI1107" i="2"/>
  <c r="CF1107" i="2"/>
  <c r="CI1364" i="2"/>
  <c r="CF1364" i="2"/>
  <c r="CI1310" i="2"/>
  <c r="CF1310" i="2"/>
  <c r="CI1186" i="2"/>
  <c r="CF1186" i="2"/>
  <c r="CI466" i="2"/>
  <c r="CF466" i="2"/>
  <c r="CI1233" i="2"/>
  <c r="CF1233" i="2"/>
  <c r="CI1579" i="2"/>
  <c r="CF1579" i="2"/>
  <c r="CI1593" i="2"/>
  <c r="CF1593" i="2"/>
  <c r="CI1125" i="2"/>
  <c r="CF1125" i="2"/>
  <c r="CI1572" i="2"/>
  <c r="CF1572" i="2"/>
  <c r="CI1216" i="2"/>
  <c r="CF1216" i="2"/>
  <c r="CI452" i="2"/>
  <c r="CF452" i="2"/>
  <c r="CI157" i="2"/>
  <c r="CF157" i="2"/>
  <c r="CI1167" i="2"/>
  <c r="CF1167" i="2"/>
  <c r="CI1027" i="2"/>
  <c r="CF1027" i="2"/>
  <c r="CI1359" i="2"/>
  <c r="CF1359" i="2"/>
  <c r="CI1455" i="2"/>
  <c r="CF1455" i="2"/>
  <c r="CI1318" i="2"/>
  <c r="CF1318" i="2"/>
  <c r="CI999" i="2"/>
  <c r="CF999" i="2"/>
  <c r="CI852" i="2"/>
  <c r="CF852" i="2"/>
  <c r="CI692" i="2"/>
  <c r="CF692" i="2"/>
  <c r="CI1525" i="2"/>
  <c r="CF1525" i="2"/>
  <c r="CI603" i="2"/>
  <c r="CF603" i="2"/>
  <c r="CI431" i="2"/>
  <c r="CF431" i="2"/>
  <c r="CI792" i="2"/>
  <c r="CF792" i="2"/>
  <c r="CI456" i="2"/>
  <c r="CF456" i="2"/>
  <c r="CI1539" i="2"/>
  <c r="CF1539" i="2"/>
  <c r="CI790" i="2"/>
  <c r="CF790" i="2"/>
  <c r="CI1138" i="2"/>
  <c r="CF1138" i="2"/>
  <c r="CI571" i="2"/>
  <c r="CF571" i="2"/>
  <c r="CI1716" i="2"/>
  <c r="CF1716" i="2"/>
  <c r="CI128" i="2"/>
  <c r="CF128" i="2"/>
  <c r="CI125" i="2"/>
  <c r="CF125" i="2"/>
  <c r="CI1620" i="2"/>
  <c r="CF1620" i="2"/>
  <c r="CI1817" i="2"/>
  <c r="CF1817" i="2"/>
  <c r="CI27" i="2"/>
  <c r="CF27" i="2"/>
  <c r="CI81" i="2"/>
  <c r="CF81" i="2"/>
  <c r="CI7" i="2"/>
  <c r="CF7" i="2"/>
  <c r="CI74" i="2"/>
  <c r="CF74" i="2"/>
  <c r="CI71" i="2"/>
  <c r="CF71" i="2"/>
  <c r="CI1860" i="2"/>
  <c r="CF1860" i="2"/>
  <c r="CI67" i="2"/>
  <c r="CF67" i="2"/>
  <c r="CI1848" i="2"/>
  <c r="CF1848" i="2"/>
  <c r="CI65" i="2"/>
  <c r="CF65" i="2"/>
  <c r="CI1833" i="2"/>
  <c r="CF1833" i="2"/>
  <c r="CI64" i="2"/>
  <c r="CF64" i="2"/>
  <c r="CI1761" i="2"/>
  <c r="CF1761" i="2"/>
  <c r="CI1753" i="2"/>
  <c r="CF1753" i="2"/>
  <c r="CI1745" i="2"/>
  <c r="CF1745" i="2"/>
  <c r="CI1786" i="2"/>
  <c r="CF1786" i="2"/>
  <c r="CI1748" i="2"/>
  <c r="CF1748" i="2"/>
  <c r="CI1736" i="2"/>
  <c r="CF1736" i="2"/>
  <c r="CI1823" i="2"/>
  <c r="CF1823" i="2"/>
  <c r="CI1653" i="2"/>
  <c r="CF1653" i="2"/>
  <c r="CI283" i="2"/>
  <c r="CF283" i="2"/>
  <c r="CI1691" i="2"/>
  <c r="CF1691" i="2"/>
  <c r="CI1727" i="2"/>
  <c r="CF1727" i="2"/>
  <c r="CI614" i="2"/>
  <c r="CF614" i="2"/>
  <c r="CI687" i="2"/>
  <c r="CF687" i="2"/>
  <c r="CI1638" i="2"/>
  <c r="CF1638" i="2"/>
  <c r="CI1717" i="2"/>
  <c r="CF1717" i="2"/>
  <c r="CI219" i="2"/>
  <c r="CF219" i="2"/>
  <c r="CI1644" i="2"/>
  <c r="CF1644" i="2"/>
  <c r="CI1665" i="2"/>
  <c r="CF1665" i="2"/>
  <c r="CI247" i="2"/>
  <c r="CF247" i="2"/>
  <c r="CI52" i="2"/>
  <c r="CF52" i="2"/>
  <c r="CI282" i="2"/>
  <c r="CF282" i="2"/>
  <c r="CI211" i="2"/>
  <c r="CF211" i="2"/>
  <c r="CI42" i="2"/>
  <c r="CF42" i="2"/>
  <c r="CI1631" i="2"/>
  <c r="CF1631" i="2"/>
  <c r="CI383" i="2"/>
  <c r="CF383" i="2"/>
  <c r="CI203" i="2"/>
  <c r="CF203" i="2"/>
  <c r="CI199" i="2"/>
  <c r="CF199" i="2"/>
  <c r="CI304" i="2"/>
  <c r="CF304" i="2"/>
  <c r="CI193" i="2"/>
  <c r="CF193" i="2"/>
  <c r="CI189" i="2"/>
  <c r="CF189" i="2"/>
  <c r="CI497" i="2"/>
  <c r="CF497" i="2"/>
  <c r="CI185" i="2"/>
  <c r="CF185" i="2"/>
  <c r="CI1337" i="2"/>
  <c r="CF1337" i="2"/>
  <c r="CI1586" i="2"/>
  <c r="CF1586" i="2"/>
  <c r="CI1040" i="2"/>
  <c r="CF1040" i="2"/>
  <c r="CI936" i="2"/>
  <c r="CF936" i="2"/>
  <c r="CI964" i="2"/>
  <c r="CF964" i="2"/>
  <c r="CI1303" i="2"/>
  <c r="CF1303" i="2"/>
  <c r="CI811" i="2"/>
  <c r="CF811" i="2"/>
  <c r="CI559" i="2"/>
  <c r="CF559" i="2"/>
  <c r="CI1006" i="2"/>
  <c r="CF1006" i="2"/>
  <c r="CI826" i="2"/>
  <c r="CF826" i="2"/>
  <c r="CI1490" i="2"/>
  <c r="CF1490" i="2"/>
  <c r="CI1172" i="2"/>
  <c r="CF1172" i="2"/>
  <c r="CI990" i="2"/>
  <c r="CF990" i="2"/>
  <c r="CI582" i="2"/>
  <c r="CF582" i="2"/>
  <c r="CI1143" i="2"/>
  <c r="CF1143" i="2"/>
  <c r="CI875" i="2"/>
  <c r="CF875" i="2"/>
  <c r="CI1535" i="2"/>
  <c r="CF1535" i="2"/>
  <c r="CI1148" i="2"/>
  <c r="CF1148" i="2"/>
  <c r="CI262" i="2"/>
  <c r="CF262" i="2"/>
  <c r="CI884" i="2"/>
  <c r="CF884" i="2"/>
  <c r="CI574" i="2"/>
  <c r="CF574" i="2"/>
  <c r="CI1499" i="2"/>
  <c r="CF1499" i="2"/>
  <c r="CI1713" i="2"/>
  <c r="CF1713" i="2"/>
  <c r="CI527" i="2"/>
  <c r="CF527" i="2"/>
  <c r="CI1599" i="2"/>
  <c r="CF1599" i="2"/>
  <c r="CI848" i="2"/>
  <c r="CF848" i="2"/>
  <c r="CI1542" i="2"/>
  <c r="CF1542" i="2"/>
  <c r="CI598" i="2"/>
  <c r="CF598" i="2"/>
  <c r="CI1430" i="2"/>
  <c r="CF1430" i="2"/>
  <c r="CI978" i="2"/>
  <c r="CF978" i="2"/>
  <c r="CI724" i="2"/>
  <c r="CF724" i="2"/>
  <c r="CI1417" i="2"/>
  <c r="CF1417" i="2"/>
  <c r="CI1090" i="2"/>
  <c r="CF1090" i="2"/>
  <c r="CI1615" i="2"/>
  <c r="CF1615" i="2"/>
  <c r="CI1265" i="2"/>
  <c r="CF1265" i="2"/>
  <c r="CI1412" i="2"/>
  <c r="CF1412" i="2"/>
  <c r="CI874" i="2"/>
  <c r="CF874" i="2"/>
  <c r="CI929" i="2"/>
  <c r="CF929" i="2"/>
  <c r="CI642" i="2"/>
  <c r="CF642" i="2"/>
  <c r="CI844" i="2"/>
  <c r="CF844" i="2"/>
  <c r="CI372" i="2"/>
  <c r="CF372" i="2"/>
  <c r="CI1110" i="2"/>
  <c r="CF1110" i="2"/>
  <c r="CI1308" i="2"/>
  <c r="CF1308" i="2"/>
  <c r="CI1321" i="2"/>
  <c r="CF1321" i="2"/>
  <c r="CI1111" i="2"/>
  <c r="CF1111" i="2"/>
  <c r="CI1357" i="2"/>
  <c r="CF1357" i="2"/>
  <c r="CI1044" i="2"/>
  <c r="CF1044" i="2"/>
  <c r="CI866" i="2"/>
  <c r="CF866" i="2"/>
  <c r="CI994" i="2"/>
  <c r="CF994" i="2"/>
  <c r="CI1063" i="2"/>
  <c r="CF1063" i="2"/>
  <c r="CI1105" i="2"/>
  <c r="CF1105" i="2"/>
  <c r="CI861" i="2"/>
  <c r="CF861" i="2"/>
  <c r="CI937" i="2"/>
  <c r="CF937" i="2"/>
  <c r="CI407" i="2"/>
  <c r="CF407" i="2"/>
  <c r="CI1384" i="2"/>
  <c r="CF1384" i="2"/>
  <c r="CI1604" i="2"/>
  <c r="CF1604" i="2"/>
  <c r="CI1030" i="2"/>
  <c r="CF1030" i="2"/>
  <c r="CI895" i="2"/>
  <c r="CF895" i="2"/>
  <c r="CI547" i="2"/>
  <c r="CF547" i="2"/>
  <c r="CI1061" i="2"/>
  <c r="CF1061" i="2"/>
  <c r="CI772" i="2"/>
  <c r="CF772" i="2"/>
  <c r="CI1067" i="2"/>
  <c r="CF1067" i="2"/>
  <c r="CI342" i="2"/>
  <c r="CF342" i="2"/>
  <c r="CI647" i="2"/>
  <c r="CF647" i="2"/>
  <c r="CI425" i="2"/>
  <c r="CF425" i="2"/>
  <c r="CI646" i="2"/>
  <c r="CF646" i="2"/>
  <c r="CI1201" i="2"/>
  <c r="CF1201" i="2"/>
  <c r="CI473" i="2"/>
  <c r="CF473" i="2"/>
  <c r="CI878" i="2"/>
  <c r="CF878" i="2"/>
  <c r="CI984" i="2"/>
  <c r="CF984" i="2"/>
  <c r="CI862" i="2"/>
  <c r="CF862" i="2"/>
  <c r="CI923" i="2"/>
  <c r="CF923" i="2"/>
  <c r="CI830" i="2"/>
  <c r="CF830" i="2"/>
  <c r="CI734" i="2"/>
  <c r="CF734" i="2"/>
  <c r="CI907" i="2"/>
  <c r="CF907" i="2"/>
  <c r="CI1282" i="2"/>
  <c r="CF1282" i="2"/>
  <c r="CI1766" i="2"/>
  <c r="CF1766" i="2"/>
  <c r="CI1117" i="2"/>
  <c r="CF1117" i="2"/>
  <c r="CI1403" i="2"/>
  <c r="CF1403" i="2"/>
  <c r="CI756" i="2"/>
  <c r="CF756" i="2"/>
  <c r="CI666" i="2"/>
  <c r="CF666" i="2"/>
  <c r="CI492" i="2"/>
  <c r="CF492" i="2"/>
  <c r="CI158" i="2"/>
  <c r="CF158" i="2"/>
  <c r="CI774" i="2"/>
  <c r="CF774" i="2"/>
  <c r="CI1023" i="2"/>
  <c r="CF1023" i="2"/>
  <c r="CI837" i="2"/>
  <c r="CF837" i="2"/>
  <c r="CI753" i="2"/>
  <c r="CF753" i="2"/>
  <c r="CI668" i="2"/>
  <c r="CF668" i="2"/>
  <c r="CI1026" i="2"/>
  <c r="CF1026" i="2"/>
  <c r="CI1452" i="2"/>
  <c r="CF1452" i="2"/>
  <c r="CI678" i="2"/>
  <c r="CF678" i="2"/>
  <c r="CI776" i="2"/>
  <c r="CF776" i="2"/>
  <c r="CI1471" i="2"/>
  <c r="CF1471" i="2"/>
  <c r="CI1294" i="2"/>
  <c r="CF1294" i="2"/>
  <c r="CI881" i="2"/>
  <c r="CF881" i="2"/>
  <c r="CI979" i="2"/>
  <c r="CF979" i="2"/>
  <c r="CI386" i="2"/>
  <c r="CF386" i="2"/>
  <c r="CI921" i="2"/>
  <c r="CF921" i="2"/>
  <c r="CI1442" i="2"/>
  <c r="CF1442" i="2"/>
  <c r="CI375" i="2"/>
  <c r="CF375" i="2"/>
  <c r="CI1460" i="2"/>
  <c r="CF1460" i="2"/>
  <c r="CI917" i="2"/>
  <c r="CF917" i="2"/>
  <c r="CI1256" i="2"/>
  <c r="CF1256" i="2"/>
  <c r="CI1185" i="2"/>
  <c r="CF1185" i="2"/>
  <c r="CI478" i="2"/>
  <c r="CF478" i="2"/>
  <c r="CI419" i="2"/>
  <c r="CF419" i="2"/>
  <c r="CI1037" i="2"/>
  <c r="CF1037" i="2"/>
  <c r="CI1245" i="2"/>
  <c r="CF1245" i="2"/>
  <c r="CI1443" i="2"/>
  <c r="CF1443" i="2"/>
  <c r="CI1146" i="2"/>
  <c r="CF1146" i="2"/>
  <c r="CI546" i="2"/>
  <c r="CF546" i="2"/>
  <c r="CI1223" i="2"/>
  <c r="CF1223" i="2"/>
  <c r="CI1292" i="2"/>
  <c r="CF1292" i="2"/>
  <c r="CI1703" i="2"/>
  <c r="CF1703" i="2"/>
  <c r="CI1210" i="2"/>
  <c r="CF1210" i="2"/>
  <c r="CI542" i="2"/>
  <c r="CF542" i="2"/>
  <c r="CI1094" i="2"/>
  <c r="CF1094" i="2"/>
  <c r="CI949" i="2"/>
  <c r="CF949" i="2"/>
  <c r="CI1329" i="2"/>
  <c r="CF1329" i="2"/>
  <c r="CI1272" i="2"/>
  <c r="CF1272" i="2"/>
  <c r="CI1204" i="2"/>
  <c r="CF1204" i="2"/>
  <c r="CI1249" i="2"/>
  <c r="CF1249" i="2"/>
  <c r="CI1428" i="2"/>
  <c r="CF1428" i="2"/>
  <c r="CI974" i="2"/>
  <c r="CF974" i="2"/>
  <c r="CI1247" i="2"/>
  <c r="CF1247" i="2"/>
  <c r="CI998" i="2"/>
  <c r="CF998" i="2"/>
  <c r="CI394" i="2"/>
  <c r="CF394" i="2"/>
  <c r="CI922" i="2"/>
  <c r="CF922" i="2"/>
  <c r="CI502" i="2"/>
  <c r="CF502" i="2"/>
  <c r="CI508" i="2"/>
  <c r="CF508" i="2"/>
  <c r="CI302" i="2"/>
  <c r="CF302" i="2"/>
  <c r="CI1711" i="2"/>
  <c r="CF1711" i="2"/>
  <c r="CI832" i="2"/>
  <c r="CF832" i="2"/>
  <c r="CI134" i="2"/>
  <c r="CF134" i="2"/>
  <c r="CI1157" i="2"/>
  <c r="CF1157" i="2"/>
  <c r="CI751" i="2"/>
  <c r="CF751" i="2"/>
  <c r="CI1484" i="2"/>
  <c r="CF1484" i="2"/>
  <c r="CI1646" i="2"/>
  <c r="CF1646" i="2"/>
  <c r="CI457" i="2"/>
  <c r="CF457" i="2"/>
  <c r="CI117" i="2"/>
  <c r="CF117" i="2"/>
  <c r="CI85" i="2"/>
  <c r="CF85" i="2"/>
  <c r="CI1802" i="2"/>
  <c r="CF1802" i="2"/>
  <c r="CI22" i="2"/>
  <c r="CF22" i="2"/>
  <c r="CI1623" i="2"/>
  <c r="CF1623" i="2"/>
  <c r="CJ1859" i="2"/>
  <c r="CG1859" i="2"/>
  <c r="CJ1854" i="2"/>
  <c r="CG1854" i="2"/>
  <c r="CJ1847" i="2"/>
  <c r="CG1847" i="2"/>
  <c r="CJ1840" i="2"/>
  <c r="CG1840" i="2"/>
  <c r="CJ1832" i="2"/>
  <c r="CG1832" i="2"/>
  <c r="CJ63" i="2"/>
  <c r="CG63" i="2"/>
  <c r="CJ1792" i="2"/>
  <c r="CG1792" i="2"/>
  <c r="CJ1774" i="2"/>
  <c r="CG1774" i="2"/>
  <c r="CJ1754" i="2"/>
  <c r="CG1754" i="2"/>
  <c r="CJ1757" i="2"/>
  <c r="CG1757" i="2"/>
  <c r="CJ1402" i="2"/>
  <c r="CG1402" i="2"/>
  <c r="CJ1730" i="2"/>
  <c r="CG1730" i="2"/>
  <c r="CJ227" i="2"/>
  <c r="CG227" i="2"/>
  <c r="CJ226" i="2"/>
  <c r="CG226" i="2"/>
  <c r="CJ1706" i="2"/>
  <c r="CG1706" i="2"/>
  <c r="CJ1718" i="2"/>
  <c r="CG1718" i="2"/>
  <c r="CJ1734" i="2"/>
  <c r="CG1734" i="2"/>
  <c r="CJ1715" i="2"/>
  <c r="CG1715" i="2"/>
  <c r="CJ450" i="2"/>
  <c r="CG450" i="2"/>
  <c r="CJ1671" i="2"/>
  <c r="CG1671" i="2"/>
  <c r="CJ1658" i="2"/>
  <c r="CG1658" i="2"/>
  <c r="CJ220" i="2"/>
  <c r="CG220" i="2"/>
  <c r="CJ1607" i="2"/>
  <c r="CG1607" i="2"/>
  <c r="CJ1666" i="2"/>
  <c r="CG1666" i="2"/>
  <c r="CJ248" i="2"/>
  <c r="CG248" i="2"/>
  <c r="CJ1681" i="2"/>
  <c r="CG1681" i="2"/>
  <c r="CJ282" i="2"/>
  <c r="CG282" i="2"/>
  <c r="CJ211" i="2"/>
  <c r="CG211" i="2"/>
  <c r="CJ42" i="2"/>
  <c r="CG42" i="2"/>
  <c r="CJ39" i="2"/>
  <c r="CG39" i="2"/>
  <c r="CJ38" i="2"/>
  <c r="CG38" i="2"/>
  <c r="CJ202" i="2"/>
  <c r="CG202" i="2"/>
  <c r="CJ198" i="2"/>
  <c r="CG198" i="2"/>
  <c r="CJ196" i="2"/>
  <c r="CG196" i="2"/>
  <c r="CJ192" i="2"/>
  <c r="CG192" i="2"/>
  <c r="CJ1608" i="2"/>
  <c r="CG1608" i="2"/>
  <c r="CJ1567" i="2"/>
  <c r="CG1567" i="2"/>
  <c r="CJ184" i="2"/>
  <c r="CG184" i="2"/>
  <c r="CJ1673" i="2"/>
  <c r="CG1673" i="2"/>
  <c r="CJ1064" i="2"/>
  <c r="CG1064" i="2"/>
  <c r="CJ292" i="2"/>
  <c r="CG292" i="2"/>
  <c r="CJ1630" i="2"/>
  <c r="CG1630" i="2"/>
  <c r="CJ622" i="2"/>
  <c r="CG622" i="2"/>
  <c r="CJ935" i="2"/>
  <c r="CG935" i="2"/>
  <c r="CJ1066" i="2"/>
  <c r="CG1066" i="2"/>
  <c r="CJ273" i="2"/>
  <c r="CG273" i="2"/>
  <c r="CJ987" i="2"/>
  <c r="CG987" i="2"/>
  <c r="CJ525" i="2"/>
  <c r="CG525" i="2"/>
  <c r="CJ1512" i="2"/>
  <c r="CG1512" i="2"/>
  <c r="CJ939" i="2"/>
  <c r="CG939" i="2"/>
  <c r="CJ1136" i="2"/>
  <c r="CG1136" i="2"/>
  <c r="CJ938" i="2"/>
  <c r="CG938" i="2"/>
  <c r="CJ1584" i="2"/>
  <c r="CG1584" i="2"/>
  <c r="CJ1520" i="2"/>
  <c r="CG1520" i="2"/>
  <c r="CJ1035" i="2"/>
  <c r="CG1035" i="2"/>
  <c r="CJ498" i="2"/>
  <c r="CG498" i="2"/>
  <c r="CJ1507" i="2"/>
  <c r="CG1507" i="2"/>
  <c r="CJ173" i="2"/>
  <c r="CG173" i="2"/>
  <c r="CJ1712" i="2"/>
  <c r="CG1712" i="2"/>
  <c r="CJ574" i="2"/>
  <c r="CG574" i="2"/>
  <c r="CJ1499" i="2"/>
  <c r="CG1499" i="2"/>
  <c r="CJ1239" i="2"/>
  <c r="CG1239" i="2"/>
  <c r="CJ1320" i="2"/>
  <c r="CG1320" i="2"/>
  <c r="CJ1250" i="2"/>
  <c r="CG1250" i="2"/>
  <c r="CJ608" i="2"/>
  <c r="CG608" i="2"/>
  <c r="CJ1091" i="2"/>
  <c r="CG1091" i="2"/>
  <c r="CJ777" i="2"/>
  <c r="CG777" i="2"/>
  <c r="CJ597" i="2"/>
  <c r="CG597" i="2"/>
  <c r="CJ1065" i="2"/>
  <c r="CG1065" i="2"/>
  <c r="CJ552" i="2"/>
  <c r="CG552" i="2"/>
  <c r="CJ620" i="2"/>
  <c r="CG620" i="2"/>
  <c r="CJ1087" i="2"/>
  <c r="CG1087" i="2"/>
  <c r="CJ619" i="2"/>
  <c r="CG619" i="2"/>
  <c r="CJ766" i="2"/>
  <c r="CG766" i="2"/>
  <c r="CJ1412" i="2"/>
  <c r="CG1412" i="2"/>
  <c r="CJ1481" i="2"/>
  <c r="CG1481" i="2"/>
  <c r="CJ1331" i="2"/>
  <c r="CG1331" i="2"/>
  <c r="CJ1116" i="2"/>
  <c r="CG1116" i="2"/>
  <c r="CJ1342" i="2"/>
  <c r="CG1342" i="2"/>
  <c r="CJ1288" i="2"/>
  <c r="CG1288" i="2"/>
  <c r="CJ1069" i="2"/>
  <c r="CG1069" i="2"/>
  <c r="CJ1293" i="2"/>
  <c r="CG1293" i="2"/>
  <c r="CJ1445" i="2"/>
  <c r="CG1445" i="2"/>
  <c r="CJ1163" i="2"/>
  <c r="CG1163" i="2"/>
  <c r="CJ761" i="2"/>
  <c r="CG761" i="2"/>
  <c r="CJ169" i="2"/>
  <c r="CG169" i="2"/>
  <c r="CJ1089" i="2"/>
  <c r="CG1089" i="2"/>
  <c r="CJ580" i="2"/>
  <c r="CG580" i="2"/>
  <c r="CJ611" i="2"/>
  <c r="CG611" i="2"/>
  <c r="CJ288" i="2"/>
  <c r="CG288" i="2"/>
  <c r="CJ1007" i="2"/>
  <c r="CG1007" i="2"/>
  <c r="CJ1651" i="2"/>
  <c r="CG1651" i="2"/>
  <c r="CJ421" i="2"/>
  <c r="CG421" i="2"/>
  <c r="CJ1324" i="2"/>
  <c r="CG1324" i="2"/>
  <c r="CJ167" i="2"/>
  <c r="CG167" i="2"/>
  <c r="CJ1330" i="2"/>
  <c r="CG1330" i="2"/>
  <c r="CJ742" i="2"/>
  <c r="CG742" i="2"/>
  <c r="CJ1193" i="2"/>
  <c r="CG1193" i="2"/>
  <c r="CJ596" i="2"/>
  <c r="CG596" i="2"/>
  <c r="CJ514" i="2"/>
  <c r="CG514" i="2"/>
  <c r="CJ368" i="2"/>
  <c r="CG368" i="2"/>
  <c r="CJ336" i="2"/>
  <c r="CG336" i="2"/>
  <c r="CJ373" i="2"/>
  <c r="CG373" i="2"/>
  <c r="CJ1554" i="2"/>
  <c r="CG1554" i="2"/>
  <c r="CJ1260" i="2"/>
  <c r="CG1260" i="2"/>
  <c r="CJ819" i="2"/>
  <c r="CG819" i="2"/>
  <c r="CJ823" i="2"/>
  <c r="CG823" i="2"/>
  <c r="CJ414" i="2"/>
  <c r="CG414" i="2"/>
  <c r="CJ593" i="2"/>
  <c r="CG593" i="2"/>
  <c r="CJ1468" i="2"/>
  <c r="CG1468" i="2"/>
  <c r="CJ427" i="2"/>
  <c r="CG427" i="2"/>
  <c r="CJ919" i="2"/>
  <c r="CG919" i="2"/>
  <c r="CJ1523" i="2"/>
  <c r="CG1523" i="2"/>
  <c r="CJ631" i="2"/>
  <c r="CG631" i="2"/>
  <c r="CJ654" i="2"/>
  <c r="CG654" i="2"/>
  <c r="CJ809" i="2"/>
  <c r="CG809" i="2"/>
  <c r="CJ909" i="2"/>
  <c r="CG909" i="2"/>
  <c r="CJ510" i="2"/>
  <c r="CG510" i="2"/>
  <c r="CJ934" i="2"/>
  <c r="CG934" i="2"/>
  <c r="CJ432" i="2"/>
  <c r="CG432" i="2"/>
  <c r="CJ821" i="2"/>
  <c r="CG821" i="2"/>
  <c r="CJ1254" i="2"/>
  <c r="CG1254" i="2"/>
  <c r="CJ795" i="2"/>
  <c r="CG795" i="2"/>
  <c r="CJ663" i="2"/>
  <c r="CG663" i="2"/>
  <c r="CJ836" i="2"/>
  <c r="CG836" i="2"/>
  <c r="CJ843" i="2"/>
  <c r="CG843" i="2"/>
  <c r="CJ855" i="2"/>
  <c r="CG855" i="2"/>
  <c r="CJ765" i="2"/>
  <c r="CG765" i="2"/>
  <c r="CJ733" i="2"/>
  <c r="CG733" i="2"/>
  <c r="CJ754" i="2"/>
  <c r="CG754" i="2"/>
  <c r="CJ1115" i="2"/>
  <c r="CG1115" i="2"/>
  <c r="CJ1654" i="2"/>
  <c r="CG1654" i="2"/>
  <c r="CJ408" i="2"/>
  <c r="CG408" i="2"/>
  <c r="CJ1291" i="2"/>
  <c r="CG1291" i="2"/>
  <c r="CJ69" i="2"/>
  <c r="CG69" i="2"/>
  <c r="CJ1853" i="2"/>
  <c r="CG1853" i="2"/>
  <c r="CJ1846" i="2"/>
  <c r="CG1846" i="2"/>
  <c r="CJ1839" i="2"/>
  <c r="CG1839" i="2"/>
  <c r="CJ1831" i="2"/>
  <c r="CG1831" i="2"/>
  <c r="CJ62" i="2"/>
  <c r="CG62" i="2"/>
  <c r="CJ1791" i="2"/>
  <c r="CG1791" i="2"/>
  <c r="CJ59" i="2"/>
  <c r="CG59" i="2"/>
  <c r="CJ1760" i="2"/>
  <c r="CG1760" i="2"/>
  <c r="CJ1775" i="2"/>
  <c r="CG1775" i="2"/>
  <c r="CJ1787" i="2"/>
  <c r="CG1787" i="2"/>
  <c r="CJ1755" i="2"/>
  <c r="CG1755" i="2"/>
  <c r="CJ1721" i="2"/>
  <c r="CG1721" i="2"/>
  <c r="CJ301" i="2"/>
  <c r="CG301" i="2"/>
  <c r="CJ1796" i="2"/>
  <c r="CG1796" i="2"/>
  <c r="CJ1629" i="2"/>
  <c r="CG1629" i="2"/>
  <c r="CJ675" i="2"/>
  <c r="CG675" i="2"/>
  <c r="CJ1675" i="2"/>
  <c r="CG1675" i="2"/>
  <c r="CJ1678" i="2"/>
  <c r="CG1678" i="2"/>
  <c r="CJ1616" i="2"/>
  <c r="CG1616" i="2"/>
  <c r="CJ223" i="2"/>
  <c r="CG223" i="2"/>
  <c r="CJ1670" i="2"/>
  <c r="CG1670" i="2"/>
  <c r="CJ1692" i="2"/>
  <c r="CG1692" i="2"/>
  <c r="CJ1636" i="2"/>
  <c r="CG1636" i="2"/>
  <c r="CJ256" i="2"/>
  <c r="CG256" i="2"/>
  <c r="CJ52" i="2"/>
  <c r="CG52" i="2"/>
  <c r="CJ214" i="2"/>
  <c r="CG214" i="2"/>
  <c r="CJ47" i="2"/>
  <c r="CG47" i="2"/>
  <c r="CJ1521" i="2"/>
  <c r="CG1521" i="2"/>
  <c r="CJ207" i="2"/>
  <c r="CG207" i="2"/>
  <c r="CJ37" i="2"/>
  <c r="CG37" i="2"/>
  <c r="CJ201" i="2"/>
  <c r="CG201" i="2"/>
  <c r="CJ33" i="2"/>
  <c r="CG33" i="2"/>
  <c r="CJ195" i="2"/>
  <c r="CG195" i="2"/>
  <c r="CJ1459" i="2"/>
  <c r="CG1459" i="2"/>
  <c r="CJ188" i="2"/>
  <c r="CG188" i="2"/>
  <c r="CJ303" i="2"/>
  <c r="CG303" i="2"/>
  <c r="CJ346" i="2"/>
  <c r="CG346" i="2"/>
  <c r="CJ1570" i="2"/>
  <c r="CG1570" i="2"/>
  <c r="CJ1482" i="2"/>
  <c r="CG1482" i="2"/>
  <c r="CJ1214" i="2"/>
  <c r="CG1214" i="2"/>
  <c r="CJ1618" i="2"/>
  <c r="CG1618" i="2"/>
  <c r="CJ1334" i="2"/>
  <c r="CG1334" i="2"/>
  <c r="CJ1024" i="2"/>
  <c r="CG1024" i="2"/>
  <c r="CJ1478" i="2"/>
  <c r="CG1478" i="2"/>
  <c r="CJ523" i="2"/>
  <c r="CG523" i="2"/>
  <c r="CJ1316" i="2"/>
  <c r="CG1316" i="2"/>
  <c r="CJ1369" i="2"/>
  <c r="CG1369" i="2"/>
  <c r="CJ980" i="2"/>
  <c r="CG980" i="2"/>
  <c r="CJ954" i="2"/>
  <c r="CG954" i="2"/>
  <c r="CJ1196" i="2"/>
  <c r="CG1196" i="2"/>
  <c r="CJ1141" i="2"/>
  <c r="CG1141" i="2"/>
  <c r="CJ1591" i="2"/>
  <c r="CG1591" i="2"/>
  <c r="CJ1437" i="2"/>
  <c r="CG1437" i="2"/>
  <c r="CJ1377" i="2"/>
  <c r="CG1377" i="2"/>
  <c r="CJ997" i="2"/>
  <c r="CG997" i="2"/>
  <c r="CJ541" i="2"/>
  <c r="CG541" i="2"/>
  <c r="CJ1194" i="2"/>
  <c r="CG1194" i="2"/>
  <c r="CJ884" i="2"/>
  <c r="CG884" i="2"/>
  <c r="CJ530" i="2"/>
  <c r="CG530" i="2"/>
  <c r="CJ1394" i="2"/>
  <c r="CG1394" i="2"/>
  <c r="CJ1072" i="2"/>
  <c r="CG1072" i="2"/>
  <c r="CJ1621" i="2"/>
  <c r="CG1621" i="2"/>
  <c r="CJ1544" i="2"/>
  <c r="CG1544" i="2"/>
  <c r="CJ1538" i="2"/>
  <c r="CG1538" i="2"/>
  <c r="CJ1348" i="2"/>
  <c r="CG1348" i="2"/>
  <c r="CJ1289" i="2"/>
  <c r="CG1289" i="2"/>
  <c r="CJ1021" i="2"/>
  <c r="CG1021" i="2"/>
  <c r="CJ1267" i="2"/>
  <c r="CG1267" i="2"/>
  <c r="CJ716" i="2"/>
  <c r="CG716" i="2"/>
  <c r="CJ957" i="2"/>
  <c r="CG957" i="2"/>
  <c r="CJ1001" i="2"/>
  <c r="CG1001" i="2"/>
  <c r="CJ1615" i="2"/>
  <c r="CG1615" i="2"/>
  <c r="CJ1265" i="2"/>
  <c r="CG1265" i="2"/>
  <c r="CJ890" i="2"/>
  <c r="CG890" i="2"/>
  <c r="CJ1255" i="2"/>
  <c r="CG1255" i="2"/>
  <c r="CJ1571" i="2"/>
  <c r="CG1571" i="2"/>
  <c r="CJ1269" i="2"/>
  <c r="CG1269" i="2"/>
  <c r="CJ1453" i="2"/>
  <c r="CG1453" i="2"/>
  <c r="CJ1439" i="2"/>
  <c r="CG1439" i="2"/>
  <c r="CJ1240" i="2"/>
  <c r="CG1240" i="2"/>
  <c r="CJ1534" i="2"/>
  <c r="CG1534" i="2"/>
  <c r="CJ1547" i="2"/>
  <c r="CG1547" i="2"/>
  <c r="CJ1129" i="2"/>
  <c r="CG1129" i="2"/>
  <c r="CJ1322" i="2"/>
  <c r="CG1322" i="2"/>
  <c r="CJ581" i="2"/>
  <c r="CG581" i="2"/>
  <c r="CJ584" i="2"/>
  <c r="CG584" i="2"/>
  <c r="CJ1045" i="2"/>
  <c r="CG1045" i="2"/>
  <c r="CJ1095" i="2"/>
  <c r="CG1095" i="2"/>
  <c r="CJ1296" i="2"/>
  <c r="CG1296" i="2"/>
  <c r="CJ1096" i="2"/>
  <c r="CG1096" i="2"/>
  <c r="CJ1454" i="2"/>
  <c r="CG1454" i="2"/>
  <c r="CJ536" i="2"/>
  <c r="CG536" i="2"/>
  <c r="CJ601" i="2"/>
  <c r="CG601" i="2"/>
  <c r="CJ860" i="2"/>
  <c r="CG860" i="2"/>
  <c r="CJ1190" i="2"/>
  <c r="CG1190" i="2"/>
  <c r="CJ744" i="2"/>
  <c r="CG744" i="2"/>
  <c r="CJ933" i="2"/>
  <c r="CG933" i="2"/>
  <c r="CJ420" i="2"/>
  <c r="CG420" i="2"/>
  <c r="CJ481" i="2"/>
  <c r="CG481" i="2"/>
  <c r="CJ367" i="2"/>
  <c r="CG367" i="2"/>
  <c r="CJ650" i="2"/>
  <c r="CG650" i="2"/>
  <c r="CJ531" i="2"/>
  <c r="CG531" i="2"/>
  <c r="CJ645" i="2"/>
  <c r="CG645" i="2"/>
  <c r="CJ163" i="2"/>
  <c r="CG163" i="2"/>
  <c r="CJ533" i="2"/>
  <c r="CG533" i="2"/>
  <c r="CJ652" i="2"/>
  <c r="CG652" i="2"/>
  <c r="CJ984" i="2"/>
  <c r="CG984" i="2"/>
  <c r="CJ862" i="2"/>
  <c r="CG862" i="2"/>
  <c r="CJ923" i="2"/>
  <c r="CG923" i="2"/>
  <c r="CJ830" i="2"/>
  <c r="CG830" i="2"/>
  <c r="CJ734" i="2"/>
  <c r="CG734" i="2"/>
  <c r="CJ907" i="2"/>
  <c r="CG907" i="2"/>
  <c r="CJ1282" i="2"/>
  <c r="CG1282" i="2"/>
  <c r="CJ1766" i="2"/>
  <c r="CG1766" i="2"/>
  <c r="CJ1117" i="2"/>
  <c r="CG1117" i="2"/>
  <c r="CJ1403" i="2"/>
  <c r="CG1403" i="2"/>
  <c r="CJ756" i="2"/>
  <c r="CG756" i="2"/>
  <c r="CJ666" i="2"/>
  <c r="CG666" i="2"/>
  <c r="CJ492" i="2"/>
  <c r="CG492" i="2"/>
  <c r="CJ158" i="2"/>
  <c r="CG158" i="2"/>
  <c r="CJ774" i="2"/>
  <c r="CG774" i="2"/>
  <c r="CJ1023" i="2"/>
  <c r="CG1023" i="2"/>
  <c r="CJ837" i="2"/>
  <c r="CG837" i="2"/>
  <c r="CJ753" i="2"/>
  <c r="CG753" i="2"/>
  <c r="CJ668" i="2"/>
  <c r="CG668" i="2"/>
  <c r="CJ1026" i="2"/>
  <c r="CG1026" i="2"/>
  <c r="CJ1452" i="2"/>
  <c r="CG1452" i="2"/>
  <c r="CJ678" i="2"/>
  <c r="CG678" i="2"/>
  <c r="CJ776" i="2"/>
  <c r="CG776" i="2"/>
  <c r="CJ778" i="2"/>
  <c r="CG778" i="2"/>
  <c r="CJ1469" i="2"/>
  <c r="CG1469" i="2"/>
  <c r="CJ898" i="2"/>
  <c r="CG898" i="2"/>
  <c r="CJ849" i="2"/>
  <c r="CG849" i="2"/>
  <c r="CJ516" i="2"/>
  <c r="CG516" i="2"/>
  <c r="CJ486" i="2"/>
  <c r="CG486" i="2"/>
  <c r="CJ925" i="2"/>
  <c r="CG925" i="2"/>
  <c r="CJ740" i="2"/>
  <c r="CG740" i="2"/>
  <c r="CJ1108" i="2"/>
  <c r="CG1108" i="2"/>
  <c r="CJ1450" i="2"/>
  <c r="CG1450" i="2"/>
  <c r="CJ246" i="2"/>
  <c r="CG246" i="2"/>
  <c r="CJ274" i="2"/>
  <c r="CG274" i="2"/>
  <c r="CJ339" i="2"/>
  <c r="CG339" i="2"/>
  <c r="CJ917" i="2"/>
  <c r="CG917" i="2"/>
  <c r="CJ1220" i="2"/>
  <c r="CG1220" i="2"/>
  <c r="CJ1180" i="2"/>
  <c r="CG1180" i="2"/>
  <c r="CJ335" i="2"/>
  <c r="CG335" i="2"/>
  <c r="CJ915" i="2"/>
  <c r="CG915" i="2"/>
  <c r="CJ1042" i="2"/>
  <c r="CG1042" i="2"/>
  <c r="CJ1626" i="2"/>
  <c r="CG1626" i="2"/>
  <c r="CJ362" i="2"/>
  <c r="CG362" i="2"/>
  <c r="CJ1162" i="2"/>
  <c r="CG1162" i="2"/>
  <c r="CJ1397" i="2"/>
  <c r="CG1397" i="2"/>
  <c r="CJ1310" i="2"/>
  <c r="CG1310" i="2"/>
  <c r="CJ1223" i="2"/>
  <c r="CG1223" i="2"/>
  <c r="CJ691" i="2"/>
  <c r="CG691" i="2"/>
  <c r="CJ460" i="2"/>
  <c r="CG460" i="2"/>
  <c r="CJ467" i="2"/>
  <c r="CG467" i="2"/>
  <c r="CJ454" i="2"/>
  <c r="CG454" i="2"/>
  <c r="CJ1283" i="2"/>
  <c r="CG1283" i="2"/>
  <c r="CJ949" i="2"/>
  <c r="CG949" i="2"/>
  <c r="CJ1049" i="2"/>
  <c r="CG1049" i="2"/>
  <c r="CJ1121" i="2"/>
  <c r="CG1121" i="2"/>
  <c r="CJ1365" i="2"/>
  <c r="CG1365" i="2"/>
  <c r="CJ708" i="2"/>
  <c r="CG708" i="2"/>
  <c r="CJ967" i="2"/>
  <c r="CG967" i="2"/>
  <c r="CJ150" i="2"/>
  <c r="CG150" i="2"/>
  <c r="CJ1477" i="2"/>
  <c r="CG1477" i="2"/>
  <c r="CJ940" i="2"/>
  <c r="CG940" i="2"/>
  <c r="CJ871" i="2"/>
  <c r="CG871" i="2"/>
  <c r="CJ717" i="2"/>
  <c r="CG717" i="2"/>
  <c r="CJ1475" i="2"/>
  <c r="CG1475" i="2"/>
  <c r="CJ558" i="2"/>
  <c r="CG558" i="2"/>
  <c r="CJ702" i="2"/>
  <c r="CG702" i="2"/>
  <c r="CJ927" i="2"/>
  <c r="CG927" i="2"/>
  <c r="CJ147" i="2"/>
  <c r="CG147" i="2"/>
  <c r="CJ445" i="2"/>
  <c r="CG445" i="2"/>
  <c r="CJ738" i="2"/>
  <c r="CG738" i="2"/>
  <c r="CJ998" i="2"/>
  <c r="CG998" i="2"/>
  <c r="CJ394" i="2"/>
  <c r="CG394" i="2"/>
  <c r="CJ922" i="2"/>
  <c r="CG922" i="2"/>
  <c r="CJ144" i="2"/>
  <c r="CG144" i="2"/>
  <c r="CJ142" i="2"/>
  <c r="CG142" i="2"/>
  <c r="CJ535" i="2"/>
  <c r="CG535" i="2"/>
  <c r="CJ138" i="2"/>
  <c r="CG138" i="2"/>
  <c r="CJ1378" i="2"/>
  <c r="CG1378" i="2"/>
  <c r="CJ502" i="2"/>
  <c r="CG502" i="2"/>
  <c r="CJ508" i="2"/>
  <c r="CG508" i="2"/>
  <c r="CJ302" i="2"/>
  <c r="CG302" i="2"/>
  <c r="CJ1711" i="2"/>
  <c r="CG1711" i="2"/>
  <c r="CJ1558" i="2"/>
  <c r="CG1558" i="2"/>
  <c r="CJ1385" i="2"/>
  <c r="CG1385" i="2"/>
  <c r="CJ389" i="2"/>
  <c r="CG389" i="2"/>
  <c r="CJ1130" i="2"/>
  <c r="CG1130" i="2"/>
  <c r="CJ491" i="2"/>
  <c r="CG491" i="2"/>
  <c r="CJ1309" i="2"/>
  <c r="CG1309" i="2"/>
  <c r="CJ908" i="2"/>
  <c r="CG908" i="2"/>
  <c r="CJ634" i="2"/>
  <c r="CG634" i="2"/>
  <c r="CJ1546" i="2"/>
  <c r="CG1546" i="2"/>
  <c r="CJ1112" i="2"/>
  <c r="CG1112" i="2"/>
  <c r="CJ1052" i="2"/>
  <c r="CG1052" i="2"/>
  <c r="CJ786" i="2"/>
  <c r="CG786" i="2"/>
  <c r="CJ500" i="2"/>
  <c r="CG500" i="2"/>
  <c r="CJ709" i="2"/>
  <c r="CG709" i="2"/>
  <c r="CJ1341" i="2"/>
  <c r="CG1341" i="2"/>
  <c r="CJ270" i="2"/>
  <c r="CG270" i="2"/>
  <c r="CJ914" i="2"/>
  <c r="CG914" i="2"/>
  <c r="CJ571" i="2"/>
  <c r="CG571" i="2"/>
  <c r="CJ618" i="2"/>
  <c r="CG618" i="2"/>
  <c r="CJ1211" i="2"/>
  <c r="CG1211" i="2"/>
  <c r="CJ751" i="2"/>
  <c r="CG751" i="2"/>
  <c r="CJ1484" i="2"/>
  <c r="CG1484" i="2"/>
  <c r="CJ1646" i="2"/>
  <c r="CG1646" i="2"/>
  <c r="CJ1819" i="2"/>
  <c r="CG1819" i="2"/>
  <c r="CJ119" i="2"/>
  <c r="CG119" i="2"/>
  <c r="CJ116" i="2"/>
  <c r="CG116" i="2"/>
  <c r="CJ305" i="2"/>
  <c r="CG305" i="2"/>
  <c r="CJ239" i="2"/>
  <c r="CG239" i="2"/>
  <c r="CJ111" i="2"/>
  <c r="CG111" i="2"/>
  <c r="CJ108" i="2"/>
  <c r="CG108" i="2"/>
  <c r="CJ106" i="2"/>
  <c r="CG106" i="2"/>
  <c r="CJ241" i="2"/>
  <c r="CG241" i="2"/>
  <c r="CJ98" i="2"/>
  <c r="CG98" i="2"/>
  <c r="CJ93" i="2"/>
  <c r="CG93" i="2"/>
  <c r="CJ87" i="2"/>
  <c r="CG87" i="2"/>
  <c r="CJ1672" i="2"/>
  <c r="CG1672" i="2"/>
  <c r="CJ23" i="2"/>
  <c r="CG23" i="2"/>
  <c r="CJ18" i="2"/>
  <c r="CG18" i="2"/>
  <c r="CJ14" i="2"/>
  <c r="CG14" i="2"/>
  <c r="CJ9" i="2"/>
  <c r="CG9" i="2"/>
  <c r="CJ75" i="2"/>
  <c r="CG75" i="2"/>
  <c r="CJ73" i="2"/>
  <c r="CG73" i="2"/>
  <c r="CJ2" i="2"/>
  <c r="CG2" i="2"/>
  <c r="CI1195" i="2"/>
  <c r="CF1195" i="2"/>
  <c r="CI1206" i="2"/>
  <c r="CF1206" i="2"/>
  <c r="CI760" i="2"/>
  <c r="CF760" i="2"/>
  <c r="CI1406" i="2"/>
  <c r="CF1406" i="2"/>
  <c r="CI318" i="2"/>
  <c r="CF318" i="2"/>
  <c r="CI149" i="2"/>
  <c r="CF149" i="2"/>
  <c r="CI558" i="2"/>
  <c r="CF558" i="2"/>
  <c r="CI702" i="2"/>
  <c r="CF702" i="2"/>
  <c r="CI927" i="2"/>
  <c r="CF927" i="2"/>
  <c r="CI961" i="2"/>
  <c r="CF961" i="2"/>
  <c r="CI474" i="2"/>
  <c r="CF474" i="2"/>
  <c r="CI146" i="2"/>
  <c r="CF146" i="2"/>
  <c r="CI1340" i="2"/>
  <c r="CF1340" i="2"/>
  <c r="CI1380" i="2"/>
  <c r="CF1380" i="2"/>
  <c r="CI1109" i="2"/>
  <c r="CF1109" i="2"/>
  <c r="CI1017" i="2"/>
  <c r="CF1017" i="2"/>
  <c r="CI924" i="2"/>
  <c r="CF924" i="2"/>
  <c r="CI868" i="2"/>
  <c r="CF868" i="2"/>
  <c r="CI137" i="2"/>
  <c r="CF137" i="2"/>
  <c r="CI299" i="2"/>
  <c r="CF299" i="2"/>
  <c r="CI245" i="2"/>
  <c r="CF245" i="2"/>
  <c r="CI135" i="2"/>
  <c r="CF135" i="2"/>
  <c r="CI360" i="2"/>
  <c r="CF360" i="2"/>
  <c r="CI441" i="2"/>
  <c r="CF441" i="2"/>
  <c r="CI388" i="2"/>
  <c r="CF388" i="2"/>
  <c r="CI1062" i="2"/>
  <c r="CF1062" i="2"/>
  <c r="CI1389" i="2"/>
  <c r="CF1389" i="2"/>
  <c r="CI1170" i="2"/>
  <c r="CF1170" i="2"/>
  <c r="CI1553" i="2"/>
  <c r="CF1553" i="2"/>
  <c r="CI1564" i="2"/>
  <c r="CF1564" i="2"/>
  <c r="CI943" i="2"/>
  <c r="CF943" i="2"/>
  <c r="CI437" i="2"/>
  <c r="CF437" i="2"/>
  <c r="CI289" i="2"/>
  <c r="CF289" i="2"/>
  <c r="CI384" i="2"/>
  <c r="CF384" i="2"/>
  <c r="CI500" i="2"/>
  <c r="CF500" i="2"/>
  <c r="CI694" i="2"/>
  <c r="CF694" i="2"/>
  <c r="CI828" i="2"/>
  <c r="CF828" i="2"/>
  <c r="CI131" i="2"/>
  <c r="CF131" i="2"/>
  <c r="CI686" i="2"/>
  <c r="CF686" i="2"/>
  <c r="CI727" i="2"/>
  <c r="CF727" i="2"/>
  <c r="CI731" i="2"/>
  <c r="CF731" i="2"/>
  <c r="CI1758" i="2"/>
  <c r="CF1758" i="2"/>
  <c r="CI1498" i="2"/>
  <c r="CF1498" i="2"/>
  <c r="CI1633" i="2"/>
  <c r="CF1633" i="2"/>
  <c r="CI1435" i="2"/>
  <c r="CF1435" i="2"/>
  <c r="CI1819" i="2"/>
  <c r="CF1819" i="2"/>
  <c r="CI120" i="2"/>
  <c r="CF120" i="2"/>
  <c r="CI115" i="2"/>
  <c r="CF115" i="2"/>
  <c r="CI350" i="2"/>
  <c r="CF350" i="2"/>
  <c r="CI330" i="2"/>
  <c r="CF330" i="2"/>
  <c r="CI234" i="2"/>
  <c r="CF234" i="2"/>
  <c r="CI1628" i="2"/>
  <c r="CF1628" i="2"/>
  <c r="CI1807" i="2"/>
  <c r="CF1807" i="2"/>
  <c r="CI231" i="2"/>
  <c r="CF231" i="2"/>
  <c r="CI83" i="2"/>
  <c r="CF83" i="2"/>
  <c r="CI229" i="2"/>
  <c r="CF229" i="2"/>
  <c r="CI17" i="2"/>
  <c r="CF17" i="2"/>
  <c r="CI13" i="2"/>
  <c r="CF13" i="2"/>
  <c r="CI78" i="2"/>
  <c r="CF78" i="2"/>
  <c r="CI1612" i="2"/>
  <c r="CF1612" i="2"/>
  <c r="CI72" i="2"/>
  <c r="CF72" i="2"/>
  <c r="CI4" i="2"/>
  <c r="CF4" i="2"/>
  <c r="CJ68" i="2"/>
  <c r="CG68" i="2"/>
  <c r="CJ1852" i="2"/>
  <c r="CG1852" i="2"/>
  <c r="CJ1845" i="2"/>
  <c r="CG1845" i="2"/>
  <c r="CJ1838" i="2"/>
  <c r="CG1838" i="2"/>
  <c r="CJ1830" i="2"/>
  <c r="CG1830" i="2"/>
  <c r="CJ61" i="2"/>
  <c r="CG61" i="2"/>
  <c r="CJ1790" i="2"/>
  <c r="CG1790" i="2"/>
  <c r="CJ1762" i="2"/>
  <c r="CG1762" i="2"/>
  <c r="CJ1824" i="2"/>
  <c r="CG1824" i="2"/>
  <c r="CJ1783" i="2"/>
  <c r="CG1783" i="2"/>
  <c r="CJ1765" i="2"/>
  <c r="CG1765" i="2"/>
  <c r="CJ1724" i="2"/>
  <c r="CG1724" i="2"/>
  <c r="CJ1751" i="2"/>
  <c r="CG1751" i="2"/>
  <c r="CJ1709" i="2"/>
  <c r="CG1709" i="2"/>
  <c r="CJ1707" i="2"/>
  <c r="CG1707" i="2"/>
  <c r="CJ1688" i="2"/>
  <c r="CG1688" i="2"/>
  <c r="CJ1366" i="2"/>
  <c r="CG1366" i="2"/>
  <c r="CJ613" i="2"/>
  <c r="CG613" i="2"/>
  <c r="CJ1605" i="2"/>
  <c r="CG1605" i="2"/>
  <c r="CJ225" i="2"/>
  <c r="CG225" i="2"/>
  <c r="CJ281" i="2"/>
  <c r="CG281" i="2"/>
  <c r="CJ1660" i="2"/>
  <c r="CG1660" i="2"/>
  <c r="CJ1644" i="2"/>
  <c r="CG1644" i="2"/>
  <c r="CJ1665" i="2"/>
  <c r="CG1665" i="2"/>
  <c r="CJ247" i="2"/>
  <c r="CG247" i="2"/>
  <c r="CJ217" i="2"/>
  <c r="CG217" i="2"/>
  <c r="CJ253" i="2"/>
  <c r="CG253" i="2"/>
  <c r="CJ1578" i="2"/>
  <c r="CG1578" i="2"/>
  <c r="CJ41" i="2"/>
  <c r="CG41" i="2"/>
  <c r="CJ548" i="2"/>
  <c r="CG548" i="2"/>
  <c r="CJ36" i="2"/>
  <c r="CG36" i="2"/>
  <c r="CJ549" i="2"/>
  <c r="CG549" i="2"/>
  <c r="CJ32" i="2"/>
  <c r="CG32" i="2"/>
  <c r="CJ194" i="2"/>
  <c r="CG194" i="2"/>
  <c r="CJ250" i="2"/>
  <c r="CG250" i="2"/>
  <c r="CJ187" i="2"/>
  <c r="CG187" i="2"/>
  <c r="CJ1622" i="2"/>
  <c r="CG1622" i="2"/>
  <c r="CJ183" i="2"/>
  <c r="CG183" i="2"/>
  <c r="CJ180" i="2"/>
  <c r="CG180" i="2"/>
  <c r="CJ910" i="2"/>
  <c r="CG910" i="2"/>
  <c r="CJ1560" i="2"/>
  <c r="CG1560" i="2"/>
  <c r="CJ1349" i="2"/>
  <c r="CG1349" i="2"/>
  <c r="CJ1038" i="2"/>
  <c r="CG1038" i="2"/>
  <c r="CJ1422" i="2"/>
  <c r="CG1422" i="2"/>
  <c r="CJ1398" i="2"/>
  <c r="CG1398" i="2"/>
  <c r="CJ1169" i="2"/>
  <c r="CG1169" i="2"/>
  <c r="CJ1467" i="2"/>
  <c r="CG1467" i="2"/>
  <c r="CJ1386" i="2"/>
  <c r="CG1386" i="2"/>
  <c r="CJ840" i="2"/>
  <c r="CG840" i="2"/>
  <c r="CJ1257" i="2"/>
  <c r="CG1257" i="2"/>
  <c r="CJ539" i="2"/>
  <c r="CG539" i="2"/>
  <c r="CJ176" i="2"/>
  <c r="CG176" i="2"/>
  <c r="CJ175" i="2"/>
  <c r="CG175" i="2"/>
  <c r="CJ1152" i="2"/>
  <c r="CG1152" i="2"/>
  <c r="CJ1496" i="2"/>
  <c r="CG1496" i="2"/>
  <c r="CJ952" i="2"/>
  <c r="CG952" i="2"/>
  <c r="CJ1003" i="2"/>
  <c r="CG1003" i="2"/>
  <c r="CJ1189" i="2"/>
  <c r="CG1189" i="2"/>
  <c r="CJ847" i="2"/>
  <c r="CG847" i="2"/>
  <c r="CJ1258" i="2"/>
  <c r="CG1258" i="2"/>
  <c r="CJ1295" i="2"/>
  <c r="CG1295" i="2"/>
  <c r="CJ1022" i="2"/>
  <c r="CG1022" i="2"/>
  <c r="CJ1127" i="2"/>
  <c r="CG1127" i="2"/>
  <c r="CJ1495" i="2"/>
  <c r="CG1495" i="2"/>
  <c r="CJ985" i="2"/>
  <c r="CG985" i="2"/>
  <c r="CJ892" i="2"/>
  <c r="CG892" i="2"/>
  <c r="CJ658" i="2"/>
  <c r="CG658" i="2"/>
  <c r="CJ263" i="2"/>
  <c r="CG263" i="2"/>
  <c r="CJ697" i="2"/>
  <c r="CG697" i="2"/>
  <c r="CJ724" i="2"/>
  <c r="CG724" i="2"/>
  <c r="CJ1417" i="2"/>
  <c r="CG1417" i="2"/>
  <c r="CJ1090" i="2"/>
  <c r="CG1090" i="2"/>
  <c r="CJ661" i="2"/>
  <c r="CG661" i="2"/>
  <c r="CJ1431" i="2"/>
  <c r="CG1431" i="2"/>
  <c r="CJ1701" i="2"/>
  <c r="CG1701" i="2"/>
  <c r="CJ850" i="2"/>
  <c r="CG850" i="2"/>
  <c r="CJ762" i="2"/>
  <c r="CG762" i="2"/>
  <c r="CJ515" i="2"/>
  <c r="CG515" i="2"/>
  <c r="CJ170" i="2"/>
  <c r="CG170" i="2"/>
  <c r="CJ1590" i="2"/>
  <c r="CG1590" i="2"/>
  <c r="CJ359" i="2"/>
  <c r="CG359" i="2"/>
  <c r="CJ1319" i="2"/>
  <c r="CG1319" i="2"/>
  <c r="CJ1395" i="2"/>
  <c r="CG1395" i="2"/>
  <c r="CJ1225" i="2"/>
  <c r="CG1225" i="2"/>
  <c r="CJ583" i="2"/>
  <c r="CG583" i="2"/>
  <c r="CJ674" i="2"/>
  <c r="CG674" i="2"/>
  <c r="CJ1552" i="2"/>
  <c r="CG1552" i="2"/>
  <c r="CJ1559" i="2"/>
  <c r="CG1559" i="2"/>
  <c r="CJ1280" i="2"/>
  <c r="CG1280" i="2"/>
  <c r="CJ714" i="2"/>
  <c r="CG714" i="2"/>
  <c r="CJ720" i="2"/>
  <c r="CG720" i="2"/>
  <c r="CJ1179" i="2"/>
  <c r="CG1179" i="2"/>
  <c r="CJ1304" i="2"/>
  <c r="CG1304" i="2"/>
  <c r="CJ168" i="2"/>
  <c r="CG168" i="2"/>
  <c r="CJ1227" i="2"/>
  <c r="CG1227" i="2"/>
  <c r="CJ518" i="2"/>
  <c r="CG518" i="2"/>
  <c r="CJ357" i="2"/>
  <c r="CG357" i="2"/>
  <c r="CJ1277" i="2"/>
  <c r="CG1277" i="2"/>
  <c r="CJ612" i="2"/>
  <c r="CG612" i="2"/>
  <c r="CJ164" i="2"/>
  <c r="CG164" i="2"/>
  <c r="CJ366" i="2"/>
  <c r="CG366" i="2"/>
  <c r="CJ400" i="2"/>
  <c r="CG400" i="2"/>
  <c r="CJ673" i="2"/>
  <c r="CG673" i="2"/>
  <c r="CJ1232" i="2"/>
  <c r="CG1232" i="2"/>
  <c r="CJ1201" i="2"/>
  <c r="CG1201" i="2"/>
  <c r="CJ473" i="2"/>
  <c r="CG473" i="2"/>
  <c r="CJ878" i="2"/>
  <c r="CG878" i="2"/>
  <c r="CJ1472" i="2"/>
  <c r="CG1472" i="2"/>
  <c r="CJ1698" i="2"/>
  <c r="CG1698" i="2"/>
  <c r="CJ781" i="2"/>
  <c r="CG781" i="2"/>
  <c r="CJ251" i="2"/>
  <c r="CG251" i="2"/>
  <c r="CJ824" i="2"/>
  <c r="CG824" i="2"/>
  <c r="CJ833" i="2"/>
  <c r="CG833" i="2"/>
  <c r="CJ812" i="2"/>
  <c r="CG812" i="2"/>
  <c r="CJ782" i="2"/>
  <c r="CG782" i="2"/>
  <c r="CJ1500" i="2"/>
  <c r="CG1500" i="2"/>
  <c r="CJ1268" i="2"/>
  <c r="CG1268" i="2"/>
  <c r="CJ551" i="2"/>
  <c r="CG551" i="2"/>
  <c r="CJ808" i="2"/>
  <c r="CG808" i="2"/>
  <c r="CJ684" i="2"/>
  <c r="CG684" i="2"/>
  <c r="CJ418" i="2"/>
  <c r="CG418" i="2"/>
  <c r="CJ801" i="2"/>
  <c r="CG801" i="2"/>
  <c r="CJ835" i="2"/>
  <c r="CG835" i="2"/>
  <c r="CJ1415" i="2"/>
  <c r="CG1415" i="2"/>
  <c r="CJ800" i="2"/>
  <c r="CG800" i="2"/>
  <c r="CJ681" i="2"/>
  <c r="CG681" i="2"/>
  <c r="CJ1451" i="2"/>
  <c r="CG1451" i="2"/>
  <c r="CJ1447" i="2"/>
  <c r="CG1447" i="2"/>
  <c r="CJ676" i="2"/>
  <c r="CG676" i="2"/>
  <c r="CJ807" i="2"/>
  <c r="CG807" i="2"/>
  <c r="CJ755" i="2"/>
  <c r="CG755" i="2"/>
  <c r="CJ436" i="2"/>
  <c r="CG436" i="2"/>
  <c r="CJ977" i="2"/>
  <c r="CG977" i="2"/>
  <c r="CJ1738" i="2"/>
  <c r="CG1738" i="2"/>
  <c r="CJ640" i="2"/>
  <c r="CG640" i="2"/>
  <c r="CJ1461" i="2"/>
  <c r="CG1461" i="2"/>
  <c r="CJ1466" i="2"/>
  <c r="CG1466" i="2"/>
  <c r="CJ1076" i="2"/>
  <c r="CG1076" i="2"/>
  <c r="CJ741" i="2"/>
  <c r="CG741" i="2"/>
  <c r="CJ1645" i="2"/>
  <c r="CG1645" i="2"/>
  <c r="CJ1656" i="2"/>
  <c r="CG1656" i="2"/>
  <c r="CJ1059" i="2"/>
  <c r="CG1059" i="2"/>
  <c r="CJ1460" i="2"/>
  <c r="CG1460" i="2"/>
  <c r="CJ480" i="2"/>
  <c r="CG480" i="2"/>
  <c r="CJ409" i="2"/>
  <c r="CG409" i="2"/>
  <c r="CJ1580" i="2"/>
  <c r="CG1580" i="2"/>
  <c r="CJ399" i="2"/>
  <c r="CG399" i="2"/>
  <c r="CI156" i="2"/>
  <c r="CF156" i="2"/>
  <c r="CI1008" i="2"/>
  <c r="CF1008" i="2"/>
  <c r="CI1368" i="2"/>
  <c r="CF1368" i="2"/>
  <c r="CI320" i="2"/>
  <c r="CF320" i="2"/>
  <c r="CI1015" i="2"/>
  <c r="CF1015" i="2"/>
  <c r="CI1244" i="2"/>
  <c r="CF1244" i="2"/>
  <c r="CI147" i="2"/>
  <c r="CF147" i="2"/>
  <c r="CI445" i="2"/>
  <c r="CF445" i="2"/>
  <c r="CI738" i="2"/>
  <c r="CF738" i="2"/>
  <c r="CI145" i="2"/>
  <c r="CF145" i="2"/>
  <c r="CI864" i="2"/>
  <c r="CF864" i="2"/>
  <c r="CI887" i="2"/>
  <c r="CF887" i="2"/>
  <c r="CI461" i="2"/>
  <c r="CF461" i="2"/>
  <c r="CI139" i="2"/>
  <c r="CF139" i="2"/>
  <c r="CI338" i="2"/>
  <c r="CF338" i="2"/>
  <c r="CI1343" i="2"/>
  <c r="CF1343" i="2"/>
  <c r="CI1687" i="2"/>
  <c r="CF1687" i="2"/>
  <c r="CI609" i="2"/>
  <c r="CF609" i="2"/>
  <c r="CI402" i="2"/>
  <c r="CF402" i="2"/>
  <c r="CI433" i="2"/>
  <c r="CF433" i="2"/>
  <c r="CI389" i="2"/>
  <c r="CF389" i="2"/>
  <c r="CI1135" i="2"/>
  <c r="CF1135" i="2"/>
  <c r="CI816" i="2"/>
  <c r="CF816" i="2"/>
  <c r="CI325" i="2"/>
  <c r="CF325" i="2"/>
  <c r="CI354" i="2"/>
  <c r="CF354" i="2"/>
  <c r="CI532" i="2"/>
  <c r="CF532" i="2"/>
  <c r="CI637" i="2"/>
  <c r="CF637" i="2"/>
  <c r="CI464" i="2"/>
  <c r="CF464" i="2"/>
  <c r="CI429" i="2"/>
  <c r="CF429" i="2"/>
  <c r="CI651" i="2"/>
  <c r="CF651" i="2"/>
  <c r="CI784" i="2"/>
  <c r="CF784" i="2"/>
  <c r="CI1341" i="2"/>
  <c r="CF1341" i="2"/>
  <c r="CI270" i="2"/>
  <c r="CF270" i="2"/>
  <c r="CI914" i="2"/>
  <c r="CF914" i="2"/>
  <c r="CI718" i="2"/>
  <c r="CF718" i="2"/>
  <c r="CI1773" i="2"/>
  <c r="CF1773" i="2"/>
  <c r="CI1323" i="2"/>
  <c r="CF1323" i="2"/>
  <c r="CI1647" i="2"/>
  <c r="CF1647" i="2"/>
  <c r="CI1513" i="2"/>
  <c r="CF1513" i="2"/>
  <c r="CI127" i="2"/>
  <c r="CF127" i="2"/>
  <c r="CI119" i="2"/>
  <c r="CF119" i="2"/>
  <c r="CH119" i="2" s="1"/>
  <c r="CI114" i="2"/>
  <c r="CF114" i="2"/>
  <c r="CI1771" i="2"/>
  <c r="CF1771" i="2"/>
  <c r="CI240" i="2"/>
  <c r="CF240" i="2"/>
  <c r="CI1812" i="2"/>
  <c r="CF1812" i="2"/>
  <c r="CI107" i="2"/>
  <c r="CF107" i="2"/>
  <c r="CI233" i="2"/>
  <c r="CF233" i="2"/>
  <c r="CI101" i="2"/>
  <c r="CF101" i="2"/>
  <c r="CI95" i="2"/>
  <c r="CF95" i="2"/>
  <c r="CI90" i="2"/>
  <c r="CF90" i="2"/>
  <c r="CI25" i="2"/>
  <c r="CF25" i="2"/>
  <c r="CI1669" i="2"/>
  <c r="CF1669" i="2"/>
  <c r="CI1801" i="2"/>
  <c r="CF1801" i="2"/>
  <c r="CI12" i="2"/>
  <c r="CF12" i="2"/>
  <c r="CI8" i="2"/>
  <c r="CF8" i="2"/>
  <c r="CI1749" i="2"/>
  <c r="CF1749" i="2"/>
  <c r="CI1800" i="2"/>
  <c r="CF1800" i="2"/>
  <c r="CJ1858" i="2"/>
  <c r="CG1858" i="2"/>
  <c r="CJ1851" i="2"/>
  <c r="CG1851" i="2"/>
  <c r="CJ1844" i="2"/>
  <c r="CG1844" i="2"/>
  <c r="CJ1837" i="2"/>
  <c r="CG1837" i="2"/>
  <c r="CJ1829" i="2"/>
  <c r="CG1829" i="2"/>
  <c r="CJ60" i="2"/>
  <c r="CG60" i="2"/>
  <c r="CJ1789" i="2"/>
  <c r="CG1789" i="2"/>
  <c r="CJ1759" i="2"/>
  <c r="CG1759" i="2"/>
  <c r="CJ1747" i="2"/>
  <c r="CG1747" i="2"/>
  <c r="CJ1764" i="2"/>
  <c r="CG1764" i="2"/>
  <c r="CJ1742" i="2"/>
  <c r="CG1742" i="2"/>
  <c r="CJ1778" i="2"/>
  <c r="CG1778" i="2"/>
  <c r="CJ1823" i="2"/>
  <c r="CG1823" i="2"/>
  <c r="CJ1653" i="2"/>
  <c r="CG1653" i="2"/>
  <c r="CJ283" i="2"/>
  <c r="CG283" i="2"/>
  <c r="CJ1691" i="2"/>
  <c r="CG1691" i="2"/>
  <c r="CJ1727" i="2"/>
  <c r="CG1727" i="2"/>
  <c r="CJ614" i="2"/>
  <c r="CG614" i="2"/>
  <c r="CJ687" i="2"/>
  <c r="CG687" i="2"/>
  <c r="CJ1638" i="2"/>
  <c r="CG1638" i="2"/>
  <c r="CJ1717" i="2"/>
  <c r="CG1717" i="2"/>
  <c r="CJ219" i="2"/>
  <c r="CG219" i="2"/>
  <c r="CJ1641" i="2"/>
  <c r="CG1641" i="2"/>
  <c r="CJ1449" i="2"/>
  <c r="CG1449" i="2"/>
  <c r="CJ1509" i="2"/>
  <c r="CG1509" i="2"/>
  <c r="CJ216" i="2"/>
  <c r="CG216" i="2"/>
  <c r="CJ50" i="2"/>
  <c r="CG50" i="2"/>
  <c r="CJ46" i="2"/>
  <c r="CG46" i="2"/>
  <c r="CJ40" i="2"/>
  <c r="CG40" i="2"/>
  <c r="CJ206" i="2"/>
  <c r="CG206" i="2"/>
  <c r="CJ1649" i="2"/>
  <c r="CG1649" i="2"/>
  <c r="CJ200" i="2"/>
  <c r="CG200" i="2"/>
  <c r="CJ328" i="2"/>
  <c r="CG328" i="2"/>
  <c r="CJ327" i="2"/>
  <c r="CG327" i="2"/>
  <c r="CJ191" i="2"/>
  <c r="CG191" i="2"/>
  <c r="CJ277" i="2"/>
  <c r="CG277" i="2"/>
  <c r="CJ1589" i="2"/>
  <c r="CG1589" i="2"/>
  <c r="CJ1561" i="2"/>
  <c r="CG1561" i="2"/>
  <c r="CJ1483" i="2"/>
  <c r="CG1483" i="2"/>
  <c r="CJ965" i="2"/>
  <c r="CG965" i="2"/>
  <c r="CJ1213" i="2"/>
  <c r="CG1213" i="2"/>
  <c r="CJ982" i="2"/>
  <c r="CG982" i="2"/>
  <c r="CJ1047" i="2"/>
  <c r="CG1047" i="2"/>
  <c r="CJ768" i="2"/>
  <c r="CG768" i="2"/>
  <c r="CJ1014" i="2"/>
  <c r="CG1014" i="2"/>
  <c r="CJ1058" i="2"/>
  <c r="CG1058" i="2"/>
  <c r="CJ376" i="2"/>
  <c r="CG376" i="2"/>
  <c r="CJ1300" i="2"/>
  <c r="CG1300" i="2"/>
  <c r="CJ1419" i="2"/>
  <c r="CG1419" i="2"/>
  <c r="CJ815" i="2"/>
  <c r="CG815" i="2"/>
  <c r="CJ1178" i="2"/>
  <c r="CG1178" i="2"/>
  <c r="CJ1174" i="2"/>
  <c r="CG1174" i="2"/>
  <c r="CJ371" i="2"/>
  <c r="CG371" i="2"/>
  <c r="CJ810" i="2"/>
  <c r="CG810" i="2"/>
  <c r="CJ1535" i="2"/>
  <c r="CG1535" i="2"/>
  <c r="CJ1148" i="2"/>
  <c r="CG1148" i="2"/>
  <c r="CJ262" i="2"/>
  <c r="CG262" i="2"/>
  <c r="CJ567" i="2"/>
  <c r="CG567" i="2"/>
  <c r="CJ703" i="2"/>
  <c r="CG703" i="2"/>
  <c r="CJ566" i="2"/>
  <c r="CG566" i="2"/>
  <c r="CJ572" i="2"/>
  <c r="CG572" i="2"/>
  <c r="CJ232" i="2"/>
  <c r="CG232" i="2"/>
  <c r="CJ1287" i="2"/>
  <c r="CG1287" i="2"/>
  <c r="CJ1230" i="2"/>
  <c r="CG1230" i="2"/>
  <c r="CJ1595" i="2"/>
  <c r="CG1595" i="2"/>
  <c r="CJ1122" i="2"/>
  <c r="CG1122" i="2"/>
  <c r="CJ1430" i="2"/>
  <c r="CG1430" i="2"/>
  <c r="CJ978" i="2"/>
  <c r="CG978" i="2"/>
  <c r="CJ913" i="2"/>
  <c r="CG913" i="2"/>
  <c r="CJ257" i="2"/>
  <c r="CG257" i="2"/>
  <c r="CJ1379" i="2"/>
  <c r="CG1379" i="2"/>
  <c r="CJ1492" i="2"/>
  <c r="CG1492" i="2"/>
  <c r="CJ1215" i="2"/>
  <c r="CG1215" i="2"/>
  <c r="CJ1004" i="2"/>
  <c r="CG1004" i="2"/>
  <c r="CJ1200" i="2"/>
  <c r="CG1200" i="2"/>
  <c r="CJ1388" i="2"/>
  <c r="CG1388" i="2"/>
  <c r="CJ1271" i="2"/>
  <c r="CG1271" i="2"/>
  <c r="CJ695" i="2"/>
  <c r="CG695" i="2"/>
  <c r="CJ1155" i="2"/>
  <c r="CG1155" i="2"/>
  <c r="CJ1142" i="2"/>
  <c r="CG1142" i="2"/>
  <c r="CJ1241" i="2"/>
  <c r="CG1241" i="2"/>
  <c r="CJ1077" i="2"/>
  <c r="CG1077" i="2"/>
  <c r="CJ602" i="2"/>
  <c r="CG602" i="2"/>
  <c r="CJ501" i="2"/>
  <c r="CG501" i="2"/>
  <c r="CJ643" i="2"/>
  <c r="CG643" i="2"/>
  <c r="CJ1187" i="2"/>
  <c r="CG1187" i="2"/>
  <c r="CJ1262" i="2"/>
  <c r="CG1262" i="2"/>
  <c r="CJ996" i="2"/>
  <c r="CG996" i="2"/>
  <c r="CJ1543" i="2"/>
  <c r="CG1543" i="2"/>
  <c r="CJ690" i="2"/>
  <c r="CG690" i="2"/>
  <c r="CJ1400" i="2"/>
  <c r="CG1400" i="2"/>
  <c r="CJ258" i="2"/>
  <c r="CG258" i="2"/>
  <c r="CJ831" i="2"/>
  <c r="CG831" i="2"/>
  <c r="CJ1036" i="2"/>
  <c r="CG1036" i="2"/>
  <c r="CJ1156" i="2"/>
  <c r="CG1156" i="2"/>
  <c r="CJ1416" i="2"/>
  <c r="CG1416" i="2"/>
  <c r="CJ1305" i="2"/>
  <c r="CG1305" i="2"/>
  <c r="CJ719" i="2"/>
  <c r="CG719" i="2"/>
  <c r="CJ424" i="2"/>
  <c r="CG424" i="2"/>
  <c r="CJ355" i="2"/>
  <c r="CG355" i="2"/>
  <c r="CJ507" i="2"/>
  <c r="CG507" i="2"/>
  <c r="CJ647" i="2"/>
  <c r="CG647" i="2"/>
  <c r="CJ425" i="2"/>
  <c r="CG425" i="2"/>
  <c r="CJ646" i="2"/>
  <c r="CG646" i="2"/>
  <c r="CJ817" i="2"/>
  <c r="CG817" i="2"/>
  <c r="CJ506" i="2"/>
  <c r="CG506" i="2"/>
  <c r="CJ747" i="2"/>
  <c r="CG747" i="2"/>
  <c r="CJ630" i="2"/>
  <c r="CG630" i="2"/>
  <c r="CJ308" i="2"/>
  <c r="CG308" i="2"/>
  <c r="CJ285" i="2"/>
  <c r="CG285" i="2"/>
  <c r="CJ1474" i="2"/>
  <c r="CG1474" i="2"/>
  <c r="CJ825" i="2"/>
  <c r="CG825" i="2"/>
  <c r="CJ626" i="2"/>
  <c r="CG626" i="2"/>
  <c r="CJ822" i="2"/>
  <c r="CG822" i="2"/>
  <c r="CJ648" i="2"/>
  <c r="CG648" i="2"/>
  <c r="CJ656" i="2"/>
  <c r="CG656" i="2"/>
  <c r="CJ1145" i="2"/>
  <c r="CG1145" i="2"/>
  <c r="CJ829" i="2"/>
  <c r="CG829" i="2"/>
  <c r="CJ511" i="2"/>
  <c r="CG511" i="2"/>
  <c r="CJ1275" i="2"/>
  <c r="CG1275" i="2"/>
  <c r="CJ576" i="2"/>
  <c r="CG576" i="2"/>
  <c r="CJ1514" i="2"/>
  <c r="CG1514" i="2"/>
  <c r="CJ845" i="2"/>
  <c r="CG845" i="2"/>
  <c r="CJ752" i="2"/>
  <c r="CG752" i="2"/>
  <c r="CJ670" i="2"/>
  <c r="CG670" i="2"/>
  <c r="CJ785" i="2"/>
  <c r="CG785" i="2"/>
  <c r="CJ945" i="2"/>
  <c r="CG945" i="2"/>
  <c r="CJ951" i="2"/>
  <c r="CG951" i="2"/>
  <c r="CJ947" i="2"/>
  <c r="CG947" i="2"/>
  <c r="CJ793" i="2"/>
  <c r="CG793" i="2"/>
  <c r="CJ487" i="2"/>
  <c r="CG487" i="2"/>
  <c r="CJ799" i="2"/>
  <c r="CG799" i="2"/>
  <c r="CJ1516" i="2"/>
  <c r="CG1516" i="2"/>
  <c r="CJ314" i="2"/>
  <c r="CG314" i="2"/>
  <c r="CJ1409" i="2"/>
  <c r="CG1409" i="2"/>
  <c r="CJ544" i="2"/>
  <c r="CG544" i="2"/>
  <c r="CJ983" i="2"/>
  <c r="CG983" i="2"/>
  <c r="CJ685" i="2"/>
  <c r="CG685" i="2"/>
  <c r="CJ638" i="2"/>
  <c r="CG638" i="2"/>
  <c r="CJ1347" i="2"/>
  <c r="CG1347" i="2"/>
  <c r="CJ1350" i="2"/>
  <c r="CG1350" i="2"/>
  <c r="CJ1420" i="2"/>
  <c r="CG1420" i="2"/>
  <c r="CJ471" i="2"/>
  <c r="CG471" i="2"/>
  <c r="CJ412" i="2"/>
  <c r="CG412" i="2"/>
  <c r="CJ1411" i="2"/>
  <c r="CG1411" i="2"/>
  <c r="CJ393" i="2"/>
  <c r="CG393" i="2"/>
  <c r="CJ265" i="2"/>
  <c r="CG265" i="2"/>
  <c r="CJ309" i="2"/>
  <c r="CG309" i="2"/>
  <c r="CJ1177" i="2"/>
  <c r="CG1177" i="2"/>
  <c r="CJ151" i="2"/>
  <c r="CG151" i="2"/>
  <c r="CJ255" i="2"/>
  <c r="CG255" i="2"/>
  <c r="CJ1364" i="2"/>
  <c r="CG1364" i="2"/>
  <c r="CJ995" i="2"/>
  <c r="CG995" i="2"/>
  <c r="CJ1238" i="2"/>
  <c r="CG1238" i="2"/>
  <c r="CJ592" i="2"/>
  <c r="CG592" i="2"/>
  <c r="CJ893" i="2"/>
  <c r="CG893" i="2"/>
  <c r="CJ463" i="2"/>
  <c r="CG463" i="2"/>
  <c r="CJ1233" i="2"/>
  <c r="CG1233" i="2"/>
  <c r="CJ1094" i="2"/>
  <c r="CG1094" i="2"/>
  <c r="CJ1080" i="2"/>
  <c r="CG1080" i="2"/>
  <c r="CJ1328" i="2"/>
  <c r="CG1328" i="2"/>
  <c r="CJ1166" i="2"/>
  <c r="CG1166" i="2"/>
  <c r="CJ1226" i="2"/>
  <c r="CG1226" i="2"/>
  <c r="CJ1276" i="2"/>
  <c r="CG1276" i="2"/>
  <c r="CJ1000" i="2"/>
  <c r="CG1000" i="2"/>
  <c r="CJ1446" i="2"/>
  <c r="CG1446" i="2"/>
  <c r="CJ1479" i="2"/>
  <c r="CG1479" i="2"/>
  <c r="CJ713" i="2"/>
  <c r="CG713" i="2"/>
  <c r="CJ1217" i="2"/>
  <c r="CG1217" i="2"/>
  <c r="CJ1359" i="2"/>
  <c r="CG1359" i="2"/>
  <c r="CJ318" i="2"/>
  <c r="CG318" i="2"/>
  <c r="CJ1368" i="2"/>
  <c r="CG1368" i="2"/>
  <c r="CJ1358" i="2"/>
  <c r="CG1358" i="2"/>
  <c r="CJ963" i="2"/>
  <c r="CG963" i="2"/>
  <c r="CJ1290" i="2"/>
  <c r="CG1290" i="2"/>
  <c r="CJ1285" i="2"/>
  <c r="CG1285" i="2"/>
  <c r="CJ1857" i="2"/>
  <c r="CG1857" i="2"/>
  <c r="CJ1850" i="2"/>
  <c r="CG1850" i="2"/>
  <c r="CJ1843" i="2"/>
  <c r="CG1843" i="2"/>
  <c r="CJ1836" i="2"/>
  <c r="CG1836" i="2"/>
  <c r="CJ1828" i="2"/>
  <c r="CG1828" i="2"/>
  <c r="CJ1799" i="2"/>
  <c r="CG1799" i="2"/>
  <c r="CJ1782" i="2"/>
  <c r="CG1782" i="2"/>
  <c r="CJ1756" i="2"/>
  <c r="CG1756" i="2"/>
  <c r="CJ1746" i="2"/>
  <c r="CG1746" i="2"/>
  <c r="CJ1741" i="2"/>
  <c r="CG1741" i="2"/>
  <c r="CJ1748" i="2"/>
  <c r="CG1748" i="2"/>
  <c r="CJ1736" i="2"/>
  <c r="CG1736" i="2"/>
  <c r="CJ1731" i="2"/>
  <c r="CG1731" i="2"/>
  <c r="CJ1700" i="2"/>
  <c r="CG1700" i="2"/>
  <c r="CJ1822" i="2"/>
  <c r="CG1822" i="2"/>
  <c r="CJ1690" i="2"/>
  <c r="CG1690" i="2"/>
  <c r="CJ1685" i="2"/>
  <c r="CG1685" i="2"/>
  <c r="CJ662" i="2"/>
  <c r="CG662" i="2"/>
  <c r="CJ1603" i="2"/>
  <c r="CG1603" i="2"/>
  <c r="CJ1657" i="2"/>
  <c r="CG1657" i="2"/>
  <c r="CJ222" i="2"/>
  <c r="CG222" i="2"/>
  <c r="CJ1728" i="2"/>
  <c r="CG1728" i="2"/>
  <c r="CJ428" i="2"/>
  <c r="CG428" i="2"/>
  <c r="CJ1664" i="2"/>
  <c r="CG1664" i="2"/>
  <c r="CJ1510" i="2"/>
  <c r="CG1510" i="2"/>
  <c r="CJ215" i="2"/>
  <c r="CG215" i="2"/>
  <c r="CJ213" i="2"/>
  <c r="CG213" i="2"/>
  <c r="CJ45" i="2"/>
  <c r="CG45" i="2"/>
  <c r="CJ210" i="2"/>
  <c r="CG210" i="2"/>
  <c r="CJ236" i="2"/>
  <c r="CG236" i="2"/>
  <c r="CJ35" i="2"/>
  <c r="CG35" i="2"/>
  <c r="CJ1480" i="2"/>
  <c r="CG1480" i="2"/>
  <c r="CJ197" i="2"/>
  <c r="CG197" i="2"/>
  <c r="CJ398" i="2"/>
  <c r="CG398" i="2"/>
  <c r="CJ29" i="2"/>
  <c r="CG29" i="2"/>
  <c r="CJ1650" i="2"/>
  <c r="CG1650" i="2"/>
  <c r="CJ1699" i="2"/>
  <c r="CG1699" i="2"/>
  <c r="CJ182" i="2"/>
  <c r="CG182" i="2"/>
  <c r="CJ1212" i="2"/>
  <c r="CG1212" i="2"/>
  <c r="CJ904" i="2"/>
  <c r="CG904" i="2"/>
  <c r="CJ1231" i="2"/>
  <c r="CG1231" i="2"/>
  <c r="CJ942" i="2"/>
  <c r="CG942" i="2"/>
  <c r="CJ1619" i="2"/>
  <c r="CG1619" i="2"/>
  <c r="CJ1259" i="2"/>
  <c r="CG1259" i="2"/>
  <c r="CJ1360" i="2"/>
  <c r="CG1360" i="2"/>
  <c r="CJ300" i="2"/>
  <c r="CG300" i="2"/>
  <c r="CJ1407" i="2"/>
  <c r="CG1407" i="2"/>
  <c r="CJ827" i="2"/>
  <c r="CG827" i="2"/>
  <c r="CJ356" i="2"/>
  <c r="CG356" i="2"/>
  <c r="CJ814" i="2"/>
  <c r="CG814" i="2"/>
  <c r="CJ791" i="2"/>
  <c r="CG791" i="2"/>
  <c r="CJ1536" i="2"/>
  <c r="CG1536" i="2"/>
  <c r="CJ858" i="2"/>
  <c r="CG858" i="2"/>
  <c r="CJ875" i="2"/>
  <c r="CG875" i="2"/>
  <c r="CJ883" i="2"/>
  <c r="CG883" i="2"/>
  <c r="CJ1562" i="2"/>
  <c r="CG1562" i="2"/>
  <c r="CJ1055" i="2"/>
  <c r="CG1055" i="2"/>
  <c r="CJ1404" i="2"/>
  <c r="CG1404" i="2"/>
  <c r="CJ1202" i="2"/>
  <c r="CG1202" i="2"/>
  <c r="CJ726" i="2"/>
  <c r="CG726" i="2"/>
  <c r="CJ863" i="2"/>
  <c r="CG863" i="2"/>
  <c r="CJ1537" i="2"/>
  <c r="CG1537" i="2"/>
  <c r="CJ705" i="2"/>
  <c r="CG705" i="2"/>
  <c r="CJ627" i="2"/>
  <c r="CG627" i="2"/>
  <c r="CJ1371" i="2"/>
  <c r="CG1371" i="2"/>
  <c r="CJ171" i="2"/>
  <c r="CG171" i="2"/>
  <c r="CJ509" i="2"/>
  <c r="CG509" i="2"/>
  <c r="CJ600" i="2"/>
  <c r="CG600" i="2"/>
  <c r="CJ1410" i="2"/>
  <c r="CG1410" i="2"/>
  <c r="CJ948" i="2"/>
  <c r="CG948" i="2"/>
  <c r="CJ455" i="2"/>
  <c r="CG455" i="2"/>
  <c r="CJ279" i="2"/>
  <c r="CG279" i="2"/>
  <c r="CJ1273" i="2"/>
  <c r="CG1273" i="2"/>
  <c r="CJ1048" i="2"/>
  <c r="CG1048" i="2"/>
  <c r="CJ595" i="2"/>
  <c r="CG595" i="2"/>
  <c r="CJ1224" i="2"/>
  <c r="CG1224" i="2"/>
  <c r="CJ1218" i="2"/>
  <c r="CG1218" i="2"/>
  <c r="CJ1335" i="2"/>
  <c r="CG1335" i="2"/>
  <c r="CJ1351" i="2"/>
  <c r="CG1351" i="2"/>
  <c r="CJ1050" i="2"/>
  <c r="CG1050" i="2"/>
  <c r="CJ1154" i="2"/>
  <c r="CG1154" i="2"/>
  <c r="CJ259" i="2"/>
  <c r="CG259" i="2"/>
  <c r="CJ905" i="2"/>
  <c r="CG905" i="2"/>
  <c r="CJ1137" i="2"/>
  <c r="CG1137" i="2"/>
  <c r="CJ625" i="2"/>
  <c r="CG625" i="2"/>
  <c r="CJ379" i="2"/>
  <c r="CG379" i="2"/>
  <c r="CJ1005" i="2"/>
  <c r="CG1005" i="2"/>
  <c r="CJ1401" i="2"/>
  <c r="CG1401" i="2"/>
  <c r="CJ1060" i="2"/>
  <c r="CG1060" i="2"/>
  <c r="CJ667" i="2"/>
  <c r="CG667" i="2"/>
  <c r="CJ610" i="2"/>
  <c r="CG610" i="2"/>
  <c r="CJ590" i="2"/>
  <c r="CG590" i="2"/>
  <c r="CJ699" i="2"/>
  <c r="CG699" i="2"/>
  <c r="CJ411" i="2"/>
  <c r="CG411" i="2"/>
  <c r="CJ166" i="2"/>
  <c r="CG166" i="2"/>
  <c r="CJ736" i="2"/>
  <c r="CG736" i="2"/>
  <c r="CJ413" i="2"/>
  <c r="CG413" i="2"/>
  <c r="CJ489" i="2"/>
  <c r="CG489" i="2"/>
  <c r="CJ772" i="2"/>
  <c r="CG772" i="2"/>
  <c r="CJ1067" i="2"/>
  <c r="CG1067" i="2"/>
  <c r="CJ342" i="2"/>
  <c r="CG342" i="2"/>
  <c r="CJ444" i="2"/>
  <c r="CG444" i="2"/>
  <c r="CJ896" i="2"/>
  <c r="CG896" i="2"/>
  <c r="CJ901" i="2"/>
  <c r="CG901" i="2"/>
  <c r="CJ162" i="2"/>
  <c r="CG162" i="2"/>
  <c r="CJ636" i="2"/>
  <c r="CG636" i="2"/>
  <c r="CJ568" i="2"/>
  <c r="CG568" i="2"/>
  <c r="CJ364" i="2"/>
  <c r="CG364" i="2"/>
  <c r="CJ1696" i="2"/>
  <c r="CG1696" i="2"/>
  <c r="CJ475" i="2"/>
  <c r="CG475" i="2"/>
  <c r="CJ589" i="2"/>
  <c r="CG589" i="2"/>
  <c r="CJ522" i="2"/>
  <c r="CG522" i="2"/>
  <c r="CJ254" i="2"/>
  <c r="CG254" i="2"/>
  <c r="CJ1463" i="2"/>
  <c r="CG1463" i="2"/>
  <c r="CJ660" i="2"/>
  <c r="CG660" i="2"/>
  <c r="CJ286" i="2"/>
  <c r="CG286" i="2"/>
  <c r="CJ882" i="2"/>
  <c r="CG882" i="2"/>
  <c r="CJ1487" i="2"/>
  <c r="CG1487" i="2"/>
  <c r="CJ672" i="2"/>
  <c r="CG672" i="2"/>
  <c r="CJ1053" i="2"/>
  <c r="CG1053" i="2"/>
  <c r="CJ242" i="2"/>
  <c r="CG242" i="2"/>
  <c r="CJ1504" i="2"/>
  <c r="CG1504" i="2"/>
  <c r="CJ834" i="2"/>
  <c r="CG834" i="2"/>
  <c r="CJ773" i="2"/>
  <c r="CG773" i="2"/>
  <c r="CJ846" i="2"/>
  <c r="CG846" i="2"/>
  <c r="CJ1486" i="2"/>
  <c r="CG1486" i="2"/>
  <c r="CJ869" i="2"/>
  <c r="CG869" i="2"/>
  <c r="CJ680" i="2"/>
  <c r="CG680" i="2"/>
  <c r="CJ946" i="2"/>
  <c r="CG946" i="2"/>
  <c r="CJ641" i="2"/>
  <c r="CG641" i="2"/>
  <c r="CJ972" i="2"/>
  <c r="CG972" i="2"/>
  <c r="CJ881" i="2"/>
  <c r="CG881" i="2"/>
  <c r="CJ979" i="2"/>
  <c r="CG979" i="2"/>
  <c r="CJ386" i="2"/>
  <c r="CG386" i="2"/>
  <c r="CJ493" i="2"/>
  <c r="CG493" i="2"/>
  <c r="CJ1041" i="2"/>
  <c r="CG1041" i="2"/>
  <c r="CJ521" i="2"/>
  <c r="CG521" i="2"/>
  <c r="CJ404" i="2"/>
  <c r="CG404" i="2"/>
  <c r="CJ1124" i="2"/>
  <c r="CG1124" i="2"/>
  <c r="CJ448" i="2"/>
  <c r="CG448" i="2"/>
  <c r="CJ1311" i="2"/>
  <c r="CG1311" i="2"/>
  <c r="CJ271" i="2"/>
  <c r="CG271" i="2"/>
  <c r="CJ154" i="2"/>
  <c r="CG154" i="2"/>
  <c r="CJ410" i="2"/>
  <c r="CG410" i="2"/>
  <c r="CJ269" i="2"/>
  <c r="CG269" i="2"/>
  <c r="CJ1043" i="2"/>
  <c r="CG1043" i="2"/>
  <c r="CJ1470" i="2"/>
  <c r="CG1470" i="2"/>
  <c r="CJ380" i="2"/>
  <c r="CG380" i="2"/>
  <c r="CJ991" i="2"/>
  <c r="CG991" i="2"/>
  <c r="CJ1107" i="2"/>
  <c r="CG1107" i="2"/>
  <c r="CJ1429" i="2"/>
  <c r="CG1429" i="2"/>
  <c r="CJ1146" i="2"/>
  <c r="CG1146" i="2"/>
  <c r="CJ1313" i="2"/>
  <c r="CG1313" i="2"/>
  <c r="CJ1286" i="2"/>
  <c r="CG1286" i="2"/>
  <c r="CJ462" i="2"/>
  <c r="CG462" i="2"/>
  <c r="CJ1405" i="2"/>
  <c r="CG1405" i="2"/>
  <c r="CJ1210" i="2"/>
  <c r="CG1210" i="2"/>
  <c r="CJ542" i="2"/>
  <c r="CG542" i="2"/>
  <c r="CJ1242" i="2"/>
  <c r="CG1242" i="2"/>
  <c r="CJ1078" i="2"/>
  <c r="CG1078" i="2"/>
  <c r="CJ1188" i="2"/>
  <c r="CG1188" i="2"/>
  <c r="CJ859" i="2"/>
  <c r="CG859" i="2"/>
  <c r="CJ688" i="2"/>
  <c r="CG688" i="2"/>
  <c r="CJ1572" i="2"/>
  <c r="CG1572" i="2"/>
  <c r="CJ1216" i="2"/>
  <c r="CG1216" i="2"/>
  <c r="CJ452" i="2"/>
  <c r="CG452" i="2"/>
  <c r="CJ157" i="2"/>
  <c r="CG157" i="2"/>
  <c r="CJ1167" i="2"/>
  <c r="CG1167" i="2"/>
  <c r="CJ1027" i="2"/>
  <c r="CG1027" i="2"/>
  <c r="CJ156" i="2"/>
  <c r="CG156" i="2"/>
  <c r="CJ1008" i="2"/>
  <c r="CG1008" i="2"/>
  <c r="CJ554" i="2"/>
  <c r="CG554" i="2"/>
  <c r="CJ988" i="2"/>
  <c r="CG988" i="2"/>
  <c r="CJ1173" i="2"/>
  <c r="CG1173" i="2"/>
  <c r="CJ148" i="2"/>
  <c r="CG148" i="2"/>
  <c r="CJ959" i="2"/>
  <c r="CG959" i="2"/>
  <c r="CJ556" i="2"/>
  <c r="CG556" i="2"/>
  <c r="CJ1299" i="2"/>
  <c r="CG1299" i="2"/>
  <c r="CJ1131" i="2"/>
  <c r="CG1131" i="2"/>
  <c r="CJ1103" i="2"/>
  <c r="CG1103" i="2"/>
  <c r="CJ1150" i="2"/>
  <c r="CG1150" i="2"/>
  <c r="CJ1205" i="2"/>
  <c r="CG1205" i="2"/>
  <c r="CJ272" i="2"/>
  <c r="CG272" i="2"/>
  <c r="CJ868" i="2"/>
  <c r="CG868" i="2"/>
  <c r="CJ137" i="2"/>
  <c r="CG137" i="2"/>
  <c r="CJ299" i="2"/>
  <c r="CG299" i="2"/>
  <c r="CJ1343" i="2"/>
  <c r="CG1343" i="2"/>
  <c r="CJ1687" i="2"/>
  <c r="CG1687" i="2"/>
  <c r="CJ609" i="2"/>
  <c r="CG609" i="2"/>
  <c r="CJ402" i="2"/>
  <c r="CG402" i="2"/>
  <c r="CJ1465" i="2"/>
  <c r="CG1465" i="2"/>
  <c r="CJ377" i="2"/>
  <c r="CG377" i="2"/>
  <c r="CJ1199" i="2"/>
  <c r="CG1199" i="2"/>
  <c r="CJ307" i="2"/>
  <c r="CG307" i="2"/>
  <c r="CJ649" i="2"/>
  <c r="CG649" i="2"/>
  <c r="CJ1550" i="2"/>
  <c r="CG1550" i="2"/>
  <c r="CJ440" i="2"/>
  <c r="CG440" i="2"/>
  <c r="CJ851" i="2"/>
  <c r="CG851" i="2"/>
  <c r="CJ603" i="2"/>
  <c r="CG603" i="2"/>
  <c r="CJ431" i="2"/>
  <c r="CG431" i="2"/>
  <c r="CJ792" i="2"/>
  <c r="CG792" i="2"/>
  <c r="CJ396" i="2"/>
  <c r="CG396" i="2"/>
  <c r="CJ1181" i="2"/>
  <c r="CG1181" i="2"/>
  <c r="CJ503" i="2"/>
  <c r="CG503" i="2"/>
  <c r="CJ842" i="2"/>
  <c r="CG842" i="2"/>
  <c r="CJ1209" i="2"/>
  <c r="CG1209" i="2"/>
  <c r="CJ130" i="2"/>
  <c r="CG130" i="2"/>
  <c r="CJ1134" i="2"/>
  <c r="CG1134" i="2"/>
  <c r="CJ725" i="2"/>
  <c r="CG725" i="2"/>
  <c r="CJ1758" i="2"/>
  <c r="CG1758" i="2"/>
  <c r="CJ1647" i="2"/>
  <c r="CG1647" i="2"/>
  <c r="CJ1601" i="2"/>
  <c r="CG1601" i="2"/>
  <c r="CJ1768" i="2"/>
  <c r="CG1768" i="2"/>
  <c r="CJ122" i="2"/>
  <c r="CG122" i="2"/>
  <c r="CJ1788" i="2"/>
  <c r="CG1788" i="2"/>
  <c r="CJ1625" i="2"/>
  <c r="CG1625" i="2"/>
  <c r="CJ1555" i="2"/>
  <c r="CG1555" i="2"/>
  <c r="CJ435" i="2"/>
  <c r="CG435" i="2"/>
  <c r="CJ1780" i="2"/>
  <c r="CG1780" i="2"/>
  <c r="CJ330" i="2"/>
  <c r="CG330" i="2"/>
  <c r="CJ234" i="2"/>
  <c r="CG234" i="2"/>
  <c r="CJ1628" i="2"/>
  <c r="CG1628" i="2"/>
  <c r="CJ1807" i="2"/>
  <c r="CG1807" i="2"/>
  <c r="CJ231" i="2"/>
  <c r="CG231" i="2"/>
  <c r="CJ27" i="2"/>
  <c r="CG27" i="2"/>
  <c r="CJ25" i="2"/>
  <c r="CG25" i="2"/>
  <c r="CJ1669" i="2"/>
  <c r="CG1669" i="2"/>
  <c r="CJ1801" i="2"/>
  <c r="CG1801" i="2"/>
  <c r="CJ81" i="2"/>
  <c r="CG81" i="2"/>
  <c r="CJ7" i="2"/>
  <c r="CG7" i="2"/>
  <c r="CJ74" i="2"/>
  <c r="CG74" i="2"/>
  <c r="CJ71" i="2"/>
  <c r="CG71" i="2"/>
  <c r="CI370" i="2"/>
  <c r="CF370" i="2"/>
  <c r="CI788" i="2"/>
  <c r="CF788" i="2"/>
  <c r="CI899" i="2"/>
  <c r="CF899" i="2"/>
  <c r="CI1162" i="2"/>
  <c r="CF1162" i="2"/>
  <c r="CI494" i="2"/>
  <c r="CF494" i="2"/>
  <c r="CI1441" i="2"/>
  <c r="CF1441" i="2"/>
  <c r="CI1183" i="2"/>
  <c r="CF1183" i="2"/>
  <c r="CI1367" i="2"/>
  <c r="CF1367" i="2"/>
  <c r="CI1549" i="2"/>
  <c r="CF1549" i="2"/>
  <c r="CI467" i="2"/>
  <c r="CF467" i="2"/>
  <c r="CI891" i="2"/>
  <c r="CF891" i="2"/>
  <c r="CI1363" i="2"/>
  <c r="CF1363" i="2"/>
  <c r="CI767" i="2"/>
  <c r="CF767" i="2"/>
  <c r="CI1421" i="2"/>
  <c r="CF1421" i="2"/>
  <c r="CI859" i="2"/>
  <c r="CF859" i="2"/>
  <c r="CI688" i="2"/>
  <c r="CF688" i="2"/>
  <c r="CI319" i="2"/>
  <c r="CF319" i="2"/>
  <c r="CI1198" i="2"/>
  <c r="CF1198" i="2"/>
  <c r="CI150" i="2"/>
  <c r="CF150" i="2"/>
  <c r="CI1477" i="2"/>
  <c r="CF1477" i="2"/>
  <c r="CI940" i="2"/>
  <c r="CF940" i="2"/>
  <c r="CI1074" i="2"/>
  <c r="CF1074" i="2"/>
  <c r="CI1184" i="2"/>
  <c r="CF1184" i="2"/>
  <c r="CI1068" i="2"/>
  <c r="CF1068" i="2"/>
  <c r="CI447" i="2"/>
  <c r="CF447" i="2"/>
  <c r="CI988" i="2"/>
  <c r="CF988" i="2"/>
  <c r="CI1173" i="2"/>
  <c r="CF1173" i="2"/>
  <c r="CI1285" i="2"/>
  <c r="CF1285" i="2"/>
  <c r="CH1285" i="2" s="1"/>
  <c r="CI657" i="2"/>
  <c r="CF657" i="2"/>
  <c r="CI1263" i="2"/>
  <c r="CF1263" i="2"/>
  <c r="CI820" i="2"/>
  <c r="CF820" i="2"/>
  <c r="CI1327" i="2"/>
  <c r="CF1327" i="2"/>
  <c r="CI550" i="2"/>
  <c r="CF550" i="2"/>
  <c r="CI143" i="2"/>
  <c r="CF143" i="2"/>
  <c r="CI352" i="2"/>
  <c r="CF352" i="2"/>
  <c r="CI1577" i="2"/>
  <c r="CF1577" i="2"/>
  <c r="CI483" i="2"/>
  <c r="CF483" i="2"/>
  <c r="CI1144" i="2"/>
  <c r="CF1144" i="2"/>
  <c r="CI434" i="2"/>
  <c r="CF434" i="2"/>
  <c r="CI443" i="2"/>
  <c r="CF443" i="2"/>
  <c r="CI374" i="2"/>
  <c r="CF374" i="2"/>
  <c r="CI1381" i="2"/>
  <c r="CF1381" i="2"/>
  <c r="CI387" i="2"/>
  <c r="CF387" i="2"/>
  <c r="CI1390" i="2"/>
  <c r="CF1390" i="2"/>
  <c r="CI477" i="2"/>
  <c r="CF477" i="2"/>
  <c r="CI769" i="2"/>
  <c r="CF769" i="2"/>
  <c r="CI1370" i="2"/>
  <c r="CF1370" i="2"/>
  <c r="CI879" i="2"/>
  <c r="CF879" i="2"/>
  <c r="CI267" i="2"/>
  <c r="CF267" i="2"/>
  <c r="CI132" i="2"/>
  <c r="CF132" i="2"/>
  <c r="CI334" i="2"/>
  <c r="CF334" i="2"/>
  <c r="CI1181" i="2"/>
  <c r="CF1181" i="2"/>
  <c r="CI1427" i="2"/>
  <c r="CF1427" i="2"/>
  <c r="CI347" i="2"/>
  <c r="CF347" i="2"/>
  <c r="CI1784" i="2"/>
  <c r="CF1784" i="2"/>
  <c r="CI290" i="2"/>
  <c r="CF290" i="2"/>
  <c r="CI728" i="2"/>
  <c r="CF728" i="2"/>
  <c r="CI618" i="2"/>
  <c r="CF618" i="2"/>
  <c r="CH618" i="2" s="1"/>
  <c r="CI465" i="2"/>
  <c r="CF465" i="2"/>
  <c r="CI1251" i="2"/>
  <c r="CF1251" i="2"/>
  <c r="CI750" i="2"/>
  <c r="CF750" i="2"/>
  <c r="CI123" i="2"/>
  <c r="CF123" i="2"/>
  <c r="CI1763" i="2"/>
  <c r="CF1763" i="2"/>
  <c r="CI230" i="2"/>
  <c r="CF230" i="2"/>
  <c r="CI239" i="2"/>
  <c r="CF239" i="2"/>
  <c r="CI1814" i="2"/>
  <c r="CF1814" i="2"/>
  <c r="CI110" i="2"/>
  <c r="CF110" i="2"/>
  <c r="CI1684" i="2"/>
  <c r="CF1684" i="2"/>
  <c r="CI1617" i="2"/>
  <c r="CF1617" i="2"/>
  <c r="CI99" i="2"/>
  <c r="CF99" i="2"/>
  <c r="CI235" i="2"/>
  <c r="CF235" i="2"/>
  <c r="CI88" i="2"/>
  <c r="CF88" i="2"/>
  <c r="CI1804" i="2"/>
  <c r="CF1804" i="2"/>
  <c r="CI24" i="2"/>
  <c r="CF24" i="2"/>
  <c r="CI21" i="2"/>
  <c r="CF21" i="2"/>
  <c r="CI11" i="2"/>
  <c r="CF11" i="2"/>
  <c r="CI1573" i="2"/>
  <c r="CF1573" i="2"/>
  <c r="CI1695" i="2"/>
  <c r="CF1695" i="2"/>
  <c r="CI70" i="2"/>
  <c r="CF70" i="2"/>
  <c r="CJ1856" i="2"/>
  <c r="CG1856" i="2"/>
  <c r="CJ66" i="2"/>
  <c r="CG66" i="2"/>
  <c r="CJ1842" i="2"/>
  <c r="CG1842" i="2"/>
  <c r="CJ1835" i="2"/>
  <c r="CG1835" i="2"/>
  <c r="CJ1827" i="2"/>
  <c r="CG1827" i="2"/>
  <c r="CJ1795" i="2"/>
  <c r="CG1795" i="2"/>
  <c r="CJ1777" i="2"/>
  <c r="CG1777" i="2"/>
  <c r="CJ1769" i="2"/>
  <c r="CG1769" i="2"/>
  <c r="CJ1745" i="2"/>
  <c r="CG1745" i="2"/>
  <c r="CJ1786" i="2"/>
  <c r="CG1786" i="2"/>
  <c r="CJ1740" i="2"/>
  <c r="CG1740" i="2"/>
  <c r="CJ1720" i="2"/>
  <c r="CG1720" i="2"/>
  <c r="CJ1725" i="2"/>
  <c r="CG1725" i="2"/>
  <c r="CJ1781" i="2"/>
  <c r="CG1781" i="2"/>
  <c r="CJ1722" i="2"/>
  <c r="CG1722" i="2"/>
  <c r="CJ1682" i="2"/>
  <c r="CG1682" i="2"/>
  <c r="CJ1680" i="2"/>
  <c r="CG1680" i="2"/>
  <c r="CJ1708" i="2"/>
  <c r="CG1708" i="2"/>
  <c r="CJ1821" i="2"/>
  <c r="CG1821" i="2"/>
  <c r="CJ1598" i="2"/>
  <c r="CG1598" i="2"/>
  <c r="CJ1597" i="2"/>
  <c r="CG1597" i="2"/>
  <c r="CJ266" i="2"/>
  <c r="CG266" i="2"/>
  <c r="CJ1532" i="2"/>
  <c r="CG1532" i="2"/>
  <c r="CJ1668" i="2"/>
  <c r="CG1668" i="2"/>
  <c r="CJ1511" i="2"/>
  <c r="CG1511" i="2"/>
  <c r="CJ1820" i="2"/>
  <c r="CG1820" i="2"/>
  <c r="CJ49" i="2"/>
  <c r="CG49" i="2"/>
  <c r="CJ44" i="2"/>
  <c r="CG44" i="2"/>
  <c r="CJ209" i="2"/>
  <c r="CG209" i="2"/>
  <c r="CJ1613" i="2"/>
  <c r="CG1613" i="2"/>
  <c r="CJ204" i="2"/>
  <c r="CG204" i="2"/>
  <c r="CJ34" i="2"/>
  <c r="CG34" i="2"/>
  <c r="CJ31" i="2"/>
  <c r="CG31" i="2"/>
  <c r="CJ499" i="2"/>
  <c r="CG499" i="2"/>
  <c r="CJ190" i="2"/>
  <c r="CG190" i="2"/>
  <c r="CJ186" i="2"/>
  <c r="CG186" i="2"/>
  <c r="CJ1652" i="2"/>
  <c r="CG1652" i="2"/>
  <c r="CJ181" i="2"/>
  <c r="CG181" i="2"/>
  <c r="CJ1518" i="2"/>
  <c r="CG1518" i="2"/>
  <c r="CJ329" i="2"/>
  <c r="CG329" i="2"/>
  <c r="CJ1345" i="2"/>
  <c r="CG1345" i="2"/>
  <c r="CJ1634" i="2"/>
  <c r="CG1634" i="2"/>
  <c r="CJ1002" i="2"/>
  <c r="CG1002" i="2"/>
  <c r="CJ1541" i="2"/>
  <c r="CG1541" i="2"/>
  <c r="CJ178" i="2"/>
  <c r="CG178" i="2"/>
  <c r="CJ1438" i="2"/>
  <c r="CG1438" i="2"/>
  <c r="CJ1057" i="2"/>
  <c r="CG1057" i="2"/>
  <c r="CJ826" i="2"/>
  <c r="CG826" i="2"/>
  <c r="CJ1490" i="2"/>
  <c r="CG1490" i="2"/>
  <c r="CJ1172" i="2"/>
  <c r="CG1172" i="2"/>
  <c r="CJ990" i="2"/>
  <c r="CG990" i="2"/>
  <c r="CJ582" i="2"/>
  <c r="CG582" i="2"/>
  <c r="CJ1143" i="2"/>
  <c r="CG1143" i="2"/>
  <c r="CJ960" i="2"/>
  <c r="CG960" i="2"/>
  <c r="CJ1234" i="2"/>
  <c r="CG1234" i="2"/>
  <c r="CJ1585" i="2"/>
  <c r="CG1585" i="2"/>
  <c r="CJ1355" i="2"/>
  <c r="CG1355" i="2"/>
  <c r="CJ1317" i="2"/>
  <c r="CG1317" i="2"/>
  <c r="CJ172" i="2"/>
  <c r="CG172" i="2"/>
  <c r="CJ560" i="2"/>
  <c r="CG560" i="2"/>
  <c r="CJ1298" i="2"/>
  <c r="CG1298" i="2"/>
  <c r="CJ1104" i="2"/>
  <c r="CG1104" i="2"/>
  <c r="CJ1019" i="2"/>
  <c r="CG1019" i="2"/>
  <c r="CJ1594" i="2"/>
  <c r="CG1594" i="2"/>
  <c r="CJ730" i="2"/>
  <c r="CG730" i="2"/>
  <c r="CJ598" i="2"/>
  <c r="CG598" i="2"/>
  <c r="CJ519" i="2"/>
  <c r="CG519" i="2"/>
  <c r="CJ779" i="2"/>
  <c r="CG779" i="2"/>
  <c r="CJ1034" i="2"/>
  <c r="CG1034" i="2"/>
  <c r="CJ1011" i="2"/>
  <c r="CG1011" i="2"/>
  <c r="CJ312" i="2"/>
  <c r="CG312" i="2"/>
  <c r="CJ358" i="2"/>
  <c r="CG358" i="2"/>
  <c r="CJ160" i="2"/>
  <c r="CG160" i="2"/>
  <c r="CJ349" i="2"/>
  <c r="CG349" i="2"/>
  <c r="CJ1635" i="2"/>
  <c r="CG1635" i="2"/>
  <c r="CJ1434" i="2"/>
  <c r="CG1434" i="2"/>
  <c r="CJ1171" i="2"/>
  <c r="CG1171" i="2"/>
  <c r="CJ1119" i="2"/>
  <c r="CG1119" i="2"/>
  <c r="CJ1339" i="2"/>
  <c r="CG1339" i="2"/>
  <c r="CJ1028" i="2"/>
  <c r="CG1028" i="2"/>
  <c r="CJ1031" i="2"/>
  <c r="CG1031" i="2"/>
  <c r="CJ1705" i="2"/>
  <c r="CG1705" i="2"/>
  <c r="CJ900" i="2"/>
  <c r="CG900" i="2"/>
  <c r="CJ1383" i="2"/>
  <c r="CG1383" i="2"/>
  <c r="CJ1191" i="2"/>
  <c r="CG1191" i="2"/>
  <c r="CJ1164" i="2"/>
  <c r="CG1164" i="2"/>
  <c r="CJ1387" i="2"/>
  <c r="CG1387" i="2"/>
  <c r="CJ1128" i="2"/>
  <c r="CG1128" i="2"/>
  <c r="CJ1614" i="2"/>
  <c r="CG1614" i="2"/>
  <c r="CJ313" i="2"/>
  <c r="CG313" i="2"/>
  <c r="CJ1197" i="2"/>
  <c r="CG1197" i="2"/>
  <c r="CJ623" i="2"/>
  <c r="CG623" i="2"/>
  <c r="CJ889" i="2"/>
  <c r="CG889" i="2"/>
  <c r="CJ323" i="2"/>
  <c r="CG323" i="2"/>
  <c r="CJ538" i="2"/>
  <c r="CG538" i="2"/>
  <c r="CJ895" i="2"/>
  <c r="CG895" i="2"/>
  <c r="CJ547" i="2"/>
  <c r="CG547" i="2"/>
  <c r="CJ1061" i="2"/>
  <c r="CG1061" i="2"/>
  <c r="CJ278" i="2"/>
  <c r="CG278" i="2"/>
  <c r="CJ260" i="2"/>
  <c r="CG260" i="2"/>
  <c r="CJ1493" i="2"/>
  <c r="CG1493" i="2"/>
  <c r="CJ903" i="2"/>
  <c r="CG903" i="2"/>
  <c r="CJ1729" i="2"/>
  <c r="CG1729" i="2"/>
  <c r="CJ469" i="2"/>
  <c r="CG469" i="2"/>
  <c r="CJ326" i="2"/>
  <c r="CG326" i="2"/>
  <c r="CJ1473" i="2"/>
  <c r="CG1473" i="2"/>
  <c r="CJ1457" i="2"/>
  <c r="CG1457" i="2"/>
  <c r="CJ1020" i="2"/>
  <c r="CG1020" i="2"/>
  <c r="CJ931" i="2"/>
  <c r="CG931" i="2"/>
  <c r="CJ876" i="2"/>
  <c r="CG876" i="2"/>
  <c r="CJ588" i="2"/>
  <c r="CG588" i="2"/>
  <c r="CJ629" i="2"/>
  <c r="CG629" i="2"/>
  <c r="CJ513" i="2"/>
  <c r="CG513" i="2"/>
  <c r="CJ655" i="2"/>
  <c r="CG655" i="2"/>
  <c r="CJ1396" i="2"/>
  <c r="CG1396" i="2"/>
  <c r="CJ1456" i="2"/>
  <c r="CG1456" i="2"/>
  <c r="CJ159" i="2"/>
  <c r="CG159" i="2"/>
  <c r="CJ438" i="2"/>
  <c r="CG438" i="2"/>
  <c r="CJ1506" i="2"/>
  <c r="CG1506" i="2"/>
  <c r="CJ587" i="2"/>
  <c r="CG587" i="2"/>
  <c r="CJ763" i="2"/>
  <c r="CG763" i="2"/>
  <c r="CJ743" i="2"/>
  <c r="CG743" i="2"/>
  <c r="CJ787" i="2"/>
  <c r="CG787" i="2"/>
  <c r="CJ803" i="2"/>
  <c r="CG803" i="2"/>
  <c r="CJ1448" i="2"/>
  <c r="CG1448" i="2"/>
  <c r="CJ918" i="2"/>
  <c r="CG918" i="2"/>
  <c r="CJ1261" i="2"/>
  <c r="CG1261" i="2"/>
  <c r="CJ802" i="2"/>
  <c r="CG802" i="2"/>
  <c r="CJ683" i="2"/>
  <c r="CG683" i="2"/>
  <c r="CJ739" i="2"/>
  <c r="CG739" i="2"/>
  <c r="CJ639" i="2"/>
  <c r="CG639" i="2"/>
  <c r="CJ528" i="2"/>
  <c r="CG528" i="2"/>
  <c r="CJ573" i="2"/>
  <c r="CG573" i="2"/>
  <c r="CJ1462" i="2"/>
  <c r="CG1462" i="2"/>
  <c r="CJ916" i="2"/>
  <c r="CG916" i="2"/>
  <c r="CJ865" i="2"/>
  <c r="CG865" i="2"/>
  <c r="CJ729" i="2"/>
  <c r="CG729" i="2"/>
  <c r="CJ971" i="2"/>
  <c r="CG971" i="2"/>
  <c r="CJ1442" i="2"/>
  <c r="CG1442" i="2"/>
  <c r="CJ375" i="2"/>
  <c r="CG375" i="2"/>
  <c r="CJ284" i="2"/>
  <c r="CG284" i="2"/>
  <c r="CJ423" i="2"/>
  <c r="CG423" i="2"/>
  <c r="CJ1497" i="2"/>
  <c r="CG1497" i="2"/>
  <c r="CJ403" i="2"/>
  <c r="CG403" i="2"/>
  <c r="CJ1325" i="2"/>
  <c r="CG1325" i="2"/>
  <c r="CJ478" i="2"/>
  <c r="CG478" i="2"/>
  <c r="CJ419" i="2"/>
  <c r="CG419" i="2"/>
  <c r="CJ1037" i="2"/>
  <c r="CG1037" i="2"/>
  <c r="CJ1245" i="2"/>
  <c r="CG1245" i="2"/>
  <c r="CJ1443" i="2"/>
  <c r="CG1443" i="2"/>
  <c r="CI144" i="2"/>
  <c r="CF144" i="2"/>
  <c r="CI142" i="2"/>
  <c r="CF142" i="2"/>
  <c r="CI857" i="2"/>
  <c r="CF857" i="2"/>
  <c r="CI276" i="2"/>
  <c r="CF276" i="2"/>
  <c r="CI1344" i="2"/>
  <c r="CF1344" i="2"/>
  <c r="CI543" i="2"/>
  <c r="CF543" i="2"/>
  <c r="CI378" i="2"/>
  <c r="CF378" i="2"/>
  <c r="CI1374" i="2"/>
  <c r="CF1374" i="2"/>
  <c r="CI479" i="2"/>
  <c r="CF479" i="2"/>
  <c r="CI1392" i="2"/>
  <c r="CF1392" i="2"/>
  <c r="CI1236" i="2"/>
  <c r="CF1236" i="2"/>
  <c r="CI1199" i="2"/>
  <c r="CF1199" i="2"/>
  <c r="CH1199" i="2" s="1"/>
  <c r="CI704" i="2"/>
  <c r="CF704" i="2"/>
  <c r="CI1237" i="2"/>
  <c r="CF1237" i="2"/>
  <c r="CI633" i="2"/>
  <c r="CF633" i="2"/>
  <c r="CI382" i="2"/>
  <c r="CF382" i="2"/>
  <c r="CI1393" i="2"/>
  <c r="CF1393" i="2"/>
  <c r="CI1546" i="2"/>
  <c r="CF1546" i="2"/>
  <c r="CI1112" i="2"/>
  <c r="CF1112" i="2"/>
  <c r="CI1052" i="2"/>
  <c r="CF1052" i="2"/>
  <c r="CI941" i="2"/>
  <c r="CF941" i="2"/>
  <c r="CI968" i="2"/>
  <c r="CF968" i="2"/>
  <c r="CI503" i="2"/>
  <c r="CF503" i="2"/>
  <c r="CH503" i="2" s="1"/>
  <c r="CI842" i="2"/>
  <c r="CF842" i="2"/>
  <c r="CH842" i="2" s="1"/>
  <c r="CI1209" i="2"/>
  <c r="CF1209" i="2"/>
  <c r="CH1209" i="2" s="1"/>
  <c r="CI130" i="2"/>
  <c r="CF130" i="2"/>
  <c r="CH130" i="2" s="1"/>
  <c r="CI926" i="2"/>
  <c r="CF926" i="2"/>
  <c r="CI294" i="2"/>
  <c r="CF294" i="2"/>
  <c r="CI1211" i="2"/>
  <c r="CF1211" i="2"/>
  <c r="CI395" i="2"/>
  <c r="CF395" i="2"/>
  <c r="CI1737" i="2"/>
  <c r="CF1737" i="2"/>
  <c r="CI126" i="2"/>
  <c r="CF126" i="2"/>
  <c r="CI122" i="2"/>
  <c r="CF122" i="2"/>
  <c r="CH122" i="2" s="1"/>
  <c r="CI1788" i="2"/>
  <c r="CF1788" i="2"/>
  <c r="CH1788" i="2" s="1"/>
  <c r="CI1816" i="2"/>
  <c r="CF1816" i="2"/>
  <c r="CI1767" i="2"/>
  <c r="CF1767" i="2"/>
  <c r="CI1582" i="2"/>
  <c r="CF1582" i="2"/>
  <c r="CI111" i="2"/>
  <c r="CF111" i="2"/>
  <c r="CI109" i="2"/>
  <c r="CF109" i="2"/>
  <c r="CI1808" i="2"/>
  <c r="CF1808" i="2"/>
  <c r="CI1527" i="2"/>
  <c r="CF1527" i="2"/>
  <c r="CI1702" i="2"/>
  <c r="CF1702" i="2"/>
  <c r="CI237" i="2"/>
  <c r="CF237" i="2"/>
  <c r="CI1806" i="2"/>
  <c r="CF1806" i="2"/>
  <c r="CI26" i="2"/>
  <c r="CF26" i="2"/>
  <c r="CI228" i="2"/>
  <c r="CF228" i="2"/>
  <c r="CI20" i="2"/>
  <c r="CF20" i="2"/>
  <c r="CI80" i="2"/>
  <c r="CF80" i="2"/>
  <c r="CI6" i="2"/>
  <c r="CF6" i="2"/>
  <c r="CI252" i="2"/>
  <c r="CF252" i="2"/>
  <c r="CI5" i="2"/>
  <c r="CF5" i="2"/>
  <c r="CJ1855" i="2"/>
  <c r="CG1855" i="2"/>
  <c r="CJ1849" i="2"/>
  <c r="CG1849" i="2"/>
  <c r="CJ1841" i="2"/>
  <c r="CG1841" i="2"/>
  <c r="CJ1834" i="2"/>
  <c r="CG1834" i="2"/>
  <c r="CJ1826" i="2"/>
  <c r="CG1826" i="2"/>
  <c r="CJ1794" i="2"/>
  <c r="CG1794" i="2"/>
  <c r="CJ1761" i="2"/>
  <c r="CG1761" i="2"/>
  <c r="CJ1753" i="2"/>
  <c r="CG1753" i="2"/>
  <c r="CJ1632" i="2"/>
  <c r="CG1632" i="2"/>
  <c r="CJ1744" i="2"/>
  <c r="CG1744" i="2"/>
  <c r="CJ1723" i="2"/>
  <c r="CG1723" i="2"/>
  <c r="CJ1739" i="2"/>
  <c r="CG1739" i="2"/>
  <c r="CJ1750" i="2"/>
  <c r="CG1750" i="2"/>
  <c r="CJ1798" i="2"/>
  <c r="CG1798" i="2"/>
  <c r="CJ56" i="2"/>
  <c r="CG56" i="2"/>
  <c r="CJ1697" i="2"/>
  <c r="CG1697" i="2"/>
  <c r="CJ1683" i="2"/>
  <c r="CG1683" i="2"/>
  <c r="CJ679" i="2"/>
  <c r="CG679" i="2"/>
  <c r="CJ55" i="2"/>
  <c r="CG55" i="2"/>
  <c r="CJ1677" i="2"/>
  <c r="CG1677" i="2"/>
  <c r="CJ1679" i="2"/>
  <c r="CG1679" i="2"/>
  <c r="CJ54" i="2"/>
  <c r="CG54" i="2"/>
  <c r="CJ1667" i="2"/>
  <c r="CG1667" i="2"/>
  <c r="CJ296" i="2"/>
  <c r="CG296" i="2"/>
  <c r="CJ53" i="2"/>
  <c r="CG53" i="2"/>
  <c r="CJ1637" i="2"/>
  <c r="CG1637" i="2"/>
  <c r="CJ212" i="2"/>
  <c r="CG212" i="2"/>
  <c r="CJ1663" i="2"/>
  <c r="CG1663" i="2"/>
  <c r="CJ208" i="2"/>
  <c r="CG208" i="2"/>
  <c r="CJ205" i="2"/>
  <c r="CG205" i="2"/>
  <c r="CJ369" i="2"/>
  <c r="CG369" i="2"/>
  <c r="CJ391" i="2"/>
  <c r="CG391" i="2"/>
  <c r="CJ30" i="2"/>
  <c r="CG30" i="2"/>
  <c r="CJ381" i="2"/>
  <c r="CG381" i="2"/>
  <c r="CJ1643" i="2"/>
  <c r="CG1643" i="2"/>
  <c r="CJ1391" i="2"/>
  <c r="CG1391" i="2"/>
  <c r="CJ1540" i="2"/>
  <c r="CG1540" i="2"/>
  <c r="CJ1627" i="2"/>
  <c r="CG1627" i="2"/>
  <c r="CJ1337" i="2"/>
  <c r="CG1337" i="2"/>
  <c r="CJ1586" i="2"/>
  <c r="CG1586" i="2"/>
  <c r="CJ1040" i="2"/>
  <c r="CG1040" i="2"/>
  <c r="CJ936" i="2"/>
  <c r="CG936" i="2"/>
  <c r="CJ964" i="2"/>
  <c r="CG964" i="2"/>
  <c r="CJ1303" i="2"/>
  <c r="CG1303" i="2"/>
  <c r="CJ811" i="2"/>
  <c r="CG811" i="2"/>
  <c r="CJ559" i="2"/>
  <c r="CG559" i="2"/>
  <c r="CJ1006" i="2"/>
  <c r="CG1006" i="2"/>
  <c r="CJ813" i="2"/>
  <c r="CG813" i="2"/>
  <c r="CJ1502" i="2"/>
  <c r="CG1502" i="2"/>
  <c r="CJ1192" i="2"/>
  <c r="CG1192" i="2"/>
  <c r="CJ1046" i="2"/>
  <c r="CG1046" i="2"/>
  <c r="CJ1140" i="2"/>
  <c r="CG1140" i="2"/>
  <c r="CJ315" i="2"/>
  <c r="CG315" i="2"/>
  <c r="CJ1073" i="2"/>
  <c r="CG1073" i="2"/>
  <c r="CJ1576" i="2"/>
  <c r="CG1576" i="2"/>
  <c r="CJ174" i="2"/>
  <c r="CG174" i="2"/>
  <c r="CJ1315" i="2"/>
  <c r="CG1315" i="2"/>
  <c r="CJ1714" i="2"/>
  <c r="CG1714" i="2"/>
  <c r="CJ1133" i="2"/>
  <c r="CG1133" i="2"/>
  <c r="CJ565" i="2"/>
  <c r="CG565" i="2"/>
  <c r="CJ564" i="2"/>
  <c r="CG564" i="2"/>
  <c r="CJ585" i="2"/>
  <c r="CG585" i="2"/>
  <c r="CJ1599" i="2"/>
  <c r="CG1599" i="2"/>
  <c r="CJ848" i="2"/>
  <c r="CG848" i="2"/>
  <c r="CJ1542" i="2"/>
  <c r="CG1542" i="2"/>
  <c r="CJ331" i="2"/>
  <c r="CG331" i="2"/>
  <c r="CJ758" i="2"/>
  <c r="CG758" i="2"/>
  <c r="CJ1235" i="2"/>
  <c r="CG1235" i="2"/>
  <c r="CJ1160" i="2"/>
  <c r="CG1160" i="2"/>
  <c r="CJ1079" i="2"/>
  <c r="CG1079" i="2"/>
  <c r="CJ617" i="2"/>
  <c r="CG617" i="2"/>
  <c r="CJ1568" i="2"/>
  <c r="CG1568" i="2"/>
  <c r="CJ798" i="2"/>
  <c r="CG798" i="2"/>
  <c r="CJ1432" i="2"/>
  <c r="CG1432" i="2"/>
  <c r="CJ715" i="2"/>
  <c r="CG715" i="2"/>
  <c r="CJ1418" i="2"/>
  <c r="CG1418" i="2"/>
  <c r="CJ1149" i="2"/>
  <c r="CG1149" i="2"/>
  <c r="CJ363" i="2"/>
  <c r="CG363" i="2"/>
  <c r="CJ1165" i="2"/>
  <c r="CG1165" i="2"/>
  <c r="CJ1433" i="2"/>
  <c r="CG1433" i="2"/>
  <c r="CJ1101" i="2"/>
  <c r="CG1101" i="2"/>
  <c r="CJ1332" i="2"/>
  <c r="CG1332" i="2"/>
  <c r="CJ1436" i="2"/>
  <c r="CG1436" i="2"/>
  <c r="CJ1279" i="2"/>
  <c r="CG1279" i="2"/>
  <c r="CJ1356" i="2"/>
  <c r="CG1356" i="2"/>
  <c r="CJ1444" i="2"/>
  <c r="CG1444" i="2"/>
  <c r="CJ1085" i="2"/>
  <c r="CG1085" i="2"/>
  <c r="CJ1222" i="2"/>
  <c r="CG1222" i="2"/>
  <c r="CJ1301" i="2"/>
  <c r="CG1301" i="2"/>
  <c r="CJ1353" i="2"/>
  <c r="CG1353" i="2"/>
  <c r="CJ615" i="2"/>
  <c r="CG615" i="2"/>
  <c r="CJ621" i="2"/>
  <c r="CG621" i="2"/>
  <c r="CJ1384" i="2"/>
  <c r="CG1384" i="2"/>
  <c r="CJ1604" i="2"/>
  <c r="CG1604" i="2"/>
  <c r="CJ1030" i="2"/>
  <c r="CG1030" i="2"/>
  <c r="CJ415" i="2"/>
  <c r="CG415" i="2"/>
  <c r="CJ343" i="2"/>
  <c r="CG343" i="2"/>
  <c r="CJ165" i="2"/>
  <c r="CG165" i="2"/>
  <c r="CJ1526" i="2"/>
  <c r="CG1526" i="2"/>
  <c r="CJ341" i="2"/>
  <c r="CG341" i="2"/>
  <c r="CJ607" i="2"/>
  <c r="CG607" i="2"/>
  <c r="CJ470" i="2"/>
  <c r="CG470" i="2"/>
  <c r="CJ562" i="2"/>
  <c r="CG562" i="2"/>
  <c r="CJ268" i="2"/>
  <c r="CG268" i="2"/>
  <c r="CJ161" i="2"/>
  <c r="CG161" i="2"/>
  <c r="CJ1531" i="2"/>
  <c r="CG1531" i="2"/>
  <c r="CJ332" i="2"/>
  <c r="CG332" i="2"/>
  <c r="CJ526" i="2"/>
  <c r="CG526" i="2"/>
  <c r="CJ591" i="2"/>
  <c r="CG591" i="2"/>
  <c r="CJ599" i="2"/>
  <c r="CG599" i="2"/>
  <c r="CJ606" i="2"/>
  <c r="CG606" i="2"/>
  <c r="CJ1522" i="2"/>
  <c r="CG1522" i="2"/>
  <c r="CJ512" i="2"/>
  <c r="CG512" i="2"/>
  <c r="CJ578" i="2"/>
  <c r="CG578" i="2"/>
  <c r="CJ1278" i="2"/>
  <c r="CG1278" i="2"/>
  <c r="CJ989" i="2"/>
  <c r="CG989" i="2"/>
  <c r="CJ243" i="2"/>
  <c r="CG243" i="2"/>
  <c r="CJ1743" i="2"/>
  <c r="CG1743" i="2"/>
  <c r="CJ745" i="2"/>
  <c r="CG745" i="2"/>
  <c r="CJ1424" i="2"/>
  <c r="CG1424" i="2"/>
  <c r="CJ780" i="2"/>
  <c r="CG780" i="2"/>
  <c r="CJ853" i="2"/>
  <c r="CG853" i="2"/>
  <c r="CJ664" i="2"/>
  <c r="CG664" i="2"/>
  <c r="CJ805" i="2"/>
  <c r="CG805" i="2"/>
  <c r="CJ1655" i="2"/>
  <c r="CG1655" i="2"/>
  <c r="CJ789" i="2"/>
  <c r="CG789" i="2"/>
  <c r="CJ671" i="2"/>
  <c r="CG671" i="2"/>
  <c r="CJ794" i="2"/>
  <c r="CG794" i="2"/>
  <c r="CJ771" i="2"/>
  <c r="CG771" i="2"/>
  <c r="CJ644" i="2"/>
  <c r="CG644" i="2"/>
  <c r="CJ1294" i="2"/>
  <c r="CG1294" i="2"/>
  <c r="CJ577" i="2"/>
  <c r="CG577" i="2"/>
  <c r="CJ1596" i="2"/>
  <c r="CG1596" i="2"/>
  <c r="CJ975" i="2"/>
  <c r="CG975" i="2"/>
  <c r="CJ1574" i="2"/>
  <c r="CG1574" i="2"/>
  <c r="CJ1676" i="2"/>
  <c r="CG1676" i="2"/>
  <c r="CJ1414" i="2"/>
  <c r="CG1414" i="2"/>
  <c r="CJ856" i="2"/>
  <c r="CG856" i="2"/>
  <c r="CI1123" i="2"/>
  <c r="CF1123" i="2"/>
  <c r="CI970" i="2"/>
  <c r="CF970" i="2"/>
  <c r="CI877" i="2"/>
  <c r="CF877" i="2"/>
  <c r="CI953" i="2"/>
  <c r="CF953" i="2"/>
  <c r="CI992" i="2"/>
  <c r="CF992" i="2"/>
  <c r="CI1131" i="2"/>
  <c r="CF1131" i="2"/>
  <c r="CI1103" i="2"/>
  <c r="CF1103" i="2"/>
  <c r="CI1032" i="2"/>
  <c r="CF1032" i="2"/>
  <c r="CI353" i="2"/>
  <c r="CF353" i="2"/>
  <c r="CI141" i="2"/>
  <c r="CF141" i="2"/>
  <c r="CI535" i="2"/>
  <c r="CF535" i="2"/>
  <c r="CH535" i="2" s="1"/>
  <c r="CI138" i="2"/>
  <c r="CF138" i="2"/>
  <c r="CH138" i="2" s="1"/>
  <c r="CI1378" i="2"/>
  <c r="CF1378" i="2"/>
  <c r="CH1378" i="2" s="1"/>
  <c r="CI322" i="2"/>
  <c r="CF322" i="2"/>
  <c r="CI746" i="2"/>
  <c r="CF746" i="2"/>
  <c r="CI616" i="2"/>
  <c r="CF616" i="2"/>
  <c r="CI390" i="2"/>
  <c r="CF390" i="2"/>
  <c r="CI485" i="2"/>
  <c r="CF485" i="2"/>
  <c r="CI1566" i="2"/>
  <c r="CF1566" i="2"/>
  <c r="CI133" i="2"/>
  <c r="CF133" i="2"/>
  <c r="CI1361" i="2"/>
  <c r="CF1361" i="2"/>
  <c r="CI307" i="2"/>
  <c r="CF307" i="2"/>
  <c r="CI649" i="2"/>
  <c r="CF649" i="2"/>
  <c r="CI1550" i="2"/>
  <c r="CF1550" i="2"/>
  <c r="CI440" i="2"/>
  <c r="CF440" i="2"/>
  <c r="CI851" i="2"/>
  <c r="CF851" i="2"/>
  <c r="CI770" i="2"/>
  <c r="CF770" i="2"/>
  <c r="CI973" i="2"/>
  <c r="CF973" i="2"/>
  <c r="CI468" i="2"/>
  <c r="CF468" i="2"/>
  <c r="CI1556" i="2"/>
  <c r="CF1556" i="2"/>
  <c r="CI1425" i="2"/>
  <c r="CF1425" i="2"/>
  <c r="CI659" i="2"/>
  <c r="CF659" i="2"/>
  <c r="CI490" i="2"/>
  <c r="CF490" i="2"/>
  <c r="CI553" i="2"/>
  <c r="CF553" i="2"/>
  <c r="CI1426" i="2"/>
  <c r="CF1426" i="2"/>
  <c r="CI737" i="2"/>
  <c r="CF737" i="2"/>
  <c r="CI1752" i="2"/>
  <c r="CF1752" i="2"/>
  <c r="CI1530" i="2"/>
  <c r="CF1530" i="2"/>
  <c r="CI1423" i="2"/>
  <c r="CF1423" i="2"/>
  <c r="CI1640" i="2"/>
  <c r="CF1640" i="2"/>
  <c r="CI121" i="2"/>
  <c r="CF121" i="2"/>
  <c r="CI1818" i="2"/>
  <c r="CF1818" i="2"/>
  <c r="CI1625" i="2"/>
  <c r="CF1625" i="2"/>
  <c r="CI295" i="2"/>
  <c r="CF295" i="2"/>
  <c r="CI113" i="2"/>
  <c r="CF113" i="2"/>
  <c r="CI351" i="2"/>
  <c r="CF351" i="2"/>
  <c r="CI108" i="2"/>
  <c r="CF108" i="2"/>
  <c r="CH108" i="2" s="1"/>
  <c r="CI106" i="2"/>
  <c r="CF106" i="2"/>
  <c r="CH106" i="2" s="1"/>
  <c r="CI241" i="2"/>
  <c r="CF241" i="2"/>
  <c r="CH241" i="2" s="1"/>
  <c r="CI98" i="2"/>
  <c r="CF98" i="2"/>
  <c r="CH98" i="2" s="1"/>
  <c r="CI93" i="2"/>
  <c r="CF93" i="2"/>
  <c r="CH93" i="2" s="1"/>
  <c r="CI87" i="2"/>
  <c r="CF87" i="2"/>
  <c r="CH87" i="2" s="1"/>
  <c r="CI84" i="2"/>
  <c r="CF84" i="2"/>
  <c r="CI1662" i="2"/>
  <c r="CF1662" i="2"/>
  <c r="CI19" i="2"/>
  <c r="CF19" i="2"/>
  <c r="CI82" i="2"/>
  <c r="CF82" i="2"/>
  <c r="CI10" i="2"/>
  <c r="CF10" i="2"/>
  <c r="CI77" i="2"/>
  <c r="CF77" i="2"/>
  <c r="CI275" i="2"/>
  <c r="CF275" i="2"/>
  <c r="CI3" i="2"/>
  <c r="CF3" i="2"/>
  <c r="CJ1860" i="2"/>
  <c r="CG1860" i="2"/>
  <c r="CJ67" i="2"/>
  <c r="CG67" i="2"/>
  <c r="CJ1848" i="2"/>
  <c r="CG1848" i="2"/>
  <c r="CJ65" i="2"/>
  <c r="CG65" i="2"/>
  <c r="CJ1833" i="2"/>
  <c r="CG1833" i="2"/>
  <c r="CJ64" i="2"/>
  <c r="CG64" i="2"/>
  <c r="CJ1793" i="2"/>
  <c r="CG1793" i="2"/>
  <c r="CJ1776" i="2"/>
  <c r="CG1776" i="2"/>
  <c r="CJ1825" i="2"/>
  <c r="CG1825" i="2"/>
  <c r="CJ58" i="2"/>
  <c r="CG58" i="2"/>
  <c r="CJ1732" i="2"/>
  <c r="CG1732" i="2"/>
  <c r="CJ57" i="2"/>
  <c r="CG57" i="2"/>
  <c r="CJ1735" i="2"/>
  <c r="CG1735" i="2"/>
  <c r="CJ1726" i="2"/>
  <c r="CG1726" i="2"/>
  <c r="CJ1797" i="2"/>
  <c r="CG1797" i="2"/>
  <c r="CJ1785" i="2"/>
  <c r="CG1785" i="2"/>
  <c r="CJ1689" i="2"/>
  <c r="CG1689" i="2"/>
  <c r="CJ1693" i="2"/>
  <c r="CG1693" i="2"/>
  <c r="CJ451" i="2"/>
  <c r="CG451" i="2"/>
  <c r="CJ1659" i="2"/>
  <c r="CG1659" i="2"/>
  <c r="CJ224" i="2"/>
  <c r="CG224" i="2"/>
  <c r="CJ221" i="2"/>
  <c r="CG221" i="2"/>
  <c r="CJ841" i="2"/>
  <c r="CG841" i="2"/>
  <c r="CJ1639" i="2"/>
  <c r="CG1639" i="2"/>
  <c r="CJ218" i="2"/>
  <c r="CG218" i="2"/>
  <c r="CJ1648" i="2"/>
  <c r="CG1648" i="2"/>
  <c r="CJ51" i="2"/>
  <c r="CG51" i="2"/>
  <c r="CJ48" i="2"/>
  <c r="CG48" i="2"/>
  <c r="CJ43" i="2"/>
  <c r="CG43" i="2"/>
  <c r="CJ1631" i="2"/>
  <c r="CG1631" i="2"/>
  <c r="CJ383" i="2"/>
  <c r="CG383" i="2"/>
  <c r="CJ203" i="2"/>
  <c r="CG203" i="2"/>
  <c r="CJ199" i="2"/>
  <c r="CG199" i="2"/>
  <c r="CJ304" i="2"/>
  <c r="CG304" i="2"/>
  <c r="CJ193" i="2"/>
  <c r="CG193" i="2"/>
  <c r="CJ189" i="2"/>
  <c r="CG189" i="2"/>
  <c r="CJ497" i="2"/>
  <c r="CG497" i="2"/>
  <c r="CJ185" i="2"/>
  <c r="CG185" i="2"/>
  <c r="CJ1569" i="2"/>
  <c r="CG1569" i="2"/>
  <c r="CJ1563" i="2"/>
  <c r="CG1563" i="2"/>
  <c r="CJ1071" i="2"/>
  <c r="CG1071" i="2"/>
  <c r="CJ1557" i="2"/>
  <c r="CG1557" i="2"/>
  <c r="CJ297" i="2"/>
  <c r="CG297" i="2"/>
  <c r="CJ1489" i="2"/>
  <c r="CG1489" i="2"/>
  <c r="CJ179" i="2"/>
  <c r="CG179" i="2"/>
  <c r="CJ405" i="2"/>
  <c r="CG405" i="2"/>
  <c r="CJ958" i="2"/>
  <c r="CG958" i="2"/>
  <c r="CJ177" i="2"/>
  <c r="CG177" i="2"/>
  <c r="CJ628" i="2"/>
  <c r="CG628" i="2"/>
  <c r="CJ287" i="2"/>
  <c r="CG287" i="2"/>
  <c r="CJ1501" i="2"/>
  <c r="CG1501" i="2"/>
  <c r="CJ700" i="2"/>
  <c r="CG700" i="2"/>
  <c r="CJ1208" i="2"/>
  <c r="CG1208" i="2"/>
  <c r="CJ1274" i="2"/>
  <c r="CG1274" i="2"/>
  <c r="CJ1314" i="2"/>
  <c r="CG1314" i="2"/>
  <c r="CJ1548" i="2"/>
  <c r="CG1548" i="2"/>
  <c r="CJ1070" i="2"/>
  <c r="CG1070" i="2"/>
  <c r="CJ1517" i="2"/>
  <c r="CG1517" i="2"/>
  <c r="CJ1503" i="2"/>
  <c r="CG1503" i="2"/>
  <c r="CJ1338" i="2"/>
  <c r="CG1338" i="2"/>
  <c r="CJ1488" i="2"/>
  <c r="CG1488" i="2"/>
  <c r="CJ1713" i="2"/>
  <c r="CG1713" i="2"/>
  <c r="CJ527" i="2"/>
  <c r="CG527" i="2"/>
  <c r="CJ1083" i="2"/>
  <c r="CG1083" i="2"/>
  <c r="CJ1533" i="2"/>
  <c r="CG1533" i="2"/>
  <c r="CJ1051" i="2"/>
  <c r="CG1051" i="2"/>
  <c r="CJ839" i="2"/>
  <c r="CG839" i="2"/>
  <c r="CJ1600" i="2"/>
  <c r="CG1600" i="2"/>
  <c r="CJ1587" i="2"/>
  <c r="CG1587" i="2"/>
  <c r="CJ1354" i="2"/>
  <c r="CG1354" i="2"/>
  <c r="CJ854" i="2"/>
  <c r="CG854" i="2"/>
  <c r="CJ261" i="2"/>
  <c r="CG261" i="2"/>
  <c r="CJ818" i="2"/>
  <c r="CG818" i="2"/>
  <c r="CJ1168" i="2"/>
  <c r="CG1168" i="2"/>
  <c r="CJ594" i="2"/>
  <c r="CG594" i="2"/>
  <c r="CJ874" i="2"/>
  <c r="CG874" i="2"/>
  <c r="CJ929" i="2"/>
  <c r="CG929" i="2"/>
  <c r="CJ642" i="2"/>
  <c r="CG642" i="2"/>
  <c r="CJ844" i="2"/>
  <c r="CG844" i="2"/>
  <c r="CJ372" i="2"/>
  <c r="CG372" i="2"/>
  <c r="CJ1110" i="2"/>
  <c r="CG1110" i="2"/>
  <c r="CJ1308" i="2"/>
  <c r="CG1308" i="2"/>
  <c r="CJ1321" i="2"/>
  <c r="CG1321" i="2"/>
  <c r="CJ1111" i="2"/>
  <c r="CG1111" i="2"/>
  <c r="CJ1357" i="2"/>
  <c r="CG1357" i="2"/>
  <c r="CJ1044" i="2"/>
  <c r="CG1044" i="2"/>
  <c r="CJ866" i="2"/>
  <c r="CG866" i="2"/>
  <c r="CJ994" i="2"/>
  <c r="CG994" i="2"/>
  <c r="CJ1063" i="2"/>
  <c r="CG1063" i="2"/>
  <c r="CJ1105" i="2"/>
  <c r="CG1105" i="2"/>
  <c r="CJ861" i="2"/>
  <c r="CG861" i="2"/>
  <c r="CJ937" i="2"/>
  <c r="CG937" i="2"/>
  <c r="CJ407" i="2"/>
  <c r="CG407" i="2"/>
  <c r="CJ1092" i="2"/>
  <c r="CG1092" i="2"/>
  <c r="CJ333" i="2"/>
  <c r="CG333" i="2"/>
  <c r="CJ1176" i="2"/>
  <c r="CG1176" i="2"/>
  <c r="CJ505" i="2"/>
  <c r="CG505" i="2"/>
  <c r="CJ1583" i="2"/>
  <c r="CG1583" i="2"/>
  <c r="CJ1132" i="2"/>
  <c r="CG1132" i="2"/>
  <c r="CJ482" i="2"/>
  <c r="CG482" i="2"/>
  <c r="CJ340" i="2"/>
  <c r="CG340" i="2"/>
  <c r="CJ1382" i="2"/>
  <c r="CG1382" i="2"/>
  <c r="CJ1610" i="2"/>
  <c r="CG1610" i="2"/>
  <c r="CJ555" i="2"/>
  <c r="CG555" i="2"/>
  <c r="CJ653" i="2"/>
  <c r="CG653" i="2"/>
  <c r="CJ422" i="2"/>
  <c r="CG422" i="2"/>
  <c r="CJ870" i="2"/>
  <c r="CG870" i="2"/>
  <c r="CJ586" i="2"/>
  <c r="CG586" i="2"/>
  <c r="CJ722" i="2"/>
  <c r="CG722" i="2"/>
  <c r="CJ886" i="2"/>
  <c r="CG886" i="2"/>
  <c r="CJ1528" i="2"/>
  <c r="CG1528" i="2"/>
  <c r="CJ1491" i="2"/>
  <c r="CG1491" i="2"/>
  <c r="CJ1114" i="2"/>
  <c r="CG1114" i="2"/>
  <c r="CJ1016" i="2"/>
  <c r="CG1016" i="2"/>
  <c r="CJ932" i="2"/>
  <c r="CG932" i="2"/>
  <c r="CJ735" i="2"/>
  <c r="CG735" i="2"/>
  <c r="CJ417" i="2"/>
  <c r="CG417" i="2"/>
  <c r="CJ1505" i="2"/>
  <c r="CG1505" i="2"/>
  <c r="CJ244" i="2"/>
  <c r="CG244" i="2"/>
  <c r="CJ1264" i="2"/>
  <c r="CG1264" i="2"/>
  <c r="CJ635" i="2"/>
  <c r="CG635" i="2"/>
  <c r="CJ1082" i="2"/>
  <c r="CG1082" i="2"/>
  <c r="CJ682" i="2"/>
  <c r="CG682" i="2"/>
  <c r="CJ665" i="2"/>
  <c r="CG665" i="2"/>
  <c r="CJ1519" i="2"/>
  <c r="CG1519" i="2"/>
  <c r="CJ1686" i="2"/>
  <c r="CG1686" i="2"/>
  <c r="CJ797" i="2"/>
  <c r="CG797" i="2"/>
  <c r="CJ677" i="2"/>
  <c r="CG677" i="2"/>
  <c r="CJ1266" i="2"/>
  <c r="CG1266" i="2"/>
  <c r="CJ783" i="2"/>
  <c r="CG783" i="2"/>
  <c r="CJ1471" i="2"/>
  <c r="CG1471" i="2"/>
  <c r="CJ1054" i="2"/>
  <c r="CG1054" i="2"/>
  <c r="CJ1248" i="2"/>
  <c r="CG1248" i="2"/>
  <c r="CJ370" i="2"/>
  <c r="CG370" i="2"/>
  <c r="CJ788" i="2"/>
  <c r="CG788" i="2"/>
  <c r="CJ899" i="2"/>
  <c r="CG899" i="2"/>
  <c r="CJ1151" i="2"/>
  <c r="CG1151" i="2"/>
  <c r="CJ496" i="2"/>
  <c r="CG496" i="2"/>
  <c r="CJ546" i="2"/>
  <c r="CG546" i="2"/>
  <c r="CJ1485" i="2"/>
  <c r="CG1485" i="2"/>
  <c r="CJ291" i="2"/>
  <c r="CG291" i="2"/>
  <c r="CJ1549" i="2"/>
  <c r="CG1549" i="2"/>
  <c r="CJ1312" i="2"/>
  <c r="CG1312" i="2"/>
  <c r="CJ1579" i="2"/>
  <c r="CG1579" i="2"/>
  <c r="CJ306" i="2"/>
  <c r="CG306" i="2"/>
  <c r="CJ1602" i="2"/>
  <c r="CG1602" i="2"/>
  <c r="CJ1147" i="2"/>
  <c r="CG1147" i="2"/>
  <c r="CJ1126" i="2"/>
  <c r="CG1126" i="2"/>
  <c r="CJ319" i="2"/>
  <c r="CG319" i="2"/>
  <c r="CJ1198" i="2"/>
  <c r="CG1198" i="2"/>
  <c r="CJ446" i="2"/>
  <c r="CG446" i="2"/>
  <c r="CJ1243" i="2"/>
  <c r="CG1243" i="2"/>
  <c r="CJ981" i="2"/>
  <c r="CG981" i="2"/>
  <c r="CJ1476" i="2"/>
  <c r="CG1476" i="2"/>
  <c r="CJ757" i="2"/>
  <c r="CG757" i="2"/>
  <c r="CJ1455" i="2"/>
  <c r="CG1455" i="2"/>
  <c r="CJ149" i="2"/>
  <c r="CG149" i="2"/>
  <c r="CJ320" i="2"/>
  <c r="CG320" i="2"/>
  <c r="CJ1015" i="2"/>
  <c r="CG1015" i="2"/>
  <c r="CJ1244" i="2"/>
  <c r="CG1244" i="2"/>
  <c r="CJ561" i="2"/>
  <c r="CG561" i="2"/>
  <c r="CJ524" i="2"/>
  <c r="CG524" i="2"/>
  <c r="CJ1102" i="2"/>
  <c r="CG1102" i="2"/>
  <c r="CJ820" i="2"/>
  <c r="CG820" i="2"/>
  <c r="CJ1327" i="2"/>
  <c r="CG1327" i="2"/>
  <c r="CJ1306" i="2"/>
  <c r="CG1306" i="2"/>
  <c r="CJ353" i="2"/>
  <c r="CG353" i="2"/>
  <c r="CJ141" i="2"/>
  <c r="CG141" i="2"/>
  <c r="CJ1581" i="2"/>
  <c r="CG1581" i="2"/>
  <c r="CJ365" i="2"/>
  <c r="CG365" i="2"/>
  <c r="CJ1609" i="2"/>
  <c r="CG1609" i="2"/>
  <c r="CJ136" i="2"/>
  <c r="CG136" i="2"/>
  <c r="CJ1375" i="2"/>
  <c r="CG1375" i="2"/>
  <c r="CJ401" i="2"/>
  <c r="CG401" i="2"/>
  <c r="CJ1281" i="2"/>
  <c r="CG1281" i="2"/>
  <c r="CJ388" i="2"/>
  <c r="CG388" i="2"/>
  <c r="CJ1710" i="2"/>
  <c r="CG1710" i="2"/>
  <c r="CJ986" i="2"/>
  <c r="CG986" i="2"/>
  <c r="CJ1390" i="2"/>
  <c r="CG1390" i="2"/>
  <c r="CJ477" i="2"/>
  <c r="CG477" i="2"/>
  <c r="CJ769" i="2"/>
  <c r="CG769" i="2"/>
  <c r="CJ1370" i="2"/>
  <c r="CG1370" i="2"/>
  <c r="CJ879" i="2"/>
  <c r="CG879" i="2"/>
  <c r="CJ770" i="2"/>
  <c r="CG770" i="2"/>
  <c r="CJ973" i="2"/>
  <c r="CG973" i="2"/>
  <c r="CJ468" i="2"/>
  <c r="CG468" i="2"/>
  <c r="CJ1056" i="2"/>
  <c r="CG1056" i="2"/>
  <c r="CJ784" i="2"/>
  <c r="CG784" i="2"/>
  <c r="CJ456" i="2"/>
  <c r="CG456" i="2"/>
  <c r="CJ1539" i="2"/>
  <c r="CG1539" i="2"/>
  <c r="CJ790" i="2"/>
  <c r="CG790" i="2"/>
  <c r="CJ1138" i="2"/>
  <c r="CG1138" i="2"/>
  <c r="CJ728" i="2"/>
  <c r="CG728" i="2"/>
  <c r="CJ294" i="2"/>
  <c r="CG294" i="2"/>
  <c r="CJ920" i="2"/>
  <c r="CG920" i="2"/>
  <c r="CJ129" i="2"/>
  <c r="CG129" i="2"/>
  <c r="CJ1633" i="2"/>
  <c r="CG1633" i="2"/>
  <c r="CJ1435" i="2"/>
  <c r="CG1435" i="2"/>
  <c r="CJ124" i="2"/>
  <c r="CG124" i="2"/>
  <c r="CJ118" i="2"/>
  <c r="CG118" i="2"/>
  <c r="CJ230" i="2"/>
  <c r="CG230" i="2"/>
  <c r="CJ1767" i="2"/>
  <c r="CG1767" i="2"/>
  <c r="CJ1582" i="2"/>
  <c r="CG1582" i="2"/>
  <c r="CJ351" i="2"/>
  <c r="CG351" i="2"/>
  <c r="CJ1810" i="2"/>
  <c r="CG1810" i="2"/>
  <c r="CJ105" i="2"/>
  <c r="CG105" i="2"/>
  <c r="CJ264" i="2"/>
  <c r="CG264" i="2"/>
  <c r="CJ97" i="2"/>
  <c r="CG97" i="2"/>
  <c r="CJ92" i="2"/>
  <c r="CG92" i="2"/>
  <c r="CJ1805" i="2"/>
  <c r="CG1805" i="2"/>
  <c r="CJ1803" i="2"/>
  <c r="CG1803" i="2"/>
  <c r="CJ1704" i="2"/>
  <c r="CG1704" i="2"/>
  <c r="CJ1661" i="2"/>
  <c r="CG1661" i="2"/>
  <c r="CJ13" i="2"/>
  <c r="CG13" i="2"/>
  <c r="CJ78" i="2"/>
  <c r="CG78" i="2"/>
  <c r="CJ1612" i="2"/>
  <c r="CG1612" i="2"/>
  <c r="CJ72" i="2"/>
  <c r="CG72" i="2"/>
  <c r="CJ657" i="2"/>
  <c r="CG657" i="2"/>
  <c r="CJ1263" i="2"/>
  <c r="CG1263" i="2"/>
  <c r="CJ488" i="2"/>
  <c r="CG488" i="2"/>
  <c r="CJ1219" i="2"/>
  <c r="CG1219" i="2"/>
  <c r="CJ1032" i="2"/>
  <c r="CG1032" i="2"/>
  <c r="CJ430" i="2"/>
  <c r="CG430" i="2"/>
  <c r="CJ537" i="2"/>
  <c r="CG537" i="2"/>
  <c r="CJ140" i="2"/>
  <c r="CG140" i="2"/>
  <c r="CJ316" i="2"/>
  <c r="CG316" i="2"/>
  <c r="CJ570" i="2"/>
  <c r="CG570" i="2"/>
  <c r="CJ245" i="2"/>
  <c r="CG245" i="2"/>
  <c r="CJ135" i="2"/>
  <c r="CG135" i="2"/>
  <c r="CJ360" i="2"/>
  <c r="CG360" i="2"/>
  <c r="CJ441" i="2"/>
  <c r="CG441" i="2"/>
  <c r="CJ433" i="2"/>
  <c r="CG433" i="2"/>
  <c r="CJ385" i="2"/>
  <c r="CG385" i="2"/>
  <c r="CJ387" i="2"/>
  <c r="CG387" i="2"/>
  <c r="CJ704" i="2"/>
  <c r="CG704" i="2"/>
  <c r="CJ1237" i="2"/>
  <c r="CG1237" i="2"/>
  <c r="CJ633" i="2"/>
  <c r="CG633" i="2"/>
  <c r="CJ382" i="2"/>
  <c r="CG382" i="2"/>
  <c r="CJ1393" i="2"/>
  <c r="CG1393" i="2"/>
  <c r="CJ710" i="2"/>
  <c r="CG710" i="2"/>
  <c r="CJ1551" i="2"/>
  <c r="CG1551" i="2"/>
  <c r="CJ1158" i="2"/>
  <c r="CG1158" i="2"/>
  <c r="CJ651" i="2"/>
  <c r="CG651" i="2"/>
  <c r="CJ1157" i="2"/>
  <c r="CG1157" i="2"/>
  <c r="CJ1427" i="2"/>
  <c r="CG1427" i="2"/>
  <c r="CJ347" i="2"/>
  <c r="CG347" i="2"/>
  <c r="CJ1784" i="2"/>
  <c r="CG1784" i="2"/>
  <c r="CJ290" i="2"/>
  <c r="CG290" i="2"/>
  <c r="CJ926" i="2"/>
  <c r="CG926" i="2"/>
  <c r="CJ624" i="2"/>
  <c r="CG624" i="2"/>
  <c r="CJ1779" i="2"/>
  <c r="CG1779" i="2"/>
  <c r="CJ1498" i="2"/>
  <c r="CG1498" i="2"/>
  <c r="CJ1513" i="2"/>
  <c r="CG1513" i="2"/>
  <c r="CJ127" i="2"/>
  <c r="CG127" i="2"/>
  <c r="CJ123" i="2"/>
  <c r="CG123" i="2"/>
  <c r="CJ1763" i="2"/>
  <c r="CG1763" i="2"/>
  <c r="CJ1816" i="2"/>
  <c r="CG1816" i="2"/>
  <c r="CJ295" i="2"/>
  <c r="CG295" i="2"/>
  <c r="CJ113" i="2"/>
  <c r="CG113" i="2"/>
  <c r="CJ1813" i="2"/>
  <c r="CG1813" i="2"/>
  <c r="CJ1809" i="2"/>
  <c r="CG1809" i="2"/>
  <c r="CJ104" i="2"/>
  <c r="CG104" i="2"/>
  <c r="CJ102" i="2"/>
  <c r="CG102" i="2"/>
  <c r="CJ96" i="2"/>
  <c r="CG96" i="2"/>
  <c r="CJ91" i="2"/>
  <c r="CG91" i="2"/>
  <c r="CJ86" i="2"/>
  <c r="CG86" i="2"/>
  <c r="CJ83" i="2"/>
  <c r="CG83" i="2"/>
  <c r="CJ229" i="2"/>
  <c r="CG229" i="2"/>
  <c r="CJ17" i="2"/>
  <c r="CG17" i="2"/>
  <c r="CJ12" i="2"/>
  <c r="CG12" i="2"/>
  <c r="CJ8" i="2"/>
  <c r="CG8" i="2"/>
  <c r="CJ1749" i="2"/>
  <c r="CG1749" i="2"/>
  <c r="CJ1800" i="2"/>
  <c r="CG1800" i="2"/>
  <c r="CJ1592" i="2"/>
  <c r="CG1592" i="2"/>
  <c r="CJ449" i="2"/>
  <c r="CG449" i="2"/>
  <c r="CJ1336" i="2"/>
  <c r="CG1336" i="2"/>
  <c r="CJ1252" i="2"/>
  <c r="CG1252" i="2"/>
  <c r="CJ1367" i="2"/>
  <c r="CG1367" i="2"/>
  <c r="CJ1703" i="2"/>
  <c r="CG1703" i="2"/>
  <c r="CJ888" i="2"/>
  <c r="CG888" i="2"/>
  <c r="CJ1588" i="2"/>
  <c r="CG1588" i="2"/>
  <c r="CJ1307" i="2"/>
  <c r="CG1307" i="2"/>
  <c r="CJ707" i="2"/>
  <c r="CG707" i="2"/>
  <c r="CJ1421" i="2"/>
  <c r="CG1421" i="2"/>
  <c r="CJ1106" i="2"/>
  <c r="CG1106" i="2"/>
  <c r="CJ1088" i="2"/>
  <c r="CG1088" i="2"/>
  <c r="CJ1272" i="2"/>
  <c r="CG1272" i="2"/>
  <c r="CJ1204" i="2"/>
  <c r="CG1204" i="2"/>
  <c r="CJ1249" i="2"/>
  <c r="CG1249" i="2"/>
  <c r="CJ1428" i="2"/>
  <c r="CG1428" i="2"/>
  <c r="CJ974" i="2"/>
  <c r="CG974" i="2"/>
  <c r="CJ1247" i="2"/>
  <c r="CG1247" i="2"/>
  <c r="CJ605" i="2"/>
  <c r="CG605" i="2"/>
  <c r="CJ976" i="2"/>
  <c r="CG976" i="2"/>
  <c r="CJ447" i="2"/>
  <c r="CG447" i="2"/>
  <c r="CJ155" i="2"/>
  <c r="CG155" i="2"/>
  <c r="CJ495" i="2"/>
  <c r="CG495" i="2"/>
  <c r="CJ877" i="2"/>
  <c r="CG877" i="2"/>
  <c r="CJ953" i="2"/>
  <c r="CG953" i="2"/>
  <c r="CJ992" i="2"/>
  <c r="CG992" i="2"/>
  <c r="CJ517" i="2"/>
  <c r="CG517" i="2"/>
  <c r="CJ529" i="2"/>
  <c r="CG529" i="2"/>
  <c r="CJ1270" i="2"/>
  <c r="CG1270" i="2"/>
  <c r="CJ1025" i="2"/>
  <c r="CG1025" i="2"/>
  <c r="CJ1017" i="2"/>
  <c r="CG1017" i="2"/>
  <c r="CJ924" i="2"/>
  <c r="CG924" i="2"/>
  <c r="CJ139" i="2"/>
  <c r="CG139" i="2"/>
  <c r="CJ338" i="2"/>
  <c r="CG338" i="2"/>
  <c r="CJ563" i="2"/>
  <c r="CG563" i="2"/>
  <c r="CJ732" i="2"/>
  <c r="CG732" i="2"/>
  <c r="CJ504" i="2"/>
  <c r="CG504" i="2"/>
  <c r="CJ534" i="2"/>
  <c r="CG534" i="2"/>
  <c r="CJ1464" i="2"/>
  <c r="CG1464" i="2"/>
  <c r="CJ1381" i="2"/>
  <c r="CG1381" i="2"/>
  <c r="CJ133" i="2"/>
  <c r="CG133" i="2"/>
  <c r="CJ1361" i="2"/>
  <c r="CG1361" i="2"/>
  <c r="CJ775" i="2"/>
  <c r="CG775" i="2"/>
  <c r="CJ1372" i="2"/>
  <c r="CG1372" i="2"/>
  <c r="CJ911" i="2"/>
  <c r="CG911" i="2"/>
  <c r="CJ1086" i="2"/>
  <c r="CG1086" i="2"/>
  <c r="CJ1302" i="2"/>
  <c r="CG1302" i="2"/>
  <c r="CJ289" i="2"/>
  <c r="CG289" i="2"/>
  <c r="CJ384" i="2"/>
  <c r="CG384" i="2"/>
  <c r="CJ749" i="2"/>
  <c r="CG749" i="2"/>
  <c r="CJ310" i="2"/>
  <c r="CG310" i="2"/>
  <c r="CJ968" i="2"/>
  <c r="CG968" i="2"/>
  <c r="CJ490" i="2"/>
  <c r="CG490" i="2"/>
  <c r="CJ553" i="2"/>
  <c r="CG553" i="2"/>
  <c r="CJ1426" i="2"/>
  <c r="CG1426" i="2"/>
  <c r="CJ737" i="2"/>
  <c r="CG737" i="2"/>
  <c r="CJ723" i="2"/>
  <c r="CG723" i="2"/>
  <c r="CJ731" i="2"/>
  <c r="CG731" i="2"/>
  <c r="CJ1694" i="2"/>
  <c r="CG1694" i="2"/>
  <c r="CJ1642" i="2"/>
  <c r="CG1642" i="2"/>
  <c r="CJ750" i="2"/>
  <c r="CG750" i="2"/>
  <c r="CJ126" i="2"/>
  <c r="CG126" i="2"/>
  <c r="CJ121" i="2"/>
  <c r="CG121" i="2"/>
  <c r="CJ1818" i="2"/>
  <c r="CG1818" i="2"/>
  <c r="CJ1770" i="2"/>
  <c r="CG1770" i="2"/>
  <c r="CJ298" i="2"/>
  <c r="CG298" i="2"/>
  <c r="CJ280" i="2"/>
  <c r="CG280" i="2"/>
  <c r="CJ1812" i="2"/>
  <c r="CG1812" i="2"/>
  <c r="CJ107" i="2"/>
  <c r="CG107" i="2"/>
  <c r="CJ233" i="2"/>
  <c r="CG233" i="2"/>
  <c r="CJ101" i="2"/>
  <c r="CG101" i="2"/>
  <c r="CJ95" i="2"/>
  <c r="CG95" i="2"/>
  <c r="CJ90" i="2"/>
  <c r="CG90" i="2"/>
  <c r="CJ85" i="2"/>
  <c r="CG85" i="2"/>
  <c r="CJ1802" i="2"/>
  <c r="CG1802" i="2"/>
  <c r="CJ22" i="2"/>
  <c r="CG22" i="2"/>
  <c r="CJ1623" i="2"/>
  <c r="CG1623" i="2"/>
  <c r="CJ11" i="2"/>
  <c r="CG11" i="2"/>
  <c r="CJ1573" i="2"/>
  <c r="CG1573" i="2"/>
  <c r="CJ1695" i="2"/>
  <c r="CG1695" i="2"/>
  <c r="CJ70" i="2"/>
  <c r="CG70" i="2"/>
  <c r="CJ249" i="2"/>
  <c r="CG249" i="2"/>
  <c r="CJ1203" i="2"/>
  <c r="CG1203" i="2"/>
  <c r="CJ579" i="2"/>
  <c r="CG579" i="2"/>
  <c r="CJ337" i="2"/>
  <c r="CG337" i="2"/>
  <c r="CJ442" i="2"/>
  <c r="CG442" i="2"/>
  <c r="CJ912" i="2"/>
  <c r="CG912" i="2"/>
  <c r="CJ1185" i="2"/>
  <c r="CG1185" i="2"/>
  <c r="CJ1098" i="2"/>
  <c r="CG1098" i="2"/>
  <c r="CJ1440" i="2"/>
  <c r="CG1440" i="2"/>
  <c r="CJ867" i="2"/>
  <c r="CG867" i="2"/>
  <c r="CJ311" i="2"/>
  <c r="CG311" i="2"/>
  <c r="CJ711" i="2"/>
  <c r="CG711" i="2"/>
  <c r="CJ1010" i="2"/>
  <c r="CG1010" i="2"/>
  <c r="CJ1113" i="2"/>
  <c r="CG1113" i="2"/>
  <c r="CJ1529" i="2"/>
  <c r="CG1529" i="2"/>
  <c r="CJ1183" i="2"/>
  <c r="CG1183" i="2"/>
  <c r="CJ944" i="2"/>
  <c r="CG944" i="2"/>
  <c r="CJ1346" i="2"/>
  <c r="CG1346" i="2"/>
  <c r="CJ1139" i="2"/>
  <c r="CG1139" i="2"/>
  <c r="CJ1159" i="2"/>
  <c r="CG1159" i="2"/>
  <c r="CJ1326" i="2"/>
  <c r="CG1326" i="2"/>
  <c r="CJ767" i="2"/>
  <c r="CG767" i="2"/>
  <c r="CJ701" i="2"/>
  <c r="CG701" i="2"/>
  <c r="CJ1125" i="2"/>
  <c r="CG1125" i="2"/>
  <c r="CJ1606" i="2"/>
  <c r="CG1606" i="2"/>
  <c r="CJ1039" i="2"/>
  <c r="CG1039" i="2"/>
  <c r="CJ894" i="2"/>
  <c r="CG894" i="2"/>
  <c r="CJ1206" i="2"/>
  <c r="CG1206" i="2"/>
  <c r="CJ760" i="2"/>
  <c r="CG760" i="2"/>
  <c r="CJ1406" i="2"/>
  <c r="CG1406" i="2"/>
  <c r="CJ696" i="2"/>
  <c r="CG696" i="2"/>
  <c r="CJ1184" i="2"/>
  <c r="CG1184" i="2"/>
  <c r="CJ1068" i="2"/>
  <c r="CG1068" i="2"/>
  <c r="CJ1575" i="2"/>
  <c r="CG1575" i="2"/>
  <c r="CJ1123" i="2"/>
  <c r="CG1123" i="2"/>
  <c r="CJ970" i="2"/>
  <c r="CG970" i="2"/>
  <c r="CJ955" i="2"/>
  <c r="CG955" i="2"/>
  <c r="CJ873" i="2"/>
  <c r="CG873" i="2"/>
  <c r="CJ1253" i="2"/>
  <c r="CG1253" i="2"/>
  <c r="CJ712" i="2"/>
  <c r="CG712" i="2"/>
  <c r="CJ906" i="2"/>
  <c r="CG906" i="2"/>
  <c r="CJ1018" i="2"/>
  <c r="CG1018" i="2"/>
  <c r="CJ1120" i="2"/>
  <c r="CG1120" i="2"/>
  <c r="CJ461" i="2"/>
  <c r="CG461" i="2"/>
  <c r="CJ321" i="2"/>
  <c r="CG321" i="2"/>
  <c r="CJ416" i="2"/>
  <c r="CG416" i="2"/>
  <c r="CJ317" i="2"/>
  <c r="CG317" i="2"/>
  <c r="CJ1144" i="2"/>
  <c r="CG1144" i="2"/>
  <c r="CJ434" i="2"/>
  <c r="CG434" i="2"/>
  <c r="CJ443" i="2"/>
  <c r="CG443" i="2"/>
  <c r="CJ374" i="2"/>
  <c r="CG374" i="2"/>
  <c r="CJ1392" i="2"/>
  <c r="CG1392" i="2"/>
  <c r="CJ1236" i="2"/>
  <c r="CG1236" i="2"/>
  <c r="CJ345" i="2"/>
  <c r="CG345" i="2"/>
  <c r="CJ1246" i="2"/>
  <c r="CG1246" i="2"/>
  <c r="CJ999" i="2"/>
  <c r="CG999" i="2"/>
  <c r="CJ852" i="2"/>
  <c r="CG852" i="2"/>
  <c r="CJ692" i="2"/>
  <c r="CG692" i="2"/>
  <c r="CJ1525" i="2"/>
  <c r="CG1525" i="2"/>
  <c r="CJ437" i="2"/>
  <c r="CG437" i="2"/>
  <c r="CJ464" i="2"/>
  <c r="CG464" i="2"/>
  <c r="CJ429" i="2"/>
  <c r="CG429" i="2"/>
  <c r="CJ334" i="2"/>
  <c r="CG334" i="2"/>
  <c r="CJ1425" i="2"/>
  <c r="CG1425" i="2"/>
  <c r="CJ659" i="2"/>
  <c r="CG659" i="2"/>
  <c r="CJ1545" i="2"/>
  <c r="CG1545" i="2"/>
  <c r="CJ1515" i="2"/>
  <c r="CG1515" i="2"/>
  <c r="CJ693" i="2"/>
  <c r="CG693" i="2"/>
  <c r="CJ569" i="2"/>
  <c r="CG569" i="2"/>
  <c r="CJ727" i="2"/>
  <c r="CG727" i="2"/>
  <c r="CJ1323" i="2"/>
  <c r="CG1323" i="2"/>
  <c r="CJ1251" i="2"/>
  <c r="CG1251" i="2"/>
  <c r="CJ1733" i="2"/>
  <c r="CG1733" i="2"/>
  <c r="CJ1737" i="2"/>
  <c r="CG1737" i="2"/>
  <c r="CJ1640" i="2"/>
  <c r="CG1640" i="2"/>
  <c r="CJ1719" i="2"/>
  <c r="CG1719" i="2"/>
  <c r="CJ1772" i="2"/>
  <c r="CG1772" i="2"/>
  <c r="CJ1624" i="2"/>
  <c r="CG1624" i="2"/>
  <c r="CJ350" i="2"/>
  <c r="CG350" i="2"/>
  <c r="CJ240" i="2"/>
  <c r="CG240" i="2"/>
  <c r="CJ1811" i="2"/>
  <c r="CG1811" i="2"/>
  <c r="CJ1508" i="2"/>
  <c r="CG1508" i="2"/>
  <c r="CJ103" i="2"/>
  <c r="CG103" i="2"/>
  <c r="CJ100" i="2"/>
  <c r="CG100" i="2"/>
  <c r="CJ94" i="2"/>
  <c r="CG94" i="2"/>
  <c r="CJ89" i="2"/>
  <c r="CG89" i="2"/>
  <c r="CJ1804" i="2"/>
  <c r="CG1804" i="2"/>
  <c r="CJ24" i="2"/>
  <c r="CG24" i="2"/>
  <c r="CJ21" i="2"/>
  <c r="CG21" i="2"/>
  <c r="CJ16" i="2"/>
  <c r="CG16" i="2"/>
  <c r="CJ80" i="2"/>
  <c r="CG80" i="2"/>
  <c r="CJ6" i="2"/>
  <c r="CG6" i="2"/>
  <c r="CJ252" i="2"/>
  <c r="CG252" i="2"/>
  <c r="CJ5" i="2"/>
  <c r="CG5" i="2"/>
  <c r="CJ1458" i="2"/>
  <c r="CG1458" i="2"/>
  <c r="CJ1524" i="2"/>
  <c r="CG1524" i="2"/>
  <c r="CJ575" i="2"/>
  <c r="CG575" i="2"/>
  <c r="CJ361" i="2"/>
  <c r="CG361" i="2"/>
  <c r="CJ698" i="2"/>
  <c r="CG698" i="2"/>
  <c r="CJ1118" i="2"/>
  <c r="CG1118" i="2"/>
  <c r="CJ921" i="2"/>
  <c r="CG921" i="2"/>
  <c r="CJ540" i="2"/>
  <c r="CG540" i="2"/>
  <c r="CJ1075" i="2"/>
  <c r="CG1075" i="2"/>
  <c r="CJ1229" i="2"/>
  <c r="CG1229" i="2"/>
  <c r="CJ930" i="2"/>
  <c r="CG930" i="2"/>
  <c r="CJ153" i="2"/>
  <c r="CG153" i="2"/>
  <c r="CJ1256" i="2"/>
  <c r="CG1256" i="2"/>
  <c r="CJ557" i="2"/>
  <c r="CG557" i="2"/>
  <c r="CJ1376" i="2"/>
  <c r="CG1376" i="2"/>
  <c r="CJ1333" i="2"/>
  <c r="CG1333" i="2"/>
  <c r="CJ1297" i="2"/>
  <c r="CG1297" i="2"/>
  <c r="CJ1352" i="2"/>
  <c r="CG1352" i="2"/>
  <c r="CJ397" i="2"/>
  <c r="CG397" i="2"/>
  <c r="CJ1033" i="2"/>
  <c r="CG1033" i="2"/>
  <c r="CJ604" i="2"/>
  <c r="CG604" i="2"/>
  <c r="CJ1441" i="2"/>
  <c r="CG1441" i="2"/>
  <c r="CJ459" i="2"/>
  <c r="CG459" i="2"/>
  <c r="CJ466" i="2"/>
  <c r="CG466" i="2"/>
  <c r="CJ1100" i="2"/>
  <c r="CG1100" i="2"/>
  <c r="CJ1009" i="2"/>
  <c r="CG1009" i="2"/>
  <c r="CJ1207" i="2"/>
  <c r="CG1207" i="2"/>
  <c r="CJ950" i="2"/>
  <c r="CG950" i="2"/>
  <c r="CJ1221" i="2"/>
  <c r="CG1221" i="2"/>
  <c r="CJ472" i="2"/>
  <c r="CG472" i="2"/>
  <c r="CJ1329" i="2"/>
  <c r="CG1329" i="2"/>
  <c r="CJ962" i="2"/>
  <c r="CG962" i="2"/>
  <c r="CJ1362" i="2"/>
  <c r="CG1362" i="2"/>
  <c r="CJ1195" i="2"/>
  <c r="CG1195" i="2"/>
  <c r="CJ1228" i="2"/>
  <c r="CG1228" i="2"/>
  <c r="CJ545" i="2"/>
  <c r="CG545" i="2"/>
  <c r="CJ806" i="2"/>
  <c r="CG806" i="2"/>
  <c r="CJ1074" i="2"/>
  <c r="CG1074" i="2"/>
  <c r="CJ1408" i="2"/>
  <c r="CG1408" i="2"/>
  <c r="CJ1413" i="2"/>
  <c r="CG1413" i="2"/>
  <c r="CJ28" i="2"/>
  <c r="CG28" i="2"/>
  <c r="CJ1182" i="2"/>
  <c r="CG1182" i="2"/>
  <c r="CJ928" i="2"/>
  <c r="CG928" i="2"/>
  <c r="CJ993" i="2"/>
  <c r="CG993" i="2"/>
  <c r="CJ1494" i="2"/>
  <c r="CG1494" i="2"/>
  <c r="CJ838" i="2"/>
  <c r="CG838" i="2"/>
  <c r="CJ1340" i="2"/>
  <c r="CG1340" i="2"/>
  <c r="CJ1380" i="2"/>
  <c r="CG1380" i="2"/>
  <c r="CJ1109" i="2"/>
  <c r="CG1109" i="2"/>
  <c r="CJ1097" i="2"/>
  <c r="CG1097" i="2"/>
  <c r="CJ748" i="2"/>
  <c r="CG748" i="2"/>
  <c r="CJ352" i="2"/>
  <c r="CG352" i="2"/>
  <c r="CJ1577" i="2"/>
  <c r="CG1577" i="2"/>
  <c r="CJ483" i="2"/>
  <c r="CG483" i="2"/>
  <c r="CJ543" i="2"/>
  <c r="CG543" i="2"/>
  <c r="CJ378" i="2"/>
  <c r="CG378" i="2"/>
  <c r="CJ1374" i="2"/>
  <c r="CG1374" i="2"/>
  <c r="CJ479" i="2"/>
  <c r="CG479" i="2"/>
  <c r="CJ485" i="2"/>
  <c r="CG485" i="2"/>
  <c r="CJ1566" i="2"/>
  <c r="CG1566" i="2"/>
  <c r="CJ1318" i="2"/>
  <c r="CG1318" i="2"/>
  <c r="CJ1389" i="2"/>
  <c r="CG1389" i="2"/>
  <c r="CJ1170" i="2"/>
  <c r="CG1170" i="2"/>
  <c r="CJ1553" i="2"/>
  <c r="CG1553" i="2"/>
  <c r="CJ1564" i="2"/>
  <c r="CG1564" i="2"/>
  <c r="CJ943" i="2"/>
  <c r="CG943" i="2"/>
  <c r="CJ637" i="2"/>
  <c r="CG637" i="2"/>
  <c r="CJ1373" i="2"/>
  <c r="CG1373" i="2"/>
  <c r="CJ796" i="2"/>
  <c r="CG796" i="2"/>
  <c r="CJ941" i="2"/>
  <c r="CG941" i="2"/>
  <c r="CJ759" i="2"/>
  <c r="CG759" i="2"/>
  <c r="CJ453" i="2"/>
  <c r="CG453" i="2"/>
  <c r="CJ1081" i="2"/>
  <c r="CG1081" i="2"/>
  <c r="CJ1093" i="2"/>
  <c r="CG1093" i="2"/>
  <c r="CJ484" i="2"/>
  <c r="CG484" i="2"/>
  <c r="CJ686" i="2"/>
  <c r="CG686" i="2"/>
  <c r="CJ1773" i="2"/>
  <c r="CG1773" i="2"/>
  <c r="CJ458" i="2"/>
  <c r="CG458" i="2"/>
  <c r="CJ395" i="2"/>
  <c r="CG395" i="2"/>
  <c r="CJ1530" i="2"/>
  <c r="CG1530" i="2"/>
  <c r="CJ1423" i="2"/>
  <c r="CG1423" i="2"/>
  <c r="CJ125" i="2"/>
  <c r="CG125" i="2"/>
  <c r="CJ1620" i="2"/>
  <c r="CG1620" i="2"/>
  <c r="CJ1817" i="2"/>
  <c r="CG1817" i="2"/>
  <c r="CJ115" i="2"/>
  <c r="CG115" i="2"/>
  <c r="CJ1771" i="2"/>
  <c r="CG1771" i="2"/>
  <c r="CJ112" i="2"/>
  <c r="CG112" i="2"/>
  <c r="CJ110" i="2"/>
  <c r="CG110" i="2"/>
  <c r="CJ1684" i="2"/>
  <c r="CG1684" i="2"/>
  <c r="CJ1617" i="2"/>
  <c r="CG1617" i="2"/>
  <c r="CJ99" i="2"/>
  <c r="CG99" i="2"/>
  <c r="CJ235" i="2"/>
  <c r="CG235" i="2"/>
  <c r="CJ88" i="2"/>
  <c r="CG88" i="2"/>
  <c r="CJ26" i="2"/>
  <c r="CG26" i="2"/>
  <c r="CJ228" i="2"/>
  <c r="CG228" i="2"/>
  <c r="CJ20" i="2"/>
  <c r="CG20" i="2"/>
  <c r="CJ82" i="2"/>
  <c r="CG82" i="2"/>
  <c r="CJ10" i="2"/>
  <c r="CG10" i="2"/>
  <c r="CJ77" i="2"/>
  <c r="CG77" i="2"/>
  <c r="CJ275" i="2"/>
  <c r="CG275" i="2"/>
  <c r="CJ4" i="2"/>
  <c r="CG4" i="2"/>
  <c r="CJ872" i="2"/>
  <c r="CG872" i="2"/>
  <c r="CJ406" i="2"/>
  <c r="CG406" i="2"/>
  <c r="CJ897" i="2"/>
  <c r="CG897" i="2"/>
  <c r="CJ669" i="2"/>
  <c r="CG669" i="2"/>
  <c r="CJ520" i="2"/>
  <c r="CG520" i="2"/>
  <c r="CJ1084" i="2"/>
  <c r="CG1084" i="2"/>
  <c r="CJ426" i="2"/>
  <c r="CG426" i="2"/>
  <c r="CJ1029" i="2"/>
  <c r="CG1029" i="2"/>
  <c r="CJ966" i="2"/>
  <c r="CG966" i="2"/>
  <c r="CJ1012" i="2"/>
  <c r="CG1012" i="2"/>
  <c r="CJ152" i="2"/>
  <c r="CG152" i="2"/>
  <c r="CJ1013" i="2"/>
  <c r="CG1013" i="2"/>
  <c r="CJ902" i="2"/>
  <c r="CG902" i="2"/>
  <c r="CJ885" i="2"/>
  <c r="CG885" i="2"/>
  <c r="CJ1611" i="2"/>
  <c r="CG1611" i="2"/>
  <c r="CJ1399" i="2"/>
  <c r="CG1399" i="2"/>
  <c r="CJ1674" i="2"/>
  <c r="CG1674" i="2"/>
  <c r="CJ689" i="2"/>
  <c r="CG689" i="2"/>
  <c r="CJ494" i="2"/>
  <c r="CG494" i="2"/>
  <c r="CJ706" i="2"/>
  <c r="CG706" i="2"/>
  <c r="CJ1186" i="2"/>
  <c r="CG1186" i="2"/>
  <c r="CJ1292" i="2"/>
  <c r="CG1292" i="2"/>
  <c r="CJ1099" i="2"/>
  <c r="CG1099" i="2"/>
  <c r="CJ1153" i="2"/>
  <c r="CG1153" i="2"/>
  <c r="CJ891" i="2"/>
  <c r="CG891" i="2"/>
  <c r="CJ1363" i="2"/>
  <c r="CG1363" i="2"/>
  <c r="CJ1593" i="2"/>
  <c r="CG1593" i="2"/>
  <c r="CJ324" i="2"/>
  <c r="CG324" i="2"/>
  <c r="CJ293" i="2"/>
  <c r="CG293" i="2"/>
  <c r="CJ344" i="2"/>
  <c r="CG344" i="2"/>
  <c r="CJ1161" i="2"/>
  <c r="CG1161" i="2"/>
  <c r="CJ956" i="2"/>
  <c r="CG956" i="2"/>
  <c r="CJ880" i="2"/>
  <c r="CG880" i="2"/>
  <c r="CJ632" i="2"/>
  <c r="CG632" i="2"/>
  <c r="CJ1175" i="2"/>
  <c r="CG1175" i="2"/>
  <c r="CJ721" i="2"/>
  <c r="CG721" i="2"/>
  <c r="CJ1284" i="2"/>
  <c r="CG1284" i="2"/>
  <c r="CJ969" i="2"/>
  <c r="CG969" i="2"/>
  <c r="CJ439" i="2"/>
  <c r="CG439" i="2"/>
  <c r="CJ348" i="2"/>
  <c r="CG348" i="2"/>
  <c r="CJ764" i="2"/>
  <c r="CG764" i="2"/>
  <c r="CJ961" i="2"/>
  <c r="CG961" i="2"/>
  <c r="CJ474" i="2"/>
  <c r="CG474" i="2"/>
  <c r="CJ146" i="2"/>
  <c r="CG146" i="2"/>
  <c r="CJ145" i="2"/>
  <c r="CG145" i="2"/>
  <c r="CJ864" i="2"/>
  <c r="CG864" i="2"/>
  <c r="CJ887" i="2"/>
  <c r="CG887" i="2"/>
  <c r="CJ550" i="2"/>
  <c r="CG550" i="2"/>
  <c r="CJ143" i="2"/>
  <c r="CG143" i="2"/>
  <c r="CJ857" i="2"/>
  <c r="CG857" i="2"/>
  <c r="CJ276" i="2"/>
  <c r="CG276" i="2"/>
  <c r="CJ1344" i="2"/>
  <c r="CG1344" i="2"/>
  <c r="CJ322" i="2"/>
  <c r="CG322" i="2"/>
  <c r="CJ746" i="2"/>
  <c r="CG746" i="2"/>
  <c r="CJ616" i="2"/>
  <c r="CG616" i="2"/>
  <c r="CJ390" i="2"/>
  <c r="CG390" i="2"/>
  <c r="CJ832" i="2"/>
  <c r="CG832" i="2"/>
  <c r="CJ134" i="2"/>
  <c r="CG134" i="2"/>
  <c r="CJ1062" i="2"/>
  <c r="CG1062" i="2"/>
  <c r="CJ1135" i="2"/>
  <c r="CG1135" i="2"/>
  <c r="CJ816" i="2"/>
  <c r="CG816" i="2"/>
  <c r="CJ325" i="2"/>
  <c r="CG325" i="2"/>
  <c r="CJ354" i="2"/>
  <c r="CG354" i="2"/>
  <c r="CJ532" i="2"/>
  <c r="CG532" i="2"/>
  <c r="CJ1565" i="2"/>
  <c r="CG1565" i="2"/>
  <c r="CJ267" i="2"/>
  <c r="CG267" i="2"/>
  <c r="CJ132" i="2"/>
  <c r="CG132" i="2"/>
  <c r="CJ1556" i="2"/>
  <c r="CG1556" i="2"/>
  <c r="CJ804" i="2"/>
  <c r="CG804" i="2"/>
  <c r="CJ392" i="2"/>
  <c r="CG392" i="2"/>
  <c r="CJ694" i="2"/>
  <c r="CG694" i="2"/>
  <c r="CJ828" i="2"/>
  <c r="CG828" i="2"/>
  <c r="CJ131" i="2"/>
  <c r="CG131" i="2"/>
  <c r="CJ718" i="2"/>
  <c r="CG718" i="2"/>
  <c r="CJ476" i="2"/>
  <c r="CG476" i="2"/>
  <c r="CJ465" i="2"/>
  <c r="CG465" i="2"/>
  <c r="CJ1752" i="2"/>
  <c r="CG1752" i="2"/>
  <c r="CJ1716" i="2"/>
  <c r="CG1716" i="2"/>
  <c r="CJ128" i="2"/>
  <c r="CG128" i="2"/>
  <c r="CJ457" i="2"/>
  <c r="CG457" i="2"/>
  <c r="CJ120" i="2"/>
  <c r="CG120" i="2"/>
  <c r="CJ117" i="2"/>
  <c r="CG117" i="2"/>
  <c r="CJ114" i="2"/>
  <c r="CG114" i="2"/>
  <c r="CJ1815" i="2"/>
  <c r="CG1815" i="2"/>
  <c r="CJ1814" i="2"/>
  <c r="CG1814" i="2"/>
  <c r="CJ109" i="2"/>
  <c r="CG109" i="2"/>
  <c r="CJ1808" i="2"/>
  <c r="CG1808" i="2"/>
  <c r="CJ1527" i="2"/>
  <c r="CG1527" i="2"/>
  <c r="CJ1702" i="2"/>
  <c r="CG1702" i="2"/>
  <c r="CJ237" i="2"/>
  <c r="CG237" i="2"/>
  <c r="CJ1806" i="2"/>
  <c r="CG1806" i="2"/>
  <c r="CJ84" i="2"/>
  <c r="CG84" i="2"/>
  <c r="CJ1662" i="2"/>
  <c r="CG1662" i="2"/>
  <c r="CJ19" i="2"/>
  <c r="CG19" i="2"/>
  <c r="CJ15" i="2"/>
  <c r="CG15" i="2"/>
  <c r="CJ79" i="2"/>
  <c r="CG79" i="2"/>
  <c r="CJ76" i="2"/>
  <c r="CG76" i="2"/>
  <c r="CJ238" i="2"/>
  <c r="CG238" i="2"/>
  <c r="CJ3" i="2"/>
  <c r="CG3" i="2"/>
  <c r="CH1211" i="2" l="1"/>
  <c r="CH144" i="2"/>
  <c r="CH467" i="2"/>
  <c r="CH1625" i="2"/>
  <c r="CH1103" i="2"/>
  <c r="CH914" i="2"/>
  <c r="CH649" i="2"/>
  <c r="CH1052" i="2"/>
  <c r="CH239" i="2"/>
  <c r="CH940" i="2"/>
  <c r="CH851" i="2"/>
  <c r="CH307" i="2"/>
  <c r="CH1131" i="2"/>
  <c r="CH270" i="2"/>
  <c r="CH389" i="2"/>
  <c r="CH738" i="2"/>
  <c r="CH1550" i="2"/>
  <c r="CH111" i="2"/>
  <c r="CH1546" i="2"/>
  <c r="CH142" i="2"/>
  <c r="CH1173" i="2"/>
  <c r="CH150" i="2"/>
  <c r="CH859" i="2"/>
  <c r="CH1341" i="2"/>
  <c r="CH445" i="2"/>
  <c r="CH927" i="2"/>
  <c r="CH558" i="2"/>
  <c r="CH1181" i="2"/>
  <c r="CH688" i="2"/>
  <c r="CH1819" i="2"/>
  <c r="CH1112" i="2"/>
  <c r="CH1477" i="2"/>
  <c r="CH1162" i="2"/>
  <c r="CH440" i="2"/>
  <c r="CH1412" i="2"/>
  <c r="CH988" i="2"/>
  <c r="CH147" i="2"/>
  <c r="CH275" i="2"/>
  <c r="CH19" i="2"/>
  <c r="CH1423" i="2"/>
  <c r="CH1426" i="2"/>
  <c r="CH1425" i="2"/>
  <c r="CH770" i="2"/>
  <c r="CH1566" i="2"/>
  <c r="CH746" i="2"/>
  <c r="CH877" i="2"/>
  <c r="CH80" i="2"/>
  <c r="CH1806" i="2"/>
  <c r="CH1808" i="2"/>
  <c r="CH1767" i="2"/>
  <c r="CH126" i="2"/>
  <c r="CH294" i="2"/>
  <c r="CH382" i="2"/>
  <c r="CH1374" i="2"/>
  <c r="CH276" i="2"/>
  <c r="CH1573" i="2"/>
  <c r="CH1804" i="2"/>
  <c r="CH1617" i="2"/>
  <c r="CH750" i="2"/>
  <c r="CH728" i="2"/>
  <c r="CH1427" i="2"/>
  <c r="CH267" i="2"/>
  <c r="CH477" i="2"/>
  <c r="CH374" i="2"/>
  <c r="CH483" i="2"/>
  <c r="CH550" i="2"/>
  <c r="CH657" i="2"/>
  <c r="CH447" i="2"/>
  <c r="CH319" i="2"/>
  <c r="CH767" i="2"/>
  <c r="CH1549" i="2"/>
  <c r="CH494" i="2"/>
  <c r="CH370" i="2"/>
  <c r="CH12" i="2"/>
  <c r="CH90" i="2"/>
  <c r="CH107" i="2"/>
  <c r="CH114" i="2"/>
  <c r="CH1647" i="2"/>
  <c r="CH651" i="2"/>
  <c r="CH532" i="2"/>
  <c r="CH1135" i="2"/>
  <c r="CH609" i="2"/>
  <c r="CH139" i="2"/>
  <c r="CH145" i="2"/>
  <c r="CH1244" i="2"/>
  <c r="CH1008" i="2"/>
  <c r="CH78" i="2"/>
  <c r="CH83" i="2"/>
  <c r="CH234" i="2"/>
  <c r="CH120" i="2"/>
  <c r="CH1498" i="2"/>
  <c r="CH686" i="2"/>
  <c r="CH500" i="2"/>
  <c r="CH943" i="2"/>
  <c r="CH1389" i="2"/>
  <c r="CH360" i="2"/>
  <c r="CH137" i="2"/>
  <c r="CH1109" i="2"/>
  <c r="CH474" i="2"/>
  <c r="CH760" i="2"/>
  <c r="CH1802" i="2"/>
  <c r="CH1646" i="2"/>
  <c r="CH134" i="2"/>
  <c r="CH508" i="2"/>
  <c r="CH998" i="2"/>
  <c r="CH1249" i="2"/>
  <c r="CH949" i="2"/>
  <c r="CH1703" i="2"/>
  <c r="CH1146" i="2"/>
  <c r="CH419" i="2"/>
  <c r="CH917" i="2"/>
  <c r="CH921" i="2"/>
  <c r="CH1294" i="2"/>
  <c r="CH1452" i="2"/>
  <c r="CH837" i="2"/>
  <c r="CH492" i="2"/>
  <c r="CH1117" i="2"/>
  <c r="CH734" i="2"/>
  <c r="CH984" i="2"/>
  <c r="CH646" i="2"/>
  <c r="CH1067" i="2"/>
  <c r="CH895" i="2"/>
  <c r="CH407" i="2"/>
  <c r="CH1063" i="2"/>
  <c r="CH1357" i="2"/>
  <c r="CH1110" i="2"/>
  <c r="CH929" i="2"/>
  <c r="CH1615" i="2"/>
  <c r="CH978" i="2"/>
  <c r="CH848" i="2"/>
  <c r="CH1499" i="2"/>
  <c r="CH1148" i="2"/>
  <c r="CH582" i="2"/>
  <c r="CH826" i="2"/>
  <c r="CH1303" i="2"/>
  <c r="CH1586" i="2"/>
  <c r="CH189" i="2"/>
  <c r="CH203" i="2"/>
  <c r="CH211" i="2"/>
  <c r="CH1665" i="2"/>
  <c r="CH1638" i="2"/>
  <c r="CH1691" i="2"/>
  <c r="CH1736" i="2"/>
  <c r="CH1753" i="2"/>
  <c r="CH65" i="2"/>
  <c r="CH71" i="2"/>
  <c r="CH27" i="2"/>
  <c r="CH128" i="2"/>
  <c r="CH790" i="2"/>
  <c r="CH431" i="2"/>
  <c r="CH852" i="2"/>
  <c r="CH1359" i="2"/>
  <c r="CH452" i="2"/>
  <c r="CH1593" i="2"/>
  <c r="CH1186" i="2"/>
  <c r="CH991" i="2"/>
  <c r="CH912" i="2"/>
  <c r="CH1124" i="2"/>
  <c r="CH1409" i="2"/>
  <c r="CH644" i="2"/>
  <c r="CH855" i="2"/>
  <c r="CH795" i="2"/>
  <c r="CH934" i="2"/>
  <c r="CH654" i="2"/>
  <c r="CH427" i="2"/>
  <c r="CH652" i="2"/>
  <c r="CH673" i="2"/>
  <c r="CH424" i="2"/>
  <c r="CH538" i="2"/>
  <c r="CH1353" i="2"/>
  <c r="CH1444" i="2"/>
  <c r="CH1332" i="2"/>
  <c r="CH363" i="2"/>
  <c r="CH594" i="2"/>
  <c r="CH957" i="2"/>
  <c r="CH730" i="2"/>
  <c r="CH564" i="2"/>
  <c r="CH1003" i="2"/>
  <c r="CH858" i="2"/>
  <c r="CH356" i="2"/>
  <c r="CH178" i="2"/>
  <c r="CH1345" i="2"/>
  <c r="CH1391" i="2"/>
  <c r="CH391" i="2"/>
  <c r="CH43" i="2"/>
  <c r="CH256" i="2"/>
  <c r="CH281" i="2"/>
  <c r="CH1366" i="2"/>
  <c r="CH1778" i="2"/>
  <c r="CH1769" i="2"/>
  <c r="CH1841" i="2"/>
  <c r="CH91" i="2"/>
  <c r="CH1809" i="2"/>
  <c r="CH1624" i="2"/>
  <c r="CH476" i="2"/>
  <c r="CH1551" i="2"/>
  <c r="CH911" i="2"/>
  <c r="CH748" i="2"/>
  <c r="CH993" i="2"/>
  <c r="CH1475" i="2"/>
  <c r="CH713" i="2"/>
  <c r="CH1276" i="2"/>
  <c r="CH1221" i="2"/>
  <c r="CH463" i="2"/>
  <c r="CH706" i="2"/>
  <c r="CH151" i="2"/>
  <c r="CH1043" i="2"/>
  <c r="CH966" i="2"/>
  <c r="CH971" i="2"/>
  <c r="CH640" i="2"/>
  <c r="CH972" i="2"/>
  <c r="CH677" i="2"/>
  <c r="CH665" i="2"/>
  <c r="CH1264" i="2"/>
  <c r="CH735" i="2"/>
  <c r="CH1491" i="2"/>
  <c r="CH586" i="2"/>
  <c r="CH645" i="2"/>
  <c r="CH164" i="2"/>
  <c r="CH1416" i="2"/>
  <c r="CH623" i="2"/>
  <c r="CH1128" i="2"/>
  <c r="CH1383" i="2"/>
  <c r="CH1028" i="2"/>
  <c r="CH1434" i="2"/>
  <c r="CH1087" i="2"/>
  <c r="CH1021" i="2"/>
  <c r="CH627" i="2"/>
  <c r="CH565" i="2"/>
  <c r="CH541" i="2"/>
  <c r="CH1174" i="2"/>
  <c r="CH1300" i="2"/>
  <c r="CH1259" i="2"/>
  <c r="CH904" i="2"/>
  <c r="CH186" i="2"/>
  <c r="CH34" i="2"/>
  <c r="CH1663" i="2"/>
  <c r="CH1666" i="2"/>
  <c r="CH1616" i="2"/>
  <c r="CH1629" i="2"/>
  <c r="CH1724" i="2"/>
  <c r="CH1756" i="2"/>
  <c r="CH1835" i="2"/>
  <c r="CH1661" i="2"/>
  <c r="CH92" i="2"/>
  <c r="CH1810" i="2"/>
  <c r="CH1770" i="2"/>
  <c r="CH786" i="2"/>
  <c r="CH1120" i="2"/>
  <c r="CH1253" i="2"/>
  <c r="CH1182" i="2"/>
  <c r="CH871" i="2"/>
  <c r="CH446" i="2"/>
  <c r="CH442" i="2"/>
  <c r="CH404" i="2"/>
  <c r="CH516" i="2"/>
  <c r="CH487" i="2"/>
  <c r="CH671" i="2"/>
  <c r="CH664" i="2"/>
  <c r="CH745" i="2"/>
  <c r="CH1278" i="2"/>
  <c r="CH606" i="2"/>
  <c r="CH332" i="2"/>
  <c r="CH373" i="2"/>
  <c r="CH420" i="2"/>
  <c r="CH1156" i="2"/>
  <c r="CH610" i="2"/>
  <c r="CH1005" i="2"/>
  <c r="CH905" i="2"/>
  <c r="CH1351" i="2"/>
  <c r="CH595" i="2"/>
  <c r="CH1354" i="2"/>
  <c r="CH1595" i="2"/>
  <c r="CH863" i="2"/>
  <c r="CH1507" i="2"/>
  <c r="CH176" i="2"/>
  <c r="CH1386" i="2"/>
  <c r="CH768" i="2"/>
  <c r="CH965" i="2"/>
  <c r="CH1650" i="2"/>
  <c r="CH1480" i="2"/>
  <c r="CH44" i="2"/>
  <c r="CH1639" i="2"/>
  <c r="CH1671" i="2"/>
  <c r="CH1718" i="2"/>
  <c r="CH1755" i="2"/>
  <c r="CH1789" i="2"/>
  <c r="CH1843" i="2"/>
  <c r="CH75" i="2"/>
  <c r="CH23" i="2"/>
  <c r="CH484" i="2"/>
  <c r="CH759" i="2"/>
  <c r="CH534" i="2"/>
  <c r="CH1025" i="2"/>
  <c r="CH1575" i="2"/>
  <c r="CH967" i="2"/>
  <c r="CH1188" i="2"/>
  <c r="CH1153" i="2"/>
  <c r="CH1252" i="2"/>
  <c r="CH362" i="2"/>
  <c r="CH335" i="2"/>
  <c r="CH1497" i="2"/>
  <c r="CH1450" i="2"/>
  <c r="CH872" i="2"/>
  <c r="CH683" i="2"/>
  <c r="CH1448" i="2"/>
  <c r="CH763" i="2"/>
  <c r="CH159" i="2"/>
  <c r="CH513" i="2"/>
  <c r="CH931" i="2"/>
  <c r="CH161" i="2"/>
  <c r="CH1382" i="2"/>
  <c r="CH933" i="2"/>
  <c r="CH831" i="2"/>
  <c r="CH1543" i="2"/>
  <c r="CH643" i="2"/>
  <c r="CH1241" i="2"/>
  <c r="CH77" i="2"/>
  <c r="CH1662" i="2"/>
  <c r="CH351" i="2"/>
  <c r="CH1818" i="2"/>
  <c r="CH1530" i="2"/>
  <c r="CH553" i="2"/>
  <c r="CH1556" i="2"/>
  <c r="CH485" i="2"/>
  <c r="CH322" i="2"/>
  <c r="CH141" i="2"/>
  <c r="CH970" i="2"/>
  <c r="CH5" i="2"/>
  <c r="CH20" i="2"/>
  <c r="CH237" i="2"/>
  <c r="CH109" i="2"/>
  <c r="CH1816" i="2"/>
  <c r="CH1737" i="2"/>
  <c r="CH926" i="2"/>
  <c r="CH633" i="2"/>
  <c r="CH1236" i="2"/>
  <c r="CH378" i="2"/>
  <c r="CH857" i="2"/>
  <c r="CH11" i="2"/>
  <c r="CH88" i="2"/>
  <c r="CH1684" i="2"/>
  <c r="CH230" i="2"/>
  <c r="CH1251" i="2"/>
  <c r="CH290" i="2"/>
  <c r="CH879" i="2"/>
  <c r="CH1390" i="2"/>
  <c r="CH443" i="2"/>
  <c r="CH1577" i="2"/>
  <c r="CH1327" i="2"/>
  <c r="CH1068" i="2"/>
  <c r="CH1363" i="2"/>
  <c r="CH1367" i="2"/>
  <c r="CH1800" i="2"/>
  <c r="CH1801" i="2"/>
  <c r="CH95" i="2"/>
  <c r="CH1812" i="2"/>
  <c r="CH1323" i="2"/>
  <c r="CH429" i="2"/>
  <c r="CH354" i="2"/>
  <c r="CH1687" i="2"/>
  <c r="CH461" i="2"/>
  <c r="CH1015" i="2"/>
  <c r="CH156" i="2"/>
  <c r="CH4" i="2"/>
  <c r="CH13" i="2"/>
  <c r="CH231" i="2"/>
  <c r="CH330" i="2"/>
  <c r="CH1758" i="2"/>
  <c r="CH131" i="2"/>
  <c r="CH384" i="2"/>
  <c r="CH1564" i="2"/>
  <c r="CH1062" i="2"/>
  <c r="CH135" i="2"/>
  <c r="CH868" i="2"/>
  <c r="CH1380" i="2"/>
  <c r="CH961" i="2"/>
  <c r="CH149" i="2"/>
  <c r="CH1206" i="2"/>
  <c r="CH85" i="2"/>
  <c r="CH1484" i="2"/>
  <c r="CH832" i="2"/>
  <c r="CH502" i="2"/>
  <c r="CH1247" i="2"/>
  <c r="CH1204" i="2"/>
  <c r="CH1094" i="2"/>
  <c r="CH1292" i="2"/>
  <c r="CH1443" i="2"/>
  <c r="CH478" i="2"/>
  <c r="CH1460" i="2"/>
  <c r="CH386" i="2"/>
  <c r="CH1471" i="2"/>
  <c r="CH1026" i="2"/>
  <c r="CH1023" i="2"/>
  <c r="CH666" i="2"/>
  <c r="CH1766" i="2"/>
  <c r="CH830" i="2"/>
  <c r="CH878" i="2"/>
  <c r="CH425" i="2"/>
  <c r="CH772" i="2"/>
  <c r="CH1030" i="2"/>
  <c r="CH937" i="2"/>
  <c r="CH994" i="2"/>
  <c r="CH1111" i="2"/>
  <c r="CH372" i="2"/>
  <c r="CH874" i="2"/>
  <c r="CH1090" i="2"/>
  <c r="CH1430" i="2"/>
  <c r="CH1599" i="2"/>
  <c r="CH574" i="2"/>
  <c r="CH1535" i="2"/>
  <c r="CH990" i="2"/>
  <c r="CH1006" i="2"/>
  <c r="CH964" i="2"/>
  <c r="CH1337" i="2"/>
  <c r="CH193" i="2"/>
  <c r="CH383" i="2"/>
  <c r="CH282" i="2"/>
  <c r="CH1644" i="2"/>
  <c r="CH687" i="2"/>
  <c r="CH283" i="2"/>
  <c r="CH1748" i="2"/>
  <c r="CH1761" i="2"/>
  <c r="CH1848" i="2"/>
  <c r="CH74" i="2"/>
  <c r="CH1817" i="2"/>
  <c r="CH1716" i="2"/>
  <c r="CH1539" i="2"/>
  <c r="CH603" i="2"/>
  <c r="CH999" i="2"/>
  <c r="CH1027" i="2"/>
  <c r="CH1216" i="2"/>
  <c r="CH1579" i="2"/>
  <c r="CH1310" i="2"/>
  <c r="CH380" i="2"/>
  <c r="CH1012" i="2"/>
  <c r="CH856" i="2"/>
  <c r="CH314" i="2"/>
  <c r="CH754" i="2"/>
  <c r="CH843" i="2"/>
  <c r="CH1254" i="2"/>
  <c r="CH510" i="2"/>
  <c r="CH631" i="2"/>
  <c r="CH1468" i="2"/>
  <c r="CH533" i="2"/>
  <c r="CH400" i="2"/>
  <c r="CH489" i="2"/>
  <c r="CH323" i="2"/>
  <c r="CH1301" i="2"/>
  <c r="CH1356" i="2"/>
  <c r="CH1101" i="2"/>
  <c r="CH1149" i="2"/>
  <c r="CH766" i="2"/>
  <c r="CH716" i="2"/>
  <c r="CH1594" i="2"/>
  <c r="CH1488" i="2"/>
  <c r="CH952" i="2"/>
  <c r="CH1536" i="2"/>
  <c r="CH827" i="2"/>
  <c r="CH1541" i="2"/>
  <c r="CH329" i="2"/>
  <c r="CH1643" i="2"/>
  <c r="CH369" i="2"/>
  <c r="CH48" i="2"/>
  <c r="CH1636" i="2"/>
  <c r="CH225" i="2"/>
  <c r="CH1688" i="2"/>
  <c r="CH1742" i="2"/>
  <c r="CH1777" i="2"/>
  <c r="CH1849" i="2"/>
  <c r="CH96" i="2"/>
  <c r="CH1780" i="2"/>
  <c r="CH1772" i="2"/>
  <c r="CH709" i="2"/>
  <c r="CH710" i="2"/>
  <c r="CH1372" i="2"/>
  <c r="CH1097" i="2"/>
  <c r="CH764" i="2"/>
  <c r="CH717" i="2"/>
  <c r="CH1479" i="2"/>
  <c r="CH1088" i="2"/>
  <c r="CH1283" i="2"/>
  <c r="CH1405" i="2"/>
  <c r="CH1397" i="2"/>
  <c r="CH1177" i="2"/>
  <c r="CH269" i="2"/>
  <c r="CH274" i="2"/>
  <c r="CH1118" i="2"/>
  <c r="CH1738" i="2"/>
  <c r="CH739" i="2"/>
  <c r="CH797" i="2"/>
  <c r="CH682" i="2"/>
  <c r="CH244" i="2"/>
  <c r="CH932" i="2"/>
  <c r="CH1528" i="2"/>
  <c r="CH823" i="2"/>
  <c r="CH531" i="2"/>
  <c r="CH612" i="2"/>
  <c r="CH166" i="2"/>
  <c r="CH1197" i="2"/>
  <c r="CH1387" i="2"/>
  <c r="CH900" i="2"/>
  <c r="CH1339" i="2"/>
  <c r="CH1635" i="2"/>
  <c r="CH620" i="2"/>
  <c r="CH658" i="2"/>
  <c r="CH705" i="2"/>
  <c r="CH1133" i="2"/>
  <c r="CH997" i="2"/>
  <c r="CH1178" i="2"/>
  <c r="CH1407" i="2"/>
  <c r="CH1619" i="2"/>
  <c r="CH1212" i="2"/>
  <c r="CH190" i="2"/>
  <c r="CH204" i="2"/>
  <c r="CH212" i="2"/>
  <c r="CH1607" i="2"/>
  <c r="CH1678" i="2"/>
  <c r="CH1796" i="2"/>
  <c r="CH1765" i="2"/>
  <c r="CH1782" i="2"/>
  <c r="CH1842" i="2"/>
  <c r="CH1704" i="2"/>
  <c r="CH97" i="2"/>
  <c r="CH1813" i="2"/>
  <c r="CH1733" i="2"/>
  <c r="CH317" i="2"/>
  <c r="CH1018" i="2"/>
  <c r="CH873" i="2"/>
  <c r="CH28" i="2"/>
  <c r="CH1476" i="2"/>
  <c r="CH1248" i="2"/>
  <c r="CH930" i="2"/>
  <c r="CH1414" i="2"/>
  <c r="CH849" i="2"/>
  <c r="CH641" i="2"/>
  <c r="CH789" i="2"/>
  <c r="CH853" i="2"/>
  <c r="CH1743" i="2"/>
  <c r="CH578" i="2"/>
  <c r="CH599" i="2"/>
  <c r="CH870" i="2"/>
  <c r="CH336" i="2"/>
  <c r="CH1277" i="2"/>
  <c r="CH1036" i="2"/>
  <c r="CH667" i="2"/>
  <c r="CH379" i="2"/>
  <c r="CH259" i="2"/>
  <c r="CH1335" i="2"/>
  <c r="CH798" i="2"/>
  <c r="CH1065" i="2"/>
  <c r="CH1230" i="2"/>
  <c r="CH560" i="2"/>
  <c r="CH498" i="2"/>
  <c r="CH539" i="2"/>
  <c r="CH376" i="2"/>
  <c r="CH1047" i="2"/>
  <c r="CH1483" i="2"/>
  <c r="CH29" i="2"/>
  <c r="CH35" i="2"/>
  <c r="CH49" i="2"/>
  <c r="CH841" i="2"/>
  <c r="CH450" i="2"/>
  <c r="CH1706" i="2"/>
  <c r="CH1787" i="2"/>
  <c r="CH1799" i="2"/>
  <c r="CH1850" i="2"/>
  <c r="CH9" i="2"/>
  <c r="CH1672" i="2"/>
  <c r="CH1093" i="2"/>
  <c r="CH377" i="2"/>
  <c r="CH504" i="2"/>
  <c r="CH1270" i="2"/>
  <c r="CH1413" i="2"/>
  <c r="CH708" i="2"/>
  <c r="CH707" i="2"/>
  <c r="CH460" i="2"/>
  <c r="CH1529" i="2"/>
  <c r="CH1626" i="2"/>
  <c r="CH1580" i="2"/>
  <c r="CH337" i="2"/>
  <c r="CH729" i="2"/>
  <c r="CH1291" i="2"/>
  <c r="CH802" i="2"/>
  <c r="CH803" i="2"/>
  <c r="CH587" i="2"/>
  <c r="CH1456" i="2"/>
  <c r="CH629" i="2"/>
  <c r="CH1020" i="2"/>
  <c r="CH653" i="2"/>
  <c r="CH368" i="2"/>
  <c r="CH744" i="2"/>
  <c r="CH258" i="2"/>
  <c r="CH996" i="2"/>
  <c r="CH501" i="2"/>
  <c r="CH1142" i="2"/>
  <c r="CH1388" i="2"/>
  <c r="CH617" i="2"/>
  <c r="CH1600" i="2"/>
  <c r="CH1495" i="2"/>
  <c r="CH1202" i="2"/>
  <c r="CH10" i="2"/>
  <c r="CH84" i="2"/>
  <c r="CH113" i="2"/>
  <c r="CH121" i="2"/>
  <c r="CH1752" i="2"/>
  <c r="CH490" i="2"/>
  <c r="CH468" i="2"/>
  <c r="CH1361" i="2"/>
  <c r="CH390" i="2"/>
  <c r="CH353" i="2"/>
  <c r="CH992" i="2"/>
  <c r="CH1123" i="2"/>
  <c r="CH252" i="2"/>
  <c r="CH228" i="2"/>
  <c r="CH1702" i="2"/>
  <c r="CH395" i="2"/>
  <c r="CH968" i="2"/>
  <c r="CH1237" i="2"/>
  <c r="CH1392" i="2"/>
  <c r="CH543" i="2"/>
  <c r="CH70" i="2"/>
  <c r="CH21" i="2"/>
  <c r="CH235" i="2"/>
  <c r="CH110" i="2"/>
  <c r="CH1763" i="2"/>
  <c r="CH465" i="2"/>
  <c r="CH1784" i="2"/>
  <c r="CH334" i="2"/>
  <c r="CH1370" i="2"/>
  <c r="CH387" i="2"/>
  <c r="CH434" i="2"/>
  <c r="CH352" i="2"/>
  <c r="CH820" i="2"/>
  <c r="CH1184" i="2"/>
  <c r="CH891" i="2"/>
  <c r="CH1183" i="2"/>
  <c r="CH899" i="2"/>
  <c r="CH1749" i="2"/>
  <c r="CH1669" i="2"/>
  <c r="CH101" i="2"/>
  <c r="CH240" i="2"/>
  <c r="CH127" i="2"/>
  <c r="CH1773" i="2"/>
  <c r="CH464" i="2"/>
  <c r="CH325" i="2"/>
  <c r="CH433" i="2"/>
  <c r="CH1343" i="2"/>
  <c r="CH887" i="2"/>
  <c r="CH320" i="2"/>
  <c r="CH72" i="2"/>
  <c r="CH17" i="2"/>
  <c r="CH1807" i="2"/>
  <c r="CH350" i="2"/>
  <c r="CH1435" i="2"/>
  <c r="CH731" i="2"/>
  <c r="CH828" i="2"/>
  <c r="CH289" i="2"/>
  <c r="CH1553" i="2"/>
  <c r="CH388" i="2"/>
  <c r="CH245" i="2"/>
  <c r="CH924" i="2"/>
  <c r="CH1340" i="2"/>
  <c r="CH318" i="2"/>
  <c r="CH1195" i="2"/>
  <c r="CH1623" i="2"/>
  <c r="CH117" i="2"/>
  <c r="CH751" i="2"/>
  <c r="CH1711" i="2"/>
  <c r="CH922" i="2"/>
  <c r="CH974" i="2"/>
  <c r="CH1272" i="2"/>
  <c r="CH542" i="2"/>
  <c r="CH1223" i="2"/>
  <c r="CH1245" i="2"/>
  <c r="CH1185" i="2"/>
  <c r="CH375" i="2"/>
  <c r="CH979" i="2"/>
  <c r="CH776" i="2"/>
  <c r="CH668" i="2"/>
  <c r="CH774" i="2"/>
  <c r="CH756" i="2"/>
  <c r="CH1282" i="2"/>
  <c r="CH923" i="2"/>
  <c r="CH473" i="2"/>
  <c r="CH647" i="2"/>
  <c r="CH1061" i="2"/>
  <c r="CH1604" i="2"/>
  <c r="CH861" i="2"/>
  <c r="CH866" i="2"/>
  <c r="CH1321" i="2"/>
  <c r="CH844" i="2"/>
  <c r="CH1417" i="2"/>
  <c r="CH598" i="2"/>
  <c r="CH527" i="2"/>
  <c r="CH884" i="2"/>
  <c r="CH875" i="2"/>
  <c r="CH1172" i="2"/>
  <c r="CH559" i="2"/>
  <c r="CH936" i="2"/>
  <c r="CH185" i="2"/>
  <c r="CH304" i="2"/>
  <c r="CH1631" i="2"/>
  <c r="CH52" i="2"/>
  <c r="CH219" i="2"/>
  <c r="CH614" i="2"/>
  <c r="CH1653" i="2"/>
  <c r="CH1786" i="2"/>
  <c r="CH64" i="2"/>
  <c r="CH67" i="2"/>
  <c r="CH7" i="2"/>
  <c r="CH1620" i="2"/>
  <c r="CH571" i="2"/>
  <c r="CH456" i="2"/>
  <c r="CH1525" i="2"/>
  <c r="CH1318" i="2"/>
  <c r="CH1167" i="2"/>
  <c r="CH1572" i="2"/>
  <c r="CH1233" i="2"/>
  <c r="CH1364" i="2"/>
  <c r="CH1470" i="2"/>
  <c r="CH339" i="2"/>
  <c r="CH925" i="2"/>
  <c r="CH1516" i="2"/>
  <c r="CH733" i="2"/>
  <c r="CH836" i="2"/>
  <c r="CH821" i="2"/>
  <c r="CH909" i="2"/>
  <c r="CH1523" i="2"/>
  <c r="CH593" i="2"/>
  <c r="CH163" i="2"/>
  <c r="CH507" i="2"/>
  <c r="CH413" i="2"/>
  <c r="CH621" i="2"/>
  <c r="CH1222" i="2"/>
  <c r="CH1279" i="2"/>
  <c r="CH1433" i="2"/>
  <c r="CH1418" i="2"/>
  <c r="CH619" i="2"/>
  <c r="CH263" i="2"/>
  <c r="CH1019" i="2"/>
  <c r="CH1338" i="2"/>
  <c r="CH1496" i="2"/>
  <c r="CH791" i="2"/>
  <c r="CH1057" i="2"/>
  <c r="CH1002" i="2"/>
  <c r="CH1518" i="2"/>
  <c r="CH381" i="2"/>
  <c r="CH205" i="2"/>
  <c r="CH51" i="2"/>
  <c r="CH1692" i="2"/>
  <c r="CH1605" i="2"/>
  <c r="CH1707" i="2"/>
  <c r="CH1741" i="2"/>
  <c r="CH1826" i="2"/>
  <c r="CH1855" i="2"/>
  <c r="CH102" i="2"/>
  <c r="CH280" i="2"/>
  <c r="CH1719" i="2"/>
  <c r="CH1056" i="2"/>
  <c r="CH1302" i="2"/>
  <c r="CH775" i="2"/>
  <c r="CH838" i="2"/>
  <c r="CH348" i="2"/>
  <c r="CH757" i="2"/>
  <c r="CH1446" i="2"/>
  <c r="CH1106" i="2"/>
  <c r="CH454" i="2"/>
  <c r="CH944" i="2"/>
  <c r="CH1151" i="2"/>
  <c r="CH309" i="2"/>
  <c r="CH403" i="2"/>
  <c r="CH1350" i="2"/>
  <c r="CH897" i="2"/>
  <c r="CH977" i="2"/>
  <c r="CH783" i="2"/>
  <c r="CH1686" i="2"/>
  <c r="CH1082" i="2"/>
  <c r="CH1505" i="2"/>
  <c r="CH1016" i="2"/>
  <c r="CH886" i="2"/>
  <c r="CH819" i="2"/>
  <c r="CH650" i="2"/>
  <c r="CH719" i="2"/>
  <c r="CH411" i="2"/>
  <c r="CH313" i="2"/>
  <c r="CH1164" i="2"/>
  <c r="CH1705" i="2"/>
  <c r="CH1119" i="2"/>
  <c r="CH1168" i="2"/>
  <c r="CH552" i="2"/>
  <c r="CH1122" i="2"/>
  <c r="CH1104" i="2"/>
  <c r="CH1503" i="2"/>
  <c r="CH1377" i="2"/>
  <c r="CH815" i="2"/>
  <c r="CH300" i="2"/>
  <c r="CH942" i="2"/>
  <c r="CH181" i="2"/>
  <c r="CH499" i="2"/>
  <c r="CH1613" i="2"/>
  <c r="CH1648" i="2"/>
  <c r="CH1670" i="2"/>
  <c r="CH1675" i="2"/>
  <c r="CH301" i="2"/>
  <c r="CH1764" i="2"/>
  <c r="CH1795" i="2"/>
  <c r="CH66" i="2"/>
  <c r="CH1803" i="2"/>
  <c r="CH264" i="2"/>
  <c r="CH435" i="2"/>
  <c r="CH392" i="2"/>
  <c r="CH416" i="2"/>
  <c r="CH906" i="2"/>
  <c r="CH955" i="2"/>
  <c r="CH969" i="2"/>
  <c r="CH981" i="2"/>
  <c r="CH399" i="2"/>
  <c r="CH1656" i="2"/>
  <c r="CH698" i="2"/>
  <c r="CH898" i="2"/>
  <c r="CH771" i="2"/>
  <c r="CH1655" i="2"/>
  <c r="CH780" i="2"/>
  <c r="CH243" i="2"/>
  <c r="CH512" i="2"/>
  <c r="CH591" i="2"/>
  <c r="CH422" i="2"/>
  <c r="CH367" i="2"/>
  <c r="CH357" i="2"/>
  <c r="CH699" i="2"/>
  <c r="CH1060" i="2"/>
  <c r="CH625" i="2"/>
  <c r="CH1154" i="2"/>
  <c r="CH1218" i="2"/>
  <c r="CH261" i="2"/>
  <c r="CH597" i="2"/>
  <c r="CH1287" i="2"/>
  <c r="CH172" i="2"/>
  <c r="CH1035" i="2"/>
  <c r="CH1257" i="2"/>
  <c r="CH1058" i="2"/>
  <c r="CH982" i="2"/>
  <c r="CH182" i="2"/>
  <c r="CH398" i="2"/>
  <c r="CH236" i="2"/>
  <c r="CH53" i="2"/>
  <c r="CH220" i="2"/>
  <c r="CH1715" i="2"/>
  <c r="CH226" i="2"/>
  <c r="CH1783" i="2"/>
  <c r="CH1828" i="2"/>
  <c r="CH1857" i="2"/>
  <c r="CH14" i="2"/>
  <c r="CH1642" i="2"/>
  <c r="CH1081" i="2"/>
  <c r="CH1465" i="2"/>
  <c r="CH732" i="2"/>
  <c r="CH529" i="2"/>
  <c r="CH1408" i="2"/>
  <c r="CH1226" i="2"/>
  <c r="CH950" i="2"/>
  <c r="CH893" i="2"/>
  <c r="CH604" i="2"/>
  <c r="CH1042" i="2"/>
  <c r="CH1411" i="2"/>
  <c r="CH1029" i="2"/>
  <c r="CH1676" i="2"/>
  <c r="CH408" i="2"/>
  <c r="CH1261" i="2"/>
  <c r="CH787" i="2"/>
  <c r="CH1506" i="2"/>
  <c r="CH1396" i="2"/>
  <c r="CH588" i="2"/>
  <c r="CH1457" i="2"/>
  <c r="CH555" i="2"/>
  <c r="CH514" i="2"/>
  <c r="CH1227" i="2"/>
  <c r="CH1400" i="2"/>
  <c r="CH1262" i="2"/>
  <c r="CH602" i="2"/>
  <c r="CH1155" i="2"/>
  <c r="CH349" i="2"/>
  <c r="CH1079" i="2"/>
  <c r="CH777" i="2"/>
  <c r="CH232" i="2"/>
  <c r="CH1714" i="2"/>
  <c r="CH1314" i="2"/>
  <c r="CH1196" i="2"/>
  <c r="CH1467" i="2"/>
  <c r="CH1038" i="2"/>
  <c r="CH180" i="2"/>
  <c r="CH191" i="2"/>
  <c r="CH1649" i="2"/>
  <c r="CH213" i="2"/>
  <c r="CH1667" i="2"/>
  <c r="CH451" i="2"/>
  <c r="CH1797" i="2"/>
  <c r="CH1402" i="2"/>
  <c r="CH1790" i="2"/>
  <c r="CH3" i="2"/>
  <c r="CH82" i="2"/>
  <c r="CH295" i="2"/>
  <c r="CH1640" i="2"/>
  <c r="CH737" i="2"/>
  <c r="CH659" i="2"/>
  <c r="CH973" i="2"/>
  <c r="CH133" i="2"/>
  <c r="CH616" i="2"/>
  <c r="CH1032" i="2"/>
  <c r="CH953" i="2"/>
  <c r="CH6" i="2"/>
  <c r="CH26" i="2"/>
  <c r="CH1527" i="2"/>
  <c r="CH1582" i="2"/>
  <c r="CH941" i="2"/>
  <c r="CH1393" i="2"/>
  <c r="CH704" i="2"/>
  <c r="CH479" i="2"/>
  <c r="CH1344" i="2"/>
  <c r="CH1695" i="2"/>
  <c r="CH24" i="2"/>
  <c r="CH99" i="2"/>
  <c r="CH1814" i="2"/>
  <c r="CH123" i="2"/>
  <c r="CH347" i="2"/>
  <c r="CH132" i="2"/>
  <c r="CH769" i="2"/>
  <c r="CH1381" i="2"/>
  <c r="CH1144" i="2"/>
  <c r="CH143" i="2"/>
  <c r="CH1263" i="2"/>
  <c r="CH1074" i="2"/>
  <c r="CH1198" i="2"/>
  <c r="CH1421" i="2"/>
  <c r="CH1441" i="2"/>
  <c r="CH788" i="2"/>
  <c r="CH8" i="2"/>
  <c r="CH25" i="2"/>
  <c r="CH233" i="2"/>
  <c r="CH1771" i="2"/>
  <c r="CH1513" i="2"/>
  <c r="CH718" i="2"/>
  <c r="CH784" i="2"/>
  <c r="CH637" i="2"/>
  <c r="CH816" i="2"/>
  <c r="CH402" i="2"/>
  <c r="CH338" i="2"/>
  <c r="CH864" i="2"/>
  <c r="CH1368" i="2"/>
  <c r="CH1612" i="2"/>
  <c r="CH229" i="2"/>
  <c r="CH1628" i="2"/>
  <c r="CH115" i="2"/>
  <c r="CH1633" i="2"/>
  <c r="CH727" i="2"/>
  <c r="CH694" i="2"/>
  <c r="CH437" i="2"/>
  <c r="CH1170" i="2"/>
  <c r="CH441" i="2"/>
  <c r="CH299" i="2"/>
  <c r="CH1017" i="2"/>
  <c r="CH146" i="2"/>
  <c r="CH702" i="2"/>
  <c r="CH1406" i="2"/>
  <c r="CH22" i="2"/>
  <c r="CH457" i="2"/>
  <c r="CH1157" i="2"/>
  <c r="CH302" i="2"/>
  <c r="CH394" i="2"/>
  <c r="CH1428" i="2"/>
  <c r="CH1329" i="2"/>
  <c r="CH1210" i="2"/>
  <c r="CH546" i="2"/>
  <c r="CH1037" i="2"/>
  <c r="CH1256" i="2"/>
  <c r="CH1442" i="2"/>
  <c r="CH881" i="2"/>
  <c r="CH678" i="2"/>
  <c r="CH753" i="2"/>
  <c r="CH158" i="2"/>
  <c r="CH1403" i="2"/>
  <c r="CH907" i="2"/>
  <c r="CH862" i="2"/>
  <c r="CH1201" i="2"/>
  <c r="CH342" i="2"/>
  <c r="CH547" i="2"/>
  <c r="CH1384" i="2"/>
  <c r="CH1105" i="2"/>
  <c r="CH1044" i="2"/>
  <c r="CH1308" i="2"/>
  <c r="CH642" i="2"/>
  <c r="CH1265" i="2"/>
  <c r="CH724" i="2"/>
  <c r="CH1542" i="2"/>
  <c r="CH1713" i="2"/>
  <c r="CH262" i="2"/>
  <c r="CH1143" i="2"/>
  <c r="CH1490" i="2"/>
  <c r="CH811" i="2"/>
  <c r="CH1040" i="2"/>
  <c r="CH497" i="2"/>
  <c r="CH199" i="2"/>
  <c r="CH42" i="2"/>
  <c r="CH247" i="2"/>
  <c r="CH1717" i="2"/>
  <c r="CH1727" i="2"/>
  <c r="CH1823" i="2"/>
  <c r="CH1745" i="2"/>
  <c r="CH1833" i="2"/>
  <c r="CH1860" i="2"/>
  <c r="CH81" i="2"/>
  <c r="CH125" i="2"/>
  <c r="CH1138" i="2"/>
  <c r="CH792" i="2"/>
  <c r="CH692" i="2"/>
  <c r="CH1455" i="2"/>
  <c r="CH157" i="2"/>
  <c r="CH1125" i="2"/>
  <c r="CH466" i="2"/>
  <c r="CH1107" i="2"/>
  <c r="CH1325" i="2"/>
  <c r="CH448" i="2"/>
  <c r="CH1461" i="2"/>
  <c r="CH639" i="2"/>
  <c r="CH765" i="2"/>
  <c r="CH663" i="2"/>
  <c r="CH432" i="2"/>
  <c r="CH809" i="2"/>
  <c r="CH919" i="2"/>
  <c r="CH414" i="2"/>
  <c r="CH1232" i="2"/>
  <c r="CH355" i="2"/>
  <c r="CH736" i="2"/>
  <c r="CH615" i="2"/>
  <c r="CH1085" i="2"/>
  <c r="CH1436" i="2"/>
  <c r="CH1165" i="2"/>
  <c r="CH715" i="2"/>
  <c r="CH1001" i="2"/>
  <c r="CH171" i="2"/>
  <c r="CH585" i="2"/>
  <c r="CH1712" i="2"/>
  <c r="CH810" i="2"/>
  <c r="CH814" i="2"/>
  <c r="CH1438" i="2"/>
  <c r="CH1634" i="2"/>
  <c r="CH1540" i="2"/>
  <c r="CH30" i="2"/>
  <c r="CH208" i="2"/>
  <c r="CH1681" i="2"/>
  <c r="CH1660" i="2"/>
  <c r="CH613" i="2"/>
  <c r="CH1709" i="2"/>
  <c r="CH1746" i="2"/>
  <c r="CH1834" i="2"/>
  <c r="CH86" i="2"/>
  <c r="CH104" i="2"/>
  <c r="CH298" i="2"/>
  <c r="CH458" i="2"/>
  <c r="CH1158" i="2"/>
  <c r="CH1086" i="2"/>
  <c r="CH345" i="2"/>
  <c r="CH1494" i="2"/>
  <c r="CH439" i="2"/>
  <c r="CH1217" i="2"/>
  <c r="CH1000" i="2"/>
  <c r="CH701" i="2"/>
  <c r="CH1312" i="2"/>
  <c r="CH459" i="2"/>
  <c r="CH255" i="2"/>
  <c r="CH265" i="2"/>
  <c r="CH153" i="2"/>
  <c r="CH1347" i="2"/>
  <c r="CH486" i="2"/>
  <c r="CH799" i="2"/>
  <c r="CH1266" i="2"/>
  <c r="CH1519" i="2"/>
  <c r="CH635" i="2"/>
  <c r="CH417" i="2"/>
  <c r="CH1114" i="2"/>
  <c r="CH722" i="2"/>
  <c r="CH1260" i="2"/>
  <c r="CH366" i="2"/>
  <c r="CH1305" i="2"/>
  <c r="CH889" i="2"/>
  <c r="CH1614" i="2"/>
  <c r="CH1191" i="2"/>
  <c r="CH1031" i="2"/>
  <c r="CH1171" i="2"/>
  <c r="CH818" i="2"/>
  <c r="CH1267" i="2"/>
  <c r="CH1371" i="2"/>
  <c r="CH1298" i="2"/>
  <c r="CH1194" i="2"/>
  <c r="CH371" i="2"/>
  <c r="CH1419" i="2"/>
  <c r="CH1360" i="2"/>
  <c r="CH1231" i="2"/>
  <c r="CH1652" i="2"/>
  <c r="CH31" i="2"/>
  <c r="CH209" i="2"/>
  <c r="CH248" i="2"/>
  <c r="CH223" i="2"/>
  <c r="CH675" i="2"/>
  <c r="CH1751" i="2"/>
  <c r="CH1747" i="2"/>
  <c r="CH1827" i="2"/>
  <c r="CH1856" i="2"/>
  <c r="CH1805" i="2"/>
  <c r="CH105" i="2"/>
  <c r="CH1555" i="2"/>
  <c r="CH804" i="2"/>
  <c r="CH321" i="2"/>
  <c r="CH712" i="2"/>
  <c r="CH928" i="2"/>
  <c r="CH1284" i="2"/>
  <c r="CH1243" i="2"/>
  <c r="CH393" i="2"/>
  <c r="CH1645" i="2"/>
  <c r="CH406" i="2"/>
  <c r="CH436" i="2"/>
  <c r="CH794" i="2"/>
  <c r="CH805" i="2"/>
  <c r="CH1424" i="2"/>
  <c r="CH989" i="2"/>
  <c r="CH1522" i="2"/>
  <c r="CH526" i="2"/>
  <c r="CH1554" i="2"/>
  <c r="CH481" i="2"/>
  <c r="CH518" i="2"/>
  <c r="CH590" i="2"/>
  <c r="CH1401" i="2"/>
  <c r="CH1137" i="2"/>
  <c r="CH1050" i="2"/>
  <c r="CH1224" i="2"/>
  <c r="CH854" i="2"/>
  <c r="CH1289" i="2"/>
  <c r="CH1537" i="2"/>
  <c r="CH173" i="2"/>
  <c r="CH175" i="2"/>
  <c r="CH840" i="2"/>
  <c r="CH1014" i="2"/>
  <c r="CH1213" i="2"/>
  <c r="CH1699" i="2"/>
  <c r="CH197" i="2"/>
  <c r="CH210" i="2"/>
  <c r="CH218" i="2"/>
  <c r="CH1658" i="2"/>
  <c r="CH1734" i="2"/>
  <c r="CH1721" i="2"/>
  <c r="CH1759" i="2"/>
  <c r="CH1836" i="2"/>
  <c r="CH73" i="2"/>
  <c r="CH18" i="2"/>
  <c r="CH1694" i="2"/>
  <c r="CH453" i="2"/>
  <c r="CH1464" i="2"/>
  <c r="CH563" i="2"/>
  <c r="CH517" i="2"/>
  <c r="CH721" i="2"/>
  <c r="CH1166" i="2"/>
  <c r="CH1207" i="2"/>
  <c r="CH462" i="2"/>
  <c r="CH689" i="2"/>
  <c r="CH915" i="2"/>
  <c r="CH410" i="2"/>
  <c r="CH246" i="2"/>
  <c r="CH361" i="2"/>
  <c r="CH1469" i="2"/>
  <c r="CH918" i="2"/>
  <c r="CH743" i="2"/>
  <c r="CH438" i="2"/>
  <c r="CH655" i="2"/>
  <c r="CH876" i="2"/>
  <c r="CH1531" i="2"/>
  <c r="CH1610" i="2"/>
  <c r="CH596" i="2"/>
  <c r="CH168" i="2"/>
  <c r="CH690" i="2"/>
  <c r="CH1187" i="2"/>
  <c r="CH1077" i="2"/>
  <c r="CH695" i="2"/>
  <c r="CH160" i="2"/>
  <c r="CH1160" i="2"/>
  <c r="CH892" i="2"/>
  <c r="CH572" i="2"/>
  <c r="CH1271" i="2"/>
  <c r="CH1568" i="2"/>
  <c r="CH1587" i="2"/>
  <c r="CH985" i="2"/>
  <c r="CH726" i="2"/>
  <c r="CH1070" i="2"/>
  <c r="CH1591" i="2"/>
  <c r="CH980" i="2"/>
  <c r="CH1398" i="2"/>
  <c r="CH1560" i="2"/>
  <c r="CH1589" i="2"/>
  <c r="CH328" i="2"/>
  <c r="CH40" i="2"/>
  <c r="CH1511" i="2"/>
  <c r="CH224" i="2"/>
  <c r="CH1689" i="2"/>
  <c r="CH227" i="2"/>
  <c r="CH1824" i="2"/>
  <c r="CH1829" i="2"/>
  <c r="CH1858" i="2"/>
  <c r="CH79" i="2"/>
  <c r="CH725" i="2"/>
  <c r="CH1545" i="2"/>
  <c r="CH1150" i="2"/>
  <c r="CH148" i="2"/>
  <c r="CH632" i="2"/>
  <c r="CH1126" i="2"/>
  <c r="CH1159" i="2"/>
  <c r="CH1336" i="2"/>
  <c r="CH1399" i="2"/>
  <c r="CH1180" i="2"/>
  <c r="CH426" i="2"/>
  <c r="CH1574" i="2"/>
  <c r="CH1654" i="2"/>
  <c r="CH1486" i="2"/>
  <c r="CH1504" i="2"/>
  <c r="CH1487" i="2"/>
  <c r="CH1463" i="2"/>
  <c r="CH475" i="2"/>
  <c r="CH1473" i="2"/>
  <c r="CH470" i="2"/>
  <c r="CH1132" i="2"/>
  <c r="CH601" i="2"/>
  <c r="CH714" i="2"/>
  <c r="CH674" i="2"/>
  <c r="CH1319" i="2"/>
  <c r="CH515" i="2"/>
  <c r="CH1273" i="2"/>
  <c r="CH1034" i="2"/>
  <c r="CH1348" i="2"/>
  <c r="CH566" i="2"/>
  <c r="CH174" i="2"/>
  <c r="CH938" i="2"/>
  <c r="CH525" i="2"/>
  <c r="CH1024" i="2"/>
  <c r="CH1482" i="2"/>
  <c r="CH187" i="2"/>
  <c r="CH549" i="2"/>
  <c r="CH50" i="2"/>
  <c r="CH1532" i="2"/>
  <c r="CH679" i="2"/>
  <c r="CH1798" i="2"/>
  <c r="CH1732" i="2"/>
  <c r="CH1791" i="2"/>
  <c r="CH1845" i="2"/>
  <c r="CH124" i="2"/>
  <c r="CH310" i="2"/>
  <c r="CH634" i="2"/>
  <c r="CH1130" i="2"/>
  <c r="CH316" i="2"/>
  <c r="CH1219" i="2"/>
  <c r="CH605" i="2"/>
  <c r="CH1228" i="2"/>
  <c r="CH1049" i="2"/>
  <c r="CH1100" i="2"/>
  <c r="CH1010" i="2"/>
  <c r="CH1333" i="2"/>
  <c r="CH271" i="2"/>
  <c r="CH1108" i="2"/>
  <c r="CH916" i="2"/>
  <c r="CH778" i="2"/>
  <c r="CH785" i="2"/>
  <c r="CH1514" i="2"/>
  <c r="CH829" i="2"/>
  <c r="CH822" i="2"/>
  <c r="CH285" i="2"/>
  <c r="CH162" i="2"/>
  <c r="CH341" i="2"/>
  <c r="CH505" i="2"/>
  <c r="CH536" i="2"/>
  <c r="CH1095" i="2"/>
  <c r="CH1322" i="2"/>
  <c r="CH1240" i="2"/>
  <c r="CH1571" i="2"/>
  <c r="CH1215" i="2"/>
  <c r="CH1410" i="2"/>
  <c r="CH608" i="2"/>
  <c r="CH1295" i="2"/>
  <c r="CH1585" i="2"/>
  <c r="CH1208" i="2"/>
  <c r="CH628" i="2"/>
  <c r="CH1066" i="2"/>
  <c r="CH292" i="2"/>
  <c r="CH303" i="2"/>
  <c r="CH33" i="2"/>
  <c r="CH41" i="2"/>
  <c r="CH1509" i="2"/>
  <c r="CH1597" i="2"/>
  <c r="CH1680" i="2"/>
  <c r="CH1725" i="2"/>
  <c r="CH1754" i="2"/>
  <c r="CH1831" i="2"/>
  <c r="CH69" i="2"/>
  <c r="CH100" i="2"/>
  <c r="CH112" i="2"/>
  <c r="CH129" i="2"/>
  <c r="CH1385" i="2"/>
  <c r="CH1375" i="2"/>
  <c r="CH1581" i="2"/>
  <c r="CH561" i="2"/>
  <c r="CH894" i="2"/>
  <c r="CH324" i="2"/>
  <c r="CH888" i="2"/>
  <c r="CH995" i="2"/>
  <c r="CH867" i="2"/>
  <c r="CH152" i="2"/>
  <c r="CH284" i="2"/>
  <c r="CH740" i="2"/>
  <c r="CH1054" i="2"/>
  <c r="CH1447" i="2"/>
  <c r="CH1415" i="2"/>
  <c r="CH684" i="2"/>
  <c r="CH1500" i="2"/>
  <c r="CH824" i="2"/>
  <c r="CH1472" i="2"/>
  <c r="CH901" i="2"/>
  <c r="CH260" i="2"/>
  <c r="CH1176" i="2"/>
  <c r="CH1651" i="2"/>
  <c r="CH580" i="2"/>
  <c r="CH1163" i="2"/>
  <c r="CH1288" i="2"/>
  <c r="CH1481" i="2"/>
  <c r="CH1492" i="2"/>
  <c r="CH600" i="2"/>
  <c r="CH1533" i="2"/>
  <c r="CH1394" i="2"/>
  <c r="CH1055" i="2"/>
  <c r="CH315" i="2"/>
  <c r="CH1502" i="2"/>
  <c r="CH179" i="2"/>
  <c r="CH1071" i="2"/>
  <c r="CH1567" i="2"/>
  <c r="CH198" i="2"/>
  <c r="CH1521" i="2"/>
  <c r="CH1449" i="2"/>
  <c r="CH1657" i="2"/>
  <c r="CH1690" i="2"/>
  <c r="CH1720" i="2"/>
  <c r="CH1776" i="2"/>
  <c r="CH1840" i="2"/>
  <c r="CH1246" i="2"/>
  <c r="CH154" i="2"/>
  <c r="CH412" i="2"/>
  <c r="CH1059" i="2"/>
  <c r="CH1200" i="2"/>
  <c r="CH472" i="2"/>
  <c r="CH1152" i="2"/>
  <c r="CH793" i="2"/>
  <c r="CH1429" i="2"/>
  <c r="CH1548" i="2"/>
  <c r="CH1141" i="2"/>
  <c r="CH1369" i="2"/>
  <c r="CH1422" i="2"/>
  <c r="CH910" i="2"/>
  <c r="CH277" i="2"/>
  <c r="CH200" i="2"/>
  <c r="CH45" i="2"/>
  <c r="CH296" i="2"/>
  <c r="CH1659" i="2"/>
  <c r="CH1785" i="2"/>
  <c r="CH1730" i="2"/>
  <c r="CH1762" i="2"/>
  <c r="CH1837" i="2"/>
  <c r="CH2" i="2"/>
  <c r="CH15" i="2"/>
  <c r="CH723" i="2"/>
  <c r="CH385" i="2"/>
  <c r="CH1299" i="2"/>
  <c r="CH495" i="2"/>
  <c r="CH880" i="2"/>
  <c r="CH1147" i="2"/>
  <c r="CH1009" i="2"/>
  <c r="CH1113" i="2"/>
  <c r="CH1611" i="2"/>
  <c r="CH409" i="2"/>
  <c r="CH1084" i="2"/>
  <c r="CH575" i="2"/>
  <c r="CH946" i="2"/>
  <c r="CH846" i="2"/>
  <c r="CH242" i="2"/>
  <c r="CH882" i="2"/>
  <c r="CH254" i="2"/>
  <c r="CH1696" i="2"/>
  <c r="CH326" i="2"/>
  <c r="CH607" i="2"/>
  <c r="CH1193" i="2"/>
  <c r="CH1304" i="2"/>
  <c r="CH1280" i="2"/>
  <c r="CH583" i="2"/>
  <c r="CH359" i="2"/>
  <c r="CH762" i="2"/>
  <c r="CH358" i="2"/>
  <c r="CH1235" i="2"/>
  <c r="CH1538" i="2"/>
  <c r="CH703" i="2"/>
  <c r="CH1576" i="2"/>
  <c r="CH1136" i="2"/>
  <c r="CH1316" i="2"/>
  <c r="CH1334" i="2"/>
  <c r="CH1570" i="2"/>
  <c r="CH250" i="2"/>
  <c r="CH36" i="2"/>
  <c r="CH215" i="2"/>
  <c r="CH1679" i="2"/>
  <c r="CH1683" i="2"/>
  <c r="CH1750" i="2"/>
  <c r="CH1757" i="2"/>
  <c r="CH61" i="2"/>
  <c r="CH1852" i="2"/>
  <c r="CH1779" i="2"/>
  <c r="CH796" i="2"/>
  <c r="CH908" i="2"/>
  <c r="CH986" i="2"/>
  <c r="CH140" i="2"/>
  <c r="CH488" i="2"/>
  <c r="CH696" i="2"/>
  <c r="CH1362" i="2"/>
  <c r="CH1307" i="2"/>
  <c r="CH1238" i="2"/>
  <c r="CH397" i="2"/>
  <c r="CH1376" i="2"/>
  <c r="CH579" i="2"/>
  <c r="CH1076" i="2"/>
  <c r="CH975" i="2"/>
  <c r="CH947" i="2"/>
  <c r="CH670" i="2"/>
  <c r="CH576" i="2"/>
  <c r="CH1145" i="2"/>
  <c r="CH626" i="2"/>
  <c r="CH308" i="2"/>
  <c r="CH469" i="2"/>
  <c r="CH1526" i="2"/>
  <c r="CH1330" i="2"/>
  <c r="CH1454" i="2"/>
  <c r="CH1045" i="2"/>
  <c r="CH1129" i="2"/>
  <c r="CH1439" i="2"/>
  <c r="CH1255" i="2"/>
  <c r="CH279" i="2"/>
  <c r="CH779" i="2"/>
  <c r="CH1250" i="2"/>
  <c r="CH1258" i="2"/>
  <c r="CH1234" i="2"/>
  <c r="CH700" i="2"/>
  <c r="CH177" i="2"/>
  <c r="CH935" i="2"/>
  <c r="CH1064" i="2"/>
  <c r="CH188" i="2"/>
  <c r="CH201" i="2"/>
  <c r="CH1578" i="2"/>
  <c r="CH1664" i="2"/>
  <c r="CH1598" i="2"/>
  <c r="CH1682" i="2"/>
  <c r="CH1739" i="2"/>
  <c r="CH1774" i="2"/>
  <c r="CH1839" i="2"/>
  <c r="CH16" i="2"/>
  <c r="CH103" i="2"/>
  <c r="CH1815" i="2"/>
  <c r="CH920" i="2"/>
  <c r="CH1558" i="2"/>
  <c r="CH136" i="2"/>
  <c r="CH1306" i="2"/>
  <c r="CH1290" i="2"/>
  <c r="CH1039" i="2"/>
  <c r="CH1602" i="2"/>
  <c r="CH1346" i="2"/>
  <c r="CH1592" i="2"/>
  <c r="CH1440" i="2"/>
  <c r="CH480" i="2"/>
  <c r="CH1203" i="2"/>
  <c r="CH1462" i="2"/>
  <c r="CH1115" i="2"/>
  <c r="CH1451" i="2"/>
  <c r="CH835" i="2"/>
  <c r="CH808" i="2"/>
  <c r="CH782" i="2"/>
  <c r="CH251" i="2"/>
  <c r="CH747" i="2"/>
  <c r="CH896" i="2"/>
  <c r="CH278" i="2"/>
  <c r="CH333" i="2"/>
  <c r="CH1007" i="2"/>
  <c r="CH1089" i="2"/>
  <c r="CH1445" i="2"/>
  <c r="CH1342" i="2"/>
  <c r="CH890" i="2"/>
  <c r="CH1379" i="2"/>
  <c r="CH509" i="2"/>
  <c r="CH1083" i="2"/>
  <c r="CH530" i="2"/>
  <c r="CH1562" i="2"/>
  <c r="CH1140" i="2"/>
  <c r="CH813" i="2"/>
  <c r="CH1489" i="2"/>
  <c r="CH1563" i="2"/>
  <c r="CH1608" i="2"/>
  <c r="CH202" i="2"/>
  <c r="CH47" i="2"/>
  <c r="CH1641" i="2"/>
  <c r="CH1603" i="2"/>
  <c r="CH1822" i="2"/>
  <c r="CH1740" i="2"/>
  <c r="CH1793" i="2"/>
  <c r="CH1847" i="2"/>
  <c r="CH1078" i="2"/>
  <c r="CH1627" i="2"/>
  <c r="CH1311" i="2"/>
  <c r="CH638" i="2"/>
  <c r="CH1189" i="2"/>
  <c r="CH741" i="2"/>
  <c r="CH1744" i="2"/>
  <c r="CH697" i="2"/>
  <c r="CH669" i="2"/>
  <c r="CH1844" i="2"/>
  <c r="CH238" i="2"/>
  <c r="CH1768" i="2"/>
  <c r="CH693" i="2"/>
  <c r="CH272" i="2"/>
  <c r="CH556" i="2"/>
  <c r="CH155" i="2"/>
  <c r="CH956" i="2"/>
  <c r="CH1328" i="2"/>
  <c r="CH1099" i="2"/>
  <c r="CH1033" i="2"/>
  <c r="CH885" i="2"/>
  <c r="CH423" i="2"/>
  <c r="CH521" i="2"/>
  <c r="CH1524" i="2"/>
  <c r="CH680" i="2"/>
  <c r="CH773" i="2"/>
  <c r="CH1053" i="2"/>
  <c r="CH286" i="2"/>
  <c r="CH522" i="2"/>
  <c r="CH364" i="2"/>
  <c r="CH268" i="2"/>
  <c r="CH340" i="2"/>
  <c r="CH742" i="2"/>
  <c r="CH1179" i="2"/>
  <c r="CH1559" i="2"/>
  <c r="CH1225" i="2"/>
  <c r="CH1590" i="2"/>
  <c r="CH850" i="2"/>
  <c r="CH312" i="2"/>
  <c r="CH758" i="2"/>
  <c r="CH1544" i="2"/>
  <c r="CH1317" i="2"/>
  <c r="CH1520" i="2"/>
  <c r="CH939" i="2"/>
  <c r="CH523" i="2"/>
  <c r="CH1618" i="2"/>
  <c r="CH183" i="2"/>
  <c r="CH194" i="2"/>
  <c r="CH548" i="2"/>
  <c r="CH1510" i="2"/>
  <c r="CH1677" i="2"/>
  <c r="CH1697" i="2"/>
  <c r="CH1735" i="2"/>
  <c r="CH1760" i="2"/>
  <c r="CH1830" i="2"/>
  <c r="CH68" i="2"/>
  <c r="CH624" i="2"/>
  <c r="CH1373" i="2"/>
  <c r="CH1309" i="2"/>
  <c r="CH1710" i="2"/>
  <c r="CH537" i="2"/>
  <c r="CH554" i="2"/>
  <c r="CH806" i="2"/>
  <c r="CH344" i="2"/>
  <c r="CH1588" i="2"/>
  <c r="CH1313" i="2"/>
  <c r="CH1352" i="2"/>
  <c r="CH1013" i="2"/>
  <c r="CH1075" i="2"/>
  <c r="CH983" i="2"/>
  <c r="CH1596" i="2"/>
  <c r="CH951" i="2"/>
  <c r="CH752" i="2"/>
  <c r="CH1275" i="2"/>
  <c r="CH656" i="2"/>
  <c r="CH825" i="2"/>
  <c r="CH630" i="2"/>
  <c r="CH1729" i="2"/>
  <c r="CH165" i="2"/>
  <c r="CH167" i="2"/>
  <c r="CH1096" i="2"/>
  <c r="CH584" i="2"/>
  <c r="CH1547" i="2"/>
  <c r="CH1453" i="2"/>
  <c r="CH1701" i="2"/>
  <c r="CH455" i="2"/>
  <c r="CH519" i="2"/>
  <c r="CH1621" i="2"/>
  <c r="CH1404" i="2"/>
  <c r="CH1073" i="2"/>
  <c r="CH1501" i="2"/>
  <c r="CH987" i="2"/>
  <c r="CH622" i="2"/>
  <c r="CH1673" i="2"/>
  <c r="CH1459" i="2"/>
  <c r="CH37" i="2"/>
  <c r="CH253" i="2"/>
  <c r="CH428" i="2"/>
  <c r="CH1821" i="2"/>
  <c r="CH1722" i="2"/>
  <c r="CH1723" i="2"/>
  <c r="CH1792" i="2"/>
  <c r="CH1846" i="2"/>
  <c r="CH89" i="2"/>
  <c r="CH1508" i="2"/>
  <c r="CH305" i="2"/>
  <c r="CH396" i="2"/>
  <c r="CH1281" i="2"/>
  <c r="CH1609" i="2"/>
  <c r="CH1102" i="2"/>
  <c r="CH963" i="2"/>
  <c r="CH962" i="2"/>
  <c r="CH1080" i="2"/>
  <c r="CH691" i="2"/>
  <c r="CH711" i="2"/>
  <c r="CH1098" i="2"/>
  <c r="CH471" i="2"/>
  <c r="CH249" i="2"/>
  <c r="CH573" i="2"/>
  <c r="CH807" i="2"/>
  <c r="CH681" i="2"/>
  <c r="CH801" i="2"/>
  <c r="CH551" i="2"/>
  <c r="CH812" i="2"/>
  <c r="CH781" i="2"/>
  <c r="CH506" i="2"/>
  <c r="CH444" i="2"/>
  <c r="CH343" i="2"/>
  <c r="CH1092" i="2"/>
  <c r="CH288" i="2"/>
  <c r="CH169" i="2"/>
  <c r="CH1293" i="2"/>
  <c r="CH1116" i="2"/>
  <c r="CH1431" i="2"/>
  <c r="CH257" i="2"/>
  <c r="CH331" i="2"/>
  <c r="CH1320" i="2"/>
  <c r="CH847" i="2"/>
  <c r="CH883" i="2"/>
  <c r="CH1046" i="2"/>
  <c r="CH958" i="2"/>
  <c r="CH297" i="2"/>
  <c r="CH1569" i="2"/>
  <c r="CH192" i="2"/>
  <c r="CH38" i="2"/>
  <c r="CH214" i="2"/>
  <c r="CH1728" i="2"/>
  <c r="CH662" i="2"/>
  <c r="CH1700" i="2"/>
  <c r="CH1632" i="2"/>
  <c r="CH63" i="2"/>
  <c r="CH1854" i="2"/>
  <c r="CH1432" i="2"/>
  <c r="CH1365" i="2"/>
  <c r="CH493" i="2"/>
  <c r="CH685" i="2"/>
  <c r="CH54" i="2"/>
  <c r="CH1466" i="2"/>
  <c r="CH1606" i="2"/>
  <c r="CH1794" i="2"/>
  <c r="CH755" i="2"/>
  <c r="CH1517" i="2"/>
  <c r="CH1437" i="2"/>
  <c r="CH954" i="2"/>
  <c r="CH1169" i="2"/>
  <c r="CH1349" i="2"/>
  <c r="CH1561" i="2"/>
  <c r="CH327" i="2"/>
  <c r="CH206" i="2"/>
  <c r="CH1820" i="2"/>
  <c r="CH221" i="2"/>
  <c r="CH1693" i="2"/>
  <c r="CH1726" i="2"/>
  <c r="CH1775" i="2"/>
  <c r="CH60" i="2"/>
  <c r="CH1851" i="2"/>
  <c r="CH76" i="2"/>
  <c r="CH1601" i="2"/>
  <c r="CH1515" i="2"/>
  <c r="CH1205" i="2"/>
  <c r="CH959" i="2"/>
  <c r="CH1175" i="2"/>
  <c r="CH1161" i="2"/>
  <c r="CH1326" i="2"/>
  <c r="CH1286" i="2"/>
  <c r="CH1674" i="2"/>
  <c r="CH902" i="2"/>
  <c r="CH1229" i="2"/>
  <c r="CH865" i="2"/>
  <c r="CH1458" i="2"/>
  <c r="CH869" i="2"/>
  <c r="CH834" i="2"/>
  <c r="CH672" i="2"/>
  <c r="CH660" i="2"/>
  <c r="CH589" i="2"/>
  <c r="CH568" i="2"/>
  <c r="CH562" i="2"/>
  <c r="CH482" i="2"/>
  <c r="CH860" i="2"/>
  <c r="CH720" i="2"/>
  <c r="CH1552" i="2"/>
  <c r="CH1395" i="2"/>
  <c r="CH170" i="2"/>
  <c r="CH1048" i="2"/>
  <c r="CH1011" i="2"/>
  <c r="CH839" i="2"/>
  <c r="CH1022" i="2"/>
  <c r="CH1315" i="2"/>
  <c r="CH1584" i="2"/>
  <c r="CH1512" i="2"/>
  <c r="CH1478" i="2"/>
  <c r="CH1214" i="2"/>
  <c r="CH1622" i="2"/>
  <c r="CH32" i="2"/>
  <c r="CH46" i="2"/>
  <c r="CH1668" i="2"/>
  <c r="CH55" i="2"/>
  <c r="CH56" i="2"/>
  <c r="CH57" i="2"/>
  <c r="CH59" i="2"/>
  <c r="CH1838" i="2"/>
  <c r="CH118" i="2"/>
  <c r="CH1134" i="2"/>
  <c r="CH1565" i="2"/>
  <c r="CH491" i="2"/>
  <c r="CH570" i="2"/>
  <c r="CH430" i="2"/>
  <c r="CH976" i="2"/>
  <c r="CH545" i="2"/>
  <c r="CH1121" i="2"/>
  <c r="CH1139" i="2"/>
  <c r="CH449" i="2"/>
  <c r="CH1297" i="2"/>
  <c r="CH1220" i="2"/>
  <c r="CH540" i="2"/>
  <c r="CH1041" i="2"/>
  <c r="CH577" i="2"/>
  <c r="CH945" i="2"/>
  <c r="CH845" i="2"/>
  <c r="CH511" i="2"/>
  <c r="CH648" i="2"/>
  <c r="CH1474" i="2"/>
  <c r="CH636" i="2"/>
  <c r="CH903" i="2"/>
  <c r="CH1583" i="2"/>
  <c r="CH1324" i="2"/>
  <c r="CH1296" i="2"/>
  <c r="CH581" i="2"/>
  <c r="CH1534" i="2"/>
  <c r="CH1269" i="2"/>
  <c r="CH1004" i="2"/>
  <c r="CH948" i="2"/>
  <c r="CH1091" i="2"/>
  <c r="CH1072" i="2"/>
  <c r="CH1355" i="2"/>
  <c r="CH1274" i="2"/>
  <c r="CH287" i="2"/>
  <c r="CH273" i="2"/>
  <c r="CH1630" i="2"/>
  <c r="CH346" i="2"/>
  <c r="CH195" i="2"/>
  <c r="CH207" i="2"/>
  <c r="CH216" i="2"/>
  <c r="CH266" i="2"/>
  <c r="CH1708" i="2"/>
  <c r="CH1781" i="2"/>
  <c r="CH58" i="2"/>
  <c r="CH62" i="2"/>
  <c r="CH1853" i="2"/>
  <c r="CH94" i="2"/>
  <c r="CH1811" i="2"/>
  <c r="CH116" i="2"/>
  <c r="CH749" i="2"/>
  <c r="CH401" i="2"/>
  <c r="CH365" i="2"/>
  <c r="CH524" i="2"/>
  <c r="CH1358" i="2"/>
  <c r="CH293" i="2"/>
  <c r="CH1242" i="2"/>
  <c r="CH1485" i="2"/>
  <c r="CH311" i="2"/>
  <c r="CH557" i="2"/>
  <c r="CH1420" i="2"/>
  <c r="CH520" i="2"/>
  <c r="CH528" i="2"/>
  <c r="CH676" i="2"/>
  <c r="CH800" i="2"/>
  <c r="CH418" i="2"/>
  <c r="CH1268" i="2"/>
  <c r="CH833" i="2"/>
  <c r="CH1698" i="2"/>
  <c r="CH817" i="2"/>
  <c r="CH1493" i="2"/>
  <c r="CH415" i="2"/>
  <c r="CH421" i="2"/>
  <c r="CH611" i="2"/>
  <c r="CH761" i="2"/>
  <c r="CH1069" i="2"/>
  <c r="CH1331" i="2"/>
  <c r="CH661" i="2"/>
  <c r="CH913" i="2"/>
  <c r="CH1051" i="2"/>
  <c r="CH1239" i="2"/>
  <c r="CH567" i="2"/>
  <c r="CH960" i="2"/>
  <c r="CH1192" i="2"/>
  <c r="CH405" i="2"/>
  <c r="CH1557" i="2"/>
  <c r="CH184" i="2"/>
  <c r="CH196" i="2"/>
  <c r="CH39" i="2"/>
  <c r="CH217" i="2"/>
  <c r="CH222" i="2"/>
  <c r="CH1685" i="2"/>
  <c r="CH1731" i="2"/>
  <c r="CH1825" i="2"/>
  <c r="CH1832" i="2"/>
  <c r="CH1859" i="2"/>
  <c r="CH1127" i="2"/>
  <c r="CH306" i="2"/>
  <c r="CH1637" i="2"/>
  <c r="CH544" i="2"/>
  <c r="CH569" i="2"/>
  <c r="CH1190" i="2"/>
  <c r="CH592" i="2"/>
  <c r="CH291" i="2"/>
  <c r="CH49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<sst xmlns="http://schemas.openxmlformats.org/spreadsheetml/2006/main" count="7923" uniqueCount="2158">
  <si>
    <t>DivisionId</t>
  </si>
  <si>
    <t>Date</t>
  </si>
  <si>
    <t>DivisionRef</t>
  </si>
  <si>
    <t>BillOrDebateName</t>
  </si>
  <si>
    <t>TotalAye</t>
  </si>
  <si>
    <t>TotalNo</t>
  </si>
  <si>
    <t>Alba Party_Aye</t>
  </si>
  <si>
    <t>Alliance_Aye</t>
  </si>
  <si>
    <t>Change UK - The Independent Group_Aye</t>
  </si>
  <si>
    <t>Conservative_Aye</t>
  </si>
  <si>
    <t>Democratic Unionist Party_Aye</t>
  </si>
  <si>
    <t>Deputy Speaker_Aye</t>
  </si>
  <si>
    <t>Green Party_Aye</t>
  </si>
  <si>
    <t>Independent_Aye</t>
  </si>
  <si>
    <t>Labour_Aye</t>
  </si>
  <si>
    <t>Liberal Democrat_Aye</t>
  </si>
  <si>
    <t>Plaid Cymru_Aye</t>
  </si>
  <si>
    <t>Reform UK_Aye</t>
  </si>
  <si>
    <t>Scottish National Party_Aye</t>
  </si>
  <si>
    <t>Social Democratic &amp; Labour Party_Aye</t>
  </si>
  <si>
    <t>The Independent Group for Change_Aye</t>
  </si>
  <si>
    <t>The Reclaim Party_Aye</t>
  </si>
  <si>
    <t>Traditional Unionist Voice_Aye</t>
  </si>
  <si>
    <t>UK Independence Party_Aye</t>
  </si>
  <si>
    <t>Ulster Unionist Party_Aye</t>
  </si>
  <si>
    <t>Workers Party of Britain_Aye</t>
  </si>
  <si>
    <t>Alba Party_No</t>
  </si>
  <si>
    <t>Alliance_No</t>
  </si>
  <si>
    <t>Change UK - The Independent Group_No</t>
  </si>
  <si>
    <t>Conservative_No</t>
  </si>
  <si>
    <t>Democratic Unionist Party_No</t>
  </si>
  <si>
    <t>Deputy Speaker_No</t>
  </si>
  <si>
    <t>Green Party_No</t>
  </si>
  <si>
    <t>Independent_No</t>
  </si>
  <si>
    <t>Labour_No</t>
  </si>
  <si>
    <t>Liberal Democrat_No</t>
  </si>
  <si>
    <t>Plaid Cymru_No</t>
  </si>
  <si>
    <t>Reform UK_No</t>
  </si>
  <si>
    <t>Scottish National Party_No</t>
  </si>
  <si>
    <t>Social Democratic &amp; Labour Party_No</t>
  </si>
  <si>
    <t>The Independent Group for Change_No</t>
  </si>
  <si>
    <t>The Reclaim Party_No</t>
  </si>
  <si>
    <t>Traditional Unionist Voice_No</t>
  </si>
  <si>
    <t>UK Independence Party_No</t>
  </si>
  <si>
    <t>Ulster Unionist Party_No</t>
  </si>
  <si>
    <t>Workers Party of Britain_No</t>
  </si>
  <si>
    <t>Alba Party_Rebels</t>
  </si>
  <si>
    <t>Alliance_Rebels</t>
  </si>
  <si>
    <t>Change UK - The Independent Group_Rebels</t>
  </si>
  <si>
    <t>Conservative_Rebels</t>
  </si>
  <si>
    <t>Democratic Unionist Party_Rebels</t>
  </si>
  <si>
    <t>Deputy Speaker_Rebels</t>
  </si>
  <si>
    <t>Green Party_Rebels</t>
  </si>
  <si>
    <t>Independent_Rebels</t>
  </si>
  <si>
    <t>Labour_Rebels</t>
  </si>
  <si>
    <t>Liberal Democrat_Rebels</t>
  </si>
  <si>
    <t>Plaid Cymru_Rebels</t>
  </si>
  <si>
    <t>Reform UK_Rebels</t>
  </si>
  <si>
    <t>Scottish National Party_Rebels</t>
  </si>
  <si>
    <t>Social Democratic &amp; Labour Party_Rebels</t>
  </si>
  <si>
    <t>The Independent Group for Change_Rebels</t>
  </si>
  <si>
    <t>The Reclaim Party_Rebels</t>
  </si>
  <si>
    <t>Traditional Unionist Voice_Rebels</t>
  </si>
  <si>
    <t>UK Independence Party_Rebels</t>
  </si>
  <si>
    <t>Ulster Unionist Party_Rebels</t>
  </si>
  <si>
    <t>Workers Party of Britain_Rebels</t>
  </si>
  <si>
    <t>TotalRebels</t>
  </si>
  <si>
    <t>TotalVotesCast</t>
  </si>
  <si>
    <t>OverallRebellionRate</t>
  </si>
  <si>
    <t>Turnout</t>
  </si>
  <si>
    <t>Labour_whip</t>
  </si>
  <si>
    <t>Cons_whip</t>
  </si>
  <si>
    <t>Terminally Ill Adults (End of Life) Bill: Second Reading</t>
  </si>
  <si>
    <t>Mr Fysh's motion O (Contingent preferential arrangements)</t>
  </si>
  <si>
    <t>Health Protection (Entry to venues etc) SI No 1416</t>
  </si>
  <si>
    <t>European Union (Withdrawal) Act main Motion (Prime Minister)</t>
  </si>
  <si>
    <t>Motion on National Policy Statement and New Runway Capacity</t>
  </si>
  <si>
    <t>Motion under section 1 of the European Union (Withdrawal) Act 2019</t>
  </si>
  <si>
    <t>UK's withdrawal from the EU: Prime Minister's motion</t>
  </si>
  <si>
    <t>European Union (Withdrawal) (No.5) Bill Committee Amdt 1 - Main</t>
  </si>
  <si>
    <t>Draft European Union (Withdrawal) Act 2018 (Exit Day) (Amendment) Regulations 2019</t>
  </si>
  <si>
    <t>Mr Baron's motion B (No deal)</t>
  </si>
  <si>
    <t>European Union (Withdrawal) (No.5) Bill Committee Gov Amdt 22</t>
  </si>
  <si>
    <t>Abortion (Northern Ireland) Regulations 2021</t>
  </si>
  <si>
    <t>European Union (Withdrawal) (No.5) Bill Committee NC4 - Cash</t>
  </si>
  <si>
    <t>Amendment (f) to the motion on the UK's withdrawal from the European Union</t>
  </si>
  <si>
    <t>Comprehensive Economic Trade Agreement (CETA) between the EU and Canada</t>
  </si>
  <si>
    <t>Section 13(1)(b) of the European Union (Withdrawal) Act main motion</t>
  </si>
  <si>
    <t>Nick Boles's motion D (Common Market 2.0)</t>
  </si>
  <si>
    <t>Amendment 19 to the European Union (Withdrawal) (No. 6) Bill</t>
  </si>
  <si>
    <t xml:space="preserve">The Health Protection (Coronavirus, Restrictions) (Steps and  Other Provisions) (England) (Amendment) (No. 2) Regulations  2021 </t>
  </si>
  <si>
    <t xml:space="preserve"> Coronavirus Act 2020 (Review of Temporary Provisions) (No.2)</t>
  </si>
  <si>
    <t>Safety of Rwanda (Asylum and Immigration) Bill Committee: Amendment 23</t>
  </si>
  <si>
    <t>Safety of Rwanda (Asylum and Immigration) Bill Committee: Amendment 10</t>
  </si>
  <si>
    <t>Safety of Rwanda (Asylum and Immigration) Bill Committee: Amendment 19</t>
  </si>
  <si>
    <t>Mr Clarke's motion C (Customs Union)</t>
  </si>
  <si>
    <t>Mr Clarke's motion J (Customs union)</t>
  </si>
  <si>
    <t>European Union (Notification of Withdrawal) Bill: Third Reading</t>
  </si>
  <si>
    <t>UK's Nuclear Deterrent</t>
  </si>
  <si>
    <t>European Union (Notification of Withdrawal) Bill: Second Reading</t>
  </si>
  <si>
    <t>Peter Kyle's motion E (Confirmatory public vote)</t>
  </si>
  <si>
    <t>European Union (Notification of Withdrawal) Bill: Committee of the whole House Clauses 1 and 2 stand part</t>
  </si>
  <si>
    <t>Margaret Beckett's motion M (Confirmatory public vote)</t>
  </si>
  <si>
    <t>United Kingdom's withdrawal from the European Union</t>
  </si>
  <si>
    <t>European Union Withdrawal Act Amendment (a) - Letwin</t>
  </si>
  <si>
    <t>Health Protection (Coronavirus, Restrictions) (England) (No.4) Regulations 2020</t>
  </si>
  <si>
    <t>Business of the House motion</t>
  </si>
  <si>
    <t>Telecommunications Infrastructure (Leasehold Property) Bill: Report stage: Amendment 1</t>
  </si>
  <si>
    <t>European Union Withdrawal Act main Motion as amended</t>
  </si>
  <si>
    <t>Draft Health and Social Care Act 2008 (Regulated Activities) (Amendment) (Coronavirus) Regulations 2021</t>
  </si>
  <si>
    <t>Fire Safety Bill: motion to disagree with Lords Amendments 4B, 4C, 4D and 4E</t>
  </si>
  <si>
    <t>Fire Safety Bill: motion to disagree with Lords Amendment 4L</t>
  </si>
  <si>
    <t>EU (Withdrawal) Act Section 13 Amdt (b) - Cooper</t>
  </si>
  <si>
    <t>Trade Bill: motion to disagree to Lords Amendment 3</t>
  </si>
  <si>
    <t>Business of the House (European Union (Withdrawal) Act) Amendment d</t>
  </si>
  <si>
    <t>Fire Safety Bill: motion to disagree with Lords Amendment 4J</t>
  </si>
  <si>
    <t>EU (Withdrawal) Act Section 13 Amdt (g) - Grieve</t>
  </si>
  <si>
    <t>Trade Bill: motion to disagree to Lords Amendment 2B and to Lords Amendment 3B and propose amendments (a) and (b) in lieu</t>
  </si>
  <si>
    <t>Victims and Prisoners Bill Report Stage: New Clause 27</t>
  </si>
  <si>
    <t>Trade Bill: Amendment (a) to the motion to insist on Amendments 3C and 3D and disagree with Lords Amendment 3E</t>
  </si>
  <si>
    <t>EU (Withdrawal) Act Section 13 Amdt (j) - Reeves</t>
  </si>
  <si>
    <t>Opposition Motion: The Government's plan for Brexit (Prime Minister's Amdt)</t>
  </si>
  <si>
    <t>Proceedings during the pandemic</t>
  </si>
  <si>
    <t>The Health Protection (Coronavirus, Restrictions) (All Tiers and Self-Isolation) (England) (Amendment) Regulations 2021 (SI 2021, No 97)</t>
  </si>
  <si>
    <t>Second Reading: European Union (Withdrawal Agreement) Bill</t>
  </si>
  <si>
    <t>Draft Windsor Framework (Democratic Scrutiny) Regulations 2023</t>
  </si>
  <si>
    <t>Trade Bill: motion to insist on Amendments 3C and 3D and disagree to Lords Amendment 3E</t>
  </si>
  <si>
    <t>UK's withdrawal from the European Union: Lucy Powell's amendment to Hilary Benn's amendment (i)</t>
  </si>
  <si>
    <t>European Union (Withdrawal) (No.5) Bill Third Reading</t>
  </si>
  <si>
    <t>European Union Withdrawal Act Amendment (f) - Beckett</t>
  </si>
  <si>
    <t>Amendment (a) to the Business of the House motion</t>
  </si>
  <si>
    <t>Finance (No.3) Bill report stage: Amendment 7</t>
  </si>
  <si>
    <t>UK's withdrawal from the European Union: Hilary Benn's amendment (i)</t>
  </si>
  <si>
    <t>European Union (Withdrawal): Sir Oliver Letwin's motion submitted under Standing Order No. 24</t>
  </si>
  <si>
    <t>Agriculture Bill: Report Stage: New Clause 2 (Neil Parish)</t>
  </si>
  <si>
    <t>Treasury update on international aid</t>
  </si>
  <si>
    <t xml:space="preserve">Business of the House motion </t>
  </si>
  <si>
    <t>European Union (Withdrawal) Act Amdt (f) - Baron</t>
  </si>
  <si>
    <t>UK's withdrawal from the EU: Yvette Cooper's amendment (f)</t>
  </si>
  <si>
    <t>Second Reading of European Union (Withdrawal) (No. 5) Bill</t>
  </si>
  <si>
    <t>Health and Care Bill Report Stage: New Clause 49</t>
  </si>
  <si>
    <t>Health and Care Bill Report Stage: Amendment 10</t>
  </si>
  <si>
    <t>Mr Letwin's Amendment (a) to the Government's motion on section 1(1)(a) of the European Union (Withdrawal) (No.2) Act 2019 and section 13(1)(b) of the European Union (Withdrawal) Act 2018</t>
  </si>
  <si>
    <t>Sittings of the House</t>
  </si>
  <si>
    <t>European Union (Withdrawal) (No.5) Bill Committee Amdt 21 - Eustice</t>
  </si>
  <si>
    <t>EU (Withdrawal) Act Section 13 Amdt (i) - Spelman</t>
  </si>
  <si>
    <t xml:space="preserve">UK participation in the EU Agency for Criminal Justice Cooperation (Eurojust): Post-adoption opt-in decision </t>
  </si>
  <si>
    <t>Main motion, as amended by amendment (a), on UK's withdrawal from the European Union</t>
  </si>
  <si>
    <t>Motion to sit in private</t>
  </si>
  <si>
    <t>Business of the House (United Kingdom's withdrawal from the European Union)</t>
  </si>
  <si>
    <t>Amendment (a) to Lords Amendment 1 to the Northern Ireland (Executive Formation) Bill</t>
  </si>
  <si>
    <t>Illegal Migration Bill: motion to disagree with Lords Amendment 56</t>
  </si>
  <si>
    <t>Programme: European Union (Withdrawal Agreement) Bill</t>
  </si>
  <si>
    <t>Grieve amendment to Business of the House (Section 13(1)(b) of the European Union (Withdrawal) Act 2018) (No. 2)</t>
  </si>
  <si>
    <t>Taxation (Cross-border Trade) Bill: Report Stage New Clause 36</t>
  </si>
  <si>
    <t>Trade Bill report stage New Clause 18</t>
  </si>
  <si>
    <t>Opposition Motion: Chilcot Inquiry and parliamentary accountability</t>
  </si>
  <si>
    <t>Consideration of Lords Amendment 16: Agriculture Bill</t>
  </si>
  <si>
    <t>EU (Withdrawal) Act Section 13 Amdt (n) - Brady</t>
  </si>
  <si>
    <t xml:space="preserve">That this House disagrees with Lords Amendment 1, as amended, to the Northern Ireland (Executive Formation) Bill </t>
  </si>
  <si>
    <t>Humble address to annul Amendments Relating to the Provision of Integrated Care Regulations 2019 (S.I., 2019, No. 248)</t>
  </si>
  <si>
    <t>Nationality and Borders Bill (Report): New Clause 52</t>
  </si>
  <si>
    <t>Illegal Migration Bill: motion to disagree with Lords Amendment 56B</t>
  </si>
  <si>
    <t>Amendment (a) to the motion on the UK's withdrawal from the European Union</t>
  </si>
  <si>
    <t>Liaison Committee (Membership): Amendment (a) (Harriet Harman)</t>
  </si>
  <si>
    <t>Taxation (Cross-border Trade) Bill: Report Stage Amdt 73</t>
  </si>
  <si>
    <t>Illegal Migration Bill: motion to disagree with Lords Amendment 102B</t>
  </si>
  <si>
    <t>Illegal Migration Bill: motion to disagree with Lords Amendments 36C and 36D</t>
  </si>
  <si>
    <t>Illegal Migration Bill: motion to disagree with Lords Amendment 102</t>
  </si>
  <si>
    <t>Draft Relationships Education, Relationships and Sex Education and Health Education (England) Regulations 2019</t>
  </si>
  <si>
    <t>Safety of Rwanda (Asylum and Immigration) Bill Committee: Third reading</t>
  </si>
  <si>
    <t>IPSA - Richard Lloyd appointment</t>
  </si>
  <si>
    <t>Illegal Migration Bill: motion to disagree with Lords Amendment 31</t>
  </si>
  <si>
    <t>Finance (No.3) Bill report stage: Amendment 8</t>
  </si>
  <si>
    <t>Trade Bill report stage New Clause 17</t>
  </si>
  <si>
    <t>Early Parliamentary General Election Bill (Business of the House): Stella Creasy's Amdt</t>
  </si>
  <si>
    <t>European Union (Withdrawal) Bill: Committee of the whole House Amdt 7</t>
  </si>
  <si>
    <t>Nationality and Borders Bill: Motion to disagree with LA 7B</t>
  </si>
  <si>
    <t>Public Health (S.I. No. 8)</t>
  </si>
  <si>
    <t>Business of the House (Saturday 19 October) Amendment (a)</t>
  </si>
  <si>
    <t>Opposition motion: The Government's plan for Brexit motion as amended</t>
  </si>
  <si>
    <t>Finance Bill: Report Stage: Amendment 20</t>
  </si>
  <si>
    <t>EU (Notification of Withdrawal) Bill Committee of the whole House: New Clause 110</t>
  </si>
  <si>
    <t>Trade Bill: motion to disagree to Lords Amendment 1B</t>
  </si>
  <si>
    <t>Trade Bill: Report Stage New Clause 4</t>
  </si>
  <si>
    <t>Health and Social Care Levy Bill: Third Reading</t>
  </si>
  <si>
    <t>UK's withdrawal from the EU: main motion</t>
  </si>
  <si>
    <t>Economic Activity of Public Bodies (Overseas Matters) Bill: Third Reading</t>
  </si>
  <si>
    <t>Finance Bill: Report Stage: New Clause 1</t>
  </si>
  <si>
    <t xml:space="preserve">Northern Ireland (Executive Formation) Bill: Committee of the whole House Amdt 16 (Grieve) </t>
  </si>
  <si>
    <t xml:space="preserve">Northern Ireland (Executive Formation) Bill: Committee of the whole House Amdt 17 (Grieve) </t>
  </si>
  <si>
    <t>Economic Crime (Transparency and Enforcement) Bill Committee: New Clause 29</t>
  </si>
  <si>
    <t>Early Parliamentary General Election</t>
  </si>
  <si>
    <t>European Union (Withdrawal) Bill: Lords Amendment 19P amendment (b)</t>
  </si>
  <si>
    <t>Trade Bill: motion to disagree to Lords Amendment 1</t>
  </si>
  <si>
    <t>Nationality and Borders Bill: Motion to disagree with Lords Amendment 11</t>
  </si>
  <si>
    <t>Jeremy Corbyn's motion K (Labour's alternative plan)</t>
  </si>
  <si>
    <t>UK's withdrawal from the EU: Mr Blackford's amendment (k)</t>
  </si>
  <si>
    <t>Police, Crime, Sentencing and Courts Bill: Report Stage: New Clause 31</t>
  </si>
  <si>
    <t xml:space="preserve">Northern Ireland (Executive Formation) Bill: Committee of the whole House Amdt 15 (Grieve) </t>
  </si>
  <si>
    <t xml:space="preserve">Standing Order No. 24 motion: Prorogation and disclosure of communication </t>
  </si>
  <si>
    <t>Nationality and Borders Bill (Report): New Clause 2</t>
  </si>
  <si>
    <t>European Union (Notification of Withdrawal) Bill: Committee of the whole House New Clause 57</t>
  </si>
  <si>
    <t>EU (Notification of Withdrawal) Bill: Lords Amendment 1 Motion to disagree</t>
  </si>
  <si>
    <t>EU (Withdrawal) Bill Lords Amendments: Motion to disagree with Lords Amendment 2</t>
  </si>
  <si>
    <t>European Union (Withdrawal) Bill: Lords amendment 19 motion to disagree</t>
  </si>
  <si>
    <t>European Union (Withdrawal) Bill: Lords amendment 125 motion to disagree</t>
  </si>
  <si>
    <t>Early Parliamentary General Election Bill: Committee: Clause 1 Amdt 2</t>
  </si>
  <si>
    <t>Nationality and Borders Bill: Motion to disagree with LA 53B</t>
  </si>
  <si>
    <t>Nationality and Borders Bill: Motion to disagree with LA 8B</t>
  </si>
  <si>
    <t>EU (Withdrawal) Bill: Second Reading</t>
  </si>
  <si>
    <t>EU (Withdrawal) Bill Lords Amendments: motion to disagree with Lords Amendment 1</t>
  </si>
  <si>
    <t>Crime (Overseas Production Orders) Bill: New Clause 1 to be read a second time</t>
  </si>
  <si>
    <t>Immigration Bill Lords Amdt 87: Motion to disagree</t>
  </si>
  <si>
    <t>Health and Social Care Levy Bill: Second Reading</t>
  </si>
  <si>
    <t>Nationality and Borders Bill: Government Motion to disagree to Lords Amendments 7F and 7G</t>
  </si>
  <si>
    <t>Immigration and Social Security Co-ordination (EU Withdrawal) Bill: Motion to disagree with Lords Amendment 4</t>
  </si>
  <si>
    <t>Nuclear Energy (Financing) Bill: Third Reading</t>
  </si>
  <si>
    <t>Agriculture Bill: Lords Amendment 16B Motion to disagree</t>
  </si>
  <si>
    <t>Illegal Migration Bill: motion to disagree with Lords Amendment 23B</t>
  </si>
  <si>
    <t>Data Protection Bill [Lords]: Report stage New Clause 18</t>
  </si>
  <si>
    <t xml:space="preserve">The Queen's Speech: motion for an humble Address </t>
  </si>
  <si>
    <t>Public Order Bill: Motion to disagree with the Lords in Amendments 6B to 6F</t>
  </si>
  <si>
    <t>EU (Notification of Withdrawal) Bill: Lords Amendment 2 Motion to disagree</t>
  </si>
  <si>
    <t>Retained EU Law (Revocation and Reform) Bill Report Stage: Amendment 36</t>
  </si>
  <si>
    <t>Human Medicines (Amendment) Regulations (S.I. 2019 No. 62)</t>
  </si>
  <si>
    <t>European Union (Notification of Withdrawal) Bill: Committee of the whole House Amdt 29</t>
  </si>
  <si>
    <t>European Union (Withdrawal) Bill: Lords amendment 37 motion to disagree</t>
  </si>
  <si>
    <t>Nationality and Borders Bill: Motion to disagree with LA 10B</t>
  </si>
  <si>
    <t>Environment Bill: Report Stage: New Clause 5</t>
  </si>
  <si>
    <t>Opposition Motion: Free School Meals</t>
  </si>
  <si>
    <t xml:space="preserve">Budget Resolution No. 35: Stamp duty land tax (additional dwellings: purchases before 1 April 2025) </t>
  </si>
  <si>
    <t>The Queen's Speech: the NHS - Jeremy Corbyn's Amdt (f)</t>
  </si>
  <si>
    <t>European Union (Withdrawal Agreement) Bill: Second Reading</t>
  </si>
  <si>
    <t>Judicial Review and Courts Bill Report Stage: New Clause 4</t>
  </si>
  <si>
    <t>Exiting the European Union (Financial Services) (Miscellaneous) (Amendment) (EU Exit) (No. 3) Regulations 2019</t>
  </si>
  <si>
    <t>Draft Freedom of Establishment and Free Movement of Services (EU Exit) Regulations 2019</t>
  </si>
  <si>
    <t>Opposition Day: Cost of living increases</t>
  </si>
  <si>
    <t>The Queen's Speech: the economy - Jeremy Corbyn's amendment (g)</t>
  </si>
  <si>
    <t>Draft Statutory Auditors, Third Country Auditors and International Accounting Standards (Amendment) (EU Exit) Regulations 2019</t>
  </si>
  <si>
    <t>Finance (No. 2) Bill Committee of the whole House: Clause 18 stand part</t>
  </si>
  <si>
    <t>Finance (No. 2) Bill Committee of the whole House: New Clause 5</t>
  </si>
  <si>
    <t>Public Order Bill: Motion to disagree with Lords Amendment 20</t>
  </si>
  <si>
    <t>Investigatory Powers Bill Third Reading</t>
  </si>
  <si>
    <t>EU (Notification of Withdrawal) Bill Committee of the whole House: New Clause 5</t>
  </si>
  <si>
    <t>European Union (Withdrawal) Bill: Third Reading</t>
  </si>
  <si>
    <t>Public Order Bill: Motion to disagree with Lords Amendment 6</t>
  </si>
  <si>
    <t>European Union (Withdrawal) Bill: Report Stage: New Clause 17</t>
  </si>
  <si>
    <t>European Union (Withdrawal) Bill: Report Stage: New Clause 11</t>
  </si>
  <si>
    <t>National Security and Investment Bill: Report NC4</t>
  </si>
  <si>
    <t>European Union (Notification of Withdrawal) Bill: Committee of the whole House New Clause 192</t>
  </si>
  <si>
    <t>European Union (Notification of Withdrawal) Bill: Committee of the whole House Amdt 86</t>
  </si>
  <si>
    <t>European Union (Notification of Withdrawal) Bill: Committee of the whole House New Clause 2</t>
  </si>
  <si>
    <t>European Union (Withdrawal) Bill: Lords amendment 43 motion to disagree</t>
  </si>
  <si>
    <t xml:space="preserve">European Union (Withdrawal) (No. 6) Bill: Second Reading </t>
  </si>
  <si>
    <t>Public Order Bill Report Stage: Amendment 1</t>
  </si>
  <si>
    <t>Nationality and Borders Bill: Motion to disagree with Lords Amendment 10</t>
  </si>
  <si>
    <t>Nationality and Borders Bill: Motion to disagree with Lords Amendment 9</t>
  </si>
  <si>
    <t>Safety of Rwanda (Asylum and Immigration) Bill: motion to disagree with Lords Amendment 3G</t>
  </si>
  <si>
    <t>Economic Crime (Transparency and Enforcement) Bill Committee: New Clause 2</t>
  </si>
  <si>
    <t>Energy Bill [Lords] Report Stage: New Clause 39</t>
  </si>
  <si>
    <t>Nationality and Borders Bill: Motion to disagree with LA 4G</t>
  </si>
  <si>
    <t>Opposition Day: Farming and food security</t>
  </si>
  <si>
    <t>National Insurance Contributions (Secondary Class 1 Contributions) Bill Committee: Amendment 23</t>
  </si>
  <si>
    <t>Illegal Migration Bill: Committee of the whole House: Amendment 76</t>
  </si>
  <si>
    <t xml:space="preserve">Health and Social Care Levy (Ways and Means) </t>
  </si>
  <si>
    <t>Budget Resolution No. 34: Value added tax (private school fees)</t>
  </si>
  <si>
    <t>Finance Bill: committee: Amendment 1</t>
  </si>
  <si>
    <t>Health and Care Bill: Second Reading</t>
  </si>
  <si>
    <t>Environment Bill Report Stage: Amendment 25</t>
  </si>
  <si>
    <t>Safety of Rwanda (Asylum and Immigration) Bill: Second Reading</t>
  </si>
  <si>
    <t>Police, Crime, Sentencing and Courts Bill: Report Stage: New Clause 98</t>
  </si>
  <si>
    <t>Immigration and Social security Co-ordination (EU Withdrawal) Bill: Yvette Cooper's New Clause 29</t>
  </si>
  <si>
    <t>Immigration and Social Security Co-ordination (EU Withdrawal) Bill: Motion to Disagree with Lords Amendment 6</t>
  </si>
  <si>
    <t>Safety of Rwanda (Asylum and Immigration) Bill Committee: Clause 2 stand part</t>
  </si>
  <si>
    <t>Immigration and Social Security Co-ordination (Etc.) Bill: Lords Amendment 4B Motion to disagree</t>
  </si>
  <si>
    <t>Motion on Conference Adjournment</t>
  </si>
  <si>
    <t>Safety of Rwanda (Asylum and Immigration) Bill Committee: New Clause 6</t>
  </si>
  <si>
    <t>Safety of Rwanda (Asylum and Immigration) Bill Committee: Clauses 5, 6, 7 and 8 stand part</t>
  </si>
  <si>
    <t>Safety of Rwanda (Asylum and Immigration) Bill Committee: New Clause 8</t>
  </si>
  <si>
    <t>Safety of Rwanda (Asylum and Immigration) Bill Committee: Amendment 36</t>
  </si>
  <si>
    <t>Trade Bill Third Reading</t>
  </si>
  <si>
    <t>Safety of Rwanda (Asylum and Immigration) Bill Committee: Clause 3 stand part</t>
  </si>
  <si>
    <t>Safety of Rwanda (Asylum and Immigration) Bill Committee: Clauses 9 and 10 stand part</t>
  </si>
  <si>
    <t>Safety of Rwanda (Asylum and Immigration) Bill: Reasoned Amendment to Second Reading</t>
  </si>
  <si>
    <t>European Union (Withdrawal) Bill: Committee of the whole House Amdt 139</t>
  </si>
  <si>
    <t>Environment Bill: motion to disagree with Lords amendment 3</t>
  </si>
  <si>
    <t>Energy Bill [Lords] Report Stage: New Clause 61</t>
  </si>
  <si>
    <t>Amendment (a): Privilege (Withdrawal Agreement legal advice)</t>
  </si>
  <si>
    <t>EU (Notification of Withdrawal) Bill: Committee of the whole House New Clause 3</t>
  </si>
  <si>
    <t>UK's withdrawal from the EU: Mr Corbyn's amendment (e)</t>
  </si>
  <si>
    <t>Economic Crime and Corporate Transparency Bill: Motion to disagree with Lords Amendment 159</t>
  </si>
  <si>
    <t>Energy Bill [Lords] Report Stage: New Clause 57</t>
  </si>
  <si>
    <t>Finance (No. 2) Bill: Reasoned Amendment to Second Reading motion</t>
  </si>
  <si>
    <t>European Union (Withdrawal) Bill: Report Stage: Amdt 1</t>
  </si>
  <si>
    <t>Illegal Migration Bill: Committee of the whole House: New Clause 25</t>
  </si>
  <si>
    <t>European Union (Notification of Withdrawal) Bill: Committee of the whole House New Clause 7</t>
  </si>
  <si>
    <t>European Union (Withdrawal) Bill: Programme (No.3)</t>
  </si>
  <si>
    <t>European Union (Notification of Withdrawal) Bill: Committee of the whole House Amdt 11</t>
  </si>
  <si>
    <t>Illegal Migration Bill Report Stage: New Clause 15</t>
  </si>
  <si>
    <t>European Union (Withdrawal) Bill: Lords amendment 20 motion to disagree</t>
  </si>
  <si>
    <t>European Union (Withdrawal) (No. 6) Bill: Third Reading</t>
  </si>
  <si>
    <t>European Union (Withdrawal) Bill: Lords amendment 52 motion to disagree</t>
  </si>
  <si>
    <t>European Union (Withdrawal) Bill: Lords amendment 39 motion to disagree</t>
  </si>
  <si>
    <t>Energy Bill [Lords] Report Stage: New Clause 12</t>
  </si>
  <si>
    <t>Economic Crime and Corporate Transparency Bill: Amendment (a) to Lords Amendment 151</t>
  </si>
  <si>
    <t>Non-Domestic Rating (Multipliers and Private Schools) Bill: Reasoned Amendment to Second Reading</t>
  </si>
  <si>
    <t>Non-Domestic Rating (Multipliers and Private Schools) Bill: Second Reading</t>
  </si>
  <si>
    <t>Public Order Bill: Third Reading</t>
  </si>
  <si>
    <t>Economic Activity of Public Bodies (Overseas Matters) Bill: Reasoned amendment on Third Reading</t>
  </si>
  <si>
    <t>Opposition Day: Strengthening Standards in Public Life</t>
  </si>
  <si>
    <t>Police, Crime, Sentencing and Courts Bill: Motion to insist on disagreement to LA 73</t>
  </si>
  <si>
    <t>Illegal Migration Bill Report Stage: Amendment 45</t>
  </si>
  <si>
    <t>Armed Forces Bill: Motion to disagree with Lords Amendment 1</t>
  </si>
  <si>
    <t>Illegal Migration Bill Report Stage: New Clause 10</t>
  </si>
  <si>
    <t>Economic Activity of Public Bodies Carry-Over</t>
  </si>
  <si>
    <t>Health and Care Bill Report Stage: New Clause 4</t>
  </si>
  <si>
    <t>Civil Liability Bill [Lords]: report stage: New Clause 1</t>
  </si>
  <si>
    <t>Illegal Migration Bill: motion to disagree with Lords Amendment 23</t>
  </si>
  <si>
    <t xml:space="preserve">Northern Ireland (Executive Formation) Bill: Committee of the whole House Amdt 6 (J Lewis) </t>
  </si>
  <si>
    <t>Health and Care Bill: Third Reading</t>
  </si>
  <si>
    <t>Rwanda Bill motion to disagree with Lords amendment 10F</t>
  </si>
  <si>
    <t>Illegal Migration Bill: Committee of the whole House: New Clause 24</t>
  </si>
  <si>
    <t>Opposition Day: VAT on independent schools</t>
  </si>
  <si>
    <t>National Insurance Contributions (Secondary Class 1 Contributions) Bill: Third Reading</t>
  </si>
  <si>
    <t>National Insurance Contributions (Secondary Class 1 Contributions) Bill Committee: Amendment 13</t>
  </si>
  <si>
    <t>Budget Motion no. 18: Pensions (lifetime allowance charge and annual allowance)</t>
  </si>
  <si>
    <t>Illegal Migration Bill: Reasoned Amendment to Second Reading</t>
  </si>
  <si>
    <t>UK's withdrawal from the EU: Mr Corbyn's amendment (a)</t>
  </si>
  <si>
    <t>Illegal Migration Bill: Second Reading</t>
  </si>
  <si>
    <t>Draft Immigration (Provision of Physical Data)(Amendment)(EU Exit) Regulations 2018</t>
  </si>
  <si>
    <t>Police, Crime, Sentencing and Courts Bill: Report Stage: New Clause 89</t>
  </si>
  <si>
    <t>Data Protection Bill: motion to disagree with Lords Amendment 62B and agree amendments in lieu</t>
  </si>
  <si>
    <t>Taxation (Cross-border Trade) Bill: Third Reading</t>
  </si>
  <si>
    <t>Privilege (Withdrawal Agreement legal advice)</t>
  </si>
  <si>
    <t>European Union (Withdrawal) Bill: Committee of the whole House Amendment 49</t>
  </si>
  <si>
    <t>European Union (Withdrawal) Bill: Committee of the whole House Amdt 336</t>
  </si>
  <si>
    <t>EU (Withdrawal) Bill: Committee of the whole House Amdt 278</t>
  </si>
  <si>
    <t>EU (Withdrawal) Bill: Committee of the whole House Amdt 137</t>
  </si>
  <si>
    <t>EU (Withdrawal) Bill: Committee of the whole House New Clause 14</t>
  </si>
  <si>
    <t>European Union (Withdrawal) Bill: Third Reading: Mr Blackford's amendment</t>
  </si>
  <si>
    <t>EU (Withdrawal) Bill: Report Stage Amdt 3</t>
  </si>
  <si>
    <t>EU (Withdrawal) Bill Lords Amendments: motion to disagree with Lords Amendment 4</t>
  </si>
  <si>
    <t>EU (Withdrawal) Act Section 13 Amdt (a) - Corbyn</t>
  </si>
  <si>
    <t>Trade Bill: motion to disagree to Lords Amendment 6</t>
  </si>
  <si>
    <t>European Union Withdrawal Bill: Lords Amendment 128 motion to disagree</t>
  </si>
  <si>
    <t>Section 5 of the European Communities (Amendment) Act 1993</t>
  </si>
  <si>
    <t>Judicial Review and Courts Bill Report Stage: Amendment 20</t>
  </si>
  <si>
    <t>Strikes (Minimum Service Levels) Bill: motion to disagree with Lords Amendments 5B, 5C and 5D</t>
  </si>
  <si>
    <t>Media Bill Report Stage: New Clause 13</t>
  </si>
  <si>
    <t>Opposition day: Children not in school (national register and support)</t>
  </si>
  <si>
    <t>Finance Bill Committee: Clause 5 stand part</t>
  </si>
  <si>
    <t>Economic Crime and Corporate Transparency Bill: Motion to disagree with Lords Amendment 117</t>
  </si>
  <si>
    <t>Building Safety Bill: LA184, as amended</t>
  </si>
  <si>
    <t>Building Safety Bill: Govt amendments (c) &amp; (d) to LA184</t>
  </si>
  <si>
    <t xml:space="preserve">Building Safety Bill: motion to agree Lords Amendment 94, as amended </t>
  </si>
  <si>
    <t>Draft Electricity and Gas (Energy Company Obligation) Order 2018</t>
  </si>
  <si>
    <t>Draft Representation of the People (Overseas Electors etc.) (Amendment) Regulations 2023</t>
  </si>
  <si>
    <t>Strikes (Minimum Service Levels) Bill: motion to disagree with Lords Amendment 1</t>
  </si>
  <si>
    <t>Illegal Migration Bill Report Stage: Amendment 2</t>
  </si>
  <si>
    <t>Strikes (Minimum Service Levels) Bill: motion to disagree with Lords Amendment 4</t>
  </si>
  <si>
    <t>Elections Bill: Government Motion to disagree to Lords Amendment 86</t>
  </si>
  <si>
    <t>Public Order Bill: Amendment (a) in lieu of Lords Amendment 1</t>
  </si>
  <si>
    <t>Illegal Migration Bill Report Stage: New Clause 9</t>
  </si>
  <si>
    <t>National Insurance Contributions (Secondary Class 1 Contributions) Bill: Reasoned Amendment to Second Reading</t>
  </si>
  <si>
    <t>Illegal Migration Bill - Third Reading</t>
  </si>
  <si>
    <t>Strikes (Minimum Service Levels) Bill: motion to disagree with Lords Amendment 5</t>
  </si>
  <si>
    <t>Judicial Review and Courts Bill: Third Reading</t>
  </si>
  <si>
    <t>Public Order Bill: Motion to disagree with Lords Amendment 1</t>
  </si>
  <si>
    <t>Draft Sovereign Grant 2011 (Change of Percentage) Order 2017</t>
  </si>
  <si>
    <t>Nationality and Borders Bill: Motion to disagree with Lords Amendment 7</t>
  </si>
  <si>
    <t>Fisheries Bill [Lords]: Report Stage: Amendment 3</t>
  </si>
  <si>
    <t>Social Security (Up-rating of Benefits) Bill Lords Amendments Motion to disagree LA1</t>
  </si>
  <si>
    <t>Finance (No. 2) Bill Report Stage: New Clause 27</t>
  </si>
  <si>
    <t>Energy Bill [Lords] Report Stage: New Clause 59</t>
  </si>
  <si>
    <t>Economic Crime and Corporate Transparency Bill Report Stage: New Clause 22</t>
  </si>
  <si>
    <t>Finance (No. 2) Bill Committee of the whole House: New Clause 6</t>
  </si>
  <si>
    <t>Civil Liability Bill [Lords]: report stage: New Clause 2</t>
  </si>
  <si>
    <t>Finance (No. 2) Bill Committee of the whole House: New Clause 1</t>
  </si>
  <si>
    <t>Finance (No. 2) Bill Committee of the whole House: New Clause 3</t>
  </si>
  <si>
    <t>Nationality and Borders Bill: Motion to disagree with Lords Amendment 4</t>
  </si>
  <si>
    <t>Draft European Union (Definition of Treaties)(Framework Agreement)(Australia) Order 2018</t>
  </si>
  <si>
    <t>Draft European Union (Definition of Treaties)(Strategic Partnership Agreement)(Canada) Order 2018</t>
  </si>
  <si>
    <t>Draft European Union (Definition of Treaties)(Political Dialogue and Cooperation Agreement)(Cuba) Order 2018</t>
  </si>
  <si>
    <t>Draft European Union (Definition of Treaties)(Association Agreement)(Central America) Order 2018</t>
  </si>
  <si>
    <t>King's Speech Motion for an Address: amendment (m)</t>
  </si>
  <si>
    <t>Draft European Union (Definition of Treaties)(Comprehensive and Enhanced Partnership Agreement (Armenia) Order 2018</t>
  </si>
  <si>
    <t>Draft European Union (Definition of Treaties)(Partnership Agreement on Relations and Cooperation)(New Zealand) Order 2018</t>
  </si>
  <si>
    <t>Civil Liability Bill [Lords]: report stage: amendment 2</t>
  </si>
  <si>
    <t>Nationality and Borders Bill (Report): Amendment 98</t>
  </si>
  <si>
    <t>Illegal Migration Bill: Committee of the whole House: Clause 11 stand part</t>
  </si>
  <si>
    <t>National Insurance Contributions (Secondary Class 1 Contributions) Bill Committee: New Clause 1</t>
  </si>
  <si>
    <t>Illegal Migration Bill: Committee of the whole House: Amendment 288</t>
  </si>
  <si>
    <t>Illegal Migration Bill: Committee of the whole House: New Clause 21</t>
  </si>
  <si>
    <t>Safety of Rwanda (Asylum and Immigration) Bill: motion to disagree with Lords Amendment 3J</t>
  </si>
  <si>
    <t>Illegal Migration Bill: Committee of the whole House: New Clause 27</t>
  </si>
  <si>
    <t>Online Safety Bill Report Stage: New Clause 16</t>
  </si>
  <si>
    <t>Illegal Migration Bill: Committee of the whole House: Amendment 189</t>
  </si>
  <si>
    <t>Draft Motor Vehicles (Compulsory Insurance) (Amendment etc.) (EU Exit) Regulations 2019</t>
  </si>
  <si>
    <t>Draft Transparency of Securities Financing Transactions and of Reuse (Amendment) (EU Exit) Regulations 2019</t>
  </si>
  <si>
    <t>Children and Social Work Bill (Lords): Report Stage New Clause 14</t>
  </si>
  <si>
    <t>Draft Rural Development (Amendment) (EU Exit) Regulations 2019</t>
  </si>
  <si>
    <t>Draft Rural Development (Rules and Decisions) (Amendment) (EU Exit) Regulations 2019</t>
  </si>
  <si>
    <t>Illegal Migration Bill: Money</t>
  </si>
  <si>
    <t>Draft Mobile Roaming (EU Exit) Regulations 2019</t>
  </si>
  <si>
    <t>Elections Bill Report Stage: Amendment 1</t>
  </si>
  <si>
    <t>Illegal Migration Bill: Programme motion</t>
  </si>
  <si>
    <t>Strikes (Minimum Service Levels) Bill: Second Reading</t>
  </si>
  <si>
    <t>Strikes (Minimum Service Levels) Bill Committee: Third Reading</t>
  </si>
  <si>
    <t>Strikes (Minimum Service Levels) Bill Committee: Amendment 4</t>
  </si>
  <si>
    <t>Trade Bill report stage new clause 4</t>
  </si>
  <si>
    <t>Safety of Rwanda (Asylum and Immigration) Bill: Motion to disagree with Lords Amendment 10</t>
  </si>
  <si>
    <t>Safety of Rwanda (Asylum and Immigration) Bill: Motion to disagree with Lords Amendment 4</t>
  </si>
  <si>
    <t>Safety of Rwanda (Asylum and Immigration) Bill: Motion to disagree with Lords Amendment 9</t>
  </si>
  <si>
    <t>Children and Social Work Bill (Lords): Report Stage Amendment 12</t>
  </si>
  <si>
    <t>Adjournment (Conference, November and Christmas)</t>
  </si>
  <si>
    <t>Safety of Rwanda (Asylum and Immigration) Bill: Motion to disagree with Lords Amendment 2</t>
  </si>
  <si>
    <t>draft Product Safety and Metrology etc. (Amendment etc.) (EU Exit) Regulations 2019</t>
  </si>
  <si>
    <t>Immigration and Social Security Co-ordination (EU Withdrawal) Bill: Mr David Davis's New Clause 7</t>
  </si>
  <si>
    <t>Trade Bill: Report Stage: New Clause 11</t>
  </si>
  <si>
    <t>Immigration and Social Security Co-ordination (EU Withdrawal) Bill: Motion to Disagree with Lords Amendment 3</t>
  </si>
  <si>
    <t>Budget Resolution Motion 40: Alcoholic liquor duties (rates)</t>
  </si>
  <si>
    <t>United Kingdom Internal Market Bill: Committee of the whole House: Clauses 42 (as amended) to 44 stand part</t>
  </si>
  <si>
    <t>United Kingdom Internal Market Bill: Second Reading</t>
  </si>
  <si>
    <t>Opposition Motion: Additional Covid-19 Restrictions: Fair Economic Support</t>
  </si>
  <si>
    <t>Overseas Operations (Service Personnel and Veterans) Bill: Report stage: Amendment 1</t>
  </si>
  <si>
    <t>Overseas Operations (Service Personnel and Veterans) Bill: Report Stage: New Clause 5</t>
  </si>
  <si>
    <t>European Union (Withdrawal) Bill: Committee of the whole House New Clause 17</t>
  </si>
  <si>
    <t>European Union (Withdrawal) Bill: Committee of the whole House New Clause 58</t>
  </si>
  <si>
    <t>Trade Bill report stage amendment 80</t>
  </si>
  <si>
    <t>European Union (Withdrawal) Bill: Committee of the whole House Amdt 46</t>
  </si>
  <si>
    <t>European Union (Withdrawal) Bill: Committee of the whole House Amdts 381 and 399</t>
  </si>
  <si>
    <t>European Union (Withdrawal) Bill: Report Stage: Amendment 57</t>
  </si>
  <si>
    <t>European Union (Withdrawal) Bill: Report Stage: New Clause 7</t>
  </si>
  <si>
    <t xml:space="preserve">European Union Withdrawal Bill: Report Stage New Clause 6 </t>
  </si>
  <si>
    <t>European Union (Withdrawal) Bill: Lords amendment 45 motion to disagree</t>
  </si>
  <si>
    <t>European Union (Withdrawal) Bill: Lords amendment 10 motion to disagree</t>
  </si>
  <si>
    <t>European Union (Withdrawal) Bill: Lords Amendment 110 motion to disagree</t>
  </si>
  <si>
    <t>Trade Bill: motion to disagree to Lords Amendment 6B and propose amendments (a) to (c) in lieu</t>
  </si>
  <si>
    <t>Trade (Australia and New Zealand) Bill Report Stage: NC12</t>
  </si>
  <si>
    <t>Seafarers' Wages Bill [Lords] Report Stage: New Clause 2</t>
  </si>
  <si>
    <t>Judicial Review and Courts Bill Report Stage: Amendment 22</t>
  </si>
  <si>
    <t>National Security Bill Report Stage: Amendment 14</t>
  </si>
  <si>
    <t>Northern Ireland Troubles (Legacy and Reconciliation) Bill: Motion to disagree</t>
  </si>
  <si>
    <t>Levelling-up and Regeneration Bill: motion to disagree with Lords Amendment 4</t>
  </si>
  <si>
    <t xml:space="preserve">Health and Care Bill Report Stage: New Clause 16 </t>
  </si>
  <si>
    <t>That the draft Public Order Act 1986 (Serious Disruption to the Life of the Community) Regulations 2023 be approved</t>
  </si>
  <si>
    <t>Finance Bill Committee: New Clause 8</t>
  </si>
  <si>
    <t>Draft Voter Identification Regulations 2022</t>
  </si>
  <si>
    <t>National Security Bill Report Stage: New Clause 3</t>
  </si>
  <si>
    <t>Seafarers' Wages Bill [Lords] Report Stage: Amendment 24</t>
  </si>
  <si>
    <t>Economic Crime and Corporate Transparency Bill: Motion to disagree with Lords Amendment 161</t>
  </si>
  <si>
    <t>Nationality and Borders Bill: motion to disagree with Lords Amendment 6D, 6E and 6F</t>
  </si>
  <si>
    <t>Public Order Bill Report Stage: New Clause 4</t>
  </si>
  <si>
    <t>Finance Bill Committee: Clause 48 stand part</t>
  </si>
  <si>
    <t>Policing and Crime Bill: Lords Amendment 96 Motion to disagree</t>
  </si>
  <si>
    <t>Nationality and Borders Bill: motion to disagree with Lords Amendment 5D</t>
  </si>
  <si>
    <t>Building Safety Bill: Motion to agree Govt (a) to LA 94</t>
  </si>
  <si>
    <t>Public Service Pensions and Judicial Offices Bill [Lords] Report Stage: New Clause 8</t>
  </si>
  <si>
    <t>Offshore Petroleum Licensing Bill: Reasoned Amendment to Second Reading</t>
  </si>
  <si>
    <t>Police, Crime, Sentencing &amp; Courts Bill: Motion to disagree with LA72</t>
  </si>
  <si>
    <t>Opposition Day: Crime and Neighbourhood Policing</t>
  </si>
  <si>
    <t>Offshore Petroleum Licensing Bill: Second Reading</t>
  </si>
  <si>
    <t>Animal Welfare (Livestock Exports) Committee Stage: Amendment 5</t>
  </si>
  <si>
    <t>Finance Bill Committee: Clause 47 stand part</t>
  </si>
  <si>
    <t>Procurement Bill [Lords] Report Stage: Amendment 3</t>
  </si>
  <si>
    <t>Economic Crime and Corporate Transparency Bill Report Stage: New Clause 27</t>
  </si>
  <si>
    <t>Economic Crime and Corporate Transparency Bill Report Stage: New Clause 3</t>
  </si>
  <si>
    <t>Economic Crime and Corporate Transparency Bill Report Stage: New Clause 26</t>
  </si>
  <si>
    <t>Illegal Migration Bill: motion to disagree with Lords Amendment 33B</t>
  </si>
  <si>
    <t>Retained EU Law (Revocation and Reform) Bill: motion to disagree with Lords Amendment 15</t>
  </si>
  <si>
    <t>Retained EU Law (Revocation and Reform) Bill: motion to disagree with Lords Amendment  Lords Amendment 6</t>
  </si>
  <si>
    <t>Agriculture Bill: Second Reading Jeremy Corbyn's Amdt</t>
  </si>
  <si>
    <t>Retained EU Law (Revocation and Reform) Bill: motion to disagree with Lords Amendment 42</t>
  </si>
  <si>
    <t>Retained EU Law (Revocation and Reform) Bill: Amendment (a) to Lords Amendment 1</t>
  </si>
  <si>
    <t>Illegal Migration Bill: motion to disagree with Lords Amendments 1B, 7B and 90B</t>
  </si>
  <si>
    <t>Nationality and Borders Bill: Motion to disagree with Lords Amendment 40</t>
  </si>
  <si>
    <t>Strikes (Minimum Service Levels) Bill: motion to disagree with Lords Amendment 2</t>
  </si>
  <si>
    <t xml:space="preserve">Finance (No. 2) Bill CWH New Clause 5 </t>
  </si>
  <si>
    <t>Illegal Migration Bill: motion to disagree with Lords Amendment 9B</t>
  </si>
  <si>
    <t>Finance Bill Committee Stage: New Clause 1</t>
  </si>
  <si>
    <t>Draft First-tier Tribunal and Upper Tribunal (Composition of Tribunal) (Amendment) Order 2018</t>
  </si>
  <si>
    <t>Trade (Comprehensive and Progressive Agreement for Trans-Pacific Partnership) Bill [Lords]: New Clause 5</t>
  </si>
  <si>
    <t>Elections Bill: Government Motion to disagree to Lords Amendment 22</t>
  </si>
  <si>
    <t>Trade (Comprehensive and Progressive Agreement for Trans-Pacific Partnership) Bill [Lords]: New Clause 10</t>
  </si>
  <si>
    <t>Passenger Railway Services (Public Ownership) Bill: motion to disagree with Lords Amendment 1</t>
  </si>
  <si>
    <t>Nationality and Borders Bill: Motion to disagree with Lords Amendment 22</t>
  </si>
  <si>
    <t>Amendment (a) to motion on the Independent Expert Panel recommendations for sanctions and the Recall of MPs Act</t>
  </si>
  <si>
    <t xml:space="preserve">Opposition day: UK Farming and Inheritance Tax </t>
  </si>
  <si>
    <t>Police, Crime, Sentencing and Courts Bill: Motion to insist on disagreement to LA 80</t>
  </si>
  <si>
    <t>Finance Bill Committee Stage: New Clause 7</t>
  </si>
  <si>
    <t>Opposition Motion: House of Lords reform and the size of the House of Commons</t>
  </si>
  <si>
    <t>Nationality and Borders Bill: Motion to disagree with LA 5B</t>
  </si>
  <si>
    <t>Finance Bill Committee Stage: New Clause 2</t>
  </si>
  <si>
    <t>Trade (Comprehensive and Progressive Agreement for Trans-Pacific Partnership) Bill [Lords]: New Clause 12</t>
  </si>
  <si>
    <t>Trade (Comprehensive and Progressive Agreement for Trans-Pacific Partnership) Bill [Lords]: New Clause 4</t>
  </si>
  <si>
    <t>Illegal Migration Bill: motion to disagree with Lords Amendment 33</t>
  </si>
  <si>
    <t>Draft Bereavement Support Payment Regulations 2017</t>
  </si>
  <si>
    <t>Nationality and Borders Bill: Motion to disagree with LA 6B</t>
  </si>
  <si>
    <t>Finance (No. 2) Bill Report Stage: Amendment 35</t>
  </si>
  <si>
    <t>Immigration and Social Security Co-ordination (EU Withdrawal) Bill: Second Reading</t>
  </si>
  <si>
    <t>Judicial Review and Courts Bill Report Stage: Amendment 41</t>
  </si>
  <si>
    <t>Finance (No. 2) Bill Report Stage: New Clause 17</t>
  </si>
  <si>
    <t xml:space="preserve">Nationality and Borders Bill: Motion to disagree with LA 11B </t>
  </si>
  <si>
    <t>Civil Liability Bill [Lords]: Third Reading</t>
  </si>
  <si>
    <t>draft Immigration (Health Charge) (Amendment) Order 2018</t>
  </si>
  <si>
    <t>Town and Country Planning (Permitted Development and Miscellaneous Amendments) (England) (Coronavirus) Regulations 2020 (S.I., 2020, No. 632) (Motion to revoke)</t>
  </si>
  <si>
    <t>Nationality and Borders Bill: Motion to disagree with Lords Amendment 6</t>
  </si>
  <si>
    <t>Judicial Review and Courts Bill Report Stage: Amendment 25</t>
  </si>
  <si>
    <t>Nationality and Borders Bill: Motion to disagree with Lords Amendment 13</t>
  </si>
  <si>
    <t>Retained EU Law (Revocation and Reform) Bill: Third Reading</t>
  </si>
  <si>
    <t>Police Grant Report (England and Wales) 2018-19</t>
  </si>
  <si>
    <t>Offensive Weapons - Report - NC26</t>
  </si>
  <si>
    <t>Retained EU Law (Revocation and Reform) Bill Report Stage: Amendment 19</t>
  </si>
  <si>
    <t>Retained EU Law (Revocation and Reform) Bill Report Stage: Amendment 18</t>
  </si>
  <si>
    <t>Retained EU Law (Revocation and Reform) Bill Report Stage: Amendment 28</t>
  </si>
  <si>
    <t>Draft Child Support (Miscellaneous Amendments) Regulations 2018</t>
  </si>
  <si>
    <t>draft Double Taxation Relief and International Tax Enforcement (Guernsey) Order 2018</t>
  </si>
  <si>
    <t>draft Double Taxation Releif and International Tax Enforcement (Isle of Man) Order 2018</t>
  </si>
  <si>
    <t>draft Double Taxation Relief and International Tax Enforcement (Jersey) Order 2018</t>
  </si>
  <si>
    <t>Mental Capacity (Amendment) Bill [Lords] Third Reading</t>
  </si>
  <si>
    <t>Nationality and Borders Bill: Motion to disagree with Lords Amendment 5</t>
  </si>
  <si>
    <t>Opposition motion: Rights of EU nationals</t>
  </si>
  <si>
    <t xml:space="preserve"> Health and Care Bill Report Stage: New Clause 12</t>
  </si>
  <si>
    <t>Draft Double Taxation Relief and International Tax Enforcement (Lesotho) Order 2017</t>
  </si>
  <si>
    <t>Agriculture Bill: Lords Amendments Motion to disagree with LA17</t>
  </si>
  <si>
    <t>Opposition Day: Value Added Tax on household energy bills</t>
  </si>
  <si>
    <t>Draft West Yorkshire Combined Authority (Election of Mayor and Functions) Order 2021</t>
  </si>
  <si>
    <t>Strikes (Minimum Service Levels) Bill: Programme</t>
  </si>
  <si>
    <t>Agriculture Bill Lords Amendments: Motion to disagree with LA11</t>
  </si>
  <si>
    <t>Income Tax (Charge) Mr Corbyn's Amendment</t>
  </si>
  <si>
    <t>Strikes (Minimum Service Levels) Bill Committee: Amendment 1</t>
  </si>
  <si>
    <t>Health and Social Care Levy Bill Committee: New Clause 5</t>
  </si>
  <si>
    <t>Counter-Terrorism and Border Security Bill Report Stage: Amendment 13</t>
  </si>
  <si>
    <t>Sir Keir Starmer's reasoned amendment to the Second Reading of the United Kingdom Internal Market Bill</t>
  </si>
  <si>
    <t>Finance Bill: committee: Amendment 2</t>
  </si>
  <si>
    <t>draft Long-term Investment Funds (Amendment) (EU Exit) Regulations 2019</t>
  </si>
  <si>
    <t>Draft Veterinary Medicines and Residues (Amendment) (EU Exit) Regulations 2020</t>
  </si>
  <si>
    <t>Elections Bill Report Stage: New Clause 1</t>
  </si>
  <si>
    <t>Strikes (Minimum Service Levels) Bill Committee: Amendment 2</t>
  </si>
  <si>
    <t>Opposition Day: Tax avoidance and evasion</t>
  </si>
  <si>
    <t>Finance (No.3) Bill: Amendment 22</t>
  </si>
  <si>
    <t>Safety of Rwanda (Asylum and Immigration) Bill: Motion to disagree with Lords Amendment 5</t>
  </si>
  <si>
    <t>Immigration Bill Lords Amendment 85: Motion to disagree</t>
  </si>
  <si>
    <t>Overseas Electors Bill: Money Resolution</t>
  </si>
  <si>
    <t>Covert Human Intelligence Sources (Criminal Conduct) Bill: Committee of the whole House: New Clause 4</t>
  </si>
  <si>
    <t>Safety of Rwanda (Asylum and Immigration) Bill: Motion to disagree with Lords Amendment 6</t>
  </si>
  <si>
    <t>Safety of Rwanda (Asylum and Immigration) Bill: Motion to disagree with Lords Amendment 3</t>
  </si>
  <si>
    <t>Safety of Rwanda (Asylum and Immigration) Bill: Motion to disagree with Lords Amendment 8</t>
  </si>
  <si>
    <t>draft Credit Rating Agencies (Amendment, etc) (EU Exit) Regulations 2019</t>
  </si>
  <si>
    <t>Covert Human Intelligence Sources (Criminal Conduct) Bill: Committee of the whole House: Amendment 8</t>
  </si>
  <si>
    <t>Domestic Abuse Bill: Motion to disagree with Lords Amendment 9</t>
  </si>
  <si>
    <t>Immigration Bill Lords Amdt 60: Motion to disagree</t>
  </si>
  <si>
    <t>Covert Human Intelligence Sources  (Criminal Conduct) Bill: Committee of the Whole House: Amendment 7</t>
  </si>
  <si>
    <t>Environment Bill Report Stage New Clause 12</t>
  </si>
  <si>
    <t>Draft Passport (Fees) Regulations 2018</t>
  </si>
  <si>
    <t>Opposition motion: Transport Secretary: East Coast Franchise</t>
  </si>
  <si>
    <t>Offensive Weapons Bill - report NC6</t>
  </si>
  <si>
    <t>draft Carriage of Dangerous Goods (Amendment) Regulations 2019</t>
  </si>
  <si>
    <t>draft Employment Rights (Amendment) (Northern Ireland) (EU Exit) (No. 2) Regulations 2018</t>
  </si>
  <si>
    <t>draft Employment Rights (Amendment) (Northern Ireland) (EU Exit) Regulations 2019</t>
  </si>
  <si>
    <t>Domestic Abuse Bill: Motion to disagree with Lords Amendment 42</t>
  </si>
  <si>
    <t>Safety of Rwanda (Asylum and Immigration) Bill: Motion to disagree with Lords Amendment 1</t>
  </si>
  <si>
    <t>Opposition motion: Universal Credit</t>
  </si>
  <si>
    <t>draft Floods and Water (Amendment etc) (EU Exit) Regulations 2019</t>
  </si>
  <si>
    <t>draft Consumer Protection (Enforcement) (Amendment etc.) (EU Exit) Regulations 2018</t>
  </si>
  <si>
    <t>Domestic Abuse Bill: motion to disagree with Lords Amendments 42D, 42E and 42F</t>
  </si>
  <si>
    <t>Domestic Abuse Bill: Motion to disagree with Lords Amendment 1</t>
  </si>
  <si>
    <t>Draft Common Fisheries Policy and Aquaculture (Amendment etc.) (EU Exit) Regulations 2019</t>
  </si>
  <si>
    <t>Health and Care Bill: Keir Starmer's Reasoned Amendment to Second Reading</t>
  </si>
  <si>
    <t>Higher Education (Freedom of Speech) Bill: Reasoned Amendment to Second Reading</t>
  </si>
  <si>
    <t>Finance No. 3 Bill: second reading: Jeremy Corbyn's amendment</t>
  </si>
  <si>
    <t>Finance No. 3 Bill: second reading</t>
  </si>
  <si>
    <t>Trade Bill: Report Stage: Amendment 10</t>
  </si>
  <si>
    <t>Offensive Weapons Bill - Report Govt Amdts 26 to 55</t>
  </si>
  <si>
    <t>Police, Crime, Sentencing and Courts Bill: Report Stage: New Clause 97</t>
  </si>
  <si>
    <t>Environment Bill: Report Stage: Amendment 39</t>
  </si>
  <si>
    <t>Opposition Day: Secretary of State for Transport</t>
  </si>
  <si>
    <t>Draft Important Public Sevices (Transport) Regulations 2017</t>
  </si>
  <si>
    <t>Overseas Operations (Service Personnel and Veterans) Bill: Report stage: Amendment 32</t>
  </si>
  <si>
    <t>Trade Bill report stage New Clause 3</t>
  </si>
  <si>
    <t>draft Official Listing of Securities Prospectus and Transparency (Amendment etc.) (EU Exit) Regulations 2019</t>
  </si>
  <si>
    <t>Section 5 of the European Communities (Amendment) Act 1993: Alison Thewliss's amendment</t>
  </si>
  <si>
    <t>Trade Bill report stage Amendment 19</t>
  </si>
  <si>
    <t>draft Financial Services Contracts (Transitional and Saving Provision) (EU Exit) Regulations 2019</t>
  </si>
  <si>
    <t>Taxation (Cross-border Trade) Bill: Report Stage Amdt 21</t>
  </si>
  <si>
    <t>European Union (Withdrawal) Bill: Committee of the whole House New Clause 25</t>
  </si>
  <si>
    <t>Taxation (Cross-border Trade) Bill: Report Stage New Clause 11</t>
  </si>
  <si>
    <t>draft Employment Rights (Amendment) (EU Exit) (No. 2) Regulations 2018</t>
  </si>
  <si>
    <t>European Union (Withdrawal) Bill: Committee of the whole House Amendment 25</t>
  </si>
  <si>
    <t>Finance (No.3) Bill report stage: New Clause 3</t>
  </si>
  <si>
    <t>draft Employment Rights (Amendment) (EU Exit) Regulations 2019</t>
  </si>
  <si>
    <t>EU (Notification of Withdrawal) Bill Committee: New Clause 4</t>
  </si>
  <si>
    <t>Taxation (Cross-border Trade) Bill: Report Stage New Clause 13</t>
  </si>
  <si>
    <t>Budget Resolution Motion 79: Minor amendments in consequence of EU withdrawal</t>
  </si>
  <si>
    <t>Trade Bill: Second Reading</t>
  </si>
  <si>
    <t>European Union (Withdrawal) Bill: Committee of the whole House New Clause 54</t>
  </si>
  <si>
    <t>European Union (Withdrawal) Bill Committee of the whole House Amendment 167</t>
  </si>
  <si>
    <t xml:space="preserve">European Union (Withdrawal) Bill: Committee of the whole House Amdt 30 </t>
  </si>
  <si>
    <t>Trade Bill: Reasoned Amendment to Second Reading (Keir Starmer)</t>
  </si>
  <si>
    <t>European Union (Withdrawal) Bill: Report Stage: Amdt 4</t>
  </si>
  <si>
    <t>EU (Withdrawal) Bill Lords Amendments: motion to disagree with Lords Amendment 53</t>
  </si>
  <si>
    <t>European Union (Withdrawal) Bill: Report Stage: Amendment 2</t>
  </si>
  <si>
    <t>Financial Services Bill Report Stage: New Clause 7</t>
  </si>
  <si>
    <t>EU (Withdrawal) Bill Lords Amendments: motion to disagree with Lords Amendment 5</t>
  </si>
  <si>
    <t>United Kingdom Internal Market Bill: Lords Amendment 1 Motion to disagree</t>
  </si>
  <si>
    <t>European Union (Withdrawal) Bill: Report Stage New Clause 1</t>
  </si>
  <si>
    <t>United Kingdom Internal Market Bill: Lords Amendment 12 Motion to disagree</t>
  </si>
  <si>
    <t xml:space="preserve">Nationality and Borders Bill: Keir Starmer's Reasoned Amendment to Second Reading </t>
  </si>
  <si>
    <t>Financial Services Bill: motion to disagree with Lords Amendment 8</t>
  </si>
  <si>
    <t>Armed Forces Bill Committee: New Clause 7</t>
  </si>
  <si>
    <t>Covert Human Intelligence Sources (Criminal Conduct) Bill: Lords Amendment 4: Motion to Disagree</t>
  </si>
  <si>
    <t>Telecommunications (Security) Bill Report Stage: New Clause 3</t>
  </si>
  <si>
    <t>Covert Human Intelligence Sources (Criminal Conduct) Bill: Lords Amendment 2: Motion to Disagree</t>
  </si>
  <si>
    <t>Armed Forces Bill: Report Stage: Amendment 2</t>
  </si>
  <si>
    <t>Nationality and Borders Bill: Second Reading</t>
  </si>
  <si>
    <t>Armed Forces Bill: Report Stage: New Clause 4</t>
  </si>
  <si>
    <t>Armed Forces Bill: Report Stage: Amendment 1</t>
  </si>
  <si>
    <t>Policing and Crime Bill Report Stage: Amdt 13</t>
  </si>
  <si>
    <t>Health and Care Bill Report Stage: Amendment 78</t>
  </si>
  <si>
    <t>Environment Bill: motion to disagree with Lords amendment 28</t>
  </si>
  <si>
    <t>Northern Ireland Protocol Bill Committee: New Clause 15</t>
  </si>
  <si>
    <t>Levelling-up and Regeneration Bill: Amendment 84</t>
  </si>
  <si>
    <t xml:space="preserve">Northern Ireland Troubles (Legacy and Reconciliation) Bill: Motion to disagree with Lords Amendment 44 </t>
  </si>
  <si>
    <t>Levelling up and Regeneration Bill: Motion to disagree with Lords Amendment 2</t>
  </si>
  <si>
    <t>Digital Markets, Competition and Consumers Bill: New Clause 30</t>
  </si>
  <si>
    <t>Elections Bill: Instruction</t>
  </si>
  <si>
    <t>Opposition day debate on transport: Mr Corbyn's motion</t>
  </si>
  <si>
    <t>Public Order Bill: Second Reading</t>
  </si>
  <si>
    <t>Public Order Bill: Reasoned Amendment to Second Reading</t>
  </si>
  <si>
    <t>Public Order Bill Report Stage: New Clause 5</t>
  </si>
  <si>
    <t>Levelling-up and Regeneration Bill Report Stage: Amendment 78</t>
  </si>
  <si>
    <t>Levelling-up and Regeneration Bill: New Clause 120</t>
  </si>
  <si>
    <t>Levelling-up and Regeneration Bill: motion to disagree with Lords Amendment 3</t>
  </si>
  <si>
    <t xml:space="preserve">National Insurance Contributions Bill: Motion to disagree with Lords Amendment 4 </t>
  </si>
  <si>
    <t>National Insurance Contributions Bill: Motion to disagree with Lords Amendment 2</t>
  </si>
  <si>
    <t>Northern Ireland Protocol Bill Committee: Amendment 44</t>
  </si>
  <si>
    <t>Draft Non-Domestic Rating (Rates Retention and Levy and Safety Net) (Amendment) and (Levy Account: Basis of Distribution) Regulations 2019</t>
  </si>
  <si>
    <t>Opposition Motion: Police Officer Safety</t>
  </si>
  <si>
    <t>Levelling-up and Regeneration Bill Report Stage: New Clause 98</t>
  </si>
  <si>
    <t>Health and Care Bill Report Stage: Amendment 72</t>
  </si>
  <si>
    <t>Opposition Motion: Charter for Budget Responsibility</t>
  </si>
  <si>
    <t>Health and Care Bill Report Stage: Amendment 70</t>
  </si>
  <si>
    <t>Northern Ireland Protocol Bill Committee: Amendment 28</t>
  </si>
  <si>
    <t>Levelling up and Regeneration Bill: Motion to disagree with Lords Amendment 1</t>
  </si>
  <si>
    <t>Private International Law (Implementation of Agreements) Bill [Lords]: Committee: New Clause 5</t>
  </si>
  <si>
    <t>Opposition Day: Increase in employers' National Insurance Contributions</t>
  </si>
  <si>
    <t>Northern Ireland Troubles (Legacy and Reconciliation) Bill Committee: New Clause 4</t>
  </si>
  <si>
    <t>Retained EU Law (Revocation and Reform) Bill: Reasoned Amendment to Second Reading</t>
  </si>
  <si>
    <t>Opposition day: Fair Taxation of Schools and Education Standards Committee</t>
  </si>
  <si>
    <t>Finance (No. 2) Bill Report Stage: New Clause 7</t>
  </si>
  <si>
    <t>Retained EU Law (Revocation and Reform) Bill: Second Reading</t>
  </si>
  <si>
    <t>Opposition day: Mortgage and rental costs</t>
  </si>
  <si>
    <t>Economic Crime and Corporate Transparency Bill: Amendment (a) to Lords Amendment 23</t>
  </si>
  <si>
    <t>Financial Services and Markets Bill: motion to disagree with Lords Amendment 10</t>
  </si>
  <si>
    <t>King's Speech (Motion for an Address): Amendment (l)</t>
  </si>
  <si>
    <t>Opposition Day: BBC White Paper</t>
  </si>
  <si>
    <t>King's Speech (Motion for an Address): Amendment (h)</t>
  </si>
  <si>
    <t xml:space="preserve">Higher Education and Research Act 2017 (Consequential, Transitional, Transitory and Saving Provisions) Regulations 2018: motion to annul  </t>
  </si>
  <si>
    <t xml:space="preserve">Police, Crime, Sentencing &amp; Courts Bill: Motion to disagree with Lords Amendment 141 </t>
  </si>
  <si>
    <t>Animal Welfare (Sentience) Bill [Lords] Report Stage: New Clause 3</t>
  </si>
  <si>
    <t>Online Safety Bill Report Stage: New Clause 7</t>
  </si>
  <si>
    <t>Finance Bill: Reasoned Amendment to Second Reading</t>
  </si>
  <si>
    <t>Offshore Petroleum Licensing Bill: Third Reading</t>
  </si>
  <si>
    <t>Fire Safety Bill Report Stage: New Clause 1</t>
  </si>
  <si>
    <t>Police, Crime, Sentencing and Courts Bill: Motion to disagree with Lords Amendment 107</t>
  </si>
  <si>
    <t>Professional Qualifications Bill [Lords] Report Stage: Amendment 3</t>
  </si>
  <si>
    <t>Strikes (Minimum Service Levels) Bill: motion to disagree with Lords Amendment 2D</t>
  </si>
  <si>
    <t>Illegal Migration Bill: motion to disagree with Lords Amendments 107B and 107C</t>
  </si>
  <si>
    <t>Opposition Day Motion - Schools White Paper: Prime Ministers Amendment</t>
  </si>
  <si>
    <t>Policing and Crime Bill Report Stage: Amdt 6</t>
  </si>
  <si>
    <t>Opposition Day: EU Referendum: Energy and Environment</t>
  </si>
  <si>
    <t>Opposition Day: Papers relating to the Home Secretary</t>
  </si>
  <si>
    <t>Draft electricity and gas (powers to make subordinate legislation) (amendment) (EU Exit) regulations 2018</t>
  </si>
  <si>
    <t>Dissolution and Calling of Parliament Bill: motion to disagree with Lords Amendment 1</t>
  </si>
  <si>
    <t>Report on Local Government Finance (England) 2018-19</t>
  </si>
  <si>
    <t>Procurement Bill [Lords] Report Stage: Amendment 2</t>
  </si>
  <si>
    <t>ARIA Bill: Motion to disagree with Lords Amendment 1</t>
  </si>
  <si>
    <t xml:space="preserve">Procurement Bill [Lords] Report Stage: Amendment 18 </t>
  </si>
  <si>
    <t>Illegal Migration Bill: motion to disagree with Lords Amendment 103B</t>
  </si>
  <si>
    <t>Draft Renewables Obligation (Amendment) Order 2018</t>
  </si>
  <si>
    <t>Finance (No. 2) Bill: NC7</t>
  </si>
  <si>
    <t>Nationality and Borders Bill: Motion to disagree with Lords Amendment 25</t>
  </si>
  <si>
    <t xml:space="preserve">Procurement Bill [Lords] Report Stage: New Clause 10 </t>
  </si>
  <si>
    <t>Offshore Petroleum Licensing Bill Committee: Amendment 17</t>
  </si>
  <si>
    <t>Dissolution and Calling of Parliament Bill: Motion for an Instruction to Committee</t>
  </si>
  <si>
    <t xml:space="preserve">Health - Opposition day motion </t>
  </si>
  <si>
    <t>Armed Forces Bill: Motion to disagree with Lords Amendment 2</t>
  </si>
  <si>
    <t>Nationality and Borders Bill: Motion to disagree with Lords Amendment 24</t>
  </si>
  <si>
    <t>Opposition Motion: Community Pharmacies</t>
  </si>
  <si>
    <t xml:space="preserve">Northern Ireland Protocol Bill: Second Reading </t>
  </si>
  <si>
    <t>Charter for Budget Responsibility</t>
  </si>
  <si>
    <t>Budget Resolution No. 8: Capital gains tax (investors' relief)</t>
  </si>
  <si>
    <t>Electricity</t>
  </si>
  <si>
    <t>Finance (No 2) Bill: Third Reading</t>
  </si>
  <si>
    <t>Police, Crime, Sentencing &amp; Courts Bill: Motion to disagree with Lords Amendment 80</t>
  </si>
  <si>
    <t>Budget Resolution No. 7: Capital gains tax (business asset disposal relief)</t>
  </si>
  <si>
    <t>National Insurance Contributions (Secondary Class 1 Contributions) Bill: Second Reading</t>
  </si>
  <si>
    <t>Nationality and Borders Bill Report Stage: New Clause 3</t>
  </si>
  <si>
    <t>Northern Ireland Protocol Bill: New Clause 10</t>
  </si>
  <si>
    <t>Budget Resolution No. 6: Capital gains tax (the main rates)</t>
  </si>
  <si>
    <t>Wales Bill Committee Clause 10 Stand Part</t>
  </si>
  <si>
    <t>draft Accounts and Reports (Amendment) (EU Exit) Regulations 2018</t>
  </si>
  <si>
    <t>draft Markets in Financial Instruments (Amendment) (EU Exit) Regulations 2018</t>
  </si>
  <si>
    <t>Counter-Terrorism and Sentencing Bill: Report Stage: Amendment 30</t>
  </si>
  <si>
    <t>Economic Crime and Corporate Transparency Bill Report Stage: New Clause 36</t>
  </si>
  <si>
    <t>Economic Crime and Corporate Transparency Bill Report Stage: New Clause 34</t>
  </si>
  <si>
    <t>Illegal Migration Bill: motion to disagree with Lords Amendment 50</t>
  </si>
  <si>
    <t>Draft Higher Education (Fee Limits for Accelerated Courses) (England) Regulations 2018</t>
  </si>
  <si>
    <t>Police, Crime, Sentencing &amp; Courts Bill: Motion to disagree with Lords Amendment 73</t>
  </si>
  <si>
    <t>Nationality and Borders Bill Report Stage: New Clause 6</t>
  </si>
  <si>
    <t>Illegal Migration Bill: motion to disagree with Lords Amendment 73</t>
  </si>
  <si>
    <t>Nationality and Borders Bill (Report): Amendment 128</t>
  </si>
  <si>
    <t>Police, Crime, Sentencing &amp; Courts Bill: Motion to disagree with Lords Amendment 87</t>
  </si>
  <si>
    <t>Finance (No. 2) Bill Third Reading</t>
  </si>
  <si>
    <t>Finance Bill Report Stage Amdt 144</t>
  </si>
  <si>
    <t>Opposition Motion: National Health Service</t>
  </si>
  <si>
    <t>Economic Crime (Transparency and Enforcement) Bill Committee: New Clause 7</t>
  </si>
  <si>
    <t>Energy Prices Bill Committee: Amendment 2</t>
  </si>
  <si>
    <t>Energy Prices Bill Committee: New Clause 3</t>
  </si>
  <si>
    <t>Draft Home Detention Curfew and Requisite and Minimum Custodial Periods (Amdt) Order 2024</t>
  </si>
  <si>
    <t>Finance Bill: Report Stage Amdt 174</t>
  </si>
  <si>
    <t>Opposition Motion: Effect of the increase in the state pension age on women born in the 1950s</t>
  </si>
  <si>
    <t>Nationality and Borders Bill: Third Reading</t>
  </si>
  <si>
    <t>Illegal Migration Bill: motion to disagree with Lords Amendment 9</t>
  </si>
  <si>
    <t>Illegal Migration Bill: motion to disagree with Lords Amendment 8</t>
  </si>
  <si>
    <t>Finance (No 2) Bill: Report Stage Amdt 10</t>
  </si>
  <si>
    <t>Illegal Migration Bill: motion to disagree with Lords Amendment 1</t>
  </si>
  <si>
    <t>Police, Crime, Sentencing &amp; Courts Bill: Motion to disagree with Lords Amendment 81</t>
  </si>
  <si>
    <t>Opposition day: cost of the Government's Rwanda plan and administration of the asylum system</t>
  </si>
  <si>
    <t>Nationality and Borders Bill: Motion to disagree with LA 25B</t>
  </si>
  <si>
    <t>Illegal Migration Bill: motion to disagree with Lords Amendment 6</t>
  </si>
  <si>
    <t>Opposition Day: Non-domicile tax status</t>
  </si>
  <si>
    <t xml:space="preserve">Finance (No 2) Bill: Report Stage New Clause 7 </t>
  </si>
  <si>
    <t>Mental Capacity (Amendment) Bill: Second Reading: Mr Corbyn's amendment</t>
  </si>
  <si>
    <t>UK Internal Market Bill Committee of the whole House: Amdt 14</t>
  </si>
  <si>
    <t>Nationality and Borders Bill: Disagree with LA 20B</t>
  </si>
  <si>
    <t>Northern Ireland Protocol Bill: Clauses 15 and 16 stand part</t>
  </si>
  <si>
    <t>Northern Ireland Protocol Bill Committee: Amendment 8</t>
  </si>
  <si>
    <t>Bank of England and Financial Services (Third Reading) Bill</t>
  </si>
  <si>
    <t>Domestic Abuse Bill Report Stage: New Clause 23</t>
  </si>
  <si>
    <t>Nationality and Borders Bill: Motion to disagree with LA 13B and insist on disagreement with LA 15</t>
  </si>
  <si>
    <t>Opposition Motion: Windrush</t>
  </si>
  <si>
    <t>Safety of Rwanda (Asylum and Immigration) Bill: motion to disagree with Lords Amendment 3E</t>
  </si>
  <si>
    <t>Local Government Finance Report (England) 2019-20</t>
  </si>
  <si>
    <t>Tenant Fees Bill report stage: Amendment 1</t>
  </si>
  <si>
    <t>Investigatory Powers Bill  Lords Amendments 15B, 15C, 338B, 339B and 339C, motion to disagree</t>
  </si>
  <si>
    <t>Judicial Review and Courts Bill: Second Reading</t>
  </si>
  <si>
    <t>Ways and Means Motion No. 3: Basic rate limit and personal allowance for tax years 2026-27 and 2027-28</t>
  </si>
  <si>
    <t>Small Charitable Donations etc Bill Report Stage New Clause 4</t>
  </si>
  <si>
    <t>Smart Meters  Bill (Programme)</t>
  </si>
  <si>
    <t>Northern Ireland Protocol Bill Committee: Amendment 26</t>
  </si>
  <si>
    <t>Safety of Rwanda Bill: motion to disagree with Lords Amendment 10D</t>
  </si>
  <si>
    <t>Finance Bill Committee New Clause 3</t>
  </si>
  <si>
    <t>Tenant Fees Bill Report Stage: Amendment 3</t>
  </si>
  <si>
    <t>Finance (No. 2) Bill: Keir Starmer's Reasoned Amendment to Second Reading</t>
  </si>
  <si>
    <t>Nationality and Borders Bill (Report): New Clause 50</t>
  </si>
  <si>
    <t>Counter-Terrorism and Border Security Bill: Report Stage: New Clause 1</t>
  </si>
  <si>
    <t>Finance (No. 2) Bill: Second Reading</t>
  </si>
  <si>
    <t>Budget Resolutions: Motion 7</t>
  </si>
  <si>
    <t>Budget Resolutions: Motion 6</t>
  </si>
  <si>
    <t>Financial Guidance and Claims Bill [Lords]: Report Stage Amendment 1</t>
  </si>
  <si>
    <t>Financial Guidance and Claims Bill [Lords]: Report stage amendment 39</t>
  </si>
  <si>
    <t>Secure Tenancies (Victims of Domestic Abuse) Bill [Lords]: Report stage: Amendment 2</t>
  </si>
  <si>
    <t>Health and Care Bill Report Stage: Amendment 82</t>
  </si>
  <si>
    <t>Queen's Speech debate (Opposition amendment v)</t>
  </si>
  <si>
    <t>Employment Agencies, Etc.</t>
  </si>
  <si>
    <t>Opposition Motion: Autumn Statement distributional analysis, universal credit and ESA</t>
  </si>
  <si>
    <t>Finance (No.2) Bill: Second Reading</t>
  </si>
  <si>
    <t>Draft Combined Authorities (Mayoral Elections) (Amendment) Order 2017</t>
  </si>
  <si>
    <t>Draft Local Authorities (Mayoral Elections) (England and Wales) (Amendment) Regulations 2017</t>
  </si>
  <si>
    <t>Nuclear Safeguards Bill: Report Stage Amdt 5</t>
  </si>
  <si>
    <t>Nationality and Borders Bill (Report): Amendment 116</t>
  </si>
  <si>
    <t>Opposition day: Winter Fuel Payment</t>
  </si>
  <si>
    <t>Nuclear Safeguards Bill: Report Stage New Clause 1</t>
  </si>
  <si>
    <t>draft Waste (Miscellaneous Amendments) (EU Exit) Regulations 2019</t>
  </si>
  <si>
    <t>Criminal Legal Aid Regulations SI 2018 No 220: motion to revoke</t>
  </si>
  <si>
    <t>Finance Bill: Third Reading</t>
  </si>
  <si>
    <t>Immigration Bill Lords Amendment 85: motion to agree with amendments</t>
  </si>
  <si>
    <t>Overseas Electors Bill: amendment to Money Resolution</t>
  </si>
  <si>
    <t>Finance (No.3) Bill: New Clause 1</t>
  </si>
  <si>
    <t>Opposition day debate on flooding: Mr Corbyn's motion</t>
  </si>
  <si>
    <t xml:space="preserve">Elections Bill: Second Reading </t>
  </si>
  <si>
    <t>Elections Bill Report Stage: New Clause 2</t>
  </si>
  <si>
    <t xml:space="preserve">Finance (No 2) Bill: Report Stage New Clause 10 </t>
  </si>
  <si>
    <t>Health and Social Care Levy Bill Committee: New Clause 3</t>
  </si>
  <si>
    <t>Elections Bill: Keir Starmer's Reasoned Amendment to Second Reading</t>
  </si>
  <si>
    <t>Investigatory Powers Bill: Lords Amendment 15 Motion to disagree</t>
  </si>
  <si>
    <t>Nationality and Borders Bill (Report): New Clause 8</t>
  </si>
  <si>
    <t>Ivory Bill:- New Clause 1</t>
  </si>
  <si>
    <t>Elections Bill Third Reading</t>
  </si>
  <si>
    <t>Elections Bill Report Stage: Amendment 3</t>
  </si>
  <si>
    <t>Finance Bill: committee: Clause 42 stand part</t>
  </si>
  <si>
    <t>EU (Withdrawal) Bill Lords Amendments: Amendment (a) to Lords Amendment 51</t>
  </si>
  <si>
    <t>Finance Bill: New Clause 1</t>
  </si>
  <si>
    <t>Opposition Day: Role of Ministers in the awarding of qualifications</t>
  </si>
  <si>
    <t>Draft Crown Dependencies Customs Union (Guernsey) (EU Exit) Order 2018</t>
  </si>
  <si>
    <t>Police Grant Report (England and Wales) for 2019/20</t>
  </si>
  <si>
    <t>That this House disagrees with the Lords in their Amendment 10B</t>
  </si>
  <si>
    <t>Draft Crown Dependencies Customs Union (Isle of Man) (EU Exit) Order 2018</t>
  </si>
  <si>
    <t>Children and Young Persons: Free School Lunches</t>
  </si>
  <si>
    <t>Draft Crown Dependencies (Customs Union) (Jersey) (EU Exit) Order 2018</t>
  </si>
  <si>
    <t>Rwanda Bill: Motion to disagree with Lords Amendments 3B and 3C</t>
  </si>
  <si>
    <t>Immigration Bill Lords Amdt 84: Motion to disagree</t>
  </si>
  <si>
    <t>Safety of Rwanda (Asylum and Immigration) Bill: Motion to disagree with Lords Amendment 7</t>
  </si>
  <si>
    <t>Finance (No.2) Bill: Report Stage Amendment 3</t>
  </si>
  <si>
    <t>Children and Young Persons: Early Years Provision</t>
  </si>
  <si>
    <t>Ivory Bill: New Clause 2</t>
  </si>
  <si>
    <t>Environment Bill Report Stage: New Clause 24</t>
  </si>
  <si>
    <t>European Union (Withdrawal) Bill Committee of the whole House New Clause 64</t>
  </si>
  <si>
    <t>Finance (No. 2) Bill: Report Stage New Clause 9</t>
  </si>
  <si>
    <t>Draft Transparency of Donations and Loans etc. (Northern Ireland Political Parties) Order 2018</t>
  </si>
  <si>
    <t>Draft Crown Dependencies Customs Union (Jersey) (EU Exit) Order 2018</t>
  </si>
  <si>
    <t>draft Energy Efficiency (Private Rented Property) (England and Wales) (Amendment) Regulations 2018</t>
  </si>
  <si>
    <t>Domestic Abuse Bill: motion to disagree with Lords Amendment 9B</t>
  </si>
  <si>
    <t>Environment Bill Report Stage: Amendment 29</t>
  </si>
  <si>
    <t>Environment Bill Report Stage: New Clause 25</t>
  </si>
  <si>
    <t>Trade Union Bill Lords Amendment 2: Govt Amdt (a)</t>
  </si>
  <si>
    <t>Finance (No. 2) Bill: Committee of the whole House Schedule 9</t>
  </si>
  <si>
    <t>Opposition motion: Customs arrangements after the UK leaves the EU</t>
  </si>
  <si>
    <t>Agriculture Bill: Third Reading</t>
  </si>
  <si>
    <t xml:space="preserve"> Finance Bill: committee: New Clause 2</t>
  </si>
  <si>
    <t xml:space="preserve">Finance Bill: committee: Clause 72 stand part </t>
  </si>
  <si>
    <t>Extradition (Provisional Arrest) Bill [Lords]: Report Stage: Government Amendment 13</t>
  </si>
  <si>
    <t>Finance Bill: committee: New Clause 9</t>
  </si>
  <si>
    <t>Opposition Motion: Education and Social Mobility</t>
  </si>
  <si>
    <t>Finance (No. 2) Bill: Committee of the whole House New Clause 1</t>
  </si>
  <si>
    <t>Finance (No. 2) Bill Report Stage: New Clause 3</t>
  </si>
  <si>
    <t>Opposition Day: Universal Credit</t>
  </si>
  <si>
    <t>Extradition (Provisional Arrest) Bill [Lords]: Report Stage: Government Amendment 14</t>
  </si>
  <si>
    <t>Taxation (Cross-Border Trade): Second Reading</t>
  </si>
  <si>
    <t xml:space="preserve">Taxation (Cross-Border Trade) Bill Second Reading: Jeremy Corbyn's amendment </t>
  </si>
  <si>
    <t>Trade Union Bill Lords Amdt 17: Motion to Disagree</t>
  </si>
  <si>
    <t>draft Intellectural Property (Copyright and Related Rights) (Amendment) (EU Exit) Regulations 2018</t>
  </si>
  <si>
    <t>Health and Social Care Levy Bill: Keir Starmer's Reasoned Amendment to Second Reading</t>
  </si>
  <si>
    <t>Trade Bill: Third Reading</t>
  </si>
  <si>
    <t>Finance Bill Report Stage: New Clause 24</t>
  </si>
  <si>
    <t xml:space="preserve"> Social Fund Winter Fuel Payment Regulations 2024 (SI, 2024, No. 869): motion to annul</t>
  </si>
  <si>
    <t>Draft Trade Union Act 2016 (Political Funds) (Transition Period) Regulations 2017</t>
  </si>
  <si>
    <t>Opposition Day: protection of jobs and businesses</t>
  </si>
  <si>
    <t>Domestic Abuse Bill: Motion to disagree with Lords Amendment 43</t>
  </si>
  <si>
    <t>Domestic Abuse Bill: Motion to disagree with Lords Amendment 33</t>
  </si>
  <si>
    <t>Finance Bill: Report Stage Amdt 1</t>
  </si>
  <si>
    <t>The draft Citizens' Rights (Application Deadline and Temporary Protection) (EU Exit) Regulations 2020</t>
  </si>
  <si>
    <t>Finance (No 2) Bill: Second Reading</t>
  </si>
  <si>
    <t>Nuclear Safeguards Bill: Lords Amendment 3 motion to disagree</t>
  </si>
  <si>
    <t>Finance (No.2) Bill Second Reading: Jeremy Corbyn's amendment</t>
  </si>
  <si>
    <t>Opposition Day: Parliamentary Constituencies (Amendment Bill) Committee Stage</t>
  </si>
  <si>
    <t>Budget Motion 38: Capital Gains Tax</t>
  </si>
  <si>
    <t>Budget Resolutions: Amendment of the Law</t>
  </si>
  <si>
    <t>Draft Customs Safety and Security Procedures (EU Exit) Regulations 2019</t>
  </si>
  <si>
    <t>Trade Bill: Report Stage New Clause 17</t>
  </si>
  <si>
    <t>Draft Important Public Services (Fire) Regulations 2017</t>
  </si>
  <si>
    <t>Police, Crime, Sentencing and Courts Bill: Report Stage: New Clause 19</t>
  </si>
  <si>
    <t>Draft Important Public Sevices (Border Security) Regulations 2017</t>
  </si>
  <si>
    <t>Draft Important Public Services (Health) Regulations 2017</t>
  </si>
  <si>
    <t>Finance Bill: Report New Clause 2</t>
  </si>
  <si>
    <t>Finance Bill: Report Stage New Clause 1</t>
  </si>
  <si>
    <t>Immigration and Social Security Co-ordination (EU Withdrawal) Bill: Motion to Disagree with Lords Amendment 1</t>
  </si>
  <si>
    <t>Confidence in Her Majestyâ€™s Government</t>
  </si>
  <si>
    <t>Ways and Means Motion 4: Termination payments etc.</t>
  </si>
  <si>
    <t>Data Protection Bill [Lords]: Report Stage Amdt 5</t>
  </si>
  <si>
    <t>Draft Important Public Services (Education) Regulations 2017</t>
  </si>
  <si>
    <t>Data Protection Bill [Lords]: Report Stage Amdt 15</t>
  </si>
  <si>
    <t>Data Protection Bill [Lords]: Report Stage New Clause 4</t>
  </si>
  <si>
    <t>Appointment of a member to the Committee on Standards: Amendment (a)</t>
  </si>
  <si>
    <t>United Kingdom Internal Market Bill: Committee of the Whole House Clause 45, as amended, and Clause 50 Stand Part</t>
  </si>
  <si>
    <t>Trade Bill: Second Reading: Mr Corbyn's amendment</t>
  </si>
  <si>
    <t>European Union (Withdrawal Agreement) Bill: Committee of the whole House: Sir Edward Davey's New Clause 29</t>
  </si>
  <si>
    <t xml:space="preserve">European Union (Future Relationship) Bill: Third Reading </t>
  </si>
  <si>
    <t>European Union (Future Relationship) Bill: Second Reading</t>
  </si>
  <si>
    <t>European Union (Withdrawal Agreement) Bill: Programme Motion</t>
  </si>
  <si>
    <t>Opposition Motion: Local Contact Tracing</t>
  </si>
  <si>
    <t>EU (Notification of Withdrawal) Bill Committee of the whole House: New Clause 158</t>
  </si>
  <si>
    <t>European Union (Withdrawal) Bill: Committee of the whole House Amdt 339</t>
  </si>
  <si>
    <t>European Union (Withdrawal Agreement) Bill: Committee of the whole House: Layla Moran's New Clause 10</t>
  </si>
  <si>
    <t>European Union (Withdrawal Agreement) Bill: Committee of the whole House: Caroline Lucas's New Clause 6</t>
  </si>
  <si>
    <t>European Union (Withdrawal Agreement) Bill: Committee of the whole House: Mr Corbyn's Amendment 4</t>
  </si>
  <si>
    <t>Opposition Motion: Covid-19 Economic Support Package</t>
  </si>
  <si>
    <t>European Union (Withdrawal) Bill: Committee of the whole House New Clause 80</t>
  </si>
  <si>
    <t>Social Security (S.I., 2018, No. 120)</t>
  </si>
  <si>
    <t>European Union (Withdrawal Agreement) Bill: Committee of the whole House: Mr Corbyn's New Clause 2</t>
  </si>
  <si>
    <t>European Union (Withdrawal Agreement) Bill: Committee of the whole House: Sir Jeffrey M. Donaldson's New Clause 55</t>
  </si>
  <si>
    <t>Business of the House (Private Members' Bills): Amendment (a)</t>
  </si>
  <si>
    <t>European Union (Withdrawal Agreement) Bill: Committee of the whole House: Dr Whitford's Amendment 10</t>
  </si>
  <si>
    <t>United Kingdom Internal Market Bill: Committee of the whole House: Amendment 41</t>
  </si>
  <si>
    <t>Overseas Operations (Service Personnel and Veterans) Bill: Third Reading</t>
  </si>
  <si>
    <t>Business of the House (Private Members' Bills): Amendment (b)</t>
  </si>
  <si>
    <t>Universal Credit (S.I., 2018, No. 65)</t>
  </si>
  <si>
    <t>Draft Road Vehicle Carbon Dioxide Emission Performance Standards (Cars and Vans) (Amendment) (EU Exit) Regulations 2020</t>
  </si>
  <si>
    <t>European Union (Withdrawal) Bill Committee of the whole House Clause 11 and Schedule 3 stand part</t>
  </si>
  <si>
    <t>European Union (Withdrawal) Bill: Committee of the whole House Amdt 26</t>
  </si>
  <si>
    <t>European Union (Withdrawal) Bill: Committee of the whole House Amendment 158</t>
  </si>
  <si>
    <t>European Union (Withdrawal) Bill Committee of the whole House Amendment 72</t>
  </si>
  <si>
    <t>European Union (Withdrawal) Bill Committee of the whole House Amendment 42</t>
  </si>
  <si>
    <t>UK Internal Market Bill Report Stage: New Clause 7</t>
  </si>
  <si>
    <t>European Union (Withdrawal) Bill: Committee of the whole House New Clause 22</t>
  </si>
  <si>
    <t>European Union (Withdrawal) Bill: Committee of the whole House Schedule 1</t>
  </si>
  <si>
    <t>European Union (Withdrawal) Bill: Committee of the whole House New Clause 79</t>
  </si>
  <si>
    <t>European Union (Withdrawal) Bill: Committee of the whole House New Clause 30</t>
  </si>
  <si>
    <t>European Union (Withdrawal) Bill: Committee of the whole House New Clause 63</t>
  </si>
  <si>
    <t>Sanctions and Anti-Money Laundering Bill: Report Stage New Clause 21</t>
  </si>
  <si>
    <t>UK Internal Market Bill Report Stage: New Clause 1</t>
  </si>
  <si>
    <t>Parliamentary Constituencies Bill: Lords Amendment 7 Motion to disagree</t>
  </si>
  <si>
    <t>Budget resolutions motion 28: Bank levy</t>
  </si>
  <si>
    <t>European Union (Withdrawal) Bill: Committee of the whole House Amdt 241</t>
  </si>
  <si>
    <t>Pension Schemes Bill [Lords]: Report Stage: New Clause 4</t>
  </si>
  <si>
    <t xml:space="preserve">Parliamentary Constituencies Bill: Lords Amendment 8 Motion to disagree </t>
  </si>
  <si>
    <t>European Union (Withdrawal) Bill: Committee of the whole House New Clause 67</t>
  </si>
  <si>
    <t>Sanctions and Anti-Money Laundering Bill: Report Stage New Clause 13</t>
  </si>
  <si>
    <t>Sanctions and Anti-Money Laundering Bill [Lords]: Report Stage New Clause 8</t>
  </si>
  <si>
    <t>Pension Schemes Bill [Lords]: Report Stage: Amendment 16</t>
  </si>
  <si>
    <t>Sanctions and Anti-Money Laundering Bill: Report stage: New Clause 19</t>
  </si>
  <si>
    <t>Pension Schemes Bill [Lords]: Report Stage: Amendment 1</t>
  </si>
  <si>
    <t>Pension Schemes Bill [Lords]: Report Stage: New Clause 1</t>
  </si>
  <si>
    <t>Parliamentary Constituencies Bill: Lords Amendment 6 Motion to disagree</t>
  </si>
  <si>
    <t xml:space="preserve">Parliamentary Constituencies Bill: Lords Amendment 1 Motion to disagree </t>
  </si>
  <si>
    <t>EU (Withdrawal) Bill Second Reading: Mr Corbyn's amendment</t>
  </si>
  <si>
    <t>European (Withdrawal) Bill: Report Stage Amdts 21-29</t>
  </si>
  <si>
    <t>EU (Withdrawal) Bill Lords Amendments: motion to disagree with Lords Amendment 3</t>
  </si>
  <si>
    <t>Draft European Union (Withdrawal) Act 2018 (Relevant Court) (Retained EU Case Law) Regulations 2020</t>
  </si>
  <si>
    <t>EU (Withdrawal) Bill: Programme Motion</t>
  </si>
  <si>
    <t>European Union (Withdrawal) Bill: Report Stage: New Clause 12</t>
  </si>
  <si>
    <t>Domestic Abuse Bill: Motion to disagree with Lords Amendment 40</t>
  </si>
  <si>
    <t>Domestic Abuse Bill: motion to disagree with Lords Amendments 40B and 40C</t>
  </si>
  <si>
    <t>Domestic Abuse Bill: Motion to disagree with Lords Amendment 41</t>
  </si>
  <si>
    <t>National Security and Investment Bill: Report NC7</t>
  </si>
  <si>
    <t>Trade Bill: motion to disagree with Lords amendment 7</t>
  </si>
  <si>
    <t>Domestic Abuse Bill: motion to disagree with Lords Amendment 41B</t>
  </si>
  <si>
    <t>Police, Crime, Sentencing and Courts Bill: Report Stage: Amendment 8</t>
  </si>
  <si>
    <t>UK Internal Market Bill: motion to disagree to Lords Amendments 1F, 1G, 1H, 1K, 1L and 8M</t>
  </si>
  <si>
    <t>National Security and Investment Bill: motion to disagree with Lords Amendment 11</t>
  </si>
  <si>
    <t>Opposition Day: Protecting Britain's Steel Industry</t>
  </si>
  <si>
    <t>National Security and Investment Bill: motion to disagree with Lords Amendments 11B and 11C</t>
  </si>
  <si>
    <t>Armed Forces Bill: Committee: Amendment 1</t>
  </si>
  <si>
    <t>Draft Climate Change Act 2008 (Credit Limit) Order 2021</t>
  </si>
  <si>
    <t>Police, Crime, Sentencing and Courts Bill: Report Stage: Amendment 1</t>
  </si>
  <si>
    <t>Taxation (Post-transition Period) Bill: Report Stage: New Clause 3</t>
  </si>
  <si>
    <t>Telecommunications (Security) Bill Report Stage: New Clause 2</t>
  </si>
  <si>
    <t>Armed Forces Bill Committee: Amendment 41</t>
  </si>
  <si>
    <t>Telecommunications (Security) Bill Report Stage: New Clause 1</t>
  </si>
  <si>
    <t>Opposition day: Covid 19: contracts and public inquiry</t>
  </si>
  <si>
    <t>Police, Crime, Sentencing and Courts Bill: Third Reading</t>
  </si>
  <si>
    <t>No confidence in Her Majesty's Government</t>
  </si>
  <si>
    <t>Trade Bill: motion to disagree to Lords Amendment 2</t>
  </si>
  <si>
    <t>Queen's Speech (Motion for an Address): Amendment (g)</t>
  </si>
  <si>
    <t>Budget motion 5: Basic rate limit and personal allowance (future years)</t>
  </si>
  <si>
    <t>Queen's Speech: Main Question</t>
  </si>
  <si>
    <t>Queen's Speech: Health, Social Care and Security Amendment (i)</t>
  </si>
  <si>
    <t>Covert Human Intelligence Sources (Criminal Conduct) Bill: Lords Amendment 1: Motion to Disagree</t>
  </si>
  <si>
    <t>Environment Bill Report Stage: New Clause 1</t>
  </si>
  <si>
    <t>Covert Human Intelligence Sources (Criminal Conduct) Bill: Amendment (b) to Lords Amendment 5</t>
  </si>
  <si>
    <t>Covert Human Intelligence Sources (Criminal Conduct) Bill: Lords Amendment 3: Motion to Disagree</t>
  </si>
  <si>
    <t>Trade Bill: motion to disagree to Lords Amendment 8</t>
  </si>
  <si>
    <t>Trade Bill: Government amendment (a) to Lords Amendment 10</t>
  </si>
  <si>
    <t>Queen's Speech (Motion for an Address)</t>
  </si>
  <si>
    <t>Queen's Speech (Motion for an Address): Amendment (j)</t>
  </si>
  <si>
    <t>Trade Bill: motion to disagree to Lords Amendment 5</t>
  </si>
  <si>
    <t>Telecommunications Infrastructure (Leasehold Property) Bill: motion to disagree to Lords Amendment 3</t>
  </si>
  <si>
    <t>Motion to revoke: Immigration (Guidance on Detention of Vulnerable Persons) Regulations 2021 (SI 2021 No. 184)</t>
  </si>
  <si>
    <t>Finance (No. 2) Bill Committee: New Clause 29</t>
  </si>
  <si>
    <t>Advanced Research and Invention Agency Bill: Report Stage: Amendment 14</t>
  </si>
  <si>
    <t>Contingencies Fund (No. 2) Bill Committee: New Clause 1</t>
  </si>
  <si>
    <t>Finance Bill Committee: New Clause 10</t>
  </si>
  <si>
    <t xml:space="preserve">Finance (No. 2) Bill: Keir Starmer's Reasoned Amendment to Second Reading </t>
  </si>
  <si>
    <t>Overseas Operations (Service Personnel and Veterans) Bill: motion to disagree with Lords Amendment 4</t>
  </si>
  <si>
    <t>Finance Bill Committee: New Clause 25</t>
  </si>
  <si>
    <t>Finance Bill Report Stage: New Clause 9</t>
  </si>
  <si>
    <t>Finance Bill Report Stage: New Clause 23</t>
  </si>
  <si>
    <t>Advanced Research and Invention Agency Bill: Report Stage: Amendment 12</t>
  </si>
  <si>
    <t>Finance Bill Committee: New Clause 24</t>
  </si>
  <si>
    <t>Finance Bill Committee: Amendment 79</t>
  </si>
  <si>
    <t>Finance Bill Committee: New Clause 23</t>
  </si>
  <si>
    <t>Finance Bill Report Stage: New Clause 25</t>
  </si>
  <si>
    <t>Finance Bill Report Stage: Amendment 29</t>
  </si>
  <si>
    <t>Advanced Research and Invention Agency Bill: Report Stage: Amendment 1</t>
  </si>
  <si>
    <t>Trade Bill: motion to disagree to Lords Amendment 4</t>
  </si>
  <si>
    <t>Overseas Operations (Service Personnel and Veterans) Bill: motion to disagree with Lords amendment 5B</t>
  </si>
  <si>
    <t>Overseas Operations (Service Personnel and Veterans) Bill: motion to disagree with Lords Amendment 5</t>
  </si>
  <si>
    <t>Overseas Operations (Service Personnel and Veterans) Bill: motion to disagree with Lords Amendment 2</t>
  </si>
  <si>
    <t>Northern Ireland (Ways and Means): Keir Starmer's Amendment</t>
  </si>
  <si>
    <t>Financial Services Bill Report Stage: New Clause 21</t>
  </si>
  <si>
    <t>Police, Crime, Sentencing and Courts Bill: Second Reading</t>
  </si>
  <si>
    <t>Nomination of Members to Committees</t>
  </si>
  <si>
    <t>Financial Services Bill Report Stage: Amendment 1</t>
  </si>
  <si>
    <t>Queen's Speech: Economy and Jobs Amdt (l)</t>
  </si>
  <si>
    <t>Nomination of Members to Committees: Mr Carmichael's amendment</t>
  </si>
  <si>
    <t>National Security and Investment Bill: Report NC6</t>
  </si>
  <si>
    <t>Finance Bill: Second Reading</t>
  </si>
  <si>
    <t>Opposition day: Covid-19 secure borders</t>
  </si>
  <si>
    <t>UK Internal Market Bill: motion to disagree to Lords Amendments 48B and 48C</t>
  </si>
  <si>
    <t>Opposition day: Lobbying of Government Committee</t>
  </si>
  <si>
    <t>UK Internal Market Bill: motion to agree Lords Amendments 8B, 8C, 8D, 8F, 8G, 8H, 8J and 8K, disagree to 8L, insist on disagreement to 13 and 56, and make Amendment (a) in lieu of 8L, 13 and 56</t>
  </si>
  <si>
    <t>UK Internal Market Bill: motion to disagree to Lords Amendments 1B, 1C and 1D</t>
  </si>
  <si>
    <t>Opposition day: Strength of the UK's Armed Forces</t>
  </si>
  <si>
    <t>European Union (Withdrawal) Bill: Committee of the whole House Amdt 349</t>
  </si>
  <si>
    <t>European Union (Withdrawal) Bill: Committee of the whole House New Clause 44</t>
  </si>
  <si>
    <t>Government general debate: Covid-19</t>
  </si>
  <si>
    <t>Immigration and Social Security Co-ordination (EU Withdrawal) Act 2020 (Consequential, Saving, Transitional and Transitory Provisions) (EU Exit) Regulations 2020</t>
  </si>
  <si>
    <t xml:space="preserve">UK Internal Market Bill: Report Stage--New Clause 6 </t>
  </si>
  <si>
    <t>Business of the House (20 May)</t>
  </si>
  <si>
    <t>UK Internal Markets Bill Report Stage: Amendment 16</t>
  </si>
  <si>
    <t>Ways and Means motion 13: Business investment relief</t>
  </si>
  <si>
    <t>Finance (No.3) Bill report stage: New Clause 1</t>
  </si>
  <si>
    <t>Taxation (Post-transition Period) Bill: Committee of the whole House: Amendment 1</t>
  </si>
  <si>
    <t>UK Internal Market Bill Third Reading: Ian Blackford's Amendment</t>
  </si>
  <si>
    <t>European Union (Withdrawal) Bill: Committee of the whole House New Clause 1</t>
  </si>
  <si>
    <t>Finance (No.3) Bill report stage: New Clause 2</t>
  </si>
  <si>
    <t xml:space="preserve">Finance (No.3) Bill report stage: New Clause 18 </t>
  </si>
  <si>
    <t>Draft Immigration (Health Charge) (Amendment) Order 2020</t>
  </si>
  <si>
    <t>UK Internal Market Bill: Third Reading</t>
  </si>
  <si>
    <t>Draft Restriction of Public Sector Exit Payments Regulations 2020</t>
  </si>
  <si>
    <t>European Union (Withdrawal Agreement) Bill: Government motion to disagree to Lords Amendment 4</t>
  </si>
  <si>
    <t>European Union (Withdrawal Agreement)Bill: Government motion to disagree with Lords Amendment 3</t>
  </si>
  <si>
    <t>European Union (Withdrawal Agreement) Bill: Government motion to disagree with Lords Amendment 2</t>
  </si>
  <si>
    <t>Budget Resolution Motion 34: Insurance premium tax (standard rate)</t>
  </si>
  <si>
    <t>Budget Resolution Motion 19: Business investment relief</t>
  </si>
  <si>
    <t>European Union (Withdrawal Agreement) Bill: Government motion to disagree to Lords Amendment 5</t>
  </si>
  <si>
    <t xml:space="preserve">New Clause 34 to the European Union (Withdrawal Agreement) Bill </t>
  </si>
  <si>
    <t>Finance Bill: Committee of the whole House Amdt 4</t>
  </si>
  <si>
    <t>New Clause 5 to the European Union (Withdrawal Agreement) Bill</t>
  </si>
  <si>
    <t>New Clause 18 to the European Union (Withdrawal Agreement) Bill</t>
  </si>
  <si>
    <t>draft Immigration (European Economic Area Nationals) (EU Exit) Order 2019</t>
  </si>
  <si>
    <t>European Union (Withdrawal Agreement) Bill: Government motion to disagree with Lords Amendment 1</t>
  </si>
  <si>
    <t>Immigration and Social Security Co-ordination (EU Withdrawal) Bill: Third Reading</t>
  </si>
  <si>
    <t>Immigration and Social Security Co-ordination (EU Withdrawal) Bill: Motion to Disagree with Lords Amendment 5</t>
  </si>
  <si>
    <t>Immigration and Social Security Co-ordination (EU Withdrawal) Bill: Mr O'Hara's New Clause 1</t>
  </si>
  <si>
    <t>Finance Bill: Report Stage: Amendment 18</t>
  </si>
  <si>
    <t>Telecommunications Infrastructure (Leasehold Property) Bill: Report stage: Amendment 2</t>
  </si>
  <si>
    <t>Immigration and Social Security Co-ordination (EU Withdrawal) Bill: Keir Starmer's New Clause 13</t>
  </si>
  <si>
    <t>Parliamentary Constituencies Bill Report Stage: New Clause 1</t>
  </si>
  <si>
    <t>Finance Bill: Committee of the whole House New Clause 1</t>
  </si>
  <si>
    <t>Police, Crime, Sentencing and Courts Bill: Keir Starmer's Reasoned Amendment to Second Reading</t>
  </si>
  <si>
    <t>Finance Bill: Committee of the whole House Amdt 2</t>
  </si>
  <si>
    <t>Environment Bill: Report Stage: Amendment 24</t>
  </si>
  <si>
    <t>Air Travel Organisers' Bill: Committee of the whole House Amdt 3</t>
  </si>
  <si>
    <t>Finance (No 2) Bill Committee of the whole House New Clause 8</t>
  </si>
  <si>
    <t>Finance (No 2) Bill: Committee of the whole House: New Clause 6</t>
  </si>
  <si>
    <t>Finance Bill: Report Stage: New Clause 28</t>
  </si>
  <si>
    <t>Air Travel Organisers' Licensing Bill: Committee of the whole House New Clause 1</t>
  </si>
  <si>
    <t>The Queen's Speech</t>
  </si>
  <si>
    <t>Queen's Speech (Motion for an Address): Amendment (h)</t>
  </si>
  <si>
    <t xml:space="preserve">Budget Resolution No. 12: Energy (oil and gas) profits levy (increase in rate) </t>
  </si>
  <si>
    <t>Finance Bill: Report Stage: New Clause 26</t>
  </si>
  <si>
    <t>Finance Bill: Committee of the whole House Amdt 1</t>
  </si>
  <si>
    <t>Finance (No.3) Bill: New Clause 2</t>
  </si>
  <si>
    <t>Finance Bill Committee: Clause 5 Stand Part</t>
  </si>
  <si>
    <t>The Queen's Speech: Jeremy Corbyn's amendment</t>
  </si>
  <si>
    <t>Opposition day: Allocation of funding for the catch-up premium</t>
  </si>
  <si>
    <t>Domestic Abuse Bill: Motion to disagree with Lords Amendment 38</t>
  </si>
  <si>
    <t>Air Travel Organisers' Licensing Bill: Committee of the whole House Amdt 2</t>
  </si>
  <si>
    <t>Parliamentary Constituencies Bill Report Stage: Amendment 1</t>
  </si>
  <si>
    <t>Finance (No. 2) Bill Committee: Amendment 81</t>
  </si>
  <si>
    <t>Domestic Abuse Bill: Motion to disagree with Lords Amendment 37</t>
  </si>
  <si>
    <t>Health and Social Care Levy (Ways and Means) - Keir Starmer's Amendment</t>
  </si>
  <si>
    <t>Agriculture Bill: Report Stage: New Clause 7 (Luke Pollard)</t>
  </si>
  <si>
    <t>Budget Resolution No. 13: Energy (oil and gas) profits levy (relief for investment expenditure)</t>
  </si>
  <si>
    <t>Emergency debate: Parliamentary approval of military action overseas</t>
  </si>
  <si>
    <t>Crime (Overseas Production Orders) Bill: Report Stage, Amendment 18</t>
  </si>
  <si>
    <t>Finance Bill: Report Stage New Clause 15</t>
  </si>
  <si>
    <t>Finance Bill: Report Stage New Clause 8</t>
  </si>
  <si>
    <t>Fire Safety Bill: motion to disagree to Lords Amendment 2</t>
  </si>
  <si>
    <t>Ways and Means motion 22: Trading profits taxable at the Northern Ireland rate</t>
  </si>
  <si>
    <t>Securitisation Regulations 2018 - motion to revoke</t>
  </si>
  <si>
    <t xml:space="preserve">Budget Resolution No. 14: Energy (oil and gas) profits levy (period for which levy has effect) </t>
  </si>
  <si>
    <t>That this House disagrees with the Lords in ther Amendment 7B</t>
  </si>
  <si>
    <t>Fire Safety Bill: motion to disagree to Lords Amendment 4</t>
  </si>
  <si>
    <t>That this House disagrees with the Lords in their Amendment 6B</t>
  </si>
  <si>
    <t>Rwanda Bill: Motion to disagree with Lords Amendment 1B</t>
  </si>
  <si>
    <t>Queen's Speech - Jeremy Corbyn's amendment</t>
  </si>
  <si>
    <t xml:space="preserve">Finance Bill: Report Stage Amdt 162 </t>
  </si>
  <si>
    <t>Third Reading of the European Union (Withdrawal Agreement) Bill</t>
  </si>
  <si>
    <t>That this House insists on its disagreement with the Lords in their Amendment 9 but proposes Amendment (a) in lieu</t>
  </si>
  <si>
    <t>Healthcare (International Arrangements) Bill Report Stage Amendment 1</t>
  </si>
  <si>
    <t xml:space="preserve">Opposition day debate on tax avoidance and evasion: Mr Corbyn's motion </t>
  </si>
  <si>
    <t>House of Lords (Hereditary Peers) Bill: Reasoned Amendment to Second Reading</t>
  </si>
  <si>
    <t>Offensive Weapons Bill: Louise Haigh's amendment (a) to Lords Amendment 23</t>
  </si>
  <si>
    <t>Finance (no. 2) Bill Second Reading</t>
  </si>
  <si>
    <t>Mental Capacity (Amendment) Bill [Lords] Report Amdt 49</t>
  </si>
  <si>
    <t>Courts and Tribunals (Judiciary and Functions of Staff) Bill Report Amdt 5</t>
  </si>
  <si>
    <t>Healthcare (International Arrangements) Bill Report Stage New Clause 1</t>
  </si>
  <si>
    <t>Courts and Tribunals (Judiciary and Functions of Staff) Bill Report Amdt 2</t>
  </si>
  <si>
    <t>Opposition Day debate on policing and crime: Mr Corbyn's motion</t>
  </si>
  <si>
    <t>Finance Bill: Report Stage New Clause 5</t>
  </si>
  <si>
    <t>Ban on Fracking for Shale Gas Bill</t>
  </si>
  <si>
    <t>Higher Education and Research Bill: Second Reading</t>
  </si>
  <si>
    <t>Finance Bill Report Stage New Clause 7</t>
  </si>
  <si>
    <t>Online Safety Bill Report Stage: Amendment 43</t>
  </si>
  <si>
    <t>Online Safety Bill Report Stage: New Clause 4</t>
  </si>
  <si>
    <t>Finance Bill: Report Stage Amdt 11</t>
  </si>
  <si>
    <t>Mental Capacity (Amendment) Bill [Lords] Report Amdt 50</t>
  </si>
  <si>
    <t>Bank of England Bill Report Stage: New Clause 2</t>
  </si>
  <si>
    <t>Finance Bill Report Stage New Clause 13</t>
  </si>
  <si>
    <t>Mental Capacity (Amendment) Bill [Lords] Report Amdt 51</t>
  </si>
  <si>
    <t>Online Safety Bill Report Stage: New Clause 28</t>
  </si>
  <si>
    <t>Online Safety Bill Report Stage: New Clause 17</t>
  </si>
  <si>
    <t>Bank of England Bill Report Stage: Amdt 8</t>
  </si>
  <si>
    <t>Energy Bill - Lords Amendment 7TB - Government Motion to disagree</t>
  </si>
  <si>
    <t>UK Internal Market Bill Committee of the whole House: New Clause 2</t>
  </si>
  <si>
    <t>Opposition Motion: Supported Housing Benefit</t>
  </si>
  <si>
    <t>Bank of England Bill Report Stage: New Clause 14</t>
  </si>
  <si>
    <t>Commonwealth Development Corporation Bill: Report Stage Amdt 3</t>
  </si>
  <si>
    <t>Safety of Rwanda Bill: motion to disagree with Lords  Amendment 1D</t>
  </si>
  <si>
    <t>Small Charitable Donations etc Bill Report Stage New Clause 3</t>
  </si>
  <si>
    <t>Opposition Motion: Effect on equality of the Autumn Statement 2016</t>
  </si>
  <si>
    <t>Criminal Finances Bill: Report Stage New Clause 19</t>
  </si>
  <si>
    <t xml:space="preserve">Financial Services (Implementation of Legislation) Bill [Lords]: Second Reading </t>
  </si>
  <si>
    <t>Bank of England Bill Report Stage: Amdt 4</t>
  </si>
  <si>
    <t>Finance Bill: committee: Amendment 183</t>
  </si>
  <si>
    <t>Finance Bill: Committee of the whole House New Clause 2</t>
  </si>
  <si>
    <t>Commonwealth Development Corporation Bill: Report Stage New Clause 1</t>
  </si>
  <si>
    <t>Finance (No. 2) Bill: Committee of the whole House New Clause 4</t>
  </si>
  <si>
    <t>Domestic Abuse Bill: Report Stage: New Clause 22</t>
  </si>
  <si>
    <t>Humble Address (main Question)</t>
  </si>
  <si>
    <t>Safety of Rwanda Bill: That this House disagrees with the Lords in their Amendment 6D</t>
  </si>
  <si>
    <t>Courts and Tribunals (Judiciary and Functions of Staff) Bill Third Reading</t>
  </si>
  <si>
    <t>draft REACH etc. (Amendment etc.) (EU Exit) Regulations 2019</t>
  </si>
  <si>
    <t xml:space="preserve">The Queen's Speech: Jeremy Corbyn's amendment (c) </t>
  </si>
  <si>
    <t>Conduct of the Rt Hon Member for Uxbridge and South Ruislip</t>
  </si>
  <si>
    <t>Queen's Speech, main question as amended</t>
  </si>
  <si>
    <t>Town and Country Planning (General Permitted Development) (England) (Amendment) (No. 2) Order 2020 (S.I., 2020, No. 755) (Motion to annul)</t>
  </si>
  <si>
    <t>Queen's Speech debate (Opposition amendment w)</t>
  </si>
  <si>
    <t>Draft Maritime Transport Access to Trade and Cabotage (Revocation) (EU Exit) Regulations 2019</t>
  </si>
  <si>
    <t>Opposition Motion: Testing of NHS and Social Care Staff</t>
  </si>
  <si>
    <t>Town and Country Planning (General Permitted Development) (England) (Amendment) (No. 3) Order 2020 (S.I., 2020, No. 756) (Motion to annul)</t>
  </si>
  <si>
    <t>Fisheries Bill [Lords]: Report stage: Amendment 1</t>
  </si>
  <si>
    <t>Health Service Medical Supplies (Costs) Bill: Lords Amendment 3 Motion to disagree</t>
  </si>
  <si>
    <t>Education (Student Support) (Amendment) (No.2) Regulations 2018</t>
  </si>
  <si>
    <t>draft Civil Legal Aid (Amendment) (EU Exit) Regulations 2019</t>
  </si>
  <si>
    <t xml:space="preserve">Online Safety Bill: Programme (No. 4) Motion </t>
  </si>
  <si>
    <t>Small Charitable Donations Etc Bill: Report Stage Amdt 1</t>
  </si>
  <si>
    <t>Agriculture Bill: Second Reading: Mr Corbyn's amendment</t>
  </si>
  <si>
    <t>Illegal Migration Bill: motion to disagree with Lords Amendment 39</t>
  </si>
  <si>
    <t>Renters' Rights Bill: Reasoned Amendment to Second Reading</t>
  </si>
  <si>
    <t>Opposition Day debate on homelessness: Mr Corbyn's motion</t>
  </si>
  <si>
    <t>Standing Orders (Public Business)</t>
  </si>
  <si>
    <t>Nuclear Energy (Finance) Bill Report Stage: Amendment 3</t>
  </si>
  <si>
    <t>Nuclear Energy (Finance) Bill: Report: Amendment 9</t>
  </si>
  <si>
    <t>Opposition day: Finances of working people: Government policy</t>
  </si>
  <si>
    <t>Opposition Motion: National Health Service Funding</t>
  </si>
  <si>
    <t>Pension Schemes Bill [Lords]: Report Stage New Clause 1</t>
  </si>
  <si>
    <t>Nuclear Energy (Financing) Bill Report Stage: Amendment 1</t>
  </si>
  <si>
    <t>draft Money Laundering and Terrorist Financing (Amendment) Regulations 2022</t>
  </si>
  <si>
    <t>Opposition Motion: Homelessness</t>
  </si>
  <si>
    <t>Opposition day debate on local government finance: Mr Corbyn's motion</t>
  </si>
  <si>
    <t xml:space="preserve">Energy Bill: Lords amendment 7T </t>
  </si>
  <si>
    <t>Illegal Migration Bill: motion to disagree with Lords Amendment 93</t>
  </si>
  <si>
    <t>Illegal Migration Bill: motion to disagree with Lords Amendment 90</t>
  </si>
  <si>
    <t>Climate Change</t>
  </si>
  <si>
    <t>Online Safety Bill Report Stage: New Clause 3</t>
  </si>
  <si>
    <t xml:space="preserve">Lords Amendment 36 to the Tenant Fees Bill </t>
  </si>
  <si>
    <t>Online Safety Bill Report Stage: Amendment 187</t>
  </si>
  <si>
    <t>Illegal Migration Bill: motion to disagree with Lords Amendment 95</t>
  </si>
  <si>
    <t>Policing and Crime Bill Report Stage: Amdt 20</t>
  </si>
  <si>
    <t>The draft Community Infrastructure Levy (Amendment) (England) (no. 2) Regulations 2020</t>
  </si>
  <si>
    <t>Opposition Day: Joint Committee to investigate the withdrawal from Afghanistan</t>
  </si>
  <si>
    <t>Online Safety Bill Report Stage: New Clause 14</t>
  </si>
  <si>
    <t>Illegal Migration Bill: motion to disagree with Lords Amendment 104</t>
  </si>
  <si>
    <t>Illegal Migration Bill: motion to disagree with Lords Amendment 103</t>
  </si>
  <si>
    <t>Policing and Crime Blll Report Stage: Amdt. 3</t>
  </si>
  <si>
    <t>Opposition day: Supporting small business</t>
  </si>
  <si>
    <t>House of Lords (Hereditary Peers) Bill: Third Reading</t>
  </si>
  <si>
    <t>Savings (Government Contributions) Bill: Report Stage New Clause 2</t>
  </si>
  <si>
    <t>Savings (Government Contributions) Bill Report Stage Amendment 2</t>
  </si>
  <si>
    <t>Opposition Motion: NHS and social care funding</t>
  </si>
  <si>
    <t>Energy Bill (Lord) Report Stage: New Clause 10</t>
  </si>
  <si>
    <t>Finance (No. 2) Bill: Clause 6 stand part</t>
  </si>
  <si>
    <t>Police, Crime, Sentencing &amp; Courts Bill: LA116 Motion to disagree</t>
  </si>
  <si>
    <t>Nationality and Borders Bill: Motion to disagree with Lords Amendment 26</t>
  </si>
  <si>
    <t>Finance Bill Committee: New Clause 2</t>
  </si>
  <si>
    <t>Tax Credits SI</t>
  </si>
  <si>
    <t xml:space="preserve">Opposition day debate on health inequalities: Mr Corbyn's motion </t>
  </si>
  <si>
    <t>Northern Ireland Troubles (Legacy &amp; Reconciliation) Bill Committee: New Clause 5</t>
  </si>
  <si>
    <t>Finance Bill Committee: New Clause 3</t>
  </si>
  <si>
    <t>Energy Bill (Lords) Report Stage: New Clause 8</t>
  </si>
  <si>
    <t>Opposition Motion: Effect of the UK leaving the EU on the rural economy</t>
  </si>
  <si>
    <t>Public Service Pensions</t>
  </si>
  <si>
    <t>Energy Bill: amendment 8</t>
  </si>
  <si>
    <t>Opposition Day - Schools White Paper Main question, as amended</t>
  </si>
  <si>
    <t>Housing and Planning Bill: Lords Amdt 108: Govt (a) in Lieu</t>
  </si>
  <si>
    <t>Digital Economy Bill: Report Stage New Clause 27</t>
  </si>
  <si>
    <t>Northern Ireland Troubles (Legacy and Reconciliation) Bill: Third Reading</t>
  </si>
  <si>
    <t>Energy Bill (Lords) Report Stage: New Clause 3</t>
  </si>
  <si>
    <t>Senior Courts of England and Wales</t>
  </si>
  <si>
    <t>Policing and Crime Bill: Lords Amendment 136 Motion to disagree</t>
  </si>
  <si>
    <t>Opposition day debate on social care: Mr Corbyn's motion</t>
  </si>
  <si>
    <t>Policing and Crime Bill: Lords Amendment 24 Motion to disagree</t>
  </si>
  <si>
    <t>Business of the House (13 October)</t>
  </si>
  <si>
    <t>Stamp Duty Land Tax (Reduction) Bill Committee: Amendment (a) to Government Amendment 1</t>
  </si>
  <si>
    <t>Housing and Planning Bill Lords Amdt 47B &amp; 47C: Motion to disagree</t>
  </si>
  <si>
    <t>Housing and Planning Bill Lords Amdt 10B: Motion to disagree</t>
  </si>
  <si>
    <t>Higher Education and Research Bill: Third Reading</t>
  </si>
  <si>
    <t>Higher Education and Research Bill: Report Stage Amendment 40</t>
  </si>
  <si>
    <t>Higher Education and Research Bill: Report Stage Amendment 47</t>
  </si>
  <si>
    <t>Northern Ireland Troubles (Legacy and Reconciliation) Bill Committee: Clause 39 stand part</t>
  </si>
  <si>
    <t>Higher Education and Research Bill: Report Stage Amendment 56</t>
  </si>
  <si>
    <t xml:space="preserve">Northern Ireland Troubles (Legacy and Reconciliation) Bill: Second Reading </t>
  </si>
  <si>
    <t>Opposition Day: censure Minister for Safe and Legal Migration</t>
  </si>
  <si>
    <t>draft Slavery and Human Trafficking (Definition of Victim) Regulations 2022</t>
  </si>
  <si>
    <t>Northern Ireland Troubles (Legacy and Reconciliation) Bill Committee: Amendment 116</t>
  </si>
  <si>
    <t>Northern Ireland Troubles (Legacy and Reconciliation) Bill Committee: Amendment 114</t>
  </si>
  <si>
    <t>Wales Bill Committee Amdt 7</t>
  </si>
  <si>
    <t>Higher Education and Research Bill: Report Stage New Clause 14</t>
  </si>
  <si>
    <t>Humble Address: Liability of Trade Unions in Proceedings in Tort (Increase of Limits on Damages) Order 2022</t>
  </si>
  <si>
    <t>Energy (Oil and Gas) Profits Levy Bill Committee: New Clause 3</t>
  </si>
  <si>
    <t>Employment Rights Bill: Reasoned Amendment to Second Reading</t>
  </si>
  <si>
    <t>Queen's Speech, Economy and Work, Amendment e (J Corbyn)</t>
  </si>
  <si>
    <t>Housing and Planning Bill: Lords Amdt 47E - Motion to disagree</t>
  </si>
  <si>
    <t>Northern Ireland Protocol Bill: Amendment 24</t>
  </si>
  <si>
    <t>Employment Rights Bill: Second Reading</t>
  </si>
  <si>
    <t>Policing and Crime Bill Report Stage: Amdt 10</t>
  </si>
  <si>
    <t>Digital Economy Bill: Report Stage New Clause 8</t>
  </si>
  <si>
    <t>Criminal Finances Bill: Report Stage New Clause 17</t>
  </si>
  <si>
    <t>National Insurance Contributions (Termination Awards etc.) Bill: Report Stage New Clause 5</t>
  </si>
  <si>
    <t>Seafarers' Wages Bill [Lords] Report Stage: New Clause 4</t>
  </si>
  <si>
    <t>National Security Bill: motion to disagree with Lords Amendment 22B</t>
  </si>
  <si>
    <t>draft Conduct of Employment Agencies and Employment Businesses (Amendment) Regulations 2022</t>
  </si>
  <si>
    <t>Trade (Australia and New Zealand) Bill Report Stage: NC2</t>
  </si>
  <si>
    <t>Financial Services and Markets Bill Report Stage: New Clause 1</t>
  </si>
  <si>
    <t>Finance (No. 2) Bill Report Stage: Amendment 1</t>
  </si>
  <si>
    <t>Draft Strikes (Minimum Service Levels: Border Security) Regulations 2023</t>
  </si>
  <si>
    <t>Digital Markets, Competition and Consumers Bill: New Clause 29</t>
  </si>
  <si>
    <t>Opposition Day: NHS Dentistry</t>
  </si>
  <si>
    <t>Finance (No. 2) Bill Committee: New Clause 1</t>
  </si>
  <si>
    <t>Opposition Motion: Prisons</t>
  </si>
  <si>
    <t>Exiting the European Union (Air Quality)</t>
  </si>
  <si>
    <t>Strikes (Minimum Service Levels) Bill: motion to disagree with Lords Amendment 2B</t>
  </si>
  <si>
    <t>Media Bill Report Stage: New Clause 16</t>
  </si>
  <si>
    <t>Energy (Oil and Gas) Energy Profits Levy Bill Committee: Clause 2 stand part</t>
  </si>
  <si>
    <t>National Security Bill Report Stage: Government Amendment 60</t>
  </si>
  <si>
    <t>Strikes (Minimum Service Levels) Bill: motion to disagree with Lords Amendment 4B</t>
  </si>
  <si>
    <t>Economic Activity of Public Bodies (Overseas Matters) Bill: Reasoned Amendment on Second Reading</t>
  </si>
  <si>
    <t>Digital Markets, Competition and Consumers Bill: Consideration of Lords Message: manuscript amendment</t>
  </si>
  <si>
    <t>Passenger Railway Services Bill (Public Ownership) Bill: Committee: Amendment 17</t>
  </si>
  <si>
    <t>Draft Bank of England and Financial Services (Consequential Amendments) Regulations 2017</t>
  </si>
  <si>
    <t>Joanna Cherry's motion G (Parliamentary Supremacy)</t>
  </si>
  <si>
    <t>Environment Bill: motion to disagree with Lords amendment 31</t>
  </si>
  <si>
    <t>draft Health and Social Care Act 2008 (Regulated Activities) (Amendment) (Coronavirus) (No.2) Regulations 2021</t>
  </si>
  <si>
    <t>Health Regulations (Face Coverings) SI No 1400</t>
  </si>
  <si>
    <t>Budget Resolution No. 36: Stamp duty land tax (additional dwellings: purchases on or after 1 April 2025)</t>
  </si>
  <si>
    <t>Economic Crime and Corporate Transparency Bill: motion to insist on Amendment 161A and disagree with Lords Amendment 161D</t>
  </si>
  <si>
    <t>Levelling-up and Regeneration Bill: motion to disagree with Lords Amendment 10</t>
  </si>
  <si>
    <t>Great British Energy Bill Report Stage: Amendment 6</t>
  </si>
  <si>
    <t>Committee on Standards - Amendment (a)</t>
  </si>
  <si>
    <t>Financial Markets and Services Bill Report Stage: New Clause 2</t>
  </si>
  <si>
    <t>Economic Crime and Corporate Transparency Bill: motion to insist on Amendment 151A and disagree with Lords Amendments 151E and 151F</t>
  </si>
  <si>
    <t>Economic Crime and Corporate Transparency Bill: Amendment (a) to motion to insist on Amendment 151A and disagree with Lords Amendments 151E and 151F</t>
  </si>
  <si>
    <t>Draft Strikes (Minimum Service Levels: Passenger Railway Services) Regulations 2023</t>
  </si>
  <si>
    <t>Draft Code of Practice on Reasonable Steps to be taken by a Trade Union (Minimum Service Levels)</t>
  </si>
  <si>
    <t>Finance (No. 2) Bill Committee: New Clause 4</t>
  </si>
  <si>
    <t>Wales Bill (committee): Amendment 123</t>
  </si>
  <si>
    <t>Technical and Further Education Bill: Lords Amendment 1 Motion to disagree</t>
  </si>
  <si>
    <t>Environment Bill: motion to disagree with Lords amendment 12</t>
  </si>
  <si>
    <t>Building Safety Bill Report Stage: New Clause 3</t>
  </si>
  <si>
    <t>UK Infrastructure Bank Bill [Lords] Report Stage: New Clause 2</t>
  </si>
  <si>
    <t>Government Amendment to Opposition day debate on Mortgage and rental costs</t>
  </si>
  <si>
    <t xml:space="preserve">Retained EU Law (Revocation and Reform) Bill Lords Message: motion to disagree with Lords Amendment 15D </t>
  </si>
  <si>
    <t>Economic Crime and Corporate Transparency Bill: Motion to disagree with 151B and 151C and to insist on 151A</t>
  </si>
  <si>
    <t>Opposition day: Safety of School Buildings</t>
  </si>
  <si>
    <t>Opposition Motion: Social care</t>
  </si>
  <si>
    <t>Finance Bill Committee: Third Reading</t>
  </si>
  <si>
    <t>Data Protection and Digital Information Bill: Re-committal motion</t>
  </si>
  <si>
    <t>Draft Representation of the People (Overseas Electors etc.) (Amendment) (Northern Ireland) Regulations 2023</t>
  </si>
  <si>
    <t>Motion to agree to Lords Amendments 2 and 3 to the EU (Withdrawal) (No. 5) Bill</t>
  </si>
  <si>
    <t xml:space="preserve">Russia (Sanctions) (EU Exit) Regulations 2019 (S.I. 2019, No. 855) </t>
  </si>
  <si>
    <t>Opposition Day: Water quality (sewage discharge): Prime Minister's amendment</t>
  </si>
  <si>
    <t>Retained EU Law (Revocation and Reform) Bill Lords Message: motion to disagree with Lords Amendment 42D</t>
  </si>
  <si>
    <t>Wales Bill: Report Stage New Clause 3</t>
  </si>
  <si>
    <t>Joanna Cherry's motion L (Revocation to avoid no deal)</t>
  </si>
  <si>
    <t>Amendment (a) to Lords Amendment 5 to the EU (Withdrawal) (No. 5) Bill</t>
  </si>
  <si>
    <t>National Insurance Contributions (Termination Awards etc.) Bill: Third Reading</t>
  </si>
  <si>
    <t>Environment Bill: motion to disagree with Lords Amendment 43</t>
  </si>
  <si>
    <t>Northern Ireland Troubles (Legacy and Reconciliation) Bill Committee: Clauses 18 to 25 etc. stand part</t>
  </si>
  <si>
    <t>Media Bill Report Stage: Amendment 2</t>
  </si>
  <si>
    <t>Opposition Day: Disability Employment Gap</t>
  </si>
  <si>
    <t>Wales Bill: Report Stage New Clause 6</t>
  </si>
  <si>
    <t>Opposition Motion: Yemen</t>
  </si>
  <si>
    <t>Pension Schemes Bill [Lords]: Report Stage New Clause 2</t>
  </si>
  <si>
    <t>EU - Singapore Free Trade Agreement (FTA) and Investment Protection Agreement (IPA)</t>
  </si>
  <si>
    <t>Police, Crime, Sentencing and Courts Bill: Motion to disagree with Lords Amendment 80G</t>
  </si>
  <si>
    <t>Nationality and Borders Bill: Motion to disagree with LA 26B</t>
  </si>
  <si>
    <t>Opposition Motion: NHS sustainabiliy and transformation plans</t>
  </si>
  <si>
    <t>Police, Crime, Sentencing and Courts Bill: Motion to disagree with Lords Reason 73B, Amendments 74B to 74G and Reason 87G</t>
  </si>
  <si>
    <t>Draft Equality Act 2010 (Amendment) Regulations 2023</t>
  </si>
  <si>
    <t>Budget Responsibility Bill: Committee: Amendment 9</t>
  </si>
  <si>
    <t>Pension Schemes Bill [Lords]: Report Stage Amendment 1</t>
  </si>
  <si>
    <t>Chris Bryant's amendment (a) to the motion on the independent expert panel</t>
  </si>
  <si>
    <t xml:space="preserve">Dissolution and Calling of Parliament Bill: Clause 2 </t>
  </si>
  <si>
    <t>Northern Ireland Protocol Bill Committee: Amendment 12</t>
  </si>
  <si>
    <t>Stamp Duty Land Tax (Temporary Relief) Bill: Third Reading</t>
  </si>
  <si>
    <t>UK Infrastructure Bank Bill [Lords] Report Stage: Amendment 5</t>
  </si>
  <si>
    <t>Economic Activity of Public Bodies (Overseas Matters) Bill Report Stage: Amendment 7</t>
  </si>
  <si>
    <t>Great British Energy Bill Report Stage: Amendment 8</t>
  </si>
  <si>
    <t>Economic Activity of Public Bodies (Overseas Matters) Bill Report Stage: Amendment 14</t>
  </si>
  <si>
    <t>Data Protection and Digital Information Bill Report Stage: Amendment 11</t>
  </si>
  <si>
    <t>Digital Markets, Competition and Consumers Bill: Amendment 188</t>
  </si>
  <si>
    <t>King's Speech Motion for an Address: amendment (r)</t>
  </si>
  <si>
    <t>Leasehold and Freehold Reform Bill Report Stage: New Clause 5</t>
  </si>
  <si>
    <t>Passenger Railway Services Bill (Public Ownership) Bill: Committee: Amendment 14</t>
  </si>
  <si>
    <t>House of Lords (Hereditary Peers) Bill Committee: New Clause 20</t>
  </si>
  <si>
    <t>House of Lords (Hereditary Peers) Bill Committee: Amendment 25</t>
  </si>
  <si>
    <t>Nick Boles's motion D (Common market 2.0)</t>
  </si>
  <si>
    <t>draft Trade Union (Levy Payable to Certification Officer) Regulations 2022</t>
  </si>
  <si>
    <t>Levelling-up and Regeneration Bill Report Stage: Amendment 14</t>
  </si>
  <si>
    <t>Opposition day: NHS: Long-term strategy</t>
  </si>
  <si>
    <t>Motion to disagree with Lords Amendment 15B</t>
  </si>
  <si>
    <t xml:space="preserve">Economic Activity of Public Bodies (Overseas Matters) Bill Report Stage: Amendment 28 </t>
  </si>
  <si>
    <t>Economic Activity of Public Bodies (Overseas Matters) Bill Report Stage: Amendment 13</t>
  </si>
  <si>
    <t>Bus Services Bill [Lords]: Report Stage New Clause 1</t>
  </si>
  <si>
    <t>Motion to agree to Lords Amendment 5 to the EU (Withdrawal) (No. 5) Bill</t>
  </si>
  <si>
    <t>draft Trade Union (Power of the Certification Officer to Impose Financial  Penalties) Regulations 2022</t>
  </si>
  <si>
    <t>Financial Markets and Services Bill Report Stage: New Clause 7</t>
  </si>
  <si>
    <t>Draft Environmental Targets (Residual Waste) (England) Regulations 2022</t>
  </si>
  <si>
    <t>Draft Environmental Targets (Fine Particulate Matter) (England) Regulations</t>
  </si>
  <si>
    <t>Digital Markets, Competition and Consumers Bill: Amendment 187</t>
  </si>
  <si>
    <t>Leasehold and Freehold Reform Bill Report Stage: New Clause 39</t>
  </si>
  <si>
    <t>Finance Bill Report Stage: New Clause 7</t>
  </si>
  <si>
    <t>Great British Energy Bill: Third Reading</t>
  </si>
  <si>
    <t>Bus Services Bill [Lords]: Report Stage New Clause 2</t>
  </si>
  <si>
    <t>Subsidy Control Bill Report Stage: Amendment 19</t>
  </si>
  <si>
    <t>Draft Environmental Targets (Water) (England) Regulations 2022</t>
  </si>
  <si>
    <t>Motion to disagree with Lords Amendment 42B</t>
  </si>
  <si>
    <t>Victims and Prisoners Bill Report Stage: New Clause 14</t>
  </si>
  <si>
    <t>Finance Bill Report Stage: New Clause 6</t>
  </si>
  <si>
    <t>Wales Bill (committee): Amendment 74</t>
  </si>
  <si>
    <t>Automated and Electric Vehicles Bill (Programme No. 3)</t>
  </si>
  <si>
    <t>Public Order Bill: motion to disagree with Lords Amendments 6H &amp; 6J</t>
  </si>
  <si>
    <t>Energy Bill [Lords]: motion to disagree with Lords Amendment 274B</t>
  </si>
  <si>
    <t>Data Protection and Digital Information Bill Report Stage: Amendment 1</t>
  </si>
  <si>
    <t>Leasehold and Freehold Reform Bill Report Stage: Amendment 8</t>
  </si>
  <si>
    <t>Committee on Standards - Motion as amended</t>
  </si>
  <si>
    <t>Subsidy Control Bill Report Stage: Amendment 16</t>
  </si>
  <si>
    <t xml:space="preserve">Northern Ireland Protocol Bill Committee: Amendment 3 </t>
  </si>
  <si>
    <t>Northern Ireland Protocol Bill Committee: Amendment 49</t>
  </si>
  <si>
    <t>Draft Environmental Targets (Woodland and Trees Outside Woodland) (England) Regulations 2022</t>
  </si>
  <si>
    <t>Draft Environmental Targets (Biodiversity) (England) Regulations 2022</t>
  </si>
  <si>
    <t>Leasehold and Freehold Reform Bill Report Stage: Amendment 4</t>
  </si>
  <si>
    <t>Draft Nursing and Midwifery (Amendment) Order 2018</t>
  </si>
  <si>
    <t>Environment Bill: Amendment (a) to Lords Amendment 45</t>
  </si>
  <si>
    <t>Data Protection and Digital Information Bill Report Stage: Amendment 218</t>
  </si>
  <si>
    <t>King's Speech (Motion for an Address): Amendment (k)</t>
  </si>
  <si>
    <t>Wales Bill Committee Amdt 11</t>
  </si>
  <si>
    <t>High Speed Rail (West Midlands - Crewe) Bill: Report Stage New Clause 4</t>
  </si>
  <si>
    <t>Leasehold Reform (Ground Rent) Bill [Lords] Report Stage: New Clause 1</t>
  </si>
  <si>
    <t>Procurement Bill [Lords]: Motion to disagree with Lords Amendment 102B</t>
  </si>
  <si>
    <t>Levelling up and Regeneration Bill: motion to insist on disagreement with Lords Amendment 45 and to propose amendment (a) in lieu</t>
  </si>
  <si>
    <t>Environment Bill: motion to disagree with Lords Amendment 94</t>
  </si>
  <si>
    <t>Online Safety Bill Report Stage: Amendment 31</t>
  </si>
  <si>
    <t>Levelling-up and Regeneration Bill: motion to disagree with Lords Amendment 22B</t>
  </si>
  <si>
    <t>Victims and Prisoners Bill Report Stage: Amendment 33</t>
  </si>
  <si>
    <t>Opposition day: Ministerial severance (reform)</t>
  </si>
  <si>
    <t>Bus Services Bill [Lords]: Report Stage Amendment 1</t>
  </si>
  <si>
    <t>Motion No. 4 - Health Protection (Coronavirus, restrictions) (Self-isolation)</t>
  </si>
  <si>
    <t>Animal Welfare (Sentience) Bill [Lords] Report Stage: New Clause 1</t>
  </si>
  <si>
    <t>Opposition Day: Mental health treatment and support</t>
  </si>
  <si>
    <t>Motion on Draft Electoral Commission Strategy and Policy Statement</t>
  </si>
  <si>
    <t>Opposition Motion: School Funding</t>
  </si>
  <si>
    <t>High Speed Rail (West Midlands - Crewe) Bill: Report Stage New Clause 5</t>
  </si>
  <si>
    <t>NHS Funding Bill: Legislative Grand Committee (England) Amendment No. 2</t>
  </si>
  <si>
    <t>Environment Bill: motion to disagree with Lords Amendment 65</t>
  </si>
  <si>
    <t>Judicial Review and Courts Bill: motion to disagree with Lords Amendment 11</t>
  </si>
  <si>
    <t>Opposition Day: Safety of School Buildings</t>
  </si>
  <si>
    <t>Draft Strikes (Minimum Service Levels: NHS Ambulance Services and the NHS Patient Transport Service) Regulations 2023</t>
  </si>
  <si>
    <t>King's Speech (Motion for an Address): Amendment (d)</t>
  </si>
  <si>
    <t>Health and Care Bill: Motion to insist on disagreement with LA 80</t>
  </si>
  <si>
    <t>Northern Ireland Protocol Bill Committee: New Clause 12</t>
  </si>
  <si>
    <t>Data Protection and Digital Information Bill Report Stage: Amendment 5</t>
  </si>
  <si>
    <t>Technical and Further Education Bill: Report Stage Amendment 22</t>
  </si>
  <si>
    <t>Animal Welfare (Sentience) Bill [Lords] Report Stage: New Clause 5</t>
  </si>
  <si>
    <t>Northern Ireland Troubles (Legacy and Reconciliation) Bill Committee: Amendment 97</t>
  </si>
  <si>
    <t>Tobacco and Vapes Bill: Second Reading</t>
  </si>
  <si>
    <t>Technical and Further Education Bill: Report Stage New Clause 4</t>
  </si>
  <si>
    <t>draft Social Security (Contributions) (Amendment No. 2) Regulations 2022</t>
  </si>
  <si>
    <t>Levelling-up and Regeneration Bill: motion to disagree with Lords Amendment 13</t>
  </si>
  <si>
    <t>Finance (No. 2) Bill Committee: New Clause 3</t>
  </si>
  <si>
    <t>Passenger Railway Services (Public Ownership) Bill: motion to disagree with Lords Amendment 2</t>
  </si>
  <si>
    <t>Housing and Planning Bill Lords Amendment 47: Motion to disagree</t>
  </si>
  <si>
    <t>Housing and Planning Bill Lords Amendment 9: Motion to disagree</t>
  </si>
  <si>
    <t>Digital Economy Bill: Report Stage New Clause 10</t>
  </si>
  <si>
    <t>Higher Education and Research Bill: Report Stage New Clause 5</t>
  </si>
  <si>
    <t>NHS Funding Bill: Legislative Grand Committee (England) Amendment No. 3</t>
  </si>
  <si>
    <t xml:space="preserve">National Insurance Contributions (Reduction in Rates) (No. 2) Bill Committee: New Clause 1 </t>
  </si>
  <si>
    <t>Finance (No. 2) Bill Committee: New Clause 2</t>
  </si>
  <si>
    <t>Housing and Planning Bill Lords Amendment 54: Motion to disagree</t>
  </si>
  <si>
    <t>Higher Education and Research Bill: Report Stage New Clause 2</t>
  </si>
  <si>
    <t>Health and Care Bill: Motion to disagree with LA 29B</t>
  </si>
  <si>
    <t>Rail strikes: Opposition amendment (a)</t>
  </si>
  <si>
    <t>Northern Ireland Protocol Bill: Third Reading</t>
  </si>
  <si>
    <t>Levelling-up and Regeneration Bill: motion to disagree with Lords Amendment 22</t>
  </si>
  <si>
    <t>HS2: report stage: NC 20</t>
  </si>
  <si>
    <t>Restoration and Renewal (No. 1) amdt (c)</t>
  </si>
  <si>
    <t>draft Rehabilitation of Offenders Act 1974 (Exceptions) Order 1975 (Amendment) (England and Wales) Order 2019</t>
  </si>
  <si>
    <t>Early Parliamentary General Election Bill: Third Reading</t>
  </si>
  <si>
    <t>Health Protection (Coronavirus, wearing of face coverings) (England) regulations 2021</t>
  </si>
  <si>
    <t>National Insurance Contributions (Reduction in Rates) (No. 2) Bill Committee: New Clause 2</t>
  </si>
  <si>
    <t>Opposition Day: SATs Results</t>
  </si>
  <si>
    <t xml:space="preserve">Northern Ireland (Executive Formation) Bill: Committee of the whole House New Clause 1 (McGinn) </t>
  </si>
  <si>
    <t>NHS Funding Bill: Legislative Grand Committee (England) New Clause 4</t>
  </si>
  <si>
    <t>Restoration and Renewal (No. 1) amdt (b)</t>
  </si>
  <si>
    <t>Value Added Tax (Reduced Rate) (Energy-Saving Materials) Order 2019 (SI 2019 No. 958)</t>
  </si>
  <si>
    <t>Stamp Duty Land Tax (main motion)</t>
  </si>
  <si>
    <t>Social Housing (Regulation) Bill [Lords] Report Stage: Amendment 40</t>
  </si>
  <si>
    <t>Police Grant Report (England and Wales) 2017-18</t>
  </si>
  <si>
    <t>EU (Withdrawal) Bill Lords Amendments: Motion to disagree with Lords Amendment 51</t>
  </si>
  <si>
    <t>Health and Care Bill: Motion to disagree with Lords Amendment 85</t>
  </si>
  <si>
    <t>Stamp Duty Land Tax (Reduction) Amendment (a)</t>
  </si>
  <si>
    <t>Levelling-up and Regeneration Bill: motion to disagree with Lords Amendment 45</t>
  </si>
  <si>
    <t>Energy Bill: amendment 24</t>
  </si>
  <si>
    <t>Social Housing (Regulation) Bill [Lords] Report Stage: New Clause 7</t>
  </si>
  <si>
    <t>Skills and Post-16 Education Bill [Lords]: Report Stage: New Clause 14</t>
  </si>
  <si>
    <t>Levelling-up and Regeneration Bill: motion to disagree with Lords Amendment 44</t>
  </si>
  <si>
    <t>Wales Bill: Lords Amendment 36 - Amdt (a)</t>
  </si>
  <si>
    <t>Social Housing (Regulation) Bill [Lords] Report Stage: Amendment 42</t>
  </si>
  <si>
    <t>Draft Trade Union (Deduction of Union Subscriptions from Wages in the Public Sector) Regulations 2023</t>
  </si>
  <si>
    <t>National Insurance Contributions (Secondary Class 1 Contributions) Bill Committee: Amendment 1</t>
  </si>
  <si>
    <t>Skills and Post-16 Education Bill [Lords]: Report Stage: Amendment 14</t>
  </si>
  <si>
    <t>draft Agricultural Holdings (Fee) Regulations 2022</t>
  </si>
  <si>
    <t>Housing and Planning Bill Lords Amdt 110: Motion to disagree</t>
  </si>
  <si>
    <t>Housing and Planning Bill Lords Amdt 108: Motion to disagree</t>
  </si>
  <si>
    <t>Deferred division: Financial Services and Markets</t>
  </si>
  <si>
    <t>Opposition Motion: DWP policies and low-income households</t>
  </si>
  <si>
    <t>Non-Domestic Rating Bill Committee: Amendment 20</t>
  </si>
  <si>
    <t>Great British Energy Bill Report Stage: Amendment 4</t>
  </si>
  <si>
    <t>House of Lords (Hereditary Peers) Bill Committee: New Clause 7</t>
  </si>
  <si>
    <t>Skills and Post-16 Education Bill [Lords]: Report Stage: Amendment 13</t>
  </si>
  <si>
    <t>Environment Bill: Lords Amdt. 45B: Govt. motion to disagree and propose (a) and (b) in lieu</t>
  </si>
  <si>
    <t>Budget Resolution No. 44:  Rates of alcohol duty</t>
  </si>
  <si>
    <t>the draft Economic Growth (Regulatory Functions) (Amendment) Order 2024</t>
  </si>
  <si>
    <t>High Speed Rail Bill Report Stage: New Clause 22</t>
  </si>
  <si>
    <t>Draft Windsor Framework (Enforcement etc.) Regulations 2023</t>
  </si>
  <si>
    <t>Finance Bill Committee: New Clause 5</t>
  </si>
  <si>
    <t>Northern Ireland Troubles (Legacy and Reconciliation) Bill Committee:Amendment 98</t>
  </si>
  <si>
    <t>Health and Social Care Levy (Repeal) Bill: New Clause 1</t>
  </si>
  <si>
    <t>Higher Education (Freedom of Speech) Bill: Motion to disagree with Lords Amendment 10</t>
  </si>
  <si>
    <t>Levelling-up and Regeneration Bill: motion to disagree with Lords Amendment 81</t>
  </si>
  <si>
    <t>HS2: report stage: Third Reading</t>
  </si>
  <si>
    <t>European Union (Notification of Withdrawal) Bill: Programme</t>
  </si>
  <si>
    <t xml:space="preserve">Haulage Permits and Trailer Registration Bill [Lords]: Programme (No 2) </t>
  </si>
  <si>
    <t>George Eustice's motion H (EFTA and EEA)</t>
  </si>
  <si>
    <t>Criminal Justice Bill Report Stage: New Clause 44</t>
  </si>
  <si>
    <t>Great British Energy Bill: Reasoned Amendment to Second Reading</t>
  </si>
  <si>
    <t>Passenger Railway Services Bill (Public Ownership) Bill: Committee: Amendment 21</t>
  </si>
  <si>
    <t>Police, Crime, Sentencing and Courts Bill: Report Stage: New Clause 91</t>
  </si>
  <si>
    <t>Criminal Justice Bill Report Stage: New Clause 59</t>
  </si>
  <si>
    <t>Environment Bill: Govt. motion to insist on amdts. 31A and 31B and disagree to amdt. 31C</t>
  </si>
  <si>
    <t>Product Security and Telecommunications Infrastructure Bill Report Stage: Amendment 14</t>
  </si>
  <si>
    <t>Stamp Duty Land Tax (Reduction) Bill: second reading</t>
  </si>
  <si>
    <t>Levelling-up and Regeneration Bill Report Stage: New Clause 84</t>
  </si>
  <si>
    <t>Levelling-up and Regeneration Bill Report Stage: New Clause 46</t>
  </si>
  <si>
    <t xml:space="preserve">Levelling-up and Regeneration Bill Report Stage: New Clause 41 </t>
  </si>
  <si>
    <t>Misuse of Drugs Act 1971 (Amendment) Order 2023</t>
  </si>
  <si>
    <t>Employment and Trade Union Rights (Dismissal and Re-engagement) Bill: Second Reading: Closure Motion</t>
  </si>
  <si>
    <t>Telecommunications (Security) Bill: Lords Amendment 4: Govt. motion to disagree</t>
  </si>
  <si>
    <t>Genetic Technology (Precision Breeding) Bill Report Stage: Amendment 1</t>
  </si>
  <si>
    <t>Draft Strikes (Minimum Service Levels: Fire and Rescue Services) (England) Regulations 2024</t>
  </si>
  <si>
    <t>Passenger Railway Services Bill (Public Ownership) Bill: Second Reading</t>
  </si>
  <si>
    <t>Great British Energy Bill: Second Reading</t>
  </si>
  <si>
    <t>Neighbourhood Planning Bill Report Stage Amendment 14</t>
  </si>
  <si>
    <t>European Union (Notification Etc.) Bill: Second Reading - Mr Robertson's Amendment</t>
  </si>
  <si>
    <t>Opposition day: Accountability and scrutiny of Teesworks</t>
  </si>
  <si>
    <t>Digital Markets, Competition and Consumers Bill: motion to disagree with Lords Amendment 26</t>
  </si>
  <si>
    <t>Budget Responsibility Bill: Committee: Amendment 2</t>
  </si>
  <si>
    <t>Opposition Day: NHS Bursaries</t>
  </si>
  <si>
    <t>Neighbourhood Planning Bill Report Stage New Clause 9</t>
  </si>
  <si>
    <t>Social Security (Additional Payments) (No. 2) Bill Committee: Amendment 2</t>
  </si>
  <si>
    <t>Investigatory Powers (Amendment) Bill [Lords] Report Stage: New Clause 2</t>
  </si>
  <si>
    <t>Investigatory Powers (Amendment) Bill [Lords] Report Stage: New Clause 1</t>
  </si>
  <si>
    <t>Digital Markets, Competition and Consumers Bill: motion to disagree with Lords Amendment 12</t>
  </si>
  <si>
    <t>European Union (Withdrawal) Bill: Committee of the whole House New Clause 13</t>
  </si>
  <si>
    <t>Opposition Day: Animal Welfare (Kept Animals)</t>
  </si>
  <si>
    <t>Digital Markets, Competition and Consumers Bill: motion to disagree with Lords Amendment 31</t>
  </si>
  <si>
    <t>Digital Markets, Competition and Consumers Bill: motion to disagree with Lords Amendment 9</t>
  </si>
  <si>
    <t>European Union (Notification of Withdrawal) Bill: Programme (No. 2) Motion</t>
  </si>
  <si>
    <t xml:space="preserve">Northern Ireland (Executive Formation) Bill: Committee of the whole House New Clause 10 (Creasy) </t>
  </si>
  <si>
    <t>Dissolution and Calling of Parliament Bill: Second Reading</t>
  </si>
  <si>
    <t>Telecommunications (Security) Bill: Lords Amendment 5: Govt. motion to disagree</t>
  </si>
  <si>
    <t>Higher Education (Freedom of Speech) Bill Report Stage: Amendment 17</t>
  </si>
  <si>
    <t>Levelling-up and Regeneration Bill: motion to disagree with Lords Amendment 199</t>
  </si>
  <si>
    <t>Renters (Reform) Bill Report Stage: Amendment 28</t>
  </si>
  <si>
    <t>Digital Markets, Competition and Consumers Bill: motion to disagree with Lords Amendment 104</t>
  </si>
  <si>
    <t>Police, Crime, Sentencing and Courts Bill: Motion to disagree with Lords Amendment 72B, and to propose amendments (a) and (b) in lieu</t>
  </si>
  <si>
    <t>New Clause 1: Divorce, Dissolution and Separation Bill [Lords] Committee Stage</t>
  </si>
  <si>
    <t>Skills and Post-16 Education Bill: Motion to disagree with Lords Amendment 15B</t>
  </si>
  <si>
    <t>Higher Education (Freedom of Speech) Bill: Report stage: New Clause 4</t>
  </si>
  <si>
    <t>Renters (Reform) Bill Report Stage: New Clause 30</t>
  </si>
  <si>
    <t>Draft Windsor Framework (Non-Commercial Movement of Pet Animals) Regulations 2024</t>
  </si>
  <si>
    <t>Terrorism (Protection of Premises) Bill: New Clause 1</t>
  </si>
  <si>
    <t>Local Government Finance (England)</t>
  </si>
  <si>
    <t>Exiting the European Union (Excise)</t>
  </si>
  <si>
    <t>Opposition day: The impact of the UKâ€™s exit from the EU</t>
  </si>
  <si>
    <t>EU (Notification of Withdrawal) Bill Committee of the whole House: New Clause 180</t>
  </si>
  <si>
    <t>Amendment (d) to Proceedings on the pandemic (No. 2)</t>
  </si>
  <si>
    <t>Policing and Crime Bill Report Stage: New Clause 64</t>
  </si>
  <si>
    <t>Queen's Speech: Economy and Jobs Amdt (g)</t>
  </si>
  <si>
    <t>Government Amendment to the Opposition day debate on Scottish Parliamentary General Election and Scotland's constitutional future</t>
  </si>
  <si>
    <t>Opposition day: Carer's allowance</t>
  </si>
  <si>
    <t>European Union (Future Relationship) Bill: Business of the House motion: Ian Blackford's amendment</t>
  </si>
  <si>
    <t>s5 European Communities (Amendment) Act 1993</t>
  </si>
  <si>
    <t>European Union (Withdrawal) Bill: Report Stage: Amdt 59</t>
  </si>
  <si>
    <t>Proceedings during the pandemic (No. 2)</t>
  </si>
  <si>
    <t>Draft Postal Packets (Miscellaneous Amendments) Order 2023</t>
  </si>
  <si>
    <t>Representation of the People (Postal and Proxy Voting etc.) (Amendment) Regulations 2023</t>
  </si>
  <si>
    <t>Renters (Reform) Bill Report Stage: New Clause 15</t>
  </si>
  <si>
    <t>Policing and Crime Bill Report Stage: New Clause 63</t>
  </si>
  <si>
    <t>Restoration and Renewal (No. 1) (as amended)</t>
  </si>
  <si>
    <t>UK's withdrawal from the European Union: Sarah Wollaston's amendment (h)</t>
  </si>
  <si>
    <t>Agriculture Bill: Report Stage: Amendment  39 (Deidre Brock)</t>
  </si>
  <si>
    <t>Opposition day: EU settlement scheme</t>
  </si>
  <si>
    <t>King's Speech Motion for an Address: Amendment (h)</t>
  </si>
  <si>
    <t>Scottish Affairs Committee Membership</t>
  </si>
  <si>
    <t>Finance Bill Committee: New Clause 6</t>
  </si>
  <si>
    <t>Health and Care Bill: motion to disagree with Lords Amendment 30</t>
  </si>
  <si>
    <t>Opposition day: Access to primary healthcare</t>
  </si>
  <si>
    <t>Automated and Electric Vehicles Bill (Programme motion)</t>
  </si>
  <si>
    <t>Genetic Technology (Precision Breeding) Bill Report Stage: Amendment 3</t>
  </si>
  <si>
    <t>Public Order Bill: Amendment (a) to Lords Amendment 5</t>
  </si>
  <si>
    <t>House of Lords (Hereditary Peers) Bill Committee: New Clause 1</t>
  </si>
  <si>
    <t>Finance Bill Committee: New Clause 7</t>
  </si>
  <si>
    <t>Policing and Crime Bill Report Stage: New Clause 60</t>
  </si>
  <si>
    <t>Opposition day: Scottish Parliamentary General Election and Scotland's constitutional future</t>
  </si>
  <si>
    <t>Levelling-up and Regeneration Bill: motion to disagree with Lords Amendment 329</t>
  </si>
  <si>
    <t>Domestic Gas and Electricity (Tariff Cap) Bill: Report stage New Clause 1</t>
  </si>
  <si>
    <t>Genetic Technology (Precision Breeding) Bill Report Stage: Amendment 4</t>
  </si>
  <si>
    <t>Levelling-up and Regeneration Bill: motion to disagree with Lords Amendment 273</t>
  </si>
  <si>
    <t>EU (Notification of Withdrawal) Bill Committee of the whole House: New Clause 143</t>
  </si>
  <si>
    <t>United Kingdom Internal Market Bill: Committee of the Whole House: Amendment 9</t>
  </si>
  <si>
    <t>Overseas Operations (Service Personnel and Veterans) Bill: Second Reading</t>
  </si>
  <si>
    <t>Covert Human Intelligence Sources (Criminal Conduct) Bill: Third Reading</t>
  </si>
  <si>
    <t>United Kingdom Internal Market Bill: Lords Amendment 48 Motion to disagree</t>
  </si>
  <si>
    <t>Identity and Language (Northern Ireland) Bill [Lords] Committee: Amendment 6</t>
  </si>
  <si>
    <t>Opposition Day: Adviser on Ministerial Interests</t>
  </si>
  <si>
    <t>Health and Care Bill: motion to disagree with Lords Amendment 29</t>
  </si>
  <si>
    <t>European Union (Withdrawal) Bill: Committee of the whole House Amendment 124</t>
  </si>
  <si>
    <t>UK's withdrawal from the EU: Mr Blackford's amendment</t>
  </si>
  <si>
    <t>Identity and Language (Northern Ireland) Bill [Lords] Committee: Amendment 13</t>
  </si>
  <si>
    <t>Public Order Bill Report Stage: New Clause 11</t>
  </si>
  <si>
    <t>Draft Vehicle Emissions Trading Schemes Order 2023</t>
  </si>
  <si>
    <t>Health and Care Bill: motion to disagree with Lords Amendment 90</t>
  </si>
  <si>
    <t>Health and Care Bill: Government Amendment (a) in lieu of Lords Amendment 92</t>
  </si>
  <si>
    <t>The draft Criminal Justice Act 2003 (Requisite and Minimum Custodial Periods) Order 2024</t>
  </si>
  <si>
    <t>Parliamentary Constituencies Bill: Second Reading: Keir Starmer's Amdt</t>
  </si>
  <si>
    <t>Relationships and Sexuality Education (Northern Ireland) (Amendment) Regulations 2023</t>
  </si>
  <si>
    <t>Safety of Rwanda (Asylum and Immigration) Bill: Committee: Amendment 45</t>
  </si>
  <si>
    <t>The Queen's Speech: Sir Edward Davey's amendment</t>
  </si>
  <si>
    <t>The Queen's Speech: Ian Blackford's amendment</t>
  </si>
  <si>
    <t>UK Internal Market Bill Committee of the whole House: Amendment 28</t>
  </si>
  <si>
    <t>Fisheries Bill [Lords]: Report Stage: New Clause 3</t>
  </si>
  <si>
    <t>Product Security and Telecommunications Infrastructure Bill: motion to disagree with Lords Amendment 17</t>
  </si>
  <si>
    <t>Adjournment (Summer, Conference and Christmas Recess)</t>
  </si>
  <si>
    <t>EU (Notification of Withdrawal) Bill: Committee of the whole House New Clause 26</t>
  </si>
  <si>
    <t xml:space="preserve">That this House agrees with Lords Amendments 2 to 18 to the Northern Ireland (Executive Formation) Bill </t>
  </si>
  <si>
    <t>Health and Care Bill: motion to disagree with Lords Amendment 80</t>
  </si>
  <si>
    <t>Safety of Rwanda (Asylum and Immigration) Bill: Programme Motion</t>
  </si>
  <si>
    <t>Reasoned amendment to the Third Reading of the European Union (Withdrawal Agreement) Bill</t>
  </si>
  <si>
    <t>UK Internal Market Bill Committee of the whole House: Clause 46 stand part</t>
  </si>
  <si>
    <t xml:space="preserve">United Kingdom Internal Market Bill: Money </t>
  </si>
  <si>
    <t xml:space="preserve">Identity and Language (Northern Ireland) Bill [Lords] Committee: Amendment 1 </t>
  </si>
  <si>
    <t>Estimates (Ministry of Justice)</t>
  </si>
  <si>
    <t>Abortion (Northern Ireland) (No. 2) Regulations 2020</t>
  </si>
  <si>
    <t>Parliamentary Constituencies Bill Report Stage: New Clause 2</t>
  </si>
  <si>
    <t>Standing Order No. 24 debate: section 35 of the Scotland Act</t>
  </si>
  <si>
    <t>National Security Bill: motion to disagree with Lords Amendment 122</t>
  </si>
  <si>
    <t>Cross-Border Trade Resolution: Amendment (e)</t>
  </si>
  <si>
    <t>National Security Bill: motion to disagree with Lords Amendment 22</t>
  </si>
  <si>
    <t>EU (Withdrawal) Bill: Committee of the whole House Clause 1</t>
  </si>
  <si>
    <t>Counter-Terrorism and Border Security Bill: Third Reading</t>
  </si>
  <si>
    <t>Privilege Motion</t>
  </si>
  <si>
    <t>Budget Motion no. 36: Alcohol duty</t>
  </si>
  <si>
    <t>Safety of Rwanda (Asylum and Immigration) Bill Committee: Clause 4 stand part</t>
  </si>
  <si>
    <t>Draft Movement of Goods (Northern Ireland to Great Britain) (Animals, Feed and Food, Plant Health etc.) (Transitory Provision and Miscellaneous Amendments) Regulations 2024</t>
  </si>
  <si>
    <t>Holocaust Memorial Bill: Instruction (Amendment a)</t>
  </si>
  <si>
    <t>National Security Bill: Amendment (c) to Lords Amendment 26</t>
  </si>
  <si>
    <t>draft Immigration (Employment of Adults Subject to Immigration Control) (Maximum Penalty) (Amendment) Order 2023</t>
  </si>
  <si>
    <t>draft Immigration Act 2014 (Residential Accommodation) (Maximum Penalty) Order 2023</t>
  </si>
  <si>
    <t>Children And Young Persons (Keir Starmer's Motion)</t>
  </si>
  <si>
    <t>Motion to approve the Health Protection (Coronavirus, Restrictions)(No.2) (England) (Amendment) (No. 5) Regulations 2020 (S.I., 2020, No. 1029)</t>
  </si>
  <si>
    <t>Draft Housing and Planning Act 2016 (Permission in Principle etc) (Miscellaneous Amendments) (England) Regulations 2017</t>
  </si>
  <si>
    <t>Identity and Language (Northern Ireland) Bill [Lords]: Second Reading</t>
  </si>
  <si>
    <t>Public Service Pensions and Judicial Offices Bill [Lords] Report Stage: New Clause 1</t>
  </si>
  <si>
    <t>Judicial Review and Courts Bill Report Stage: Amendment 43</t>
  </si>
  <si>
    <t>Opposition Day: SNP motion on covid-19 and future UK-EU relationship</t>
  </si>
  <si>
    <t>Covert Human Intelligence Sources  (Criminal Conduct) Bill Committee of the Whole House: Amendment 16</t>
  </si>
  <si>
    <t>Financial Assistance to Industry</t>
  </si>
  <si>
    <t>Health and Social Care Levy Bill Committee: Amendment 4</t>
  </si>
  <si>
    <t>The Queen's Speech: the economy - Ian Blackford's amendment (h)</t>
  </si>
  <si>
    <t xml:space="preserve"> Standards Code of Conduct amendment (a)</t>
  </si>
  <si>
    <t>Illegal Migration Bill: Committee of the whole House: New Clause 6</t>
  </si>
  <si>
    <t>European Union (Notification of Withdrawal) Bill: Committee of the whole House Amdt 43</t>
  </si>
  <si>
    <t>Fisheries Bill [Lords]: Mr Blackford's reasoned amendment on Second Reading</t>
  </si>
  <si>
    <t>Standards Code of Conduct amendment (b)</t>
  </si>
  <si>
    <t>EU (Withdrawal) Bill: Committee of the whole House Amdt 79</t>
  </si>
  <si>
    <t>Information Commissioner (Remuneration)</t>
  </si>
  <si>
    <t>Northern Ireland (Executive Formation and Exercise of Functions) Bill: Third Reading</t>
  </si>
  <si>
    <t>Budget Resolution Motion 56: Insurance Premium Tax</t>
  </si>
  <si>
    <t>Budget Resolutions: Motion 8</t>
  </si>
  <si>
    <t xml:space="preserve">That there shall be an early parliamentary general election </t>
  </si>
  <si>
    <t>Queen's Speech debate (amendment m)</t>
  </si>
  <si>
    <t>Atomic Energy and Radioactive Substances</t>
  </si>
  <si>
    <t>Finance (No.2) Bill: Second Reading: reasoned amendment</t>
  </si>
  <si>
    <t>Opposition day debate on migration and Scotland: Ian Blackford's motion</t>
  </si>
  <si>
    <t>Health Protection (Coronavirus, Restrictions) (All Tiers) (England) Regulations 2020</t>
  </si>
  <si>
    <t>Queen's Speech debate (amendment s)</t>
  </si>
  <si>
    <t>Mr Carmichael's amendment to the Terrorist Offenders (Restriction of Early Release) Bill: Business of the House motion</t>
  </si>
  <si>
    <t>Strikes (Minimum Service Levels) Bill Committee: Amendment 32</t>
  </si>
  <si>
    <t xml:space="preserve"> EU (Withdrawal) Act Section 13 Amdt (o) - Blackford</t>
  </si>
  <si>
    <t>Dissolution and Calling of Parliament Bill: Third Reading</t>
  </si>
  <si>
    <t>Immigration (Affirmative SI)</t>
  </si>
  <si>
    <t>Immigration Bill Lords Amendment 59: Motion to disagree</t>
  </si>
  <si>
    <t>Ways and Means: Income Tax (Charge)</t>
  </si>
  <si>
    <t>European Union (Withdrawal) Bill: Committee of the whole House Amdt 70</t>
  </si>
  <si>
    <t>European Union (Withdrawal) Bill: Remaining Lords amendments</t>
  </si>
  <si>
    <t>Social Security (Uprating of Benefits) Bill: Committee: New Clause 2</t>
  </si>
  <si>
    <t>Trade (Australia and New Zealand) Bill: Second Reading</t>
  </si>
  <si>
    <t>Ways and Means: Capital Gains Tax</t>
  </si>
  <si>
    <t>Nuclear Energy (Financing) Bill: Second Reading</t>
  </si>
  <si>
    <t>Procedure: Future Taxation (Landfill Tax)</t>
  </si>
  <si>
    <t>Finance (No. 2) Bill: NC10</t>
  </si>
  <si>
    <t>Welfare Cap</t>
  </si>
  <si>
    <t>Independent Parliamentary Standards Authority</t>
  </si>
  <si>
    <t>Trade Bill report stage amendment 25</t>
  </si>
  <si>
    <t>United Kingdom Internal Market Bill: Committee of the Whole House Amendment 68</t>
  </si>
  <si>
    <t>Energy Prices Bill Committee: New Clause 18</t>
  </si>
  <si>
    <t>Queen's Speech, Economy and Work, Amendment d (A Robertson)</t>
  </si>
  <si>
    <t>Social Security (Uprating of Benefits) Bill: Second Reading</t>
  </si>
  <si>
    <t>Draft Coasting Schools (England) Regulations</t>
  </si>
  <si>
    <t>draft Organic Production (Control of Imports) (Amendment) (EU Exit) Regulations 2019</t>
  </si>
  <si>
    <t xml:space="preserve">Coronavirus Act 2020 (Review of Temporary Provisions) Motion </t>
  </si>
  <si>
    <t>Social Security (Uprating of Benefits) Bill: Third Reading</t>
  </si>
  <si>
    <t>Judicial Review and Courts Bill: motion to disagree with Lords Amendment 5</t>
  </si>
  <si>
    <t>Investigatory Powers Bill Report Stage: Amdt. 320</t>
  </si>
  <si>
    <t>Trade Bill report stage New Clause 20</t>
  </si>
  <si>
    <t>draft Organic Production and Control (Amendment) (EU Exit) Regulations 2019</t>
  </si>
  <si>
    <t>The Corporate Insolvency and Governance Act 2020 (Coronavirus) (Extension of the Relevant Period) Regulations 2020</t>
  </si>
  <si>
    <t>Strikes (Minimum Service Levels) Bill: Money</t>
  </si>
  <si>
    <t>Taxation (Cross-border Trade) Bill: Report Stage New Clause 16</t>
  </si>
  <si>
    <t>Investigatory Powers Bill Report Stage: Amdt 3</t>
  </si>
  <si>
    <t>Investigatory Powers Bill Report Stage: Amdt 390</t>
  </si>
  <si>
    <t>Draft European Union (Definition of Treaties) (Canada Trade Agreement) Order 2018</t>
  </si>
  <si>
    <t>The draft Money Market Funds (Amendment) (EU Exit) Regulations 2019</t>
  </si>
  <si>
    <t>Judicial Review and Courts Bill: motion to disagree with Lords Amendment 1</t>
  </si>
  <si>
    <t>Emergency Debate: Syria</t>
  </si>
  <si>
    <t>The draft Public Record, Disclosure of Information and Co-operation (Financial Services) (Amendment) (EU Exit) Regulations 2019</t>
  </si>
  <si>
    <t>Opposition Motion: DWP policies and low-income households--Prime Minister Amendment</t>
  </si>
  <si>
    <t>Social Security (Up-rating of Benefits) Bill Lords Amendments Motion to disagree LA2</t>
  </si>
  <si>
    <t>Investigatory Powers Bill: Report: Amendment 482</t>
  </si>
  <si>
    <t>Motion to appoint a Reasons Committee in respect of Lords Amendment 3J</t>
  </si>
  <si>
    <t>Estimates: Department for Work and Pensions</t>
  </si>
  <si>
    <t>Draft Nutrition (Amendment etc.) (EU Exit) Regulations 2019</t>
  </si>
  <si>
    <t>Financial Services and Markets Bill: motion to disagree with Lords Amendment 7</t>
  </si>
  <si>
    <t>Motion No. 5 Basic rate limit and personal allowance</t>
  </si>
  <si>
    <t>Draft Electricity and Gas (Market Integrity and Transparency) (Amendment) (EU Exit) Regulations 2019</t>
  </si>
  <si>
    <t>draft Architects Act 1997 (Amendment) Regulations 2022</t>
  </si>
  <si>
    <t>National Insurance Contributions (Reduction in Rates) (No. 2) Bill: Reasoned Amendment to Second Reading</t>
  </si>
  <si>
    <t>Invesigatory Powers Bill: Report: Amendment 465</t>
  </si>
  <si>
    <t>European Union (Withdrawal) Bill: Committee of the whole House Amdt 120</t>
  </si>
  <si>
    <t>Draft Gas (Security of Supply and Network Codes) (Amendment) (EU Exit) Regulations 2019</t>
  </si>
  <si>
    <t>Parliamentary Buildings (Restoration and Renewal) Bill: Report Stage: Amendment 1</t>
  </si>
  <si>
    <t>The Health Protection (Coronavirus, Wearing of Face Coverings in a Relevant Place) (England) (Amendment) Regulations 2020</t>
  </si>
  <si>
    <t>Compensation (London Capital &amp; Finance plc and Fraud Compensation Fund) Bill Report Stage: Amendment 1</t>
  </si>
  <si>
    <t xml:space="preserve">National Insurance Contributions (Reduction in Rates) (No. 2) Bill: Second Reading </t>
  </si>
  <si>
    <t>Reasons Committee Rwanda Bill</t>
  </si>
  <si>
    <t>Investigatory Powers Bill: Report: NC1</t>
  </si>
  <si>
    <t>Trade (Australia and New Zealand) Bill: Third Reading</t>
  </si>
  <si>
    <t>Finance Bill Second Reading</t>
  </si>
  <si>
    <t xml:space="preserve">Finance Bill: Reasoned Amendment to Second Reading </t>
  </si>
  <si>
    <t>Immigration (Health Charge) (Amendment) Order 2023</t>
  </si>
  <si>
    <t>The Health Protection (Coronavirus, Wearing of Face Coverings in a Relevant Place) (England) (Amendment) (No. 2) Regulations 2020</t>
  </si>
  <si>
    <t>The Health Protection (Coronavirus, Restrictions) (No. 2) (England) (Amendment) (No. 3) Regulations 2020</t>
  </si>
  <si>
    <t>Estimates (Health and Social Care and Housing, Communities and Local Government</t>
  </si>
  <si>
    <t>The Health Protection (Coronavirus, Wearing of Face Coverings in a Relevant Place and on Public Transport) (England) (Amendment) Regulations 2020</t>
  </si>
  <si>
    <t>Finance Bill Committee: Amendment 2</t>
  </si>
  <si>
    <t>Finance (No. 2) Bill Committee of the whole House: Amendment 7</t>
  </si>
  <si>
    <t>Lifelong Learning (Higher Education Fee Limits) Bill Report Stage: New Clause 1</t>
  </si>
  <si>
    <t>Counter-Terrorism and Border Security Bill Report Stage: New Clause 2</t>
  </si>
  <si>
    <t>That there shall be an early parliamentary general election (No. 2 motion)</t>
  </si>
  <si>
    <t>Investigatory Powers Bill: Report: Amendment 312</t>
  </si>
  <si>
    <t>Investigatory Powers Bill: Report: Amendment 267</t>
  </si>
  <si>
    <t>Standing Order 163: Private Sitting</t>
  </si>
  <si>
    <t>Nationality, Immigration and Asylum Act 2002 (Amendment of List of Safe States) Regulations 2024</t>
  </si>
  <si>
    <t>Risk-based exclusion: amendment (o)</t>
  </si>
  <si>
    <t>Finance (No.3) Bill: Amendment 7</t>
  </si>
  <si>
    <t>Draft Animal Welfare (Amendment) (EU Exit) Regulations 2019</t>
  </si>
  <si>
    <t>The Health Protection (Coronavirus) (Restrictions on Holding of Gatherings and Amendment) (England) Regulations 2020</t>
  </si>
  <si>
    <t>The Health Protection (Coronavirus, Restrictions) (Blackburn with Darwen and Bradford) (Amendment) Regulations 2020</t>
  </si>
  <si>
    <t>The Health Protection (Coronavirus, Restrictions) (North of England, North East and North West of England and Obligations of Undertakings (England) etc.) (Amendment) Regulations 2020</t>
  </si>
  <si>
    <t>Subsidy Control Bill: Second Reading</t>
  </si>
  <si>
    <t>Nuclear Energy (Financing) Bill: Programme motion</t>
  </si>
  <si>
    <t>National Security Bill Report Stage: Amendment 132</t>
  </si>
  <si>
    <t>The draft Cross-Border Mediation (EU Directive) (EU Exit) Regulations 2019</t>
  </si>
  <si>
    <t>Economic Activity of Public Bodies (Overseas Matters): Second Reading</t>
  </si>
  <si>
    <t>National Insurance Contributions (Reduction in Rates) (No. 2) Bill: Third Reading</t>
  </si>
  <si>
    <t>Finance (No. 2) Bill: Reasoned Amendment to Second Reading</t>
  </si>
  <si>
    <t>The Health Protection (Coronavirus, Restrictions) (Self-Isolation) (England) Regulations 2020</t>
  </si>
  <si>
    <t>Finance (No. 2) Bill Committee of the whole House: Amendment 21</t>
  </si>
  <si>
    <t>Financial Services and Markets Bill: motion to agree with Lords Amendment 38</t>
  </si>
  <si>
    <t>Ten Minute Rule Motion: Industrial Action (Protection of Critical National Services)</t>
  </si>
  <si>
    <t>Foreign Affairs Committee: membership change</t>
  </si>
  <si>
    <t>The Health Protection (Coronavirus, Restrictions) (Blackburn with Darwen and Bradford) (Amendment) (No. 2) Regulations 2020</t>
  </si>
  <si>
    <t>Energy (Oil and Gas) Profits Levy Bill Committee: Amendment 9</t>
  </si>
  <si>
    <t>Opposition Day: Repeal of the Public Order Act 2023</t>
  </si>
  <si>
    <t>Ten Minute Rule Motion: Abortion</t>
  </si>
  <si>
    <t>Estimate (Education)</t>
  </si>
  <si>
    <t>Opposition Day: Cost of living</t>
  </si>
  <si>
    <t>Savings (Government Contributions) Bill Report Stage Amendment 15</t>
  </si>
  <si>
    <t>Professional Qualifications Bill [Lords]: Third Reading</t>
  </si>
  <si>
    <t>Trade (Australia and New Zealand) Bill Report Stage: Amendment 3</t>
  </si>
  <si>
    <t>Opposition Day: Cost of living: Government Amendment</t>
  </si>
  <si>
    <t>Offshore Petroleum Licensing Bill Committee: Amendment 10</t>
  </si>
  <si>
    <t>Opposition Day: protection of jobs and businesses: Prime Minister's amendment</t>
  </si>
  <si>
    <t>King's Speech Motion for an Address: Amendment (k)</t>
  </si>
  <si>
    <t>draft Social Security Up-rating Order 2022</t>
  </si>
  <si>
    <t>High Speed Rail (Crewe - Manchester) Bill: Instruction (No. 3)</t>
  </si>
  <si>
    <t>Motion under the Provisional Collection of Taxes Act 1968</t>
  </si>
  <si>
    <t>Finance (No.3) Bill: New Clause 19</t>
  </si>
  <si>
    <t>National Insurance Contributions Bill Report Stage: New Clause 4</t>
  </si>
  <si>
    <t>Data Protection and Digital Information Bill Report Stage: New Schedule 1</t>
  </si>
  <si>
    <t>Broadcasting Amdt (a)</t>
  </si>
  <si>
    <t>Stamp Duty Land Tax (Reduction) Bill Committee: New Clause 3</t>
  </si>
  <si>
    <t>UK Infrastructure Bank Bill [Lords] Report Stage: Amendment 2</t>
  </si>
  <si>
    <t>Northern Ireland (Executive Formation and Exercise of Functions) Bill: report stage: New Clause 7</t>
  </si>
  <si>
    <t>Subsidy Control Bill Report Stage: New Clause 1</t>
  </si>
  <si>
    <t>Wales Bill (committee): Amendment 81</t>
  </si>
  <si>
    <t>Department for Work and Pensions: Main Estimate 2019-20</t>
  </si>
  <si>
    <t>Parliamentary Buildings (Restoration and Renewal) Bill: Report Stage: Amendment 4</t>
  </si>
  <si>
    <t>Wales Bill (committee): NC 2</t>
  </si>
  <si>
    <t>Genetic Technology (Precision Breeding) Bill Report Stage: New Clause 9</t>
  </si>
  <si>
    <t>Wales Bill: Report Stage Amdt 60</t>
  </si>
  <si>
    <t>EU-Japan Economic Partnership Agreement</t>
  </si>
  <si>
    <t>draft Geo-Blocking Regulation (Revocation) (EU Exit) Regulations 2019</t>
  </si>
  <si>
    <t xml:space="preserve">Main Estimates 2019-20: roll-up motion </t>
  </si>
  <si>
    <t>Leasehold and Freehold Reform Bill Report Stage: New Clause 1</t>
  </si>
  <si>
    <t>Wales Bill (Committee): Amendment 83</t>
  </si>
  <si>
    <t>Nuclear Regulated Asset Base Model (Revenue Collection) Regulations 2023: Motion to approve</t>
  </si>
  <si>
    <t>Finance Bill Committee Stage: New Clause 5</t>
  </si>
  <si>
    <t>Space Industry Bill: Report Stage Amdt 1</t>
  </si>
  <si>
    <t>Draft Somerset West and Taunton (Local Government Changes) Order 2018</t>
  </si>
  <si>
    <t>Draft Somerset West and Taunton (Modification of Boundary Change Enactments) Regulations 2018</t>
  </si>
  <si>
    <t>Reproductive Health (Access to Terminations)</t>
  </si>
  <si>
    <t>Draft Tax Credits, Child Benefit and Guardian's Allowance Up-rating Regulations 2022</t>
  </si>
  <si>
    <t>Levelling up and Regeneration Bill: Amendment (a) to Lords Amendment 231</t>
  </si>
  <si>
    <t>Draft Dorset (Structural Changes) (Modification of the Local Government and Public Involvement in Health Act 2007) Regulations 2018</t>
  </si>
  <si>
    <t>Retained EU Law (Revocation and Reform) Bill: Programme Motion</t>
  </si>
  <si>
    <t>Draft Bournemouth, Dorset and Poole (Structural Changes) Order 2018</t>
  </si>
  <si>
    <t>Opposition Motion: The Government's handling of negotiations to leave the EU</t>
  </si>
  <si>
    <t>Data Protection and Digital Information Bill Report Stage: Amendment 224</t>
  </si>
  <si>
    <t>Wales Bill Committee Amdt 5</t>
  </si>
  <si>
    <t>Opposition Day: Crime and Neighbourhood Policing: Government amendment</t>
  </si>
  <si>
    <t>Space Industry Bill: Report Stage New Clause 4</t>
  </si>
  <si>
    <t>High Speed Rail (West Midlands - Crewe) Bill: Second Reading</t>
  </si>
  <si>
    <t>Draft Genetically Modified Organisms (Deliberate Release) (Amendment) (England) Regulations 2022</t>
  </si>
  <si>
    <t>Retained EU Law (Revocation and Reform) Bill: Money</t>
  </si>
  <si>
    <t>Opposition day: Scotland's future</t>
  </si>
  <si>
    <t>Media Bill Report Stage: Amendment 88</t>
  </si>
  <si>
    <t>Post Office (Horizon System) Offences Bill: Instruction (Scotland)</t>
  </si>
  <si>
    <t>Draft Combined Authorities (Mayoral Elections) Order 2017</t>
  </si>
  <si>
    <t>Rail strikes (main question)</t>
  </si>
  <si>
    <t>Draft Criminal Justice Act 2003 (Home Detention Curfew) Order 2023</t>
  </si>
  <si>
    <t>Draft Social Security (Contributions) (Rates, Limits and Thresholds Amendments and National Insurance Funds Payments) Regulations 2022</t>
  </si>
  <si>
    <t>Finance (No. 3) Bill: Clause 5 stand part</t>
  </si>
  <si>
    <t>Health Protection (Coronavirus, Restrictions) (No. 2) (England) (Amendment) (No.4) Regulations 2020 (S.I. 2020, No. 986)</t>
  </si>
  <si>
    <t>draft Police and Crime Commissioner Elections and Welsh Forms (Amendment) Order 2022</t>
  </si>
  <si>
    <t>Opposition Day: Cost of living and Brexit</t>
  </si>
  <si>
    <t>draft Local Authorities (Mayoral Elections) (England and Wales) (Amendment) Regulations 2022</t>
  </si>
  <si>
    <t>draft Combined Authorities (Mayoral Elections) (Amendment) Order 2022</t>
  </si>
  <si>
    <t>Opposition Motion: Pause of Universal Credit full service roll-out</t>
  </si>
  <si>
    <t>Government's managmenet of the meaningful vote debate</t>
  </si>
  <si>
    <t>Draft Animal By-Products, Pet Passport and Animal Health (Fees) (England) (Amendment) Regulations 2023</t>
  </si>
  <si>
    <t>Opposition Day: Strengthening Standards in Public Life: The Prime Minister's Amendment</t>
  </si>
  <si>
    <t>Data Protection and Digital Information Bill: Third Reading</t>
  </si>
  <si>
    <t>INVESTIGATORY POWERS BILL: SECOND READING</t>
  </si>
  <si>
    <t>Energy Bill [Lords]: Third Reading</t>
  </si>
  <si>
    <t>Draft West Midlands Combined Authority (Election of Mayor) Order 2016</t>
  </si>
  <si>
    <t>Investigatory Powers (Amendment) Bill [Lords] Report Stage: Amendment 7</t>
  </si>
  <si>
    <t>Wales Bill Committee Clause 16 Stand Part</t>
  </si>
  <si>
    <t xml:space="preserve">Closure Motion: Parliamentary Constituencies (Amendment) Bill second reading </t>
  </si>
  <si>
    <t>Victims and Prisoners Bill Report Stage: New Clause 10</t>
  </si>
  <si>
    <t>Investigatory Powers (Amendment) Bill [Lords]: Third Reading</t>
  </si>
  <si>
    <t>Social Security (Additional Payments) (No. 2) Bill Committee: Amendment 4</t>
  </si>
  <si>
    <t>Parliamentary Constituencies (Amendment) Bill: Second Reading</t>
  </si>
  <si>
    <t>Opposition day: NHS: Long-term strategy: Government amendment</t>
  </si>
  <si>
    <t>Opposition Motion: Women affected by state pension age increases</t>
  </si>
  <si>
    <t>HS2: report stage: NC 8</t>
  </si>
  <si>
    <t>Opposition Day: Cost of living increases: Prime Minister's amendment</t>
  </si>
  <si>
    <t>Abortion (Northern Ireland) Regulations 2022 (SI, 2022, No. 554)</t>
  </si>
  <si>
    <t xml:space="preserve">International Trade and Development Agency Bill </t>
  </si>
  <si>
    <t>Opposition Day: Water quality (sewage discharge): motion as amended</t>
  </si>
  <si>
    <t>Local Government Statutory Instrument</t>
  </si>
  <si>
    <t>High Speed Rail (West Midlands - Crewe) Bill: Third Reading</t>
  </si>
  <si>
    <t>Criminal Justice Bill Report Stage: New Clause 91</t>
  </si>
  <si>
    <t>Opposition Day: Universal Credit and Working Tax Credit</t>
  </si>
  <si>
    <t>Daesh: Genocide of Minorities</t>
  </si>
  <si>
    <t>Opposition Day: Mental health treatment and support: Government amendment</t>
  </si>
  <si>
    <t>Policing and Crime Bill Report Stage: New Clause 2</t>
  </si>
  <si>
    <t>Motion on 50th anniversary of the continuous at sea deterrent</t>
  </si>
  <si>
    <t>Scotland (Self-Determination): Ten Minute Rule Motion</t>
  </si>
  <si>
    <t>Opposition Day: Access to remote education and the quality of free school meals</t>
  </si>
  <si>
    <t xml:space="preserve">Elections (proportional representation): Ten Minute Rule Motion </t>
  </si>
  <si>
    <t xml:space="preserve">Estimate (Treasury) </t>
  </si>
  <si>
    <t>Opposition day: Supporting businesses and individuals through the coronavirus crisis</t>
  </si>
  <si>
    <t>Closure Motion: Parliamentary Constituencies (Amendment Bill)</t>
  </si>
  <si>
    <t>Opposition day: Employment rights: Government plans</t>
  </si>
  <si>
    <t>Opposition Day: Unsafe Cladding</t>
  </si>
  <si>
    <t>Opposition Day: Covid security at UK borders</t>
  </si>
  <si>
    <t>Retained EU Law (Revocation and Reform) Bill: Ways and Means</t>
  </si>
  <si>
    <t xml:space="preserve">Ten Minute Rule Motion: Demonstrations (Abortion Clinics) </t>
  </si>
  <si>
    <t>Opposition Day: EU Membership</t>
  </si>
  <si>
    <t>Government Amendment to Opposition day debate on Animal Welfare (Kept Animals)</t>
  </si>
  <si>
    <t>Asylum Seekers (Removal to safe countries) - Leave to bring in bill</t>
  </si>
  <si>
    <t>Unaccompanied Children in Greece and Italy</t>
  </si>
  <si>
    <t>Supplementary Estimate 2023-24 Home Office: amendment (a)</t>
  </si>
  <si>
    <t>Opposition day: The Government's Management of the Economy</t>
  </si>
  <si>
    <t>Opposition day: Universal credit and working tax credits</t>
  </si>
  <si>
    <t>Supplementary Estimates 2023-24</t>
  </si>
  <si>
    <t>Adjournment (Summer)</t>
  </si>
  <si>
    <t>Divorce, Dissolution and Separation Bill [Lords]: Second Reading</t>
  </si>
  <si>
    <t>Opposition Motion: EU Nationals in the UK</t>
  </si>
  <si>
    <t>Motion to approve the draft Representation of the People (Annual Canvass) (Amendment) Regulations 2019</t>
  </si>
  <si>
    <t>Opposition Motion: Local government funding</t>
  </si>
  <si>
    <t>Finance (No. 2) Bill: Third Reading</t>
  </si>
  <si>
    <t>Ten Minute Rule Motion: European Union (UK Withdrawal From Membership)</t>
  </si>
  <si>
    <t>Opposition Day: NHS Workforce</t>
  </si>
  <si>
    <t>Opposition day: Investing in children and young people</t>
  </si>
  <si>
    <t>Opposition day: Protecting steel in the UK</t>
  </si>
  <si>
    <t>Ten Minute Rule Motion: NHS Pay Award (Report)</t>
  </si>
  <si>
    <t>Opposition day: Protecting the public and justice for victims</t>
  </si>
  <si>
    <t>Committee on Standards Motion</t>
  </si>
  <si>
    <t>Opposition Day: Economic responsibility and a plan for growth</t>
  </si>
  <si>
    <t>Opposition Day: Expanding the NHS workforce</t>
  </si>
  <si>
    <t>Opposition Day: Reducing costs for business</t>
  </si>
  <si>
    <t>Ten Minute Rule Bill: Planning and Local Representation Bill</t>
  </si>
  <si>
    <t>Opposition Day: the State Pension triple lock</t>
  </si>
  <si>
    <t>Opposition Day: Standards in public life</t>
  </si>
  <si>
    <t>Opposition Day: Planning Decisions: Local Involvement</t>
  </si>
  <si>
    <t>Justice Committee: Motion To Nominate</t>
  </si>
  <si>
    <t>Opposition Day: Council tax: Government's proposed increase</t>
  </si>
  <si>
    <t>Opposition Day: P&amp;O Ferries and Employment Rights</t>
  </si>
  <si>
    <t>Estimate (Main Estimate 2018-19)</t>
  </si>
  <si>
    <t>High Speed Rail (Crewe - Manchester) Bill: Second Reading</t>
  </si>
  <si>
    <t>Opposition Motion:Police funding</t>
  </si>
  <si>
    <t>Covert Human Intelligence Sources (Criminal Conduct) Bill: Second Reading</t>
  </si>
  <si>
    <t>Draft Individual Savings Account (Amendment No.2) Regulations 2017</t>
  </si>
  <si>
    <t>Holocaust Memorial Bill Committee: New Clause 1</t>
  </si>
  <si>
    <t>Opposition Day: Oil and gas producers: Windfall tax</t>
  </si>
  <si>
    <t>Middle Level Bill: Report Stage Amdt 14</t>
  </si>
  <si>
    <t>Opposition Day - Leasehold</t>
  </si>
  <si>
    <t>Refugees (Family Reunion) (No.2) Bill: Second Reading: Closure motion</t>
  </si>
  <si>
    <t>Ten Minute Rule Motion: Prime Minister (Nomination) and Cabinet (Appointment)</t>
  </si>
  <si>
    <t>Record Copies of Act</t>
  </si>
  <si>
    <t>Ten Minute Rule Motion: Electoral Reform (Proportional Representation and Reduction of Voting Age)</t>
  </si>
  <si>
    <t>Opposition Day: Exempt accommodation</t>
  </si>
  <si>
    <t>The Tribunal Procedure (Upper Tribunal) (Immigration and Asylum Chamber) (Amendment) Rules 2024</t>
  </si>
  <si>
    <t>Preventing and Combating Violence Against Women and Domestic Violence (Ratification of Convention) Bill: Report Stage Amendment 1</t>
  </si>
  <si>
    <t>Preventing and Combating Violence Against Women and Domestic Violence (Ratification of Convention) Bill: Third Reading</t>
  </si>
  <si>
    <t>Emergency Debate: Sewel Convention</t>
  </si>
  <si>
    <t>Opposition Day: Rail Investment and the Integrated Rail Plan</t>
  </si>
  <si>
    <t>Preventing and Combating Violence Against Women and Domestic Violence (Ratification of Convention) Bill: Third Reading: Closure motion</t>
  </si>
  <si>
    <t>Preventing and Combating Violence Against Women and Domestic Violence (Ratification of Convention) Bill: Report Stage Amendment 14</t>
  </si>
  <si>
    <t>Motor vehicles (driving licences) (reform): Ten Minute Rule Motion</t>
  </si>
  <si>
    <t>Preventing and Combating Violence against Women and Domestic Violence (Ratification of Convention) Bill: Second Reading</t>
  </si>
  <si>
    <t>Preventing and Combating Violence against Women and Domestic Violence (Ratification of Convention) Bill: Second Reading Closure Motion</t>
  </si>
  <si>
    <t>Preventing and Combating Violence Against Women and Domestic Violence (Ratification of Convention) Bill: Report Stage Amendment 16</t>
  </si>
  <si>
    <t>Reductions to Employment and Support Allowance and universal credit</t>
  </si>
  <si>
    <t>Electoral Commission</t>
  </si>
  <si>
    <t>Immigration and asylum: Ten Minute Rule Motion</t>
  </si>
  <si>
    <t xml:space="preserve">Cannabis (Legalisation and Regulation) Bill </t>
  </si>
  <si>
    <t>Motion to sit in private (Standing Order No. 163)</t>
  </si>
  <si>
    <t>European Statutory Instruments Committee (Temporary SO) Amdt (a)</t>
  </si>
  <si>
    <t>Acceleration of the state pension age for women born in the 1950s</t>
  </si>
  <si>
    <t>Ten Minute Rule Bill: Recall of MPs (Change of Party Affiliation)</t>
  </si>
  <si>
    <t>Motion on Independent Complaints and Grievance Policy: Sir Kevin Barron's amendment</t>
  </si>
  <si>
    <t>Copyright (Rights and Remuneration of Musicians, Etc.) Bill: Second Reading: Closure</t>
  </si>
  <si>
    <t>Closure</t>
  </si>
  <si>
    <t xml:space="preserve">Motion to sit in private </t>
  </si>
  <si>
    <t>Schools (Gender and Parental Rights): Ten-Minute Rule Bill</t>
  </si>
  <si>
    <t>Closure Motion: Sexual Offences (Pardons Etc.) Bill second reading</t>
  </si>
  <si>
    <t>Opposition Day: Increases in the cost of living</t>
  </si>
  <si>
    <t>Local Audit (Public Access to Documents) Bill: Report stage Amendment 2</t>
  </si>
  <si>
    <t>Mental Health Units (Use of Force) Bill report stage: Amendment 11</t>
  </si>
  <si>
    <t>Devolution (Employment) (Scotland): Ten Minute Rule Motion</t>
  </si>
  <si>
    <t>Mental Health Units (Use of Force) Bill report stage: Amendment 12</t>
  </si>
  <si>
    <t>Hunting Trophies Bill 2R</t>
  </si>
  <si>
    <t>Private Sitting (Standing Order 163)</t>
  </si>
  <si>
    <t>Opposition Day: Scottish Independence and Scottish Economy</t>
  </si>
  <si>
    <t>United Kingdom Internal Market Bill: Lords Amendment 47 Motion to disagree</t>
  </si>
  <si>
    <t>Levelling-up and Regeneration Bill: motion to disagree with Lords Amendment 244</t>
  </si>
  <si>
    <t>Elections Bill: Government Motion to disagree to Lords Amendment 23</t>
  </si>
  <si>
    <t>Levelling-up and Regeneration Bill: motion to disagree with Lords Amendment 241</t>
  </si>
  <si>
    <t>Levelling-up and Regeneration Bill: motion to disagree with Lords Amendment 82</t>
  </si>
  <si>
    <t>Social Security (Uprating of Benefits) Bill</t>
  </si>
  <si>
    <t>Illegal Migration Bill: Government Amendments (a) and (b) in lieu of Lords Amendments 31, 35 &amp;amp</t>
  </si>
  <si>
    <t>Debate</t>
  </si>
  <si>
    <t>6982211D-4150-48BD-8986-41F8886216FB</t>
  </si>
  <si>
    <t>7B1D81E2-1376-4C88-AA4D-16035978BE99</t>
  </si>
  <si>
    <t>D4889925-5B63-498E-BC68-BFCF91691C66</t>
  </si>
  <si>
    <t>F2565EE4-D49A-4085-8AFF-C2A29EEBDEE6</t>
  </si>
  <si>
    <t>87117472-D2D2-420D-9A11-D00A35551D4E</t>
  </si>
  <si>
    <t>8AAF1BEF-0694-4960-ACB8-F74CE53A3B94</t>
  </si>
  <si>
    <t>31D9EDE0-5E57-4491-81E7-77DD7C279DBE</t>
  </si>
  <si>
    <t>05DDC1F8-9A73-4AC3-9510-E5FD11F96F55</t>
  </si>
  <si>
    <t>736EC33B-6555-4707-91D5-46867B781E66</t>
  </si>
  <si>
    <t>FE65CA9A-A04A-4D10-9DED-3350BB3F9D72</t>
  </si>
  <si>
    <t>CDF9AFDF-4BFA-4FA1-8481-B68CAF2DDB5F</t>
  </si>
  <si>
    <t>https://hansard.parliament.uk/Commons/2016-03-22/debates/16032232000001/BudgetResolutionsAndEconomicSituation</t>
  </si>
  <si>
    <t>507B79B1-90D6-4F98-9C06-886A53C6C00B</t>
  </si>
  <si>
    <t>D12598BF-C93D-4687-90AB-E93854A608F8</t>
  </si>
  <si>
    <t>21E26201-4FAD-47EF-8306-59FE70C492CD</t>
  </si>
  <si>
    <t>683E33E3-8109-40E3-9476-1D2247B48D42</t>
  </si>
  <si>
    <t>5924AEC9-136C-45C0-B4F3-312542070880</t>
  </si>
  <si>
    <t>447BF858-21FD-4FC9-A41D-079848892069</t>
  </si>
  <si>
    <t>2A8C9391-11E2-4970-B60B-91ADE4214E19</t>
  </si>
  <si>
    <t>D77EE515-9BCC-4137-A596-B1BBA91ADDEF</t>
  </si>
  <si>
    <t>C95CE4B9-32CB-4D20-BCAA-3FF39DD39C4C</t>
  </si>
  <si>
    <t>B1CEF96A-C187-4E51-AEF6-4EB8C8767A13</t>
  </si>
  <si>
    <t>EA7DB1BF-EC36-4C3B-8F73-D47B2523BA53</t>
  </si>
  <si>
    <t>23E1C827-D8C0-481D-9D97-40920456BBB4</t>
  </si>
  <si>
    <t>F3F6B6A2-B1CD-496A-A5A8-196E8962A23D</t>
  </si>
  <si>
    <t>7F281927-5022-4EEF-BA93-3346DCBE174C</t>
  </si>
  <si>
    <t>CE43B0ED-87D3-4F63-B8A4-2A66964790C2</t>
  </si>
  <si>
    <t>D3679592-917D-4792-8C11-1DD171492451</t>
  </si>
  <si>
    <t>0E322BD7-571C-4DC5-A8C8-7B29806DE067</t>
  </si>
  <si>
    <t>05E7E125-ADAE-4293-A313-6694F2788EF4</t>
  </si>
  <si>
    <t>8ac48cd6-a8ff-4a37-a7c5-e0c0d4b1bc46</t>
  </si>
  <si>
    <t>No Direct Debate Avaliable</t>
  </si>
  <si>
    <t>663DAF1C-CCE3-4E0E-BE8A-687643A76309</t>
  </si>
  <si>
    <t>2DE70C78-285C-4ECE-B794-DA1C790469B3</t>
  </si>
  <si>
    <t>20CFA026-8E78-4D84-82E4-B4236D826AA4</t>
  </si>
  <si>
    <t>B9545C0C-B593-43E4-A12E-2AD5D47DEFE4</t>
  </si>
  <si>
    <t>5B0251FC-94E6-4216-8830-4F85E0EC2250</t>
  </si>
  <si>
    <t>4E741301-D874-401D-BC87-F023AAB86B49</t>
  </si>
  <si>
    <t>7D35E1A9-CB17-4503-A8AF-8E8E30169A95</t>
  </si>
  <si>
    <t>FE5B9762-F298-457B-8306-98D2D1D3519B</t>
  </si>
  <si>
    <t>28FF2CA0-05AE-40C9-881D-6356D81476F7</t>
  </si>
  <si>
    <t>63BA059F-1DF7-4FE0-818D-3E34E34A5501</t>
  </si>
  <si>
    <t>095B1CCD-B543-44BF-A78B-8DBBA95E8EEC</t>
  </si>
  <si>
    <t>7B70DCB0-A791-4B45-B01E-04D5689E8E62</t>
  </si>
  <si>
    <t>BB8A5769-12B4-4D0E-9B4E-158F89F9FCDE</t>
  </si>
  <si>
    <t>B2C7C836-6CAA-4356-9AC0-F405D5E08471</t>
  </si>
  <si>
    <t>B10868CD-F096-47A2-84EE-A902C8A271BE</t>
  </si>
  <si>
    <t>B9A99D17-80B2-43F4-BFD8-620E40A24EE9</t>
  </si>
  <si>
    <t>D57C9B33-2C83-42D0-B4CF-6821CF691349</t>
  </si>
  <si>
    <t>3B790638-0ABB-4CF2-BB80-9F417D843D98</t>
  </si>
  <si>
    <t>7A700C0E-8BA2-4EEC-B53D-997028C06900</t>
  </si>
  <si>
    <t>4BD8BD60-F424-4132-871D-D26E6E326DE9</t>
  </si>
  <si>
    <t>1F67A71E-AF65-426F-B5EF-F761FFDB561F</t>
  </si>
  <si>
    <t>09F6086E-3FC1-41D1-B080-DE74491905A7</t>
  </si>
  <si>
    <t>02642351-76CA-4700-BE34-28D22EB175B4</t>
  </si>
  <si>
    <t>77F256AC-E26E-48F1-99B8-99DDD554B289</t>
  </si>
  <si>
    <t>EDBDFC17-C424-4348-A515-78BD8203367E</t>
  </si>
  <si>
    <t>CA8A3E45-05B7-48CB-853F-C617EC63452F</t>
  </si>
  <si>
    <t>https://hansard.parliament.uk/Commons/2017-12-19/debates/17121953000002/Finance(No2)Bill</t>
  </si>
  <si>
    <t>582F83B5-0943-4BE2-A473-599C6C4897F9</t>
  </si>
  <si>
    <t>D6DA0988-0BFF-4CF3-9F2B-C1310F4859DD</t>
  </si>
  <si>
    <t>9BE03BAC-2539-4951-88A2-9A8A20D7A1A3</t>
  </si>
  <si>
    <t>A29CB452-8ECD-424B-B27E-0C06F8569342</t>
  </si>
  <si>
    <t>C436E740-A295-4D91-8DE8-251A0DDDFCD3</t>
  </si>
  <si>
    <t>3AC9EE4B-A84C-47D1-9519-80CEA3653807</t>
  </si>
  <si>
    <t>FCDD227C-ED84-49AA-A2D0-C444AEC51DCA</t>
  </si>
  <si>
    <t>FA4DDF9F-19EF-4954-9BFA-6997E4A74E79</t>
  </si>
  <si>
    <t>6EF16CCA-91F1-469C-BC41-1D01B1FD888D</t>
  </si>
  <si>
    <t>5D699C11-620A-4804-97A6-E49E3F870A23</t>
  </si>
  <si>
    <t>87C04B7F-2159-4F09-8825-3FC68BE13256</t>
  </si>
  <si>
    <t>24D0FCFD-C6AB-4854-A9A0-2629FA4AEE20</t>
  </si>
  <si>
    <t>DDAD52B9-09D7-4B53-8565-9EB718A0A236</t>
  </si>
  <si>
    <t>1DFED84C-FF50-43C6-9C48-67A5F8A10988</t>
  </si>
  <si>
    <t>8E54BD36-3C4D-4057-AB5E-5394E5459301</t>
  </si>
  <si>
    <t>D1535D18-E261-4112-8739-964CE7F5F994</t>
  </si>
  <si>
    <t>9158B8BB-DBAE-4495-86F7-57A3C5B05CD2</t>
  </si>
  <si>
    <t>742D7439-7DA3-4816-8005-3582F3863BBE</t>
  </si>
  <si>
    <t>1EC25998-330C-40DB-BEFB-1EF707727120</t>
  </si>
  <si>
    <t>8D050056-D77B-44FE-A218-C1D1269428D3</t>
  </si>
  <si>
    <t>9E4290A1-028E-4839-B9BF-22B99510C7EF</t>
  </si>
  <si>
    <t>B3ED8272-3DF1-464E-8ABA-701A376E6A2C</t>
  </si>
  <si>
    <t>22F367BF-2DAA-4637-B1DD-15FC2FF8A88C</t>
  </si>
  <si>
    <t>8B57D65C-0194-4EEA-B447-05C2921C3443</t>
  </si>
  <si>
    <t>581DFFF9-B3ED-4B76-9F51-A1F2325334A6</t>
  </si>
  <si>
    <t>7FA826EF-0D2F-473A-B036-78D1A7F01A31</t>
  </si>
  <si>
    <t>97E83258-6E39-432F-8AE0-C2D7E0B1966F</t>
  </si>
  <si>
    <t>64A67215-0E25-487B-AB05-D2E8FFAD5D11</t>
  </si>
  <si>
    <t>140EC114-B1A8-4581-94A1-0AF4447BA9DE</t>
  </si>
  <si>
    <t>B90C6685-479F-466D-9802-2E5C56045D06</t>
  </si>
  <si>
    <t>BD70E5C2-9163-4FB8-9B9B-2D451586A01B</t>
  </si>
  <si>
    <t>BEAD9CD9-195A-49EB-B333-60987BF95E6A</t>
  </si>
  <si>
    <t>8749C38E-41D5-45F6-BAB7-152A3FDD35C7</t>
  </si>
  <si>
    <t>241411FC-8701-44DF-9C6F-17D49C19913E</t>
  </si>
  <si>
    <t>DF0EE788-B2CA-43F1-B391-81682FEF876F</t>
  </si>
  <si>
    <t>788BB064-6366-4723-9582-B61BC61DE27C</t>
  </si>
  <si>
    <t>79C0CA8D-CADF-4562-9317-5A51810BB5DE</t>
  </si>
  <si>
    <t>BF013D38-8D0D-4719-9998-646E6B8B7B7B</t>
  </si>
  <si>
    <t>92CE49C4-6D08-4473-92F5-A207B8624832</t>
  </si>
  <si>
    <t>823ACF07-FEB4-4005-8C3F-1C4B58F7710F</t>
  </si>
  <si>
    <t>0F545E9F-BF3F-4375-AC7E-2C48114CB7D9</t>
  </si>
  <si>
    <t>2E39E8CD-42E7-4D05-A37B-8BC2943E9BB4</t>
  </si>
  <si>
    <t>7B7A196B-B37C-4787-99DC-098882B3EFA2</t>
  </si>
  <si>
    <t>9E3B339B-20C2-4479-9910-78EA09CA84D9</t>
  </si>
  <si>
    <t>1D3E1BE1-8C0D-4F9C-849B-B3A7738A0A55</t>
  </si>
  <si>
    <t>DB4A77E0-FDA2-40F4-84F1-1D4A836DA2BA</t>
  </si>
  <si>
    <t>5C3D6A9C-671A-4834-B792-B5BF9D15069D</t>
  </si>
  <si>
    <t>https://hansard.parliament.uk/Commons/2019-01-09/debates/19010974000003/BUSINESSOFTHEHOUSE</t>
  </si>
  <si>
    <t>2504FA7B-45BE-423D-8971-E451EF0594A9</t>
  </si>
  <si>
    <t>D130C27B-C328-48F8-B596-03F05BF2EF8A</t>
  </si>
  <si>
    <t>12CF0DAA-036D-47C9-BC84-669EB87C38D0</t>
  </si>
  <si>
    <t>78B98FAF-F95B-42F6-848F-5047AEAC46A8</t>
  </si>
  <si>
    <t>5F35A04D-1C6E-4D7D-87B6-C06EE8AEE3F5</t>
  </si>
  <si>
    <t>74319E9E-D222-474C-8182-34997A16C472</t>
  </si>
  <si>
    <t>E78DC302-E12F-47CD-92A4-771D25E69DE1</t>
  </si>
  <si>
    <t>F335C1F8-E71E-496C-A4F9-8ACDB2C7AFE1</t>
  </si>
  <si>
    <t>1EB3876B-BE27-4EBB-9FB5-EEAC71BA8BCE</t>
  </si>
  <si>
    <t>5F15A794-4045-4A04-A714-1FED79C45726</t>
  </si>
  <si>
    <t>0F559E56-033F-4F8F-B10F-4DAE45A91997</t>
  </si>
  <si>
    <t>87A66283-DF13-4CC8-9069-48974EA40346</t>
  </si>
  <si>
    <t>C4B0BE00-2E57-4FA4-8958-CD6F37711635</t>
  </si>
  <si>
    <t>ACF1C7B2-087F-46D2-AB69-3520C0675BC8</t>
  </si>
  <si>
    <t>48144FF8-0E08-455A-8175-1EB64918D29E</t>
  </si>
  <si>
    <t>277C5A20-456D-469B-A415-D04AFFD83248</t>
  </si>
  <si>
    <t>That the draft Financial Services (Miscellaneous) (Amendment) (EU Exit) (No. 3) Regulations 2019, which were laid before this House on 15 July, in the last Session of Parliament, be approved.</t>
  </si>
  <si>
    <t>C5ADC5C3-0008-4CBB-81D6-717666FC7C4B</t>
  </si>
  <si>
    <t>1D06FA88-89A1-4451-A445-5F6647D14055</t>
  </si>
  <si>
    <t>53f16025-47f7-4d6e-b918-38fa6e99cd38</t>
  </si>
  <si>
    <t>4EBF5182-D1C6-4ED6-A507-1BEFA8E0F692</t>
  </si>
  <si>
    <t>F5897F1B-0A89-419F-8C1D-875712FA535E</t>
  </si>
  <si>
    <t>72785AAE-262B-4F2E-8D32-ADBAC058FBC7</t>
  </si>
  <si>
    <t>D5201166-082F-458F-9016-60B1D01CE750</t>
  </si>
  <si>
    <t>83A18A5B-75DE-4843-9C64-FAD20602C884</t>
  </si>
  <si>
    <t>E16E72B4-04B3-4C62-8375-503BEE8799B0</t>
  </si>
  <si>
    <t>96A7BFAF-F6AD-409C-86EC-4799A382727D</t>
  </si>
  <si>
    <t>FB4C7182-567C-49B9-A7DE-EFE9EC75B9B4</t>
  </si>
  <si>
    <t>9cbd9a0b-350c-4010-9b0a-122c5370062b</t>
  </si>
  <si>
    <t>619643d9-5bba-43e2-9e03-4d7f0be84314</t>
  </si>
  <si>
    <t>298AA028-D49E-4F07-A001-C483ADF38659</t>
  </si>
  <si>
    <t>03F9AA70-3B1F-453B-A834-0498A5DDF1BF</t>
  </si>
  <si>
    <t>B8FA42C8-BDE1-47F5-AA46-AE5D4BED5228</t>
  </si>
  <si>
    <t>1E2556FF-FFD2-4C3A-ACE6-4135C553E93E</t>
  </si>
  <si>
    <t>7A7C4380-0053-4E5F-8B47-93706875F7AC</t>
  </si>
  <si>
    <t>A3D8BB10-3636-4A29-9B5D-F110E23B36BE</t>
  </si>
  <si>
    <t>C793ABE7-B032-4142-BEFA-26A6B4855080</t>
  </si>
  <si>
    <t>99BBAA68-3240-47B8-8676-E5A42365E5A6</t>
  </si>
  <si>
    <t>9E132CEF-83CA-40BA-B8B4-A7127A968B68</t>
  </si>
  <si>
    <t>C02C7DD6-B739-438C-8705-35F0F3D942B2</t>
  </si>
  <si>
    <t>23B5669F-2DCF-4310-B5D7-0BCE26CD21DB</t>
  </si>
  <si>
    <t>1BD30E62-8C44-4DCC-BBBA-0BA42E8D61E0</t>
  </si>
  <si>
    <t>5881B68B-E609-4005-A565-E2BB3404B313</t>
  </si>
  <si>
    <t>48424601-61CE-4A78-A636-A54B0398A41A</t>
  </si>
  <si>
    <t>799687B0-470D-4E86-A522-54FA8D15DBE6</t>
  </si>
  <si>
    <t>8FE9DB67-14E5-47CD-AD0C-62AC9C0DF22D</t>
  </si>
  <si>
    <t>DF27757B-7F63-4D87-ABDA-DF7BD1B70715</t>
  </si>
  <si>
    <t>449EB9FE-67FE-4417-BF64-610C6247D4E9</t>
  </si>
  <si>
    <t>B58EB442-0F87-4C09-A314-4486B938DD43</t>
  </si>
  <si>
    <t>09a7d43b-afaf-41db-b5a1-e3f6befcc9b7</t>
  </si>
  <si>
    <t>D6FA6055-BA80-4980-AE15-910876BB1E19</t>
  </si>
  <si>
    <t>796D6D96-3FCB-4B39-BD89-67B2B61086E6</t>
  </si>
  <si>
    <t>a6c3b805-366a-4a32-948f-40bb0e3b548b</t>
  </si>
  <si>
    <t>Business without debate</t>
  </si>
  <si>
    <t>45525049-637A-47BF-90CA-AF6A2D9F16ED</t>
  </si>
  <si>
    <t>196307A6-6E12-45F9-A50D-B8FD8018C9A1</t>
  </si>
  <si>
    <t>9701394F-FF53-4364-85E1-F017B13CE921</t>
  </si>
  <si>
    <t>26c7c817-deca-4739-baec-5af5b79a8d12</t>
  </si>
  <si>
    <t>Column1</t>
  </si>
  <si>
    <t>B9545C0C-B593-43E4-A12E-2AD5D47DEFE5</t>
  </si>
  <si>
    <t>CA09D9B2-9634-41C8-8979-8B9CD82DBB8F</t>
  </si>
  <si>
    <t>25942c0e-fbf7-4307-9120-b9a7c5f52a06</t>
  </si>
  <si>
    <t>C9B5DFC3-043B-4528-BEF1-34D9512E637D</t>
  </si>
  <si>
    <t>23130CF5-9C4C-4C35-835C-0AC5F6B74F89</t>
  </si>
  <si>
    <t>089111B3-DE91-4588-B04B-135FD0565C1C</t>
  </si>
  <si>
    <t>15456C0A-6BBB-4BA9-A029-2FBA6DECC7D1</t>
  </si>
  <si>
    <t>94B2F2F9-3876-490A-96CA-6066CBFCFB37</t>
  </si>
  <si>
    <t>DE427086-1602-49E9-8A16-4FE006D346E0</t>
  </si>
  <si>
    <t>74EF5D80-6029-4CF9-9D43-8FEA0DD0AC79</t>
  </si>
  <si>
    <t>96647D2E-D688-41F9-8367-71E87CCAE042</t>
  </si>
  <si>
    <t>BD25E3D7-6EFB-48A9-A564-966D3898D8FC</t>
  </si>
  <si>
    <t>8034393B-C568-4DE6-8695-1D63F957537E</t>
  </si>
  <si>
    <t>5DA8E455-339D-497A-9F0D-8B566B3E8EA9</t>
  </si>
  <si>
    <t>Topic</t>
  </si>
  <si>
    <t>Nuclear Wepons</t>
  </si>
  <si>
    <t>Brexit</t>
  </si>
  <si>
    <t>Telecommunications</t>
  </si>
  <si>
    <t>Trade</t>
  </si>
  <si>
    <t>Rwanda</t>
  </si>
  <si>
    <t xml:space="preserve">Assisted Dying </t>
  </si>
  <si>
    <t>X</t>
  </si>
  <si>
    <t>Coronavirus</t>
  </si>
  <si>
    <t>Covid</t>
  </si>
  <si>
    <t>Abortion</t>
  </si>
  <si>
    <t>Canada_EU</t>
  </si>
  <si>
    <t>Grenfell</t>
  </si>
  <si>
    <t xml:space="preserve">Government </t>
  </si>
  <si>
    <t>2010-2016</t>
  </si>
  <si>
    <t>2016-2019</t>
  </si>
  <si>
    <t>Theresa May</t>
  </si>
  <si>
    <t>Conservative</t>
  </si>
  <si>
    <t>Prime Minster</t>
  </si>
  <si>
    <t>Party</t>
  </si>
  <si>
    <t>David Cameron</t>
  </si>
  <si>
    <t>Boris Johnson</t>
  </si>
  <si>
    <t>2019-2022</t>
  </si>
  <si>
    <t>2022-2022</t>
  </si>
  <si>
    <t>Liz Truss</t>
  </si>
  <si>
    <t>2022-2024</t>
  </si>
  <si>
    <t>Rishi Sunak</t>
  </si>
  <si>
    <t>2024-2026</t>
  </si>
  <si>
    <t>Labour</t>
  </si>
  <si>
    <t xml:space="preserve">Opposition </t>
  </si>
  <si>
    <t>Liberal Democrat</t>
  </si>
  <si>
    <t>Alba Party</t>
  </si>
  <si>
    <t>Alliance</t>
  </si>
  <si>
    <t>Change UK - The Independent Group</t>
  </si>
  <si>
    <t>Democratic Unionist Party</t>
  </si>
  <si>
    <t>Deputy Speaker</t>
  </si>
  <si>
    <t>Green Party</t>
  </si>
  <si>
    <t>Independent</t>
  </si>
  <si>
    <t>Plaid Cymru</t>
  </si>
  <si>
    <t>Reform UK</t>
  </si>
  <si>
    <t>Scottish National Party</t>
  </si>
  <si>
    <t>Social Democratic &amp; Labour Party</t>
  </si>
  <si>
    <t>The Independent Group for Change</t>
  </si>
  <si>
    <t>The Reclaim Party</t>
  </si>
  <si>
    <t>Traditional Unionist Voice</t>
  </si>
  <si>
    <t>UK Independence Party</t>
  </si>
  <si>
    <t>Ulster Unionist Party</t>
  </si>
  <si>
    <t>Workers Party of Britain</t>
  </si>
  <si>
    <t>Government</t>
  </si>
  <si>
    <t>Keir Starmer</t>
  </si>
  <si>
    <t>No MPs</t>
  </si>
  <si>
    <t>Opposition</t>
  </si>
  <si>
    <t>Main opposition</t>
  </si>
  <si>
    <t>Does not vote</t>
  </si>
  <si>
    <t>Opposition (from Mar 2021)</t>
  </si>
  <si>
    <t>Opposition (from Dec 2019)</t>
  </si>
  <si>
    <t>Opposition (until Dec 2019)</t>
  </si>
  <si>
    <t>Opposition (from Mar 2024)</t>
  </si>
  <si>
    <t>Opposition (2023)</t>
  </si>
  <si>
    <t>Opposition (Feb-Jul 2024)</t>
  </si>
  <si>
    <t>Opposition (Feb-Jul 2019)</t>
  </si>
  <si>
    <t>Opposition (confidence-and-supply from Jun 2017)</t>
  </si>
  <si>
    <t>Opposition (until Jun 2017)</t>
  </si>
  <si>
    <t>Opposition (Jun-Jul 2019)</t>
  </si>
  <si>
    <t>Opposition (until Mar 2017)</t>
  </si>
  <si>
    <t>Opposition (until May 2015)</t>
  </si>
  <si>
    <t>Government (coalition until May 2015), then Opposition</t>
  </si>
  <si>
    <t>Opposition (from Oct 2014)</t>
  </si>
  <si>
    <t>Opposition (from May 2015)</t>
  </si>
  <si>
    <t>Gov_Aye</t>
  </si>
  <si>
    <t>Gov_No</t>
  </si>
  <si>
    <t>Opp_Aye</t>
  </si>
  <si>
    <t>Opp_No</t>
  </si>
  <si>
    <t>Gov_Share</t>
  </si>
  <si>
    <t>Opp_Share</t>
  </si>
  <si>
    <t>Party_Distance</t>
  </si>
  <si>
    <t>Opp_Cohension</t>
  </si>
  <si>
    <t>All_Party_Distance</t>
  </si>
  <si>
    <t>Gov_Cohesion</t>
  </si>
  <si>
    <t>Policing</t>
  </si>
  <si>
    <t>Environment</t>
  </si>
  <si>
    <t>Constituencies</t>
  </si>
  <si>
    <t>Uk Armed Forces</t>
  </si>
  <si>
    <t>Immigration</t>
  </si>
  <si>
    <t>Sample</t>
  </si>
  <si>
    <t>x</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</si>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</sst>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1"/>
      <color theme="3" tint="0.249977111117893"/>
      <name val="Aptos Narrow"/>
      <family val="2"/>
      <scheme val="minor"/>
    </font>
    <font>
      <sz val="8"/>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rgb="FFFFCCCC"/>
        <bgColor indexed="64"/>
      </patternFill>
    </fill>
    <fill>
      <patternFill patternType="solid">
        <fgColor theme="0" tint="-0.14999847407452621"/>
        <bgColor theme="0" tint="-0.14999847407452621"/>
      </patternFill>
    </fill>
    <fill>
      <patternFill patternType="solid">
        <fgColor theme="3" tint="0.89999084444715716"/>
        <bgColor theme="0" tint="-0.14999847407452621"/>
      </patternFill>
    </fill>
    <fill>
      <patternFill patternType="solid">
        <fgColor rgb="FFFFCCCC"/>
        <bgColor theme="0" tint="-0.14999847407452621"/>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top style="thin">
        <color theme="1"/>
      </top>
      <bottom style="thin">
        <color theme="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46">
    <xf numFmtId="0" fontId="0" fillId="0" borderId="0" xfId="0"/>
    <xf numFmtId="2" fontId="0" fillId="0" borderId="0" xfId="0" applyNumberFormat="1"/>
    <xf numFmtId="0" fontId="0" fillId="35" borderId="0" xfId="0" applyFill="1"/>
    <xf numFmtId="0" fontId="0" fillId="33" borderId="0" xfId="0" applyFill="1"/>
    <xf numFmtId="0" fontId="0" fillId="34" borderId="0" xfId="0" applyFill="1"/>
    <xf numFmtId="2" fontId="0" fillId="35" borderId="0" xfId="0" applyNumberFormat="1" applyFill="1"/>
    <xf numFmtId="0" fontId="16" fillId="0" borderId="10" xfId="0" applyFont="1" applyBorder="1" applyAlignment="1">
      <alignment wrapText="1"/>
    </xf>
    <xf numFmtId="0" fontId="16" fillId="33" borderId="10" xfId="0" applyFont="1" applyFill="1" applyBorder="1" applyAlignment="1">
      <alignment wrapText="1"/>
    </xf>
    <xf numFmtId="0" fontId="16" fillId="34" borderId="10" xfId="0" applyFont="1" applyFill="1" applyBorder="1" applyAlignment="1">
      <alignment wrapText="1"/>
    </xf>
    <xf numFmtId="2" fontId="16" fillId="0" borderId="10" xfId="0" applyNumberFormat="1" applyFont="1" applyBorder="1" applyAlignment="1">
      <alignment wrapText="1"/>
    </xf>
    <xf numFmtId="0" fontId="16" fillId="0" borderId="10" xfId="0" applyFont="1" applyBorder="1"/>
    <xf numFmtId="0" fontId="18" fillId="35" borderId="0" xfId="42" applyFill="1" applyAlignment="1"/>
    <xf numFmtId="11" fontId="0" fillId="35" borderId="0" xfId="0" applyNumberFormat="1" applyFill="1"/>
    <xf numFmtId="11" fontId="0" fillId="0" borderId="0" xfId="0" applyNumberFormat="1"/>
    <xf numFmtId="2" fontId="19" fillId="0" borderId="10" xfId="0" applyNumberFormat="1" applyFont="1" applyBorder="1" applyAlignment="1">
      <alignment wrapText="1"/>
    </xf>
    <xf numFmtId="14" fontId="0" fillId="35" borderId="0" xfId="0" applyNumberFormat="1" applyFill="1"/>
    <xf numFmtId="21" fontId="0" fillId="35" borderId="0" xfId="0" applyNumberFormat="1" applyFill="1"/>
    <xf numFmtId="14" fontId="0" fillId="0" borderId="0" xfId="0" applyNumberFormat="1"/>
    <xf numFmtId="21" fontId="0" fillId="0" borderId="0" xfId="0" applyNumberFormat="1"/>
    <xf numFmtId="0" fontId="0" fillId="35" borderId="0" xfId="0" applyFill="1" applyAlignment="1">
      <alignment wrapText="1"/>
    </xf>
    <xf numFmtId="0" fontId="0" fillId="0" borderId="0" xfId="0" applyAlignment="1">
      <alignment wrapText="1"/>
    </xf>
    <xf numFmtId="0" fontId="0" fillId="35" borderId="11" xfId="0" applyFill="1" applyBorder="1"/>
    <xf numFmtId="14" fontId="0" fillId="35" borderId="12" xfId="0" applyNumberFormat="1" applyFill="1" applyBorder="1"/>
    <xf numFmtId="0" fontId="0" fillId="35" borderId="13" xfId="0" applyFill="1" applyBorder="1" applyAlignment="1">
      <alignment wrapText="1"/>
    </xf>
    <xf numFmtId="0" fontId="0" fillId="35" borderId="13" xfId="0" applyFill="1" applyBorder="1"/>
    <xf numFmtId="0" fontId="0" fillId="35" borderId="12" xfId="0" applyFill="1" applyBorder="1"/>
    <xf numFmtId="2" fontId="0" fillId="35" borderId="13" xfId="0" applyNumberFormat="1" applyFill="1" applyBorder="1"/>
    <xf numFmtId="0" fontId="0" fillId="0" borderId="13" xfId="0" applyBorder="1"/>
    <xf numFmtId="0" fontId="0" fillId="35" borderId="0" xfId="0" applyFont="1" applyFill="1"/>
    <xf numFmtId="0" fontId="0" fillId="35" borderId="0" xfId="0" applyFill="1" applyBorder="1"/>
    <xf numFmtId="14" fontId="0" fillId="35" borderId="0" xfId="0" applyNumberFormat="1" applyFill="1" applyBorder="1"/>
    <xf numFmtId="0" fontId="0" fillId="35" borderId="0" xfId="0" applyFill="1" applyBorder="1" applyAlignment="1">
      <alignment wrapText="1"/>
    </xf>
    <xf numFmtId="11" fontId="0" fillId="35" borderId="0" xfId="0" applyNumberFormat="1" applyFill="1" applyBorder="1"/>
    <xf numFmtId="2" fontId="0" fillId="35" borderId="0" xfId="0" applyNumberFormat="1" applyFill="1" applyBorder="1"/>
    <xf numFmtId="0" fontId="0" fillId="35" borderId="13" xfId="0" applyFont="1" applyFill="1" applyBorder="1"/>
    <xf numFmtId="0" fontId="16" fillId="0" borderId="14" xfId="0" applyFont="1" applyBorder="1" applyAlignment="1">
      <alignment wrapText="1"/>
    </xf>
    <xf numFmtId="0" fontId="0" fillId="35" borderId="0" xfId="0" applyNumberFormat="1" applyFont="1" applyFill="1"/>
    <xf numFmtId="0" fontId="0" fillId="35" borderId="13" xfId="0" applyNumberFormat="1" applyFont="1" applyFill="1" applyBorder="1"/>
    <xf numFmtId="0" fontId="0" fillId="0" borderId="0" xfId="0" applyBorder="1"/>
    <xf numFmtId="14" fontId="0" fillId="0" borderId="0" xfId="0" applyNumberFormat="1" applyBorder="1"/>
    <xf numFmtId="0" fontId="0" fillId="0" borderId="0" xfId="0" applyBorder="1" applyAlignment="1">
      <alignment wrapText="1"/>
    </xf>
    <xf numFmtId="2" fontId="0" fillId="0" borderId="0" xfId="0" applyNumberFormat="1" applyBorder="1"/>
    <xf numFmtId="0" fontId="0" fillId="35" borderId="0" xfId="0" applyFont="1" applyFill="1" applyBorder="1"/>
    <xf numFmtId="0" fontId="0" fillId="35" borderId="0" xfId="0" applyNumberFormat="1" applyFont="1" applyFill="1" applyBorder="1"/>
    <xf numFmtId="0" fontId="0" fillId="36" borderId="0" xfId="0" applyFill="1"/>
    <xf numFmtId="0" fontId="0" fillId="37"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6">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color theme="2" tint="-0.499984740745262"/>
      </font>
      <fill>
        <patternFill>
          <bgColor theme="2"/>
        </patternFill>
      </fill>
    </dxf>
    <dxf>
      <font>
        <color rgb="FF006100"/>
      </font>
      <fill>
        <patternFill>
          <bgColor rgb="FFC6EFCE"/>
        </patternFill>
      </fill>
    </dxf>
    <dxf>
      <font>
        <color rgb="FF9C0006"/>
      </font>
      <fill>
        <patternFill>
          <bgColor rgb="FFFFC7CE"/>
        </patternFill>
      </fill>
    </dxf>
    <dxf>
      <font>
        <color theme="2" tint="-0.499984740745262"/>
      </font>
      <fill>
        <patternFill>
          <bgColor theme="0" tint="-0.149967955565050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2" formatCode="0.00"/>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2" formatCode="0.00"/>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2" formatCode="0.00"/>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numFmt numFmtId="2" formatCode="0.00"/>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indexed="64"/>
          <bgColor rgb="FFFFCCCC"/>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3" tint="0.89999084444715716"/>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indexed="64"/>
          <bgColor rgb="FFFFCCCC"/>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3" tint="0.89999084444715716"/>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alignment horizontal="general" vertical="bottom" textRotation="0" wrapText="0"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border outline="0">
        <top style="thin">
          <color theme="1"/>
        </top>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border outline="0">
        <bottom style="thin">
          <color theme="1"/>
        </bottom>
      </border>
    </dxf>
    <dxf>
      <font>
        <b/>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A7EA03-6EE5-4B27-A5A5-4781715D7F15}" name="Table1" displayName="Table1" ref="A1:CK1860" totalsRowShown="0" headerRowDxfId="95" dataDxfId="93" headerRowBorderDxfId="94" tableBorderDxfId="92">
  <autoFilter ref="A1:CK1860" xr:uid="{B0A7EA03-6EE5-4B27-A5A5-4781715D7F15}">
    <filterColumn colId="5">
      <filters blank="1">
        <filter val="https://hansard.parliament.uk/Commons/2016-03-22/debates/16032232000001/BudgetResolutionsAndEconomicSituation"/>
        <filter val="https://hansard.parliament.uk/Commons/2017-12-19/debates/17121953000002/Finance(No2)Bill"/>
        <filter val="https://hansard.parliament.uk/Commons/2019-01-09/debates/19010974000003/BUSINESSOFTHEHOUSE"/>
        <filter val="No Direct Debate Avaliable"/>
        <filter val="That the draft Financial Services (Miscellaneous) (Amendment) (EU Exit) (No. 3) Regulations 2019, which were laid before this House on 15 July, in the last Session of Parliament, be approved."/>
      </filters>
    </filterColumn>
    <filterColumn colId="73">
      <filters>
        <filter val="0.00"/>
        <filter val="0.01"/>
        <filter val="0.03"/>
        <filter val="0.04"/>
        <filter val="0.08"/>
        <filter val="0.22"/>
        <filter val="0.39"/>
      </filters>
    </filterColumn>
    <filterColumn colId="74">
      <filters>
        <filter val="0.00"/>
        <filter val="0.01"/>
        <filter val="0.02"/>
        <filter val="0.03"/>
        <filter val="0.04"/>
        <filter val="0.05"/>
        <filter val="0.06"/>
        <filter val="0.07"/>
        <filter val="0.08"/>
        <filter val="0.09"/>
        <filter val="0.10"/>
        <filter val="0.11"/>
        <filter val="0.12"/>
        <filter val="0.13"/>
        <filter val="0.14"/>
        <filter val="0.15"/>
        <filter val="0.16"/>
        <filter val="0.18"/>
        <filter val="0.20"/>
        <filter val="0.22"/>
        <filter val="0.23"/>
        <filter val="0.24"/>
        <filter val="0.27"/>
        <filter val="0.29"/>
        <filter val="0.30"/>
        <filter val="0.31"/>
        <filter val="0.32"/>
        <filter val="0.37"/>
        <filter val="0.38"/>
        <filter val="0.40"/>
        <filter val="0.42"/>
        <filter val="0.43"/>
        <filter val="0.45"/>
        <filter val="0.46"/>
        <filter val="0.47"/>
        <filter val="0.48"/>
        <filter val="0.49"/>
        <filter val="0.50"/>
      </filters>
    </filterColumn>
  </autoFilter>
  <sortState xmlns:xlrd2="http://schemas.microsoft.com/office/spreadsheetml/2017/richdata2" ref="A662:CK1728">
    <sortCondition ref="B1:B1860"/>
  </sortState>
  <tableColumns count="89">
    <tableColumn id="1" xr3:uid="{9A38D4EE-81CE-4B4E-9138-CE5E3B196602}" name="DivisionId" dataDxfId="91"/>
    <tableColumn id="2" xr3:uid="{FED6EDEA-98AF-4F4B-9B3B-5ADBBB8F80DC}" name="Date" dataDxfId="90"/>
    <tableColumn id="75" xr3:uid="{34655A23-E4E2-45D1-8F5D-7C7B99CF2ADD}" name="Column1" dataDxfId="89"/>
    <tableColumn id="3" xr3:uid="{9113EE0F-CFBF-4585-B624-C2C16762C162}" name="DivisionRef" dataDxfId="88"/>
    <tableColumn id="4" xr3:uid="{0FF6B5DC-D6D4-4835-A5B1-415D93F52C4F}" name="BillOrDebateName" dataDxfId="87"/>
    <tableColumn id="5" xr3:uid="{1ED0D80F-F550-449A-8C79-2751BF6294EF}" name="Debate" dataDxfId="86"/>
    <tableColumn id="76" xr3:uid="{F7E937C5-74DE-46F7-A085-495363E4B608}" name="Topic"/>
    <tableColumn id="6" xr3:uid="{FB290464-39F6-4595-AC66-430B0D6BFE42}" name="TotalAye" dataDxfId="85"/>
    <tableColumn id="7" xr3:uid="{8B5EFBE9-6F8E-4565-82DA-EAC75F917548}" name="TotalNo" dataDxfId="84"/>
    <tableColumn id="8" xr3:uid="{772CF0DE-1C7F-41D4-86CE-4E3563FD07A9}" name="Alba Party_Aye" dataDxfId="83"/>
    <tableColumn id="9" xr3:uid="{8DAD092A-66D2-4325-AE4C-159C80C43CC5}" name="Alliance_Aye" dataDxfId="82"/>
    <tableColumn id="10" xr3:uid="{918E9FAD-578F-4B94-BA08-190E10D92382}" name="Change UK - The Independent Group_Aye" dataDxfId="81"/>
    <tableColumn id="11" xr3:uid="{C5584F2B-03AB-42F0-B35F-5FEB64C841BF}" name="Conservative_Aye" dataDxfId="80"/>
    <tableColumn id="12" xr3:uid="{6FFD4CD2-2795-4331-A1C3-96DBCFE2C375}" name="Democratic Unionist Party_Aye" dataDxfId="79"/>
    <tableColumn id="13" xr3:uid="{7D6E8DBB-03DB-480F-8715-21E4B53C99D0}" name="Deputy Speaker_Aye" dataDxfId="78"/>
    <tableColumn id="14" xr3:uid="{6C83E3CF-C8A7-485C-A5F4-4289233A95E9}" name="Green Party_Aye" dataDxfId="77"/>
    <tableColumn id="15" xr3:uid="{ED2453FB-3B8C-4D28-B750-591E862DA092}" name="Independent_Aye" dataDxfId="76"/>
    <tableColumn id="16" xr3:uid="{C92E8D44-B447-4EE1-B68D-C587B9C26EC0}" name="Labour_Aye" dataDxfId="75"/>
    <tableColumn id="17" xr3:uid="{40125DAE-A46C-4ABA-9300-31D8563347BE}" name="Liberal Democrat_Aye" dataDxfId="74"/>
    <tableColumn id="18" xr3:uid="{9D35B61D-8EB6-4285-9015-A0CE44BF07EE}" name="Plaid Cymru_Aye" dataDxfId="73"/>
    <tableColumn id="19" xr3:uid="{A0314603-15A2-4BE5-B5E0-4D601C7E51BB}" name="Reform UK_Aye" dataDxfId="72"/>
    <tableColumn id="20" xr3:uid="{6A16C33E-FD01-4A4E-85D2-2286541E0DB9}" name="Scottish National Party_Aye" dataDxfId="71"/>
    <tableColumn id="21" xr3:uid="{5971AFA3-6FAC-4AF9-B512-6F2672F2F624}" name="Social Democratic &amp; Labour Party_Aye" dataDxfId="70"/>
    <tableColumn id="22" xr3:uid="{86E19ADC-0153-4602-8679-01E6CFF8F32F}" name="The Independent Group for Change_Aye" dataDxfId="69"/>
    <tableColumn id="23" xr3:uid="{6950BB91-CC0E-40F9-BE49-7A08A661D55D}" name="The Reclaim Party_Aye" dataDxfId="68"/>
    <tableColumn id="24" xr3:uid="{0886AC35-DBA6-4AE1-8925-9A8AE66A39DE}" name="Traditional Unionist Voice_Aye" dataDxfId="67"/>
    <tableColumn id="25" xr3:uid="{8CC611AC-A987-44AE-91CD-B8CC38F18C81}" name="UK Independence Party_Aye" dataDxfId="66"/>
    <tableColumn id="26" xr3:uid="{9693C8EA-8663-432B-9726-B37C58327CDB}" name="Ulster Unionist Party_Aye" dataDxfId="65"/>
    <tableColumn id="27" xr3:uid="{ACA4EACF-C0C9-4B57-90FD-A7A7A314950A}" name="Workers Party of Britain_Aye" dataDxfId="64"/>
    <tableColumn id="28" xr3:uid="{34ED2342-ADC9-49CA-AB35-E80AF6659AA3}" name="Alba Party_No" dataDxfId="63"/>
    <tableColumn id="29" xr3:uid="{0A87EFE3-0F17-4CFF-AD2C-61E1DDF33CE2}" name="Alliance_No" dataDxfId="62"/>
    <tableColumn id="30" xr3:uid="{84EB392C-113D-4176-8DCC-A4E2DC41F172}" name="Change UK - The Independent Group_No" dataDxfId="61"/>
    <tableColumn id="31" xr3:uid="{99A4D15A-7EE8-42AF-BC4F-E5796AF0D857}" name="Conservative_No" dataDxfId="60"/>
    <tableColumn id="32" xr3:uid="{E5A33CC6-A6CE-4559-89D3-A56590070755}" name="Democratic Unionist Party_No" dataDxfId="59"/>
    <tableColumn id="33" xr3:uid="{D7A5BE0B-3980-44E9-851B-8F468A33C924}" name="Deputy Speaker_No" dataDxfId="58"/>
    <tableColumn id="34" xr3:uid="{D6630C76-EA89-43F8-B5BE-D41C855C19CE}" name="Green Party_No" dataDxfId="57"/>
    <tableColumn id="35" xr3:uid="{74B87D52-ED23-4288-ADB2-D043F88CF93D}" name="Independent_No" dataDxfId="56"/>
    <tableColumn id="36" xr3:uid="{CFC04A5C-29E2-493B-B4EB-5A040DFBEC7A}" name="Labour_No" dataDxfId="55"/>
    <tableColumn id="37" xr3:uid="{1A77D5FB-6043-49A6-B913-2BC95547320A}" name="Liberal Democrat_No" dataDxfId="54"/>
    <tableColumn id="38" xr3:uid="{CD14E8F1-7B1F-4BE7-BB75-5E89E7528CF9}" name="Plaid Cymru_No" dataDxfId="53"/>
    <tableColumn id="39" xr3:uid="{C852FE9F-C130-4635-993C-9284E12E290A}" name="Reform UK_No" dataDxfId="52"/>
    <tableColumn id="40" xr3:uid="{6043C3DD-4A1B-4075-8D00-9F09D068367E}" name="Scottish National Party_No" dataDxfId="51"/>
    <tableColumn id="41" xr3:uid="{BC668810-744E-4576-8841-5E2F65D1D5E1}" name="Social Democratic &amp; Labour Party_No" dataDxfId="50"/>
    <tableColumn id="42" xr3:uid="{04FA9487-CFAB-448C-8CC3-4A88853379D4}" name="The Independent Group for Change_No" dataDxfId="49"/>
    <tableColumn id="43" xr3:uid="{F0FF6385-EA35-48B6-A138-7C6578794A34}" name="The Reclaim Party_No" dataDxfId="48"/>
    <tableColumn id="44" xr3:uid="{4585C817-5674-46C6-9E07-A49E96CF74DB}" name="Traditional Unionist Voice_No" dataDxfId="47"/>
    <tableColumn id="45" xr3:uid="{E6CDFEE3-5084-4794-825E-E52B854C6CB9}" name="UK Independence Party_No" dataDxfId="46"/>
    <tableColumn id="46" xr3:uid="{5A564802-2056-45E0-89E8-C49B9194B47B}" name="Ulster Unionist Party_No" dataDxfId="45"/>
    <tableColumn id="47" xr3:uid="{6D4EB77D-9D45-4D63-ADAD-D81F6ADC964B}" name="Workers Party of Britain_No" dataDxfId="44"/>
    <tableColumn id="48" xr3:uid="{1F9D06F5-7B3A-4538-BD5F-E0CF44D6AB76}" name="Alba Party_Rebels" dataDxfId="43"/>
    <tableColumn id="49" xr3:uid="{394ACC60-0D8B-4B90-94C6-6B49BD66D197}" name="Alliance_Rebels" dataDxfId="42"/>
    <tableColumn id="50" xr3:uid="{CBCBA533-41B2-40BC-89FA-B6217B3E8CB1}" name="Change UK - The Independent Group_Rebels" dataDxfId="41"/>
    <tableColumn id="51" xr3:uid="{B594CA59-EB9F-4DCD-80B5-5CB8ADE645A5}" name="Conservative_Rebels" dataDxfId="40"/>
    <tableColumn id="52" xr3:uid="{E901B422-20AA-4EBC-8A5E-A2855E9F8915}" name="Democratic Unionist Party_Rebels" dataDxfId="39"/>
    <tableColumn id="53" xr3:uid="{8E301141-B1FC-4FFA-8451-BD7940A3C1DA}" name="Deputy Speaker_Rebels" dataDxfId="38"/>
    <tableColumn id="54" xr3:uid="{CA0BE75F-FB41-4AAB-BA50-AA174F09D191}" name="Green Party_Rebels" dataDxfId="37"/>
    <tableColumn id="55" xr3:uid="{E083013D-FEEB-46D6-9713-8558B17BA590}" name="Independent_Rebels" dataDxfId="36"/>
    <tableColumn id="56" xr3:uid="{E56BA155-8876-45EC-9AB6-0A5A4A4FABAE}" name="Labour_Rebels" dataDxfId="35"/>
    <tableColumn id="57" xr3:uid="{564D50EF-0154-43E2-A120-86B18ABA3B93}" name="Liberal Democrat_Rebels" dataDxfId="34"/>
    <tableColumn id="58" xr3:uid="{0D5E7542-55F8-4C28-9DF9-975474C6B367}" name="Plaid Cymru_Rebels" dataDxfId="33"/>
    <tableColumn id="59" xr3:uid="{E8AC59C8-EC1F-43A7-BAB2-B995B9D422E3}" name="Reform UK_Rebels" dataDxfId="32"/>
    <tableColumn id="60" xr3:uid="{6259A852-2D9C-4708-8BD4-194EC293391A}" name="Scottish National Party_Rebels" dataDxfId="31"/>
    <tableColumn id="61" xr3:uid="{09C7D41B-42EA-4E7F-8764-BFA452ABFD9B}" name="Social Democratic &amp; Labour Party_Rebels" dataDxfId="30"/>
    <tableColumn id="62" xr3:uid="{E58A1844-8941-4C22-ABE0-5DACA77C0841}" name="The Independent Group for Change_Rebels" dataDxfId="29"/>
    <tableColumn id="63" xr3:uid="{BF971EBD-1715-4964-8F2A-EA0EFD24129B}" name="The Reclaim Party_Rebels" dataDxfId="28"/>
    <tableColumn id="64" xr3:uid="{ABD9AE08-7B5B-4077-B04A-5403E5FD0D7D}" name="Traditional Unionist Voice_Rebels" dataDxfId="27"/>
    <tableColumn id="65" xr3:uid="{0D7F32E0-B594-4DFD-BB67-BC71644B1A4F}" name="UK Independence Party_Rebels" dataDxfId="26"/>
    <tableColumn id="66" xr3:uid="{FDFECF55-CF56-48E0-916E-0059DAF46C72}" name="Ulster Unionist Party_Rebels" dataDxfId="25"/>
    <tableColumn id="67" xr3:uid="{A699F26F-3F15-4D03-8CFA-05B8CA84773D}" name="Workers Party of Britain_Rebels" dataDxfId="24"/>
    <tableColumn id="68" xr3:uid="{95D11683-C09D-4AF4-9890-E6D936205C48}" name="TotalRebels" dataDxfId="23"/>
    <tableColumn id="69" xr3:uid="{623D84AF-55E8-47A9-9D44-721DB8C84979}" name="TotalVotesCast" dataDxfId="22"/>
    <tableColumn id="70" xr3:uid="{3AD18616-A516-45B3-99B8-01A787EBA123}" name="OverallRebellionRate" dataDxfId="21"/>
    <tableColumn id="71" xr3:uid="{8993EF42-D6BB-49A3-AC35-3BA8F6E91DEC}" name="Turnout" dataDxfId="20"/>
    <tableColumn id="72" xr3:uid="{A9C805BA-353F-4322-9C9D-9A25E61C1F9F}" name="Labour_whip" dataDxfId="19">
      <calculatedColumnFormula>IFERROR($BF2/($AL2+$R2), "No Votes")</calculatedColumnFormula>
    </tableColumn>
    <tableColumn id="73" xr3:uid="{35423BD2-027F-4F0D-A2BB-0796CBA1CEA4}" name="Cons_whip" dataDxfId="18">
      <calculatedColumnFormula>IFERROR($BA2/($AG2+$M2), "No Votes")</calculatedColumnFormula>
    </tableColumn>
    <tableColumn id="74" xr3:uid="{CFDD74DC-788E-4162-8D15-2D0A90C1E345}" name="Sample" dataDxfId="17"/>
    <tableColumn id="77" xr3:uid="{824333EC-3C99-4639-B5F7-4782769AD6ED}" name="Government " dataDxfId="16"/>
    <tableColumn id="79" xr3:uid="{507FFC11-9E7D-4809-9F14-89760D826ED3}" name="Party" dataDxfId="15"/>
    <tableColumn id="80" xr3:uid="{1E4347B3-3AB7-4DBA-BAAF-F0A2DD7E1EA7}" name="Opposition " dataDxfId="14">
      <calculatedColumnFormula>IF(Table1[[#This Row],[Party]]="Labour","Conservative","Labour")</calculatedColumnFormula>
    </tableColumn>
    <tableColumn id="81" xr3:uid="{E97FA007-4C7D-4C1F-A578-3F4E7A5A60D6}" name="Gov_Aye" dataDxfId="13">
      <calculatedColumnFormula array="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calculatedColumnFormula>
    </tableColumn>
    <tableColumn id="82" xr3:uid="{A693772F-95AD-4335-A7F5-8F5C8E34AE12}" name="Gov_No" dataDxfId="8">
      <calculatedColumnFormula array="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calculatedColumnFormula>
    </tableColumn>
    <tableColumn id="83" xr3:uid="{B2C196BE-10E2-4744-9425-81F9D41278C9}" name="Opp_Aye" dataDxfId="7">
      <calculatedColumnFormula>IF(TRIM(Table1[[#This Row],[Party]])="Labour",Table1[[#This Row],[Conservative_Aye]],Table1[[#This Row],[Labour_Aye]])</calculatedColumnFormula>
    </tableColumn>
    <tableColumn id="84" xr3:uid="{BEB4D25D-854B-4CA7-80CE-292560E3352C}" name="Opp_No" dataDxfId="6">
      <calculatedColumnFormula>IF(TRIM(Table1[[#This Row],[Party]])="Labour",Table1[[#This Row],[Conservative_No]],Table1[[#This Row],[Labour_No]])</calculatedColumnFormula>
    </tableColumn>
    <tableColumn id="85" xr3:uid="{86CB5470-624A-4709-A6AB-1548847F03CB}" name="Gov_Share" dataDxfId="5">
      <calculatedColumnFormula>IF(Table1[[#This Row],[Gov_Aye]]+Table1[[#This Row],[Gov_No]]=0,"",Table1[[#This Row],[Gov_Aye]]/(Table1[[#This Row],[Gov_Aye]]+Table1[[#This Row],[Gov_No]]))</calculatedColumnFormula>
    </tableColumn>
    <tableColumn id="86" xr3:uid="{45D2DFA5-CB71-4E94-B90B-20907D0A4F9C}" name="Opp_Share" dataDxfId="4">
      <calculatedColumnFormula>IF(Table1[[#This Row],[Opp_Aye]]+Table1[[#This Row],[Opp_No]]=0,"",Table1[[#This Row],[Opp_Aye]]/(Table1[[#This Row],[Opp_Aye]]+Table1[[#This Row],[Opp_No]]))</calculatedColumnFormula>
    </tableColumn>
    <tableColumn id="87" xr3:uid="{E80468B9-9A5D-444C-ABFB-27D85892A725}" name="Party_Distance" dataDxfId="3">
      <calculatedColumnFormula>IF(OR(Table1[[#This Row],[Gov_Share]]="",Table1[[#This Row],[Opp_Share]]=""),"",ABS(Table1[[#This Row],[Gov_Share]]-Table1[[#This Row],[Opp_Share]]))</calculatedColumnFormula>
    </tableColumn>
    <tableColumn id="90" xr3:uid="{DEF439E3-1661-481A-809F-C3B1F156FE28}" name="Gov_Cohesion" dataDxfId="2">
      <calculatedColumnFormula>IF(Table1[[#This Row],[Gov_Aye]]+Table1[[#This Row],[Gov_No]]=0,"",ABS(Table1[[#This Row],[Gov_Aye]]-Table1[[#This Row],[Gov_No]])/(Table1[[#This Row],[Gov_Aye]]+Table1[[#This Row],[Gov_No]]))</calculatedColumnFormula>
    </tableColumn>
    <tableColumn id="88" xr3:uid="{3E9240F7-4948-4C24-A1C2-75C3746DE9E2}" name="Opp_Cohension" dataDxfId="1">
      <calculatedColumnFormula>IF(Table1[[#This Row],[Opp_Aye]]+Table1[[#This Row],[Opp_No]]=0,"",ABS(Table1[[#This Row],[Opp_Aye]]-Table1[[#This Row],[Opp_No]])/(Table1[[#This Row],[Opp_Aye]]+Table1[[#This Row],[Opp_No]]))</calculatedColumnFormula>
    </tableColumn>
    <tableColumn id="89" xr3:uid="{8E7839B1-C43A-4797-900A-1EB919962B35}" name="All_Party_Distance" dataDxfId="0">
      <calculatedColumnFormula>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hansard.parliament.uk/Commons/2016-03-22/debates/16032232000001/BudgetResolutionsAndEconomicSitu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8387-B489-48CA-AE2E-16A138D46DDE}">
  <dimension ref="A1:CK1861"/>
  <sheetViews>
    <sheetView tabSelected="1" topLeftCell="A1793" zoomScale="90" zoomScaleNormal="90" workbookViewId="0">
      <selection activeCell="BV1821" sqref="BV1821"/>
    </sheetView>
  </sheetViews>
  <sheetFormatPr defaultRowHeight="14.75" x14ac:dyDescent="0.75"/>
  <cols>
    <col min="1" max="1" width="10.2265625" customWidth="1"/>
    <col min="2" max="2" width="19.2265625" customWidth="1"/>
    <col min="3" max="3" width="14.1796875" hidden="1" customWidth="1"/>
    <col min="4" max="4" width="12.1328125" customWidth="1"/>
    <col min="5" max="5" width="49.5" customWidth="1"/>
    <col min="6" max="9" width="9.04296875" customWidth="1"/>
    <col min="10" max="10" width="15.31640625" hidden="1" customWidth="1"/>
    <col min="11" max="11" width="13.953125" hidden="1" customWidth="1"/>
    <col min="12" max="12" width="16.6796875" hidden="1" customWidth="1"/>
    <col min="13" max="13" width="18.1796875" customWidth="1"/>
    <col min="14" max="14" width="20.08984375" hidden="1" customWidth="1"/>
    <col min="15" max="15" width="13.953125" hidden="1" customWidth="1"/>
    <col min="16" max="16" width="16.81640625" hidden="1" customWidth="1"/>
    <col min="17" max="17" width="15.04296875" hidden="1" customWidth="1"/>
    <col min="18" max="18" width="12.86328125" customWidth="1"/>
    <col min="19" max="19" width="15.1796875" customWidth="1"/>
    <col min="20" max="20" width="17.2265625" hidden="1" customWidth="1"/>
    <col min="21" max="21" width="15.86328125" hidden="1" customWidth="1"/>
    <col min="22" max="22" width="25.953125" hidden="1" customWidth="1"/>
    <col min="23" max="23" width="34.6328125" hidden="1" customWidth="1"/>
    <col min="24" max="24" width="23.2265625" hidden="1" customWidth="1"/>
    <col min="25" max="25" width="21.86328125" hidden="1" customWidth="1"/>
    <col min="26" max="26" width="28.40625" hidden="1" customWidth="1"/>
    <col min="27" max="27" width="26.1328125" hidden="1" customWidth="1"/>
    <col min="28" max="28" width="24.1796875" hidden="1" customWidth="1"/>
    <col min="29" max="29" width="16.81640625" hidden="1" customWidth="1"/>
    <col min="30" max="30" width="14.6328125" hidden="1" customWidth="1"/>
    <col min="31" max="31" width="13.26953125" hidden="1" customWidth="1"/>
    <col min="32" max="32" width="16.6796875" hidden="1" customWidth="1"/>
    <col min="33" max="33" width="17.5" customWidth="1"/>
    <col min="34" max="34" width="20.08984375" hidden="1" customWidth="1"/>
    <col min="35" max="35" width="13.26953125" hidden="1" customWidth="1"/>
    <col min="36" max="36" width="16" hidden="1" customWidth="1"/>
    <col min="37" max="37" width="14.2265625" hidden="1" customWidth="1"/>
    <col min="38" max="38" width="12.1796875" customWidth="1"/>
    <col min="39" max="39" width="14.5" customWidth="1"/>
    <col min="40" max="40" width="16.40625" hidden="1" customWidth="1"/>
    <col min="41" max="41" width="15.04296875" hidden="1" customWidth="1"/>
    <col min="42" max="42" width="25.1796875" hidden="1" customWidth="1"/>
    <col min="43" max="43" width="33.953125" hidden="1" customWidth="1"/>
    <col min="44" max="44" width="23.2265625" hidden="1" customWidth="1"/>
    <col min="45" max="45" width="21.04296875" hidden="1" customWidth="1"/>
    <col min="46" max="46" width="27.58984375" hidden="1" customWidth="1"/>
    <col min="47" max="47" width="26.08984375" hidden="1" customWidth="1"/>
    <col min="48" max="48" width="23.36328125" hidden="1" customWidth="1"/>
    <col min="49" max="49" width="16.81640625" hidden="1" customWidth="1"/>
    <col min="50" max="50" width="18.1796875" hidden="1" customWidth="1"/>
    <col min="51" max="51" width="16.81640625" hidden="1" customWidth="1"/>
    <col min="52" max="52" width="16.6796875" hidden="1" customWidth="1"/>
    <col min="53" max="53" width="21.04296875" style="3" customWidth="1"/>
    <col min="54" max="54" width="20.08984375" hidden="1" customWidth="1"/>
    <col min="55" max="55" width="16.81640625" hidden="1" customWidth="1"/>
    <col min="56" max="56" width="19.54296875" hidden="1" customWidth="1"/>
    <col min="57" max="57" width="17.453125" hidden="1" customWidth="1"/>
    <col min="58" max="58" width="15.58984375" style="4" customWidth="1"/>
    <col min="59" max="59" width="18.04296875" hidden="1" customWidth="1"/>
    <col min="60" max="61" width="18.7265625" hidden="1" customWidth="1"/>
    <col min="62" max="62" width="28.6796875" hidden="1" customWidth="1"/>
    <col min="63" max="63" width="37.31640625" hidden="1" customWidth="1"/>
    <col min="64" max="64" width="25.953125" hidden="1" customWidth="1"/>
    <col min="65" max="65" width="24.58984375" hidden="1" customWidth="1"/>
    <col min="66" max="66" width="31.26953125" hidden="1" customWidth="1"/>
    <col min="67" max="67" width="28.81640625" hidden="1" customWidth="1"/>
    <col min="68" max="68" width="14.08984375" hidden="1" customWidth="1"/>
    <col min="69" max="69" width="15.1796875" hidden="1" customWidth="1"/>
    <col min="70" max="71" width="10" customWidth="1"/>
    <col min="72" max="72" width="11.86328125" customWidth="1"/>
    <col min="73" max="74" width="6.953125" style="1" customWidth="1"/>
    <col min="75" max="75" width="6.953125" customWidth="1"/>
    <col min="76" max="76" width="5.86328125" customWidth="1"/>
    <col min="77" max="77" width="10.58984375" customWidth="1"/>
    <col min="78" max="78" width="11.90625" customWidth="1"/>
  </cols>
  <sheetData>
    <row r="1" spans="1:89" ht="44.25" x14ac:dyDescent="0.75">
      <c r="A1" s="6" t="s">
        <v>0</v>
      </c>
      <c r="B1" s="6" t="s">
        <v>1</v>
      </c>
      <c r="C1" s="6" t="s">
        <v>2056</v>
      </c>
      <c r="D1" s="6" t="s">
        <v>2</v>
      </c>
      <c r="E1" s="10" t="s">
        <v>3</v>
      </c>
      <c r="F1" s="10" t="s">
        <v>1890</v>
      </c>
      <c r="G1" s="10" t="s">
        <v>2071</v>
      </c>
      <c r="H1" s="6" t="s">
        <v>4</v>
      </c>
      <c r="I1" s="6" t="s">
        <v>5</v>
      </c>
      <c r="J1" s="6" t="s">
        <v>6</v>
      </c>
      <c r="K1" s="6" t="s">
        <v>7</v>
      </c>
      <c r="L1" s="6" t="s">
        <v>8</v>
      </c>
      <c r="M1" s="7" t="s">
        <v>9</v>
      </c>
      <c r="N1" s="6" t="s">
        <v>10</v>
      </c>
      <c r="O1" s="6" t="s">
        <v>11</v>
      </c>
      <c r="P1" s="6" t="s">
        <v>12</v>
      </c>
      <c r="Q1" s="6" t="s">
        <v>13</v>
      </c>
      <c r="R1" s="8" t="s">
        <v>14</v>
      </c>
      <c r="S1" s="6" t="s">
        <v>15</v>
      </c>
      <c r="T1" s="6" t="s">
        <v>16</v>
      </c>
      <c r="U1" s="6" t="s">
        <v>17</v>
      </c>
      <c r="V1" s="6" t="s">
        <v>18</v>
      </c>
      <c r="W1" s="6" t="s">
        <v>19</v>
      </c>
      <c r="X1" s="6" t="s">
        <v>20</v>
      </c>
      <c r="Y1" s="6" t="s">
        <v>21</v>
      </c>
      <c r="Z1" s="6" t="s">
        <v>22</v>
      </c>
      <c r="AA1" s="6" t="s">
        <v>23</v>
      </c>
      <c r="AB1" s="6" t="s">
        <v>24</v>
      </c>
      <c r="AC1" s="6" t="s">
        <v>25</v>
      </c>
      <c r="AD1" s="6" t="s">
        <v>26</v>
      </c>
      <c r="AE1" s="6" t="s">
        <v>27</v>
      </c>
      <c r="AF1" s="6" t="s">
        <v>28</v>
      </c>
      <c r="AG1" s="7" t="s">
        <v>29</v>
      </c>
      <c r="AH1" s="6" t="s">
        <v>30</v>
      </c>
      <c r="AI1" s="6" t="s">
        <v>31</v>
      </c>
      <c r="AJ1" s="6" t="s">
        <v>32</v>
      </c>
      <c r="AK1" s="6" t="s">
        <v>33</v>
      </c>
      <c r="AL1" s="8" t="s">
        <v>34</v>
      </c>
      <c r="AM1" s="6" t="s">
        <v>35</v>
      </c>
      <c r="AN1" s="6" t="s">
        <v>36</v>
      </c>
      <c r="AO1" s="6" t="s">
        <v>37</v>
      </c>
      <c r="AP1" s="6" t="s">
        <v>38</v>
      </c>
      <c r="AQ1" s="6" t="s">
        <v>39</v>
      </c>
      <c r="AR1" s="6" t="s">
        <v>40</v>
      </c>
      <c r="AS1" s="6" t="s">
        <v>41</v>
      </c>
      <c r="AT1" s="6" t="s">
        <v>42</v>
      </c>
      <c r="AU1" s="6" t="s">
        <v>43</v>
      </c>
      <c r="AV1" s="6" t="s">
        <v>44</v>
      </c>
      <c r="AW1" s="6" t="s">
        <v>45</v>
      </c>
      <c r="AX1" s="6" t="s">
        <v>46</v>
      </c>
      <c r="AY1" s="6" t="s">
        <v>47</v>
      </c>
      <c r="AZ1" s="6" t="s">
        <v>48</v>
      </c>
      <c r="BA1" s="7" t="s">
        <v>49</v>
      </c>
      <c r="BB1" s="6" t="s">
        <v>50</v>
      </c>
      <c r="BC1" s="6" t="s">
        <v>51</v>
      </c>
      <c r="BD1" s="6" t="s">
        <v>52</v>
      </c>
      <c r="BE1" s="6" t="s">
        <v>53</v>
      </c>
      <c r="BF1" s="8" t="s">
        <v>54</v>
      </c>
      <c r="BG1" s="6" t="s">
        <v>55</v>
      </c>
      <c r="BH1" s="6" t="s">
        <v>56</v>
      </c>
      <c r="BI1" s="6" t="s">
        <v>57</v>
      </c>
      <c r="BJ1" s="6" t="s">
        <v>58</v>
      </c>
      <c r="BK1" s="6" t="s">
        <v>59</v>
      </c>
      <c r="BL1" s="6" t="s">
        <v>60</v>
      </c>
      <c r="BM1" s="6" t="s">
        <v>61</v>
      </c>
      <c r="BN1" s="6" t="s">
        <v>62</v>
      </c>
      <c r="BO1" s="6" t="s">
        <v>63</v>
      </c>
      <c r="BP1" s="6" t="s">
        <v>64</v>
      </c>
      <c r="BQ1" s="6" t="s">
        <v>65</v>
      </c>
      <c r="BR1" s="6" t="s">
        <v>66</v>
      </c>
      <c r="BS1" s="6" t="s">
        <v>67</v>
      </c>
      <c r="BT1" s="6" t="s">
        <v>68</v>
      </c>
      <c r="BU1" s="9" t="s">
        <v>69</v>
      </c>
      <c r="BV1" s="9" t="s">
        <v>70</v>
      </c>
      <c r="BW1" s="14" t="s">
        <v>71</v>
      </c>
      <c r="BX1" s="6" t="s">
        <v>2155</v>
      </c>
      <c r="BY1" s="6" t="s">
        <v>2084</v>
      </c>
      <c r="BZ1" s="6" t="s">
        <v>2090</v>
      </c>
      <c r="CA1" s="6" t="s">
        <v>2100</v>
      </c>
      <c r="CB1" s="6" t="s">
        <v>2140</v>
      </c>
      <c r="CC1" s="6" t="s">
        <v>2141</v>
      </c>
      <c r="CD1" s="6" t="s">
        <v>2142</v>
      </c>
      <c r="CE1" s="6" t="s">
        <v>2143</v>
      </c>
      <c r="CF1" s="6" t="s">
        <v>2144</v>
      </c>
      <c r="CG1" s="6" t="s">
        <v>2145</v>
      </c>
      <c r="CH1" s="6" t="s">
        <v>2146</v>
      </c>
      <c r="CI1" s="6" t="s">
        <v>2149</v>
      </c>
      <c r="CJ1" s="6" t="s">
        <v>2147</v>
      </c>
      <c r="CK1" s="6" t="s">
        <v>2148</v>
      </c>
    </row>
    <row r="2" spans="1:89" ht="29.5" hidden="1" x14ac:dyDescent="0.75">
      <c r="A2" s="2">
        <v>1141</v>
      </c>
      <c r="B2" s="15">
        <v>44517</v>
      </c>
      <c r="C2" s="16">
        <v>0.79305555555555551</v>
      </c>
      <c r="D2" s="2">
        <v>112</v>
      </c>
      <c r="E2" s="19" t="s">
        <v>1767</v>
      </c>
      <c r="F2" s="2"/>
      <c r="G2" s="2"/>
      <c r="H2" s="2">
        <v>297</v>
      </c>
      <c r="I2" s="2">
        <v>0</v>
      </c>
      <c r="J2" s="2">
        <v>0</v>
      </c>
      <c r="K2" s="2">
        <v>0</v>
      </c>
      <c r="L2" s="2">
        <v>0</v>
      </c>
      <c r="M2" s="3">
        <v>297</v>
      </c>
      <c r="N2" s="2">
        <v>0</v>
      </c>
      <c r="O2" s="2">
        <v>0</v>
      </c>
      <c r="P2" s="2">
        <v>0</v>
      </c>
      <c r="Q2" s="2">
        <v>0</v>
      </c>
      <c r="R2" s="4">
        <v>0</v>
      </c>
      <c r="S2" s="2">
        <v>0</v>
      </c>
      <c r="T2" s="2">
        <v>0</v>
      </c>
      <c r="U2" s="2">
        <v>0</v>
      </c>
      <c r="V2" s="2">
        <v>0</v>
      </c>
      <c r="W2" s="2">
        <v>0</v>
      </c>
      <c r="X2" s="2">
        <v>0</v>
      </c>
      <c r="Y2" s="2">
        <v>0</v>
      </c>
      <c r="Z2" s="2">
        <v>0</v>
      </c>
      <c r="AA2" s="2">
        <v>0</v>
      </c>
      <c r="AB2" s="2">
        <v>0</v>
      </c>
      <c r="AC2" s="2">
        <v>0</v>
      </c>
      <c r="AD2" s="2">
        <v>0</v>
      </c>
      <c r="AE2" s="2">
        <v>0</v>
      </c>
      <c r="AF2" s="2">
        <v>0</v>
      </c>
      <c r="AG2" s="3">
        <v>0</v>
      </c>
      <c r="AH2" s="2">
        <v>0</v>
      </c>
      <c r="AI2" s="2">
        <v>0</v>
      </c>
      <c r="AJ2" s="2">
        <v>0</v>
      </c>
      <c r="AK2" s="2">
        <v>0</v>
      </c>
      <c r="AL2" s="4">
        <v>0</v>
      </c>
      <c r="AM2" s="2">
        <v>0</v>
      </c>
      <c r="AN2" s="2">
        <v>0</v>
      </c>
      <c r="AO2" s="2">
        <v>0</v>
      </c>
      <c r="AP2" s="2">
        <v>0</v>
      </c>
      <c r="AQ2" s="2">
        <v>0</v>
      </c>
      <c r="AR2" s="2">
        <v>0</v>
      </c>
      <c r="AS2" s="2">
        <v>0</v>
      </c>
      <c r="AT2" s="2">
        <v>0</v>
      </c>
      <c r="AU2" s="2">
        <v>0</v>
      </c>
      <c r="AV2" s="2">
        <v>0</v>
      </c>
      <c r="AW2" s="2">
        <v>0</v>
      </c>
      <c r="AX2" s="2">
        <v>0</v>
      </c>
      <c r="AY2" s="2">
        <v>0</v>
      </c>
      <c r="AZ2" s="2">
        <v>0</v>
      </c>
      <c r="BA2" s="2">
        <v>0</v>
      </c>
      <c r="BB2" s="2">
        <v>0</v>
      </c>
      <c r="BC2" s="2">
        <v>0</v>
      </c>
      <c r="BD2" s="2">
        <v>0</v>
      </c>
      <c r="BE2" s="2">
        <v>0</v>
      </c>
      <c r="BF2" s="2">
        <v>0</v>
      </c>
      <c r="BG2" s="2">
        <v>0</v>
      </c>
      <c r="BH2" s="2">
        <v>0</v>
      </c>
      <c r="BI2" s="2">
        <v>0</v>
      </c>
      <c r="BJ2" s="2">
        <v>0</v>
      </c>
      <c r="BK2" s="2">
        <v>0</v>
      </c>
      <c r="BL2" s="2">
        <v>0</v>
      </c>
      <c r="BM2" s="2">
        <v>0</v>
      </c>
      <c r="BN2" s="2">
        <v>0</v>
      </c>
      <c r="BO2" s="2">
        <v>0</v>
      </c>
      <c r="BP2" s="2">
        <v>0</v>
      </c>
      <c r="BQ2" s="2">
        <v>0</v>
      </c>
      <c r="BR2" s="2">
        <v>0</v>
      </c>
      <c r="BS2" s="2">
        <v>297</v>
      </c>
      <c r="BT2" s="2">
        <v>0</v>
      </c>
      <c r="BU2" s="5">
        <v>0.46</v>
      </c>
      <c r="BV2" s="5" t="str">
        <f>IFERROR($BF2/($AL2+$R2), "No Votes")</f>
        <v>No Votes</v>
      </c>
      <c r="BW2" s="5">
        <f>IFERROR($BA2/($AG2+$M2), "No Votes")</f>
        <v>0</v>
      </c>
      <c r="BX2" s="2"/>
      <c r="BY2" s="5" t="s">
        <v>2093</v>
      </c>
      <c r="BZ2" s="5" t="s">
        <v>2088</v>
      </c>
      <c r="CA2" s="28" t="str">
        <f>IF(Table1[[#This Row],[Party]]="Labour","Conservative","Labour")</f>
        <v>Labour</v>
      </c>
      <c r="CB2" s="28" cm="1">
        <f t="array" ref="CB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2" s="28" cm="1">
        <f t="array" ref="CC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 s="28">
        <f>IF(TRIM(Table1[[#This Row],[Party]])="Labour",Table1[[#This Row],[Conservative_Aye]],Table1[[#This Row],[Labour_Aye]])</f>
        <v>0</v>
      </c>
      <c r="CE2" s="28">
        <f>IF(TRIM(Table1[[#This Row],[Party]])="Labour",Table1[[#This Row],[Conservative_No]],Table1[[#This Row],[Labour_No]])</f>
        <v>0</v>
      </c>
      <c r="CF2" s="36">
        <f>IF(Table1[[#This Row],[Gov_Aye]]+Table1[[#This Row],[Gov_No]]=0,"",Table1[[#This Row],[Gov_Aye]]/(Table1[[#This Row],[Gov_Aye]]+Table1[[#This Row],[Gov_No]]))</f>
        <v>1</v>
      </c>
      <c r="CG2" s="36" t="str">
        <f>IF(Table1[[#This Row],[Opp_Aye]]+Table1[[#This Row],[Opp_No]]=0,"",Table1[[#This Row],[Opp_Aye]]/(Table1[[#This Row],[Opp_Aye]]+Table1[[#This Row],[Opp_No]]))</f>
        <v/>
      </c>
      <c r="CH2" s="36" t="str">
        <f>IF(OR(Table1[[#This Row],[Gov_Share]]="",Table1[[#This Row],[Opp_Share]]=""),"",ABS(Table1[[#This Row],[Gov_Share]]-Table1[[#This Row],[Opp_Share]]))</f>
        <v/>
      </c>
      <c r="CI2" s="36">
        <f>IF(Table1[[#This Row],[Gov_Aye]]+Table1[[#This Row],[Gov_No]]=0,"",ABS(Table1[[#This Row],[Gov_Aye]]-Table1[[#This Row],[Gov_No]])/(Table1[[#This Row],[Gov_Aye]]+Table1[[#This Row],[Gov_No]]))</f>
        <v>1</v>
      </c>
      <c r="CJ2" s="36" t="str">
        <f>IF(Table1[[#This Row],[Opp_Aye]]+Table1[[#This Row],[Opp_No]]=0,"",ABS(Table1[[#This Row],[Opp_Aye]]-Table1[[#This Row],[Opp_No]])/(Table1[[#This Row],[Opp_Aye]]+Table1[[#This Row],[Opp_No]]))</f>
        <v/>
      </c>
      <c r="CK2"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 spans="1:89" ht="29.5" hidden="1" x14ac:dyDescent="0.75">
      <c r="A3" s="2">
        <v>1444</v>
      </c>
      <c r="B3" s="15">
        <v>44937</v>
      </c>
      <c r="C3" s="16">
        <v>0.8</v>
      </c>
      <c r="D3" s="2">
        <v>138</v>
      </c>
      <c r="E3" s="19" t="s">
        <v>1779</v>
      </c>
      <c r="F3" s="2"/>
      <c r="G3" s="2"/>
      <c r="H3" s="2">
        <v>289</v>
      </c>
      <c r="I3" s="2">
        <v>0</v>
      </c>
      <c r="J3" s="2">
        <v>0</v>
      </c>
      <c r="K3" s="2">
        <v>0</v>
      </c>
      <c r="L3" s="2">
        <v>0</v>
      </c>
      <c r="M3" s="3">
        <v>289</v>
      </c>
      <c r="N3" s="2">
        <v>0</v>
      </c>
      <c r="O3" s="2">
        <v>0</v>
      </c>
      <c r="P3" s="2">
        <v>0</v>
      </c>
      <c r="Q3" s="2">
        <v>0</v>
      </c>
      <c r="R3" s="4">
        <v>0</v>
      </c>
      <c r="S3" s="2">
        <v>0</v>
      </c>
      <c r="T3" s="2">
        <v>0</v>
      </c>
      <c r="U3" s="2">
        <v>0</v>
      </c>
      <c r="V3" s="2">
        <v>0</v>
      </c>
      <c r="W3" s="2">
        <v>0</v>
      </c>
      <c r="X3" s="2">
        <v>0</v>
      </c>
      <c r="Y3" s="2">
        <v>0</v>
      </c>
      <c r="Z3" s="2">
        <v>0</v>
      </c>
      <c r="AA3" s="2">
        <v>0</v>
      </c>
      <c r="AB3" s="2">
        <v>0</v>
      </c>
      <c r="AC3" s="2">
        <v>0</v>
      </c>
      <c r="AD3" s="2">
        <v>0</v>
      </c>
      <c r="AE3" s="2">
        <v>0</v>
      </c>
      <c r="AF3" s="2">
        <v>0</v>
      </c>
      <c r="AG3" s="3">
        <v>0</v>
      </c>
      <c r="AH3" s="2">
        <v>0</v>
      </c>
      <c r="AI3" s="2">
        <v>0</v>
      </c>
      <c r="AJ3" s="2">
        <v>0</v>
      </c>
      <c r="AK3" s="2">
        <v>0</v>
      </c>
      <c r="AL3" s="4">
        <v>0</v>
      </c>
      <c r="AM3" s="2">
        <v>0</v>
      </c>
      <c r="AN3" s="2">
        <v>0</v>
      </c>
      <c r="AO3" s="2">
        <v>0</v>
      </c>
      <c r="AP3" s="2">
        <v>0</v>
      </c>
      <c r="AQ3" s="2">
        <v>0</v>
      </c>
      <c r="AR3" s="2">
        <v>0</v>
      </c>
      <c r="AS3" s="2">
        <v>0</v>
      </c>
      <c r="AT3" s="2">
        <v>0</v>
      </c>
      <c r="AU3" s="2">
        <v>0</v>
      </c>
      <c r="AV3" s="2">
        <v>0</v>
      </c>
      <c r="AW3" s="2">
        <v>0</v>
      </c>
      <c r="AX3" s="2">
        <v>0</v>
      </c>
      <c r="AY3" s="2">
        <v>0</v>
      </c>
      <c r="AZ3" s="2">
        <v>0</v>
      </c>
      <c r="BA3" s="2">
        <v>0</v>
      </c>
      <c r="BB3" s="2">
        <v>0</v>
      </c>
      <c r="BC3" s="2">
        <v>0</v>
      </c>
      <c r="BD3" s="2">
        <v>0</v>
      </c>
      <c r="BE3" s="2">
        <v>0</v>
      </c>
      <c r="BF3" s="2">
        <v>0</v>
      </c>
      <c r="BG3" s="2">
        <v>0</v>
      </c>
      <c r="BH3" s="2">
        <v>0</v>
      </c>
      <c r="BI3" s="2">
        <v>0</v>
      </c>
      <c r="BJ3" s="2">
        <v>0</v>
      </c>
      <c r="BK3" s="2">
        <v>0</v>
      </c>
      <c r="BL3" s="2">
        <v>0</v>
      </c>
      <c r="BM3" s="2">
        <v>0</v>
      </c>
      <c r="BN3" s="2">
        <v>0</v>
      </c>
      <c r="BO3" s="2">
        <v>0</v>
      </c>
      <c r="BP3" s="2">
        <v>0</v>
      </c>
      <c r="BQ3" s="2">
        <v>0</v>
      </c>
      <c r="BR3" s="2">
        <v>0</v>
      </c>
      <c r="BS3" s="2">
        <v>289</v>
      </c>
      <c r="BT3" s="2">
        <v>0</v>
      </c>
      <c r="BU3" s="5">
        <v>0.44</v>
      </c>
      <c r="BV3" s="5" t="str">
        <f>IFERROR($BF3/($AL3+$R3), "No Votes")</f>
        <v>No Votes</v>
      </c>
      <c r="BW3" s="5">
        <f>IFERROR($BA3/($AG3+$M3), "No Votes")</f>
        <v>0</v>
      </c>
      <c r="BX3" s="2"/>
      <c r="BY3" s="5" t="s">
        <v>2096</v>
      </c>
      <c r="BZ3" s="5" t="s">
        <v>2088</v>
      </c>
      <c r="CA3" s="28" t="str">
        <f>IF(Table1[[#This Row],[Party]]="Labour","Conservative","Labour")</f>
        <v>Labour</v>
      </c>
      <c r="CB3" s="28" cm="1">
        <f t="array" ref="CB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3" s="28" cm="1">
        <f t="array" ref="CC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 s="28">
        <f>IF(TRIM(Table1[[#This Row],[Party]])="Labour",Table1[[#This Row],[Conservative_Aye]],Table1[[#This Row],[Labour_Aye]])</f>
        <v>0</v>
      </c>
      <c r="CE3" s="28">
        <f>IF(TRIM(Table1[[#This Row],[Party]])="Labour",Table1[[#This Row],[Conservative_No]],Table1[[#This Row],[Labour_No]])</f>
        <v>0</v>
      </c>
      <c r="CF3" s="36">
        <f>IF(Table1[[#This Row],[Gov_Aye]]+Table1[[#This Row],[Gov_No]]=0,"",Table1[[#This Row],[Gov_Aye]]/(Table1[[#This Row],[Gov_Aye]]+Table1[[#This Row],[Gov_No]]))</f>
        <v>1</v>
      </c>
      <c r="CG3" s="36" t="str">
        <f>IF(Table1[[#This Row],[Opp_Aye]]+Table1[[#This Row],[Opp_No]]=0,"",Table1[[#This Row],[Opp_Aye]]/(Table1[[#This Row],[Opp_Aye]]+Table1[[#This Row],[Opp_No]]))</f>
        <v/>
      </c>
      <c r="CH3" s="36" t="str">
        <f>IF(OR(Table1[[#This Row],[Gov_Share]]="",Table1[[#This Row],[Opp_Share]]=""),"",ABS(Table1[[#This Row],[Gov_Share]]-Table1[[#This Row],[Opp_Share]]))</f>
        <v/>
      </c>
      <c r="CI3" s="36">
        <f>IF(Table1[[#This Row],[Gov_Aye]]+Table1[[#This Row],[Gov_No]]=0,"",ABS(Table1[[#This Row],[Gov_Aye]]-Table1[[#This Row],[Gov_No]])/(Table1[[#This Row],[Gov_Aye]]+Table1[[#This Row],[Gov_No]]))</f>
        <v>1</v>
      </c>
      <c r="CJ3" s="36" t="str">
        <f>IF(Table1[[#This Row],[Opp_Aye]]+Table1[[#This Row],[Opp_No]]=0,"",ABS(Table1[[#This Row],[Opp_Aye]]-Table1[[#This Row],[Opp_No]])/(Table1[[#This Row],[Opp_Aye]]+Table1[[#This Row],[Opp_No]]))</f>
        <v/>
      </c>
      <c r="CK3"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 spans="1:89" ht="29.5" hidden="1" x14ac:dyDescent="0.75">
      <c r="A4" s="2">
        <v>1526</v>
      </c>
      <c r="B4" s="15">
        <v>45041</v>
      </c>
      <c r="C4" s="16">
        <v>0.68194444444444446</v>
      </c>
      <c r="D4" s="2">
        <v>218</v>
      </c>
      <c r="E4" s="19" t="s">
        <v>1785</v>
      </c>
      <c r="F4" s="2"/>
      <c r="G4" s="2"/>
      <c r="H4" s="2">
        <v>286</v>
      </c>
      <c r="I4" s="2">
        <v>0</v>
      </c>
      <c r="J4" s="2">
        <v>0</v>
      </c>
      <c r="K4" s="2">
        <v>0</v>
      </c>
      <c r="L4" s="2">
        <v>0</v>
      </c>
      <c r="M4" s="3">
        <v>279</v>
      </c>
      <c r="N4" s="2">
        <v>0</v>
      </c>
      <c r="O4" s="2">
        <v>0</v>
      </c>
      <c r="P4" s="2">
        <v>0</v>
      </c>
      <c r="Q4" s="2">
        <v>4</v>
      </c>
      <c r="R4" s="4">
        <v>0</v>
      </c>
      <c r="S4" s="2">
        <v>0</v>
      </c>
      <c r="T4" s="2">
        <v>0</v>
      </c>
      <c r="U4" s="2">
        <v>0</v>
      </c>
      <c r="V4" s="2">
        <v>0</v>
      </c>
      <c r="W4" s="2">
        <v>0</v>
      </c>
      <c r="X4" s="2">
        <v>0</v>
      </c>
      <c r="Y4" s="2">
        <v>0</v>
      </c>
      <c r="Z4" s="2">
        <v>0</v>
      </c>
      <c r="AA4" s="2">
        <v>0</v>
      </c>
      <c r="AB4" s="2">
        <v>0</v>
      </c>
      <c r="AC4" s="2">
        <v>0</v>
      </c>
      <c r="AD4" s="2">
        <v>0</v>
      </c>
      <c r="AE4" s="2">
        <v>0</v>
      </c>
      <c r="AF4" s="2">
        <v>0</v>
      </c>
      <c r="AG4" s="3">
        <v>0</v>
      </c>
      <c r="AH4" s="2">
        <v>0</v>
      </c>
      <c r="AI4" s="2">
        <v>0</v>
      </c>
      <c r="AJ4" s="2">
        <v>0</v>
      </c>
      <c r="AK4" s="2">
        <v>0</v>
      </c>
      <c r="AL4" s="4">
        <v>0</v>
      </c>
      <c r="AM4" s="2">
        <v>0</v>
      </c>
      <c r="AN4" s="2">
        <v>0</v>
      </c>
      <c r="AO4" s="2">
        <v>0</v>
      </c>
      <c r="AP4" s="2">
        <v>0</v>
      </c>
      <c r="AQ4" s="2">
        <v>0</v>
      </c>
      <c r="AR4" s="2">
        <v>0</v>
      </c>
      <c r="AS4" s="2">
        <v>0</v>
      </c>
      <c r="AT4" s="2">
        <v>0</v>
      </c>
      <c r="AU4" s="2">
        <v>0</v>
      </c>
      <c r="AV4" s="2">
        <v>0</v>
      </c>
      <c r="AW4" s="2">
        <v>0</v>
      </c>
      <c r="AX4" s="2">
        <v>0</v>
      </c>
      <c r="AY4" s="2">
        <v>0</v>
      </c>
      <c r="AZ4" s="2">
        <v>0</v>
      </c>
      <c r="BA4" s="2">
        <v>0</v>
      </c>
      <c r="BB4" s="2">
        <v>0</v>
      </c>
      <c r="BC4" s="2">
        <v>0</v>
      </c>
      <c r="BD4" s="2">
        <v>0</v>
      </c>
      <c r="BE4" s="2">
        <v>0</v>
      </c>
      <c r="BF4" s="2">
        <v>0</v>
      </c>
      <c r="BG4" s="2">
        <v>0</v>
      </c>
      <c r="BH4" s="2">
        <v>0</v>
      </c>
      <c r="BI4" s="2">
        <v>0</v>
      </c>
      <c r="BJ4" s="2">
        <v>0</v>
      </c>
      <c r="BK4" s="2">
        <v>0</v>
      </c>
      <c r="BL4" s="2">
        <v>0</v>
      </c>
      <c r="BM4" s="2">
        <v>0</v>
      </c>
      <c r="BN4" s="2">
        <v>0</v>
      </c>
      <c r="BO4" s="2">
        <v>0</v>
      </c>
      <c r="BP4" s="2">
        <v>0</v>
      </c>
      <c r="BQ4" s="2">
        <v>0</v>
      </c>
      <c r="BR4" s="2">
        <v>0</v>
      </c>
      <c r="BS4" s="2">
        <v>283</v>
      </c>
      <c r="BT4" s="2">
        <v>0</v>
      </c>
      <c r="BU4" s="5">
        <v>0.44</v>
      </c>
      <c r="BV4" s="5" t="str">
        <f>IFERROR($BF4/($AL4+$R4), "No Votes")</f>
        <v>No Votes</v>
      </c>
      <c r="BW4" s="5">
        <f>IFERROR($BA4/($AG4+$M4), "No Votes")</f>
        <v>0</v>
      </c>
      <c r="BX4" s="2"/>
      <c r="BY4" s="5" t="s">
        <v>2096</v>
      </c>
      <c r="BZ4" s="5" t="s">
        <v>2088</v>
      </c>
      <c r="CA4" s="28" t="str">
        <f>IF(Table1[[#This Row],[Party]]="Labour","Conservative","Labour")</f>
        <v>Labour</v>
      </c>
      <c r="CB4" s="28" cm="1">
        <f t="array" ref="CB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4" s="28" cm="1">
        <f t="array" ref="CC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 s="28">
        <f>IF(TRIM(Table1[[#This Row],[Party]])="Labour",Table1[[#This Row],[Conservative_Aye]],Table1[[#This Row],[Labour_Aye]])</f>
        <v>0</v>
      </c>
      <c r="CE4" s="28">
        <f>IF(TRIM(Table1[[#This Row],[Party]])="Labour",Table1[[#This Row],[Conservative_No]],Table1[[#This Row],[Labour_No]])</f>
        <v>0</v>
      </c>
      <c r="CF4" s="36">
        <f>IF(Table1[[#This Row],[Gov_Aye]]+Table1[[#This Row],[Gov_No]]=0,"",Table1[[#This Row],[Gov_Aye]]/(Table1[[#This Row],[Gov_Aye]]+Table1[[#This Row],[Gov_No]]))</f>
        <v>1</v>
      </c>
      <c r="CG4" s="36" t="str">
        <f>IF(Table1[[#This Row],[Opp_Aye]]+Table1[[#This Row],[Opp_No]]=0,"",Table1[[#This Row],[Opp_Aye]]/(Table1[[#This Row],[Opp_Aye]]+Table1[[#This Row],[Opp_No]]))</f>
        <v/>
      </c>
      <c r="CH4" s="36" t="str">
        <f>IF(OR(Table1[[#This Row],[Gov_Share]]="",Table1[[#This Row],[Opp_Share]]=""),"",ABS(Table1[[#This Row],[Gov_Share]]-Table1[[#This Row],[Opp_Share]]))</f>
        <v/>
      </c>
      <c r="CI4" s="36">
        <f>IF(Table1[[#This Row],[Gov_Aye]]+Table1[[#This Row],[Gov_No]]=0,"",ABS(Table1[[#This Row],[Gov_Aye]]-Table1[[#This Row],[Gov_No]])/(Table1[[#This Row],[Gov_Aye]]+Table1[[#This Row],[Gov_No]]))</f>
        <v>1</v>
      </c>
      <c r="CJ4" s="36" t="str">
        <f>IF(Table1[[#This Row],[Opp_Aye]]+Table1[[#This Row],[Opp_No]]=0,"",ABS(Table1[[#This Row],[Opp_Aye]]-Table1[[#This Row],[Opp_No]])/(Table1[[#This Row],[Opp_Aye]]+Table1[[#This Row],[Opp_No]]))</f>
        <v/>
      </c>
      <c r="CK4"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 spans="1:89" ht="29.5" hidden="1" x14ac:dyDescent="0.75">
      <c r="A5" s="2">
        <v>1528</v>
      </c>
      <c r="B5" s="15">
        <v>45041</v>
      </c>
      <c r="C5" s="16">
        <v>0.80069444444444449</v>
      </c>
      <c r="D5" s="2">
        <v>220</v>
      </c>
      <c r="E5" s="19" t="s">
        <v>1782</v>
      </c>
      <c r="F5" s="2"/>
      <c r="G5" s="2"/>
      <c r="H5" s="2">
        <v>285</v>
      </c>
      <c r="I5" s="2">
        <v>0</v>
      </c>
      <c r="J5" s="2">
        <v>0</v>
      </c>
      <c r="K5" s="2">
        <v>0</v>
      </c>
      <c r="L5" s="2">
        <v>0</v>
      </c>
      <c r="M5" s="3">
        <v>281</v>
      </c>
      <c r="N5" s="2">
        <v>0</v>
      </c>
      <c r="O5" s="2">
        <v>0</v>
      </c>
      <c r="P5" s="2">
        <v>0</v>
      </c>
      <c r="Q5" s="2">
        <v>5</v>
      </c>
      <c r="R5" s="4">
        <v>0</v>
      </c>
      <c r="S5" s="2">
        <v>0</v>
      </c>
      <c r="T5" s="2">
        <v>0</v>
      </c>
      <c r="U5" s="2">
        <v>0</v>
      </c>
      <c r="V5" s="2">
        <v>0</v>
      </c>
      <c r="W5" s="2">
        <v>0</v>
      </c>
      <c r="X5" s="2">
        <v>0</v>
      </c>
      <c r="Y5" s="2">
        <v>0</v>
      </c>
      <c r="Z5" s="2">
        <v>0</v>
      </c>
      <c r="AA5" s="2">
        <v>0</v>
      </c>
      <c r="AB5" s="2">
        <v>0</v>
      </c>
      <c r="AC5" s="2">
        <v>0</v>
      </c>
      <c r="AD5" s="2">
        <v>0</v>
      </c>
      <c r="AE5" s="2">
        <v>0</v>
      </c>
      <c r="AF5" s="2">
        <v>0</v>
      </c>
      <c r="AG5" s="3">
        <v>0</v>
      </c>
      <c r="AH5" s="2">
        <v>0</v>
      </c>
      <c r="AI5" s="2">
        <v>0</v>
      </c>
      <c r="AJ5" s="2">
        <v>0</v>
      </c>
      <c r="AK5" s="2">
        <v>0</v>
      </c>
      <c r="AL5" s="4">
        <v>0</v>
      </c>
      <c r="AM5" s="2">
        <v>0</v>
      </c>
      <c r="AN5" s="2">
        <v>0</v>
      </c>
      <c r="AO5" s="2">
        <v>0</v>
      </c>
      <c r="AP5" s="2">
        <v>0</v>
      </c>
      <c r="AQ5" s="2">
        <v>0</v>
      </c>
      <c r="AR5" s="2">
        <v>0</v>
      </c>
      <c r="AS5" s="2">
        <v>0</v>
      </c>
      <c r="AT5" s="2">
        <v>0</v>
      </c>
      <c r="AU5" s="2">
        <v>0</v>
      </c>
      <c r="AV5" s="2">
        <v>0</v>
      </c>
      <c r="AW5" s="2">
        <v>0</v>
      </c>
      <c r="AX5" s="2">
        <v>0</v>
      </c>
      <c r="AY5" s="2">
        <v>0</v>
      </c>
      <c r="AZ5" s="2">
        <v>0</v>
      </c>
      <c r="BA5" s="2">
        <v>0</v>
      </c>
      <c r="BB5" s="2">
        <v>0</v>
      </c>
      <c r="BC5" s="2">
        <v>0</v>
      </c>
      <c r="BD5" s="2">
        <v>0</v>
      </c>
      <c r="BE5" s="2">
        <v>0</v>
      </c>
      <c r="BF5" s="2">
        <v>0</v>
      </c>
      <c r="BG5" s="2">
        <v>0</v>
      </c>
      <c r="BH5" s="2">
        <v>0</v>
      </c>
      <c r="BI5" s="2">
        <v>0</v>
      </c>
      <c r="BJ5" s="2">
        <v>0</v>
      </c>
      <c r="BK5" s="2">
        <v>0</v>
      </c>
      <c r="BL5" s="2">
        <v>0</v>
      </c>
      <c r="BM5" s="2">
        <v>0</v>
      </c>
      <c r="BN5" s="2">
        <v>0</v>
      </c>
      <c r="BO5" s="2">
        <v>0</v>
      </c>
      <c r="BP5" s="2">
        <v>0</v>
      </c>
      <c r="BQ5" s="2">
        <v>0</v>
      </c>
      <c r="BR5" s="2">
        <v>0</v>
      </c>
      <c r="BS5" s="2">
        <v>286</v>
      </c>
      <c r="BT5" s="2">
        <v>0</v>
      </c>
      <c r="BU5" s="5">
        <v>0.44</v>
      </c>
      <c r="BV5" s="5" t="str">
        <f>IFERROR($BF5/($AL5+$R5), "No Votes")</f>
        <v>No Votes</v>
      </c>
      <c r="BW5" s="5">
        <f>IFERROR($BA5/($AG5+$M5), "No Votes")</f>
        <v>0</v>
      </c>
      <c r="BX5" s="2"/>
      <c r="BY5" s="5" t="s">
        <v>2096</v>
      </c>
      <c r="BZ5" s="5" t="s">
        <v>2088</v>
      </c>
      <c r="CA5" s="28" t="str">
        <f>IF(Table1[[#This Row],[Party]]="Labour","Conservative","Labour")</f>
        <v>Labour</v>
      </c>
      <c r="CB5" s="28" cm="1">
        <f t="array" ref="CB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5" s="28" cm="1">
        <f t="array" ref="CC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 s="28">
        <f>IF(TRIM(Table1[[#This Row],[Party]])="Labour",Table1[[#This Row],[Conservative_Aye]],Table1[[#This Row],[Labour_Aye]])</f>
        <v>0</v>
      </c>
      <c r="CE5" s="28">
        <f>IF(TRIM(Table1[[#This Row],[Party]])="Labour",Table1[[#This Row],[Conservative_No]],Table1[[#This Row],[Labour_No]])</f>
        <v>0</v>
      </c>
      <c r="CF5" s="36">
        <f>IF(Table1[[#This Row],[Gov_Aye]]+Table1[[#This Row],[Gov_No]]=0,"",Table1[[#This Row],[Gov_Aye]]/(Table1[[#This Row],[Gov_Aye]]+Table1[[#This Row],[Gov_No]]))</f>
        <v>1</v>
      </c>
      <c r="CG5" s="36" t="str">
        <f>IF(Table1[[#This Row],[Opp_Aye]]+Table1[[#This Row],[Opp_No]]=0,"",Table1[[#This Row],[Opp_Aye]]/(Table1[[#This Row],[Opp_Aye]]+Table1[[#This Row],[Opp_No]]))</f>
        <v/>
      </c>
      <c r="CH5" s="36" t="str">
        <f>IF(OR(Table1[[#This Row],[Gov_Share]]="",Table1[[#This Row],[Opp_Share]]=""),"",ABS(Table1[[#This Row],[Gov_Share]]-Table1[[#This Row],[Opp_Share]]))</f>
        <v/>
      </c>
      <c r="CI5" s="36">
        <f>IF(Table1[[#This Row],[Gov_Aye]]+Table1[[#This Row],[Gov_No]]=0,"",ABS(Table1[[#This Row],[Gov_Aye]]-Table1[[#This Row],[Gov_No]])/(Table1[[#This Row],[Gov_Aye]]+Table1[[#This Row],[Gov_No]]))</f>
        <v>1</v>
      </c>
      <c r="CJ5" s="36" t="str">
        <f>IF(Table1[[#This Row],[Opp_Aye]]+Table1[[#This Row],[Opp_No]]=0,"",ABS(Table1[[#This Row],[Opp_Aye]]-Table1[[#This Row],[Opp_No]])/(Table1[[#This Row],[Opp_Aye]]+Table1[[#This Row],[Opp_No]]))</f>
        <v/>
      </c>
      <c r="CK5"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 spans="1:89" ht="29.5" hidden="1" x14ac:dyDescent="0.75">
      <c r="A6">
        <v>1427</v>
      </c>
      <c r="B6" s="17">
        <v>44907</v>
      </c>
      <c r="C6" s="18">
        <v>0.77361111111111114</v>
      </c>
      <c r="D6">
        <v>121</v>
      </c>
      <c r="E6" s="20" t="s">
        <v>1705</v>
      </c>
      <c r="H6">
        <v>34</v>
      </c>
      <c r="I6">
        <v>300</v>
      </c>
      <c r="J6">
        <v>1</v>
      </c>
      <c r="K6">
        <v>0</v>
      </c>
      <c r="L6">
        <v>0</v>
      </c>
      <c r="M6" s="3">
        <v>0</v>
      </c>
      <c r="N6">
        <v>0</v>
      </c>
      <c r="O6">
        <v>0</v>
      </c>
      <c r="P6">
        <v>1</v>
      </c>
      <c r="Q6">
        <v>2</v>
      </c>
      <c r="R6" s="4">
        <v>0</v>
      </c>
      <c r="S6">
        <v>0</v>
      </c>
      <c r="T6">
        <v>3</v>
      </c>
      <c r="U6">
        <v>0</v>
      </c>
      <c r="V6">
        <v>26</v>
      </c>
      <c r="W6">
        <v>0</v>
      </c>
      <c r="X6">
        <v>0</v>
      </c>
      <c r="Y6">
        <v>0</v>
      </c>
      <c r="Z6">
        <v>0</v>
      </c>
      <c r="AA6">
        <v>0</v>
      </c>
      <c r="AB6">
        <v>0</v>
      </c>
      <c r="AC6">
        <v>0</v>
      </c>
      <c r="AD6">
        <v>0</v>
      </c>
      <c r="AE6">
        <v>0</v>
      </c>
      <c r="AF6">
        <v>0</v>
      </c>
      <c r="AG6" s="3">
        <v>295</v>
      </c>
      <c r="AH6">
        <v>0</v>
      </c>
      <c r="AI6">
        <v>0</v>
      </c>
      <c r="AJ6">
        <v>0</v>
      </c>
      <c r="AK6">
        <v>2</v>
      </c>
      <c r="AL6" s="4">
        <v>0</v>
      </c>
      <c r="AM6">
        <v>0</v>
      </c>
      <c r="AN6">
        <v>0</v>
      </c>
      <c r="AO6">
        <v>0</v>
      </c>
      <c r="AP6">
        <v>0</v>
      </c>
      <c r="AQ6">
        <v>0</v>
      </c>
      <c r="AR6">
        <v>0</v>
      </c>
      <c r="AS6">
        <v>0</v>
      </c>
      <c r="AT6">
        <v>0</v>
      </c>
      <c r="AU6">
        <v>0</v>
      </c>
      <c r="AV6">
        <v>0</v>
      </c>
      <c r="AW6">
        <v>0</v>
      </c>
      <c r="AX6">
        <v>0</v>
      </c>
      <c r="AY6">
        <v>0</v>
      </c>
      <c r="AZ6">
        <v>0</v>
      </c>
      <c r="BA6">
        <v>0</v>
      </c>
      <c r="BB6">
        <v>0</v>
      </c>
      <c r="BC6">
        <v>0</v>
      </c>
      <c r="BD6">
        <v>0</v>
      </c>
      <c r="BE6">
        <v>2</v>
      </c>
      <c r="BF6">
        <v>0</v>
      </c>
      <c r="BG6">
        <v>0</v>
      </c>
      <c r="BH6">
        <v>0</v>
      </c>
      <c r="BI6">
        <v>0</v>
      </c>
      <c r="BJ6">
        <v>0</v>
      </c>
      <c r="BK6">
        <v>0</v>
      </c>
      <c r="BL6">
        <v>0</v>
      </c>
      <c r="BM6">
        <v>0</v>
      </c>
      <c r="BN6">
        <v>0</v>
      </c>
      <c r="BO6">
        <v>0</v>
      </c>
      <c r="BP6">
        <v>0</v>
      </c>
      <c r="BQ6">
        <v>0</v>
      </c>
      <c r="BR6">
        <v>2</v>
      </c>
      <c r="BS6">
        <v>330</v>
      </c>
      <c r="BT6">
        <v>6.0606059999999996E-3</v>
      </c>
      <c r="BU6" s="1">
        <v>0.51</v>
      </c>
      <c r="BV6" s="5" t="str">
        <f>IFERROR($BF6/($AL6+$R6), "No Votes")</f>
        <v>No Votes</v>
      </c>
      <c r="BW6" s="5">
        <f>IFERROR($BA6/($AG6+$M6), "No Votes")</f>
        <v>0</v>
      </c>
      <c r="BY6" s="5" t="s">
        <v>2096</v>
      </c>
      <c r="BZ6" s="5" t="s">
        <v>2088</v>
      </c>
      <c r="CA6" s="28" t="str">
        <f>IF(Table1[[#This Row],[Party]]="Labour","Conservative","Labour")</f>
        <v>Labour</v>
      </c>
      <c r="CB6" s="28" cm="1">
        <f t="array" ref="CB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 s="28" cm="1">
        <f t="array" ref="CC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6" s="28">
        <f>IF(TRIM(Table1[[#This Row],[Party]])="Labour",Table1[[#This Row],[Conservative_Aye]],Table1[[#This Row],[Labour_Aye]])</f>
        <v>0</v>
      </c>
      <c r="CE6" s="28">
        <f>IF(TRIM(Table1[[#This Row],[Party]])="Labour",Table1[[#This Row],[Conservative_No]],Table1[[#This Row],[Labour_No]])</f>
        <v>0</v>
      </c>
      <c r="CF6" s="36">
        <f>IF(Table1[[#This Row],[Gov_Aye]]+Table1[[#This Row],[Gov_No]]=0,"",Table1[[#This Row],[Gov_Aye]]/(Table1[[#This Row],[Gov_Aye]]+Table1[[#This Row],[Gov_No]]))</f>
        <v>0</v>
      </c>
      <c r="CG6" s="36" t="str">
        <f>IF(Table1[[#This Row],[Opp_Aye]]+Table1[[#This Row],[Opp_No]]=0,"",Table1[[#This Row],[Opp_Aye]]/(Table1[[#This Row],[Opp_Aye]]+Table1[[#This Row],[Opp_No]]))</f>
        <v/>
      </c>
      <c r="CH6" s="36" t="str">
        <f>IF(OR(Table1[[#This Row],[Gov_Share]]="",Table1[[#This Row],[Opp_Share]]=""),"",ABS(Table1[[#This Row],[Gov_Share]]-Table1[[#This Row],[Opp_Share]]))</f>
        <v/>
      </c>
      <c r="CI6" s="36">
        <f>IF(Table1[[#This Row],[Gov_Aye]]+Table1[[#This Row],[Gov_No]]=0,"",ABS(Table1[[#This Row],[Gov_Aye]]-Table1[[#This Row],[Gov_No]])/(Table1[[#This Row],[Gov_Aye]]+Table1[[#This Row],[Gov_No]]))</f>
        <v>1</v>
      </c>
      <c r="CJ6" s="36" t="str">
        <f>IF(Table1[[#This Row],[Opp_Aye]]+Table1[[#This Row],[Opp_No]]=0,"",ABS(Table1[[#This Row],[Opp_Aye]]-Table1[[#This Row],[Opp_No]])/(Table1[[#This Row],[Opp_Aye]]+Table1[[#This Row],[Opp_No]]))</f>
        <v/>
      </c>
      <c r="CK6"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7" spans="1:89" hidden="1" x14ac:dyDescent="0.75">
      <c r="A7">
        <v>530</v>
      </c>
      <c r="B7" s="17">
        <v>43423</v>
      </c>
      <c r="C7" s="18">
        <v>0.8520833333333333</v>
      </c>
      <c r="D7">
        <v>261</v>
      </c>
      <c r="E7" s="20" t="s">
        <v>1713</v>
      </c>
      <c r="H7">
        <v>34</v>
      </c>
      <c r="I7">
        <v>290</v>
      </c>
      <c r="J7">
        <v>0</v>
      </c>
      <c r="K7">
        <v>0</v>
      </c>
      <c r="L7">
        <v>0</v>
      </c>
      <c r="M7" s="3">
        <v>0</v>
      </c>
      <c r="N7">
        <v>0</v>
      </c>
      <c r="O7">
        <v>0</v>
      </c>
      <c r="P7">
        <v>0</v>
      </c>
      <c r="Q7">
        <v>0</v>
      </c>
      <c r="R7" s="4">
        <v>0</v>
      </c>
      <c r="S7">
        <v>0</v>
      </c>
      <c r="T7">
        <v>3</v>
      </c>
      <c r="U7">
        <v>0</v>
      </c>
      <c r="V7">
        <v>31</v>
      </c>
      <c r="W7">
        <v>0</v>
      </c>
      <c r="X7">
        <v>0</v>
      </c>
      <c r="Y7">
        <v>0</v>
      </c>
      <c r="Z7">
        <v>0</v>
      </c>
      <c r="AA7">
        <v>0</v>
      </c>
      <c r="AB7">
        <v>0</v>
      </c>
      <c r="AC7">
        <v>0</v>
      </c>
      <c r="AD7">
        <v>0</v>
      </c>
      <c r="AE7">
        <v>0</v>
      </c>
      <c r="AF7">
        <v>0</v>
      </c>
      <c r="AG7" s="3">
        <v>288</v>
      </c>
      <c r="AH7">
        <v>0</v>
      </c>
      <c r="AI7">
        <v>0</v>
      </c>
      <c r="AJ7">
        <v>0</v>
      </c>
      <c r="AK7">
        <v>2</v>
      </c>
      <c r="AL7" s="4">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324</v>
      </c>
      <c r="BT7">
        <v>0</v>
      </c>
      <c r="BU7" s="1">
        <v>0.5</v>
      </c>
      <c r="BV7" s="5" t="str">
        <f>IFERROR($BF7/($AL7+$R7), "No Votes")</f>
        <v>No Votes</v>
      </c>
      <c r="BW7" s="5">
        <f>IFERROR($BA7/($AG7+$M7), "No Votes")</f>
        <v>0</v>
      </c>
      <c r="BY7" s="5" t="s">
        <v>2086</v>
      </c>
      <c r="BZ7" s="5" t="s">
        <v>2088</v>
      </c>
      <c r="CA7" s="28" t="str">
        <f>IF(Table1[[#This Row],[Party]]="Labour","Conservative","Labour")</f>
        <v>Labour</v>
      </c>
      <c r="CB7" s="28" cm="1">
        <f t="array" ref="CB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 s="28" cm="1">
        <f t="array" ref="CC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7" s="28">
        <f>IF(TRIM(Table1[[#This Row],[Party]])="Labour",Table1[[#This Row],[Conservative_Aye]],Table1[[#This Row],[Labour_Aye]])</f>
        <v>0</v>
      </c>
      <c r="CE7" s="28">
        <f>IF(TRIM(Table1[[#This Row],[Party]])="Labour",Table1[[#This Row],[Conservative_No]],Table1[[#This Row],[Labour_No]])</f>
        <v>0</v>
      </c>
      <c r="CF7" s="36">
        <f>IF(Table1[[#This Row],[Gov_Aye]]+Table1[[#This Row],[Gov_No]]=0,"",Table1[[#This Row],[Gov_Aye]]/(Table1[[#This Row],[Gov_Aye]]+Table1[[#This Row],[Gov_No]]))</f>
        <v>0</v>
      </c>
      <c r="CG7" s="36" t="str">
        <f>IF(Table1[[#This Row],[Opp_Aye]]+Table1[[#This Row],[Opp_No]]=0,"",Table1[[#This Row],[Opp_Aye]]/(Table1[[#This Row],[Opp_Aye]]+Table1[[#This Row],[Opp_No]]))</f>
        <v/>
      </c>
      <c r="CH7" s="36" t="str">
        <f>IF(OR(Table1[[#This Row],[Gov_Share]]="",Table1[[#This Row],[Opp_Share]]=""),"",ABS(Table1[[#This Row],[Gov_Share]]-Table1[[#This Row],[Opp_Share]]))</f>
        <v/>
      </c>
      <c r="CI7" s="36">
        <f>IF(Table1[[#This Row],[Gov_Aye]]+Table1[[#This Row],[Gov_No]]=0,"",ABS(Table1[[#This Row],[Gov_Aye]]-Table1[[#This Row],[Gov_No]])/(Table1[[#This Row],[Gov_Aye]]+Table1[[#This Row],[Gov_No]]))</f>
        <v>1</v>
      </c>
      <c r="CJ7" s="36" t="str">
        <f>IF(Table1[[#This Row],[Opp_Aye]]+Table1[[#This Row],[Opp_No]]=0,"",ABS(Table1[[#This Row],[Opp_Aye]]-Table1[[#This Row],[Opp_No]])/(Table1[[#This Row],[Opp_Aye]]+Table1[[#This Row],[Opp_No]]))</f>
        <v/>
      </c>
      <c r="CK7"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8" spans="1:89" hidden="1" x14ac:dyDescent="0.75">
      <c r="A8" s="2">
        <v>129</v>
      </c>
      <c r="B8" s="15">
        <v>42625</v>
      </c>
      <c r="C8" s="16">
        <v>0.81944444444444442</v>
      </c>
      <c r="D8" s="2">
        <v>62</v>
      </c>
      <c r="E8" s="19" t="s">
        <v>1726</v>
      </c>
      <c r="F8" s="2"/>
      <c r="G8" s="2"/>
      <c r="H8" s="2">
        <v>30</v>
      </c>
      <c r="I8" s="2">
        <v>288</v>
      </c>
      <c r="J8" s="2">
        <v>0</v>
      </c>
      <c r="K8" s="2">
        <v>0</v>
      </c>
      <c r="L8" s="2">
        <v>0</v>
      </c>
      <c r="M8" s="3">
        <v>0</v>
      </c>
      <c r="N8" s="2">
        <v>0</v>
      </c>
      <c r="O8" s="2">
        <v>0</v>
      </c>
      <c r="P8" s="2">
        <v>1</v>
      </c>
      <c r="Q8" s="2">
        <v>0</v>
      </c>
      <c r="R8" s="4">
        <v>0</v>
      </c>
      <c r="S8" s="2">
        <v>0</v>
      </c>
      <c r="T8" s="2">
        <v>3</v>
      </c>
      <c r="U8" s="2">
        <v>0</v>
      </c>
      <c r="V8" s="2">
        <v>25</v>
      </c>
      <c r="W8" s="2">
        <v>1</v>
      </c>
      <c r="X8" s="2">
        <v>0</v>
      </c>
      <c r="Y8" s="2">
        <v>0</v>
      </c>
      <c r="Z8" s="2">
        <v>0</v>
      </c>
      <c r="AA8" s="2">
        <v>0</v>
      </c>
      <c r="AB8" s="2">
        <v>0</v>
      </c>
      <c r="AC8" s="2">
        <v>0</v>
      </c>
      <c r="AD8" s="2">
        <v>0</v>
      </c>
      <c r="AE8" s="2">
        <v>0</v>
      </c>
      <c r="AF8" s="2">
        <v>0</v>
      </c>
      <c r="AG8" s="3">
        <v>281</v>
      </c>
      <c r="AH8" s="2">
        <v>5</v>
      </c>
      <c r="AI8" s="2">
        <v>0</v>
      </c>
      <c r="AJ8" s="2">
        <v>0</v>
      </c>
      <c r="AK8" s="2">
        <v>1</v>
      </c>
      <c r="AL8" s="4">
        <v>0</v>
      </c>
      <c r="AM8" s="2">
        <v>0</v>
      </c>
      <c r="AN8" s="2">
        <v>0</v>
      </c>
      <c r="AO8" s="2">
        <v>0</v>
      </c>
      <c r="AP8" s="2">
        <v>0</v>
      </c>
      <c r="AQ8" s="2">
        <v>0</v>
      </c>
      <c r="AR8" s="2">
        <v>0</v>
      </c>
      <c r="AS8" s="2">
        <v>0</v>
      </c>
      <c r="AT8" s="2">
        <v>0</v>
      </c>
      <c r="AU8" s="2">
        <v>0</v>
      </c>
      <c r="AV8" s="2">
        <v>1</v>
      </c>
      <c r="AW8" s="2">
        <v>0</v>
      </c>
      <c r="AX8" s="2">
        <v>0</v>
      </c>
      <c r="AY8" s="2">
        <v>0</v>
      </c>
      <c r="AZ8" s="2">
        <v>0</v>
      </c>
      <c r="BA8" s="2">
        <v>0</v>
      </c>
      <c r="BB8" s="2">
        <v>0</v>
      </c>
      <c r="BC8" s="2">
        <v>0</v>
      </c>
      <c r="BD8" s="2">
        <v>0</v>
      </c>
      <c r="BE8" s="2">
        <v>0</v>
      </c>
      <c r="BF8" s="2">
        <v>0</v>
      </c>
      <c r="BG8" s="2">
        <v>0</v>
      </c>
      <c r="BH8" s="2">
        <v>0</v>
      </c>
      <c r="BI8" s="2">
        <v>0</v>
      </c>
      <c r="BJ8" s="2">
        <v>0</v>
      </c>
      <c r="BK8" s="2">
        <v>0</v>
      </c>
      <c r="BL8" s="2">
        <v>0</v>
      </c>
      <c r="BM8" s="2">
        <v>0</v>
      </c>
      <c r="BN8" s="2">
        <v>0</v>
      </c>
      <c r="BO8" s="2">
        <v>0</v>
      </c>
      <c r="BP8" s="2">
        <v>0</v>
      </c>
      <c r="BQ8" s="2">
        <v>0</v>
      </c>
      <c r="BR8" s="2">
        <v>0</v>
      </c>
      <c r="BS8" s="2">
        <v>318</v>
      </c>
      <c r="BT8" s="2">
        <v>0</v>
      </c>
      <c r="BU8" s="5">
        <v>0.49</v>
      </c>
      <c r="BV8" s="5" t="str">
        <f>IFERROR($BF8/($AL8+$R8), "No Votes")</f>
        <v>No Votes</v>
      </c>
      <c r="BW8" s="5">
        <f>IFERROR($BA8/($AG8+$M8), "No Votes")</f>
        <v>0</v>
      </c>
      <c r="BX8" s="2"/>
      <c r="BY8" s="5" t="s">
        <v>2086</v>
      </c>
      <c r="BZ8" s="5" t="s">
        <v>2088</v>
      </c>
      <c r="CA8" s="28" t="str">
        <f>IF(Table1[[#This Row],[Party]]="Labour","Conservative","Labour")</f>
        <v>Labour</v>
      </c>
      <c r="CB8" s="28" cm="1">
        <f t="array" ref="CB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 s="28" cm="1">
        <f t="array" ref="CC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8" s="28">
        <f>IF(TRIM(Table1[[#This Row],[Party]])="Labour",Table1[[#This Row],[Conservative_Aye]],Table1[[#This Row],[Labour_Aye]])</f>
        <v>0</v>
      </c>
      <c r="CE8" s="28">
        <f>IF(TRIM(Table1[[#This Row],[Party]])="Labour",Table1[[#This Row],[Conservative_No]],Table1[[#This Row],[Labour_No]])</f>
        <v>0</v>
      </c>
      <c r="CF8" s="36">
        <f>IF(Table1[[#This Row],[Gov_Aye]]+Table1[[#This Row],[Gov_No]]=0,"",Table1[[#This Row],[Gov_Aye]]/(Table1[[#This Row],[Gov_Aye]]+Table1[[#This Row],[Gov_No]]))</f>
        <v>0</v>
      </c>
      <c r="CG8" s="36" t="str">
        <f>IF(Table1[[#This Row],[Opp_Aye]]+Table1[[#This Row],[Opp_No]]=0,"",Table1[[#This Row],[Opp_Aye]]/(Table1[[#This Row],[Opp_Aye]]+Table1[[#This Row],[Opp_No]]))</f>
        <v/>
      </c>
      <c r="CH8" s="36" t="str">
        <f>IF(OR(Table1[[#This Row],[Gov_Share]]="",Table1[[#This Row],[Opp_Share]]=""),"",ABS(Table1[[#This Row],[Gov_Share]]-Table1[[#This Row],[Opp_Share]]))</f>
        <v/>
      </c>
      <c r="CI8" s="36">
        <f>IF(Table1[[#This Row],[Gov_Aye]]+Table1[[#This Row],[Gov_No]]=0,"",ABS(Table1[[#This Row],[Gov_Aye]]-Table1[[#This Row],[Gov_No]])/(Table1[[#This Row],[Gov_Aye]]+Table1[[#This Row],[Gov_No]]))</f>
        <v>1</v>
      </c>
      <c r="CJ8" s="36" t="str">
        <f>IF(Table1[[#This Row],[Opp_Aye]]+Table1[[#This Row],[Opp_No]]=0,"",ABS(Table1[[#This Row],[Opp_Aye]]-Table1[[#This Row],[Opp_No]])/(Table1[[#This Row],[Opp_Aye]]+Table1[[#This Row],[Opp_No]]))</f>
        <v/>
      </c>
      <c r="CK8"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9" spans="1:89" ht="29.5" hidden="1" x14ac:dyDescent="0.75">
      <c r="A9" s="2">
        <v>1678</v>
      </c>
      <c r="B9" s="15">
        <v>45259</v>
      </c>
      <c r="C9" s="16">
        <v>0.70833333333333337</v>
      </c>
      <c r="D9" s="2">
        <v>15</v>
      </c>
      <c r="E9" s="19" t="s">
        <v>1744</v>
      </c>
      <c r="F9" s="2"/>
      <c r="G9" s="2"/>
      <c r="H9" s="2">
        <v>37</v>
      </c>
      <c r="I9" s="2">
        <v>279</v>
      </c>
      <c r="J9" s="2">
        <v>1</v>
      </c>
      <c r="K9" s="2">
        <v>0</v>
      </c>
      <c r="L9" s="2">
        <v>0</v>
      </c>
      <c r="M9" s="3">
        <v>0</v>
      </c>
      <c r="N9" s="2">
        <v>0</v>
      </c>
      <c r="O9" s="2">
        <v>0</v>
      </c>
      <c r="P9" s="2">
        <v>1</v>
      </c>
      <c r="Q9" s="2">
        <v>2</v>
      </c>
      <c r="R9" s="4">
        <v>0</v>
      </c>
      <c r="S9" s="2">
        <v>0</v>
      </c>
      <c r="T9" s="2">
        <v>2</v>
      </c>
      <c r="U9" s="2">
        <v>0</v>
      </c>
      <c r="V9" s="2">
        <v>31</v>
      </c>
      <c r="W9" s="2">
        <v>0</v>
      </c>
      <c r="X9" s="2">
        <v>0</v>
      </c>
      <c r="Y9" s="2">
        <v>0</v>
      </c>
      <c r="Z9" s="2">
        <v>0</v>
      </c>
      <c r="AA9" s="2">
        <v>0</v>
      </c>
      <c r="AB9" s="2">
        <v>0</v>
      </c>
      <c r="AC9" s="2">
        <v>0</v>
      </c>
      <c r="AD9" s="2">
        <v>0</v>
      </c>
      <c r="AE9" s="2">
        <v>0</v>
      </c>
      <c r="AF9" s="2">
        <v>0</v>
      </c>
      <c r="AG9" s="3">
        <v>272</v>
      </c>
      <c r="AH9" s="2">
        <v>1</v>
      </c>
      <c r="AI9" s="2">
        <v>0</v>
      </c>
      <c r="AJ9" s="2">
        <v>0</v>
      </c>
      <c r="AK9" s="2">
        <v>2</v>
      </c>
      <c r="AL9" s="4">
        <v>0</v>
      </c>
      <c r="AM9" s="2">
        <v>0</v>
      </c>
      <c r="AN9" s="2">
        <v>0</v>
      </c>
      <c r="AO9" s="2">
        <v>0</v>
      </c>
      <c r="AP9" s="2">
        <v>0</v>
      </c>
      <c r="AQ9" s="2">
        <v>0</v>
      </c>
      <c r="AR9" s="2">
        <v>0</v>
      </c>
      <c r="AS9" s="2">
        <v>0</v>
      </c>
      <c r="AT9" s="2">
        <v>0</v>
      </c>
      <c r="AU9" s="2">
        <v>0</v>
      </c>
      <c r="AV9" s="2">
        <v>0</v>
      </c>
      <c r="AW9" s="2">
        <v>0</v>
      </c>
      <c r="AX9" s="2">
        <v>0</v>
      </c>
      <c r="AY9" s="2">
        <v>0</v>
      </c>
      <c r="AZ9" s="2">
        <v>0</v>
      </c>
      <c r="BA9" s="2">
        <v>0</v>
      </c>
      <c r="BB9" s="2">
        <v>0</v>
      </c>
      <c r="BC9" s="2">
        <v>0</v>
      </c>
      <c r="BD9" s="2">
        <v>0</v>
      </c>
      <c r="BE9" s="2">
        <v>2</v>
      </c>
      <c r="BF9" s="2">
        <v>0</v>
      </c>
      <c r="BG9" s="2">
        <v>0</v>
      </c>
      <c r="BH9" s="2">
        <v>0</v>
      </c>
      <c r="BI9" s="2">
        <v>0</v>
      </c>
      <c r="BJ9" s="2">
        <v>0</v>
      </c>
      <c r="BK9" s="2">
        <v>0</v>
      </c>
      <c r="BL9" s="2">
        <v>0</v>
      </c>
      <c r="BM9" s="2">
        <v>0</v>
      </c>
      <c r="BN9" s="2">
        <v>0</v>
      </c>
      <c r="BO9" s="2">
        <v>0</v>
      </c>
      <c r="BP9" s="2">
        <v>0</v>
      </c>
      <c r="BQ9" s="2">
        <v>0</v>
      </c>
      <c r="BR9" s="2">
        <v>2</v>
      </c>
      <c r="BS9" s="2">
        <v>312</v>
      </c>
      <c r="BT9" s="2">
        <v>6.4102559999999996E-3</v>
      </c>
      <c r="BU9" s="5">
        <v>0.48</v>
      </c>
      <c r="BV9" s="5" t="str">
        <f>IFERROR($BF9/($AL9+$R9), "No Votes")</f>
        <v>No Votes</v>
      </c>
      <c r="BW9" s="5">
        <f>IFERROR($BA9/($AG9+$M9), "No Votes")</f>
        <v>0</v>
      </c>
      <c r="BX9" s="2"/>
      <c r="BY9" s="5" t="s">
        <v>2096</v>
      </c>
      <c r="BZ9" s="5" t="s">
        <v>2088</v>
      </c>
      <c r="CA9" s="28" t="str">
        <f>IF(Table1[[#This Row],[Party]]="Labour","Conservative","Labour")</f>
        <v>Labour</v>
      </c>
      <c r="CB9" s="28" cm="1">
        <f t="array" ref="CB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 s="28" cm="1">
        <f t="array" ref="CC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9" s="28">
        <f>IF(TRIM(Table1[[#This Row],[Party]])="Labour",Table1[[#This Row],[Conservative_Aye]],Table1[[#This Row],[Labour_Aye]])</f>
        <v>0</v>
      </c>
      <c r="CE9" s="28">
        <f>IF(TRIM(Table1[[#This Row],[Party]])="Labour",Table1[[#This Row],[Conservative_No]],Table1[[#This Row],[Labour_No]])</f>
        <v>0</v>
      </c>
      <c r="CF9" s="36">
        <f>IF(Table1[[#This Row],[Gov_Aye]]+Table1[[#This Row],[Gov_No]]=0,"",Table1[[#This Row],[Gov_Aye]]/(Table1[[#This Row],[Gov_Aye]]+Table1[[#This Row],[Gov_No]]))</f>
        <v>0</v>
      </c>
      <c r="CG9" s="36" t="str">
        <f>IF(Table1[[#This Row],[Opp_Aye]]+Table1[[#This Row],[Opp_No]]=0,"",Table1[[#This Row],[Opp_Aye]]/(Table1[[#This Row],[Opp_Aye]]+Table1[[#This Row],[Opp_No]]))</f>
        <v/>
      </c>
      <c r="CH9" s="36" t="str">
        <f>IF(OR(Table1[[#This Row],[Gov_Share]]="",Table1[[#This Row],[Opp_Share]]=""),"",ABS(Table1[[#This Row],[Gov_Share]]-Table1[[#This Row],[Opp_Share]]))</f>
        <v/>
      </c>
      <c r="CI9" s="36">
        <f>IF(Table1[[#This Row],[Gov_Aye]]+Table1[[#This Row],[Gov_No]]=0,"",ABS(Table1[[#This Row],[Gov_Aye]]-Table1[[#This Row],[Gov_No]])/(Table1[[#This Row],[Gov_Aye]]+Table1[[#This Row],[Gov_No]]))</f>
        <v>1</v>
      </c>
      <c r="CJ9" s="36" t="str">
        <f>IF(Table1[[#This Row],[Opp_Aye]]+Table1[[#This Row],[Opp_No]]=0,"",ABS(Table1[[#This Row],[Opp_Aye]]-Table1[[#This Row],[Opp_No]])/(Table1[[#This Row],[Opp_Aye]]+Table1[[#This Row],[Opp_No]]))</f>
        <v/>
      </c>
      <c r="CK9"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0" spans="1:89" ht="29.5" hidden="1" x14ac:dyDescent="0.75">
      <c r="A10">
        <v>1387</v>
      </c>
      <c r="B10" s="17">
        <v>44865</v>
      </c>
      <c r="C10" s="18">
        <v>0.35625000000000001</v>
      </c>
      <c r="D10">
        <v>81</v>
      </c>
      <c r="E10" s="20" t="s">
        <v>1725</v>
      </c>
      <c r="H10">
        <v>37</v>
      </c>
      <c r="I10">
        <v>282</v>
      </c>
      <c r="J10">
        <v>1</v>
      </c>
      <c r="K10">
        <v>0</v>
      </c>
      <c r="L10">
        <v>0</v>
      </c>
      <c r="M10" s="3">
        <v>1</v>
      </c>
      <c r="N10">
        <v>0</v>
      </c>
      <c r="O10">
        <v>0</v>
      </c>
      <c r="P10">
        <v>1</v>
      </c>
      <c r="Q10">
        <v>2</v>
      </c>
      <c r="R10" s="4">
        <v>0</v>
      </c>
      <c r="S10">
        <v>0</v>
      </c>
      <c r="T10">
        <v>1</v>
      </c>
      <c r="U10">
        <v>0</v>
      </c>
      <c r="V10">
        <v>31</v>
      </c>
      <c r="W10">
        <v>0</v>
      </c>
      <c r="X10">
        <v>0</v>
      </c>
      <c r="Y10">
        <v>0</v>
      </c>
      <c r="Z10">
        <v>0</v>
      </c>
      <c r="AA10">
        <v>0</v>
      </c>
      <c r="AB10">
        <v>0</v>
      </c>
      <c r="AC10">
        <v>0</v>
      </c>
      <c r="AD10">
        <v>0</v>
      </c>
      <c r="AE10">
        <v>0</v>
      </c>
      <c r="AF10">
        <v>0</v>
      </c>
      <c r="AG10" s="3">
        <v>278</v>
      </c>
      <c r="AH10">
        <v>3</v>
      </c>
      <c r="AI10">
        <v>0</v>
      </c>
      <c r="AJ10">
        <v>0</v>
      </c>
      <c r="AK10">
        <v>1</v>
      </c>
      <c r="AL10" s="4">
        <v>0</v>
      </c>
      <c r="AM10">
        <v>0</v>
      </c>
      <c r="AN10">
        <v>0</v>
      </c>
      <c r="AO10">
        <v>0</v>
      </c>
      <c r="AP10">
        <v>0</v>
      </c>
      <c r="AQ10">
        <v>0</v>
      </c>
      <c r="AR10">
        <v>0</v>
      </c>
      <c r="AS10">
        <v>0</v>
      </c>
      <c r="AT10">
        <v>0</v>
      </c>
      <c r="AU10">
        <v>0</v>
      </c>
      <c r="AV10">
        <v>0</v>
      </c>
      <c r="AW10">
        <v>0</v>
      </c>
      <c r="AX10">
        <v>0</v>
      </c>
      <c r="AY10">
        <v>0</v>
      </c>
      <c r="AZ10">
        <v>0</v>
      </c>
      <c r="BA10">
        <v>1</v>
      </c>
      <c r="BB10">
        <v>0</v>
      </c>
      <c r="BC10">
        <v>0</v>
      </c>
      <c r="BD10">
        <v>0</v>
      </c>
      <c r="BE10">
        <v>1</v>
      </c>
      <c r="BF10">
        <v>0</v>
      </c>
      <c r="BG10">
        <v>0</v>
      </c>
      <c r="BH10">
        <v>0</v>
      </c>
      <c r="BI10">
        <v>0</v>
      </c>
      <c r="BJ10">
        <v>0</v>
      </c>
      <c r="BK10">
        <v>0</v>
      </c>
      <c r="BL10">
        <v>0</v>
      </c>
      <c r="BM10">
        <v>0</v>
      </c>
      <c r="BN10">
        <v>0</v>
      </c>
      <c r="BO10">
        <v>0</v>
      </c>
      <c r="BP10">
        <v>0</v>
      </c>
      <c r="BQ10">
        <v>0</v>
      </c>
      <c r="BR10">
        <v>2</v>
      </c>
      <c r="BS10">
        <v>319</v>
      </c>
      <c r="BT10">
        <v>6.269592E-3</v>
      </c>
      <c r="BU10" s="1">
        <v>0.49</v>
      </c>
      <c r="BV10" s="5" t="str">
        <f>IFERROR($BF10/($AL10+$R10), "No Votes")</f>
        <v>No Votes</v>
      </c>
      <c r="BW10" s="5">
        <f>IFERROR($BA10/($AG10+$M10), "No Votes")</f>
        <v>3.5842293906810036E-3</v>
      </c>
      <c r="BY10" s="5" t="s">
        <v>2096</v>
      </c>
      <c r="BZ10" s="5" t="s">
        <v>2088</v>
      </c>
      <c r="CA10" s="28" t="str">
        <f>IF(Table1[[#This Row],[Party]]="Labour","Conservative","Labour")</f>
        <v>Labour</v>
      </c>
      <c r="CB10" s="28" cm="1">
        <f t="array" ref="CB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0" s="28" cm="1">
        <f t="array" ref="CC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10" s="28">
        <f>IF(TRIM(Table1[[#This Row],[Party]])="Labour",Table1[[#This Row],[Conservative_Aye]],Table1[[#This Row],[Labour_Aye]])</f>
        <v>0</v>
      </c>
      <c r="CE10" s="28">
        <f>IF(TRIM(Table1[[#This Row],[Party]])="Labour",Table1[[#This Row],[Conservative_No]],Table1[[#This Row],[Labour_No]])</f>
        <v>0</v>
      </c>
      <c r="CF10" s="36">
        <f>IF(Table1[[#This Row],[Gov_Aye]]+Table1[[#This Row],[Gov_No]]=0,"",Table1[[#This Row],[Gov_Aye]]/(Table1[[#This Row],[Gov_Aye]]+Table1[[#This Row],[Gov_No]]))</f>
        <v>3.5842293906810036E-3</v>
      </c>
      <c r="CG10" s="36" t="str">
        <f>IF(Table1[[#This Row],[Opp_Aye]]+Table1[[#This Row],[Opp_No]]=0,"",Table1[[#This Row],[Opp_Aye]]/(Table1[[#This Row],[Opp_Aye]]+Table1[[#This Row],[Opp_No]]))</f>
        <v/>
      </c>
      <c r="CH10" s="36" t="str">
        <f>IF(OR(Table1[[#This Row],[Gov_Share]]="",Table1[[#This Row],[Opp_Share]]=""),"",ABS(Table1[[#This Row],[Gov_Share]]-Table1[[#This Row],[Opp_Share]]))</f>
        <v/>
      </c>
      <c r="CI10" s="36">
        <f>IF(Table1[[#This Row],[Gov_Aye]]+Table1[[#This Row],[Gov_No]]=0,"",ABS(Table1[[#This Row],[Gov_Aye]]-Table1[[#This Row],[Gov_No]])/(Table1[[#This Row],[Gov_Aye]]+Table1[[#This Row],[Gov_No]]))</f>
        <v>0.99283154121863804</v>
      </c>
      <c r="CJ10" s="36" t="str">
        <f>IF(Table1[[#This Row],[Opp_Aye]]+Table1[[#This Row],[Opp_No]]=0,"",ABS(Table1[[#This Row],[Opp_Aye]]-Table1[[#This Row],[Opp_No]])/(Table1[[#This Row],[Opp_Aye]]+Table1[[#This Row],[Opp_No]]))</f>
        <v/>
      </c>
      <c r="CK10"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1" spans="1:89" ht="29.5" hidden="1" x14ac:dyDescent="0.75">
      <c r="A11">
        <v>1792</v>
      </c>
      <c r="B11" s="17">
        <v>45399</v>
      </c>
      <c r="C11" s="18">
        <v>0.76458333333333328</v>
      </c>
      <c r="D11">
        <v>128</v>
      </c>
      <c r="E11" s="20" t="s">
        <v>1691</v>
      </c>
      <c r="H11">
        <v>42</v>
      </c>
      <c r="I11">
        <v>296</v>
      </c>
      <c r="J11">
        <v>1</v>
      </c>
      <c r="K11">
        <v>0</v>
      </c>
      <c r="L11">
        <v>0</v>
      </c>
      <c r="M11" s="3">
        <v>0</v>
      </c>
      <c r="N11">
        <v>0</v>
      </c>
      <c r="O11">
        <v>0</v>
      </c>
      <c r="P11">
        <v>0</v>
      </c>
      <c r="Q11">
        <v>2</v>
      </c>
      <c r="R11" s="4">
        <v>0</v>
      </c>
      <c r="S11">
        <v>0</v>
      </c>
      <c r="T11">
        <v>0</v>
      </c>
      <c r="U11">
        <v>0</v>
      </c>
      <c r="V11">
        <v>38</v>
      </c>
      <c r="W11">
        <v>0</v>
      </c>
      <c r="X11">
        <v>0</v>
      </c>
      <c r="Y11">
        <v>0</v>
      </c>
      <c r="Z11">
        <v>0</v>
      </c>
      <c r="AA11">
        <v>0</v>
      </c>
      <c r="AB11">
        <v>0</v>
      </c>
      <c r="AC11">
        <v>1</v>
      </c>
      <c r="AD11">
        <v>0</v>
      </c>
      <c r="AE11">
        <v>0</v>
      </c>
      <c r="AF11">
        <v>0</v>
      </c>
      <c r="AG11" s="3">
        <v>292</v>
      </c>
      <c r="AH11">
        <v>1</v>
      </c>
      <c r="AI11">
        <v>0</v>
      </c>
      <c r="AJ11">
        <v>0</v>
      </c>
      <c r="AK11">
        <v>0</v>
      </c>
      <c r="AL11" s="4">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335</v>
      </c>
      <c r="BT11">
        <v>0</v>
      </c>
      <c r="BU11" s="1">
        <v>0.52</v>
      </c>
      <c r="BV11" s="5" t="str">
        <f>IFERROR($BF11/($AL11+$R11), "No Votes")</f>
        <v>No Votes</v>
      </c>
      <c r="BW11" s="5">
        <f>IFERROR($BA11/($AG11+$M11), "No Votes")</f>
        <v>0</v>
      </c>
      <c r="BY11" s="5" t="s">
        <v>2096</v>
      </c>
      <c r="BZ11" s="5" t="s">
        <v>2088</v>
      </c>
      <c r="CA11" s="28" t="str">
        <f>IF(Table1[[#This Row],[Party]]="Labour","Conservative","Labour")</f>
        <v>Labour</v>
      </c>
      <c r="CB11" s="28" cm="1">
        <f t="array" ref="CB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 s="28" cm="1">
        <f t="array" ref="CC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11" s="28">
        <f>IF(TRIM(Table1[[#This Row],[Party]])="Labour",Table1[[#This Row],[Conservative_Aye]],Table1[[#This Row],[Labour_Aye]])</f>
        <v>0</v>
      </c>
      <c r="CE11" s="28">
        <f>IF(TRIM(Table1[[#This Row],[Party]])="Labour",Table1[[#This Row],[Conservative_No]],Table1[[#This Row],[Labour_No]])</f>
        <v>0</v>
      </c>
      <c r="CF11" s="36">
        <f>IF(Table1[[#This Row],[Gov_Aye]]+Table1[[#This Row],[Gov_No]]=0,"",Table1[[#This Row],[Gov_Aye]]/(Table1[[#This Row],[Gov_Aye]]+Table1[[#This Row],[Gov_No]]))</f>
        <v>0</v>
      </c>
      <c r="CG11" s="36" t="str">
        <f>IF(Table1[[#This Row],[Opp_Aye]]+Table1[[#This Row],[Opp_No]]=0,"",Table1[[#This Row],[Opp_Aye]]/(Table1[[#This Row],[Opp_Aye]]+Table1[[#This Row],[Opp_No]]))</f>
        <v/>
      </c>
      <c r="CH11" s="36" t="str">
        <f>IF(OR(Table1[[#This Row],[Gov_Share]]="",Table1[[#This Row],[Opp_Share]]=""),"",ABS(Table1[[#This Row],[Gov_Share]]-Table1[[#This Row],[Opp_Share]]))</f>
        <v/>
      </c>
      <c r="CI11" s="36">
        <f>IF(Table1[[#This Row],[Gov_Aye]]+Table1[[#This Row],[Gov_No]]=0,"",ABS(Table1[[#This Row],[Gov_Aye]]-Table1[[#This Row],[Gov_No]])/(Table1[[#This Row],[Gov_Aye]]+Table1[[#This Row],[Gov_No]]))</f>
        <v>1</v>
      </c>
      <c r="CJ11" s="36" t="str">
        <f>IF(Table1[[#This Row],[Opp_Aye]]+Table1[[#This Row],[Opp_No]]=0,"",ABS(Table1[[#This Row],[Opp_Aye]]-Table1[[#This Row],[Opp_No]])/(Table1[[#This Row],[Opp_Aye]]+Table1[[#This Row],[Opp_No]]))</f>
        <v/>
      </c>
      <c r="CK11"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2" spans="1:89" ht="29.5" hidden="1" x14ac:dyDescent="0.75">
      <c r="A12">
        <v>982</v>
      </c>
      <c r="B12" s="17">
        <v>44272</v>
      </c>
      <c r="C12" s="18">
        <v>0.67013888888888884</v>
      </c>
      <c r="D12">
        <v>240</v>
      </c>
      <c r="E12" s="20" t="s">
        <v>1519</v>
      </c>
      <c r="H12">
        <v>53</v>
      </c>
      <c r="I12">
        <v>362</v>
      </c>
      <c r="J12">
        <v>0</v>
      </c>
      <c r="K12">
        <v>0</v>
      </c>
      <c r="L12">
        <v>0</v>
      </c>
      <c r="M12" s="3">
        <v>0</v>
      </c>
      <c r="N12">
        <v>0</v>
      </c>
      <c r="O12">
        <v>0</v>
      </c>
      <c r="P12">
        <v>1</v>
      </c>
      <c r="Q12">
        <v>2</v>
      </c>
      <c r="R12" s="4">
        <v>0</v>
      </c>
      <c r="S12">
        <v>0</v>
      </c>
      <c r="T12">
        <v>3</v>
      </c>
      <c r="U12">
        <v>0</v>
      </c>
      <c r="V12">
        <v>45</v>
      </c>
      <c r="W12">
        <v>2</v>
      </c>
      <c r="X12">
        <v>0</v>
      </c>
      <c r="Y12">
        <v>0</v>
      </c>
      <c r="Z12">
        <v>0</v>
      </c>
      <c r="AA12">
        <v>0</v>
      </c>
      <c r="AB12">
        <v>0</v>
      </c>
      <c r="AC12">
        <v>0</v>
      </c>
      <c r="AD12">
        <v>0</v>
      </c>
      <c r="AE12">
        <v>0</v>
      </c>
      <c r="AF12">
        <v>0</v>
      </c>
      <c r="AG12" s="3">
        <v>360</v>
      </c>
      <c r="AH12">
        <v>1</v>
      </c>
      <c r="AI12">
        <v>0</v>
      </c>
      <c r="AJ12">
        <v>0</v>
      </c>
      <c r="AK12">
        <v>0</v>
      </c>
      <c r="AL12" s="4">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414</v>
      </c>
      <c r="BT12">
        <v>0</v>
      </c>
      <c r="BU12" s="1">
        <v>0.64</v>
      </c>
      <c r="BV12" s="5" t="str">
        <f>IFERROR($BF12/($AL12+$R12), "No Votes")</f>
        <v>No Votes</v>
      </c>
      <c r="BW12" s="5">
        <f>IFERROR($BA12/($AG12+$M12), "No Votes")</f>
        <v>0</v>
      </c>
      <c r="BY12" s="5" t="s">
        <v>2093</v>
      </c>
      <c r="BZ12" s="5" t="s">
        <v>2088</v>
      </c>
      <c r="CA12" s="28" t="str">
        <f>IF(Table1[[#This Row],[Party]]="Labour","Conservative","Labour")</f>
        <v>Labour</v>
      </c>
      <c r="CB12" s="28" cm="1">
        <f t="array" ref="CB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 s="28" cm="1">
        <f t="array" ref="CC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360</v>
      </c>
      <c r="CD12" s="28">
        <f>IF(TRIM(Table1[[#This Row],[Party]])="Labour",Table1[[#This Row],[Conservative_Aye]],Table1[[#This Row],[Labour_Aye]])</f>
        <v>0</v>
      </c>
      <c r="CE12" s="28">
        <f>IF(TRIM(Table1[[#This Row],[Party]])="Labour",Table1[[#This Row],[Conservative_No]],Table1[[#This Row],[Labour_No]])</f>
        <v>0</v>
      </c>
      <c r="CF12" s="36">
        <f>IF(Table1[[#This Row],[Gov_Aye]]+Table1[[#This Row],[Gov_No]]=0,"",Table1[[#This Row],[Gov_Aye]]/(Table1[[#This Row],[Gov_Aye]]+Table1[[#This Row],[Gov_No]]))</f>
        <v>0</v>
      </c>
      <c r="CG12" s="36" t="str">
        <f>IF(Table1[[#This Row],[Opp_Aye]]+Table1[[#This Row],[Opp_No]]=0,"",Table1[[#This Row],[Opp_Aye]]/(Table1[[#This Row],[Opp_Aye]]+Table1[[#This Row],[Opp_No]]))</f>
        <v/>
      </c>
      <c r="CH12" s="36" t="str">
        <f>IF(OR(Table1[[#This Row],[Gov_Share]]="",Table1[[#This Row],[Opp_Share]]=""),"",ABS(Table1[[#This Row],[Gov_Share]]-Table1[[#This Row],[Opp_Share]]))</f>
        <v/>
      </c>
      <c r="CI12" s="36">
        <f>IF(Table1[[#This Row],[Gov_Aye]]+Table1[[#This Row],[Gov_No]]=0,"",ABS(Table1[[#This Row],[Gov_Aye]]-Table1[[#This Row],[Gov_No]])/(Table1[[#This Row],[Gov_Aye]]+Table1[[#This Row],[Gov_No]]))</f>
        <v>1</v>
      </c>
      <c r="CJ12" s="36" t="str">
        <f>IF(Table1[[#This Row],[Opp_Aye]]+Table1[[#This Row],[Opp_No]]=0,"",ABS(Table1[[#This Row],[Opp_Aye]]-Table1[[#This Row],[Opp_No]])/(Table1[[#This Row],[Opp_Aye]]+Table1[[#This Row],[Opp_No]]))</f>
        <v/>
      </c>
      <c r="CK12"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3" spans="1:89" ht="29.5" hidden="1" x14ac:dyDescent="0.75">
      <c r="A13" s="2">
        <v>817</v>
      </c>
      <c r="B13" s="15">
        <v>44026</v>
      </c>
      <c r="C13" s="16">
        <v>0.76111111111111107</v>
      </c>
      <c r="D13" s="2">
        <v>75</v>
      </c>
      <c r="E13" s="19" t="s">
        <v>1559</v>
      </c>
      <c r="F13" s="2"/>
      <c r="G13" s="2"/>
      <c r="H13" s="2">
        <v>50</v>
      </c>
      <c r="I13" s="2">
        <v>339</v>
      </c>
      <c r="J13" s="2">
        <v>0</v>
      </c>
      <c r="K13" s="2">
        <v>0</v>
      </c>
      <c r="L13" s="2">
        <v>0</v>
      </c>
      <c r="M13" s="3">
        <v>0</v>
      </c>
      <c r="N13" s="2">
        <v>2</v>
      </c>
      <c r="O13" s="2">
        <v>0</v>
      </c>
      <c r="P13" s="2">
        <v>0</v>
      </c>
      <c r="Q13" s="2">
        <v>1</v>
      </c>
      <c r="R13" s="4">
        <v>0</v>
      </c>
      <c r="S13" s="2">
        <v>0</v>
      </c>
      <c r="T13" s="2">
        <v>3</v>
      </c>
      <c r="U13" s="2">
        <v>0</v>
      </c>
      <c r="V13" s="2">
        <v>43</v>
      </c>
      <c r="W13" s="2">
        <v>1</v>
      </c>
      <c r="X13" s="2">
        <v>0</v>
      </c>
      <c r="Y13" s="2">
        <v>0</v>
      </c>
      <c r="Z13" s="2">
        <v>0</v>
      </c>
      <c r="AA13" s="2">
        <v>0</v>
      </c>
      <c r="AB13" s="2">
        <v>0</v>
      </c>
      <c r="AC13" s="2">
        <v>0</v>
      </c>
      <c r="AD13" s="2">
        <v>0</v>
      </c>
      <c r="AE13" s="2">
        <v>0</v>
      </c>
      <c r="AF13" s="2">
        <v>0</v>
      </c>
      <c r="AG13" s="3">
        <v>339</v>
      </c>
      <c r="AH13" s="2">
        <v>0</v>
      </c>
      <c r="AI13" s="2">
        <v>0</v>
      </c>
      <c r="AJ13" s="2">
        <v>0</v>
      </c>
      <c r="AK13" s="2">
        <v>0</v>
      </c>
      <c r="AL13" s="4">
        <v>0</v>
      </c>
      <c r="AM13" s="2">
        <v>0</v>
      </c>
      <c r="AN13" s="2">
        <v>0</v>
      </c>
      <c r="AO13" s="2">
        <v>0</v>
      </c>
      <c r="AP13" s="2">
        <v>0</v>
      </c>
      <c r="AQ13" s="2">
        <v>0</v>
      </c>
      <c r="AR13" s="2">
        <v>0</v>
      </c>
      <c r="AS13" s="2">
        <v>0</v>
      </c>
      <c r="AT13" s="2">
        <v>0</v>
      </c>
      <c r="AU13" s="2">
        <v>0</v>
      </c>
      <c r="AV13" s="2">
        <v>0</v>
      </c>
      <c r="AW13" s="2">
        <v>0</v>
      </c>
      <c r="AX13" s="2">
        <v>0</v>
      </c>
      <c r="AY13" s="2">
        <v>0</v>
      </c>
      <c r="AZ13" s="2">
        <v>0</v>
      </c>
      <c r="BA13" s="2">
        <v>0</v>
      </c>
      <c r="BB13" s="2">
        <v>0</v>
      </c>
      <c r="BC13" s="2">
        <v>0</v>
      </c>
      <c r="BD13" s="2">
        <v>0</v>
      </c>
      <c r="BE13" s="2">
        <v>0</v>
      </c>
      <c r="BF13" s="2">
        <v>0</v>
      </c>
      <c r="BG13" s="2">
        <v>0</v>
      </c>
      <c r="BH13" s="2">
        <v>0</v>
      </c>
      <c r="BI13" s="2">
        <v>0</v>
      </c>
      <c r="BJ13" s="2">
        <v>0</v>
      </c>
      <c r="BK13" s="2">
        <v>0</v>
      </c>
      <c r="BL13" s="2">
        <v>0</v>
      </c>
      <c r="BM13" s="2">
        <v>0</v>
      </c>
      <c r="BN13" s="2">
        <v>0</v>
      </c>
      <c r="BO13" s="2">
        <v>0</v>
      </c>
      <c r="BP13" s="2">
        <v>0</v>
      </c>
      <c r="BQ13" s="2">
        <v>0</v>
      </c>
      <c r="BR13" s="2">
        <v>0</v>
      </c>
      <c r="BS13" s="2">
        <v>389</v>
      </c>
      <c r="BT13" s="2">
        <v>0</v>
      </c>
      <c r="BU13" s="5">
        <v>0.6</v>
      </c>
      <c r="BV13" s="5" t="str">
        <f>IFERROR($BF13/($AL13+$R13), "No Votes")</f>
        <v>No Votes</v>
      </c>
      <c r="BW13" s="5">
        <f>IFERROR($BA13/($AG13+$M13), "No Votes")</f>
        <v>0</v>
      </c>
      <c r="BX13" s="2"/>
      <c r="BY13" s="5" t="s">
        <v>2093</v>
      </c>
      <c r="BZ13" s="5" t="s">
        <v>2088</v>
      </c>
      <c r="CA13" s="28" t="str">
        <f>IF(Table1[[#This Row],[Party]]="Labour","Conservative","Labour")</f>
        <v>Labour</v>
      </c>
      <c r="CB13" s="28" cm="1">
        <f t="array" ref="CB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 s="28" cm="1">
        <f t="array" ref="CC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339</v>
      </c>
      <c r="CD13" s="28">
        <f>IF(TRIM(Table1[[#This Row],[Party]])="Labour",Table1[[#This Row],[Conservative_Aye]],Table1[[#This Row],[Labour_Aye]])</f>
        <v>0</v>
      </c>
      <c r="CE13" s="28">
        <f>IF(TRIM(Table1[[#This Row],[Party]])="Labour",Table1[[#This Row],[Conservative_No]],Table1[[#This Row],[Labour_No]])</f>
        <v>0</v>
      </c>
      <c r="CF13" s="36">
        <f>IF(Table1[[#This Row],[Gov_Aye]]+Table1[[#This Row],[Gov_No]]=0,"",Table1[[#This Row],[Gov_Aye]]/(Table1[[#This Row],[Gov_Aye]]+Table1[[#This Row],[Gov_No]]))</f>
        <v>0</v>
      </c>
      <c r="CG13" s="36" t="str">
        <f>IF(Table1[[#This Row],[Opp_Aye]]+Table1[[#This Row],[Opp_No]]=0,"",Table1[[#This Row],[Opp_Aye]]/(Table1[[#This Row],[Opp_Aye]]+Table1[[#This Row],[Opp_No]]))</f>
        <v/>
      </c>
      <c r="CH13" s="36" t="str">
        <f>IF(OR(Table1[[#This Row],[Gov_Share]]="",Table1[[#This Row],[Opp_Share]]=""),"",ABS(Table1[[#This Row],[Gov_Share]]-Table1[[#This Row],[Opp_Share]]))</f>
        <v/>
      </c>
      <c r="CI13" s="36">
        <f>IF(Table1[[#This Row],[Gov_Aye]]+Table1[[#This Row],[Gov_No]]=0,"",ABS(Table1[[#This Row],[Gov_Aye]]-Table1[[#This Row],[Gov_No]])/(Table1[[#This Row],[Gov_Aye]]+Table1[[#This Row],[Gov_No]]))</f>
        <v>1</v>
      </c>
      <c r="CJ13" s="36" t="str">
        <f>IF(Table1[[#This Row],[Opp_Aye]]+Table1[[#This Row],[Opp_No]]=0,"",ABS(Table1[[#This Row],[Opp_Aye]]-Table1[[#This Row],[Opp_No]])/(Table1[[#This Row],[Opp_Aye]]+Table1[[#This Row],[Opp_No]]))</f>
        <v/>
      </c>
      <c r="CK13"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4" spans="1:89" ht="29.5" hidden="1" x14ac:dyDescent="0.75">
      <c r="A14">
        <v>478</v>
      </c>
      <c r="B14" s="17">
        <v>43297</v>
      </c>
      <c r="C14" s="18">
        <v>0.89513888888888893</v>
      </c>
      <c r="D14">
        <v>210</v>
      </c>
      <c r="E14" s="20" t="s">
        <v>1634</v>
      </c>
      <c r="H14">
        <v>36</v>
      </c>
      <c r="I14">
        <v>316</v>
      </c>
      <c r="J14">
        <v>0</v>
      </c>
      <c r="K14">
        <v>0</v>
      </c>
      <c r="L14">
        <v>0</v>
      </c>
      <c r="M14" s="3">
        <v>0</v>
      </c>
      <c r="N14">
        <v>0</v>
      </c>
      <c r="O14">
        <v>0</v>
      </c>
      <c r="P14">
        <v>1</v>
      </c>
      <c r="Q14">
        <v>0</v>
      </c>
      <c r="R14" s="4">
        <v>0</v>
      </c>
      <c r="S14">
        <v>0</v>
      </c>
      <c r="T14">
        <v>4</v>
      </c>
      <c r="U14">
        <v>0</v>
      </c>
      <c r="V14">
        <v>31</v>
      </c>
      <c r="W14">
        <v>0</v>
      </c>
      <c r="X14">
        <v>0</v>
      </c>
      <c r="Y14">
        <v>0</v>
      </c>
      <c r="Z14">
        <v>0</v>
      </c>
      <c r="AA14">
        <v>0</v>
      </c>
      <c r="AB14">
        <v>0</v>
      </c>
      <c r="AC14">
        <v>0</v>
      </c>
      <c r="AD14">
        <v>0</v>
      </c>
      <c r="AE14">
        <v>0</v>
      </c>
      <c r="AF14">
        <v>0</v>
      </c>
      <c r="AG14" s="3">
        <v>304</v>
      </c>
      <c r="AH14">
        <v>10</v>
      </c>
      <c r="AI14">
        <v>0</v>
      </c>
      <c r="AJ14">
        <v>0</v>
      </c>
      <c r="AK14">
        <v>2</v>
      </c>
      <c r="AL14" s="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352</v>
      </c>
      <c r="BT14">
        <v>0</v>
      </c>
      <c r="BU14" s="1">
        <v>0.54</v>
      </c>
      <c r="BV14" s="5" t="str">
        <f>IFERROR($BF14/($AL14+$R14), "No Votes")</f>
        <v>No Votes</v>
      </c>
      <c r="BW14" s="5">
        <f>IFERROR($BA14/($AG14+$M14), "No Votes")</f>
        <v>0</v>
      </c>
      <c r="BY14" s="5" t="s">
        <v>2086</v>
      </c>
      <c r="BZ14" s="5" t="s">
        <v>2088</v>
      </c>
      <c r="CA14" s="28" t="str">
        <f>IF(Table1[[#This Row],[Party]]="Labour","Conservative","Labour")</f>
        <v>Labour</v>
      </c>
      <c r="CB14" s="28" cm="1">
        <f t="array" ref="CB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 s="28" cm="1">
        <f t="array" ref="CC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4" s="28">
        <f>IF(TRIM(Table1[[#This Row],[Party]])="Labour",Table1[[#This Row],[Conservative_Aye]],Table1[[#This Row],[Labour_Aye]])</f>
        <v>0</v>
      </c>
      <c r="CE14" s="28">
        <f>IF(TRIM(Table1[[#This Row],[Party]])="Labour",Table1[[#This Row],[Conservative_No]],Table1[[#This Row],[Labour_No]])</f>
        <v>0</v>
      </c>
      <c r="CF14" s="36">
        <f>IF(Table1[[#This Row],[Gov_Aye]]+Table1[[#This Row],[Gov_No]]=0,"",Table1[[#This Row],[Gov_Aye]]/(Table1[[#This Row],[Gov_Aye]]+Table1[[#This Row],[Gov_No]]))</f>
        <v>0</v>
      </c>
      <c r="CG14" s="36" t="str">
        <f>IF(Table1[[#This Row],[Opp_Aye]]+Table1[[#This Row],[Opp_No]]=0,"",Table1[[#This Row],[Opp_Aye]]/(Table1[[#This Row],[Opp_Aye]]+Table1[[#This Row],[Opp_No]]))</f>
        <v/>
      </c>
      <c r="CH14" s="36" t="str">
        <f>IF(OR(Table1[[#This Row],[Gov_Share]]="",Table1[[#This Row],[Opp_Share]]=""),"",ABS(Table1[[#This Row],[Gov_Share]]-Table1[[#This Row],[Opp_Share]]))</f>
        <v/>
      </c>
      <c r="CI14" s="36">
        <f>IF(Table1[[#This Row],[Gov_Aye]]+Table1[[#This Row],[Gov_No]]=0,"",ABS(Table1[[#This Row],[Gov_Aye]]-Table1[[#This Row],[Gov_No]])/(Table1[[#This Row],[Gov_Aye]]+Table1[[#This Row],[Gov_No]]))</f>
        <v>1</v>
      </c>
      <c r="CJ14" s="36" t="str">
        <f>IF(Table1[[#This Row],[Opp_Aye]]+Table1[[#This Row],[Opp_No]]=0,"",ABS(Table1[[#This Row],[Opp_Aye]]-Table1[[#This Row],[Opp_No]])/(Table1[[#This Row],[Opp_Aye]]+Table1[[#This Row],[Opp_No]]))</f>
        <v/>
      </c>
      <c r="CK14"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5" spans="1:89" ht="29.5" hidden="1" x14ac:dyDescent="0.75">
      <c r="A15">
        <v>1754</v>
      </c>
      <c r="B15" s="17">
        <v>45364</v>
      </c>
      <c r="C15" s="18">
        <v>0.68958333333333333</v>
      </c>
      <c r="D15">
        <v>90</v>
      </c>
      <c r="E15" s="20" t="s">
        <v>1652</v>
      </c>
      <c r="H15">
        <v>44</v>
      </c>
      <c r="I15">
        <v>300</v>
      </c>
      <c r="J15">
        <v>1</v>
      </c>
      <c r="K15">
        <v>0</v>
      </c>
      <c r="L15">
        <v>0</v>
      </c>
      <c r="M15" s="3">
        <v>0</v>
      </c>
      <c r="N15">
        <v>0</v>
      </c>
      <c r="O15">
        <v>0</v>
      </c>
      <c r="P15">
        <v>1</v>
      </c>
      <c r="Q15">
        <v>3</v>
      </c>
      <c r="R15" s="4">
        <v>0</v>
      </c>
      <c r="S15">
        <v>0</v>
      </c>
      <c r="T15">
        <v>3</v>
      </c>
      <c r="U15">
        <v>0</v>
      </c>
      <c r="V15">
        <v>36</v>
      </c>
      <c r="W15">
        <v>0</v>
      </c>
      <c r="X15">
        <v>0</v>
      </c>
      <c r="Y15">
        <v>0</v>
      </c>
      <c r="Z15">
        <v>0</v>
      </c>
      <c r="AA15">
        <v>0</v>
      </c>
      <c r="AB15">
        <v>0</v>
      </c>
      <c r="AC15">
        <v>0</v>
      </c>
      <c r="AD15">
        <v>0</v>
      </c>
      <c r="AE15">
        <v>0</v>
      </c>
      <c r="AF15">
        <v>0</v>
      </c>
      <c r="AG15" s="3">
        <v>296</v>
      </c>
      <c r="AH15">
        <v>4</v>
      </c>
      <c r="AI15">
        <v>0</v>
      </c>
      <c r="AJ15">
        <v>0</v>
      </c>
      <c r="AK15">
        <v>1</v>
      </c>
      <c r="AL15" s="4">
        <v>0</v>
      </c>
      <c r="AM15">
        <v>0</v>
      </c>
      <c r="AN15">
        <v>0</v>
      </c>
      <c r="AO15">
        <v>0</v>
      </c>
      <c r="AP15">
        <v>0</v>
      </c>
      <c r="AQ15">
        <v>0</v>
      </c>
      <c r="AR15">
        <v>0</v>
      </c>
      <c r="AS15">
        <v>0</v>
      </c>
      <c r="AT15">
        <v>0</v>
      </c>
      <c r="AU15">
        <v>0</v>
      </c>
      <c r="AV15">
        <v>0</v>
      </c>
      <c r="AW15">
        <v>0</v>
      </c>
      <c r="AX15">
        <v>0</v>
      </c>
      <c r="AY15">
        <v>0</v>
      </c>
      <c r="AZ15">
        <v>0</v>
      </c>
      <c r="BA15">
        <v>0</v>
      </c>
      <c r="BB15">
        <v>0</v>
      </c>
      <c r="BC15">
        <v>0</v>
      </c>
      <c r="BD15">
        <v>0</v>
      </c>
      <c r="BE15">
        <v>1</v>
      </c>
      <c r="BF15">
        <v>0</v>
      </c>
      <c r="BG15">
        <v>0</v>
      </c>
      <c r="BH15">
        <v>0</v>
      </c>
      <c r="BI15">
        <v>0</v>
      </c>
      <c r="BJ15">
        <v>0</v>
      </c>
      <c r="BK15">
        <v>0</v>
      </c>
      <c r="BL15">
        <v>0</v>
      </c>
      <c r="BM15">
        <v>0</v>
      </c>
      <c r="BN15">
        <v>0</v>
      </c>
      <c r="BO15">
        <v>0</v>
      </c>
      <c r="BP15">
        <v>0</v>
      </c>
      <c r="BQ15">
        <v>0</v>
      </c>
      <c r="BR15">
        <v>1</v>
      </c>
      <c r="BS15">
        <v>345</v>
      </c>
      <c r="BT15">
        <v>2.8985510000000001E-3</v>
      </c>
      <c r="BU15" s="1">
        <v>0.53</v>
      </c>
      <c r="BV15" s="5" t="str">
        <f>IFERROR($BF15/($AL15+$R15), "No Votes")</f>
        <v>No Votes</v>
      </c>
      <c r="BW15" s="5">
        <f>IFERROR($BA15/($AG15+$M15), "No Votes")</f>
        <v>0</v>
      </c>
      <c r="BY15" s="5" t="s">
        <v>2096</v>
      </c>
      <c r="BZ15" s="5" t="s">
        <v>2088</v>
      </c>
      <c r="CA15" s="28" t="str">
        <f>IF(Table1[[#This Row],[Party]]="Labour","Conservative","Labour")</f>
        <v>Labour</v>
      </c>
      <c r="CB15" s="28" cm="1">
        <f t="array" ref="CB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 s="28" cm="1">
        <f t="array" ref="CC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15" s="28">
        <f>IF(TRIM(Table1[[#This Row],[Party]])="Labour",Table1[[#This Row],[Conservative_Aye]],Table1[[#This Row],[Labour_Aye]])</f>
        <v>0</v>
      </c>
      <c r="CE15" s="28">
        <f>IF(TRIM(Table1[[#This Row],[Party]])="Labour",Table1[[#This Row],[Conservative_No]],Table1[[#This Row],[Labour_No]])</f>
        <v>0</v>
      </c>
      <c r="CF15" s="36">
        <f>IF(Table1[[#This Row],[Gov_Aye]]+Table1[[#This Row],[Gov_No]]=0,"",Table1[[#This Row],[Gov_Aye]]/(Table1[[#This Row],[Gov_Aye]]+Table1[[#This Row],[Gov_No]]))</f>
        <v>0</v>
      </c>
      <c r="CG15" s="36" t="str">
        <f>IF(Table1[[#This Row],[Opp_Aye]]+Table1[[#This Row],[Opp_No]]=0,"",Table1[[#This Row],[Opp_Aye]]/(Table1[[#This Row],[Opp_Aye]]+Table1[[#This Row],[Opp_No]]))</f>
        <v/>
      </c>
      <c r="CH15" s="36" t="str">
        <f>IF(OR(Table1[[#This Row],[Gov_Share]]="",Table1[[#This Row],[Opp_Share]]=""),"",ABS(Table1[[#This Row],[Gov_Share]]-Table1[[#This Row],[Opp_Share]]))</f>
        <v/>
      </c>
      <c r="CI15" s="36">
        <f>IF(Table1[[#This Row],[Gov_Aye]]+Table1[[#This Row],[Gov_No]]=0,"",ABS(Table1[[#This Row],[Gov_Aye]]-Table1[[#This Row],[Gov_No]])/(Table1[[#This Row],[Gov_Aye]]+Table1[[#This Row],[Gov_No]]))</f>
        <v>1</v>
      </c>
      <c r="CJ15" s="36" t="str">
        <f>IF(Table1[[#This Row],[Opp_Aye]]+Table1[[#This Row],[Opp_No]]=0,"",ABS(Table1[[#This Row],[Opp_Aye]]-Table1[[#This Row],[Opp_No]])/(Table1[[#This Row],[Opp_Aye]]+Table1[[#This Row],[Opp_No]]))</f>
        <v/>
      </c>
      <c r="CK15"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6" spans="1:89" ht="29.5" hidden="1" x14ac:dyDescent="0.75">
      <c r="A16" s="2">
        <v>1779</v>
      </c>
      <c r="B16" s="15">
        <v>45376</v>
      </c>
      <c r="C16" s="16">
        <v>0.87361111111111112</v>
      </c>
      <c r="D16" s="2">
        <v>115</v>
      </c>
      <c r="E16" s="19" t="s">
        <v>1772</v>
      </c>
      <c r="F16" s="2"/>
      <c r="G16" s="2"/>
      <c r="H16" s="2">
        <v>39</v>
      </c>
      <c r="I16" s="2">
        <v>257</v>
      </c>
      <c r="J16" s="2">
        <v>1</v>
      </c>
      <c r="K16" s="2">
        <v>0</v>
      </c>
      <c r="L16" s="2">
        <v>0</v>
      </c>
      <c r="M16" s="3">
        <v>0</v>
      </c>
      <c r="N16" s="2">
        <v>0</v>
      </c>
      <c r="O16" s="2">
        <v>0</v>
      </c>
      <c r="P16" s="2">
        <v>0</v>
      </c>
      <c r="Q16" s="2">
        <v>2</v>
      </c>
      <c r="R16" s="4">
        <v>0</v>
      </c>
      <c r="S16" s="2">
        <v>0</v>
      </c>
      <c r="T16" s="2">
        <v>1</v>
      </c>
      <c r="U16" s="2">
        <v>0</v>
      </c>
      <c r="V16" s="2">
        <v>35</v>
      </c>
      <c r="W16" s="2">
        <v>0</v>
      </c>
      <c r="X16" s="2">
        <v>0</v>
      </c>
      <c r="Y16" s="2">
        <v>0</v>
      </c>
      <c r="Z16" s="2">
        <v>0</v>
      </c>
      <c r="AA16" s="2">
        <v>0</v>
      </c>
      <c r="AB16" s="2">
        <v>0</v>
      </c>
      <c r="AC16" s="2">
        <v>0</v>
      </c>
      <c r="AD16" s="2">
        <v>0</v>
      </c>
      <c r="AE16" s="2">
        <v>0</v>
      </c>
      <c r="AF16" s="2">
        <v>0</v>
      </c>
      <c r="AG16" s="3">
        <v>252</v>
      </c>
      <c r="AH16" s="2">
        <v>2</v>
      </c>
      <c r="AI16" s="2">
        <v>0</v>
      </c>
      <c r="AJ16" s="2">
        <v>0</v>
      </c>
      <c r="AK16" s="2">
        <v>0</v>
      </c>
      <c r="AL16" s="4">
        <v>0</v>
      </c>
      <c r="AM16" s="2">
        <v>0</v>
      </c>
      <c r="AN16" s="2">
        <v>0</v>
      </c>
      <c r="AO16" s="2">
        <v>0</v>
      </c>
      <c r="AP16" s="2">
        <v>0</v>
      </c>
      <c r="AQ16" s="2">
        <v>0</v>
      </c>
      <c r="AR16" s="2">
        <v>0</v>
      </c>
      <c r="AS16" s="2">
        <v>0</v>
      </c>
      <c r="AT16" s="2">
        <v>0</v>
      </c>
      <c r="AU16" s="2">
        <v>0</v>
      </c>
      <c r="AV16" s="2">
        <v>0</v>
      </c>
      <c r="AW16" s="2">
        <v>0</v>
      </c>
      <c r="AX16" s="2">
        <v>0</v>
      </c>
      <c r="AY16" s="2">
        <v>0</v>
      </c>
      <c r="AZ16" s="2">
        <v>0</v>
      </c>
      <c r="BA16" s="2">
        <v>0</v>
      </c>
      <c r="BB16" s="2">
        <v>0</v>
      </c>
      <c r="BC16" s="2">
        <v>0</v>
      </c>
      <c r="BD16" s="2">
        <v>0</v>
      </c>
      <c r="BE16" s="2">
        <v>0</v>
      </c>
      <c r="BF16" s="2">
        <v>0</v>
      </c>
      <c r="BG16" s="2">
        <v>0</v>
      </c>
      <c r="BH16" s="2">
        <v>0</v>
      </c>
      <c r="BI16" s="2">
        <v>0</v>
      </c>
      <c r="BJ16" s="2">
        <v>0</v>
      </c>
      <c r="BK16" s="2">
        <v>0</v>
      </c>
      <c r="BL16" s="2">
        <v>0</v>
      </c>
      <c r="BM16" s="2">
        <v>0</v>
      </c>
      <c r="BN16" s="2">
        <v>0</v>
      </c>
      <c r="BO16" s="2">
        <v>0</v>
      </c>
      <c r="BP16" s="2">
        <v>0</v>
      </c>
      <c r="BQ16" s="2">
        <v>0</v>
      </c>
      <c r="BR16" s="2">
        <v>0</v>
      </c>
      <c r="BS16" s="2">
        <v>293</v>
      </c>
      <c r="BT16" s="2">
        <v>0</v>
      </c>
      <c r="BU16" s="5">
        <v>0.45</v>
      </c>
      <c r="BV16" s="5" t="str">
        <f>IFERROR($BF16/($AL16+$R16), "No Votes")</f>
        <v>No Votes</v>
      </c>
      <c r="BW16" s="5">
        <f>IFERROR($BA16/($AG16+$M16), "No Votes")</f>
        <v>0</v>
      </c>
      <c r="BX16" s="2"/>
      <c r="BY16" s="5" t="s">
        <v>2096</v>
      </c>
      <c r="BZ16" s="5" t="s">
        <v>2088</v>
      </c>
      <c r="CA16" s="28" t="str">
        <f>IF(Table1[[#This Row],[Party]]="Labour","Conservative","Labour")</f>
        <v>Labour</v>
      </c>
      <c r="CB16" s="28" cm="1">
        <f t="array" ref="CB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 s="28" cm="1">
        <f t="array" ref="CC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252</v>
      </c>
      <c r="CD16" s="28">
        <f>IF(TRIM(Table1[[#This Row],[Party]])="Labour",Table1[[#This Row],[Conservative_Aye]],Table1[[#This Row],[Labour_Aye]])</f>
        <v>0</v>
      </c>
      <c r="CE16" s="28">
        <f>IF(TRIM(Table1[[#This Row],[Party]])="Labour",Table1[[#This Row],[Conservative_No]],Table1[[#This Row],[Labour_No]])</f>
        <v>0</v>
      </c>
      <c r="CF16" s="36">
        <f>IF(Table1[[#This Row],[Gov_Aye]]+Table1[[#This Row],[Gov_No]]=0,"",Table1[[#This Row],[Gov_Aye]]/(Table1[[#This Row],[Gov_Aye]]+Table1[[#This Row],[Gov_No]]))</f>
        <v>0</v>
      </c>
      <c r="CG16" s="36" t="str">
        <f>IF(Table1[[#This Row],[Opp_Aye]]+Table1[[#This Row],[Opp_No]]=0,"",Table1[[#This Row],[Opp_Aye]]/(Table1[[#This Row],[Opp_Aye]]+Table1[[#This Row],[Opp_No]]))</f>
        <v/>
      </c>
      <c r="CH16" s="36" t="str">
        <f>IF(OR(Table1[[#This Row],[Gov_Share]]="",Table1[[#This Row],[Opp_Share]]=""),"",ABS(Table1[[#This Row],[Gov_Share]]-Table1[[#This Row],[Opp_Share]]))</f>
        <v/>
      </c>
      <c r="CI16" s="36">
        <f>IF(Table1[[#This Row],[Gov_Aye]]+Table1[[#This Row],[Gov_No]]=0,"",ABS(Table1[[#This Row],[Gov_Aye]]-Table1[[#This Row],[Gov_No]])/(Table1[[#This Row],[Gov_Aye]]+Table1[[#This Row],[Gov_No]]))</f>
        <v>1</v>
      </c>
      <c r="CJ16" s="36" t="str">
        <f>IF(Table1[[#This Row],[Opp_Aye]]+Table1[[#This Row],[Opp_No]]=0,"",ABS(Table1[[#This Row],[Opp_Aye]]-Table1[[#This Row],[Opp_No]])/(Table1[[#This Row],[Opp_Aye]]+Table1[[#This Row],[Opp_No]]))</f>
        <v/>
      </c>
      <c r="CK16"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7" spans="1:89" hidden="1" x14ac:dyDescent="0.75">
      <c r="A17">
        <v>1539</v>
      </c>
      <c r="B17" s="17">
        <v>45062</v>
      </c>
      <c r="C17" s="18">
        <v>0.68472222222222223</v>
      </c>
      <c r="D17">
        <v>231</v>
      </c>
      <c r="E17" s="20" t="s">
        <v>1702</v>
      </c>
      <c r="H17">
        <v>45</v>
      </c>
      <c r="I17">
        <v>287</v>
      </c>
      <c r="J17">
        <v>1</v>
      </c>
      <c r="K17">
        <v>0</v>
      </c>
      <c r="L17">
        <v>0</v>
      </c>
      <c r="M17" s="3">
        <v>0</v>
      </c>
      <c r="N17">
        <v>0</v>
      </c>
      <c r="O17">
        <v>0</v>
      </c>
      <c r="P17">
        <v>1</v>
      </c>
      <c r="Q17">
        <v>1</v>
      </c>
      <c r="R17" s="4">
        <v>0</v>
      </c>
      <c r="S17">
        <v>0</v>
      </c>
      <c r="T17">
        <v>3</v>
      </c>
      <c r="U17">
        <v>0</v>
      </c>
      <c r="V17">
        <v>38</v>
      </c>
      <c r="W17">
        <v>1</v>
      </c>
      <c r="X17">
        <v>0</v>
      </c>
      <c r="Y17">
        <v>0</v>
      </c>
      <c r="Z17">
        <v>0</v>
      </c>
      <c r="AA17">
        <v>0</v>
      </c>
      <c r="AB17">
        <v>0</v>
      </c>
      <c r="AC17">
        <v>0</v>
      </c>
      <c r="AD17">
        <v>0</v>
      </c>
      <c r="AE17">
        <v>0</v>
      </c>
      <c r="AF17">
        <v>0</v>
      </c>
      <c r="AG17" s="3">
        <v>284</v>
      </c>
      <c r="AH17">
        <v>0</v>
      </c>
      <c r="AI17">
        <v>0</v>
      </c>
      <c r="AJ17">
        <v>0</v>
      </c>
      <c r="AK17">
        <v>2</v>
      </c>
      <c r="AL17" s="4">
        <v>0</v>
      </c>
      <c r="AM17">
        <v>0</v>
      </c>
      <c r="AN17">
        <v>0</v>
      </c>
      <c r="AO17">
        <v>0</v>
      </c>
      <c r="AP17">
        <v>0</v>
      </c>
      <c r="AQ17">
        <v>0</v>
      </c>
      <c r="AR17">
        <v>0</v>
      </c>
      <c r="AS17">
        <v>0</v>
      </c>
      <c r="AT17">
        <v>0</v>
      </c>
      <c r="AU17">
        <v>0</v>
      </c>
      <c r="AV17">
        <v>0</v>
      </c>
      <c r="AW17">
        <v>0</v>
      </c>
      <c r="AX17">
        <v>0</v>
      </c>
      <c r="AY17">
        <v>0</v>
      </c>
      <c r="AZ17">
        <v>0</v>
      </c>
      <c r="BA17">
        <v>0</v>
      </c>
      <c r="BB17">
        <v>0</v>
      </c>
      <c r="BC17">
        <v>0</v>
      </c>
      <c r="BD17">
        <v>0</v>
      </c>
      <c r="BE17">
        <v>1</v>
      </c>
      <c r="BF17">
        <v>0</v>
      </c>
      <c r="BG17">
        <v>0</v>
      </c>
      <c r="BH17">
        <v>0</v>
      </c>
      <c r="BI17">
        <v>0</v>
      </c>
      <c r="BJ17">
        <v>0</v>
      </c>
      <c r="BK17">
        <v>0</v>
      </c>
      <c r="BL17">
        <v>0</v>
      </c>
      <c r="BM17">
        <v>0</v>
      </c>
      <c r="BN17">
        <v>0</v>
      </c>
      <c r="BO17">
        <v>0</v>
      </c>
      <c r="BP17">
        <v>0</v>
      </c>
      <c r="BQ17">
        <v>0</v>
      </c>
      <c r="BR17">
        <v>1</v>
      </c>
      <c r="BS17">
        <v>331</v>
      </c>
      <c r="BT17">
        <v>3.021148E-3</v>
      </c>
      <c r="BU17" s="1">
        <v>0.51</v>
      </c>
      <c r="BV17" s="5" t="str">
        <f>IFERROR($BF17/($AL17+$R17), "No Votes")</f>
        <v>No Votes</v>
      </c>
      <c r="BW17" s="5">
        <f>IFERROR($BA17/($AG17+$M17), "No Votes")</f>
        <v>0</v>
      </c>
      <c r="BY17" s="5" t="s">
        <v>2096</v>
      </c>
      <c r="BZ17" s="5" t="s">
        <v>2088</v>
      </c>
      <c r="CA17" s="28" t="str">
        <f>IF(Table1[[#This Row],[Party]]="Labour","Conservative","Labour")</f>
        <v>Labour</v>
      </c>
      <c r="CB17" s="28" cm="1">
        <f t="array" ref="CB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7" s="28" cm="1">
        <f t="array" ref="CC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284</v>
      </c>
      <c r="CD17" s="28">
        <f>IF(TRIM(Table1[[#This Row],[Party]])="Labour",Table1[[#This Row],[Conservative_Aye]],Table1[[#This Row],[Labour_Aye]])</f>
        <v>0</v>
      </c>
      <c r="CE17" s="28">
        <f>IF(TRIM(Table1[[#This Row],[Party]])="Labour",Table1[[#This Row],[Conservative_No]],Table1[[#This Row],[Labour_No]])</f>
        <v>0</v>
      </c>
      <c r="CF17" s="36">
        <f>IF(Table1[[#This Row],[Gov_Aye]]+Table1[[#This Row],[Gov_No]]=0,"",Table1[[#This Row],[Gov_Aye]]/(Table1[[#This Row],[Gov_Aye]]+Table1[[#This Row],[Gov_No]]))</f>
        <v>0</v>
      </c>
      <c r="CG17" s="36" t="str">
        <f>IF(Table1[[#This Row],[Opp_Aye]]+Table1[[#This Row],[Opp_No]]=0,"",Table1[[#This Row],[Opp_Aye]]/(Table1[[#This Row],[Opp_Aye]]+Table1[[#This Row],[Opp_No]]))</f>
        <v/>
      </c>
      <c r="CH17" s="36" t="str">
        <f>IF(OR(Table1[[#This Row],[Gov_Share]]="",Table1[[#This Row],[Opp_Share]]=""),"",ABS(Table1[[#This Row],[Gov_Share]]-Table1[[#This Row],[Opp_Share]]))</f>
        <v/>
      </c>
      <c r="CI17" s="36">
        <f>IF(Table1[[#This Row],[Gov_Aye]]+Table1[[#This Row],[Gov_No]]=0,"",ABS(Table1[[#This Row],[Gov_Aye]]-Table1[[#This Row],[Gov_No]])/(Table1[[#This Row],[Gov_Aye]]+Table1[[#This Row],[Gov_No]]))</f>
        <v>1</v>
      </c>
      <c r="CJ17" s="36" t="str">
        <f>IF(Table1[[#This Row],[Opp_Aye]]+Table1[[#This Row],[Opp_No]]=0,"",ABS(Table1[[#This Row],[Opp_Aye]]-Table1[[#This Row],[Opp_No]])/(Table1[[#This Row],[Opp_Aye]]+Table1[[#This Row],[Opp_No]]))</f>
        <v/>
      </c>
      <c r="CK17"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8" spans="1:89" hidden="1" x14ac:dyDescent="0.75">
      <c r="A18">
        <v>98</v>
      </c>
      <c r="B18" s="17">
        <v>42556</v>
      </c>
      <c r="C18" s="18">
        <v>0.6118055555555556</v>
      </c>
      <c r="D18">
        <v>31</v>
      </c>
      <c r="E18" s="20" t="s">
        <v>1745</v>
      </c>
      <c r="H18">
        <v>41</v>
      </c>
      <c r="I18">
        <v>270</v>
      </c>
      <c r="J18">
        <v>0</v>
      </c>
      <c r="K18">
        <v>0</v>
      </c>
      <c r="L18">
        <v>0</v>
      </c>
      <c r="M18" s="3">
        <v>0</v>
      </c>
      <c r="N18">
        <v>0</v>
      </c>
      <c r="O18">
        <v>0</v>
      </c>
      <c r="P18">
        <v>0</v>
      </c>
      <c r="Q18">
        <v>2</v>
      </c>
      <c r="R18" s="4">
        <v>0</v>
      </c>
      <c r="S18">
        <v>0</v>
      </c>
      <c r="T18">
        <v>3</v>
      </c>
      <c r="U18">
        <v>0</v>
      </c>
      <c r="V18">
        <v>35</v>
      </c>
      <c r="W18">
        <v>1</v>
      </c>
      <c r="X18">
        <v>0</v>
      </c>
      <c r="Y18">
        <v>0</v>
      </c>
      <c r="Z18">
        <v>0</v>
      </c>
      <c r="AA18">
        <v>0</v>
      </c>
      <c r="AB18">
        <v>0</v>
      </c>
      <c r="AC18">
        <v>0</v>
      </c>
      <c r="AD18">
        <v>0</v>
      </c>
      <c r="AE18">
        <v>0</v>
      </c>
      <c r="AF18">
        <v>0</v>
      </c>
      <c r="AG18" s="3">
        <v>267</v>
      </c>
      <c r="AH18">
        <v>2</v>
      </c>
      <c r="AI18">
        <v>0</v>
      </c>
      <c r="AJ18">
        <v>0</v>
      </c>
      <c r="AK18">
        <v>0</v>
      </c>
      <c r="AL18" s="4">
        <v>0</v>
      </c>
      <c r="AM18">
        <v>0</v>
      </c>
      <c r="AN18">
        <v>0</v>
      </c>
      <c r="AO18">
        <v>0</v>
      </c>
      <c r="AP18">
        <v>0</v>
      </c>
      <c r="AQ18">
        <v>0</v>
      </c>
      <c r="AR18">
        <v>0</v>
      </c>
      <c r="AS18">
        <v>0</v>
      </c>
      <c r="AT18">
        <v>0</v>
      </c>
      <c r="AU18">
        <v>0</v>
      </c>
      <c r="AV18">
        <v>1</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311</v>
      </c>
      <c r="BT18">
        <v>0</v>
      </c>
      <c r="BU18" s="1">
        <v>0.48</v>
      </c>
      <c r="BV18" s="5" t="str">
        <f>IFERROR($BF18/($AL18+$R18), "No Votes")</f>
        <v>No Votes</v>
      </c>
      <c r="BW18" s="5">
        <f>IFERROR($BA18/($AG18+$M18), "No Votes")</f>
        <v>0</v>
      </c>
      <c r="BY18" s="5" t="s">
        <v>2085</v>
      </c>
      <c r="BZ18" s="5" t="s">
        <v>2088</v>
      </c>
      <c r="CA18" s="28" t="str">
        <f>IF(Table1[[#This Row],[Party]]="Labour","Conservative","Labour")</f>
        <v>Labour</v>
      </c>
      <c r="CB18" s="28" cm="1">
        <f t="array" ref="CB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 s="28" cm="1">
        <f t="array" ref="CC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267</v>
      </c>
      <c r="CD18" s="28">
        <f>IF(TRIM(Table1[[#This Row],[Party]])="Labour",Table1[[#This Row],[Conservative_Aye]],Table1[[#This Row],[Labour_Aye]])</f>
        <v>0</v>
      </c>
      <c r="CE18" s="28">
        <f>IF(TRIM(Table1[[#This Row],[Party]])="Labour",Table1[[#This Row],[Conservative_No]],Table1[[#This Row],[Labour_No]])</f>
        <v>0</v>
      </c>
      <c r="CF18" s="36">
        <f>IF(Table1[[#This Row],[Gov_Aye]]+Table1[[#This Row],[Gov_No]]=0,"",Table1[[#This Row],[Gov_Aye]]/(Table1[[#This Row],[Gov_Aye]]+Table1[[#This Row],[Gov_No]]))</f>
        <v>0</v>
      </c>
      <c r="CG18" s="36" t="str">
        <f>IF(Table1[[#This Row],[Opp_Aye]]+Table1[[#This Row],[Opp_No]]=0,"",Table1[[#This Row],[Opp_Aye]]/(Table1[[#This Row],[Opp_Aye]]+Table1[[#This Row],[Opp_No]]))</f>
        <v/>
      </c>
      <c r="CH18" s="36" t="str">
        <f>IF(OR(Table1[[#This Row],[Gov_Share]]="",Table1[[#This Row],[Opp_Share]]=""),"",ABS(Table1[[#This Row],[Gov_Share]]-Table1[[#This Row],[Opp_Share]]))</f>
        <v/>
      </c>
      <c r="CI18" s="36">
        <f>IF(Table1[[#This Row],[Gov_Aye]]+Table1[[#This Row],[Gov_No]]=0,"",ABS(Table1[[#This Row],[Gov_Aye]]-Table1[[#This Row],[Gov_No]])/(Table1[[#This Row],[Gov_Aye]]+Table1[[#This Row],[Gov_No]]))</f>
        <v>1</v>
      </c>
      <c r="CJ18" s="36" t="str">
        <f>IF(Table1[[#This Row],[Opp_Aye]]+Table1[[#This Row],[Opp_No]]=0,"",ABS(Table1[[#This Row],[Opp_Aye]]-Table1[[#This Row],[Opp_No]])/(Table1[[#This Row],[Opp_Aye]]+Table1[[#This Row],[Opp_No]]))</f>
        <v/>
      </c>
      <c r="CK18"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19" spans="1:89" hidden="1" x14ac:dyDescent="0.75">
      <c r="A19">
        <v>1696</v>
      </c>
      <c r="B19" s="17">
        <v>45273</v>
      </c>
      <c r="C19" s="18">
        <v>0.66388888888888886</v>
      </c>
      <c r="D19">
        <v>32</v>
      </c>
      <c r="E19" s="20" t="s">
        <v>1664</v>
      </c>
      <c r="H19">
        <v>46</v>
      </c>
      <c r="I19">
        <v>296</v>
      </c>
      <c r="J19">
        <v>2</v>
      </c>
      <c r="K19">
        <v>0</v>
      </c>
      <c r="L19">
        <v>0</v>
      </c>
      <c r="M19" s="3">
        <v>0</v>
      </c>
      <c r="N19">
        <v>0</v>
      </c>
      <c r="O19">
        <v>0</v>
      </c>
      <c r="P19">
        <v>0</v>
      </c>
      <c r="Q19">
        <v>3</v>
      </c>
      <c r="R19" s="4">
        <v>0</v>
      </c>
      <c r="S19">
        <v>0</v>
      </c>
      <c r="T19">
        <v>3</v>
      </c>
      <c r="U19">
        <v>0</v>
      </c>
      <c r="V19">
        <v>38</v>
      </c>
      <c r="W19">
        <v>0</v>
      </c>
      <c r="X19">
        <v>0</v>
      </c>
      <c r="Y19">
        <v>0</v>
      </c>
      <c r="Z19">
        <v>0</v>
      </c>
      <c r="AA19">
        <v>0</v>
      </c>
      <c r="AB19">
        <v>0</v>
      </c>
      <c r="AC19">
        <v>0</v>
      </c>
      <c r="AD19">
        <v>0</v>
      </c>
      <c r="AE19">
        <v>0</v>
      </c>
      <c r="AF19">
        <v>0</v>
      </c>
      <c r="AG19" s="3">
        <v>291</v>
      </c>
      <c r="AH19">
        <v>2</v>
      </c>
      <c r="AI19">
        <v>0</v>
      </c>
      <c r="AJ19">
        <v>0</v>
      </c>
      <c r="AK19">
        <v>2</v>
      </c>
      <c r="AL19" s="4">
        <v>0</v>
      </c>
      <c r="AM19">
        <v>0</v>
      </c>
      <c r="AN19">
        <v>0</v>
      </c>
      <c r="AO19">
        <v>0</v>
      </c>
      <c r="AP19">
        <v>0</v>
      </c>
      <c r="AQ19">
        <v>0</v>
      </c>
      <c r="AR19">
        <v>0</v>
      </c>
      <c r="AS19">
        <v>1</v>
      </c>
      <c r="AT19">
        <v>0</v>
      </c>
      <c r="AU19">
        <v>0</v>
      </c>
      <c r="AV19">
        <v>0</v>
      </c>
      <c r="AW19">
        <v>0</v>
      </c>
      <c r="AX19">
        <v>0</v>
      </c>
      <c r="AY19">
        <v>0</v>
      </c>
      <c r="AZ19">
        <v>0</v>
      </c>
      <c r="BA19">
        <v>0</v>
      </c>
      <c r="BB19">
        <v>0</v>
      </c>
      <c r="BC19">
        <v>0</v>
      </c>
      <c r="BD19">
        <v>0</v>
      </c>
      <c r="BE19">
        <v>2</v>
      </c>
      <c r="BF19">
        <v>0</v>
      </c>
      <c r="BG19">
        <v>0</v>
      </c>
      <c r="BH19">
        <v>0</v>
      </c>
      <c r="BI19">
        <v>0</v>
      </c>
      <c r="BJ19">
        <v>0</v>
      </c>
      <c r="BK19">
        <v>0</v>
      </c>
      <c r="BL19">
        <v>0</v>
      </c>
      <c r="BM19">
        <v>0</v>
      </c>
      <c r="BN19">
        <v>0</v>
      </c>
      <c r="BO19">
        <v>0</v>
      </c>
      <c r="BP19">
        <v>0</v>
      </c>
      <c r="BQ19">
        <v>0</v>
      </c>
      <c r="BR19">
        <v>2</v>
      </c>
      <c r="BS19">
        <v>342</v>
      </c>
      <c r="BT19">
        <v>5.8479530000000004E-3</v>
      </c>
      <c r="BU19" s="1">
        <v>0.53</v>
      </c>
      <c r="BV19" s="5" t="str">
        <f>IFERROR($BF19/($AL19+$R19), "No Votes")</f>
        <v>No Votes</v>
      </c>
      <c r="BW19" s="5">
        <f>IFERROR($BA19/($AG19+$M19), "No Votes")</f>
        <v>0</v>
      </c>
      <c r="BY19" s="5" t="s">
        <v>2096</v>
      </c>
      <c r="BZ19" s="5" t="s">
        <v>2088</v>
      </c>
      <c r="CA19" s="28" t="str">
        <f>IF(Table1[[#This Row],[Party]]="Labour","Conservative","Labour")</f>
        <v>Labour</v>
      </c>
      <c r="CB19" s="28" cm="1">
        <f t="array" ref="CB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9" s="28" cm="1">
        <f t="array" ref="CC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19" s="28">
        <f>IF(TRIM(Table1[[#This Row],[Party]])="Labour",Table1[[#This Row],[Conservative_Aye]],Table1[[#This Row],[Labour_Aye]])</f>
        <v>0</v>
      </c>
      <c r="CE19" s="28">
        <f>IF(TRIM(Table1[[#This Row],[Party]])="Labour",Table1[[#This Row],[Conservative_No]],Table1[[#This Row],[Labour_No]])</f>
        <v>0</v>
      </c>
      <c r="CF19" s="36">
        <f>IF(Table1[[#This Row],[Gov_Aye]]+Table1[[#This Row],[Gov_No]]=0,"",Table1[[#This Row],[Gov_Aye]]/(Table1[[#This Row],[Gov_Aye]]+Table1[[#This Row],[Gov_No]]))</f>
        <v>0</v>
      </c>
      <c r="CG19" s="36" t="str">
        <f>IF(Table1[[#This Row],[Opp_Aye]]+Table1[[#This Row],[Opp_No]]=0,"",Table1[[#This Row],[Opp_Aye]]/(Table1[[#This Row],[Opp_Aye]]+Table1[[#This Row],[Opp_No]]))</f>
        <v/>
      </c>
      <c r="CH19" s="36" t="str">
        <f>IF(OR(Table1[[#This Row],[Gov_Share]]="",Table1[[#This Row],[Opp_Share]]=""),"",ABS(Table1[[#This Row],[Gov_Share]]-Table1[[#This Row],[Opp_Share]]))</f>
        <v/>
      </c>
      <c r="CI19" s="36">
        <f>IF(Table1[[#This Row],[Gov_Aye]]+Table1[[#This Row],[Gov_No]]=0,"",ABS(Table1[[#This Row],[Gov_Aye]]-Table1[[#This Row],[Gov_No]])/(Table1[[#This Row],[Gov_Aye]]+Table1[[#This Row],[Gov_No]]))</f>
        <v>1</v>
      </c>
      <c r="CJ19" s="36" t="str">
        <f>IF(Table1[[#This Row],[Opp_Aye]]+Table1[[#This Row],[Opp_No]]=0,"",ABS(Table1[[#This Row],[Opp_Aye]]-Table1[[#This Row],[Opp_No]])/(Table1[[#This Row],[Opp_Aye]]+Table1[[#This Row],[Opp_No]]))</f>
        <v/>
      </c>
      <c r="CK19"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0" spans="1:89" ht="29.5" hidden="1" x14ac:dyDescent="0.75">
      <c r="A20" s="2">
        <v>768</v>
      </c>
      <c r="B20" s="15">
        <v>43872</v>
      </c>
      <c r="C20" s="16">
        <v>0.79166666666666663</v>
      </c>
      <c r="D20" s="2">
        <v>33</v>
      </c>
      <c r="E20" s="19" t="s">
        <v>1599</v>
      </c>
      <c r="F20" s="2"/>
      <c r="G20" s="2"/>
      <c r="H20" s="2">
        <v>46</v>
      </c>
      <c r="I20" s="2">
        <v>322</v>
      </c>
      <c r="J20" s="2">
        <v>0</v>
      </c>
      <c r="K20" s="2">
        <v>0</v>
      </c>
      <c r="L20" s="2">
        <v>0</v>
      </c>
      <c r="M20" s="3">
        <v>0</v>
      </c>
      <c r="N20" s="2">
        <v>0</v>
      </c>
      <c r="O20" s="2">
        <v>0</v>
      </c>
      <c r="P20" s="2">
        <v>0</v>
      </c>
      <c r="Q20" s="2">
        <v>1</v>
      </c>
      <c r="R20" s="4">
        <v>0</v>
      </c>
      <c r="S20" s="2">
        <v>0</v>
      </c>
      <c r="T20" s="2">
        <v>2</v>
      </c>
      <c r="U20" s="2">
        <v>0</v>
      </c>
      <c r="V20" s="2">
        <v>43</v>
      </c>
      <c r="W20" s="2">
        <v>0</v>
      </c>
      <c r="X20" s="2">
        <v>0</v>
      </c>
      <c r="Y20" s="2">
        <v>0</v>
      </c>
      <c r="Z20" s="2">
        <v>0</v>
      </c>
      <c r="AA20" s="2">
        <v>0</v>
      </c>
      <c r="AB20" s="2">
        <v>0</v>
      </c>
      <c r="AC20" s="2">
        <v>0</v>
      </c>
      <c r="AD20" s="2">
        <v>0</v>
      </c>
      <c r="AE20" s="2">
        <v>0</v>
      </c>
      <c r="AF20" s="2">
        <v>0</v>
      </c>
      <c r="AG20" s="3">
        <v>316</v>
      </c>
      <c r="AH20" s="2">
        <v>6</v>
      </c>
      <c r="AI20" s="2">
        <v>0</v>
      </c>
      <c r="AJ20" s="2">
        <v>0</v>
      </c>
      <c r="AK20" s="2">
        <v>0</v>
      </c>
      <c r="AL20" s="4">
        <v>0</v>
      </c>
      <c r="AM20" s="2">
        <v>0</v>
      </c>
      <c r="AN20" s="2">
        <v>0</v>
      </c>
      <c r="AO20" s="2">
        <v>0</v>
      </c>
      <c r="AP20" s="2">
        <v>0</v>
      </c>
      <c r="AQ20" s="2">
        <v>0</v>
      </c>
      <c r="AR20" s="2">
        <v>0</v>
      </c>
      <c r="AS20" s="2">
        <v>0</v>
      </c>
      <c r="AT20" s="2">
        <v>0</v>
      </c>
      <c r="AU20" s="2">
        <v>0</v>
      </c>
      <c r="AV20" s="2">
        <v>0</v>
      </c>
      <c r="AW20" s="2">
        <v>0</v>
      </c>
      <c r="AX20" s="2">
        <v>0</v>
      </c>
      <c r="AY20" s="2">
        <v>0</v>
      </c>
      <c r="AZ20" s="2">
        <v>0</v>
      </c>
      <c r="BA20" s="2">
        <v>0</v>
      </c>
      <c r="BB20" s="2">
        <v>0</v>
      </c>
      <c r="BC20" s="2">
        <v>0</v>
      </c>
      <c r="BD20" s="2">
        <v>0</v>
      </c>
      <c r="BE20" s="2">
        <v>0</v>
      </c>
      <c r="BF20" s="2">
        <v>0</v>
      </c>
      <c r="BG20" s="2">
        <v>0</v>
      </c>
      <c r="BH20" s="2">
        <v>0</v>
      </c>
      <c r="BI20" s="2">
        <v>0</v>
      </c>
      <c r="BJ20" s="2">
        <v>0</v>
      </c>
      <c r="BK20" s="2">
        <v>0</v>
      </c>
      <c r="BL20" s="2">
        <v>0</v>
      </c>
      <c r="BM20" s="2">
        <v>0</v>
      </c>
      <c r="BN20" s="2">
        <v>0</v>
      </c>
      <c r="BO20" s="2">
        <v>0</v>
      </c>
      <c r="BP20" s="2">
        <v>0</v>
      </c>
      <c r="BQ20" s="2">
        <v>0</v>
      </c>
      <c r="BR20" s="2">
        <v>0</v>
      </c>
      <c r="BS20" s="2">
        <v>368</v>
      </c>
      <c r="BT20" s="2">
        <v>0</v>
      </c>
      <c r="BU20" s="5">
        <v>0.56999999999999995</v>
      </c>
      <c r="BV20" s="5" t="str">
        <f>IFERROR($BF20/($AL20+$R20), "No Votes")</f>
        <v>No Votes</v>
      </c>
      <c r="BW20" s="5">
        <f>IFERROR($BA20/($AG20+$M20), "No Votes")</f>
        <v>0</v>
      </c>
      <c r="BX20" s="2"/>
      <c r="BY20" s="5" t="s">
        <v>2093</v>
      </c>
      <c r="BZ20" s="5" t="s">
        <v>2088</v>
      </c>
      <c r="CA20" s="28" t="str">
        <f>IF(Table1[[#This Row],[Party]]="Labour","Conservative","Labour")</f>
        <v>Labour</v>
      </c>
      <c r="CB20" s="28" cm="1">
        <f t="array" ref="CB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0" s="28" cm="1">
        <f t="array" ref="CC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316</v>
      </c>
      <c r="CD20" s="28">
        <f>IF(TRIM(Table1[[#This Row],[Party]])="Labour",Table1[[#This Row],[Conservative_Aye]],Table1[[#This Row],[Labour_Aye]])</f>
        <v>0</v>
      </c>
      <c r="CE20" s="28">
        <f>IF(TRIM(Table1[[#This Row],[Party]])="Labour",Table1[[#This Row],[Conservative_No]],Table1[[#This Row],[Labour_No]])</f>
        <v>0</v>
      </c>
      <c r="CF20" s="36">
        <f>IF(Table1[[#This Row],[Gov_Aye]]+Table1[[#This Row],[Gov_No]]=0,"",Table1[[#This Row],[Gov_Aye]]/(Table1[[#This Row],[Gov_Aye]]+Table1[[#This Row],[Gov_No]]))</f>
        <v>0</v>
      </c>
      <c r="CG20" s="36" t="str">
        <f>IF(Table1[[#This Row],[Opp_Aye]]+Table1[[#This Row],[Opp_No]]=0,"",Table1[[#This Row],[Opp_Aye]]/(Table1[[#This Row],[Opp_Aye]]+Table1[[#This Row],[Opp_No]]))</f>
        <v/>
      </c>
      <c r="CH20" s="36" t="str">
        <f>IF(OR(Table1[[#This Row],[Gov_Share]]="",Table1[[#This Row],[Opp_Share]]=""),"",ABS(Table1[[#This Row],[Gov_Share]]-Table1[[#This Row],[Opp_Share]]))</f>
        <v/>
      </c>
      <c r="CI20" s="36">
        <f>IF(Table1[[#This Row],[Gov_Aye]]+Table1[[#This Row],[Gov_No]]=0,"",ABS(Table1[[#This Row],[Gov_Aye]]-Table1[[#This Row],[Gov_No]])/(Table1[[#This Row],[Gov_Aye]]+Table1[[#This Row],[Gov_No]]))</f>
        <v>1</v>
      </c>
      <c r="CJ20" s="36" t="str">
        <f>IF(Table1[[#This Row],[Opp_Aye]]+Table1[[#This Row],[Opp_No]]=0,"",ABS(Table1[[#This Row],[Opp_Aye]]-Table1[[#This Row],[Opp_No]])/(Table1[[#This Row],[Opp_Aye]]+Table1[[#This Row],[Opp_No]]))</f>
        <v/>
      </c>
      <c r="CK20"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1" spans="1:89" hidden="1" x14ac:dyDescent="0.75">
      <c r="A21" s="2">
        <v>1438</v>
      </c>
      <c r="B21" s="15">
        <v>44909</v>
      </c>
      <c r="C21" s="16">
        <v>0.78888888888888886</v>
      </c>
      <c r="D21" s="2">
        <v>132</v>
      </c>
      <c r="E21" s="19" t="s">
        <v>1751</v>
      </c>
      <c r="F21" s="2"/>
      <c r="G21" s="2"/>
      <c r="H21" s="2">
        <v>42</v>
      </c>
      <c r="I21" s="2">
        <v>265</v>
      </c>
      <c r="J21" s="2">
        <v>1</v>
      </c>
      <c r="K21" s="2">
        <v>0</v>
      </c>
      <c r="L21" s="2">
        <v>0</v>
      </c>
      <c r="M21" s="3">
        <v>0</v>
      </c>
      <c r="N21" s="2">
        <v>0</v>
      </c>
      <c r="O21" s="2">
        <v>0</v>
      </c>
      <c r="P21" s="2">
        <v>0</v>
      </c>
      <c r="Q21" s="2">
        <v>1</v>
      </c>
      <c r="R21" s="4">
        <v>0</v>
      </c>
      <c r="S21" s="2">
        <v>0</v>
      </c>
      <c r="T21" s="2">
        <v>3</v>
      </c>
      <c r="U21" s="2">
        <v>0</v>
      </c>
      <c r="V21" s="2">
        <v>37</v>
      </c>
      <c r="W21" s="2">
        <v>0</v>
      </c>
      <c r="X21" s="2">
        <v>0</v>
      </c>
      <c r="Y21" s="2">
        <v>0</v>
      </c>
      <c r="Z21" s="2">
        <v>0</v>
      </c>
      <c r="AA21" s="2">
        <v>0</v>
      </c>
      <c r="AB21" s="2">
        <v>0</v>
      </c>
      <c r="AC21" s="2">
        <v>0</v>
      </c>
      <c r="AD21" s="2">
        <v>0</v>
      </c>
      <c r="AE21" s="2">
        <v>0</v>
      </c>
      <c r="AF21" s="2">
        <v>0</v>
      </c>
      <c r="AG21" s="3">
        <v>262</v>
      </c>
      <c r="AH21" s="2">
        <v>1</v>
      </c>
      <c r="AI21" s="2">
        <v>0</v>
      </c>
      <c r="AJ21" s="2">
        <v>0</v>
      </c>
      <c r="AK21" s="2">
        <v>2</v>
      </c>
      <c r="AL21" s="4">
        <v>0</v>
      </c>
      <c r="AM21" s="2">
        <v>0</v>
      </c>
      <c r="AN21" s="2">
        <v>0</v>
      </c>
      <c r="AO21" s="2">
        <v>0</v>
      </c>
      <c r="AP21" s="2">
        <v>0</v>
      </c>
      <c r="AQ21" s="2">
        <v>0</v>
      </c>
      <c r="AR21" s="2">
        <v>0</v>
      </c>
      <c r="AS21" s="2">
        <v>0</v>
      </c>
      <c r="AT21" s="2">
        <v>0</v>
      </c>
      <c r="AU21" s="2">
        <v>0</v>
      </c>
      <c r="AV21" s="2">
        <v>0</v>
      </c>
      <c r="AW21" s="2">
        <v>0</v>
      </c>
      <c r="AX21" s="2">
        <v>0</v>
      </c>
      <c r="AY21" s="2">
        <v>0</v>
      </c>
      <c r="AZ21" s="2">
        <v>0</v>
      </c>
      <c r="BA21" s="2">
        <v>0</v>
      </c>
      <c r="BB21" s="2">
        <v>0</v>
      </c>
      <c r="BC21" s="2">
        <v>0</v>
      </c>
      <c r="BD21" s="2">
        <v>0</v>
      </c>
      <c r="BE21" s="2">
        <v>1</v>
      </c>
      <c r="BF21" s="2">
        <v>0</v>
      </c>
      <c r="BG21" s="2">
        <v>0</v>
      </c>
      <c r="BH21" s="2">
        <v>0</v>
      </c>
      <c r="BI21" s="2">
        <v>0</v>
      </c>
      <c r="BJ21" s="2">
        <v>0</v>
      </c>
      <c r="BK21" s="2">
        <v>0</v>
      </c>
      <c r="BL21" s="2">
        <v>0</v>
      </c>
      <c r="BM21" s="2">
        <v>0</v>
      </c>
      <c r="BN21" s="2">
        <v>0</v>
      </c>
      <c r="BO21" s="2">
        <v>0</v>
      </c>
      <c r="BP21" s="2">
        <v>0</v>
      </c>
      <c r="BQ21" s="2">
        <v>0</v>
      </c>
      <c r="BR21" s="2">
        <v>1</v>
      </c>
      <c r="BS21" s="2">
        <v>307</v>
      </c>
      <c r="BT21" s="2">
        <v>3.2573290000000002E-3</v>
      </c>
      <c r="BU21" s="5">
        <v>0.47</v>
      </c>
      <c r="BV21" s="5" t="str">
        <f>IFERROR($BF21/($AL21+$R21), "No Votes")</f>
        <v>No Votes</v>
      </c>
      <c r="BW21" s="5">
        <f>IFERROR($BA21/($AG21+$M21), "No Votes")</f>
        <v>0</v>
      </c>
      <c r="BX21" s="2"/>
      <c r="BY21" s="5" t="s">
        <v>2096</v>
      </c>
      <c r="BZ21" s="5" t="s">
        <v>2088</v>
      </c>
      <c r="CA21" s="28" t="str">
        <f>IF(Table1[[#This Row],[Party]]="Labour","Conservative","Labour")</f>
        <v>Labour</v>
      </c>
      <c r="CB21" s="28" cm="1">
        <f t="array" ref="CB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1" s="28" cm="1">
        <f t="array" ref="CC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21" s="28">
        <f>IF(TRIM(Table1[[#This Row],[Party]])="Labour",Table1[[#This Row],[Conservative_Aye]],Table1[[#This Row],[Labour_Aye]])</f>
        <v>0</v>
      </c>
      <c r="CE21" s="28">
        <f>IF(TRIM(Table1[[#This Row],[Party]])="Labour",Table1[[#This Row],[Conservative_No]],Table1[[#This Row],[Labour_No]])</f>
        <v>0</v>
      </c>
      <c r="CF21" s="36">
        <f>IF(Table1[[#This Row],[Gov_Aye]]+Table1[[#This Row],[Gov_No]]=0,"",Table1[[#This Row],[Gov_Aye]]/(Table1[[#This Row],[Gov_Aye]]+Table1[[#This Row],[Gov_No]]))</f>
        <v>0</v>
      </c>
      <c r="CG21" s="36" t="str">
        <f>IF(Table1[[#This Row],[Opp_Aye]]+Table1[[#This Row],[Opp_No]]=0,"",Table1[[#This Row],[Opp_Aye]]/(Table1[[#This Row],[Opp_Aye]]+Table1[[#This Row],[Opp_No]]))</f>
        <v/>
      </c>
      <c r="CH21" s="36" t="str">
        <f>IF(OR(Table1[[#This Row],[Gov_Share]]="",Table1[[#This Row],[Opp_Share]]=""),"",ABS(Table1[[#This Row],[Gov_Share]]-Table1[[#This Row],[Opp_Share]]))</f>
        <v/>
      </c>
      <c r="CI21" s="36">
        <f>IF(Table1[[#This Row],[Gov_Aye]]+Table1[[#This Row],[Gov_No]]=0,"",ABS(Table1[[#This Row],[Gov_Aye]]-Table1[[#This Row],[Gov_No]])/(Table1[[#This Row],[Gov_Aye]]+Table1[[#This Row],[Gov_No]]))</f>
        <v>1</v>
      </c>
      <c r="CJ21" s="36" t="str">
        <f>IF(Table1[[#This Row],[Opp_Aye]]+Table1[[#This Row],[Opp_No]]=0,"",ABS(Table1[[#This Row],[Opp_Aye]]-Table1[[#This Row],[Opp_No]])/(Table1[[#This Row],[Opp_Aye]]+Table1[[#This Row],[Opp_No]]))</f>
        <v/>
      </c>
      <c r="CK21"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2" spans="1:89" ht="29.5" hidden="1" x14ac:dyDescent="0.75">
      <c r="A22">
        <v>1804</v>
      </c>
      <c r="B22" s="17">
        <v>45411</v>
      </c>
      <c r="C22" s="18">
        <v>0.79027777777777775</v>
      </c>
      <c r="D22">
        <v>140</v>
      </c>
      <c r="E22" s="20" t="s">
        <v>1753</v>
      </c>
      <c r="H22">
        <v>42</v>
      </c>
      <c r="I22">
        <v>265</v>
      </c>
      <c r="J22">
        <v>0</v>
      </c>
      <c r="K22">
        <v>0</v>
      </c>
      <c r="L22">
        <v>0</v>
      </c>
      <c r="M22" s="3">
        <v>0</v>
      </c>
      <c r="N22">
        <v>6</v>
      </c>
      <c r="O22">
        <v>0</v>
      </c>
      <c r="P22">
        <v>1</v>
      </c>
      <c r="Q22">
        <v>1</v>
      </c>
      <c r="R22" s="4">
        <v>0</v>
      </c>
      <c r="S22">
        <v>0</v>
      </c>
      <c r="T22">
        <v>0</v>
      </c>
      <c r="U22">
        <v>0</v>
      </c>
      <c r="V22">
        <v>33</v>
      </c>
      <c r="W22">
        <v>0</v>
      </c>
      <c r="X22">
        <v>0</v>
      </c>
      <c r="Y22">
        <v>0</v>
      </c>
      <c r="Z22">
        <v>0</v>
      </c>
      <c r="AA22">
        <v>0</v>
      </c>
      <c r="AB22">
        <v>0</v>
      </c>
      <c r="AC22">
        <v>1</v>
      </c>
      <c r="AD22">
        <v>0</v>
      </c>
      <c r="AE22">
        <v>0</v>
      </c>
      <c r="AF22">
        <v>0</v>
      </c>
      <c r="AG22" s="3">
        <v>262</v>
      </c>
      <c r="AH22">
        <v>0</v>
      </c>
      <c r="AI22">
        <v>0</v>
      </c>
      <c r="AJ22">
        <v>0</v>
      </c>
      <c r="AK22">
        <v>2</v>
      </c>
      <c r="AL22" s="4">
        <v>0</v>
      </c>
      <c r="AM22">
        <v>0</v>
      </c>
      <c r="AN22">
        <v>0</v>
      </c>
      <c r="AO22">
        <v>1</v>
      </c>
      <c r="AP22">
        <v>0</v>
      </c>
      <c r="AQ22">
        <v>0</v>
      </c>
      <c r="AR22">
        <v>0</v>
      </c>
      <c r="AS22">
        <v>0</v>
      </c>
      <c r="AT22">
        <v>0</v>
      </c>
      <c r="AU22">
        <v>0</v>
      </c>
      <c r="AV22">
        <v>0</v>
      </c>
      <c r="AW22">
        <v>0</v>
      </c>
      <c r="AX22">
        <v>0</v>
      </c>
      <c r="AY22">
        <v>0</v>
      </c>
      <c r="AZ22">
        <v>0</v>
      </c>
      <c r="BA22">
        <v>0</v>
      </c>
      <c r="BB22">
        <v>0</v>
      </c>
      <c r="BC22">
        <v>0</v>
      </c>
      <c r="BD22">
        <v>0</v>
      </c>
      <c r="BE22">
        <v>1</v>
      </c>
      <c r="BF22">
        <v>0</v>
      </c>
      <c r="BG22">
        <v>0</v>
      </c>
      <c r="BH22">
        <v>0</v>
      </c>
      <c r="BI22">
        <v>0</v>
      </c>
      <c r="BJ22">
        <v>0</v>
      </c>
      <c r="BK22">
        <v>0</v>
      </c>
      <c r="BL22">
        <v>0</v>
      </c>
      <c r="BM22">
        <v>0</v>
      </c>
      <c r="BN22">
        <v>0</v>
      </c>
      <c r="BO22">
        <v>0</v>
      </c>
      <c r="BP22">
        <v>0</v>
      </c>
      <c r="BQ22">
        <v>0</v>
      </c>
      <c r="BR22">
        <v>1</v>
      </c>
      <c r="BS22">
        <v>307</v>
      </c>
      <c r="BT22">
        <v>3.2573290000000002E-3</v>
      </c>
      <c r="BU22" s="1">
        <v>0.47</v>
      </c>
      <c r="BV22" s="5" t="str">
        <f>IFERROR($BF22/($AL22+$R22), "No Votes")</f>
        <v>No Votes</v>
      </c>
      <c r="BW22" s="5">
        <f>IFERROR($BA22/($AG22+$M22), "No Votes")</f>
        <v>0</v>
      </c>
      <c r="BY22" s="5" t="s">
        <v>2096</v>
      </c>
      <c r="BZ22" s="5" t="s">
        <v>2088</v>
      </c>
      <c r="CA22" s="28" t="str">
        <f>IF(Table1[[#This Row],[Party]]="Labour","Conservative","Labour")</f>
        <v>Labour</v>
      </c>
      <c r="CB22" s="28" cm="1">
        <f t="array" ref="CB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2" s="28" cm="1">
        <f t="array" ref="CC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22" s="28">
        <f>IF(TRIM(Table1[[#This Row],[Party]])="Labour",Table1[[#This Row],[Conservative_Aye]],Table1[[#This Row],[Labour_Aye]])</f>
        <v>0</v>
      </c>
      <c r="CE22" s="28">
        <f>IF(TRIM(Table1[[#This Row],[Party]])="Labour",Table1[[#This Row],[Conservative_No]],Table1[[#This Row],[Labour_No]])</f>
        <v>0</v>
      </c>
      <c r="CF22" s="36">
        <f>IF(Table1[[#This Row],[Gov_Aye]]+Table1[[#This Row],[Gov_No]]=0,"",Table1[[#This Row],[Gov_Aye]]/(Table1[[#This Row],[Gov_Aye]]+Table1[[#This Row],[Gov_No]]))</f>
        <v>0</v>
      </c>
      <c r="CG22" s="36" t="str">
        <f>IF(Table1[[#This Row],[Opp_Aye]]+Table1[[#This Row],[Opp_No]]=0,"",Table1[[#This Row],[Opp_Aye]]/(Table1[[#This Row],[Opp_Aye]]+Table1[[#This Row],[Opp_No]]))</f>
        <v/>
      </c>
      <c r="CH22" s="36" t="str">
        <f>IF(OR(Table1[[#This Row],[Gov_Share]]="",Table1[[#This Row],[Opp_Share]]=""),"",ABS(Table1[[#This Row],[Gov_Share]]-Table1[[#This Row],[Opp_Share]]))</f>
        <v/>
      </c>
      <c r="CI22" s="36">
        <f>IF(Table1[[#This Row],[Gov_Aye]]+Table1[[#This Row],[Gov_No]]=0,"",ABS(Table1[[#This Row],[Gov_Aye]]-Table1[[#This Row],[Gov_No]])/(Table1[[#This Row],[Gov_Aye]]+Table1[[#This Row],[Gov_No]]))</f>
        <v>1</v>
      </c>
      <c r="CJ22" s="36" t="str">
        <f>IF(Table1[[#This Row],[Opp_Aye]]+Table1[[#This Row],[Opp_No]]=0,"",ABS(Table1[[#This Row],[Opp_Aye]]-Table1[[#This Row],[Opp_No]])/(Table1[[#This Row],[Opp_Aye]]+Table1[[#This Row],[Opp_No]]))</f>
        <v/>
      </c>
      <c r="CK22"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3" spans="1:89" ht="29.5" hidden="1" x14ac:dyDescent="0.75">
      <c r="A23">
        <v>838</v>
      </c>
      <c r="B23" s="17">
        <v>44089</v>
      </c>
      <c r="C23" s="18">
        <v>0.74861111111111112</v>
      </c>
      <c r="D23">
        <v>96</v>
      </c>
      <c r="E23" s="20" t="s">
        <v>1545</v>
      </c>
      <c r="H23">
        <v>51</v>
      </c>
      <c r="I23">
        <v>351</v>
      </c>
      <c r="J23">
        <v>0</v>
      </c>
      <c r="K23">
        <v>0</v>
      </c>
      <c r="L23">
        <v>0</v>
      </c>
      <c r="M23" s="3">
        <v>0</v>
      </c>
      <c r="N23">
        <v>0</v>
      </c>
      <c r="O23">
        <v>0</v>
      </c>
      <c r="P23">
        <v>0</v>
      </c>
      <c r="Q23">
        <v>1</v>
      </c>
      <c r="R23" s="4">
        <v>0</v>
      </c>
      <c r="S23">
        <v>0</v>
      </c>
      <c r="T23">
        <v>3</v>
      </c>
      <c r="U23">
        <v>0</v>
      </c>
      <c r="V23">
        <v>45</v>
      </c>
      <c r="W23">
        <v>2</v>
      </c>
      <c r="X23">
        <v>0</v>
      </c>
      <c r="Y23">
        <v>0</v>
      </c>
      <c r="Z23">
        <v>0</v>
      </c>
      <c r="AA23">
        <v>0</v>
      </c>
      <c r="AB23">
        <v>0</v>
      </c>
      <c r="AC23">
        <v>0</v>
      </c>
      <c r="AD23">
        <v>0</v>
      </c>
      <c r="AE23">
        <v>0</v>
      </c>
      <c r="AF23">
        <v>0</v>
      </c>
      <c r="AG23" s="3">
        <v>341</v>
      </c>
      <c r="AH23">
        <v>7</v>
      </c>
      <c r="AI23">
        <v>0</v>
      </c>
      <c r="AJ23">
        <v>0</v>
      </c>
      <c r="AK23">
        <v>1</v>
      </c>
      <c r="AL23" s="4">
        <v>0</v>
      </c>
      <c r="AM23">
        <v>0</v>
      </c>
      <c r="AN23">
        <v>0</v>
      </c>
      <c r="AO23">
        <v>0</v>
      </c>
      <c r="AP23">
        <v>0</v>
      </c>
      <c r="AQ23">
        <v>0</v>
      </c>
      <c r="AR23">
        <v>0</v>
      </c>
      <c r="AS23">
        <v>0</v>
      </c>
      <c r="AT23">
        <v>0</v>
      </c>
      <c r="AU23">
        <v>0</v>
      </c>
      <c r="AV23">
        <v>0</v>
      </c>
      <c r="AW23">
        <v>0</v>
      </c>
      <c r="AX23">
        <v>0</v>
      </c>
      <c r="AY23">
        <v>0</v>
      </c>
      <c r="AZ23">
        <v>0</v>
      </c>
      <c r="BA23">
        <v>0</v>
      </c>
      <c r="BB23">
        <v>0</v>
      </c>
      <c r="BC23">
        <v>0</v>
      </c>
      <c r="BD23">
        <v>0</v>
      </c>
      <c r="BE23">
        <v>1</v>
      </c>
      <c r="BF23">
        <v>0</v>
      </c>
      <c r="BG23">
        <v>0</v>
      </c>
      <c r="BH23">
        <v>0</v>
      </c>
      <c r="BI23">
        <v>0</v>
      </c>
      <c r="BJ23">
        <v>0</v>
      </c>
      <c r="BK23">
        <v>0</v>
      </c>
      <c r="BL23">
        <v>0</v>
      </c>
      <c r="BM23">
        <v>0</v>
      </c>
      <c r="BN23">
        <v>0</v>
      </c>
      <c r="BO23">
        <v>0</v>
      </c>
      <c r="BP23">
        <v>0</v>
      </c>
      <c r="BQ23">
        <v>0</v>
      </c>
      <c r="BR23">
        <v>1</v>
      </c>
      <c r="BS23">
        <v>400</v>
      </c>
      <c r="BT23">
        <v>2.5000000000000001E-3</v>
      </c>
      <c r="BU23" s="1">
        <v>0.62</v>
      </c>
      <c r="BV23" s="5" t="str">
        <f>IFERROR($BF23/($AL23+$R23), "No Votes")</f>
        <v>No Votes</v>
      </c>
      <c r="BW23" s="5">
        <f>IFERROR($BA23/($AG23+$M23), "No Votes")</f>
        <v>0</v>
      </c>
      <c r="BY23" s="5" t="s">
        <v>2093</v>
      </c>
      <c r="BZ23" s="5" t="s">
        <v>2088</v>
      </c>
      <c r="CA23" s="28" t="str">
        <f>IF(Table1[[#This Row],[Party]]="Labour","Conservative","Labour")</f>
        <v>Labour</v>
      </c>
      <c r="CB23" s="28" cm="1">
        <f t="array" ref="CB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3" s="28" cm="1">
        <f t="array" ref="CC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341</v>
      </c>
      <c r="CD23" s="28">
        <f>IF(TRIM(Table1[[#This Row],[Party]])="Labour",Table1[[#This Row],[Conservative_Aye]],Table1[[#This Row],[Labour_Aye]])</f>
        <v>0</v>
      </c>
      <c r="CE23" s="28">
        <f>IF(TRIM(Table1[[#This Row],[Party]])="Labour",Table1[[#This Row],[Conservative_No]],Table1[[#This Row],[Labour_No]])</f>
        <v>0</v>
      </c>
      <c r="CF23" s="36">
        <f>IF(Table1[[#This Row],[Gov_Aye]]+Table1[[#This Row],[Gov_No]]=0,"",Table1[[#This Row],[Gov_Aye]]/(Table1[[#This Row],[Gov_Aye]]+Table1[[#This Row],[Gov_No]]))</f>
        <v>0</v>
      </c>
      <c r="CG23" s="36" t="str">
        <f>IF(Table1[[#This Row],[Opp_Aye]]+Table1[[#This Row],[Opp_No]]=0,"",Table1[[#This Row],[Opp_Aye]]/(Table1[[#This Row],[Opp_Aye]]+Table1[[#This Row],[Opp_No]]))</f>
        <v/>
      </c>
      <c r="CH23" s="36" t="str">
        <f>IF(OR(Table1[[#This Row],[Gov_Share]]="",Table1[[#This Row],[Opp_Share]]=""),"",ABS(Table1[[#This Row],[Gov_Share]]-Table1[[#This Row],[Opp_Share]]))</f>
        <v/>
      </c>
      <c r="CI23" s="36">
        <f>IF(Table1[[#This Row],[Gov_Aye]]+Table1[[#This Row],[Gov_No]]=0,"",ABS(Table1[[#This Row],[Gov_Aye]]-Table1[[#This Row],[Gov_No]])/(Table1[[#This Row],[Gov_Aye]]+Table1[[#This Row],[Gov_No]]))</f>
        <v>1</v>
      </c>
      <c r="CJ23" s="36" t="str">
        <f>IF(Table1[[#This Row],[Opp_Aye]]+Table1[[#This Row],[Opp_No]]=0,"",ABS(Table1[[#This Row],[Opp_Aye]]-Table1[[#This Row],[Opp_No]])/(Table1[[#This Row],[Opp_Aye]]+Table1[[#This Row],[Opp_No]]))</f>
        <v/>
      </c>
      <c r="CK23"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4" spans="1:89" hidden="1" x14ac:dyDescent="0.75">
      <c r="A24">
        <v>1072</v>
      </c>
      <c r="B24" s="17">
        <v>44384</v>
      </c>
      <c r="C24" s="18">
        <v>0.79097222222222219</v>
      </c>
      <c r="D24">
        <v>47</v>
      </c>
      <c r="E24" s="20" t="s">
        <v>1507</v>
      </c>
      <c r="H24">
        <v>54</v>
      </c>
      <c r="I24">
        <v>365</v>
      </c>
      <c r="J24">
        <v>2</v>
      </c>
      <c r="K24">
        <v>1</v>
      </c>
      <c r="L24">
        <v>0</v>
      </c>
      <c r="M24" s="3">
        <v>0</v>
      </c>
      <c r="N24">
        <v>0</v>
      </c>
      <c r="O24">
        <v>0</v>
      </c>
      <c r="P24">
        <v>1</v>
      </c>
      <c r="Q24">
        <v>2</v>
      </c>
      <c r="R24" s="4">
        <v>0</v>
      </c>
      <c r="S24">
        <v>0</v>
      </c>
      <c r="T24">
        <v>3</v>
      </c>
      <c r="U24">
        <v>0</v>
      </c>
      <c r="V24">
        <v>43</v>
      </c>
      <c r="W24">
        <v>2</v>
      </c>
      <c r="X24">
        <v>0</v>
      </c>
      <c r="Y24">
        <v>0</v>
      </c>
      <c r="Z24">
        <v>0</v>
      </c>
      <c r="AA24">
        <v>0</v>
      </c>
      <c r="AB24">
        <v>0</v>
      </c>
      <c r="AC24">
        <v>0</v>
      </c>
      <c r="AD24">
        <v>0</v>
      </c>
      <c r="AE24">
        <v>0</v>
      </c>
      <c r="AF24">
        <v>0</v>
      </c>
      <c r="AG24" s="3">
        <v>356</v>
      </c>
      <c r="AH24">
        <v>8</v>
      </c>
      <c r="AI24">
        <v>0</v>
      </c>
      <c r="AJ24">
        <v>0</v>
      </c>
      <c r="AK24">
        <v>1</v>
      </c>
      <c r="AL24" s="4">
        <v>0</v>
      </c>
      <c r="AM24">
        <v>0</v>
      </c>
      <c r="AN24">
        <v>0</v>
      </c>
      <c r="AO24">
        <v>0</v>
      </c>
      <c r="AP24">
        <v>0</v>
      </c>
      <c r="AQ24">
        <v>0</v>
      </c>
      <c r="AR24">
        <v>0</v>
      </c>
      <c r="AS24">
        <v>0</v>
      </c>
      <c r="AT24">
        <v>0</v>
      </c>
      <c r="AU24">
        <v>0</v>
      </c>
      <c r="AV24">
        <v>0</v>
      </c>
      <c r="AW24">
        <v>0</v>
      </c>
      <c r="AX24">
        <v>0</v>
      </c>
      <c r="AY24">
        <v>0</v>
      </c>
      <c r="AZ24">
        <v>0</v>
      </c>
      <c r="BA24">
        <v>0</v>
      </c>
      <c r="BB24">
        <v>0</v>
      </c>
      <c r="BC24">
        <v>0</v>
      </c>
      <c r="BD24">
        <v>0</v>
      </c>
      <c r="BE24">
        <v>1</v>
      </c>
      <c r="BF24">
        <v>0</v>
      </c>
      <c r="BG24">
        <v>0</v>
      </c>
      <c r="BH24">
        <v>0</v>
      </c>
      <c r="BI24">
        <v>0</v>
      </c>
      <c r="BJ24">
        <v>0</v>
      </c>
      <c r="BK24">
        <v>0</v>
      </c>
      <c r="BL24">
        <v>0</v>
      </c>
      <c r="BM24">
        <v>0</v>
      </c>
      <c r="BN24">
        <v>0</v>
      </c>
      <c r="BO24">
        <v>0</v>
      </c>
      <c r="BP24">
        <v>0</v>
      </c>
      <c r="BQ24">
        <v>0</v>
      </c>
      <c r="BR24">
        <v>1</v>
      </c>
      <c r="BS24">
        <v>419</v>
      </c>
      <c r="BT24">
        <v>2.3866349999999998E-3</v>
      </c>
      <c r="BU24" s="1">
        <v>0.64</v>
      </c>
      <c r="BV24" s="5" t="str">
        <f>IFERROR($BF24/($AL24+$R24), "No Votes")</f>
        <v>No Votes</v>
      </c>
      <c r="BW24" s="5">
        <f>IFERROR($BA24/($AG24+$M24), "No Votes")</f>
        <v>0</v>
      </c>
      <c r="BY24" s="5" t="s">
        <v>2093</v>
      </c>
      <c r="BZ24" s="5" t="s">
        <v>2088</v>
      </c>
      <c r="CA24" s="28" t="str">
        <f>IF(Table1[[#This Row],[Party]]="Labour","Conservative","Labour")</f>
        <v>Labour</v>
      </c>
      <c r="CB24" s="28" cm="1">
        <f t="array" ref="CB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4" s="28" cm="1">
        <f t="array" ref="CC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24" s="28">
        <f>IF(TRIM(Table1[[#This Row],[Party]])="Labour",Table1[[#This Row],[Conservative_Aye]],Table1[[#This Row],[Labour_Aye]])</f>
        <v>0</v>
      </c>
      <c r="CE24" s="28">
        <f>IF(TRIM(Table1[[#This Row],[Party]])="Labour",Table1[[#This Row],[Conservative_No]],Table1[[#This Row],[Labour_No]])</f>
        <v>0</v>
      </c>
      <c r="CF24" s="36">
        <f>IF(Table1[[#This Row],[Gov_Aye]]+Table1[[#This Row],[Gov_No]]=0,"",Table1[[#This Row],[Gov_Aye]]/(Table1[[#This Row],[Gov_Aye]]+Table1[[#This Row],[Gov_No]]))</f>
        <v>0</v>
      </c>
      <c r="CG24" s="36" t="str">
        <f>IF(Table1[[#This Row],[Opp_Aye]]+Table1[[#This Row],[Opp_No]]=0,"",Table1[[#This Row],[Opp_Aye]]/(Table1[[#This Row],[Opp_Aye]]+Table1[[#This Row],[Opp_No]]))</f>
        <v/>
      </c>
      <c r="CH24" s="36" t="str">
        <f>IF(OR(Table1[[#This Row],[Gov_Share]]="",Table1[[#This Row],[Opp_Share]]=""),"",ABS(Table1[[#This Row],[Gov_Share]]-Table1[[#This Row],[Opp_Share]]))</f>
        <v/>
      </c>
      <c r="CI24" s="36">
        <f>IF(Table1[[#This Row],[Gov_Aye]]+Table1[[#This Row],[Gov_No]]=0,"",ABS(Table1[[#This Row],[Gov_Aye]]-Table1[[#This Row],[Gov_No]])/(Table1[[#This Row],[Gov_Aye]]+Table1[[#This Row],[Gov_No]]))</f>
        <v>1</v>
      </c>
      <c r="CJ24" s="36" t="str">
        <f>IF(Table1[[#This Row],[Opp_Aye]]+Table1[[#This Row],[Opp_No]]=0,"",ABS(Table1[[#This Row],[Opp_Aye]]-Table1[[#This Row],[Opp_No]])/(Table1[[#This Row],[Opp_Aye]]+Table1[[#This Row],[Opp_No]]))</f>
        <v/>
      </c>
      <c r="CK24"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5" spans="1:89" hidden="1" x14ac:dyDescent="0.75">
      <c r="A25">
        <v>1565</v>
      </c>
      <c r="B25" s="17">
        <v>45091</v>
      </c>
      <c r="C25" s="18">
        <v>0.67847222222222225</v>
      </c>
      <c r="D25">
        <v>257</v>
      </c>
      <c r="E25" s="20" t="s">
        <v>1761</v>
      </c>
      <c r="H25">
        <v>43</v>
      </c>
      <c r="I25">
        <v>260</v>
      </c>
      <c r="J25">
        <v>0</v>
      </c>
      <c r="K25">
        <v>0</v>
      </c>
      <c r="L25">
        <v>0</v>
      </c>
      <c r="M25" s="3">
        <v>0</v>
      </c>
      <c r="N25">
        <v>0</v>
      </c>
      <c r="O25">
        <v>0</v>
      </c>
      <c r="P25">
        <v>0</v>
      </c>
      <c r="Q25">
        <v>1</v>
      </c>
      <c r="R25" s="4">
        <v>0</v>
      </c>
      <c r="S25">
        <v>0</v>
      </c>
      <c r="T25">
        <v>2</v>
      </c>
      <c r="U25">
        <v>0</v>
      </c>
      <c r="V25">
        <v>39</v>
      </c>
      <c r="W25">
        <v>1</v>
      </c>
      <c r="X25">
        <v>0</v>
      </c>
      <c r="Y25">
        <v>0</v>
      </c>
      <c r="Z25">
        <v>0</v>
      </c>
      <c r="AA25">
        <v>0</v>
      </c>
      <c r="AB25">
        <v>0</v>
      </c>
      <c r="AC25">
        <v>0</v>
      </c>
      <c r="AD25">
        <v>0</v>
      </c>
      <c r="AE25">
        <v>0</v>
      </c>
      <c r="AF25">
        <v>0</v>
      </c>
      <c r="AG25" s="3">
        <v>254</v>
      </c>
      <c r="AH25">
        <v>2</v>
      </c>
      <c r="AI25">
        <v>0</v>
      </c>
      <c r="AJ25">
        <v>0</v>
      </c>
      <c r="AK25">
        <v>3</v>
      </c>
      <c r="AL25" s="4">
        <v>0</v>
      </c>
      <c r="AM25">
        <v>0</v>
      </c>
      <c r="AN25">
        <v>0</v>
      </c>
      <c r="AO25">
        <v>0</v>
      </c>
      <c r="AP25">
        <v>0</v>
      </c>
      <c r="AQ25">
        <v>0</v>
      </c>
      <c r="AR25">
        <v>0</v>
      </c>
      <c r="AS25">
        <v>0</v>
      </c>
      <c r="AT25">
        <v>0</v>
      </c>
      <c r="AU25">
        <v>0</v>
      </c>
      <c r="AV25">
        <v>0</v>
      </c>
      <c r="AW25">
        <v>0</v>
      </c>
      <c r="AX25">
        <v>0</v>
      </c>
      <c r="AY25">
        <v>0</v>
      </c>
      <c r="AZ25">
        <v>0</v>
      </c>
      <c r="BA25">
        <v>0</v>
      </c>
      <c r="BB25">
        <v>0</v>
      </c>
      <c r="BC25">
        <v>0</v>
      </c>
      <c r="BD25">
        <v>0</v>
      </c>
      <c r="BE25">
        <v>1</v>
      </c>
      <c r="BF25">
        <v>0</v>
      </c>
      <c r="BG25">
        <v>0</v>
      </c>
      <c r="BH25">
        <v>0</v>
      </c>
      <c r="BI25">
        <v>0</v>
      </c>
      <c r="BJ25">
        <v>0</v>
      </c>
      <c r="BK25">
        <v>0</v>
      </c>
      <c r="BL25">
        <v>0</v>
      </c>
      <c r="BM25">
        <v>0</v>
      </c>
      <c r="BN25">
        <v>0</v>
      </c>
      <c r="BO25">
        <v>0</v>
      </c>
      <c r="BP25">
        <v>0</v>
      </c>
      <c r="BQ25">
        <v>0</v>
      </c>
      <c r="BR25">
        <v>1</v>
      </c>
      <c r="BS25">
        <v>302</v>
      </c>
      <c r="BT25">
        <v>3.3112580000000001E-3</v>
      </c>
      <c r="BU25" s="1">
        <v>0.46</v>
      </c>
      <c r="BV25" s="5" t="str">
        <f>IFERROR($BF25/($AL25+$R25), "No Votes")</f>
        <v>No Votes</v>
      </c>
      <c r="BW25" s="5">
        <f>IFERROR($BA25/($AG25+$M25), "No Votes")</f>
        <v>0</v>
      </c>
      <c r="BY25" s="5" t="s">
        <v>2096</v>
      </c>
      <c r="BZ25" s="5" t="s">
        <v>2088</v>
      </c>
      <c r="CA25" s="28" t="str">
        <f>IF(Table1[[#This Row],[Party]]="Labour","Conservative","Labour")</f>
        <v>Labour</v>
      </c>
      <c r="CB25" s="28" cm="1">
        <f t="array" ref="CB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5" s="28" cm="1">
        <f t="array" ref="CC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254</v>
      </c>
      <c r="CD25" s="28">
        <f>IF(TRIM(Table1[[#This Row],[Party]])="Labour",Table1[[#This Row],[Conservative_Aye]],Table1[[#This Row],[Labour_Aye]])</f>
        <v>0</v>
      </c>
      <c r="CE25" s="28">
        <f>IF(TRIM(Table1[[#This Row],[Party]])="Labour",Table1[[#This Row],[Conservative_No]],Table1[[#This Row],[Labour_No]])</f>
        <v>0</v>
      </c>
      <c r="CF25" s="36">
        <f>IF(Table1[[#This Row],[Gov_Aye]]+Table1[[#This Row],[Gov_No]]=0,"",Table1[[#This Row],[Gov_Aye]]/(Table1[[#This Row],[Gov_Aye]]+Table1[[#This Row],[Gov_No]]))</f>
        <v>0</v>
      </c>
      <c r="CG25" s="36" t="str">
        <f>IF(Table1[[#This Row],[Opp_Aye]]+Table1[[#This Row],[Opp_No]]=0,"",Table1[[#This Row],[Opp_Aye]]/(Table1[[#This Row],[Opp_Aye]]+Table1[[#This Row],[Opp_No]]))</f>
        <v/>
      </c>
      <c r="CH25" s="36" t="str">
        <f>IF(OR(Table1[[#This Row],[Gov_Share]]="",Table1[[#This Row],[Opp_Share]]=""),"",ABS(Table1[[#This Row],[Gov_Share]]-Table1[[#This Row],[Opp_Share]]))</f>
        <v/>
      </c>
      <c r="CI25" s="36">
        <f>IF(Table1[[#This Row],[Gov_Aye]]+Table1[[#This Row],[Gov_No]]=0,"",ABS(Table1[[#This Row],[Gov_Aye]]-Table1[[#This Row],[Gov_No]])/(Table1[[#This Row],[Gov_Aye]]+Table1[[#This Row],[Gov_No]]))</f>
        <v>1</v>
      </c>
      <c r="CJ25" s="36" t="str">
        <f>IF(Table1[[#This Row],[Opp_Aye]]+Table1[[#This Row],[Opp_No]]=0,"",ABS(Table1[[#This Row],[Opp_Aye]]-Table1[[#This Row],[Opp_No]])/(Table1[[#This Row],[Opp_Aye]]+Table1[[#This Row],[Opp_No]]))</f>
        <v/>
      </c>
      <c r="CK25"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6" spans="1:89" hidden="1" x14ac:dyDescent="0.75">
      <c r="A26">
        <v>1377</v>
      </c>
      <c r="B26" s="17">
        <v>44859</v>
      </c>
      <c r="C26" s="18">
        <v>0.59513888888888888</v>
      </c>
      <c r="D26">
        <v>71</v>
      </c>
      <c r="E26" s="20" t="s">
        <v>148</v>
      </c>
      <c r="H26">
        <v>39</v>
      </c>
      <c r="I26">
        <v>240</v>
      </c>
      <c r="J26">
        <v>0</v>
      </c>
      <c r="K26">
        <v>0</v>
      </c>
      <c r="L26">
        <v>0</v>
      </c>
      <c r="M26" s="3">
        <v>0</v>
      </c>
      <c r="N26">
        <v>0</v>
      </c>
      <c r="O26">
        <v>0</v>
      </c>
      <c r="P26">
        <v>1</v>
      </c>
      <c r="Q26">
        <v>2</v>
      </c>
      <c r="R26" s="4">
        <v>0</v>
      </c>
      <c r="S26">
        <v>0</v>
      </c>
      <c r="T26">
        <v>2</v>
      </c>
      <c r="U26">
        <v>0</v>
      </c>
      <c r="V26">
        <v>33</v>
      </c>
      <c r="W26">
        <v>0</v>
      </c>
      <c r="X26">
        <v>0</v>
      </c>
      <c r="Y26">
        <v>0</v>
      </c>
      <c r="Z26">
        <v>0</v>
      </c>
      <c r="AA26">
        <v>0</v>
      </c>
      <c r="AB26">
        <v>0</v>
      </c>
      <c r="AC26">
        <v>0</v>
      </c>
      <c r="AD26">
        <v>0</v>
      </c>
      <c r="AE26">
        <v>0</v>
      </c>
      <c r="AF26">
        <v>0</v>
      </c>
      <c r="AG26" s="3">
        <v>233</v>
      </c>
      <c r="AH26">
        <v>5</v>
      </c>
      <c r="AI26">
        <v>0</v>
      </c>
      <c r="AJ26">
        <v>0</v>
      </c>
      <c r="AK26">
        <v>0</v>
      </c>
      <c r="AL26" s="4">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276</v>
      </c>
      <c r="BT26">
        <v>0</v>
      </c>
      <c r="BU26" s="1">
        <v>0.42</v>
      </c>
      <c r="BV26" s="5" t="str">
        <f>IFERROR($BF26/($AL26+$R26), "No Votes")</f>
        <v>No Votes</v>
      </c>
      <c r="BW26" s="5">
        <f>IFERROR($BA26/($AG26+$M26), "No Votes")</f>
        <v>0</v>
      </c>
      <c r="BY26" s="5" t="s">
        <v>2096</v>
      </c>
      <c r="BZ26" s="5" t="s">
        <v>2088</v>
      </c>
      <c r="CA26" s="28" t="str">
        <f>IF(Table1[[#This Row],[Party]]="Labour","Conservative","Labour")</f>
        <v>Labour</v>
      </c>
      <c r="CB26" s="28" cm="1">
        <f t="array" ref="CB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6" s="28" cm="1">
        <f t="array" ref="CC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233</v>
      </c>
      <c r="CD26" s="28">
        <f>IF(TRIM(Table1[[#This Row],[Party]])="Labour",Table1[[#This Row],[Conservative_Aye]],Table1[[#This Row],[Labour_Aye]])</f>
        <v>0</v>
      </c>
      <c r="CE26" s="28">
        <f>IF(TRIM(Table1[[#This Row],[Party]])="Labour",Table1[[#This Row],[Conservative_No]],Table1[[#This Row],[Labour_No]])</f>
        <v>0</v>
      </c>
      <c r="CF26" s="36">
        <f>IF(Table1[[#This Row],[Gov_Aye]]+Table1[[#This Row],[Gov_No]]=0,"",Table1[[#This Row],[Gov_Aye]]/(Table1[[#This Row],[Gov_Aye]]+Table1[[#This Row],[Gov_No]]))</f>
        <v>0</v>
      </c>
      <c r="CG26" s="36" t="str">
        <f>IF(Table1[[#This Row],[Opp_Aye]]+Table1[[#This Row],[Opp_No]]=0,"",Table1[[#This Row],[Opp_Aye]]/(Table1[[#This Row],[Opp_Aye]]+Table1[[#This Row],[Opp_No]]))</f>
        <v/>
      </c>
      <c r="CH26" s="36" t="str">
        <f>IF(OR(Table1[[#This Row],[Gov_Share]]="",Table1[[#This Row],[Opp_Share]]=""),"",ABS(Table1[[#This Row],[Gov_Share]]-Table1[[#This Row],[Opp_Share]]))</f>
        <v/>
      </c>
      <c r="CI26" s="36">
        <f>IF(Table1[[#This Row],[Gov_Aye]]+Table1[[#This Row],[Gov_No]]=0,"",ABS(Table1[[#This Row],[Gov_Aye]]-Table1[[#This Row],[Gov_No]])/(Table1[[#This Row],[Gov_Aye]]+Table1[[#This Row],[Gov_No]]))</f>
        <v>1</v>
      </c>
      <c r="CJ26" s="36" t="str">
        <f>IF(Table1[[#This Row],[Opp_Aye]]+Table1[[#This Row],[Opp_No]]=0,"",ABS(Table1[[#This Row],[Opp_Aye]]-Table1[[#This Row],[Opp_No]])/(Table1[[#This Row],[Opp_Aye]]+Table1[[#This Row],[Opp_No]]))</f>
        <v/>
      </c>
      <c r="CK26"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7" spans="1:89" ht="29.5" hidden="1" x14ac:dyDescent="0.75">
      <c r="A27" s="2">
        <v>1739</v>
      </c>
      <c r="B27" s="15">
        <v>45342</v>
      </c>
      <c r="C27" s="16">
        <v>0.64861111111111114</v>
      </c>
      <c r="D27" s="2">
        <v>75</v>
      </c>
      <c r="E27" s="19" t="s">
        <v>1707</v>
      </c>
      <c r="F27" s="2"/>
      <c r="G27" s="2"/>
      <c r="H27" s="2">
        <v>44</v>
      </c>
      <c r="I27" s="2">
        <v>285</v>
      </c>
      <c r="J27" s="2">
        <v>0</v>
      </c>
      <c r="K27" s="2">
        <v>0</v>
      </c>
      <c r="L27" s="2">
        <v>0</v>
      </c>
      <c r="M27" s="3">
        <v>0</v>
      </c>
      <c r="N27" s="2">
        <v>0</v>
      </c>
      <c r="O27" s="2">
        <v>0</v>
      </c>
      <c r="P27" s="2">
        <v>0</v>
      </c>
      <c r="Q27" s="2">
        <v>1</v>
      </c>
      <c r="R27" s="4">
        <v>0</v>
      </c>
      <c r="S27" s="2">
        <v>0</v>
      </c>
      <c r="T27" s="2">
        <v>3</v>
      </c>
      <c r="U27" s="2">
        <v>0</v>
      </c>
      <c r="V27" s="2">
        <v>39</v>
      </c>
      <c r="W27" s="2">
        <v>1</v>
      </c>
      <c r="X27" s="2">
        <v>0</v>
      </c>
      <c r="Y27" s="2">
        <v>0</v>
      </c>
      <c r="Z27" s="2">
        <v>0</v>
      </c>
      <c r="AA27" s="2">
        <v>0</v>
      </c>
      <c r="AB27" s="2">
        <v>0</v>
      </c>
      <c r="AC27" s="2">
        <v>0</v>
      </c>
      <c r="AD27" s="2">
        <v>0</v>
      </c>
      <c r="AE27" s="2">
        <v>0</v>
      </c>
      <c r="AF27" s="2">
        <v>0</v>
      </c>
      <c r="AG27" s="3">
        <v>277</v>
      </c>
      <c r="AH27" s="2">
        <v>7</v>
      </c>
      <c r="AI27" s="2">
        <v>0</v>
      </c>
      <c r="AJ27" s="2">
        <v>0</v>
      </c>
      <c r="AK27" s="2">
        <v>1</v>
      </c>
      <c r="AL27" s="4">
        <v>0</v>
      </c>
      <c r="AM27" s="2">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1</v>
      </c>
      <c r="BF27" s="2">
        <v>0</v>
      </c>
      <c r="BG27" s="2">
        <v>0</v>
      </c>
      <c r="BH27" s="2">
        <v>0</v>
      </c>
      <c r="BI27" s="2">
        <v>0</v>
      </c>
      <c r="BJ27" s="2">
        <v>0</v>
      </c>
      <c r="BK27" s="2">
        <v>0</v>
      </c>
      <c r="BL27" s="2">
        <v>0</v>
      </c>
      <c r="BM27" s="2">
        <v>0</v>
      </c>
      <c r="BN27" s="2">
        <v>0</v>
      </c>
      <c r="BO27" s="2">
        <v>0</v>
      </c>
      <c r="BP27" s="2">
        <v>0</v>
      </c>
      <c r="BQ27" s="2">
        <v>0</v>
      </c>
      <c r="BR27" s="2">
        <v>1</v>
      </c>
      <c r="BS27" s="2">
        <v>329</v>
      </c>
      <c r="BT27" s="2">
        <v>3.0395140000000001E-3</v>
      </c>
      <c r="BU27" s="5">
        <v>0.51</v>
      </c>
      <c r="BV27" s="5" t="str">
        <f>IFERROR($BF27/($AL27+$R27), "No Votes")</f>
        <v>No Votes</v>
      </c>
      <c r="BW27" s="5">
        <f>IFERROR($BA27/($AG27+$M27), "No Votes")</f>
        <v>0</v>
      </c>
      <c r="BX27" s="2"/>
      <c r="BY27" s="5" t="s">
        <v>2096</v>
      </c>
      <c r="BZ27" s="5" t="s">
        <v>2088</v>
      </c>
      <c r="CA27" s="28" t="str">
        <f>IF(Table1[[#This Row],[Party]]="Labour","Conservative","Labour")</f>
        <v>Labour</v>
      </c>
      <c r="CB27" s="28" cm="1">
        <f t="array" ref="CB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7" s="28" cm="1">
        <f t="array" ref="CC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27" s="28">
        <f>IF(TRIM(Table1[[#This Row],[Party]])="Labour",Table1[[#This Row],[Conservative_Aye]],Table1[[#This Row],[Labour_Aye]])</f>
        <v>0</v>
      </c>
      <c r="CE27" s="28">
        <f>IF(TRIM(Table1[[#This Row],[Party]])="Labour",Table1[[#This Row],[Conservative_No]],Table1[[#This Row],[Labour_No]])</f>
        <v>0</v>
      </c>
      <c r="CF27" s="36">
        <f>IF(Table1[[#This Row],[Gov_Aye]]+Table1[[#This Row],[Gov_No]]=0,"",Table1[[#This Row],[Gov_Aye]]/(Table1[[#This Row],[Gov_Aye]]+Table1[[#This Row],[Gov_No]]))</f>
        <v>0</v>
      </c>
      <c r="CG27" s="36" t="str">
        <f>IF(Table1[[#This Row],[Opp_Aye]]+Table1[[#This Row],[Opp_No]]=0,"",Table1[[#This Row],[Opp_Aye]]/(Table1[[#This Row],[Opp_Aye]]+Table1[[#This Row],[Opp_No]]))</f>
        <v/>
      </c>
      <c r="CH27" s="36" t="str">
        <f>IF(OR(Table1[[#This Row],[Gov_Share]]="",Table1[[#This Row],[Opp_Share]]=""),"",ABS(Table1[[#This Row],[Gov_Share]]-Table1[[#This Row],[Opp_Share]]))</f>
        <v/>
      </c>
      <c r="CI27" s="36">
        <f>IF(Table1[[#This Row],[Gov_Aye]]+Table1[[#This Row],[Gov_No]]=0,"",ABS(Table1[[#This Row],[Gov_Aye]]-Table1[[#This Row],[Gov_No]])/(Table1[[#This Row],[Gov_Aye]]+Table1[[#This Row],[Gov_No]]))</f>
        <v>1</v>
      </c>
      <c r="CJ27" s="36" t="str">
        <f>IF(Table1[[#This Row],[Opp_Aye]]+Table1[[#This Row],[Opp_No]]=0,"",ABS(Table1[[#This Row],[Opp_Aye]]-Table1[[#This Row],[Opp_No]])/(Table1[[#This Row],[Opp_Aye]]+Table1[[#This Row],[Opp_No]]))</f>
        <v/>
      </c>
      <c r="CK27"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8" spans="1:89" ht="29.5" hidden="1" x14ac:dyDescent="0.75">
      <c r="A28" s="2">
        <v>1636</v>
      </c>
      <c r="B28" s="15">
        <v>45216</v>
      </c>
      <c r="C28" s="16">
        <v>0.54791666666666672</v>
      </c>
      <c r="D28" s="2">
        <v>328</v>
      </c>
      <c r="E28" s="19" t="s">
        <v>1878</v>
      </c>
      <c r="F28" s="2"/>
      <c r="G28" s="2"/>
      <c r="H28" s="2">
        <v>22</v>
      </c>
      <c r="I28" s="2">
        <v>33</v>
      </c>
      <c r="J28" s="2">
        <v>0</v>
      </c>
      <c r="K28" s="2">
        <v>0</v>
      </c>
      <c r="L28" s="2">
        <v>0</v>
      </c>
      <c r="M28" s="3">
        <v>0</v>
      </c>
      <c r="N28" s="2">
        <v>0</v>
      </c>
      <c r="O28" s="2">
        <v>0</v>
      </c>
      <c r="P28" s="2">
        <v>1</v>
      </c>
      <c r="Q28" s="2">
        <v>1</v>
      </c>
      <c r="R28" s="4">
        <v>0</v>
      </c>
      <c r="S28" s="2">
        <v>0</v>
      </c>
      <c r="T28" s="2">
        <v>2</v>
      </c>
      <c r="U28" s="2">
        <v>0</v>
      </c>
      <c r="V28" s="2">
        <v>16</v>
      </c>
      <c r="W28" s="2">
        <v>2</v>
      </c>
      <c r="X28" s="2">
        <v>0</v>
      </c>
      <c r="Y28" s="2">
        <v>0</v>
      </c>
      <c r="Z28" s="2">
        <v>0</v>
      </c>
      <c r="AA28" s="2">
        <v>0</v>
      </c>
      <c r="AB28" s="2">
        <v>0</v>
      </c>
      <c r="AC28" s="2">
        <v>0</v>
      </c>
      <c r="AD28" s="2">
        <v>0</v>
      </c>
      <c r="AE28" s="2">
        <v>0</v>
      </c>
      <c r="AF28" s="2">
        <v>0</v>
      </c>
      <c r="AG28" s="3">
        <v>30</v>
      </c>
      <c r="AH28" s="2">
        <v>0</v>
      </c>
      <c r="AI28" s="2">
        <v>0</v>
      </c>
      <c r="AJ28" s="2">
        <v>0</v>
      </c>
      <c r="AK28" s="2">
        <v>1</v>
      </c>
      <c r="AL28" s="4">
        <v>0</v>
      </c>
      <c r="AM28" s="2">
        <v>0</v>
      </c>
      <c r="AN28" s="2">
        <v>0</v>
      </c>
      <c r="AO28" s="2">
        <v>0</v>
      </c>
      <c r="AP28" s="2">
        <v>0</v>
      </c>
      <c r="AQ28" s="2">
        <v>0</v>
      </c>
      <c r="AR28" s="2">
        <v>0</v>
      </c>
      <c r="AS28" s="2">
        <v>1</v>
      </c>
      <c r="AT28" s="2">
        <v>0</v>
      </c>
      <c r="AU28" s="2">
        <v>0</v>
      </c>
      <c r="AV28" s="2">
        <v>0</v>
      </c>
      <c r="AW28" s="2">
        <v>0</v>
      </c>
      <c r="AX28" s="2">
        <v>0</v>
      </c>
      <c r="AY28" s="2">
        <v>0</v>
      </c>
      <c r="AZ28" s="2">
        <v>0</v>
      </c>
      <c r="BA28" s="2">
        <v>0</v>
      </c>
      <c r="BB28" s="2">
        <v>0</v>
      </c>
      <c r="BC28" s="2">
        <v>0</v>
      </c>
      <c r="BD28" s="2">
        <v>0</v>
      </c>
      <c r="BE28" s="2">
        <v>1</v>
      </c>
      <c r="BF28" s="2">
        <v>0</v>
      </c>
      <c r="BG28" s="2">
        <v>0</v>
      </c>
      <c r="BH28" s="2">
        <v>0</v>
      </c>
      <c r="BI28" s="2">
        <v>0</v>
      </c>
      <c r="BJ28" s="2">
        <v>0</v>
      </c>
      <c r="BK28" s="2">
        <v>0</v>
      </c>
      <c r="BL28" s="2">
        <v>0</v>
      </c>
      <c r="BM28" s="2">
        <v>0</v>
      </c>
      <c r="BN28" s="2">
        <v>0</v>
      </c>
      <c r="BO28" s="2">
        <v>0</v>
      </c>
      <c r="BP28" s="2">
        <v>0</v>
      </c>
      <c r="BQ28" s="2">
        <v>0</v>
      </c>
      <c r="BR28" s="2">
        <v>1</v>
      </c>
      <c r="BS28" s="2">
        <v>54</v>
      </c>
      <c r="BT28" s="2">
        <v>1.8518519000000001E-2</v>
      </c>
      <c r="BU28" s="5">
        <v>0.08</v>
      </c>
      <c r="BV28" s="5" t="str">
        <f>IFERROR($BF28/($AL28+$R28), "No Votes")</f>
        <v>No Votes</v>
      </c>
      <c r="BW28" s="5">
        <f>IFERROR($BA28/($AG28+$M28), "No Votes")</f>
        <v>0</v>
      </c>
      <c r="BX28" s="2"/>
      <c r="BY28" s="5" t="s">
        <v>2096</v>
      </c>
      <c r="BZ28" s="5" t="s">
        <v>2088</v>
      </c>
      <c r="CA28" s="28" t="str">
        <f>IF(Table1[[#This Row],[Party]]="Labour","Conservative","Labour")</f>
        <v>Labour</v>
      </c>
      <c r="CB28" s="28" cm="1">
        <f t="array" ref="CB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8" s="28" cm="1">
        <f t="array" ref="CC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v>
      </c>
      <c r="CD28" s="28">
        <f>IF(TRIM(Table1[[#This Row],[Party]])="Labour",Table1[[#This Row],[Conservative_Aye]],Table1[[#This Row],[Labour_Aye]])</f>
        <v>0</v>
      </c>
      <c r="CE28" s="28">
        <f>IF(TRIM(Table1[[#This Row],[Party]])="Labour",Table1[[#This Row],[Conservative_No]],Table1[[#This Row],[Labour_No]])</f>
        <v>0</v>
      </c>
      <c r="CF28" s="36">
        <f>IF(Table1[[#This Row],[Gov_Aye]]+Table1[[#This Row],[Gov_No]]=0,"",Table1[[#This Row],[Gov_Aye]]/(Table1[[#This Row],[Gov_Aye]]+Table1[[#This Row],[Gov_No]]))</f>
        <v>0</v>
      </c>
      <c r="CG28" s="36" t="str">
        <f>IF(Table1[[#This Row],[Opp_Aye]]+Table1[[#This Row],[Opp_No]]=0,"",Table1[[#This Row],[Opp_Aye]]/(Table1[[#This Row],[Opp_Aye]]+Table1[[#This Row],[Opp_No]]))</f>
        <v/>
      </c>
      <c r="CH28" s="36" t="str">
        <f>IF(OR(Table1[[#This Row],[Gov_Share]]="",Table1[[#This Row],[Opp_Share]]=""),"",ABS(Table1[[#This Row],[Gov_Share]]-Table1[[#This Row],[Opp_Share]]))</f>
        <v/>
      </c>
      <c r="CI28" s="36">
        <f>IF(Table1[[#This Row],[Gov_Aye]]+Table1[[#This Row],[Gov_No]]=0,"",ABS(Table1[[#This Row],[Gov_Aye]]-Table1[[#This Row],[Gov_No]])/(Table1[[#This Row],[Gov_Aye]]+Table1[[#This Row],[Gov_No]]))</f>
        <v>1</v>
      </c>
      <c r="CJ28" s="36" t="str">
        <f>IF(Table1[[#This Row],[Opp_Aye]]+Table1[[#This Row],[Opp_No]]=0,"",ABS(Table1[[#This Row],[Opp_Aye]]-Table1[[#This Row],[Opp_No]])/(Table1[[#This Row],[Opp_Aye]]+Table1[[#This Row],[Opp_No]]))</f>
        <v/>
      </c>
      <c r="CK28"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29" spans="1:89" hidden="1" x14ac:dyDescent="0.75">
      <c r="A29" s="2">
        <v>1540</v>
      </c>
      <c r="B29" s="15">
        <v>45062</v>
      </c>
      <c r="C29" s="16">
        <v>0.69444444444444442</v>
      </c>
      <c r="D29" s="2">
        <v>232</v>
      </c>
      <c r="E29" s="19" t="s">
        <v>1706</v>
      </c>
      <c r="F29" s="2"/>
      <c r="G29" s="2"/>
      <c r="H29" s="2">
        <v>283</v>
      </c>
      <c r="I29" s="2">
        <v>47</v>
      </c>
      <c r="J29" s="2">
        <v>0</v>
      </c>
      <c r="K29" s="2">
        <v>0</v>
      </c>
      <c r="L29" s="2">
        <v>0</v>
      </c>
      <c r="M29" s="3">
        <v>281</v>
      </c>
      <c r="N29" s="2">
        <v>0</v>
      </c>
      <c r="O29" s="2">
        <v>0</v>
      </c>
      <c r="P29" s="2">
        <v>0</v>
      </c>
      <c r="Q29" s="2">
        <v>2</v>
      </c>
      <c r="R29" s="4">
        <v>0</v>
      </c>
      <c r="S29" s="2">
        <v>0</v>
      </c>
      <c r="T29" s="2">
        <v>0</v>
      </c>
      <c r="U29" s="2">
        <v>0</v>
      </c>
      <c r="V29" s="2">
        <v>0</v>
      </c>
      <c r="W29" s="2">
        <v>0</v>
      </c>
      <c r="X29" s="2">
        <v>0</v>
      </c>
      <c r="Y29" s="2">
        <v>0</v>
      </c>
      <c r="Z29" s="2">
        <v>0</v>
      </c>
      <c r="AA29" s="2">
        <v>0</v>
      </c>
      <c r="AB29" s="2">
        <v>0</v>
      </c>
      <c r="AC29" s="2">
        <v>0</v>
      </c>
      <c r="AD29" s="2">
        <v>1</v>
      </c>
      <c r="AE29" s="2">
        <v>0</v>
      </c>
      <c r="AF29" s="2">
        <v>0</v>
      </c>
      <c r="AG29" s="3">
        <v>0</v>
      </c>
      <c r="AH29" s="2">
        <v>0</v>
      </c>
      <c r="AI29" s="2">
        <v>0</v>
      </c>
      <c r="AJ29" s="2">
        <v>1</v>
      </c>
      <c r="AK29" s="2">
        <v>2</v>
      </c>
      <c r="AL29" s="4">
        <v>0</v>
      </c>
      <c r="AM29" s="2">
        <v>0</v>
      </c>
      <c r="AN29" s="2">
        <v>3</v>
      </c>
      <c r="AO29" s="2">
        <v>0</v>
      </c>
      <c r="AP29" s="2">
        <v>39</v>
      </c>
      <c r="AQ29" s="2">
        <v>1</v>
      </c>
      <c r="AR29" s="2">
        <v>0</v>
      </c>
      <c r="AS29" s="2">
        <v>0</v>
      </c>
      <c r="AT29" s="2">
        <v>0</v>
      </c>
      <c r="AU29" s="2">
        <v>0</v>
      </c>
      <c r="AV29" s="2">
        <v>0</v>
      </c>
      <c r="AW29" s="2">
        <v>0</v>
      </c>
      <c r="AX29" s="2">
        <v>0</v>
      </c>
      <c r="AY29" s="2">
        <v>0</v>
      </c>
      <c r="AZ29" s="2">
        <v>0</v>
      </c>
      <c r="BA29" s="2">
        <v>0</v>
      </c>
      <c r="BB29" s="2">
        <v>0</v>
      </c>
      <c r="BC29" s="2">
        <v>0</v>
      </c>
      <c r="BD29" s="2">
        <v>0</v>
      </c>
      <c r="BE29" s="2">
        <v>2</v>
      </c>
      <c r="BF29" s="2">
        <v>0</v>
      </c>
      <c r="BG29" s="2">
        <v>0</v>
      </c>
      <c r="BH29" s="2">
        <v>0</v>
      </c>
      <c r="BI29" s="2">
        <v>0</v>
      </c>
      <c r="BJ29" s="2">
        <v>0</v>
      </c>
      <c r="BK29" s="2">
        <v>0</v>
      </c>
      <c r="BL29" s="2">
        <v>0</v>
      </c>
      <c r="BM29" s="2">
        <v>0</v>
      </c>
      <c r="BN29" s="2">
        <v>0</v>
      </c>
      <c r="BO29" s="2">
        <v>0</v>
      </c>
      <c r="BP29" s="2">
        <v>0</v>
      </c>
      <c r="BQ29" s="2">
        <v>0</v>
      </c>
      <c r="BR29" s="2">
        <v>2</v>
      </c>
      <c r="BS29" s="2">
        <v>330</v>
      </c>
      <c r="BT29" s="2">
        <v>6.0606059999999996E-3</v>
      </c>
      <c r="BU29" s="5">
        <v>0.51</v>
      </c>
      <c r="BV29" s="5" t="str">
        <f>IFERROR($BF29/($AL29+$R29), "No Votes")</f>
        <v>No Votes</v>
      </c>
      <c r="BW29" s="5">
        <f>IFERROR($BA29/($AG29+$M29), "No Votes")</f>
        <v>0</v>
      </c>
      <c r="BX29" s="2"/>
      <c r="BY29" s="5" t="s">
        <v>2096</v>
      </c>
      <c r="BZ29" s="5" t="s">
        <v>2088</v>
      </c>
      <c r="CA29" s="28" t="str">
        <f>IF(Table1[[#This Row],[Party]]="Labour","Conservative","Labour")</f>
        <v>Labour</v>
      </c>
      <c r="CB29" s="28" cm="1">
        <f t="array" ref="CB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29" s="28" cm="1">
        <f t="array" ref="CC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9" s="28">
        <f>IF(TRIM(Table1[[#This Row],[Party]])="Labour",Table1[[#This Row],[Conservative_Aye]],Table1[[#This Row],[Labour_Aye]])</f>
        <v>0</v>
      </c>
      <c r="CE29" s="28">
        <f>IF(TRIM(Table1[[#This Row],[Party]])="Labour",Table1[[#This Row],[Conservative_No]],Table1[[#This Row],[Labour_No]])</f>
        <v>0</v>
      </c>
      <c r="CF29" s="36">
        <f>IF(Table1[[#This Row],[Gov_Aye]]+Table1[[#This Row],[Gov_No]]=0,"",Table1[[#This Row],[Gov_Aye]]/(Table1[[#This Row],[Gov_Aye]]+Table1[[#This Row],[Gov_No]]))</f>
        <v>1</v>
      </c>
      <c r="CG29" s="36" t="str">
        <f>IF(Table1[[#This Row],[Opp_Aye]]+Table1[[#This Row],[Opp_No]]=0,"",Table1[[#This Row],[Opp_Aye]]/(Table1[[#This Row],[Opp_Aye]]+Table1[[#This Row],[Opp_No]]))</f>
        <v/>
      </c>
      <c r="CH29" s="36" t="str">
        <f>IF(OR(Table1[[#This Row],[Gov_Share]]="",Table1[[#This Row],[Opp_Share]]=""),"",ABS(Table1[[#This Row],[Gov_Share]]-Table1[[#This Row],[Opp_Share]]))</f>
        <v/>
      </c>
      <c r="CI29" s="36">
        <f>IF(Table1[[#This Row],[Gov_Aye]]+Table1[[#This Row],[Gov_No]]=0,"",ABS(Table1[[#This Row],[Gov_Aye]]-Table1[[#This Row],[Gov_No]])/(Table1[[#This Row],[Gov_Aye]]+Table1[[#This Row],[Gov_No]]))</f>
        <v>1</v>
      </c>
      <c r="CJ29" s="36" t="str">
        <f>IF(Table1[[#This Row],[Opp_Aye]]+Table1[[#This Row],[Opp_No]]=0,"",ABS(Table1[[#This Row],[Opp_Aye]]-Table1[[#This Row],[Opp_No]])/(Table1[[#This Row],[Opp_Aye]]+Table1[[#This Row],[Opp_No]]))</f>
        <v/>
      </c>
      <c r="CK29"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0" spans="1:89" hidden="1" x14ac:dyDescent="0.75">
      <c r="A30" s="2">
        <v>1751</v>
      </c>
      <c r="B30" s="15">
        <v>45357</v>
      </c>
      <c r="C30" s="16">
        <v>0.57013888888888886</v>
      </c>
      <c r="D30" s="2">
        <v>87</v>
      </c>
      <c r="E30" s="19" t="s">
        <v>1712</v>
      </c>
      <c r="F30" s="2"/>
      <c r="G30" s="2"/>
      <c r="H30" s="2">
        <v>288</v>
      </c>
      <c r="I30" s="2">
        <v>38</v>
      </c>
      <c r="J30" s="2">
        <v>0</v>
      </c>
      <c r="K30" s="2">
        <v>0</v>
      </c>
      <c r="L30" s="2">
        <v>0</v>
      </c>
      <c r="M30" s="3">
        <v>286</v>
      </c>
      <c r="N30" s="2">
        <v>0</v>
      </c>
      <c r="O30" s="2">
        <v>0</v>
      </c>
      <c r="P30" s="2">
        <v>0</v>
      </c>
      <c r="Q30" s="2">
        <v>1</v>
      </c>
      <c r="R30" s="4">
        <v>0</v>
      </c>
      <c r="S30" s="2">
        <v>0</v>
      </c>
      <c r="T30" s="2">
        <v>0</v>
      </c>
      <c r="U30" s="2">
        <v>0</v>
      </c>
      <c r="V30" s="2">
        <v>0</v>
      </c>
      <c r="W30" s="2">
        <v>0</v>
      </c>
      <c r="X30" s="2">
        <v>0</v>
      </c>
      <c r="Y30" s="2">
        <v>0</v>
      </c>
      <c r="Z30" s="2">
        <v>0</v>
      </c>
      <c r="AA30" s="2">
        <v>0</v>
      </c>
      <c r="AB30" s="2">
        <v>0</v>
      </c>
      <c r="AC30" s="2">
        <v>0</v>
      </c>
      <c r="AD30" s="2">
        <v>1</v>
      </c>
      <c r="AE30" s="2">
        <v>0</v>
      </c>
      <c r="AF30" s="2">
        <v>0</v>
      </c>
      <c r="AG30" s="3">
        <v>0</v>
      </c>
      <c r="AH30" s="2">
        <v>0</v>
      </c>
      <c r="AI30" s="2">
        <v>0</v>
      </c>
      <c r="AJ30" s="2">
        <v>0</v>
      </c>
      <c r="AK30" s="2">
        <v>1</v>
      </c>
      <c r="AL30" s="4">
        <v>0</v>
      </c>
      <c r="AM30" s="2">
        <v>0</v>
      </c>
      <c r="AN30" s="2">
        <v>2</v>
      </c>
      <c r="AO30" s="2">
        <v>0</v>
      </c>
      <c r="AP30" s="2">
        <v>33</v>
      </c>
      <c r="AQ30" s="2">
        <v>0</v>
      </c>
      <c r="AR30" s="2">
        <v>0</v>
      </c>
      <c r="AS30" s="2">
        <v>0</v>
      </c>
      <c r="AT30" s="2">
        <v>0</v>
      </c>
      <c r="AU30" s="2">
        <v>0</v>
      </c>
      <c r="AV30" s="2">
        <v>0</v>
      </c>
      <c r="AW30" s="2">
        <v>1</v>
      </c>
      <c r="AX30" s="2">
        <v>0</v>
      </c>
      <c r="AY30" s="2">
        <v>0</v>
      </c>
      <c r="AZ30" s="2">
        <v>0</v>
      </c>
      <c r="BA30" s="2">
        <v>0</v>
      </c>
      <c r="BB30" s="2">
        <v>0</v>
      </c>
      <c r="BC30" s="2">
        <v>0</v>
      </c>
      <c r="BD30" s="2">
        <v>0</v>
      </c>
      <c r="BE30" s="2">
        <v>1</v>
      </c>
      <c r="BF30" s="2">
        <v>0</v>
      </c>
      <c r="BG30" s="2">
        <v>0</v>
      </c>
      <c r="BH30" s="2">
        <v>0</v>
      </c>
      <c r="BI30" s="2">
        <v>0</v>
      </c>
      <c r="BJ30" s="2">
        <v>0</v>
      </c>
      <c r="BK30" s="2">
        <v>0</v>
      </c>
      <c r="BL30" s="2">
        <v>0</v>
      </c>
      <c r="BM30" s="2">
        <v>0</v>
      </c>
      <c r="BN30" s="2">
        <v>0</v>
      </c>
      <c r="BO30" s="2">
        <v>0</v>
      </c>
      <c r="BP30" s="2">
        <v>0</v>
      </c>
      <c r="BQ30" s="2">
        <v>0</v>
      </c>
      <c r="BR30" s="2">
        <v>1</v>
      </c>
      <c r="BS30" s="2">
        <v>325</v>
      </c>
      <c r="BT30" s="2">
        <v>3.0769230000000001E-3</v>
      </c>
      <c r="BU30" s="5">
        <v>0.5</v>
      </c>
      <c r="BV30" s="5" t="str">
        <f>IFERROR($BF30/($AL30+$R30), "No Votes")</f>
        <v>No Votes</v>
      </c>
      <c r="BW30" s="5">
        <f>IFERROR($BA30/($AG30+$M30), "No Votes")</f>
        <v>0</v>
      </c>
      <c r="BX30" s="2"/>
      <c r="BY30" s="5" t="s">
        <v>2096</v>
      </c>
      <c r="BZ30" s="5" t="s">
        <v>2088</v>
      </c>
      <c r="CA30" s="28" t="str">
        <f>IF(Table1[[#This Row],[Party]]="Labour","Conservative","Labour")</f>
        <v>Labour</v>
      </c>
      <c r="CB30" s="28" cm="1">
        <f t="array" ref="CB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30" s="28" cm="1">
        <f t="array" ref="CC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0" s="28">
        <f>IF(TRIM(Table1[[#This Row],[Party]])="Labour",Table1[[#This Row],[Conservative_Aye]],Table1[[#This Row],[Labour_Aye]])</f>
        <v>0</v>
      </c>
      <c r="CE30" s="28">
        <f>IF(TRIM(Table1[[#This Row],[Party]])="Labour",Table1[[#This Row],[Conservative_No]],Table1[[#This Row],[Labour_No]])</f>
        <v>0</v>
      </c>
      <c r="CF30" s="36">
        <f>IF(Table1[[#This Row],[Gov_Aye]]+Table1[[#This Row],[Gov_No]]=0,"",Table1[[#This Row],[Gov_Aye]]/(Table1[[#This Row],[Gov_Aye]]+Table1[[#This Row],[Gov_No]]))</f>
        <v>1</v>
      </c>
      <c r="CG30" s="36" t="str">
        <f>IF(Table1[[#This Row],[Opp_Aye]]+Table1[[#This Row],[Opp_No]]=0,"",Table1[[#This Row],[Opp_Aye]]/(Table1[[#This Row],[Opp_Aye]]+Table1[[#This Row],[Opp_No]]))</f>
        <v/>
      </c>
      <c r="CH30" s="36" t="str">
        <f>IF(OR(Table1[[#This Row],[Gov_Share]]="",Table1[[#This Row],[Opp_Share]]=""),"",ABS(Table1[[#This Row],[Gov_Share]]-Table1[[#This Row],[Opp_Share]]))</f>
        <v/>
      </c>
      <c r="CI30" s="36">
        <f>IF(Table1[[#This Row],[Gov_Aye]]+Table1[[#This Row],[Gov_No]]=0,"",ABS(Table1[[#This Row],[Gov_Aye]]-Table1[[#This Row],[Gov_No]])/(Table1[[#This Row],[Gov_Aye]]+Table1[[#This Row],[Gov_No]]))</f>
        <v>1</v>
      </c>
      <c r="CJ30" s="36" t="str">
        <f>IF(Table1[[#This Row],[Opp_Aye]]+Table1[[#This Row],[Opp_No]]=0,"",ABS(Table1[[#This Row],[Opp_Aye]]-Table1[[#This Row],[Opp_No]])/(Table1[[#This Row],[Opp_Aye]]+Table1[[#This Row],[Opp_No]]))</f>
        <v/>
      </c>
      <c r="CK30"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1" spans="1:89" hidden="1" x14ac:dyDescent="0.75">
      <c r="A31" s="2">
        <v>1761</v>
      </c>
      <c r="B31" s="15">
        <v>45365</v>
      </c>
      <c r="C31" s="16">
        <v>0.71944444444444444</v>
      </c>
      <c r="D31" s="2">
        <v>97</v>
      </c>
      <c r="E31" s="19" t="s">
        <v>1812</v>
      </c>
      <c r="F31" s="2"/>
      <c r="G31" s="2"/>
      <c r="H31" s="2">
        <v>218</v>
      </c>
      <c r="I31" s="2">
        <v>35</v>
      </c>
      <c r="J31" s="2">
        <v>0</v>
      </c>
      <c r="K31" s="2">
        <v>0</v>
      </c>
      <c r="L31" s="2">
        <v>0</v>
      </c>
      <c r="M31" s="3">
        <v>215</v>
      </c>
      <c r="N31" s="2">
        <v>0</v>
      </c>
      <c r="O31" s="2">
        <v>0</v>
      </c>
      <c r="P31" s="2">
        <v>0</v>
      </c>
      <c r="Q31" s="2">
        <v>1</v>
      </c>
      <c r="R31" s="4">
        <v>0</v>
      </c>
      <c r="S31" s="2">
        <v>0</v>
      </c>
      <c r="T31" s="2">
        <v>0</v>
      </c>
      <c r="U31" s="2">
        <v>0</v>
      </c>
      <c r="V31" s="2">
        <v>0</v>
      </c>
      <c r="W31" s="2">
        <v>0</v>
      </c>
      <c r="X31" s="2">
        <v>0</v>
      </c>
      <c r="Y31" s="2">
        <v>0</v>
      </c>
      <c r="Z31" s="2">
        <v>0</v>
      </c>
      <c r="AA31" s="2">
        <v>0</v>
      </c>
      <c r="AB31" s="2">
        <v>0</v>
      </c>
      <c r="AC31" s="2">
        <v>0</v>
      </c>
      <c r="AD31" s="2">
        <v>0</v>
      </c>
      <c r="AE31" s="2">
        <v>0</v>
      </c>
      <c r="AF31" s="2">
        <v>0</v>
      </c>
      <c r="AG31" s="3">
        <v>0</v>
      </c>
      <c r="AH31" s="2">
        <v>0</v>
      </c>
      <c r="AI31" s="2">
        <v>0</v>
      </c>
      <c r="AJ31" s="2">
        <v>0</v>
      </c>
      <c r="AK31" s="2">
        <v>2</v>
      </c>
      <c r="AL31" s="4">
        <v>0</v>
      </c>
      <c r="AM31" s="2">
        <v>0</v>
      </c>
      <c r="AN31" s="2">
        <v>0</v>
      </c>
      <c r="AO31" s="2">
        <v>0</v>
      </c>
      <c r="AP31" s="2">
        <v>32</v>
      </c>
      <c r="AQ31" s="2">
        <v>0</v>
      </c>
      <c r="AR31" s="2">
        <v>0</v>
      </c>
      <c r="AS31" s="2">
        <v>0</v>
      </c>
      <c r="AT31" s="2">
        <v>0</v>
      </c>
      <c r="AU31" s="2">
        <v>0</v>
      </c>
      <c r="AV31" s="2">
        <v>0</v>
      </c>
      <c r="AW31" s="2">
        <v>1</v>
      </c>
      <c r="AX31" s="2">
        <v>0</v>
      </c>
      <c r="AY31" s="2">
        <v>0</v>
      </c>
      <c r="AZ31" s="2">
        <v>0</v>
      </c>
      <c r="BA31" s="2">
        <v>0</v>
      </c>
      <c r="BB31" s="2">
        <v>0</v>
      </c>
      <c r="BC31" s="2">
        <v>0</v>
      </c>
      <c r="BD31" s="2">
        <v>0</v>
      </c>
      <c r="BE31" s="2">
        <v>1</v>
      </c>
      <c r="BF31" s="2">
        <v>0</v>
      </c>
      <c r="BG31" s="2">
        <v>0</v>
      </c>
      <c r="BH31" s="2">
        <v>0</v>
      </c>
      <c r="BI31" s="2">
        <v>0</v>
      </c>
      <c r="BJ31" s="2">
        <v>0</v>
      </c>
      <c r="BK31" s="2">
        <v>0</v>
      </c>
      <c r="BL31" s="2">
        <v>0</v>
      </c>
      <c r="BM31" s="2">
        <v>0</v>
      </c>
      <c r="BN31" s="2">
        <v>0</v>
      </c>
      <c r="BO31" s="2">
        <v>0</v>
      </c>
      <c r="BP31" s="2">
        <v>0</v>
      </c>
      <c r="BQ31" s="2">
        <v>0</v>
      </c>
      <c r="BR31" s="2">
        <v>1</v>
      </c>
      <c r="BS31" s="2">
        <v>251</v>
      </c>
      <c r="BT31" s="2">
        <v>3.9840639999999998E-3</v>
      </c>
      <c r="BU31" s="5">
        <v>0.39</v>
      </c>
      <c r="BV31" s="5" t="str">
        <f>IFERROR($BF31/($AL31+$R31), "No Votes")</f>
        <v>No Votes</v>
      </c>
      <c r="BW31" s="5">
        <f>IFERROR($BA31/($AG31+$M31), "No Votes")</f>
        <v>0</v>
      </c>
      <c r="BX31" s="2"/>
      <c r="BY31" s="5" t="s">
        <v>2096</v>
      </c>
      <c r="BZ31" s="5" t="s">
        <v>2088</v>
      </c>
      <c r="CA31" s="28" t="str">
        <f>IF(Table1[[#This Row],[Party]]="Labour","Conservative","Labour")</f>
        <v>Labour</v>
      </c>
      <c r="CB31" s="28" cm="1">
        <f t="array" ref="CB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215</v>
      </c>
      <c r="CC31" s="28" cm="1">
        <f t="array" ref="CC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1" s="28">
        <f>IF(TRIM(Table1[[#This Row],[Party]])="Labour",Table1[[#This Row],[Conservative_Aye]],Table1[[#This Row],[Labour_Aye]])</f>
        <v>0</v>
      </c>
      <c r="CE31" s="28">
        <f>IF(TRIM(Table1[[#This Row],[Party]])="Labour",Table1[[#This Row],[Conservative_No]],Table1[[#This Row],[Labour_No]])</f>
        <v>0</v>
      </c>
      <c r="CF31" s="36">
        <f>IF(Table1[[#This Row],[Gov_Aye]]+Table1[[#This Row],[Gov_No]]=0,"",Table1[[#This Row],[Gov_Aye]]/(Table1[[#This Row],[Gov_Aye]]+Table1[[#This Row],[Gov_No]]))</f>
        <v>1</v>
      </c>
      <c r="CG31" s="36" t="str">
        <f>IF(Table1[[#This Row],[Opp_Aye]]+Table1[[#This Row],[Opp_No]]=0,"",Table1[[#This Row],[Opp_Aye]]/(Table1[[#This Row],[Opp_Aye]]+Table1[[#This Row],[Opp_No]]))</f>
        <v/>
      </c>
      <c r="CH31" s="36" t="str">
        <f>IF(OR(Table1[[#This Row],[Gov_Share]]="",Table1[[#This Row],[Opp_Share]]=""),"",ABS(Table1[[#This Row],[Gov_Share]]-Table1[[#This Row],[Opp_Share]]))</f>
        <v/>
      </c>
      <c r="CI31" s="36">
        <f>IF(Table1[[#This Row],[Gov_Aye]]+Table1[[#This Row],[Gov_No]]=0,"",ABS(Table1[[#This Row],[Gov_Aye]]-Table1[[#This Row],[Gov_No]])/(Table1[[#This Row],[Gov_Aye]]+Table1[[#This Row],[Gov_No]]))</f>
        <v>1</v>
      </c>
      <c r="CJ31" s="36" t="str">
        <f>IF(Table1[[#This Row],[Opp_Aye]]+Table1[[#This Row],[Opp_No]]=0,"",ABS(Table1[[#This Row],[Opp_Aye]]-Table1[[#This Row],[Opp_No]])/(Table1[[#This Row],[Opp_Aye]]+Table1[[#This Row],[Opp_No]]))</f>
        <v/>
      </c>
      <c r="CK31"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2" spans="1:89" hidden="1" x14ac:dyDescent="0.75">
      <c r="A32" s="2">
        <v>1448</v>
      </c>
      <c r="B32" s="15">
        <v>44942</v>
      </c>
      <c r="C32" s="16">
        <v>0.94652777777777775</v>
      </c>
      <c r="D32" s="2">
        <v>142</v>
      </c>
      <c r="E32" s="19" t="s">
        <v>1633</v>
      </c>
      <c r="F32" s="2"/>
      <c r="G32" s="2"/>
      <c r="H32" s="2">
        <v>305</v>
      </c>
      <c r="I32" s="2">
        <v>49</v>
      </c>
      <c r="J32" s="2">
        <v>0</v>
      </c>
      <c r="K32" s="2">
        <v>0</v>
      </c>
      <c r="L32" s="2">
        <v>0</v>
      </c>
      <c r="M32" s="3">
        <v>302</v>
      </c>
      <c r="N32" s="2">
        <v>1</v>
      </c>
      <c r="O32" s="2">
        <v>0</v>
      </c>
      <c r="P32" s="2">
        <v>0</v>
      </c>
      <c r="Q32" s="2">
        <v>1</v>
      </c>
      <c r="R32" s="4">
        <v>0</v>
      </c>
      <c r="S32" s="2">
        <v>0</v>
      </c>
      <c r="T32" s="2">
        <v>0</v>
      </c>
      <c r="U32" s="2">
        <v>0</v>
      </c>
      <c r="V32" s="2">
        <v>0</v>
      </c>
      <c r="W32" s="2">
        <v>0</v>
      </c>
      <c r="X32" s="2">
        <v>0</v>
      </c>
      <c r="Y32" s="2">
        <v>0</v>
      </c>
      <c r="Z32" s="2">
        <v>0</v>
      </c>
      <c r="AA32" s="2">
        <v>0</v>
      </c>
      <c r="AB32" s="2">
        <v>0</v>
      </c>
      <c r="AC32" s="2">
        <v>0</v>
      </c>
      <c r="AD32" s="2">
        <v>1</v>
      </c>
      <c r="AE32" s="2">
        <v>0</v>
      </c>
      <c r="AF32" s="2">
        <v>0</v>
      </c>
      <c r="AG32" s="3">
        <v>0</v>
      </c>
      <c r="AH32" s="2">
        <v>0</v>
      </c>
      <c r="AI32" s="2">
        <v>0</v>
      </c>
      <c r="AJ32" s="2">
        <v>0</v>
      </c>
      <c r="AK32" s="2">
        <v>3</v>
      </c>
      <c r="AL32" s="4">
        <v>0</v>
      </c>
      <c r="AM32" s="2">
        <v>0</v>
      </c>
      <c r="AN32" s="2">
        <v>2</v>
      </c>
      <c r="AO32" s="2">
        <v>0</v>
      </c>
      <c r="AP32" s="2">
        <v>42</v>
      </c>
      <c r="AQ32" s="2">
        <v>1</v>
      </c>
      <c r="AR32" s="2">
        <v>0</v>
      </c>
      <c r="AS32" s="2">
        <v>0</v>
      </c>
      <c r="AT32" s="2">
        <v>0</v>
      </c>
      <c r="AU32" s="2">
        <v>0</v>
      </c>
      <c r="AV32" s="2">
        <v>0</v>
      </c>
      <c r="AW32" s="2">
        <v>0</v>
      </c>
      <c r="AX32" s="2">
        <v>0</v>
      </c>
      <c r="AY32" s="2">
        <v>0</v>
      </c>
      <c r="AZ32" s="2">
        <v>0</v>
      </c>
      <c r="BA32" s="2">
        <v>0</v>
      </c>
      <c r="BB32" s="2">
        <v>0</v>
      </c>
      <c r="BC32" s="2">
        <v>0</v>
      </c>
      <c r="BD32" s="2">
        <v>0</v>
      </c>
      <c r="BE32" s="2">
        <v>1</v>
      </c>
      <c r="BF32" s="2">
        <v>0</v>
      </c>
      <c r="BG32" s="2">
        <v>0</v>
      </c>
      <c r="BH32" s="2">
        <v>0</v>
      </c>
      <c r="BI32" s="2">
        <v>0</v>
      </c>
      <c r="BJ32" s="2">
        <v>0</v>
      </c>
      <c r="BK32" s="2">
        <v>0</v>
      </c>
      <c r="BL32" s="2">
        <v>0</v>
      </c>
      <c r="BM32" s="2">
        <v>0</v>
      </c>
      <c r="BN32" s="2">
        <v>0</v>
      </c>
      <c r="BO32" s="2">
        <v>0</v>
      </c>
      <c r="BP32" s="2">
        <v>0</v>
      </c>
      <c r="BQ32" s="2">
        <v>0</v>
      </c>
      <c r="BR32" s="2">
        <v>1</v>
      </c>
      <c r="BS32" s="2">
        <v>353</v>
      </c>
      <c r="BT32" s="2">
        <v>2.8328609999999999E-3</v>
      </c>
      <c r="BU32" s="5">
        <v>0.54</v>
      </c>
      <c r="BV32" s="5" t="str">
        <f>IFERROR($BF32/($AL32+$R32), "No Votes")</f>
        <v>No Votes</v>
      </c>
      <c r="BW32" s="5">
        <f>IFERROR($BA32/($AG32+$M32), "No Votes")</f>
        <v>0</v>
      </c>
      <c r="BX32" s="2"/>
      <c r="BY32" s="5" t="s">
        <v>2096</v>
      </c>
      <c r="BZ32" s="5" t="s">
        <v>2088</v>
      </c>
      <c r="CA32" s="28" t="str">
        <f>IF(Table1[[#This Row],[Party]]="Labour","Conservative","Labour")</f>
        <v>Labour</v>
      </c>
      <c r="CB32" s="28" cm="1">
        <f t="array" ref="CB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32" s="28" cm="1">
        <f t="array" ref="CC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2" s="28">
        <f>IF(TRIM(Table1[[#This Row],[Party]])="Labour",Table1[[#This Row],[Conservative_Aye]],Table1[[#This Row],[Labour_Aye]])</f>
        <v>0</v>
      </c>
      <c r="CE32" s="28">
        <f>IF(TRIM(Table1[[#This Row],[Party]])="Labour",Table1[[#This Row],[Conservative_No]],Table1[[#This Row],[Labour_No]])</f>
        <v>0</v>
      </c>
      <c r="CF32" s="36">
        <f>IF(Table1[[#This Row],[Gov_Aye]]+Table1[[#This Row],[Gov_No]]=0,"",Table1[[#This Row],[Gov_Aye]]/(Table1[[#This Row],[Gov_Aye]]+Table1[[#This Row],[Gov_No]]))</f>
        <v>1</v>
      </c>
      <c r="CG32" s="36" t="str">
        <f>IF(Table1[[#This Row],[Opp_Aye]]+Table1[[#This Row],[Opp_No]]=0,"",Table1[[#This Row],[Opp_Aye]]/(Table1[[#This Row],[Opp_Aye]]+Table1[[#This Row],[Opp_No]]))</f>
        <v/>
      </c>
      <c r="CH32" s="36" t="str">
        <f>IF(OR(Table1[[#This Row],[Gov_Share]]="",Table1[[#This Row],[Opp_Share]]=""),"",ABS(Table1[[#This Row],[Gov_Share]]-Table1[[#This Row],[Opp_Share]]))</f>
        <v/>
      </c>
      <c r="CI32" s="36">
        <f>IF(Table1[[#This Row],[Gov_Aye]]+Table1[[#This Row],[Gov_No]]=0,"",ABS(Table1[[#This Row],[Gov_Aye]]-Table1[[#This Row],[Gov_No]])/(Table1[[#This Row],[Gov_Aye]]+Table1[[#This Row],[Gov_No]]))</f>
        <v>1</v>
      </c>
      <c r="CJ32" s="36" t="str">
        <f>IF(Table1[[#This Row],[Opp_Aye]]+Table1[[#This Row],[Opp_No]]=0,"",ABS(Table1[[#This Row],[Opp_Aye]]-Table1[[#This Row],[Opp_No]])/(Table1[[#This Row],[Opp_Aye]]+Table1[[#This Row],[Opp_No]]))</f>
        <v/>
      </c>
      <c r="CK32"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3" spans="1:89" ht="29.5" hidden="1" x14ac:dyDescent="0.75">
      <c r="A33">
        <v>1780</v>
      </c>
      <c r="B33" s="17">
        <v>45376</v>
      </c>
      <c r="C33" s="18">
        <v>0.88680555555555551</v>
      </c>
      <c r="D33">
        <v>116</v>
      </c>
      <c r="E33" s="20" t="s">
        <v>1776</v>
      </c>
      <c r="H33">
        <v>257</v>
      </c>
      <c r="I33">
        <v>38</v>
      </c>
      <c r="J33">
        <v>0</v>
      </c>
      <c r="K33">
        <v>0</v>
      </c>
      <c r="L33">
        <v>0</v>
      </c>
      <c r="M33" s="3">
        <v>252</v>
      </c>
      <c r="N33">
        <v>2</v>
      </c>
      <c r="O33">
        <v>0</v>
      </c>
      <c r="P33">
        <v>0</v>
      </c>
      <c r="Q33">
        <v>0</v>
      </c>
      <c r="R33" s="4">
        <v>0</v>
      </c>
      <c r="S33">
        <v>0</v>
      </c>
      <c r="T33">
        <v>0</v>
      </c>
      <c r="U33">
        <v>0</v>
      </c>
      <c r="V33">
        <v>0</v>
      </c>
      <c r="W33">
        <v>0</v>
      </c>
      <c r="X33">
        <v>0</v>
      </c>
      <c r="Y33">
        <v>0</v>
      </c>
      <c r="Z33">
        <v>0</v>
      </c>
      <c r="AA33">
        <v>0</v>
      </c>
      <c r="AB33">
        <v>0</v>
      </c>
      <c r="AC33">
        <v>0</v>
      </c>
      <c r="AD33">
        <v>1</v>
      </c>
      <c r="AE33">
        <v>0</v>
      </c>
      <c r="AF33">
        <v>0</v>
      </c>
      <c r="AG33" s="3">
        <v>0</v>
      </c>
      <c r="AH33">
        <v>0</v>
      </c>
      <c r="AI33">
        <v>0</v>
      </c>
      <c r="AJ33">
        <v>0</v>
      </c>
      <c r="AK33">
        <v>1</v>
      </c>
      <c r="AL33" s="4">
        <v>0</v>
      </c>
      <c r="AM33">
        <v>0</v>
      </c>
      <c r="AN33">
        <v>1</v>
      </c>
      <c r="AO33">
        <v>0</v>
      </c>
      <c r="AP33">
        <v>35</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v>0</v>
      </c>
      <c r="BM33">
        <v>0</v>
      </c>
      <c r="BN33">
        <v>0</v>
      </c>
      <c r="BO33">
        <v>0</v>
      </c>
      <c r="BP33">
        <v>0</v>
      </c>
      <c r="BQ33">
        <v>0</v>
      </c>
      <c r="BR33">
        <v>0</v>
      </c>
      <c r="BS33">
        <v>292</v>
      </c>
      <c r="BT33">
        <v>0</v>
      </c>
      <c r="BU33" s="1">
        <v>0.45</v>
      </c>
      <c r="BV33" s="5" t="str">
        <f>IFERROR($BF33/($AL33+$R33), "No Votes")</f>
        <v>No Votes</v>
      </c>
      <c r="BW33" s="5">
        <f>IFERROR($BA33/($AG33+$M33), "No Votes")</f>
        <v>0</v>
      </c>
      <c r="BY33" s="5" t="s">
        <v>2096</v>
      </c>
      <c r="BZ33" s="5" t="s">
        <v>2088</v>
      </c>
      <c r="CA33" s="28" t="str">
        <f>IF(Table1[[#This Row],[Party]]="Labour","Conservative","Labour")</f>
        <v>Labour</v>
      </c>
      <c r="CB33" s="28" cm="1">
        <f t="array" ref="CB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252</v>
      </c>
      <c r="CC33" s="28" cm="1">
        <f t="array" ref="CC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3" s="28">
        <f>IF(TRIM(Table1[[#This Row],[Party]])="Labour",Table1[[#This Row],[Conservative_Aye]],Table1[[#This Row],[Labour_Aye]])</f>
        <v>0</v>
      </c>
      <c r="CE33" s="28">
        <f>IF(TRIM(Table1[[#This Row],[Party]])="Labour",Table1[[#This Row],[Conservative_No]],Table1[[#This Row],[Labour_No]])</f>
        <v>0</v>
      </c>
      <c r="CF33" s="36">
        <f>IF(Table1[[#This Row],[Gov_Aye]]+Table1[[#This Row],[Gov_No]]=0,"",Table1[[#This Row],[Gov_Aye]]/(Table1[[#This Row],[Gov_Aye]]+Table1[[#This Row],[Gov_No]]))</f>
        <v>1</v>
      </c>
      <c r="CG33" s="36" t="str">
        <f>IF(Table1[[#This Row],[Opp_Aye]]+Table1[[#This Row],[Opp_No]]=0,"",Table1[[#This Row],[Opp_Aye]]/(Table1[[#This Row],[Opp_Aye]]+Table1[[#This Row],[Opp_No]]))</f>
        <v/>
      </c>
      <c r="CH33" s="36" t="str">
        <f>IF(OR(Table1[[#This Row],[Gov_Share]]="",Table1[[#This Row],[Opp_Share]]=""),"",ABS(Table1[[#This Row],[Gov_Share]]-Table1[[#This Row],[Opp_Share]]))</f>
        <v/>
      </c>
      <c r="CI33" s="36">
        <f>IF(Table1[[#This Row],[Gov_Aye]]+Table1[[#This Row],[Gov_No]]=0,"",ABS(Table1[[#This Row],[Gov_Aye]]-Table1[[#This Row],[Gov_No]])/(Table1[[#This Row],[Gov_Aye]]+Table1[[#This Row],[Gov_No]]))</f>
        <v>1</v>
      </c>
      <c r="CJ33" s="36" t="str">
        <f>IF(Table1[[#This Row],[Opp_Aye]]+Table1[[#This Row],[Opp_No]]=0,"",ABS(Table1[[#This Row],[Opp_Aye]]-Table1[[#This Row],[Opp_No]])/(Table1[[#This Row],[Opp_Aye]]+Table1[[#This Row],[Opp_No]]))</f>
        <v/>
      </c>
      <c r="CK33"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4" spans="1:89" ht="29.5" hidden="1" x14ac:dyDescent="0.75">
      <c r="A34">
        <v>1758</v>
      </c>
      <c r="B34" s="17">
        <v>45364</v>
      </c>
      <c r="C34" s="18">
        <v>0.75069444444444444</v>
      </c>
      <c r="D34">
        <v>94</v>
      </c>
      <c r="E34" s="20" t="s">
        <v>1690</v>
      </c>
      <c r="H34">
        <v>293</v>
      </c>
      <c r="I34">
        <v>41</v>
      </c>
      <c r="J34">
        <v>0</v>
      </c>
      <c r="K34">
        <v>0</v>
      </c>
      <c r="L34">
        <v>0</v>
      </c>
      <c r="M34" s="3">
        <v>291</v>
      </c>
      <c r="N34">
        <v>1</v>
      </c>
      <c r="O34">
        <v>0</v>
      </c>
      <c r="P34">
        <v>0</v>
      </c>
      <c r="Q34">
        <v>1</v>
      </c>
      <c r="R34" s="4">
        <v>0</v>
      </c>
      <c r="S34">
        <v>0</v>
      </c>
      <c r="T34">
        <v>0</v>
      </c>
      <c r="U34">
        <v>0</v>
      </c>
      <c r="V34">
        <v>0</v>
      </c>
      <c r="W34">
        <v>0</v>
      </c>
      <c r="X34">
        <v>0</v>
      </c>
      <c r="Y34">
        <v>0</v>
      </c>
      <c r="Z34">
        <v>0</v>
      </c>
      <c r="AA34">
        <v>0</v>
      </c>
      <c r="AB34">
        <v>0</v>
      </c>
      <c r="AC34">
        <v>0</v>
      </c>
      <c r="AD34">
        <v>1</v>
      </c>
      <c r="AE34">
        <v>0</v>
      </c>
      <c r="AF34">
        <v>0</v>
      </c>
      <c r="AG34" s="3">
        <v>0</v>
      </c>
      <c r="AH34">
        <v>0</v>
      </c>
      <c r="AI34">
        <v>0</v>
      </c>
      <c r="AJ34">
        <v>1</v>
      </c>
      <c r="AK34">
        <v>3</v>
      </c>
      <c r="AL34" s="4">
        <v>0</v>
      </c>
      <c r="AM34">
        <v>0</v>
      </c>
      <c r="AN34">
        <v>1</v>
      </c>
      <c r="AO34">
        <v>0</v>
      </c>
      <c r="AP34">
        <v>36</v>
      </c>
      <c r="AQ34">
        <v>0</v>
      </c>
      <c r="AR34">
        <v>0</v>
      </c>
      <c r="AS34">
        <v>0</v>
      </c>
      <c r="AT34">
        <v>0</v>
      </c>
      <c r="AU34">
        <v>0</v>
      </c>
      <c r="AV34">
        <v>0</v>
      </c>
      <c r="AW34">
        <v>0</v>
      </c>
      <c r="AX34">
        <v>0</v>
      </c>
      <c r="AY34">
        <v>0</v>
      </c>
      <c r="AZ34">
        <v>0</v>
      </c>
      <c r="BA34">
        <v>0</v>
      </c>
      <c r="BB34">
        <v>0</v>
      </c>
      <c r="BC34">
        <v>0</v>
      </c>
      <c r="BD34">
        <v>0</v>
      </c>
      <c r="BE34">
        <v>1</v>
      </c>
      <c r="BF34">
        <v>0</v>
      </c>
      <c r="BG34">
        <v>0</v>
      </c>
      <c r="BH34">
        <v>0</v>
      </c>
      <c r="BI34">
        <v>0</v>
      </c>
      <c r="BJ34">
        <v>0</v>
      </c>
      <c r="BK34">
        <v>0</v>
      </c>
      <c r="BL34">
        <v>0</v>
      </c>
      <c r="BM34">
        <v>0</v>
      </c>
      <c r="BN34">
        <v>0</v>
      </c>
      <c r="BO34">
        <v>0</v>
      </c>
      <c r="BP34">
        <v>0</v>
      </c>
      <c r="BQ34">
        <v>0</v>
      </c>
      <c r="BR34">
        <v>1</v>
      </c>
      <c r="BS34">
        <v>335</v>
      </c>
      <c r="BT34">
        <v>2.9850749999999998E-3</v>
      </c>
      <c r="BU34" s="1">
        <v>0.52</v>
      </c>
      <c r="BV34" s="5" t="str">
        <f>IFERROR($BF34/($AL34+$R34), "No Votes")</f>
        <v>No Votes</v>
      </c>
      <c r="BW34" s="5">
        <f>IFERROR($BA34/($AG34+$M34), "No Votes")</f>
        <v>0</v>
      </c>
      <c r="BY34" s="5" t="s">
        <v>2096</v>
      </c>
      <c r="BZ34" s="5" t="s">
        <v>2088</v>
      </c>
      <c r="CA34" s="28" t="str">
        <f>IF(Table1[[#This Row],[Party]]="Labour","Conservative","Labour")</f>
        <v>Labour</v>
      </c>
      <c r="CB34" s="28" cm="1">
        <f t="array" ref="CB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34" s="28" cm="1">
        <f t="array" ref="CC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4" s="28">
        <f>IF(TRIM(Table1[[#This Row],[Party]])="Labour",Table1[[#This Row],[Conservative_Aye]],Table1[[#This Row],[Labour_Aye]])</f>
        <v>0</v>
      </c>
      <c r="CE34" s="28">
        <f>IF(TRIM(Table1[[#This Row],[Party]])="Labour",Table1[[#This Row],[Conservative_No]],Table1[[#This Row],[Labour_No]])</f>
        <v>0</v>
      </c>
      <c r="CF34" s="36">
        <f>IF(Table1[[#This Row],[Gov_Aye]]+Table1[[#This Row],[Gov_No]]=0,"",Table1[[#This Row],[Gov_Aye]]/(Table1[[#This Row],[Gov_Aye]]+Table1[[#This Row],[Gov_No]]))</f>
        <v>1</v>
      </c>
      <c r="CG34" s="36" t="str">
        <f>IF(Table1[[#This Row],[Opp_Aye]]+Table1[[#This Row],[Opp_No]]=0,"",Table1[[#This Row],[Opp_Aye]]/(Table1[[#This Row],[Opp_Aye]]+Table1[[#This Row],[Opp_No]]))</f>
        <v/>
      </c>
      <c r="CH34" s="36" t="str">
        <f>IF(OR(Table1[[#This Row],[Gov_Share]]="",Table1[[#This Row],[Opp_Share]]=""),"",ABS(Table1[[#This Row],[Gov_Share]]-Table1[[#This Row],[Opp_Share]]))</f>
        <v/>
      </c>
      <c r="CI34" s="36">
        <f>IF(Table1[[#This Row],[Gov_Aye]]+Table1[[#This Row],[Gov_No]]=0,"",ABS(Table1[[#This Row],[Gov_Aye]]-Table1[[#This Row],[Gov_No]])/(Table1[[#This Row],[Gov_Aye]]+Table1[[#This Row],[Gov_No]]))</f>
        <v>1</v>
      </c>
      <c r="CJ34" s="36" t="str">
        <f>IF(Table1[[#This Row],[Opp_Aye]]+Table1[[#This Row],[Opp_No]]=0,"",ABS(Table1[[#This Row],[Opp_Aye]]-Table1[[#This Row],[Opp_No]])/(Table1[[#This Row],[Opp_Aye]]+Table1[[#This Row],[Opp_No]]))</f>
        <v/>
      </c>
      <c r="CK34"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5" spans="1:89" hidden="1" x14ac:dyDescent="0.75">
      <c r="A35" s="2">
        <v>1823</v>
      </c>
      <c r="B35" s="15">
        <v>45435</v>
      </c>
      <c r="C35" s="16">
        <v>0.63472222222222219</v>
      </c>
      <c r="D35" s="2">
        <v>159</v>
      </c>
      <c r="E35" s="19" t="s">
        <v>1818</v>
      </c>
      <c r="F35" s="2"/>
      <c r="G35" s="2"/>
      <c r="H35" s="2">
        <v>215</v>
      </c>
      <c r="I35" s="2">
        <v>19</v>
      </c>
      <c r="J35" s="2">
        <v>0</v>
      </c>
      <c r="K35" s="2">
        <v>0</v>
      </c>
      <c r="L35" s="2">
        <v>0</v>
      </c>
      <c r="M35" s="3">
        <v>211</v>
      </c>
      <c r="N35" s="2">
        <v>1</v>
      </c>
      <c r="O35" s="2">
        <v>0</v>
      </c>
      <c r="P35" s="2">
        <v>0</v>
      </c>
      <c r="Q35" s="2">
        <v>2</v>
      </c>
      <c r="R35" s="4">
        <v>0</v>
      </c>
      <c r="S35" s="2">
        <v>0</v>
      </c>
      <c r="T35" s="2">
        <v>0</v>
      </c>
      <c r="U35" s="2">
        <v>0</v>
      </c>
      <c r="V35" s="2">
        <v>0</v>
      </c>
      <c r="W35" s="2">
        <v>0</v>
      </c>
      <c r="X35" s="2">
        <v>0</v>
      </c>
      <c r="Y35" s="2">
        <v>0</v>
      </c>
      <c r="Z35" s="2">
        <v>0</v>
      </c>
      <c r="AA35" s="2">
        <v>0</v>
      </c>
      <c r="AB35" s="2">
        <v>0</v>
      </c>
      <c r="AC35" s="2">
        <v>0</v>
      </c>
      <c r="AD35" s="2">
        <v>0</v>
      </c>
      <c r="AE35" s="2">
        <v>0</v>
      </c>
      <c r="AF35" s="2">
        <v>0</v>
      </c>
      <c r="AG35" s="3">
        <v>0</v>
      </c>
      <c r="AH35" s="2">
        <v>0</v>
      </c>
      <c r="AI35" s="2">
        <v>0</v>
      </c>
      <c r="AJ35" s="2">
        <v>0</v>
      </c>
      <c r="AK35" s="2">
        <v>0</v>
      </c>
      <c r="AL35" s="4">
        <v>0</v>
      </c>
      <c r="AM35" s="2">
        <v>0</v>
      </c>
      <c r="AN35" s="2">
        <v>1</v>
      </c>
      <c r="AO35" s="2">
        <v>0</v>
      </c>
      <c r="AP35" s="2">
        <v>18</v>
      </c>
      <c r="AQ35" s="2">
        <v>0</v>
      </c>
      <c r="AR35" s="2">
        <v>0</v>
      </c>
      <c r="AS35" s="2">
        <v>0</v>
      </c>
      <c r="AT35" s="2">
        <v>0</v>
      </c>
      <c r="AU35" s="2">
        <v>0</v>
      </c>
      <c r="AV35" s="2">
        <v>0</v>
      </c>
      <c r="AW35" s="2">
        <v>0</v>
      </c>
      <c r="AX35" s="2">
        <v>0</v>
      </c>
      <c r="AY35" s="2">
        <v>0</v>
      </c>
      <c r="AZ35" s="2">
        <v>0</v>
      </c>
      <c r="BA35" s="2">
        <v>0</v>
      </c>
      <c r="BB35" s="2">
        <v>0</v>
      </c>
      <c r="BC35" s="2">
        <v>0</v>
      </c>
      <c r="BD35" s="2">
        <v>0</v>
      </c>
      <c r="BE35" s="2">
        <v>0</v>
      </c>
      <c r="BF35" s="2">
        <v>0</v>
      </c>
      <c r="BG35" s="2">
        <v>0</v>
      </c>
      <c r="BH35" s="2">
        <v>0</v>
      </c>
      <c r="BI35" s="2">
        <v>0</v>
      </c>
      <c r="BJ35" s="2">
        <v>0</v>
      </c>
      <c r="BK35" s="2">
        <v>0</v>
      </c>
      <c r="BL35" s="2">
        <v>0</v>
      </c>
      <c r="BM35" s="2">
        <v>0</v>
      </c>
      <c r="BN35" s="2">
        <v>0</v>
      </c>
      <c r="BO35" s="2">
        <v>0</v>
      </c>
      <c r="BP35" s="2">
        <v>0</v>
      </c>
      <c r="BQ35" s="2">
        <v>0</v>
      </c>
      <c r="BR35" s="2">
        <v>0</v>
      </c>
      <c r="BS35" s="2">
        <v>233</v>
      </c>
      <c r="BT35" s="2">
        <v>0</v>
      </c>
      <c r="BU35" s="5">
        <v>0.36</v>
      </c>
      <c r="BV35" s="5" t="str">
        <f>IFERROR($BF35/($AL35+$R35), "No Votes")</f>
        <v>No Votes</v>
      </c>
      <c r="BW35" s="5">
        <f>IFERROR($BA35/($AG35+$M35), "No Votes")</f>
        <v>0</v>
      </c>
      <c r="BX35" s="2"/>
      <c r="BY35" s="5" t="s">
        <v>2096</v>
      </c>
      <c r="BZ35" s="5" t="s">
        <v>2088</v>
      </c>
      <c r="CA35" s="28" t="str">
        <f>IF(Table1[[#This Row],[Party]]="Labour","Conservative","Labour")</f>
        <v>Labour</v>
      </c>
      <c r="CB35" s="28" cm="1">
        <f t="array" ref="CB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211</v>
      </c>
      <c r="CC35" s="28" cm="1">
        <f t="array" ref="CC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5" s="28">
        <f>IF(TRIM(Table1[[#This Row],[Party]])="Labour",Table1[[#This Row],[Conservative_Aye]],Table1[[#This Row],[Labour_Aye]])</f>
        <v>0</v>
      </c>
      <c r="CE35" s="28">
        <f>IF(TRIM(Table1[[#This Row],[Party]])="Labour",Table1[[#This Row],[Conservative_No]],Table1[[#This Row],[Labour_No]])</f>
        <v>0</v>
      </c>
      <c r="CF35" s="36">
        <f>IF(Table1[[#This Row],[Gov_Aye]]+Table1[[#This Row],[Gov_No]]=0,"",Table1[[#This Row],[Gov_Aye]]/(Table1[[#This Row],[Gov_Aye]]+Table1[[#This Row],[Gov_No]]))</f>
        <v>1</v>
      </c>
      <c r="CG35" s="36" t="str">
        <f>IF(Table1[[#This Row],[Opp_Aye]]+Table1[[#This Row],[Opp_No]]=0,"",Table1[[#This Row],[Opp_Aye]]/(Table1[[#This Row],[Opp_Aye]]+Table1[[#This Row],[Opp_No]]))</f>
        <v/>
      </c>
      <c r="CH35" s="36" t="str">
        <f>IF(OR(Table1[[#This Row],[Gov_Share]]="",Table1[[#This Row],[Opp_Share]]=""),"",ABS(Table1[[#This Row],[Gov_Share]]-Table1[[#This Row],[Opp_Share]]))</f>
        <v/>
      </c>
      <c r="CI35" s="36">
        <f>IF(Table1[[#This Row],[Gov_Aye]]+Table1[[#This Row],[Gov_No]]=0,"",ABS(Table1[[#This Row],[Gov_Aye]]-Table1[[#This Row],[Gov_No]])/(Table1[[#This Row],[Gov_Aye]]+Table1[[#This Row],[Gov_No]]))</f>
        <v>1</v>
      </c>
      <c r="CJ35" s="36" t="str">
        <f>IF(Table1[[#This Row],[Opp_Aye]]+Table1[[#This Row],[Opp_No]]=0,"",ABS(Table1[[#This Row],[Opp_Aye]]-Table1[[#This Row],[Opp_No]])/(Table1[[#This Row],[Opp_Aye]]+Table1[[#This Row],[Opp_No]]))</f>
        <v/>
      </c>
      <c r="CK35"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6" spans="1:89" hidden="1" x14ac:dyDescent="0.75">
      <c r="A36">
        <v>1796</v>
      </c>
      <c r="B36" s="17">
        <v>45404</v>
      </c>
      <c r="C36" s="18">
        <v>0.73750000000000004</v>
      </c>
      <c r="D36">
        <v>132</v>
      </c>
      <c r="E36" s="20" t="s">
        <v>1660</v>
      </c>
      <c r="H36">
        <v>309</v>
      </c>
      <c r="I36">
        <v>37</v>
      </c>
      <c r="J36">
        <v>0</v>
      </c>
      <c r="K36">
        <v>0</v>
      </c>
      <c r="L36">
        <v>0</v>
      </c>
      <c r="M36" s="3">
        <v>302</v>
      </c>
      <c r="N36">
        <v>2</v>
      </c>
      <c r="O36">
        <v>0</v>
      </c>
      <c r="P36">
        <v>0</v>
      </c>
      <c r="Q36">
        <v>2</v>
      </c>
      <c r="R36" s="4">
        <v>0</v>
      </c>
      <c r="S36">
        <v>0</v>
      </c>
      <c r="T36">
        <v>0</v>
      </c>
      <c r="U36">
        <v>0</v>
      </c>
      <c r="V36">
        <v>0</v>
      </c>
      <c r="W36">
        <v>0</v>
      </c>
      <c r="X36">
        <v>0</v>
      </c>
      <c r="Y36">
        <v>0</v>
      </c>
      <c r="Z36">
        <v>0</v>
      </c>
      <c r="AA36">
        <v>0</v>
      </c>
      <c r="AB36">
        <v>0</v>
      </c>
      <c r="AC36">
        <v>0</v>
      </c>
      <c r="AD36">
        <v>1</v>
      </c>
      <c r="AE36">
        <v>0</v>
      </c>
      <c r="AF36">
        <v>0</v>
      </c>
      <c r="AG36" s="3">
        <v>0</v>
      </c>
      <c r="AH36">
        <v>0</v>
      </c>
      <c r="AI36">
        <v>0</v>
      </c>
      <c r="AJ36">
        <v>0</v>
      </c>
      <c r="AK36">
        <v>1</v>
      </c>
      <c r="AL36" s="4">
        <v>0</v>
      </c>
      <c r="AM36">
        <v>0</v>
      </c>
      <c r="AN36">
        <v>2</v>
      </c>
      <c r="AO36">
        <v>0</v>
      </c>
      <c r="AP36">
        <v>33</v>
      </c>
      <c r="AQ36">
        <v>0</v>
      </c>
      <c r="AR36">
        <v>0</v>
      </c>
      <c r="AS36">
        <v>0</v>
      </c>
      <c r="AT36">
        <v>0</v>
      </c>
      <c r="AU36">
        <v>0</v>
      </c>
      <c r="AV36">
        <v>0</v>
      </c>
      <c r="AW36">
        <v>0</v>
      </c>
      <c r="AX36">
        <v>0</v>
      </c>
      <c r="AY36">
        <v>0</v>
      </c>
      <c r="AZ36">
        <v>0</v>
      </c>
      <c r="BA36">
        <v>0</v>
      </c>
      <c r="BB36">
        <v>0</v>
      </c>
      <c r="BC36">
        <v>0</v>
      </c>
      <c r="BD36">
        <v>0</v>
      </c>
      <c r="BE36">
        <v>1</v>
      </c>
      <c r="BF36">
        <v>0</v>
      </c>
      <c r="BG36">
        <v>0</v>
      </c>
      <c r="BH36">
        <v>0</v>
      </c>
      <c r="BI36">
        <v>0</v>
      </c>
      <c r="BJ36">
        <v>0</v>
      </c>
      <c r="BK36">
        <v>0</v>
      </c>
      <c r="BL36">
        <v>0</v>
      </c>
      <c r="BM36">
        <v>0</v>
      </c>
      <c r="BN36">
        <v>0</v>
      </c>
      <c r="BO36">
        <v>0</v>
      </c>
      <c r="BP36">
        <v>0</v>
      </c>
      <c r="BQ36">
        <v>0</v>
      </c>
      <c r="BR36">
        <v>1</v>
      </c>
      <c r="BS36">
        <v>343</v>
      </c>
      <c r="BT36">
        <v>2.9154519999999998E-3</v>
      </c>
      <c r="BU36" s="1">
        <v>0.53</v>
      </c>
      <c r="BV36" s="5" t="str">
        <f>IFERROR($BF36/($AL36+$R36), "No Votes")</f>
        <v>No Votes</v>
      </c>
      <c r="BW36" s="5">
        <f>IFERROR($BA36/($AG36+$M36), "No Votes")</f>
        <v>0</v>
      </c>
      <c r="BY36" s="5" t="s">
        <v>2096</v>
      </c>
      <c r="BZ36" s="5" t="s">
        <v>2088</v>
      </c>
      <c r="CA36" s="28" t="str">
        <f>IF(Table1[[#This Row],[Party]]="Labour","Conservative","Labour")</f>
        <v>Labour</v>
      </c>
      <c r="CB36" s="28" cm="1">
        <f t="array" ref="CB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36" s="28" cm="1">
        <f t="array" ref="CC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6" s="28">
        <f>IF(TRIM(Table1[[#This Row],[Party]])="Labour",Table1[[#This Row],[Conservative_Aye]],Table1[[#This Row],[Labour_Aye]])</f>
        <v>0</v>
      </c>
      <c r="CE36" s="28">
        <f>IF(TRIM(Table1[[#This Row],[Party]])="Labour",Table1[[#This Row],[Conservative_No]],Table1[[#This Row],[Labour_No]])</f>
        <v>0</v>
      </c>
      <c r="CF36" s="36">
        <f>IF(Table1[[#This Row],[Gov_Aye]]+Table1[[#This Row],[Gov_No]]=0,"",Table1[[#This Row],[Gov_Aye]]/(Table1[[#This Row],[Gov_Aye]]+Table1[[#This Row],[Gov_No]]))</f>
        <v>1</v>
      </c>
      <c r="CG36" s="36" t="str">
        <f>IF(Table1[[#This Row],[Opp_Aye]]+Table1[[#This Row],[Opp_No]]=0,"",Table1[[#This Row],[Opp_Aye]]/(Table1[[#This Row],[Opp_Aye]]+Table1[[#This Row],[Opp_No]]))</f>
        <v/>
      </c>
      <c r="CH36" s="36" t="str">
        <f>IF(OR(Table1[[#This Row],[Gov_Share]]="",Table1[[#This Row],[Opp_Share]]=""),"",ABS(Table1[[#This Row],[Gov_Share]]-Table1[[#This Row],[Opp_Share]]))</f>
        <v/>
      </c>
      <c r="CI36" s="36">
        <f>IF(Table1[[#This Row],[Gov_Aye]]+Table1[[#This Row],[Gov_No]]=0,"",ABS(Table1[[#This Row],[Gov_Aye]]-Table1[[#This Row],[Gov_No]])/(Table1[[#This Row],[Gov_Aye]]+Table1[[#This Row],[Gov_No]]))</f>
        <v>1</v>
      </c>
      <c r="CJ36" s="36" t="str">
        <f>IF(Table1[[#This Row],[Opp_Aye]]+Table1[[#This Row],[Opp_No]]=0,"",ABS(Table1[[#This Row],[Opp_Aye]]-Table1[[#This Row],[Opp_No]])/(Table1[[#This Row],[Opp_Aye]]+Table1[[#This Row],[Opp_No]]))</f>
        <v/>
      </c>
      <c r="CK36"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7" spans="1:89" hidden="1" x14ac:dyDescent="0.75">
      <c r="A37">
        <v>22</v>
      </c>
      <c r="B37" s="17">
        <v>42451</v>
      </c>
      <c r="C37" s="18">
        <v>0.80833333333333335</v>
      </c>
      <c r="D37">
        <v>224</v>
      </c>
      <c r="E37" s="20" t="s">
        <v>1593</v>
      </c>
      <c r="H37">
        <v>307</v>
      </c>
      <c r="I37">
        <v>62</v>
      </c>
      <c r="J37">
        <v>0</v>
      </c>
      <c r="K37">
        <v>0</v>
      </c>
      <c r="L37">
        <v>0</v>
      </c>
      <c r="M37" s="3">
        <v>299</v>
      </c>
      <c r="N37">
        <v>7</v>
      </c>
      <c r="O37">
        <v>0</v>
      </c>
      <c r="P37">
        <v>0</v>
      </c>
      <c r="Q37">
        <v>1</v>
      </c>
      <c r="R37" s="4">
        <v>0</v>
      </c>
      <c r="S37">
        <v>0</v>
      </c>
      <c r="T37">
        <v>0</v>
      </c>
      <c r="U37">
        <v>0</v>
      </c>
      <c r="V37">
        <v>0</v>
      </c>
      <c r="W37">
        <v>0</v>
      </c>
      <c r="X37">
        <v>0</v>
      </c>
      <c r="Y37">
        <v>0</v>
      </c>
      <c r="Z37">
        <v>0</v>
      </c>
      <c r="AA37">
        <v>0</v>
      </c>
      <c r="AB37">
        <v>0</v>
      </c>
      <c r="AC37">
        <v>0</v>
      </c>
      <c r="AD37">
        <v>0</v>
      </c>
      <c r="AE37">
        <v>0</v>
      </c>
      <c r="AF37">
        <v>0</v>
      </c>
      <c r="AG37" s="3">
        <v>0</v>
      </c>
      <c r="AH37">
        <v>0</v>
      </c>
      <c r="AI37">
        <v>0</v>
      </c>
      <c r="AJ37">
        <v>1</v>
      </c>
      <c r="AK37">
        <v>2</v>
      </c>
      <c r="AL37" s="4">
        <v>0</v>
      </c>
      <c r="AM37">
        <v>0</v>
      </c>
      <c r="AN37">
        <v>2</v>
      </c>
      <c r="AO37">
        <v>0</v>
      </c>
      <c r="AP37">
        <v>52</v>
      </c>
      <c r="AQ37">
        <v>3</v>
      </c>
      <c r="AR37">
        <v>0</v>
      </c>
      <c r="AS37">
        <v>0</v>
      </c>
      <c r="AT37">
        <v>0</v>
      </c>
      <c r="AU37">
        <v>0</v>
      </c>
      <c r="AV37">
        <v>2</v>
      </c>
      <c r="AW37">
        <v>0</v>
      </c>
      <c r="AX37">
        <v>0</v>
      </c>
      <c r="AY37">
        <v>0</v>
      </c>
      <c r="AZ37">
        <v>0</v>
      </c>
      <c r="BA37">
        <v>0</v>
      </c>
      <c r="BB37">
        <v>0</v>
      </c>
      <c r="BC37">
        <v>0</v>
      </c>
      <c r="BD37">
        <v>0</v>
      </c>
      <c r="BE37">
        <v>1</v>
      </c>
      <c r="BF37">
        <v>0</v>
      </c>
      <c r="BG37">
        <v>0</v>
      </c>
      <c r="BH37">
        <v>0</v>
      </c>
      <c r="BI37">
        <v>0</v>
      </c>
      <c r="BJ37">
        <v>0</v>
      </c>
      <c r="BK37">
        <v>0</v>
      </c>
      <c r="BL37">
        <v>0</v>
      </c>
      <c r="BM37">
        <v>0</v>
      </c>
      <c r="BN37">
        <v>0</v>
      </c>
      <c r="BO37">
        <v>0</v>
      </c>
      <c r="BP37">
        <v>0</v>
      </c>
      <c r="BQ37">
        <v>0</v>
      </c>
      <c r="BR37">
        <v>1</v>
      </c>
      <c r="BS37">
        <v>369</v>
      </c>
      <c r="BT37">
        <v>2.7100269999999998E-3</v>
      </c>
      <c r="BU37" s="1">
        <v>0.56999999999999995</v>
      </c>
      <c r="BV37" s="5" t="str">
        <f>IFERROR($BF37/($AL37+$R37), "No Votes")</f>
        <v>No Votes</v>
      </c>
      <c r="BW37" s="5">
        <f>IFERROR($BA37/($AG37+$M37), "No Votes")</f>
        <v>0</v>
      </c>
      <c r="BY37" s="5" t="s">
        <v>2085</v>
      </c>
      <c r="BZ37" s="5" t="s">
        <v>2088</v>
      </c>
      <c r="CA37" s="28" t="str">
        <f>IF(Table1[[#This Row],[Party]]="Labour","Conservative","Labour")</f>
        <v>Labour</v>
      </c>
      <c r="CB37" s="28" cm="1">
        <f t="array" ref="CB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37" s="28" cm="1">
        <f t="array" ref="CC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7" s="28">
        <f>IF(TRIM(Table1[[#This Row],[Party]])="Labour",Table1[[#This Row],[Conservative_Aye]],Table1[[#This Row],[Labour_Aye]])</f>
        <v>0</v>
      </c>
      <c r="CE37" s="28">
        <f>IF(TRIM(Table1[[#This Row],[Party]])="Labour",Table1[[#This Row],[Conservative_No]],Table1[[#This Row],[Labour_No]])</f>
        <v>0</v>
      </c>
      <c r="CF37" s="36">
        <f>IF(Table1[[#This Row],[Gov_Aye]]+Table1[[#This Row],[Gov_No]]=0,"",Table1[[#This Row],[Gov_Aye]]/(Table1[[#This Row],[Gov_Aye]]+Table1[[#This Row],[Gov_No]]))</f>
        <v>1</v>
      </c>
      <c r="CG37" s="36" t="str">
        <f>IF(Table1[[#This Row],[Opp_Aye]]+Table1[[#This Row],[Opp_No]]=0,"",Table1[[#This Row],[Opp_Aye]]/(Table1[[#This Row],[Opp_Aye]]+Table1[[#This Row],[Opp_No]]))</f>
        <v/>
      </c>
      <c r="CH37" s="36" t="str">
        <f>IF(OR(Table1[[#This Row],[Gov_Share]]="",Table1[[#This Row],[Opp_Share]]=""),"",ABS(Table1[[#This Row],[Gov_Share]]-Table1[[#This Row],[Opp_Share]]))</f>
        <v/>
      </c>
      <c r="CI37" s="36">
        <f>IF(Table1[[#This Row],[Gov_Aye]]+Table1[[#This Row],[Gov_No]]=0,"",ABS(Table1[[#This Row],[Gov_Aye]]-Table1[[#This Row],[Gov_No]])/(Table1[[#This Row],[Gov_Aye]]+Table1[[#This Row],[Gov_No]]))</f>
        <v>1</v>
      </c>
      <c r="CJ37" s="36" t="str">
        <f>IF(Table1[[#This Row],[Opp_Aye]]+Table1[[#This Row],[Opp_No]]=0,"",ABS(Table1[[#This Row],[Opp_Aye]]-Table1[[#This Row],[Opp_No]])/(Table1[[#This Row],[Opp_Aye]]+Table1[[#This Row],[Opp_No]]))</f>
        <v/>
      </c>
      <c r="CK37"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8" spans="1:89" hidden="1" x14ac:dyDescent="0.75">
      <c r="A38">
        <v>20</v>
      </c>
      <c r="B38" s="17">
        <v>42451</v>
      </c>
      <c r="C38" s="18">
        <v>0.7895833333333333</v>
      </c>
      <c r="D38">
        <v>222</v>
      </c>
      <c r="E38" s="20" t="s">
        <v>1594</v>
      </c>
      <c r="F38" s="2" t="s">
        <v>1902</v>
      </c>
      <c r="G38" s="2"/>
      <c r="H38">
        <v>307</v>
      </c>
      <c r="I38">
        <v>62</v>
      </c>
      <c r="J38">
        <v>0</v>
      </c>
      <c r="K38">
        <v>0</v>
      </c>
      <c r="L38">
        <v>0</v>
      </c>
      <c r="M38" s="3">
        <v>300</v>
      </c>
      <c r="N38">
        <v>7</v>
      </c>
      <c r="O38">
        <v>0</v>
      </c>
      <c r="P38">
        <v>0</v>
      </c>
      <c r="Q38">
        <v>0</v>
      </c>
      <c r="R38" s="4">
        <v>0</v>
      </c>
      <c r="S38">
        <v>0</v>
      </c>
      <c r="T38">
        <v>0</v>
      </c>
      <c r="U38">
        <v>0</v>
      </c>
      <c r="V38">
        <v>0</v>
      </c>
      <c r="W38">
        <v>0</v>
      </c>
      <c r="X38">
        <v>0</v>
      </c>
      <c r="Y38">
        <v>0</v>
      </c>
      <c r="Z38">
        <v>0</v>
      </c>
      <c r="AA38">
        <v>0</v>
      </c>
      <c r="AB38">
        <v>0</v>
      </c>
      <c r="AC38">
        <v>0</v>
      </c>
      <c r="AD38">
        <v>0</v>
      </c>
      <c r="AE38">
        <v>0</v>
      </c>
      <c r="AF38">
        <v>0</v>
      </c>
      <c r="AG38" s="3">
        <v>0</v>
      </c>
      <c r="AH38">
        <v>0</v>
      </c>
      <c r="AI38">
        <v>0</v>
      </c>
      <c r="AJ38">
        <v>1</v>
      </c>
      <c r="AK38">
        <v>2</v>
      </c>
      <c r="AL38" s="4">
        <v>0</v>
      </c>
      <c r="AM38">
        <v>0</v>
      </c>
      <c r="AN38">
        <v>2</v>
      </c>
      <c r="AO38">
        <v>0</v>
      </c>
      <c r="AP38">
        <v>52</v>
      </c>
      <c r="AQ38">
        <v>3</v>
      </c>
      <c r="AR38">
        <v>0</v>
      </c>
      <c r="AS38">
        <v>0</v>
      </c>
      <c r="AT38">
        <v>0</v>
      </c>
      <c r="AU38">
        <v>0</v>
      </c>
      <c r="AV38">
        <v>2</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369</v>
      </c>
      <c r="BT38">
        <v>0</v>
      </c>
      <c r="BU38" s="1">
        <v>0.56999999999999995</v>
      </c>
      <c r="BV38" s="5" t="str">
        <f>IFERROR($BF38/($AL38+$R38), "No Votes")</f>
        <v>No Votes</v>
      </c>
      <c r="BW38" s="5">
        <f>IFERROR($BA38/($AG38+$M38), "No Votes")</f>
        <v>0</v>
      </c>
      <c r="BY38" s="5" t="s">
        <v>2085</v>
      </c>
      <c r="BZ38" s="5" t="s">
        <v>2088</v>
      </c>
      <c r="CA38" s="28" t="str">
        <f>IF(Table1[[#This Row],[Party]]="Labour","Conservative","Labour")</f>
        <v>Labour</v>
      </c>
      <c r="CB38" s="28" cm="1">
        <f t="array" ref="CB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38" s="28" cm="1">
        <f t="array" ref="CC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8" s="28">
        <f>IF(TRIM(Table1[[#This Row],[Party]])="Labour",Table1[[#This Row],[Conservative_Aye]],Table1[[#This Row],[Labour_Aye]])</f>
        <v>0</v>
      </c>
      <c r="CE38" s="28">
        <f>IF(TRIM(Table1[[#This Row],[Party]])="Labour",Table1[[#This Row],[Conservative_No]],Table1[[#This Row],[Labour_No]])</f>
        <v>0</v>
      </c>
      <c r="CF38" s="36">
        <f>IF(Table1[[#This Row],[Gov_Aye]]+Table1[[#This Row],[Gov_No]]=0,"",Table1[[#This Row],[Gov_Aye]]/(Table1[[#This Row],[Gov_Aye]]+Table1[[#This Row],[Gov_No]]))</f>
        <v>1</v>
      </c>
      <c r="CG38" s="36" t="str">
        <f>IF(Table1[[#This Row],[Opp_Aye]]+Table1[[#This Row],[Opp_No]]=0,"",Table1[[#This Row],[Opp_Aye]]/(Table1[[#This Row],[Opp_Aye]]+Table1[[#This Row],[Opp_No]]))</f>
        <v/>
      </c>
      <c r="CH38" s="36" t="str">
        <f>IF(OR(Table1[[#This Row],[Gov_Share]]="",Table1[[#This Row],[Opp_Share]]=""),"",ABS(Table1[[#This Row],[Gov_Share]]-Table1[[#This Row],[Opp_Share]]))</f>
        <v/>
      </c>
      <c r="CI38" s="36">
        <f>IF(Table1[[#This Row],[Gov_Aye]]+Table1[[#This Row],[Gov_No]]=0,"",ABS(Table1[[#This Row],[Gov_Aye]]-Table1[[#This Row],[Gov_No]])/(Table1[[#This Row],[Gov_Aye]]+Table1[[#This Row],[Gov_No]]))</f>
        <v>1</v>
      </c>
      <c r="CJ38" s="36" t="str">
        <f>IF(Table1[[#This Row],[Opp_Aye]]+Table1[[#This Row],[Opp_No]]=0,"",ABS(Table1[[#This Row],[Opp_Aye]]-Table1[[#This Row],[Opp_No]])/(Table1[[#This Row],[Opp_Aye]]+Table1[[#This Row],[Opp_No]]))</f>
        <v/>
      </c>
      <c r="CK38"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39" spans="1:89" hidden="1" x14ac:dyDescent="0.75">
      <c r="A39">
        <v>1381</v>
      </c>
      <c r="B39" s="17">
        <v>44859</v>
      </c>
      <c r="C39" s="18">
        <v>0.80972222222222223</v>
      </c>
      <c r="D39">
        <v>75</v>
      </c>
      <c r="E39" s="20" t="s">
        <v>1750</v>
      </c>
      <c r="H39">
        <v>265</v>
      </c>
      <c r="I39">
        <v>44</v>
      </c>
      <c r="J39">
        <v>0</v>
      </c>
      <c r="K39">
        <v>0</v>
      </c>
      <c r="L39">
        <v>0</v>
      </c>
      <c r="M39" s="3">
        <v>258</v>
      </c>
      <c r="N39">
        <v>4</v>
      </c>
      <c r="O39">
        <v>0</v>
      </c>
      <c r="P39">
        <v>0</v>
      </c>
      <c r="Q39">
        <v>1</v>
      </c>
      <c r="R39" s="4">
        <v>0</v>
      </c>
      <c r="S39">
        <v>0</v>
      </c>
      <c r="T39">
        <v>0</v>
      </c>
      <c r="U39">
        <v>0</v>
      </c>
      <c r="V39">
        <v>0</v>
      </c>
      <c r="W39">
        <v>0</v>
      </c>
      <c r="X39">
        <v>0</v>
      </c>
      <c r="Y39">
        <v>0</v>
      </c>
      <c r="Z39">
        <v>0</v>
      </c>
      <c r="AA39">
        <v>0</v>
      </c>
      <c r="AB39">
        <v>0</v>
      </c>
      <c r="AC39">
        <v>0</v>
      </c>
      <c r="AD39">
        <v>2</v>
      </c>
      <c r="AE39">
        <v>1</v>
      </c>
      <c r="AF39">
        <v>0</v>
      </c>
      <c r="AG39" s="3">
        <v>0</v>
      </c>
      <c r="AH39">
        <v>0</v>
      </c>
      <c r="AI39">
        <v>0</v>
      </c>
      <c r="AJ39">
        <v>0</v>
      </c>
      <c r="AK39">
        <v>2</v>
      </c>
      <c r="AL39" s="4">
        <v>0</v>
      </c>
      <c r="AM39">
        <v>0</v>
      </c>
      <c r="AN39">
        <v>3</v>
      </c>
      <c r="AO39">
        <v>0</v>
      </c>
      <c r="AP39">
        <v>36</v>
      </c>
      <c r="AQ39">
        <v>0</v>
      </c>
      <c r="AR39">
        <v>0</v>
      </c>
      <c r="AS39">
        <v>0</v>
      </c>
      <c r="AT39">
        <v>0</v>
      </c>
      <c r="AU39">
        <v>0</v>
      </c>
      <c r="AV39">
        <v>0</v>
      </c>
      <c r="AW39">
        <v>0</v>
      </c>
      <c r="AX39">
        <v>0</v>
      </c>
      <c r="AY39">
        <v>0</v>
      </c>
      <c r="AZ39">
        <v>0</v>
      </c>
      <c r="BA39">
        <v>0</v>
      </c>
      <c r="BB39">
        <v>0</v>
      </c>
      <c r="BC39">
        <v>0</v>
      </c>
      <c r="BD39">
        <v>0</v>
      </c>
      <c r="BE39">
        <v>1</v>
      </c>
      <c r="BF39">
        <v>0</v>
      </c>
      <c r="BG39">
        <v>0</v>
      </c>
      <c r="BH39">
        <v>0</v>
      </c>
      <c r="BI39">
        <v>0</v>
      </c>
      <c r="BJ39">
        <v>0</v>
      </c>
      <c r="BK39">
        <v>0</v>
      </c>
      <c r="BL39">
        <v>0</v>
      </c>
      <c r="BM39">
        <v>0</v>
      </c>
      <c r="BN39">
        <v>0</v>
      </c>
      <c r="BO39">
        <v>0</v>
      </c>
      <c r="BP39">
        <v>0</v>
      </c>
      <c r="BQ39">
        <v>0</v>
      </c>
      <c r="BR39">
        <v>1</v>
      </c>
      <c r="BS39">
        <v>307</v>
      </c>
      <c r="BT39">
        <v>3.2573290000000002E-3</v>
      </c>
      <c r="BU39" s="1">
        <v>0.47</v>
      </c>
      <c r="BV39" s="5" t="str">
        <f>IFERROR($BF39/($AL39+$R39), "No Votes")</f>
        <v>No Votes</v>
      </c>
      <c r="BW39" s="5">
        <f>IFERROR($BA39/($AG39+$M39), "No Votes")</f>
        <v>0</v>
      </c>
      <c r="BY39" s="5" t="s">
        <v>2096</v>
      </c>
      <c r="BZ39" s="5" t="s">
        <v>2088</v>
      </c>
      <c r="CA39" s="28" t="str">
        <f>IF(Table1[[#This Row],[Party]]="Labour","Conservative","Labour")</f>
        <v>Labour</v>
      </c>
      <c r="CB39" s="28" cm="1">
        <f t="array" ref="CB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258</v>
      </c>
      <c r="CC39" s="28" cm="1">
        <f t="array" ref="CC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9" s="28">
        <f>IF(TRIM(Table1[[#This Row],[Party]])="Labour",Table1[[#This Row],[Conservative_Aye]],Table1[[#This Row],[Labour_Aye]])</f>
        <v>0</v>
      </c>
      <c r="CE39" s="28">
        <f>IF(TRIM(Table1[[#This Row],[Party]])="Labour",Table1[[#This Row],[Conservative_No]],Table1[[#This Row],[Labour_No]])</f>
        <v>0</v>
      </c>
      <c r="CF39" s="36">
        <f>IF(Table1[[#This Row],[Gov_Aye]]+Table1[[#This Row],[Gov_No]]=0,"",Table1[[#This Row],[Gov_Aye]]/(Table1[[#This Row],[Gov_Aye]]+Table1[[#This Row],[Gov_No]]))</f>
        <v>1</v>
      </c>
      <c r="CG39" s="36" t="str">
        <f>IF(Table1[[#This Row],[Opp_Aye]]+Table1[[#This Row],[Opp_No]]=0,"",Table1[[#This Row],[Opp_Aye]]/(Table1[[#This Row],[Opp_Aye]]+Table1[[#This Row],[Opp_No]]))</f>
        <v/>
      </c>
      <c r="CH39" s="36" t="str">
        <f>IF(OR(Table1[[#This Row],[Gov_Share]]="",Table1[[#This Row],[Opp_Share]]=""),"",ABS(Table1[[#This Row],[Gov_Share]]-Table1[[#This Row],[Opp_Share]]))</f>
        <v/>
      </c>
      <c r="CI39" s="36">
        <f>IF(Table1[[#This Row],[Gov_Aye]]+Table1[[#This Row],[Gov_No]]=0,"",ABS(Table1[[#This Row],[Gov_Aye]]-Table1[[#This Row],[Gov_No]])/(Table1[[#This Row],[Gov_Aye]]+Table1[[#This Row],[Gov_No]]))</f>
        <v>1</v>
      </c>
      <c r="CJ39" s="36" t="str">
        <f>IF(Table1[[#This Row],[Opp_Aye]]+Table1[[#This Row],[Opp_No]]=0,"",ABS(Table1[[#This Row],[Opp_Aye]]-Table1[[#This Row],[Opp_No]])/(Table1[[#This Row],[Opp_Aye]]+Table1[[#This Row],[Opp_No]]))</f>
        <v/>
      </c>
      <c r="CK39"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0" spans="1:89" ht="29.5" hidden="1" x14ac:dyDescent="0.75">
      <c r="A40">
        <v>840</v>
      </c>
      <c r="B40" s="17">
        <v>44090</v>
      </c>
      <c r="C40" s="18">
        <v>0.8354166666666667</v>
      </c>
      <c r="D40">
        <v>98</v>
      </c>
      <c r="E40" s="20" t="s">
        <v>1554</v>
      </c>
      <c r="H40">
        <v>340</v>
      </c>
      <c r="I40">
        <v>51</v>
      </c>
      <c r="J40">
        <v>0</v>
      </c>
      <c r="K40">
        <v>0</v>
      </c>
      <c r="L40">
        <v>0</v>
      </c>
      <c r="M40" s="3">
        <v>332</v>
      </c>
      <c r="N40">
        <v>7</v>
      </c>
      <c r="O40">
        <v>0</v>
      </c>
      <c r="P40">
        <v>0</v>
      </c>
      <c r="Q40">
        <v>1</v>
      </c>
      <c r="R40" s="4">
        <v>0</v>
      </c>
      <c r="S40">
        <v>0</v>
      </c>
      <c r="T40">
        <v>0</v>
      </c>
      <c r="U40">
        <v>0</v>
      </c>
      <c r="V40">
        <v>0</v>
      </c>
      <c r="W40">
        <v>0</v>
      </c>
      <c r="X40">
        <v>0</v>
      </c>
      <c r="Y40">
        <v>0</v>
      </c>
      <c r="Z40">
        <v>0</v>
      </c>
      <c r="AA40">
        <v>0</v>
      </c>
      <c r="AB40">
        <v>0</v>
      </c>
      <c r="AC40">
        <v>0</v>
      </c>
      <c r="AD40">
        <v>0</v>
      </c>
      <c r="AE40">
        <v>1</v>
      </c>
      <c r="AF40">
        <v>0</v>
      </c>
      <c r="AG40" s="3">
        <v>0</v>
      </c>
      <c r="AH40">
        <v>0</v>
      </c>
      <c r="AI40">
        <v>0</v>
      </c>
      <c r="AJ40">
        <v>1</v>
      </c>
      <c r="AK40">
        <v>1</v>
      </c>
      <c r="AL40" s="4">
        <v>0</v>
      </c>
      <c r="AM40">
        <v>0</v>
      </c>
      <c r="AN40">
        <v>3</v>
      </c>
      <c r="AO40">
        <v>0</v>
      </c>
      <c r="AP40">
        <v>43</v>
      </c>
      <c r="AQ40">
        <v>2</v>
      </c>
      <c r="AR40">
        <v>0</v>
      </c>
      <c r="AS40">
        <v>0</v>
      </c>
      <c r="AT40">
        <v>0</v>
      </c>
      <c r="AU40">
        <v>0</v>
      </c>
      <c r="AV40">
        <v>0</v>
      </c>
      <c r="AW40">
        <v>0</v>
      </c>
      <c r="AX40">
        <v>0</v>
      </c>
      <c r="AY40">
        <v>0</v>
      </c>
      <c r="AZ40">
        <v>0</v>
      </c>
      <c r="BA40">
        <v>0</v>
      </c>
      <c r="BB40">
        <v>0</v>
      </c>
      <c r="BC40">
        <v>0</v>
      </c>
      <c r="BD40">
        <v>0</v>
      </c>
      <c r="BE40">
        <v>1</v>
      </c>
      <c r="BF40">
        <v>0</v>
      </c>
      <c r="BG40">
        <v>0</v>
      </c>
      <c r="BH40">
        <v>0</v>
      </c>
      <c r="BI40">
        <v>0</v>
      </c>
      <c r="BJ40">
        <v>0</v>
      </c>
      <c r="BK40">
        <v>0</v>
      </c>
      <c r="BL40">
        <v>0</v>
      </c>
      <c r="BM40">
        <v>0</v>
      </c>
      <c r="BN40">
        <v>0</v>
      </c>
      <c r="BO40">
        <v>0</v>
      </c>
      <c r="BP40">
        <v>0</v>
      </c>
      <c r="BQ40">
        <v>0</v>
      </c>
      <c r="BR40">
        <v>1</v>
      </c>
      <c r="BS40">
        <v>391</v>
      </c>
      <c r="BT40">
        <v>2.557545E-3</v>
      </c>
      <c r="BU40" s="1">
        <v>0.6</v>
      </c>
      <c r="BV40" s="5" t="str">
        <f>IFERROR($BF40/($AL40+$R40), "No Votes")</f>
        <v>No Votes</v>
      </c>
      <c r="BW40" s="5">
        <f>IFERROR($BA40/($AG40+$M40), "No Votes")</f>
        <v>0</v>
      </c>
      <c r="BY40" s="5" t="s">
        <v>2093</v>
      </c>
      <c r="BZ40" s="5" t="s">
        <v>2088</v>
      </c>
      <c r="CA40" s="28" t="str">
        <f>IF(Table1[[#This Row],[Party]]="Labour","Conservative","Labour")</f>
        <v>Labour</v>
      </c>
      <c r="CB40" s="28" cm="1">
        <f t="array" ref="CB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332</v>
      </c>
      <c r="CC40" s="28" cm="1">
        <f t="array" ref="CC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0" s="28">
        <f>IF(TRIM(Table1[[#This Row],[Party]])="Labour",Table1[[#This Row],[Conservative_Aye]],Table1[[#This Row],[Labour_Aye]])</f>
        <v>0</v>
      </c>
      <c r="CE40" s="28">
        <f>IF(TRIM(Table1[[#This Row],[Party]])="Labour",Table1[[#This Row],[Conservative_No]],Table1[[#This Row],[Labour_No]])</f>
        <v>0</v>
      </c>
      <c r="CF40" s="36">
        <f>IF(Table1[[#This Row],[Gov_Aye]]+Table1[[#This Row],[Gov_No]]=0,"",Table1[[#This Row],[Gov_Aye]]/(Table1[[#This Row],[Gov_Aye]]+Table1[[#This Row],[Gov_No]]))</f>
        <v>1</v>
      </c>
      <c r="CG40" s="36" t="str">
        <f>IF(Table1[[#This Row],[Opp_Aye]]+Table1[[#This Row],[Opp_No]]=0,"",Table1[[#This Row],[Opp_Aye]]/(Table1[[#This Row],[Opp_Aye]]+Table1[[#This Row],[Opp_No]]))</f>
        <v/>
      </c>
      <c r="CH40" s="36" t="str">
        <f>IF(OR(Table1[[#This Row],[Gov_Share]]="",Table1[[#This Row],[Opp_Share]]=""),"",ABS(Table1[[#This Row],[Gov_Share]]-Table1[[#This Row],[Opp_Share]]))</f>
        <v/>
      </c>
      <c r="CI40" s="36">
        <f>IF(Table1[[#This Row],[Gov_Aye]]+Table1[[#This Row],[Gov_No]]=0,"",ABS(Table1[[#This Row],[Gov_Aye]]-Table1[[#This Row],[Gov_No]])/(Table1[[#This Row],[Gov_Aye]]+Table1[[#This Row],[Gov_No]]))</f>
        <v>1</v>
      </c>
      <c r="CJ40" s="36" t="str">
        <f>IF(Table1[[#This Row],[Opp_Aye]]+Table1[[#This Row],[Opp_No]]=0,"",ABS(Table1[[#This Row],[Opp_Aye]]-Table1[[#This Row],[Opp_No]])/(Table1[[#This Row],[Opp_Aye]]+Table1[[#This Row],[Opp_No]]))</f>
        <v/>
      </c>
      <c r="CK40"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1" spans="1:89" ht="29.5" hidden="1" x14ac:dyDescent="0.75">
      <c r="A41" s="2">
        <v>1799</v>
      </c>
      <c r="B41" s="15">
        <v>45404</v>
      </c>
      <c r="C41" s="16">
        <v>0.94166666666666665</v>
      </c>
      <c r="D41" s="2">
        <v>135</v>
      </c>
      <c r="E41" s="19" t="s">
        <v>1645</v>
      </c>
      <c r="F41" s="2"/>
      <c r="G41" s="2"/>
      <c r="H41" s="2">
        <v>309</v>
      </c>
      <c r="I41" s="2">
        <v>41</v>
      </c>
      <c r="J41" s="2">
        <v>0</v>
      </c>
      <c r="K41" s="2">
        <v>0</v>
      </c>
      <c r="L41" s="2">
        <v>0</v>
      </c>
      <c r="M41" s="3">
        <v>299</v>
      </c>
      <c r="N41" s="2">
        <v>4</v>
      </c>
      <c r="O41" s="2">
        <v>0</v>
      </c>
      <c r="P41" s="2">
        <v>0</v>
      </c>
      <c r="Q41" s="2">
        <v>3</v>
      </c>
      <c r="R41" s="4">
        <v>0</v>
      </c>
      <c r="S41" s="2">
        <v>0</v>
      </c>
      <c r="T41" s="2">
        <v>0</v>
      </c>
      <c r="U41" s="2">
        <v>0</v>
      </c>
      <c r="V41" s="2">
        <v>0</v>
      </c>
      <c r="W41" s="2">
        <v>0</v>
      </c>
      <c r="X41" s="2">
        <v>0</v>
      </c>
      <c r="Y41" s="2">
        <v>0</v>
      </c>
      <c r="Z41" s="2">
        <v>0</v>
      </c>
      <c r="AA41" s="2">
        <v>0</v>
      </c>
      <c r="AB41" s="2">
        <v>0</v>
      </c>
      <c r="AC41" s="2">
        <v>0</v>
      </c>
      <c r="AD41" s="2">
        <v>1</v>
      </c>
      <c r="AE41" s="2">
        <v>0</v>
      </c>
      <c r="AF41" s="2">
        <v>0</v>
      </c>
      <c r="AG41" s="3">
        <v>0</v>
      </c>
      <c r="AH41" s="2">
        <v>0</v>
      </c>
      <c r="AI41" s="2">
        <v>0</v>
      </c>
      <c r="AJ41" s="2">
        <v>1</v>
      </c>
      <c r="AK41" s="2">
        <v>2</v>
      </c>
      <c r="AL41" s="4">
        <v>0</v>
      </c>
      <c r="AM41" s="2">
        <v>0</v>
      </c>
      <c r="AN41" s="2">
        <v>2</v>
      </c>
      <c r="AO41" s="2">
        <v>0</v>
      </c>
      <c r="AP41" s="2">
        <v>34</v>
      </c>
      <c r="AQ41" s="2">
        <v>1</v>
      </c>
      <c r="AR41" s="2">
        <v>0</v>
      </c>
      <c r="AS41" s="2">
        <v>0</v>
      </c>
      <c r="AT41" s="2">
        <v>0</v>
      </c>
      <c r="AU41" s="2">
        <v>0</v>
      </c>
      <c r="AV41" s="2">
        <v>0</v>
      </c>
      <c r="AW41" s="2">
        <v>1</v>
      </c>
      <c r="AX41" s="2">
        <v>0</v>
      </c>
      <c r="AY41" s="2">
        <v>0</v>
      </c>
      <c r="AZ41" s="2">
        <v>0</v>
      </c>
      <c r="BA41" s="2">
        <v>0</v>
      </c>
      <c r="BB41" s="2">
        <v>0</v>
      </c>
      <c r="BC41" s="2">
        <v>0</v>
      </c>
      <c r="BD41" s="2">
        <v>0</v>
      </c>
      <c r="BE41" s="2">
        <v>2</v>
      </c>
      <c r="BF41" s="2">
        <v>0</v>
      </c>
      <c r="BG41" s="2">
        <v>0</v>
      </c>
      <c r="BH41" s="2">
        <v>0</v>
      </c>
      <c r="BI41" s="2">
        <v>0</v>
      </c>
      <c r="BJ41" s="2">
        <v>0</v>
      </c>
      <c r="BK41" s="2">
        <v>0</v>
      </c>
      <c r="BL41" s="2">
        <v>0</v>
      </c>
      <c r="BM41" s="2">
        <v>0</v>
      </c>
      <c r="BN41" s="2">
        <v>0</v>
      </c>
      <c r="BO41" s="2">
        <v>0</v>
      </c>
      <c r="BP41" s="2">
        <v>0</v>
      </c>
      <c r="BQ41" s="2">
        <v>0</v>
      </c>
      <c r="BR41" s="2">
        <v>2</v>
      </c>
      <c r="BS41" s="2">
        <v>348</v>
      </c>
      <c r="BT41" s="2">
        <v>5.747126E-3</v>
      </c>
      <c r="BU41" s="5">
        <v>0.54</v>
      </c>
      <c r="BV41" s="5" t="str">
        <f>IFERROR($BF41/($AL41+$R41), "No Votes")</f>
        <v>No Votes</v>
      </c>
      <c r="BW41" s="5">
        <f>IFERROR($BA41/($AG41+$M41), "No Votes")</f>
        <v>0</v>
      </c>
      <c r="BX41" s="2"/>
      <c r="BY41" s="5" t="s">
        <v>2096</v>
      </c>
      <c r="BZ41" s="5" t="s">
        <v>2088</v>
      </c>
      <c r="CA41" s="28" t="str">
        <f>IF(Table1[[#This Row],[Party]]="Labour","Conservative","Labour")</f>
        <v>Labour</v>
      </c>
      <c r="CB41" s="28" cm="1">
        <f t="array" ref="CB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41" s="28" cm="1">
        <f t="array" ref="CC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1" s="28">
        <f>IF(TRIM(Table1[[#This Row],[Party]])="Labour",Table1[[#This Row],[Conservative_Aye]],Table1[[#This Row],[Labour_Aye]])</f>
        <v>0</v>
      </c>
      <c r="CE41" s="28">
        <f>IF(TRIM(Table1[[#This Row],[Party]])="Labour",Table1[[#This Row],[Conservative_No]],Table1[[#This Row],[Labour_No]])</f>
        <v>0</v>
      </c>
      <c r="CF41" s="36">
        <f>IF(Table1[[#This Row],[Gov_Aye]]+Table1[[#This Row],[Gov_No]]=0,"",Table1[[#This Row],[Gov_Aye]]/(Table1[[#This Row],[Gov_Aye]]+Table1[[#This Row],[Gov_No]]))</f>
        <v>1</v>
      </c>
      <c r="CG41" s="36" t="str">
        <f>IF(Table1[[#This Row],[Opp_Aye]]+Table1[[#This Row],[Opp_No]]=0,"",Table1[[#This Row],[Opp_Aye]]/(Table1[[#This Row],[Opp_Aye]]+Table1[[#This Row],[Opp_No]]))</f>
        <v/>
      </c>
      <c r="CH41" s="36" t="str">
        <f>IF(OR(Table1[[#This Row],[Gov_Share]]="",Table1[[#This Row],[Opp_Share]]=""),"",ABS(Table1[[#This Row],[Gov_Share]]-Table1[[#This Row],[Opp_Share]]))</f>
        <v/>
      </c>
      <c r="CI41" s="36">
        <f>IF(Table1[[#This Row],[Gov_Aye]]+Table1[[#This Row],[Gov_No]]=0,"",ABS(Table1[[#This Row],[Gov_Aye]]-Table1[[#This Row],[Gov_No]])/(Table1[[#This Row],[Gov_Aye]]+Table1[[#This Row],[Gov_No]]))</f>
        <v>1</v>
      </c>
      <c r="CJ41" s="36" t="str">
        <f>IF(Table1[[#This Row],[Opp_Aye]]+Table1[[#This Row],[Opp_No]]=0,"",ABS(Table1[[#This Row],[Opp_Aye]]-Table1[[#This Row],[Opp_No]])/(Table1[[#This Row],[Opp_Aye]]+Table1[[#This Row],[Opp_No]]))</f>
        <v/>
      </c>
      <c r="CK41"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2" spans="1:89" ht="29.5" hidden="1" x14ac:dyDescent="0.75">
      <c r="A42" s="2">
        <v>1578</v>
      </c>
      <c r="B42" s="15">
        <v>45103</v>
      </c>
      <c r="C42" s="16">
        <v>0.82638888888888884</v>
      </c>
      <c r="D42" s="2">
        <v>270</v>
      </c>
      <c r="E42" s="19" t="s">
        <v>1694</v>
      </c>
      <c r="F42" s="2"/>
      <c r="G42" s="2"/>
      <c r="H42" s="2">
        <v>303</v>
      </c>
      <c r="I42" s="2">
        <v>36</v>
      </c>
      <c r="J42" s="2">
        <v>0</v>
      </c>
      <c r="K42" s="2">
        <v>0</v>
      </c>
      <c r="L42" s="2">
        <v>0</v>
      </c>
      <c r="M42" s="3">
        <v>293</v>
      </c>
      <c r="N42" s="2">
        <v>3</v>
      </c>
      <c r="O42" s="2">
        <v>0</v>
      </c>
      <c r="P42" s="2">
        <v>0</v>
      </c>
      <c r="Q42" s="2">
        <v>1</v>
      </c>
      <c r="R42" s="4">
        <v>0</v>
      </c>
      <c r="S42" s="2">
        <v>0</v>
      </c>
      <c r="T42" s="2">
        <v>0</v>
      </c>
      <c r="U42" s="2">
        <v>0</v>
      </c>
      <c r="V42" s="2">
        <v>0</v>
      </c>
      <c r="W42" s="2">
        <v>0</v>
      </c>
      <c r="X42" s="2">
        <v>0</v>
      </c>
      <c r="Y42" s="2">
        <v>1</v>
      </c>
      <c r="Z42" s="2">
        <v>0</v>
      </c>
      <c r="AA42" s="2">
        <v>0</v>
      </c>
      <c r="AB42" s="2">
        <v>0</v>
      </c>
      <c r="AC42" s="2">
        <v>0</v>
      </c>
      <c r="AD42" s="2">
        <v>1</v>
      </c>
      <c r="AE42" s="2">
        <v>0</v>
      </c>
      <c r="AF42" s="2">
        <v>0</v>
      </c>
      <c r="AG42" s="3">
        <v>0</v>
      </c>
      <c r="AH42" s="2">
        <v>0</v>
      </c>
      <c r="AI42" s="2">
        <v>0</v>
      </c>
      <c r="AJ42" s="2">
        <v>0</v>
      </c>
      <c r="AK42" s="2">
        <v>1</v>
      </c>
      <c r="AL42" s="4">
        <v>0</v>
      </c>
      <c r="AM42" s="2">
        <v>0</v>
      </c>
      <c r="AN42" s="2">
        <v>3</v>
      </c>
      <c r="AO42" s="2">
        <v>0</v>
      </c>
      <c r="AP42" s="2">
        <v>30</v>
      </c>
      <c r="AQ42" s="2">
        <v>1</v>
      </c>
      <c r="AR42" s="2">
        <v>0</v>
      </c>
      <c r="AS42" s="2">
        <v>0</v>
      </c>
      <c r="AT42" s="2">
        <v>0</v>
      </c>
      <c r="AU42" s="2">
        <v>0</v>
      </c>
      <c r="AV42" s="2">
        <v>0</v>
      </c>
      <c r="AW42" s="2">
        <v>0</v>
      </c>
      <c r="AX42" s="2">
        <v>0</v>
      </c>
      <c r="AY42" s="2">
        <v>0</v>
      </c>
      <c r="AZ42" s="2">
        <v>0</v>
      </c>
      <c r="BA42" s="2">
        <v>0</v>
      </c>
      <c r="BB42" s="2">
        <v>0</v>
      </c>
      <c r="BC42" s="2">
        <v>0</v>
      </c>
      <c r="BD42" s="2">
        <v>0</v>
      </c>
      <c r="BE42" s="2">
        <v>1</v>
      </c>
      <c r="BF42" s="2">
        <v>0</v>
      </c>
      <c r="BG42" s="2">
        <v>0</v>
      </c>
      <c r="BH42" s="2">
        <v>0</v>
      </c>
      <c r="BI42" s="2">
        <v>0</v>
      </c>
      <c r="BJ42" s="2">
        <v>0</v>
      </c>
      <c r="BK42" s="2">
        <v>0</v>
      </c>
      <c r="BL42" s="2">
        <v>0</v>
      </c>
      <c r="BM42" s="2">
        <v>0</v>
      </c>
      <c r="BN42" s="2">
        <v>0</v>
      </c>
      <c r="BO42" s="2">
        <v>0</v>
      </c>
      <c r="BP42" s="2">
        <v>0</v>
      </c>
      <c r="BQ42" s="2">
        <v>0</v>
      </c>
      <c r="BR42" s="2">
        <v>1</v>
      </c>
      <c r="BS42" s="2">
        <v>334</v>
      </c>
      <c r="BT42" s="2">
        <v>2.9940119999999999E-3</v>
      </c>
      <c r="BU42" s="5">
        <v>0.51</v>
      </c>
      <c r="BV42" s="5" t="str">
        <f>IFERROR($BF42/($AL42+$R42), "No Votes")</f>
        <v>No Votes</v>
      </c>
      <c r="BW42" s="5">
        <f>IFERROR($BA42/($AG42+$M42), "No Votes")</f>
        <v>0</v>
      </c>
      <c r="BX42" s="2"/>
      <c r="BY42" s="5" t="s">
        <v>2096</v>
      </c>
      <c r="BZ42" s="5" t="s">
        <v>2088</v>
      </c>
      <c r="CA42" s="28" t="str">
        <f>IF(Table1[[#This Row],[Party]]="Labour","Conservative","Labour")</f>
        <v>Labour</v>
      </c>
      <c r="CB42" s="28" cm="1">
        <f t="array" ref="CB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42" s="28" cm="1">
        <f t="array" ref="CC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2" s="28">
        <f>IF(TRIM(Table1[[#This Row],[Party]])="Labour",Table1[[#This Row],[Conservative_Aye]],Table1[[#This Row],[Labour_Aye]])</f>
        <v>0</v>
      </c>
      <c r="CE42" s="28">
        <f>IF(TRIM(Table1[[#This Row],[Party]])="Labour",Table1[[#This Row],[Conservative_No]],Table1[[#This Row],[Labour_No]])</f>
        <v>0</v>
      </c>
      <c r="CF42" s="36">
        <f>IF(Table1[[#This Row],[Gov_Aye]]+Table1[[#This Row],[Gov_No]]=0,"",Table1[[#This Row],[Gov_Aye]]/(Table1[[#This Row],[Gov_Aye]]+Table1[[#This Row],[Gov_No]]))</f>
        <v>1</v>
      </c>
      <c r="CG42" s="36" t="str">
        <f>IF(Table1[[#This Row],[Opp_Aye]]+Table1[[#This Row],[Opp_No]]=0,"",Table1[[#This Row],[Opp_Aye]]/(Table1[[#This Row],[Opp_Aye]]+Table1[[#This Row],[Opp_No]]))</f>
        <v/>
      </c>
      <c r="CH42" s="36" t="str">
        <f>IF(OR(Table1[[#This Row],[Gov_Share]]="",Table1[[#This Row],[Opp_Share]]=""),"",ABS(Table1[[#This Row],[Gov_Share]]-Table1[[#This Row],[Opp_Share]]))</f>
        <v/>
      </c>
      <c r="CI42" s="36">
        <f>IF(Table1[[#This Row],[Gov_Aye]]+Table1[[#This Row],[Gov_No]]=0,"",ABS(Table1[[#This Row],[Gov_Aye]]-Table1[[#This Row],[Gov_No]])/(Table1[[#This Row],[Gov_Aye]]+Table1[[#This Row],[Gov_No]]))</f>
        <v>1</v>
      </c>
      <c r="CJ42" s="36" t="str">
        <f>IF(Table1[[#This Row],[Opp_Aye]]+Table1[[#This Row],[Opp_No]]=0,"",ABS(Table1[[#This Row],[Opp_Aye]]-Table1[[#This Row],[Opp_No]])/(Table1[[#This Row],[Opp_Aye]]+Table1[[#This Row],[Opp_No]]))</f>
        <v/>
      </c>
      <c r="CK42"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3" spans="1:89" ht="29.5" hidden="1" x14ac:dyDescent="0.75">
      <c r="A43">
        <v>1824</v>
      </c>
      <c r="B43" s="17">
        <v>45436</v>
      </c>
      <c r="C43" s="18">
        <v>0.51875000000000004</v>
      </c>
      <c r="D43">
        <v>160</v>
      </c>
      <c r="E43" s="20" t="s">
        <v>1850</v>
      </c>
      <c r="H43">
        <v>135</v>
      </c>
      <c r="I43">
        <v>10</v>
      </c>
      <c r="J43">
        <v>0</v>
      </c>
      <c r="K43">
        <v>0</v>
      </c>
      <c r="L43">
        <v>0</v>
      </c>
      <c r="M43" s="3">
        <v>133</v>
      </c>
      <c r="N43">
        <v>0</v>
      </c>
      <c r="O43">
        <v>0</v>
      </c>
      <c r="P43">
        <v>0</v>
      </c>
      <c r="Q43">
        <v>0</v>
      </c>
      <c r="R43" s="4">
        <v>0</v>
      </c>
      <c r="S43">
        <v>0</v>
      </c>
      <c r="T43">
        <v>0</v>
      </c>
      <c r="U43">
        <v>0</v>
      </c>
      <c r="V43">
        <v>0</v>
      </c>
      <c r="W43">
        <v>0</v>
      </c>
      <c r="X43">
        <v>0</v>
      </c>
      <c r="Y43">
        <v>0</v>
      </c>
      <c r="Z43">
        <v>0</v>
      </c>
      <c r="AA43">
        <v>0</v>
      </c>
      <c r="AB43">
        <v>0</v>
      </c>
      <c r="AC43">
        <v>0</v>
      </c>
      <c r="AD43">
        <v>0</v>
      </c>
      <c r="AE43">
        <v>0</v>
      </c>
      <c r="AF43">
        <v>0</v>
      </c>
      <c r="AG43" s="3">
        <v>0</v>
      </c>
      <c r="AH43">
        <v>0</v>
      </c>
      <c r="AI43">
        <v>0</v>
      </c>
      <c r="AJ43">
        <v>0</v>
      </c>
      <c r="AK43">
        <v>0</v>
      </c>
      <c r="AL43" s="4">
        <v>0</v>
      </c>
      <c r="AM43">
        <v>0</v>
      </c>
      <c r="AN43">
        <v>0</v>
      </c>
      <c r="AO43">
        <v>0</v>
      </c>
      <c r="AP43">
        <v>9</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0</v>
      </c>
      <c r="BP43">
        <v>0</v>
      </c>
      <c r="BQ43">
        <v>0</v>
      </c>
      <c r="BR43">
        <v>0</v>
      </c>
      <c r="BS43">
        <v>142</v>
      </c>
      <c r="BT43">
        <v>0</v>
      </c>
      <c r="BU43" s="1">
        <v>0.22</v>
      </c>
      <c r="BV43" s="5" t="str">
        <f>IFERROR($BF43/($AL43+$R43), "No Votes")</f>
        <v>No Votes</v>
      </c>
      <c r="BW43" s="5">
        <f>IFERROR($BA43/($AG43+$M43), "No Votes")</f>
        <v>0</v>
      </c>
      <c r="BY43" s="5" t="s">
        <v>2096</v>
      </c>
      <c r="BZ43" s="5" t="s">
        <v>2088</v>
      </c>
      <c r="CA43" s="28" t="str">
        <f>IF(Table1[[#This Row],[Party]]="Labour","Conservative","Labour")</f>
        <v>Labour</v>
      </c>
      <c r="CB43" s="28" cm="1">
        <f t="array" ref="CB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133</v>
      </c>
      <c r="CC43" s="28" cm="1">
        <f t="array" ref="CC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3" s="28">
        <f>IF(TRIM(Table1[[#This Row],[Party]])="Labour",Table1[[#This Row],[Conservative_Aye]],Table1[[#This Row],[Labour_Aye]])</f>
        <v>0</v>
      </c>
      <c r="CE43" s="28">
        <f>IF(TRIM(Table1[[#This Row],[Party]])="Labour",Table1[[#This Row],[Conservative_No]],Table1[[#This Row],[Labour_No]])</f>
        <v>0</v>
      </c>
      <c r="CF43" s="36">
        <f>IF(Table1[[#This Row],[Gov_Aye]]+Table1[[#This Row],[Gov_No]]=0,"",Table1[[#This Row],[Gov_Aye]]/(Table1[[#This Row],[Gov_Aye]]+Table1[[#This Row],[Gov_No]]))</f>
        <v>1</v>
      </c>
      <c r="CG43" s="36" t="str">
        <f>IF(Table1[[#This Row],[Opp_Aye]]+Table1[[#This Row],[Opp_No]]=0,"",Table1[[#This Row],[Opp_Aye]]/(Table1[[#This Row],[Opp_Aye]]+Table1[[#This Row],[Opp_No]]))</f>
        <v/>
      </c>
      <c r="CH43" s="36" t="str">
        <f>IF(OR(Table1[[#This Row],[Gov_Share]]="",Table1[[#This Row],[Opp_Share]]=""),"",ABS(Table1[[#This Row],[Gov_Share]]-Table1[[#This Row],[Opp_Share]]))</f>
        <v/>
      </c>
      <c r="CI43" s="36">
        <f>IF(Table1[[#This Row],[Gov_Aye]]+Table1[[#This Row],[Gov_No]]=0,"",ABS(Table1[[#This Row],[Gov_Aye]]-Table1[[#This Row],[Gov_No]])/(Table1[[#This Row],[Gov_Aye]]+Table1[[#This Row],[Gov_No]]))</f>
        <v>1</v>
      </c>
      <c r="CJ43" s="36" t="str">
        <f>IF(Table1[[#This Row],[Opp_Aye]]+Table1[[#This Row],[Opp_No]]=0,"",ABS(Table1[[#This Row],[Opp_Aye]]-Table1[[#This Row],[Opp_No]])/(Table1[[#This Row],[Opp_Aye]]+Table1[[#This Row],[Opp_No]]))</f>
        <v/>
      </c>
      <c r="CK43"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4" spans="1:89" ht="29.5" hidden="1" x14ac:dyDescent="0.75">
      <c r="A44" s="2">
        <v>1755</v>
      </c>
      <c r="B44" s="15">
        <v>45364</v>
      </c>
      <c r="C44" s="16">
        <v>0.7</v>
      </c>
      <c r="D44" s="2">
        <v>91</v>
      </c>
      <c r="E44" s="19" t="s">
        <v>1659</v>
      </c>
      <c r="F44" s="2"/>
      <c r="G44" s="2"/>
      <c r="H44" s="2">
        <v>304</v>
      </c>
      <c r="I44" s="2">
        <v>43</v>
      </c>
      <c r="J44" s="2">
        <v>0</v>
      </c>
      <c r="K44" s="2">
        <v>0</v>
      </c>
      <c r="L44" s="2">
        <v>0</v>
      </c>
      <c r="M44" s="3">
        <v>295</v>
      </c>
      <c r="N44" s="2">
        <v>4</v>
      </c>
      <c r="O44" s="2">
        <v>0</v>
      </c>
      <c r="P44" s="2">
        <v>0</v>
      </c>
      <c r="Q44" s="2">
        <v>1</v>
      </c>
      <c r="R44" s="4">
        <v>0</v>
      </c>
      <c r="S44" s="2">
        <v>0</v>
      </c>
      <c r="T44" s="2">
        <v>0</v>
      </c>
      <c r="U44" s="2">
        <v>0</v>
      </c>
      <c r="V44" s="2">
        <v>0</v>
      </c>
      <c r="W44" s="2">
        <v>0</v>
      </c>
      <c r="X44" s="2">
        <v>0</v>
      </c>
      <c r="Y44" s="2">
        <v>0</v>
      </c>
      <c r="Z44" s="2">
        <v>0</v>
      </c>
      <c r="AA44" s="2">
        <v>0</v>
      </c>
      <c r="AB44" s="2">
        <v>0</v>
      </c>
      <c r="AC44" s="2">
        <v>0</v>
      </c>
      <c r="AD44" s="2">
        <v>1</v>
      </c>
      <c r="AE44" s="2">
        <v>0</v>
      </c>
      <c r="AF44" s="2">
        <v>0</v>
      </c>
      <c r="AG44" s="3">
        <v>0</v>
      </c>
      <c r="AH44" s="2">
        <v>0</v>
      </c>
      <c r="AI44" s="2">
        <v>0</v>
      </c>
      <c r="AJ44" s="2">
        <v>1</v>
      </c>
      <c r="AK44" s="2">
        <v>3</v>
      </c>
      <c r="AL44" s="4">
        <v>0</v>
      </c>
      <c r="AM44" s="2">
        <v>0</v>
      </c>
      <c r="AN44" s="2">
        <v>2</v>
      </c>
      <c r="AO44" s="2">
        <v>0</v>
      </c>
      <c r="AP44" s="2">
        <v>36</v>
      </c>
      <c r="AQ44" s="2">
        <v>0</v>
      </c>
      <c r="AR44" s="2">
        <v>0</v>
      </c>
      <c r="AS44" s="2">
        <v>0</v>
      </c>
      <c r="AT44" s="2">
        <v>0</v>
      </c>
      <c r="AU44" s="2">
        <v>0</v>
      </c>
      <c r="AV44" s="2">
        <v>0</v>
      </c>
      <c r="AW44" s="2">
        <v>0</v>
      </c>
      <c r="AX44" s="2">
        <v>0</v>
      </c>
      <c r="AY44" s="2">
        <v>0</v>
      </c>
      <c r="AZ44" s="2">
        <v>0</v>
      </c>
      <c r="BA44" s="2">
        <v>0</v>
      </c>
      <c r="BB44" s="2">
        <v>0</v>
      </c>
      <c r="BC44" s="2">
        <v>0</v>
      </c>
      <c r="BD44" s="2">
        <v>0</v>
      </c>
      <c r="BE44" s="2">
        <v>1</v>
      </c>
      <c r="BF44" s="2">
        <v>0</v>
      </c>
      <c r="BG44" s="2">
        <v>0</v>
      </c>
      <c r="BH44" s="2">
        <v>0</v>
      </c>
      <c r="BI44" s="2">
        <v>0</v>
      </c>
      <c r="BJ44" s="2">
        <v>0</v>
      </c>
      <c r="BK44" s="2">
        <v>0</v>
      </c>
      <c r="BL44" s="2">
        <v>0</v>
      </c>
      <c r="BM44" s="2">
        <v>0</v>
      </c>
      <c r="BN44" s="2">
        <v>0</v>
      </c>
      <c r="BO44" s="2">
        <v>0</v>
      </c>
      <c r="BP44" s="2">
        <v>0</v>
      </c>
      <c r="BQ44" s="2">
        <v>0</v>
      </c>
      <c r="BR44" s="2">
        <v>1</v>
      </c>
      <c r="BS44" s="2">
        <v>343</v>
      </c>
      <c r="BT44" s="2">
        <v>2.9154519999999998E-3</v>
      </c>
      <c r="BU44" s="5">
        <v>0.53</v>
      </c>
      <c r="BV44" s="5" t="str">
        <f>IFERROR($BF44/($AL44+$R44), "No Votes")</f>
        <v>No Votes</v>
      </c>
      <c r="BW44" s="5">
        <f>IFERROR($BA44/($AG44+$M44), "No Votes")</f>
        <v>0</v>
      </c>
      <c r="BX44" s="2"/>
      <c r="BY44" s="5" t="s">
        <v>2096</v>
      </c>
      <c r="BZ44" s="5" t="s">
        <v>2088</v>
      </c>
      <c r="CA44" s="28" t="str">
        <f>IF(Table1[[#This Row],[Party]]="Labour","Conservative","Labour")</f>
        <v>Labour</v>
      </c>
      <c r="CB44" s="28" cm="1">
        <f t="array" ref="CB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44" s="28" cm="1">
        <f t="array" ref="CC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4" s="28">
        <f>IF(TRIM(Table1[[#This Row],[Party]])="Labour",Table1[[#This Row],[Conservative_Aye]],Table1[[#This Row],[Labour_Aye]])</f>
        <v>0</v>
      </c>
      <c r="CE44" s="28">
        <f>IF(TRIM(Table1[[#This Row],[Party]])="Labour",Table1[[#This Row],[Conservative_No]],Table1[[#This Row],[Labour_No]])</f>
        <v>0</v>
      </c>
      <c r="CF44" s="36">
        <f>IF(Table1[[#This Row],[Gov_Aye]]+Table1[[#This Row],[Gov_No]]=0,"",Table1[[#This Row],[Gov_Aye]]/(Table1[[#This Row],[Gov_Aye]]+Table1[[#This Row],[Gov_No]]))</f>
        <v>1</v>
      </c>
      <c r="CG44" s="36" t="str">
        <f>IF(Table1[[#This Row],[Opp_Aye]]+Table1[[#This Row],[Opp_No]]=0,"",Table1[[#This Row],[Opp_Aye]]/(Table1[[#This Row],[Opp_Aye]]+Table1[[#This Row],[Opp_No]]))</f>
        <v/>
      </c>
      <c r="CH44" s="36" t="str">
        <f>IF(OR(Table1[[#This Row],[Gov_Share]]="",Table1[[#This Row],[Opp_Share]]=""),"",ABS(Table1[[#This Row],[Gov_Share]]-Table1[[#This Row],[Opp_Share]]))</f>
        <v/>
      </c>
      <c r="CI44" s="36">
        <f>IF(Table1[[#This Row],[Gov_Aye]]+Table1[[#This Row],[Gov_No]]=0,"",ABS(Table1[[#This Row],[Gov_Aye]]-Table1[[#This Row],[Gov_No]])/(Table1[[#This Row],[Gov_Aye]]+Table1[[#This Row],[Gov_No]]))</f>
        <v>1</v>
      </c>
      <c r="CJ44" s="36" t="str">
        <f>IF(Table1[[#This Row],[Opp_Aye]]+Table1[[#This Row],[Opp_No]]=0,"",ABS(Table1[[#This Row],[Opp_Aye]]-Table1[[#This Row],[Opp_No]])/(Table1[[#This Row],[Opp_Aye]]+Table1[[#This Row],[Opp_No]]))</f>
        <v/>
      </c>
      <c r="CK44"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5" spans="1:89" ht="29.5" hidden="1" x14ac:dyDescent="0.75">
      <c r="A45">
        <v>1483</v>
      </c>
      <c r="B45" s="17">
        <v>44964</v>
      </c>
      <c r="C45" s="18">
        <v>0.77708333333333335</v>
      </c>
      <c r="D45">
        <v>177</v>
      </c>
      <c r="E45" s="20" t="s">
        <v>1732</v>
      </c>
      <c r="H45">
        <v>283</v>
      </c>
      <c r="I45">
        <v>35</v>
      </c>
      <c r="J45">
        <v>0</v>
      </c>
      <c r="K45">
        <v>0</v>
      </c>
      <c r="L45">
        <v>0</v>
      </c>
      <c r="M45" s="3">
        <v>275</v>
      </c>
      <c r="N45">
        <v>5</v>
      </c>
      <c r="O45">
        <v>0</v>
      </c>
      <c r="P45">
        <v>0</v>
      </c>
      <c r="Q45">
        <v>2</v>
      </c>
      <c r="R45" s="4">
        <v>0</v>
      </c>
      <c r="S45">
        <v>0</v>
      </c>
      <c r="T45">
        <v>0</v>
      </c>
      <c r="U45">
        <v>0</v>
      </c>
      <c r="V45">
        <v>0</v>
      </c>
      <c r="W45">
        <v>0</v>
      </c>
      <c r="X45">
        <v>0</v>
      </c>
      <c r="Y45">
        <v>0</v>
      </c>
      <c r="Z45">
        <v>0</v>
      </c>
      <c r="AA45">
        <v>0</v>
      </c>
      <c r="AB45">
        <v>0</v>
      </c>
      <c r="AC45">
        <v>0</v>
      </c>
      <c r="AD45">
        <v>0</v>
      </c>
      <c r="AE45">
        <v>0</v>
      </c>
      <c r="AF45">
        <v>0</v>
      </c>
      <c r="AG45" s="3">
        <v>0</v>
      </c>
      <c r="AH45">
        <v>0</v>
      </c>
      <c r="AI45">
        <v>0</v>
      </c>
      <c r="AJ45">
        <v>0</v>
      </c>
      <c r="AK45">
        <v>1</v>
      </c>
      <c r="AL45" s="4">
        <v>0</v>
      </c>
      <c r="AM45">
        <v>0</v>
      </c>
      <c r="AN45">
        <v>0</v>
      </c>
      <c r="AO45">
        <v>0</v>
      </c>
      <c r="AP45">
        <v>34</v>
      </c>
      <c r="AQ45">
        <v>0</v>
      </c>
      <c r="AR45">
        <v>0</v>
      </c>
      <c r="AS45">
        <v>0</v>
      </c>
      <c r="AT45">
        <v>0</v>
      </c>
      <c r="AU45">
        <v>0</v>
      </c>
      <c r="AV45">
        <v>0</v>
      </c>
      <c r="AW45">
        <v>0</v>
      </c>
      <c r="AX45">
        <v>0</v>
      </c>
      <c r="AY45">
        <v>0</v>
      </c>
      <c r="AZ45">
        <v>0</v>
      </c>
      <c r="BA45">
        <v>0</v>
      </c>
      <c r="BB45">
        <v>0</v>
      </c>
      <c r="BC45">
        <v>0</v>
      </c>
      <c r="BD45">
        <v>0</v>
      </c>
      <c r="BE45">
        <v>1</v>
      </c>
      <c r="BF45">
        <v>0</v>
      </c>
      <c r="BG45">
        <v>0</v>
      </c>
      <c r="BH45">
        <v>0</v>
      </c>
      <c r="BI45">
        <v>0</v>
      </c>
      <c r="BJ45">
        <v>0</v>
      </c>
      <c r="BK45">
        <v>0</v>
      </c>
      <c r="BL45">
        <v>0</v>
      </c>
      <c r="BM45">
        <v>0</v>
      </c>
      <c r="BN45">
        <v>0</v>
      </c>
      <c r="BO45">
        <v>0</v>
      </c>
      <c r="BP45">
        <v>0</v>
      </c>
      <c r="BQ45">
        <v>0</v>
      </c>
      <c r="BR45">
        <v>1</v>
      </c>
      <c r="BS45">
        <v>317</v>
      </c>
      <c r="BT45">
        <v>3.1545739999999998E-3</v>
      </c>
      <c r="BU45" s="1">
        <v>0.49</v>
      </c>
      <c r="BV45" s="5" t="str">
        <f>IFERROR($BF45/($AL45+$R45), "No Votes")</f>
        <v>No Votes</v>
      </c>
      <c r="BW45" s="5">
        <f>IFERROR($BA45/($AG45+$M45), "No Votes")</f>
        <v>0</v>
      </c>
      <c r="BY45" s="5" t="s">
        <v>2096</v>
      </c>
      <c r="BZ45" s="5" t="s">
        <v>2088</v>
      </c>
      <c r="CA45" s="28" t="str">
        <f>IF(Table1[[#This Row],[Party]]="Labour","Conservative","Labour")</f>
        <v>Labour</v>
      </c>
      <c r="CB45" s="28" cm="1">
        <f t="array" ref="CB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45" s="28" cm="1">
        <f t="array" ref="CC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5" s="28">
        <f>IF(TRIM(Table1[[#This Row],[Party]])="Labour",Table1[[#This Row],[Conservative_Aye]],Table1[[#This Row],[Labour_Aye]])</f>
        <v>0</v>
      </c>
      <c r="CE45" s="28">
        <f>IF(TRIM(Table1[[#This Row],[Party]])="Labour",Table1[[#This Row],[Conservative_No]],Table1[[#This Row],[Labour_No]])</f>
        <v>0</v>
      </c>
      <c r="CF45" s="36">
        <f>IF(Table1[[#This Row],[Gov_Aye]]+Table1[[#This Row],[Gov_No]]=0,"",Table1[[#This Row],[Gov_Aye]]/(Table1[[#This Row],[Gov_Aye]]+Table1[[#This Row],[Gov_No]]))</f>
        <v>1</v>
      </c>
      <c r="CG45" s="36" t="str">
        <f>IF(Table1[[#This Row],[Opp_Aye]]+Table1[[#This Row],[Opp_No]]=0,"",Table1[[#This Row],[Opp_Aye]]/(Table1[[#This Row],[Opp_Aye]]+Table1[[#This Row],[Opp_No]]))</f>
        <v/>
      </c>
      <c r="CH45" s="36" t="str">
        <f>IF(OR(Table1[[#This Row],[Gov_Share]]="",Table1[[#This Row],[Opp_Share]]=""),"",ABS(Table1[[#This Row],[Gov_Share]]-Table1[[#This Row],[Opp_Share]]))</f>
        <v/>
      </c>
      <c r="CI45" s="36">
        <f>IF(Table1[[#This Row],[Gov_Aye]]+Table1[[#This Row],[Gov_No]]=0,"",ABS(Table1[[#This Row],[Gov_Aye]]-Table1[[#This Row],[Gov_No]])/(Table1[[#This Row],[Gov_Aye]]+Table1[[#This Row],[Gov_No]]))</f>
        <v>1</v>
      </c>
      <c r="CJ45" s="36" t="str">
        <f>IF(Table1[[#This Row],[Opp_Aye]]+Table1[[#This Row],[Opp_No]]=0,"",ABS(Table1[[#This Row],[Opp_Aye]]-Table1[[#This Row],[Opp_No]])/(Table1[[#This Row],[Opp_Aye]]+Table1[[#This Row],[Opp_No]]))</f>
        <v/>
      </c>
      <c r="CK45"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6" spans="1:89" hidden="1" x14ac:dyDescent="0.75">
      <c r="A46" s="2">
        <v>837</v>
      </c>
      <c r="B46" s="15">
        <v>44088</v>
      </c>
      <c r="C46" s="16">
        <v>0.9375</v>
      </c>
      <c r="D46" s="2">
        <v>95</v>
      </c>
      <c r="E46" s="19" t="s">
        <v>1555</v>
      </c>
      <c r="F46" s="2"/>
      <c r="G46" s="2"/>
      <c r="H46" s="2">
        <v>343</v>
      </c>
      <c r="I46" s="2">
        <v>49</v>
      </c>
      <c r="J46" s="2">
        <v>0</v>
      </c>
      <c r="K46" s="2">
        <v>0</v>
      </c>
      <c r="L46" s="2">
        <v>0</v>
      </c>
      <c r="M46" s="3">
        <v>335</v>
      </c>
      <c r="N46" s="2">
        <v>7</v>
      </c>
      <c r="O46" s="2">
        <v>0</v>
      </c>
      <c r="P46" s="2">
        <v>0</v>
      </c>
      <c r="Q46" s="2">
        <v>1</v>
      </c>
      <c r="R46" s="4">
        <v>0</v>
      </c>
      <c r="S46" s="2">
        <v>0</v>
      </c>
      <c r="T46" s="2">
        <v>0</v>
      </c>
      <c r="U46" s="2">
        <v>0</v>
      </c>
      <c r="V46" s="2">
        <v>0</v>
      </c>
      <c r="W46" s="2">
        <v>0</v>
      </c>
      <c r="X46" s="2">
        <v>0</v>
      </c>
      <c r="Y46" s="2">
        <v>0</v>
      </c>
      <c r="Z46" s="2">
        <v>0</v>
      </c>
      <c r="AA46" s="2">
        <v>0</v>
      </c>
      <c r="AB46" s="2">
        <v>0</v>
      </c>
      <c r="AC46" s="2">
        <v>0</v>
      </c>
      <c r="AD46" s="2">
        <v>0</v>
      </c>
      <c r="AE46" s="2">
        <v>0</v>
      </c>
      <c r="AF46" s="2">
        <v>0</v>
      </c>
      <c r="AG46" s="3">
        <v>0</v>
      </c>
      <c r="AH46" s="2">
        <v>0</v>
      </c>
      <c r="AI46" s="2">
        <v>0</v>
      </c>
      <c r="AJ46" s="2">
        <v>0</v>
      </c>
      <c r="AK46" s="2">
        <v>1</v>
      </c>
      <c r="AL46" s="4">
        <v>0</v>
      </c>
      <c r="AM46" s="2">
        <v>0</v>
      </c>
      <c r="AN46" s="2">
        <v>2</v>
      </c>
      <c r="AO46" s="2">
        <v>0</v>
      </c>
      <c r="AP46" s="2">
        <v>45</v>
      </c>
      <c r="AQ46" s="2">
        <v>0</v>
      </c>
      <c r="AR46" s="2">
        <v>0</v>
      </c>
      <c r="AS46" s="2">
        <v>0</v>
      </c>
      <c r="AT46" s="2">
        <v>0</v>
      </c>
      <c r="AU46" s="2">
        <v>0</v>
      </c>
      <c r="AV46" s="2">
        <v>0</v>
      </c>
      <c r="AW46" s="2">
        <v>0</v>
      </c>
      <c r="AX46" s="2">
        <v>0</v>
      </c>
      <c r="AY46" s="2">
        <v>0</v>
      </c>
      <c r="AZ46" s="2">
        <v>0</v>
      </c>
      <c r="BA46" s="2">
        <v>0</v>
      </c>
      <c r="BB46" s="2">
        <v>0</v>
      </c>
      <c r="BC46" s="2">
        <v>0</v>
      </c>
      <c r="BD46" s="2">
        <v>0</v>
      </c>
      <c r="BE46" s="2">
        <v>1</v>
      </c>
      <c r="BF46" s="2">
        <v>0</v>
      </c>
      <c r="BG46" s="2">
        <v>0</v>
      </c>
      <c r="BH46" s="2">
        <v>0</v>
      </c>
      <c r="BI46" s="2">
        <v>0</v>
      </c>
      <c r="BJ46" s="2">
        <v>0</v>
      </c>
      <c r="BK46" s="2">
        <v>0</v>
      </c>
      <c r="BL46" s="2">
        <v>0</v>
      </c>
      <c r="BM46" s="2">
        <v>0</v>
      </c>
      <c r="BN46" s="2">
        <v>0</v>
      </c>
      <c r="BO46" s="2">
        <v>0</v>
      </c>
      <c r="BP46" s="2">
        <v>0</v>
      </c>
      <c r="BQ46" s="2">
        <v>0</v>
      </c>
      <c r="BR46" s="2">
        <v>1</v>
      </c>
      <c r="BS46" s="2">
        <v>391</v>
      </c>
      <c r="BT46" s="2">
        <v>2.557545E-3</v>
      </c>
      <c r="BU46" s="5">
        <v>0.6</v>
      </c>
      <c r="BV46" s="5" t="str">
        <f>IFERROR($BF46/($AL46+$R46), "No Votes")</f>
        <v>No Votes</v>
      </c>
      <c r="BW46" s="5">
        <f>IFERROR($BA46/($AG46+$M46), "No Votes")</f>
        <v>0</v>
      </c>
      <c r="BX46" s="2"/>
      <c r="BY46" s="5" t="s">
        <v>2093</v>
      </c>
      <c r="BZ46" s="5" t="s">
        <v>2088</v>
      </c>
      <c r="CA46" s="28" t="str">
        <f>IF(Table1[[#This Row],[Party]]="Labour","Conservative","Labour")</f>
        <v>Labour</v>
      </c>
      <c r="CB46" s="28" cm="1">
        <f t="array" ref="CB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335</v>
      </c>
      <c r="CC46" s="28" cm="1">
        <f t="array" ref="CC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6" s="28">
        <f>IF(TRIM(Table1[[#This Row],[Party]])="Labour",Table1[[#This Row],[Conservative_Aye]],Table1[[#This Row],[Labour_Aye]])</f>
        <v>0</v>
      </c>
      <c r="CE46" s="28">
        <f>IF(TRIM(Table1[[#This Row],[Party]])="Labour",Table1[[#This Row],[Conservative_No]],Table1[[#This Row],[Labour_No]])</f>
        <v>0</v>
      </c>
      <c r="CF46" s="36">
        <f>IF(Table1[[#This Row],[Gov_Aye]]+Table1[[#This Row],[Gov_No]]=0,"",Table1[[#This Row],[Gov_Aye]]/(Table1[[#This Row],[Gov_Aye]]+Table1[[#This Row],[Gov_No]]))</f>
        <v>1</v>
      </c>
      <c r="CG46" s="36" t="str">
        <f>IF(Table1[[#This Row],[Opp_Aye]]+Table1[[#This Row],[Opp_No]]=0,"",Table1[[#This Row],[Opp_Aye]]/(Table1[[#This Row],[Opp_Aye]]+Table1[[#This Row],[Opp_No]]))</f>
        <v/>
      </c>
      <c r="CH46" s="36" t="str">
        <f>IF(OR(Table1[[#This Row],[Gov_Share]]="",Table1[[#This Row],[Opp_Share]]=""),"",ABS(Table1[[#This Row],[Gov_Share]]-Table1[[#This Row],[Opp_Share]]))</f>
        <v/>
      </c>
      <c r="CI46" s="36">
        <f>IF(Table1[[#This Row],[Gov_Aye]]+Table1[[#This Row],[Gov_No]]=0,"",ABS(Table1[[#This Row],[Gov_Aye]]-Table1[[#This Row],[Gov_No]])/(Table1[[#This Row],[Gov_Aye]]+Table1[[#This Row],[Gov_No]]))</f>
        <v>1</v>
      </c>
      <c r="CJ46" s="36" t="str">
        <f>IF(Table1[[#This Row],[Opp_Aye]]+Table1[[#This Row],[Opp_No]]=0,"",ABS(Table1[[#This Row],[Opp_Aye]]-Table1[[#This Row],[Opp_No]])/(Table1[[#This Row],[Opp_Aye]]+Table1[[#This Row],[Opp_No]]))</f>
        <v/>
      </c>
      <c r="CK46"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7" spans="1:89" ht="29.5" hidden="1" x14ac:dyDescent="0.75">
      <c r="A47" s="2">
        <v>1380</v>
      </c>
      <c r="B47" s="15">
        <v>44859</v>
      </c>
      <c r="C47" s="16">
        <v>0.80208333333333337</v>
      </c>
      <c r="D47" s="2">
        <v>74</v>
      </c>
      <c r="E47" s="19" t="s">
        <v>1741</v>
      </c>
      <c r="F47" s="2"/>
      <c r="G47" s="2"/>
      <c r="H47" s="2">
        <v>270</v>
      </c>
      <c r="I47" s="2">
        <v>45</v>
      </c>
      <c r="J47" s="2">
        <v>0</v>
      </c>
      <c r="K47" s="2">
        <v>0</v>
      </c>
      <c r="L47" s="2">
        <v>0</v>
      </c>
      <c r="M47" s="3">
        <v>260</v>
      </c>
      <c r="N47" s="2">
        <v>7</v>
      </c>
      <c r="O47" s="2">
        <v>0</v>
      </c>
      <c r="P47" s="2">
        <v>0</v>
      </c>
      <c r="Q47" s="2">
        <v>1</v>
      </c>
      <c r="R47" s="4">
        <v>0</v>
      </c>
      <c r="S47" s="2">
        <v>0</v>
      </c>
      <c r="T47" s="2">
        <v>0</v>
      </c>
      <c r="U47" s="2">
        <v>0</v>
      </c>
      <c r="V47" s="2">
        <v>0</v>
      </c>
      <c r="W47" s="2">
        <v>0</v>
      </c>
      <c r="X47" s="2">
        <v>0</v>
      </c>
      <c r="Y47" s="2">
        <v>0</v>
      </c>
      <c r="Z47" s="2">
        <v>0</v>
      </c>
      <c r="AA47" s="2">
        <v>0</v>
      </c>
      <c r="AB47" s="2">
        <v>0</v>
      </c>
      <c r="AC47" s="2">
        <v>0</v>
      </c>
      <c r="AD47" s="2">
        <v>2</v>
      </c>
      <c r="AE47" s="2">
        <v>1</v>
      </c>
      <c r="AF47" s="2">
        <v>0</v>
      </c>
      <c r="AG47" s="3">
        <v>0</v>
      </c>
      <c r="AH47" s="2">
        <v>0</v>
      </c>
      <c r="AI47" s="2">
        <v>0</v>
      </c>
      <c r="AJ47" s="2">
        <v>0</v>
      </c>
      <c r="AK47" s="2">
        <v>2</v>
      </c>
      <c r="AL47" s="4">
        <v>0</v>
      </c>
      <c r="AM47" s="2">
        <v>0</v>
      </c>
      <c r="AN47" s="2">
        <v>3</v>
      </c>
      <c r="AO47" s="2">
        <v>0</v>
      </c>
      <c r="AP47" s="2">
        <v>36</v>
      </c>
      <c r="AQ47" s="2">
        <v>1</v>
      </c>
      <c r="AR47" s="2">
        <v>0</v>
      </c>
      <c r="AS47" s="2">
        <v>0</v>
      </c>
      <c r="AT47" s="2">
        <v>0</v>
      </c>
      <c r="AU47" s="2">
        <v>0</v>
      </c>
      <c r="AV47" s="2">
        <v>0</v>
      </c>
      <c r="AW47" s="2">
        <v>0</v>
      </c>
      <c r="AX47" s="2">
        <v>0</v>
      </c>
      <c r="AY47" s="2">
        <v>0</v>
      </c>
      <c r="AZ47" s="2">
        <v>0</v>
      </c>
      <c r="BA47" s="2">
        <v>0</v>
      </c>
      <c r="BB47" s="2">
        <v>0</v>
      </c>
      <c r="BC47" s="2">
        <v>0</v>
      </c>
      <c r="BD47" s="2">
        <v>0</v>
      </c>
      <c r="BE47" s="2">
        <v>1</v>
      </c>
      <c r="BF47" s="2">
        <v>0</v>
      </c>
      <c r="BG47" s="2">
        <v>0</v>
      </c>
      <c r="BH47" s="2">
        <v>0</v>
      </c>
      <c r="BI47" s="2">
        <v>0</v>
      </c>
      <c r="BJ47" s="2">
        <v>0</v>
      </c>
      <c r="BK47" s="2">
        <v>0</v>
      </c>
      <c r="BL47" s="2">
        <v>0</v>
      </c>
      <c r="BM47" s="2">
        <v>0</v>
      </c>
      <c r="BN47" s="2">
        <v>0</v>
      </c>
      <c r="BO47" s="2">
        <v>0</v>
      </c>
      <c r="BP47" s="2">
        <v>0</v>
      </c>
      <c r="BQ47" s="2">
        <v>0</v>
      </c>
      <c r="BR47" s="2">
        <v>1</v>
      </c>
      <c r="BS47" s="2">
        <v>313</v>
      </c>
      <c r="BT47" s="2">
        <v>3.1948879999999999E-3</v>
      </c>
      <c r="BU47" s="5">
        <v>0.48</v>
      </c>
      <c r="BV47" s="5" t="str">
        <f>IFERROR($BF47/($AL47+$R47), "No Votes")</f>
        <v>No Votes</v>
      </c>
      <c r="BW47" s="5">
        <f>IFERROR($BA47/($AG47+$M47), "No Votes")</f>
        <v>0</v>
      </c>
      <c r="BX47" s="2"/>
      <c r="BY47" s="5" t="s">
        <v>2096</v>
      </c>
      <c r="BZ47" s="5" t="s">
        <v>2088</v>
      </c>
      <c r="CA47" s="28" t="str">
        <f>IF(Table1[[#This Row],[Party]]="Labour","Conservative","Labour")</f>
        <v>Labour</v>
      </c>
      <c r="CB47" s="28" cm="1">
        <f t="array" ref="CB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260</v>
      </c>
      <c r="CC47" s="28" cm="1">
        <f t="array" ref="CC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7" s="28">
        <f>IF(TRIM(Table1[[#This Row],[Party]])="Labour",Table1[[#This Row],[Conservative_Aye]],Table1[[#This Row],[Labour_Aye]])</f>
        <v>0</v>
      </c>
      <c r="CE47" s="28">
        <f>IF(TRIM(Table1[[#This Row],[Party]])="Labour",Table1[[#This Row],[Conservative_No]],Table1[[#This Row],[Labour_No]])</f>
        <v>0</v>
      </c>
      <c r="CF47" s="36">
        <f>IF(Table1[[#This Row],[Gov_Aye]]+Table1[[#This Row],[Gov_No]]=0,"",Table1[[#This Row],[Gov_Aye]]/(Table1[[#This Row],[Gov_Aye]]+Table1[[#This Row],[Gov_No]]))</f>
        <v>1</v>
      </c>
      <c r="CG47" s="36" t="str">
        <f>IF(Table1[[#This Row],[Opp_Aye]]+Table1[[#This Row],[Opp_No]]=0,"",Table1[[#This Row],[Opp_Aye]]/(Table1[[#This Row],[Opp_Aye]]+Table1[[#This Row],[Opp_No]]))</f>
        <v/>
      </c>
      <c r="CH47" s="36" t="str">
        <f>IF(OR(Table1[[#This Row],[Gov_Share]]="",Table1[[#This Row],[Opp_Share]]=""),"",ABS(Table1[[#This Row],[Gov_Share]]-Table1[[#This Row],[Opp_Share]]))</f>
        <v/>
      </c>
      <c r="CI47" s="36">
        <f>IF(Table1[[#This Row],[Gov_Aye]]+Table1[[#This Row],[Gov_No]]=0,"",ABS(Table1[[#This Row],[Gov_Aye]]-Table1[[#This Row],[Gov_No]])/(Table1[[#This Row],[Gov_Aye]]+Table1[[#This Row],[Gov_No]]))</f>
        <v>1</v>
      </c>
      <c r="CJ47" s="36" t="str">
        <f>IF(Table1[[#This Row],[Opp_Aye]]+Table1[[#This Row],[Opp_No]]=0,"",ABS(Table1[[#This Row],[Opp_Aye]]-Table1[[#This Row],[Opp_No]])/(Table1[[#This Row],[Opp_Aye]]+Table1[[#This Row],[Opp_No]]))</f>
        <v/>
      </c>
      <c r="CK47"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8" spans="1:89" hidden="1" x14ac:dyDescent="0.75">
      <c r="A48" s="2">
        <v>1248</v>
      </c>
      <c r="B48" s="15">
        <v>44634</v>
      </c>
      <c r="C48" s="16">
        <v>0.80972222222222223</v>
      </c>
      <c r="D48" s="2">
        <v>212</v>
      </c>
      <c r="E48" s="19" t="s">
        <v>1704</v>
      </c>
      <c r="F48" s="2"/>
      <c r="G48" s="2"/>
      <c r="H48" s="2">
        <v>295</v>
      </c>
      <c r="I48" s="2">
        <v>39</v>
      </c>
      <c r="J48" s="2">
        <v>0</v>
      </c>
      <c r="K48" s="2">
        <v>0</v>
      </c>
      <c r="L48" s="2">
        <v>0</v>
      </c>
      <c r="M48" s="3">
        <v>286</v>
      </c>
      <c r="N48" s="2">
        <v>5</v>
      </c>
      <c r="O48" s="2">
        <v>0</v>
      </c>
      <c r="P48" s="2">
        <v>0</v>
      </c>
      <c r="Q48" s="2">
        <v>1</v>
      </c>
      <c r="R48" s="4">
        <v>0</v>
      </c>
      <c r="S48" s="2">
        <v>0</v>
      </c>
      <c r="T48" s="2">
        <v>0</v>
      </c>
      <c r="U48" s="2">
        <v>0</v>
      </c>
      <c r="V48" s="2">
        <v>0</v>
      </c>
      <c r="W48" s="2">
        <v>0</v>
      </c>
      <c r="X48" s="2">
        <v>0</v>
      </c>
      <c r="Y48" s="2">
        <v>0</v>
      </c>
      <c r="Z48" s="2">
        <v>0</v>
      </c>
      <c r="AA48" s="2">
        <v>0</v>
      </c>
      <c r="AB48" s="2">
        <v>0</v>
      </c>
      <c r="AC48" s="2">
        <v>0</v>
      </c>
      <c r="AD48" s="2">
        <v>1</v>
      </c>
      <c r="AE48" s="2">
        <v>0</v>
      </c>
      <c r="AF48" s="2">
        <v>0</v>
      </c>
      <c r="AG48" s="3">
        <v>0</v>
      </c>
      <c r="AH48" s="2">
        <v>0</v>
      </c>
      <c r="AI48" s="2">
        <v>0</v>
      </c>
      <c r="AJ48" s="2">
        <v>0</v>
      </c>
      <c r="AK48" s="2">
        <v>1</v>
      </c>
      <c r="AL48" s="4">
        <v>0</v>
      </c>
      <c r="AM48" s="2">
        <v>0</v>
      </c>
      <c r="AN48" s="2">
        <v>2</v>
      </c>
      <c r="AO48" s="2">
        <v>0</v>
      </c>
      <c r="AP48" s="2">
        <v>34</v>
      </c>
      <c r="AQ48" s="2">
        <v>0</v>
      </c>
      <c r="AR48" s="2">
        <v>0</v>
      </c>
      <c r="AS48" s="2">
        <v>0</v>
      </c>
      <c r="AT48" s="2">
        <v>0</v>
      </c>
      <c r="AU48" s="2">
        <v>0</v>
      </c>
      <c r="AV48" s="2">
        <v>0</v>
      </c>
      <c r="AW48" s="2">
        <v>0</v>
      </c>
      <c r="AX48" s="2">
        <v>0</v>
      </c>
      <c r="AY48" s="2">
        <v>0</v>
      </c>
      <c r="AZ48" s="2">
        <v>0</v>
      </c>
      <c r="BA48" s="2">
        <v>0</v>
      </c>
      <c r="BB48" s="2">
        <v>0</v>
      </c>
      <c r="BC48" s="2">
        <v>0</v>
      </c>
      <c r="BD48" s="2">
        <v>0</v>
      </c>
      <c r="BE48" s="2">
        <v>1</v>
      </c>
      <c r="BF48" s="2">
        <v>0</v>
      </c>
      <c r="BG48" s="2">
        <v>0</v>
      </c>
      <c r="BH48" s="2">
        <v>0</v>
      </c>
      <c r="BI48" s="2">
        <v>0</v>
      </c>
      <c r="BJ48" s="2">
        <v>0</v>
      </c>
      <c r="BK48" s="2">
        <v>0</v>
      </c>
      <c r="BL48" s="2">
        <v>0</v>
      </c>
      <c r="BM48" s="2">
        <v>0</v>
      </c>
      <c r="BN48" s="2">
        <v>0</v>
      </c>
      <c r="BO48" s="2">
        <v>0</v>
      </c>
      <c r="BP48" s="2">
        <v>0</v>
      </c>
      <c r="BQ48" s="2">
        <v>0</v>
      </c>
      <c r="BR48" s="2">
        <v>1</v>
      </c>
      <c r="BS48" s="2">
        <v>330</v>
      </c>
      <c r="BT48" s="2">
        <v>3.0303029999999998E-3</v>
      </c>
      <c r="BU48" s="5">
        <v>0.51</v>
      </c>
      <c r="BV48" s="5" t="str">
        <f>IFERROR($BF48/($AL48+$R48), "No Votes")</f>
        <v>No Votes</v>
      </c>
      <c r="BW48" s="5">
        <f>IFERROR($BA48/($AG48+$M48), "No Votes")</f>
        <v>0</v>
      </c>
      <c r="BX48" s="2"/>
      <c r="BY48" s="5" t="s">
        <v>2093</v>
      </c>
      <c r="BZ48" s="5" t="s">
        <v>2088</v>
      </c>
      <c r="CA48" s="28" t="str">
        <f>IF(Table1[[#This Row],[Party]]="Labour","Conservative","Labour")</f>
        <v>Labour</v>
      </c>
      <c r="CB48" s="28" cm="1">
        <f t="array" ref="CB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48" s="28" cm="1">
        <f t="array" ref="CC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8" s="28">
        <f>IF(TRIM(Table1[[#This Row],[Party]])="Labour",Table1[[#This Row],[Conservative_Aye]],Table1[[#This Row],[Labour_Aye]])</f>
        <v>0</v>
      </c>
      <c r="CE48" s="28">
        <f>IF(TRIM(Table1[[#This Row],[Party]])="Labour",Table1[[#This Row],[Conservative_No]],Table1[[#This Row],[Labour_No]])</f>
        <v>0</v>
      </c>
      <c r="CF48" s="36">
        <f>IF(Table1[[#This Row],[Gov_Aye]]+Table1[[#This Row],[Gov_No]]=0,"",Table1[[#This Row],[Gov_Aye]]/(Table1[[#This Row],[Gov_Aye]]+Table1[[#This Row],[Gov_No]]))</f>
        <v>1</v>
      </c>
      <c r="CG48" s="36" t="str">
        <f>IF(Table1[[#This Row],[Opp_Aye]]+Table1[[#This Row],[Opp_No]]=0,"",Table1[[#This Row],[Opp_Aye]]/(Table1[[#This Row],[Opp_Aye]]+Table1[[#This Row],[Opp_No]]))</f>
        <v/>
      </c>
      <c r="CH48" s="36" t="str">
        <f>IF(OR(Table1[[#This Row],[Gov_Share]]="",Table1[[#This Row],[Opp_Share]]=""),"",ABS(Table1[[#This Row],[Gov_Share]]-Table1[[#This Row],[Opp_Share]]))</f>
        <v/>
      </c>
      <c r="CI48" s="36">
        <f>IF(Table1[[#This Row],[Gov_Aye]]+Table1[[#This Row],[Gov_No]]=0,"",ABS(Table1[[#This Row],[Gov_Aye]]-Table1[[#This Row],[Gov_No]])/(Table1[[#This Row],[Gov_Aye]]+Table1[[#This Row],[Gov_No]]))</f>
        <v>1</v>
      </c>
      <c r="CJ48" s="36" t="str">
        <f>IF(Table1[[#This Row],[Opp_Aye]]+Table1[[#This Row],[Opp_No]]=0,"",ABS(Table1[[#This Row],[Opp_Aye]]-Table1[[#This Row],[Opp_No]])/(Table1[[#This Row],[Opp_Aye]]+Table1[[#This Row],[Opp_No]]))</f>
        <v/>
      </c>
      <c r="CK48"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49" spans="1:89" hidden="1" x14ac:dyDescent="0.75">
      <c r="A49">
        <v>1683</v>
      </c>
      <c r="B49" s="17">
        <v>45259</v>
      </c>
      <c r="C49" s="18">
        <v>0.75416666666666665</v>
      </c>
      <c r="D49">
        <v>20</v>
      </c>
      <c r="E49" s="20" t="s">
        <v>1768</v>
      </c>
      <c r="H49">
        <v>269</v>
      </c>
      <c r="I49">
        <v>31</v>
      </c>
      <c r="J49">
        <v>0</v>
      </c>
      <c r="K49">
        <v>0</v>
      </c>
      <c r="L49">
        <v>0</v>
      </c>
      <c r="M49" s="3">
        <v>264</v>
      </c>
      <c r="N49">
        <v>1</v>
      </c>
      <c r="O49">
        <v>0</v>
      </c>
      <c r="P49">
        <v>0</v>
      </c>
      <c r="Q49">
        <v>2</v>
      </c>
      <c r="R49" s="4">
        <v>0</v>
      </c>
      <c r="S49">
        <v>0</v>
      </c>
      <c r="T49">
        <v>0</v>
      </c>
      <c r="U49">
        <v>0</v>
      </c>
      <c r="V49">
        <v>0</v>
      </c>
      <c r="W49">
        <v>0</v>
      </c>
      <c r="X49">
        <v>0</v>
      </c>
      <c r="Y49">
        <v>0</v>
      </c>
      <c r="Z49">
        <v>0</v>
      </c>
      <c r="AA49">
        <v>0</v>
      </c>
      <c r="AB49">
        <v>0</v>
      </c>
      <c r="AC49">
        <v>0</v>
      </c>
      <c r="AD49">
        <v>0</v>
      </c>
      <c r="AE49">
        <v>0</v>
      </c>
      <c r="AF49">
        <v>0</v>
      </c>
      <c r="AG49" s="3">
        <v>1</v>
      </c>
      <c r="AH49">
        <v>0</v>
      </c>
      <c r="AI49">
        <v>0</v>
      </c>
      <c r="AJ49">
        <v>1</v>
      </c>
      <c r="AK49">
        <v>2</v>
      </c>
      <c r="AL49" s="4">
        <v>0</v>
      </c>
      <c r="AM49">
        <v>0</v>
      </c>
      <c r="AN49">
        <v>2</v>
      </c>
      <c r="AO49">
        <v>0</v>
      </c>
      <c r="AP49">
        <v>24</v>
      </c>
      <c r="AQ49">
        <v>0</v>
      </c>
      <c r="AR49">
        <v>0</v>
      </c>
      <c r="AS49">
        <v>0</v>
      </c>
      <c r="AT49">
        <v>0</v>
      </c>
      <c r="AU49">
        <v>0</v>
      </c>
      <c r="AV49">
        <v>0</v>
      </c>
      <c r="AW49">
        <v>0</v>
      </c>
      <c r="AX49">
        <v>0</v>
      </c>
      <c r="AY49">
        <v>0</v>
      </c>
      <c r="AZ49">
        <v>0</v>
      </c>
      <c r="BA49">
        <v>1</v>
      </c>
      <c r="BB49">
        <v>0</v>
      </c>
      <c r="BC49">
        <v>0</v>
      </c>
      <c r="BD49">
        <v>0</v>
      </c>
      <c r="BE49">
        <v>2</v>
      </c>
      <c r="BF49">
        <v>0</v>
      </c>
      <c r="BG49">
        <v>0</v>
      </c>
      <c r="BH49">
        <v>0</v>
      </c>
      <c r="BI49">
        <v>0</v>
      </c>
      <c r="BJ49">
        <v>0</v>
      </c>
      <c r="BK49">
        <v>0</v>
      </c>
      <c r="BL49">
        <v>0</v>
      </c>
      <c r="BM49">
        <v>0</v>
      </c>
      <c r="BN49">
        <v>0</v>
      </c>
      <c r="BO49">
        <v>0</v>
      </c>
      <c r="BP49">
        <v>0</v>
      </c>
      <c r="BQ49">
        <v>0</v>
      </c>
      <c r="BR49">
        <v>3</v>
      </c>
      <c r="BS49">
        <v>297</v>
      </c>
      <c r="BT49">
        <v>1.0101010000000001E-2</v>
      </c>
      <c r="BU49" s="1">
        <v>0.46</v>
      </c>
      <c r="BV49" s="5" t="str">
        <f>IFERROR($BF49/($AL49+$R49), "No Votes")</f>
        <v>No Votes</v>
      </c>
      <c r="BW49" s="5">
        <f>IFERROR($BA49/($AG49+$M49), "No Votes")</f>
        <v>3.7735849056603774E-3</v>
      </c>
      <c r="BY49" s="5" t="s">
        <v>2096</v>
      </c>
      <c r="BZ49" s="5" t="s">
        <v>2088</v>
      </c>
      <c r="CA49" s="28" t="str">
        <f>IF(Table1[[#This Row],[Party]]="Labour","Conservative","Labour")</f>
        <v>Labour</v>
      </c>
      <c r="CB49" s="28" cm="1">
        <f t="array" ref="CB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264</v>
      </c>
      <c r="CC49" s="28" cm="1">
        <f t="array" ref="CC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49" s="28">
        <f>IF(TRIM(Table1[[#This Row],[Party]])="Labour",Table1[[#This Row],[Conservative_Aye]],Table1[[#This Row],[Labour_Aye]])</f>
        <v>0</v>
      </c>
      <c r="CE49" s="28">
        <f>IF(TRIM(Table1[[#This Row],[Party]])="Labour",Table1[[#This Row],[Conservative_No]],Table1[[#This Row],[Labour_No]])</f>
        <v>0</v>
      </c>
      <c r="CF49" s="36">
        <f>IF(Table1[[#This Row],[Gov_Aye]]+Table1[[#This Row],[Gov_No]]=0,"",Table1[[#This Row],[Gov_Aye]]/(Table1[[#This Row],[Gov_Aye]]+Table1[[#This Row],[Gov_No]]))</f>
        <v>0.99622641509433962</v>
      </c>
      <c r="CG49" s="36" t="str">
        <f>IF(Table1[[#This Row],[Opp_Aye]]+Table1[[#This Row],[Opp_No]]=0,"",Table1[[#This Row],[Opp_Aye]]/(Table1[[#This Row],[Opp_Aye]]+Table1[[#This Row],[Opp_No]]))</f>
        <v/>
      </c>
      <c r="CH49" s="36" t="str">
        <f>IF(OR(Table1[[#This Row],[Gov_Share]]="",Table1[[#This Row],[Opp_Share]]=""),"",ABS(Table1[[#This Row],[Gov_Share]]-Table1[[#This Row],[Opp_Share]]))</f>
        <v/>
      </c>
      <c r="CI49" s="36">
        <f>IF(Table1[[#This Row],[Gov_Aye]]+Table1[[#This Row],[Gov_No]]=0,"",ABS(Table1[[#This Row],[Gov_Aye]]-Table1[[#This Row],[Gov_No]])/(Table1[[#This Row],[Gov_Aye]]+Table1[[#This Row],[Gov_No]]))</f>
        <v>0.99245283018867925</v>
      </c>
      <c r="CJ49" s="36" t="str">
        <f>IF(Table1[[#This Row],[Opp_Aye]]+Table1[[#This Row],[Opp_No]]=0,"",ABS(Table1[[#This Row],[Opp_Aye]]-Table1[[#This Row],[Opp_No]])/(Table1[[#This Row],[Opp_Aye]]+Table1[[#This Row],[Opp_No]]))</f>
        <v/>
      </c>
      <c r="CK49"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0" spans="1:89" ht="29.5" hidden="1" x14ac:dyDescent="0.75">
      <c r="A50" s="2">
        <v>921</v>
      </c>
      <c r="B50" s="15">
        <v>44172</v>
      </c>
      <c r="C50" s="16">
        <v>0.89861111111111114</v>
      </c>
      <c r="D50" s="2">
        <v>179</v>
      </c>
      <c r="E50" s="19" t="s">
        <v>1528</v>
      </c>
      <c r="F50" s="2"/>
      <c r="G50" s="2"/>
      <c r="H50" s="2">
        <v>359</v>
      </c>
      <c r="I50" s="2">
        <v>55</v>
      </c>
      <c r="J50" s="2">
        <v>0</v>
      </c>
      <c r="K50" s="2">
        <v>0</v>
      </c>
      <c r="L50" s="2">
        <v>0</v>
      </c>
      <c r="M50" s="3">
        <v>347</v>
      </c>
      <c r="N50" s="2">
        <v>8</v>
      </c>
      <c r="O50" s="2">
        <v>0</v>
      </c>
      <c r="P50" s="2">
        <v>0</v>
      </c>
      <c r="Q50" s="2">
        <v>1</v>
      </c>
      <c r="R50" s="4">
        <v>0</v>
      </c>
      <c r="S50" s="2">
        <v>0</v>
      </c>
      <c r="T50" s="2">
        <v>0</v>
      </c>
      <c r="U50" s="2">
        <v>0</v>
      </c>
      <c r="V50" s="2">
        <v>0</v>
      </c>
      <c r="W50" s="2">
        <v>0</v>
      </c>
      <c r="X50" s="2">
        <v>0</v>
      </c>
      <c r="Y50" s="2">
        <v>0</v>
      </c>
      <c r="Z50" s="2">
        <v>0</v>
      </c>
      <c r="AA50" s="2">
        <v>0</v>
      </c>
      <c r="AB50" s="2">
        <v>0</v>
      </c>
      <c r="AC50" s="2">
        <v>0</v>
      </c>
      <c r="AD50" s="2">
        <v>0</v>
      </c>
      <c r="AE50" s="2">
        <v>0</v>
      </c>
      <c r="AF50" s="2">
        <v>0</v>
      </c>
      <c r="AG50" s="3">
        <v>2</v>
      </c>
      <c r="AH50" s="2">
        <v>0</v>
      </c>
      <c r="AI50" s="2">
        <v>0</v>
      </c>
      <c r="AJ50" s="2">
        <v>1</v>
      </c>
      <c r="AK50" s="2">
        <v>2</v>
      </c>
      <c r="AL50" s="4">
        <v>0</v>
      </c>
      <c r="AM50" s="2">
        <v>0</v>
      </c>
      <c r="AN50" s="2">
        <v>3</v>
      </c>
      <c r="AO50" s="2">
        <v>0</v>
      </c>
      <c r="AP50" s="2">
        <v>45</v>
      </c>
      <c r="AQ50" s="2">
        <v>2</v>
      </c>
      <c r="AR50" s="2">
        <v>0</v>
      </c>
      <c r="AS50" s="2">
        <v>0</v>
      </c>
      <c r="AT50" s="2">
        <v>0</v>
      </c>
      <c r="AU50" s="2">
        <v>0</v>
      </c>
      <c r="AV50" s="2">
        <v>0</v>
      </c>
      <c r="AW50" s="2">
        <v>0</v>
      </c>
      <c r="AX50" s="2">
        <v>0</v>
      </c>
      <c r="AY50" s="2">
        <v>0</v>
      </c>
      <c r="AZ50" s="2">
        <v>0</v>
      </c>
      <c r="BA50" s="2">
        <v>2</v>
      </c>
      <c r="BB50" s="2">
        <v>0</v>
      </c>
      <c r="BC50" s="2">
        <v>0</v>
      </c>
      <c r="BD50" s="2">
        <v>0</v>
      </c>
      <c r="BE50" s="2">
        <v>1</v>
      </c>
      <c r="BF50" s="2">
        <v>0</v>
      </c>
      <c r="BG50" s="2">
        <v>0</v>
      </c>
      <c r="BH50" s="2">
        <v>0</v>
      </c>
      <c r="BI50" s="2">
        <v>0</v>
      </c>
      <c r="BJ50" s="2">
        <v>0</v>
      </c>
      <c r="BK50" s="2">
        <v>0</v>
      </c>
      <c r="BL50" s="2">
        <v>0</v>
      </c>
      <c r="BM50" s="2">
        <v>0</v>
      </c>
      <c r="BN50" s="2">
        <v>0</v>
      </c>
      <c r="BO50" s="2">
        <v>0</v>
      </c>
      <c r="BP50" s="2">
        <v>0</v>
      </c>
      <c r="BQ50" s="2">
        <v>0</v>
      </c>
      <c r="BR50" s="2">
        <v>3</v>
      </c>
      <c r="BS50" s="2">
        <v>411</v>
      </c>
      <c r="BT50" s="2">
        <v>7.2992700000000001E-3</v>
      </c>
      <c r="BU50" s="5">
        <v>0.63</v>
      </c>
      <c r="BV50" s="5" t="str">
        <f>IFERROR($BF50/($AL50+$R50), "No Votes")</f>
        <v>No Votes</v>
      </c>
      <c r="BW50" s="5">
        <f>IFERROR($BA50/($AG50+$M50), "No Votes")</f>
        <v>5.7306590257879654E-3</v>
      </c>
      <c r="BX50" s="2"/>
      <c r="BY50" s="5" t="s">
        <v>2093</v>
      </c>
      <c r="BZ50" s="5" t="s">
        <v>2088</v>
      </c>
      <c r="CA50" s="28" t="str">
        <f>IF(Table1[[#This Row],[Party]]="Labour","Conservative","Labour")</f>
        <v>Labour</v>
      </c>
      <c r="CB50" s="28" cm="1">
        <f t="array" ref="CB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347</v>
      </c>
      <c r="CC50" s="28" cm="1">
        <f t="array" ref="CC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50" s="28">
        <f>IF(TRIM(Table1[[#This Row],[Party]])="Labour",Table1[[#This Row],[Conservative_Aye]],Table1[[#This Row],[Labour_Aye]])</f>
        <v>0</v>
      </c>
      <c r="CE50" s="28">
        <f>IF(TRIM(Table1[[#This Row],[Party]])="Labour",Table1[[#This Row],[Conservative_No]],Table1[[#This Row],[Labour_No]])</f>
        <v>0</v>
      </c>
      <c r="CF50" s="36">
        <f>IF(Table1[[#This Row],[Gov_Aye]]+Table1[[#This Row],[Gov_No]]=0,"",Table1[[#This Row],[Gov_Aye]]/(Table1[[#This Row],[Gov_Aye]]+Table1[[#This Row],[Gov_No]]))</f>
        <v>0.99426934097421205</v>
      </c>
      <c r="CG50" s="36" t="str">
        <f>IF(Table1[[#This Row],[Opp_Aye]]+Table1[[#This Row],[Opp_No]]=0,"",Table1[[#This Row],[Opp_Aye]]/(Table1[[#This Row],[Opp_Aye]]+Table1[[#This Row],[Opp_No]]))</f>
        <v/>
      </c>
      <c r="CH50" s="36" t="str">
        <f>IF(OR(Table1[[#This Row],[Gov_Share]]="",Table1[[#This Row],[Opp_Share]]=""),"",ABS(Table1[[#This Row],[Gov_Share]]-Table1[[#This Row],[Opp_Share]]))</f>
        <v/>
      </c>
      <c r="CI50" s="36">
        <f>IF(Table1[[#This Row],[Gov_Aye]]+Table1[[#This Row],[Gov_No]]=0,"",ABS(Table1[[#This Row],[Gov_Aye]]-Table1[[#This Row],[Gov_No]])/(Table1[[#This Row],[Gov_Aye]]+Table1[[#This Row],[Gov_No]]))</f>
        <v>0.98853868194842409</v>
      </c>
      <c r="CJ50" s="36" t="str">
        <f>IF(Table1[[#This Row],[Opp_Aye]]+Table1[[#This Row],[Opp_No]]=0,"",ABS(Table1[[#This Row],[Opp_Aye]]-Table1[[#This Row],[Opp_No]])/(Table1[[#This Row],[Opp_Aye]]+Table1[[#This Row],[Opp_No]]))</f>
        <v/>
      </c>
      <c r="CK50"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1" spans="1:89" hidden="1" x14ac:dyDescent="0.75">
      <c r="A51" s="2">
        <v>1753</v>
      </c>
      <c r="B51" s="15">
        <v>45363</v>
      </c>
      <c r="C51" s="16">
        <v>0.80208333333333337</v>
      </c>
      <c r="D51" s="2">
        <v>89</v>
      </c>
      <c r="E51" s="19" t="s">
        <v>1613</v>
      </c>
      <c r="F51" s="2"/>
      <c r="G51" s="2"/>
      <c r="H51" s="2">
        <v>317</v>
      </c>
      <c r="I51" s="2">
        <v>46</v>
      </c>
      <c r="J51" s="2">
        <v>0</v>
      </c>
      <c r="K51" s="2">
        <v>0</v>
      </c>
      <c r="L51" s="2">
        <v>0</v>
      </c>
      <c r="M51" s="3">
        <v>308</v>
      </c>
      <c r="N51" s="2">
        <v>6</v>
      </c>
      <c r="O51" s="2">
        <v>0</v>
      </c>
      <c r="P51" s="2">
        <v>0</v>
      </c>
      <c r="Q51" s="2">
        <v>1</v>
      </c>
      <c r="R51" s="4">
        <v>0</v>
      </c>
      <c r="S51" s="2">
        <v>0</v>
      </c>
      <c r="T51" s="2">
        <v>0</v>
      </c>
      <c r="U51" s="2">
        <v>0</v>
      </c>
      <c r="V51" s="2">
        <v>0</v>
      </c>
      <c r="W51" s="2">
        <v>0</v>
      </c>
      <c r="X51" s="2">
        <v>0</v>
      </c>
      <c r="Y51" s="2">
        <v>0</v>
      </c>
      <c r="Z51" s="2">
        <v>0</v>
      </c>
      <c r="AA51" s="2">
        <v>0</v>
      </c>
      <c r="AB51" s="2">
        <v>0</v>
      </c>
      <c r="AC51" s="2">
        <v>0</v>
      </c>
      <c r="AD51" s="2">
        <v>1</v>
      </c>
      <c r="AE51" s="2">
        <v>0</v>
      </c>
      <c r="AF51" s="2">
        <v>0</v>
      </c>
      <c r="AG51" s="3">
        <v>0</v>
      </c>
      <c r="AH51" s="2">
        <v>0</v>
      </c>
      <c r="AI51" s="2">
        <v>0</v>
      </c>
      <c r="AJ51" s="2">
        <v>1</v>
      </c>
      <c r="AK51" s="2">
        <v>3</v>
      </c>
      <c r="AL51" s="4">
        <v>0</v>
      </c>
      <c r="AM51" s="2">
        <v>0</v>
      </c>
      <c r="AN51" s="2">
        <v>2</v>
      </c>
      <c r="AO51" s="2">
        <v>0</v>
      </c>
      <c r="AP51" s="2">
        <v>38</v>
      </c>
      <c r="AQ51" s="2">
        <v>0</v>
      </c>
      <c r="AR51" s="2">
        <v>0</v>
      </c>
      <c r="AS51" s="2">
        <v>0</v>
      </c>
      <c r="AT51" s="2">
        <v>0</v>
      </c>
      <c r="AU51" s="2">
        <v>0</v>
      </c>
      <c r="AV51" s="2">
        <v>0</v>
      </c>
      <c r="AW51" s="2">
        <v>1</v>
      </c>
      <c r="AX51" s="2">
        <v>0</v>
      </c>
      <c r="AY51" s="2">
        <v>0</v>
      </c>
      <c r="AZ51" s="2">
        <v>0</v>
      </c>
      <c r="BA51" s="2">
        <v>0</v>
      </c>
      <c r="BB51" s="2">
        <v>0</v>
      </c>
      <c r="BC51" s="2">
        <v>0</v>
      </c>
      <c r="BD51" s="2">
        <v>0</v>
      </c>
      <c r="BE51" s="2">
        <v>1</v>
      </c>
      <c r="BF51" s="2">
        <v>0</v>
      </c>
      <c r="BG51" s="2">
        <v>0</v>
      </c>
      <c r="BH51" s="2">
        <v>0</v>
      </c>
      <c r="BI51" s="2">
        <v>0</v>
      </c>
      <c r="BJ51" s="2">
        <v>0</v>
      </c>
      <c r="BK51" s="2">
        <v>0</v>
      </c>
      <c r="BL51" s="2">
        <v>0</v>
      </c>
      <c r="BM51" s="2">
        <v>0</v>
      </c>
      <c r="BN51" s="2">
        <v>0</v>
      </c>
      <c r="BO51" s="2">
        <v>0</v>
      </c>
      <c r="BP51" s="2">
        <v>0</v>
      </c>
      <c r="BQ51" s="2">
        <v>0</v>
      </c>
      <c r="BR51" s="2">
        <v>1</v>
      </c>
      <c r="BS51" s="2">
        <v>361</v>
      </c>
      <c r="BT51" s="2">
        <v>2.770083E-3</v>
      </c>
      <c r="BU51" s="5">
        <v>0.56000000000000005</v>
      </c>
      <c r="BV51" s="5" t="str">
        <f>IFERROR($BF51/($AL51+$R51), "No Votes")</f>
        <v>No Votes</v>
      </c>
      <c r="BW51" s="5">
        <f>IFERROR($BA51/($AG51+$M51), "No Votes")</f>
        <v>0</v>
      </c>
      <c r="BX51" s="2"/>
      <c r="BY51" s="5" t="s">
        <v>2096</v>
      </c>
      <c r="BZ51" s="5" t="s">
        <v>2088</v>
      </c>
      <c r="CA51" s="28" t="str">
        <f>IF(Table1[[#This Row],[Party]]="Labour","Conservative","Labour")</f>
        <v>Labour</v>
      </c>
      <c r="CB51" s="28" cm="1">
        <f t="array" ref="CB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51" s="28" cm="1">
        <f t="array" ref="CC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1" s="28">
        <f>IF(TRIM(Table1[[#This Row],[Party]])="Labour",Table1[[#This Row],[Conservative_Aye]],Table1[[#This Row],[Labour_Aye]])</f>
        <v>0</v>
      </c>
      <c r="CE51" s="28">
        <f>IF(TRIM(Table1[[#This Row],[Party]])="Labour",Table1[[#This Row],[Conservative_No]],Table1[[#This Row],[Labour_No]])</f>
        <v>0</v>
      </c>
      <c r="CF51" s="36">
        <f>IF(Table1[[#This Row],[Gov_Aye]]+Table1[[#This Row],[Gov_No]]=0,"",Table1[[#This Row],[Gov_Aye]]/(Table1[[#This Row],[Gov_Aye]]+Table1[[#This Row],[Gov_No]]))</f>
        <v>1</v>
      </c>
      <c r="CG51" s="36" t="str">
        <f>IF(Table1[[#This Row],[Opp_Aye]]+Table1[[#This Row],[Opp_No]]=0,"",Table1[[#This Row],[Opp_Aye]]/(Table1[[#This Row],[Opp_Aye]]+Table1[[#This Row],[Opp_No]]))</f>
        <v/>
      </c>
      <c r="CH51" s="36" t="str">
        <f>IF(OR(Table1[[#This Row],[Gov_Share]]="",Table1[[#This Row],[Opp_Share]]=""),"",ABS(Table1[[#This Row],[Gov_Share]]-Table1[[#This Row],[Opp_Share]]))</f>
        <v/>
      </c>
      <c r="CI51" s="36">
        <f>IF(Table1[[#This Row],[Gov_Aye]]+Table1[[#This Row],[Gov_No]]=0,"",ABS(Table1[[#This Row],[Gov_Aye]]-Table1[[#This Row],[Gov_No]])/(Table1[[#This Row],[Gov_Aye]]+Table1[[#This Row],[Gov_No]]))</f>
        <v>1</v>
      </c>
      <c r="CJ51" s="36" t="str">
        <f>IF(Table1[[#This Row],[Opp_Aye]]+Table1[[#This Row],[Opp_No]]=0,"",ABS(Table1[[#This Row],[Opp_Aye]]-Table1[[#This Row],[Opp_No]])/(Table1[[#This Row],[Opp_Aye]]+Table1[[#This Row],[Opp_No]]))</f>
        <v/>
      </c>
      <c r="CK51"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2" spans="1:89" hidden="1" x14ac:dyDescent="0.75">
      <c r="A52">
        <v>1752</v>
      </c>
      <c r="B52" s="17">
        <v>45363</v>
      </c>
      <c r="C52" s="18">
        <v>0.79097222222222219</v>
      </c>
      <c r="D52">
        <v>88</v>
      </c>
      <c r="E52" s="20" t="s">
        <v>1608</v>
      </c>
      <c r="H52">
        <v>318</v>
      </c>
      <c r="I52">
        <v>43</v>
      </c>
      <c r="J52">
        <v>0</v>
      </c>
      <c r="K52">
        <v>0</v>
      </c>
      <c r="L52">
        <v>0</v>
      </c>
      <c r="M52" s="3">
        <v>313</v>
      </c>
      <c r="N52">
        <v>6</v>
      </c>
      <c r="O52">
        <v>0</v>
      </c>
      <c r="P52">
        <v>0</v>
      </c>
      <c r="Q52">
        <v>1</v>
      </c>
      <c r="R52" s="4">
        <v>0</v>
      </c>
      <c r="S52">
        <v>0</v>
      </c>
      <c r="T52">
        <v>0</v>
      </c>
      <c r="U52">
        <v>0</v>
      </c>
      <c r="V52">
        <v>0</v>
      </c>
      <c r="W52">
        <v>0</v>
      </c>
      <c r="X52">
        <v>0</v>
      </c>
      <c r="Y52">
        <v>0</v>
      </c>
      <c r="Z52">
        <v>0</v>
      </c>
      <c r="AA52">
        <v>0</v>
      </c>
      <c r="AB52">
        <v>0</v>
      </c>
      <c r="AC52">
        <v>0</v>
      </c>
      <c r="AD52">
        <v>1</v>
      </c>
      <c r="AE52">
        <v>0</v>
      </c>
      <c r="AF52">
        <v>0</v>
      </c>
      <c r="AG52" s="3">
        <v>0</v>
      </c>
      <c r="AH52">
        <v>0</v>
      </c>
      <c r="AI52">
        <v>0</v>
      </c>
      <c r="AJ52">
        <v>0</v>
      </c>
      <c r="AK52">
        <v>3</v>
      </c>
      <c r="AL52" s="4">
        <v>0</v>
      </c>
      <c r="AM52">
        <v>0</v>
      </c>
      <c r="AN52">
        <v>0</v>
      </c>
      <c r="AO52">
        <v>0</v>
      </c>
      <c r="AP52">
        <v>38</v>
      </c>
      <c r="AQ52">
        <v>0</v>
      </c>
      <c r="AR52">
        <v>0</v>
      </c>
      <c r="AS52">
        <v>0</v>
      </c>
      <c r="AT52">
        <v>0</v>
      </c>
      <c r="AU52">
        <v>0</v>
      </c>
      <c r="AV52">
        <v>0</v>
      </c>
      <c r="AW52">
        <v>0</v>
      </c>
      <c r="AX52">
        <v>0</v>
      </c>
      <c r="AY52">
        <v>0</v>
      </c>
      <c r="AZ52">
        <v>0</v>
      </c>
      <c r="BA52">
        <v>0</v>
      </c>
      <c r="BB52">
        <v>0</v>
      </c>
      <c r="BC52">
        <v>0</v>
      </c>
      <c r="BD52">
        <v>0</v>
      </c>
      <c r="BE52">
        <v>1</v>
      </c>
      <c r="BF52">
        <v>0</v>
      </c>
      <c r="BG52">
        <v>0</v>
      </c>
      <c r="BH52">
        <v>0</v>
      </c>
      <c r="BI52">
        <v>0</v>
      </c>
      <c r="BJ52">
        <v>0</v>
      </c>
      <c r="BK52">
        <v>0</v>
      </c>
      <c r="BL52">
        <v>0</v>
      </c>
      <c r="BM52">
        <v>0</v>
      </c>
      <c r="BN52">
        <v>0</v>
      </c>
      <c r="BO52">
        <v>0</v>
      </c>
      <c r="BP52">
        <v>0</v>
      </c>
      <c r="BQ52">
        <v>0</v>
      </c>
      <c r="BR52">
        <v>1</v>
      </c>
      <c r="BS52">
        <v>362</v>
      </c>
      <c r="BT52">
        <v>2.7624310000000001E-3</v>
      </c>
      <c r="BU52" s="1">
        <v>0.56000000000000005</v>
      </c>
      <c r="BV52" s="5" t="str">
        <f>IFERROR($BF52/($AL52+$R52), "No Votes")</f>
        <v>No Votes</v>
      </c>
      <c r="BW52" s="5">
        <f>IFERROR($BA52/($AG52+$M52), "No Votes")</f>
        <v>0</v>
      </c>
      <c r="BY52" s="5" t="s">
        <v>2096</v>
      </c>
      <c r="BZ52" s="5" t="s">
        <v>2088</v>
      </c>
      <c r="CA52" s="28" t="str">
        <f>IF(Table1[[#This Row],[Party]]="Labour","Conservative","Labour")</f>
        <v>Labour</v>
      </c>
      <c r="CB52" s="28" cm="1">
        <f t="array" ref="CB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52" s="28" cm="1">
        <f t="array" ref="CC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2" s="28">
        <f>IF(TRIM(Table1[[#This Row],[Party]])="Labour",Table1[[#This Row],[Conservative_Aye]],Table1[[#This Row],[Labour_Aye]])</f>
        <v>0</v>
      </c>
      <c r="CE52" s="28">
        <f>IF(TRIM(Table1[[#This Row],[Party]])="Labour",Table1[[#This Row],[Conservative_No]],Table1[[#This Row],[Labour_No]])</f>
        <v>0</v>
      </c>
      <c r="CF52" s="36">
        <f>IF(Table1[[#This Row],[Gov_Aye]]+Table1[[#This Row],[Gov_No]]=0,"",Table1[[#This Row],[Gov_Aye]]/(Table1[[#This Row],[Gov_Aye]]+Table1[[#This Row],[Gov_No]]))</f>
        <v>1</v>
      </c>
      <c r="CG52" s="36" t="str">
        <f>IF(Table1[[#This Row],[Opp_Aye]]+Table1[[#This Row],[Opp_No]]=0,"",Table1[[#This Row],[Opp_Aye]]/(Table1[[#This Row],[Opp_Aye]]+Table1[[#This Row],[Opp_No]]))</f>
        <v/>
      </c>
      <c r="CH52" s="36" t="str">
        <f>IF(OR(Table1[[#This Row],[Gov_Share]]="",Table1[[#This Row],[Opp_Share]]=""),"",ABS(Table1[[#This Row],[Gov_Share]]-Table1[[#This Row],[Opp_Share]]))</f>
        <v/>
      </c>
      <c r="CI52" s="36">
        <f>IF(Table1[[#This Row],[Gov_Aye]]+Table1[[#This Row],[Gov_No]]=0,"",ABS(Table1[[#This Row],[Gov_Aye]]-Table1[[#This Row],[Gov_No]])/(Table1[[#This Row],[Gov_Aye]]+Table1[[#This Row],[Gov_No]]))</f>
        <v>1</v>
      </c>
      <c r="CJ52" s="36" t="str">
        <f>IF(Table1[[#This Row],[Opp_Aye]]+Table1[[#This Row],[Opp_No]]=0,"",ABS(Table1[[#This Row],[Opp_Aye]]-Table1[[#This Row],[Opp_No]])/(Table1[[#This Row],[Opp_Aye]]+Table1[[#This Row],[Opp_No]]))</f>
        <v/>
      </c>
      <c r="CK52"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3" spans="1:89" hidden="1" x14ac:dyDescent="0.75">
      <c r="A53" s="2">
        <v>1406</v>
      </c>
      <c r="B53" s="15">
        <v>44893</v>
      </c>
      <c r="C53" s="16">
        <v>0.86805555555555558</v>
      </c>
      <c r="D53" s="2">
        <v>100</v>
      </c>
      <c r="E53" s="19" t="s">
        <v>988</v>
      </c>
      <c r="F53" s="2"/>
      <c r="G53" s="2"/>
      <c r="H53" s="2">
        <v>290</v>
      </c>
      <c r="I53" s="2">
        <v>47</v>
      </c>
      <c r="J53" s="2">
        <v>0</v>
      </c>
      <c r="K53" s="2">
        <v>0</v>
      </c>
      <c r="L53" s="2">
        <v>0</v>
      </c>
      <c r="M53" s="3">
        <v>283</v>
      </c>
      <c r="N53" s="2">
        <v>7</v>
      </c>
      <c r="O53" s="2">
        <v>0</v>
      </c>
      <c r="P53" s="2">
        <v>0</v>
      </c>
      <c r="Q53" s="2">
        <v>1</v>
      </c>
      <c r="R53" s="4">
        <v>0</v>
      </c>
      <c r="S53" s="2">
        <v>0</v>
      </c>
      <c r="T53" s="2">
        <v>0</v>
      </c>
      <c r="U53" s="2">
        <v>0</v>
      </c>
      <c r="V53" s="2">
        <v>0</v>
      </c>
      <c r="W53" s="2">
        <v>0</v>
      </c>
      <c r="X53" s="2">
        <v>0</v>
      </c>
      <c r="Y53" s="2">
        <v>0</v>
      </c>
      <c r="Z53" s="2">
        <v>0</v>
      </c>
      <c r="AA53" s="2">
        <v>0</v>
      </c>
      <c r="AB53" s="2">
        <v>0</v>
      </c>
      <c r="AC53" s="2">
        <v>0</v>
      </c>
      <c r="AD53" s="2">
        <v>1</v>
      </c>
      <c r="AE53" s="2">
        <v>0</v>
      </c>
      <c r="AF53" s="2">
        <v>0</v>
      </c>
      <c r="AG53" s="3">
        <v>0</v>
      </c>
      <c r="AH53" s="2">
        <v>0</v>
      </c>
      <c r="AI53" s="2">
        <v>0</v>
      </c>
      <c r="AJ53" s="2">
        <v>0</v>
      </c>
      <c r="AK53" s="2">
        <v>5</v>
      </c>
      <c r="AL53" s="4">
        <v>0</v>
      </c>
      <c r="AM53" s="2">
        <v>0</v>
      </c>
      <c r="AN53" s="2">
        <v>2</v>
      </c>
      <c r="AO53" s="2">
        <v>0</v>
      </c>
      <c r="AP53" s="2">
        <v>38</v>
      </c>
      <c r="AQ53" s="2">
        <v>1</v>
      </c>
      <c r="AR53" s="2">
        <v>0</v>
      </c>
      <c r="AS53" s="2">
        <v>0</v>
      </c>
      <c r="AT53" s="2">
        <v>0</v>
      </c>
      <c r="AU53" s="2">
        <v>0</v>
      </c>
      <c r="AV53" s="2">
        <v>0</v>
      </c>
      <c r="AW53" s="2">
        <v>0</v>
      </c>
      <c r="AX53" s="2">
        <v>0</v>
      </c>
      <c r="AY53" s="2">
        <v>0</v>
      </c>
      <c r="AZ53" s="2">
        <v>0</v>
      </c>
      <c r="BA53" s="2">
        <v>0</v>
      </c>
      <c r="BB53" s="2">
        <v>0</v>
      </c>
      <c r="BC53" s="2">
        <v>0</v>
      </c>
      <c r="BD53" s="2">
        <v>0</v>
      </c>
      <c r="BE53" s="2">
        <v>1</v>
      </c>
      <c r="BF53" s="2">
        <v>0</v>
      </c>
      <c r="BG53" s="2">
        <v>0</v>
      </c>
      <c r="BH53" s="2">
        <v>0</v>
      </c>
      <c r="BI53" s="2">
        <v>0</v>
      </c>
      <c r="BJ53" s="2">
        <v>0</v>
      </c>
      <c r="BK53" s="2">
        <v>0</v>
      </c>
      <c r="BL53" s="2">
        <v>0</v>
      </c>
      <c r="BM53" s="2">
        <v>0</v>
      </c>
      <c r="BN53" s="2">
        <v>0</v>
      </c>
      <c r="BO53" s="2">
        <v>0</v>
      </c>
      <c r="BP53" s="2">
        <v>0</v>
      </c>
      <c r="BQ53" s="2">
        <v>0</v>
      </c>
      <c r="BR53" s="2">
        <v>1</v>
      </c>
      <c r="BS53" s="2">
        <v>338</v>
      </c>
      <c r="BT53" s="2">
        <v>2.9585800000000002E-3</v>
      </c>
      <c r="BU53" s="5">
        <v>0.52</v>
      </c>
      <c r="BV53" s="5" t="str">
        <f>IFERROR($BF53/($AL53+$R53), "No Votes")</f>
        <v>No Votes</v>
      </c>
      <c r="BW53" s="5">
        <f>IFERROR($BA53/($AG53+$M53), "No Votes")</f>
        <v>0</v>
      </c>
      <c r="BX53" s="2"/>
      <c r="BY53" s="5" t="s">
        <v>2096</v>
      </c>
      <c r="BZ53" s="5" t="s">
        <v>2088</v>
      </c>
      <c r="CA53" s="28" t="str">
        <f>IF(Table1[[#This Row],[Party]]="Labour","Conservative","Labour")</f>
        <v>Labour</v>
      </c>
      <c r="CB53" s="28" cm="1">
        <f t="array" ref="CB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283</v>
      </c>
      <c r="CC53" s="28" cm="1">
        <f t="array" ref="CC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3" s="28">
        <f>IF(TRIM(Table1[[#This Row],[Party]])="Labour",Table1[[#This Row],[Conservative_Aye]],Table1[[#This Row],[Labour_Aye]])</f>
        <v>0</v>
      </c>
      <c r="CE53" s="28">
        <f>IF(TRIM(Table1[[#This Row],[Party]])="Labour",Table1[[#This Row],[Conservative_No]],Table1[[#This Row],[Labour_No]])</f>
        <v>0</v>
      </c>
      <c r="CF53" s="36">
        <f>IF(Table1[[#This Row],[Gov_Aye]]+Table1[[#This Row],[Gov_No]]=0,"",Table1[[#This Row],[Gov_Aye]]/(Table1[[#This Row],[Gov_Aye]]+Table1[[#This Row],[Gov_No]]))</f>
        <v>1</v>
      </c>
      <c r="CG53" s="36" t="str">
        <f>IF(Table1[[#This Row],[Opp_Aye]]+Table1[[#This Row],[Opp_No]]=0,"",Table1[[#This Row],[Opp_Aye]]/(Table1[[#This Row],[Opp_Aye]]+Table1[[#This Row],[Opp_No]]))</f>
        <v/>
      </c>
      <c r="CH53" s="36" t="str">
        <f>IF(OR(Table1[[#This Row],[Gov_Share]]="",Table1[[#This Row],[Opp_Share]]=""),"",ABS(Table1[[#This Row],[Gov_Share]]-Table1[[#This Row],[Opp_Share]]))</f>
        <v/>
      </c>
      <c r="CI53" s="36">
        <f>IF(Table1[[#This Row],[Gov_Aye]]+Table1[[#This Row],[Gov_No]]=0,"",ABS(Table1[[#This Row],[Gov_Aye]]-Table1[[#This Row],[Gov_No]])/(Table1[[#This Row],[Gov_Aye]]+Table1[[#This Row],[Gov_No]]))</f>
        <v>1</v>
      </c>
      <c r="CJ53" s="36" t="str">
        <f>IF(Table1[[#This Row],[Opp_Aye]]+Table1[[#This Row],[Opp_No]]=0,"",ABS(Table1[[#This Row],[Opp_Aye]]-Table1[[#This Row],[Opp_No]])/(Table1[[#This Row],[Opp_Aye]]+Table1[[#This Row],[Opp_No]]))</f>
        <v/>
      </c>
      <c r="CK53"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4" spans="1:89" ht="29.5" hidden="1" x14ac:dyDescent="0.75">
      <c r="A54" s="2">
        <v>1382</v>
      </c>
      <c r="B54" s="15">
        <v>44859</v>
      </c>
      <c r="C54" s="16">
        <v>0.81666666666666665</v>
      </c>
      <c r="D54" s="2">
        <v>76</v>
      </c>
      <c r="E54" s="19" t="s">
        <v>1803</v>
      </c>
      <c r="F54" s="2"/>
      <c r="G54" s="2"/>
      <c r="H54" s="2">
        <v>260</v>
      </c>
      <c r="I54" s="2">
        <v>4</v>
      </c>
      <c r="J54" s="2">
        <v>0</v>
      </c>
      <c r="K54" s="2">
        <v>0</v>
      </c>
      <c r="L54" s="2">
        <v>0</v>
      </c>
      <c r="M54" s="3">
        <v>253</v>
      </c>
      <c r="N54" s="2">
        <v>3</v>
      </c>
      <c r="O54" s="2">
        <v>0</v>
      </c>
      <c r="P54" s="2">
        <v>0</v>
      </c>
      <c r="Q54" s="2">
        <v>1</v>
      </c>
      <c r="R54" s="4">
        <v>0</v>
      </c>
      <c r="S54" s="2">
        <v>0</v>
      </c>
      <c r="T54" s="2">
        <v>0</v>
      </c>
      <c r="U54" s="2">
        <v>0</v>
      </c>
      <c r="V54" s="2">
        <v>0</v>
      </c>
      <c r="W54" s="2">
        <v>0</v>
      </c>
      <c r="X54" s="2">
        <v>0</v>
      </c>
      <c r="Y54" s="2">
        <v>0</v>
      </c>
      <c r="Z54" s="2">
        <v>0</v>
      </c>
      <c r="AA54" s="2">
        <v>0</v>
      </c>
      <c r="AB54" s="2">
        <v>0</v>
      </c>
      <c r="AC54" s="2">
        <v>0</v>
      </c>
      <c r="AD54" s="2">
        <v>0</v>
      </c>
      <c r="AE54" s="2">
        <v>0</v>
      </c>
      <c r="AF54" s="2">
        <v>0</v>
      </c>
      <c r="AG54" s="3">
        <v>0</v>
      </c>
      <c r="AH54" s="2">
        <v>0</v>
      </c>
      <c r="AI54" s="2">
        <v>0</v>
      </c>
      <c r="AJ54" s="2">
        <v>0</v>
      </c>
      <c r="AK54" s="2">
        <v>0</v>
      </c>
      <c r="AL54" s="4">
        <v>0</v>
      </c>
      <c r="AM54" s="2">
        <v>0</v>
      </c>
      <c r="AN54" s="2">
        <v>0</v>
      </c>
      <c r="AO54" s="2">
        <v>0</v>
      </c>
      <c r="AP54" s="2">
        <v>5</v>
      </c>
      <c r="AQ54" s="2">
        <v>0</v>
      </c>
      <c r="AR54" s="2">
        <v>0</v>
      </c>
      <c r="AS54" s="2">
        <v>0</v>
      </c>
      <c r="AT54" s="2">
        <v>0</v>
      </c>
      <c r="AU54" s="2">
        <v>0</v>
      </c>
      <c r="AV54" s="2">
        <v>0</v>
      </c>
      <c r="AW54" s="2">
        <v>0</v>
      </c>
      <c r="AX54" s="2">
        <v>0</v>
      </c>
      <c r="AY54" s="2">
        <v>0</v>
      </c>
      <c r="AZ54" s="2">
        <v>0</v>
      </c>
      <c r="BA54" s="2">
        <v>0</v>
      </c>
      <c r="BB54" s="2">
        <v>0</v>
      </c>
      <c r="BC54" s="2">
        <v>0</v>
      </c>
      <c r="BD54" s="2">
        <v>0</v>
      </c>
      <c r="BE54" s="2">
        <v>0</v>
      </c>
      <c r="BF54" s="2">
        <v>0</v>
      </c>
      <c r="BG54" s="2">
        <v>0</v>
      </c>
      <c r="BH54" s="2">
        <v>0</v>
      </c>
      <c r="BI54" s="2">
        <v>0</v>
      </c>
      <c r="BJ54" s="2">
        <v>0</v>
      </c>
      <c r="BK54" s="2">
        <v>0</v>
      </c>
      <c r="BL54" s="2">
        <v>0</v>
      </c>
      <c r="BM54" s="2">
        <v>0</v>
      </c>
      <c r="BN54" s="2">
        <v>0</v>
      </c>
      <c r="BO54" s="2">
        <v>0</v>
      </c>
      <c r="BP54" s="2">
        <v>0</v>
      </c>
      <c r="BQ54" s="2">
        <v>0</v>
      </c>
      <c r="BR54" s="2">
        <v>0</v>
      </c>
      <c r="BS54" s="2">
        <v>262</v>
      </c>
      <c r="BT54" s="2">
        <v>0</v>
      </c>
      <c r="BU54" s="5">
        <v>0.4</v>
      </c>
      <c r="BV54" s="5" t="str">
        <f>IFERROR($BF54/($AL54+$R54), "No Votes")</f>
        <v>No Votes</v>
      </c>
      <c r="BW54" s="5">
        <f>IFERROR($BA54/($AG54+$M54), "No Votes")</f>
        <v>0</v>
      </c>
      <c r="BX54" s="2"/>
      <c r="BY54" s="5" t="s">
        <v>2096</v>
      </c>
      <c r="BZ54" s="5" t="s">
        <v>2088</v>
      </c>
      <c r="CA54" s="28" t="str">
        <f>IF(Table1[[#This Row],[Party]]="Labour","Conservative","Labour")</f>
        <v>Labour</v>
      </c>
      <c r="CB54" s="28" cm="1">
        <f t="array" ref="CB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253</v>
      </c>
      <c r="CC54" s="28" cm="1">
        <f t="array" ref="CC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4" s="28">
        <f>IF(TRIM(Table1[[#This Row],[Party]])="Labour",Table1[[#This Row],[Conservative_Aye]],Table1[[#This Row],[Labour_Aye]])</f>
        <v>0</v>
      </c>
      <c r="CE54" s="28">
        <f>IF(TRIM(Table1[[#This Row],[Party]])="Labour",Table1[[#This Row],[Conservative_No]],Table1[[#This Row],[Labour_No]])</f>
        <v>0</v>
      </c>
      <c r="CF54" s="36">
        <f>IF(Table1[[#This Row],[Gov_Aye]]+Table1[[#This Row],[Gov_No]]=0,"",Table1[[#This Row],[Gov_Aye]]/(Table1[[#This Row],[Gov_Aye]]+Table1[[#This Row],[Gov_No]]))</f>
        <v>1</v>
      </c>
      <c r="CG54" s="36" t="str">
        <f>IF(Table1[[#This Row],[Opp_Aye]]+Table1[[#This Row],[Opp_No]]=0,"",Table1[[#This Row],[Opp_Aye]]/(Table1[[#This Row],[Opp_Aye]]+Table1[[#This Row],[Opp_No]]))</f>
        <v/>
      </c>
      <c r="CH54" s="36" t="str">
        <f>IF(OR(Table1[[#This Row],[Gov_Share]]="",Table1[[#This Row],[Opp_Share]]=""),"",ABS(Table1[[#This Row],[Gov_Share]]-Table1[[#This Row],[Opp_Share]]))</f>
        <v/>
      </c>
      <c r="CI54" s="36">
        <f>IF(Table1[[#This Row],[Gov_Aye]]+Table1[[#This Row],[Gov_No]]=0,"",ABS(Table1[[#This Row],[Gov_Aye]]-Table1[[#This Row],[Gov_No]])/(Table1[[#This Row],[Gov_Aye]]+Table1[[#This Row],[Gov_No]]))</f>
        <v>1</v>
      </c>
      <c r="CJ54" s="36" t="str">
        <f>IF(Table1[[#This Row],[Opp_Aye]]+Table1[[#This Row],[Opp_No]]=0,"",ABS(Table1[[#This Row],[Opp_Aye]]-Table1[[#This Row],[Opp_No]])/(Table1[[#This Row],[Opp_Aye]]+Table1[[#This Row],[Opp_No]]))</f>
        <v/>
      </c>
      <c r="CK54"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5" spans="1:89" hidden="1" x14ac:dyDescent="0.75">
      <c r="A55" s="2">
        <v>1628</v>
      </c>
      <c r="B55" s="15">
        <v>45174</v>
      </c>
      <c r="C55" s="16">
        <v>0.79861111111111116</v>
      </c>
      <c r="D55" s="2">
        <v>320</v>
      </c>
      <c r="E55" s="19" t="s">
        <v>1770</v>
      </c>
      <c r="F55" s="2"/>
      <c r="G55" s="2"/>
      <c r="H55" s="2">
        <v>280</v>
      </c>
      <c r="I55" s="2">
        <v>19</v>
      </c>
      <c r="J55" s="2">
        <v>0</v>
      </c>
      <c r="K55" s="2">
        <v>0</v>
      </c>
      <c r="L55" s="2">
        <v>0</v>
      </c>
      <c r="M55" s="3">
        <v>275</v>
      </c>
      <c r="N55" s="2">
        <v>0</v>
      </c>
      <c r="O55" s="2">
        <v>0</v>
      </c>
      <c r="P55" s="2">
        <v>0</v>
      </c>
      <c r="Q55" s="2">
        <v>2</v>
      </c>
      <c r="R55" s="4">
        <v>0</v>
      </c>
      <c r="S55" s="2">
        <v>0</v>
      </c>
      <c r="T55" s="2">
        <v>0</v>
      </c>
      <c r="U55" s="2">
        <v>0</v>
      </c>
      <c r="V55" s="2">
        <v>0</v>
      </c>
      <c r="W55" s="2">
        <v>0</v>
      </c>
      <c r="X55" s="2">
        <v>0</v>
      </c>
      <c r="Y55" s="2">
        <v>0</v>
      </c>
      <c r="Z55" s="2">
        <v>0</v>
      </c>
      <c r="AA55" s="2">
        <v>0</v>
      </c>
      <c r="AB55" s="2">
        <v>0</v>
      </c>
      <c r="AC55" s="2">
        <v>0</v>
      </c>
      <c r="AD55" s="2">
        <v>0</v>
      </c>
      <c r="AE55" s="2">
        <v>0</v>
      </c>
      <c r="AF55" s="2">
        <v>0</v>
      </c>
      <c r="AG55" s="3">
        <v>9</v>
      </c>
      <c r="AH55" s="2">
        <v>8</v>
      </c>
      <c r="AI55" s="2">
        <v>0</v>
      </c>
      <c r="AJ55" s="2">
        <v>0</v>
      </c>
      <c r="AK55" s="2">
        <v>0</v>
      </c>
      <c r="AL55" s="4">
        <v>0</v>
      </c>
      <c r="AM55" s="2">
        <v>0</v>
      </c>
      <c r="AN55" s="2">
        <v>0</v>
      </c>
      <c r="AO55" s="2">
        <v>0</v>
      </c>
      <c r="AP55" s="2">
        <v>0</v>
      </c>
      <c r="AQ55" s="2">
        <v>0</v>
      </c>
      <c r="AR55" s="2">
        <v>0</v>
      </c>
      <c r="AS55" s="2">
        <v>1</v>
      </c>
      <c r="AT55" s="2">
        <v>0</v>
      </c>
      <c r="AU55" s="2">
        <v>0</v>
      </c>
      <c r="AV55" s="2">
        <v>0</v>
      </c>
      <c r="AW55" s="2">
        <v>0</v>
      </c>
      <c r="AX55" s="2">
        <v>0</v>
      </c>
      <c r="AY55" s="2">
        <v>0</v>
      </c>
      <c r="AZ55" s="2">
        <v>0</v>
      </c>
      <c r="BA55" s="2">
        <v>9</v>
      </c>
      <c r="BB55" s="2">
        <v>0</v>
      </c>
      <c r="BC55" s="2">
        <v>0</v>
      </c>
      <c r="BD55" s="2">
        <v>0</v>
      </c>
      <c r="BE55" s="2">
        <v>0</v>
      </c>
      <c r="BF55" s="2">
        <v>0</v>
      </c>
      <c r="BG55" s="2">
        <v>0</v>
      </c>
      <c r="BH55" s="2">
        <v>0</v>
      </c>
      <c r="BI55" s="2">
        <v>0</v>
      </c>
      <c r="BJ55" s="2">
        <v>0</v>
      </c>
      <c r="BK55" s="2">
        <v>0</v>
      </c>
      <c r="BL55" s="2">
        <v>0</v>
      </c>
      <c r="BM55" s="2">
        <v>0</v>
      </c>
      <c r="BN55" s="2">
        <v>0</v>
      </c>
      <c r="BO55" s="2">
        <v>0</v>
      </c>
      <c r="BP55" s="2">
        <v>0</v>
      </c>
      <c r="BQ55" s="2">
        <v>0</v>
      </c>
      <c r="BR55" s="2">
        <v>9</v>
      </c>
      <c r="BS55" s="2">
        <v>295</v>
      </c>
      <c r="BT55" s="2">
        <v>3.0508475E-2</v>
      </c>
      <c r="BU55" s="5">
        <v>0.45</v>
      </c>
      <c r="BV55" s="5" t="str">
        <f>IFERROR($BF55/($AL55+$R55), "No Votes")</f>
        <v>No Votes</v>
      </c>
      <c r="BW55" s="5">
        <f>IFERROR($BA55/($AG55+$M55), "No Votes")</f>
        <v>3.1690140845070422E-2</v>
      </c>
      <c r="BX55" s="2"/>
      <c r="BY55" s="5" t="s">
        <v>2096</v>
      </c>
      <c r="BZ55" s="5" t="s">
        <v>2088</v>
      </c>
      <c r="CA55" s="28" t="str">
        <f>IF(Table1[[#This Row],[Party]]="Labour","Conservative","Labour")</f>
        <v>Labour</v>
      </c>
      <c r="CB55" s="28" cm="1">
        <f t="array" ref="CB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55" s="28" cm="1">
        <f t="array" ref="CC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9</v>
      </c>
      <c r="CD55" s="28">
        <f>IF(TRIM(Table1[[#This Row],[Party]])="Labour",Table1[[#This Row],[Conservative_Aye]],Table1[[#This Row],[Labour_Aye]])</f>
        <v>0</v>
      </c>
      <c r="CE55" s="28">
        <f>IF(TRIM(Table1[[#This Row],[Party]])="Labour",Table1[[#This Row],[Conservative_No]],Table1[[#This Row],[Labour_No]])</f>
        <v>0</v>
      </c>
      <c r="CF55" s="36">
        <f>IF(Table1[[#This Row],[Gov_Aye]]+Table1[[#This Row],[Gov_No]]=0,"",Table1[[#This Row],[Gov_Aye]]/(Table1[[#This Row],[Gov_Aye]]+Table1[[#This Row],[Gov_No]]))</f>
        <v>0.96830985915492962</v>
      </c>
      <c r="CG55" s="36" t="str">
        <f>IF(Table1[[#This Row],[Opp_Aye]]+Table1[[#This Row],[Opp_No]]=0,"",Table1[[#This Row],[Opp_Aye]]/(Table1[[#This Row],[Opp_Aye]]+Table1[[#This Row],[Opp_No]]))</f>
        <v/>
      </c>
      <c r="CH55" s="36" t="str">
        <f>IF(OR(Table1[[#This Row],[Gov_Share]]="",Table1[[#This Row],[Opp_Share]]=""),"",ABS(Table1[[#This Row],[Gov_Share]]-Table1[[#This Row],[Opp_Share]]))</f>
        <v/>
      </c>
      <c r="CI55" s="36">
        <f>IF(Table1[[#This Row],[Gov_Aye]]+Table1[[#This Row],[Gov_No]]=0,"",ABS(Table1[[#This Row],[Gov_Aye]]-Table1[[#This Row],[Gov_No]])/(Table1[[#This Row],[Gov_Aye]]+Table1[[#This Row],[Gov_No]]))</f>
        <v>0.93661971830985913</v>
      </c>
      <c r="CJ55" s="36" t="str">
        <f>IF(Table1[[#This Row],[Opp_Aye]]+Table1[[#This Row],[Opp_No]]=0,"",ABS(Table1[[#This Row],[Opp_Aye]]-Table1[[#This Row],[Opp_No]])/(Table1[[#This Row],[Opp_Aye]]+Table1[[#This Row],[Opp_No]]))</f>
        <v/>
      </c>
      <c r="CK55"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6" spans="1:89" ht="44.25" hidden="1" x14ac:dyDescent="0.75">
      <c r="A56" s="2">
        <v>869</v>
      </c>
      <c r="B56" s="15">
        <v>44110</v>
      </c>
      <c r="C56" s="16">
        <v>0.76736111111111116</v>
      </c>
      <c r="D56" s="2">
        <v>127</v>
      </c>
      <c r="E56" s="19" t="s">
        <v>1759</v>
      </c>
      <c r="F56" s="2"/>
      <c r="G56" s="2"/>
      <c r="H56" s="2">
        <v>287</v>
      </c>
      <c r="I56" s="2">
        <v>17</v>
      </c>
      <c r="J56" s="2">
        <v>0</v>
      </c>
      <c r="K56" s="2">
        <v>0</v>
      </c>
      <c r="L56" s="2">
        <v>0</v>
      </c>
      <c r="M56" s="3">
        <v>285</v>
      </c>
      <c r="N56" s="2">
        <v>0</v>
      </c>
      <c r="O56" s="2">
        <v>0</v>
      </c>
      <c r="P56" s="2">
        <v>0</v>
      </c>
      <c r="Q56" s="2">
        <v>0</v>
      </c>
      <c r="R56" s="4">
        <v>0</v>
      </c>
      <c r="S56" s="2">
        <v>0</v>
      </c>
      <c r="T56" s="2">
        <v>0</v>
      </c>
      <c r="U56" s="2">
        <v>0</v>
      </c>
      <c r="V56" s="2">
        <v>0</v>
      </c>
      <c r="W56" s="2">
        <v>0</v>
      </c>
      <c r="X56" s="2">
        <v>0</v>
      </c>
      <c r="Y56" s="2">
        <v>0</v>
      </c>
      <c r="Z56" s="2">
        <v>0</v>
      </c>
      <c r="AA56" s="2">
        <v>0</v>
      </c>
      <c r="AB56" s="2">
        <v>0</v>
      </c>
      <c r="AC56" s="2">
        <v>0</v>
      </c>
      <c r="AD56" s="2">
        <v>0</v>
      </c>
      <c r="AE56" s="2">
        <v>0</v>
      </c>
      <c r="AF56" s="2">
        <v>0</v>
      </c>
      <c r="AG56" s="3">
        <v>12</v>
      </c>
      <c r="AH56" s="2">
        <v>5</v>
      </c>
      <c r="AI56" s="2">
        <v>0</v>
      </c>
      <c r="AJ56" s="2">
        <v>0</v>
      </c>
      <c r="AK56" s="2">
        <v>0</v>
      </c>
      <c r="AL56" s="4">
        <v>0</v>
      </c>
      <c r="AM56" s="2">
        <v>0</v>
      </c>
      <c r="AN56" s="2">
        <v>0</v>
      </c>
      <c r="AO56" s="2">
        <v>0</v>
      </c>
      <c r="AP56" s="2">
        <v>0</v>
      </c>
      <c r="AQ56" s="2">
        <v>0</v>
      </c>
      <c r="AR56" s="2">
        <v>0</v>
      </c>
      <c r="AS56" s="2">
        <v>0</v>
      </c>
      <c r="AT56" s="2">
        <v>0</v>
      </c>
      <c r="AU56" s="2">
        <v>0</v>
      </c>
      <c r="AV56" s="2">
        <v>0</v>
      </c>
      <c r="AW56" s="2">
        <v>0</v>
      </c>
      <c r="AX56" s="2">
        <v>0</v>
      </c>
      <c r="AY56" s="2">
        <v>0</v>
      </c>
      <c r="AZ56" s="2">
        <v>0</v>
      </c>
      <c r="BA56" s="2">
        <v>12</v>
      </c>
      <c r="BB56" s="2">
        <v>0</v>
      </c>
      <c r="BC56" s="2">
        <v>0</v>
      </c>
      <c r="BD56" s="2">
        <v>0</v>
      </c>
      <c r="BE56" s="2">
        <v>0</v>
      </c>
      <c r="BF56" s="2">
        <v>0</v>
      </c>
      <c r="BG56" s="2">
        <v>0</v>
      </c>
      <c r="BH56" s="2">
        <v>0</v>
      </c>
      <c r="BI56" s="2">
        <v>0</v>
      </c>
      <c r="BJ56" s="2">
        <v>0</v>
      </c>
      <c r="BK56" s="2">
        <v>0</v>
      </c>
      <c r="BL56" s="2">
        <v>0</v>
      </c>
      <c r="BM56" s="2">
        <v>0</v>
      </c>
      <c r="BN56" s="2">
        <v>0</v>
      </c>
      <c r="BO56" s="2">
        <v>0</v>
      </c>
      <c r="BP56" s="2">
        <v>0</v>
      </c>
      <c r="BQ56" s="2">
        <v>0</v>
      </c>
      <c r="BR56" s="2">
        <v>12</v>
      </c>
      <c r="BS56" s="2">
        <v>302</v>
      </c>
      <c r="BT56" s="2">
        <v>3.9735099000000003E-2</v>
      </c>
      <c r="BU56" s="5">
        <v>0.46</v>
      </c>
      <c r="BV56" s="5" t="str">
        <f>IFERROR($BF56/($AL56+$R56), "No Votes")</f>
        <v>No Votes</v>
      </c>
      <c r="BW56" s="5">
        <f>IFERROR($BA56/($AG56+$M56), "No Votes")</f>
        <v>4.0404040404040407E-2</v>
      </c>
      <c r="BX56" s="2"/>
      <c r="BY56" s="5" t="s">
        <v>2093</v>
      </c>
      <c r="BZ56" s="5" t="s">
        <v>2088</v>
      </c>
      <c r="CA56" s="28" t="str">
        <f>IF(Table1[[#This Row],[Party]]="Labour","Conservative","Labour")</f>
        <v>Labour</v>
      </c>
      <c r="CB56" s="28" cm="1">
        <f t="array" ref="CB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56" s="28" cm="1">
        <f t="array" ref="CC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12</v>
      </c>
      <c r="CD56" s="28">
        <f>IF(TRIM(Table1[[#This Row],[Party]])="Labour",Table1[[#This Row],[Conservative_Aye]],Table1[[#This Row],[Labour_Aye]])</f>
        <v>0</v>
      </c>
      <c r="CE56" s="28">
        <f>IF(TRIM(Table1[[#This Row],[Party]])="Labour",Table1[[#This Row],[Conservative_No]],Table1[[#This Row],[Labour_No]])</f>
        <v>0</v>
      </c>
      <c r="CF56" s="36">
        <f>IF(Table1[[#This Row],[Gov_Aye]]+Table1[[#This Row],[Gov_No]]=0,"",Table1[[#This Row],[Gov_Aye]]/(Table1[[#This Row],[Gov_Aye]]+Table1[[#This Row],[Gov_No]]))</f>
        <v>0.95959595959595956</v>
      </c>
      <c r="CG56" s="36" t="str">
        <f>IF(Table1[[#This Row],[Opp_Aye]]+Table1[[#This Row],[Opp_No]]=0,"",Table1[[#This Row],[Opp_Aye]]/(Table1[[#This Row],[Opp_Aye]]+Table1[[#This Row],[Opp_No]]))</f>
        <v/>
      </c>
      <c r="CH56" s="36" t="str">
        <f>IF(OR(Table1[[#This Row],[Gov_Share]]="",Table1[[#This Row],[Opp_Share]]=""),"",ABS(Table1[[#This Row],[Gov_Share]]-Table1[[#This Row],[Opp_Share]]))</f>
        <v/>
      </c>
      <c r="CI56" s="36">
        <f>IF(Table1[[#This Row],[Gov_Aye]]+Table1[[#This Row],[Gov_No]]=0,"",ABS(Table1[[#This Row],[Gov_Aye]]-Table1[[#This Row],[Gov_No]])/(Table1[[#This Row],[Gov_Aye]]+Table1[[#This Row],[Gov_No]]))</f>
        <v>0.91919191919191923</v>
      </c>
      <c r="CJ56" s="36" t="str">
        <f>IF(Table1[[#This Row],[Opp_Aye]]+Table1[[#This Row],[Opp_No]]=0,"",ABS(Table1[[#This Row],[Opp_Aye]]-Table1[[#This Row],[Opp_No]])/(Table1[[#This Row],[Opp_Aye]]+Table1[[#This Row],[Opp_No]]))</f>
        <v/>
      </c>
      <c r="CK56"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7" spans="1:89" ht="29.5" hidden="1" x14ac:dyDescent="0.75">
      <c r="A57">
        <v>1245</v>
      </c>
      <c r="B57" s="17">
        <v>44629</v>
      </c>
      <c r="C57" s="18">
        <v>0</v>
      </c>
      <c r="D57">
        <v>209</v>
      </c>
      <c r="E57" s="20" t="s">
        <v>1749</v>
      </c>
      <c r="H57">
        <v>305</v>
      </c>
      <c r="I57">
        <v>2</v>
      </c>
      <c r="J57">
        <v>0</v>
      </c>
      <c r="K57">
        <v>0</v>
      </c>
      <c r="L57">
        <v>0</v>
      </c>
      <c r="M57" s="3">
        <v>297</v>
      </c>
      <c r="N57">
        <v>7</v>
      </c>
      <c r="O57">
        <v>0</v>
      </c>
      <c r="P57">
        <v>0</v>
      </c>
      <c r="Q57">
        <v>1</v>
      </c>
      <c r="R57" s="4">
        <v>0</v>
      </c>
      <c r="S57">
        <v>0</v>
      </c>
      <c r="T57">
        <v>0</v>
      </c>
      <c r="U57">
        <v>0</v>
      </c>
      <c r="V57">
        <v>0</v>
      </c>
      <c r="W57">
        <v>0</v>
      </c>
      <c r="X57">
        <v>0</v>
      </c>
      <c r="Y57">
        <v>0</v>
      </c>
      <c r="Z57">
        <v>0</v>
      </c>
      <c r="AA57">
        <v>0</v>
      </c>
      <c r="AB57">
        <v>0</v>
      </c>
      <c r="AC57">
        <v>0</v>
      </c>
      <c r="AD57">
        <v>0</v>
      </c>
      <c r="AE57">
        <v>0</v>
      </c>
      <c r="AF57">
        <v>0</v>
      </c>
      <c r="AG57" s="3">
        <v>0</v>
      </c>
      <c r="AH57">
        <v>0</v>
      </c>
      <c r="AI57">
        <v>0</v>
      </c>
      <c r="AJ57">
        <v>1</v>
      </c>
      <c r="AK57">
        <v>1</v>
      </c>
      <c r="AL57" s="4">
        <v>0</v>
      </c>
      <c r="AM57">
        <v>0</v>
      </c>
      <c r="AN57">
        <v>0</v>
      </c>
      <c r="AO57">
        <v>0</v>
      </c>
      <c r="AP57">
        <v>0</v>
      </c>
      <c r="AQ57">
        <v>0</v>
      </c>
      <c r="AR57">
        <v>0</v>
      </c>
      <c r="AS57">
        <v>0</v>
      </c>
      <c r="AT57">
        <v>0</v>
      </c>
      <c r="AU57">
        <v>0</v>
      </c>
      <c r="AV57">
        <v>0</v>
      </c>
      <c r="AW57">
        <v>0</v>
      </c>
      <c r="AX57">
        <v>0</v>
      </c>
      <c r="AY57">
        <v>0</v>
      </c>
      <c r="AZ57">
        <v>0</v>
      </c>
      <c r="BA57">
        <v>0</v>
      </c>
      <c r="BB57">
        <v>0</v>
      </c>
      <c r="BC57">
        <v>0</v>
      </c>
      <c r="BD57">
        <v>0</v>
      </c>
      <c r="BE57">
        <v>1</v>
      </c>
      <c r="BF57">
        <v>0</v>
      </c>
      <c r="BG57">
        <v>0</v>
      </c>
      <c r="BH57">
        <v>0</v>
      </c>
      <c r="BI57">
        <v>0</v>
      </c>
      <c r="BJ57">
        <v>0</v>
      </c>
      <c r="BK57">
        <v>0</v>
      </c>
      <c r="BL57">
        <v>0</v>
      </c>
      <c r="BM57">
        <v>0</v>
      </c>
      <c r="BN57">
        <v>0</v>
      </c>
      <c r="BO57">
        <v>0</v>
      </c>
      <c r="BP57">
        <v>0</v>
      </c>
      <c r="BQ57">
        <v>0</v>
      </c>
      <c r="BR57">
        <v>1</v>
      </c>
      <c r="BS57">
        <v>307</v>
      </c>
      <c r="BT57">
        <v>3.2573290000000002E-3</v>
      </c>
      <c r="BU57" s="1">
        <v>0.47</v>
      </c>
      <c r="BV57" s="5" t="str">
        <f>IFERROR($BF57/($AL57+$R57), "No Votes")</f>
        <v>No Votes</v>
      </c>
      <c r="BW57" s="5">
        <f>IFERROR($BA57/($AG57+$M57), "No Votes")</f>
        <v>0</v>
      </c>
      <c r="BY57" s="5" t="s">
        <v>2093</v>
      </c>
      <c r="BZ57" s="5" t="s">
        <v>2088</v>
      </c>
      <c r="CA57" s="28" t="str">
        <f>IF(Table1[[#This Row],[Party]]="Labour","Conservative","Labour")</f>
        <v>Labour</v>
      </c>
      <c r="CB57" s="28" cm="1">
        <f t="array" ref="CB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57" s="28" cm="1">
        <f t="array" ref="CC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7" s="28">
        <f>IF(TRIM(Table1[[#This Row],[Party]])="Labour",Table1[[#This Row],[Conservative_Aye]],Table1[[#This Row],[Labour_Aye]])</f>
        <v>0</v>
      </c>
      <c r="CE57" s="28">
        <f>IF(TRIM(Table1[[#This Row],[Party]])="Labour",Table1[[#This Row],[Conservative_No]],Table1[[#This Row],[Labour_No]])</f>
        <v>0</v>
      </c>
      <c r="CF57" s="36">
        <f>IF(Table1[[#This Row],[Gov_Aye]]+Table1[[#This Row],[Gov_No]]=0,"",Table1[[#This Row],[Gov_Aye]]/(Table1[[#This Row],[Gov_Aye]]+Table1[[#This Row],[Gov_No]]))</f>
        <v>1</v>
      </c>
      <c r="CG57" s="36" t="str">
        <f>IF(Table1[[#This Row],[Opp_Aye]]+Table1[[#This Row],[Opp_No]]=0,"",Table1[[#This Row],[Opp_Aye]]/(Table1[[#This Row],[Opp_Aye]]+Table1[[#This Row],[Opp_No]]))</f>
        <v/>
      </c>
      <c r="CH57" s="36" t="str">
        <f>IF(OR(Table1[[#This Row],[Gov_Share]]="",Table1[[#This Row],[Opp_Share]]=""),"",ABS(Table1[[#This Row],[Gov_Share]]-Table1[[#This Row],[Opp_Share]]))</f>
        <v/>
      </c>
      <c r="CI57" s="36">
        <f>IF(Table1[[#This Row],[Gov_Aye]]+Table1[[#This Row],[Gov_No]]=0,"",ABS(Table1[[#This Row],[Gov_Aye]]-Table1[[#This Row],[Gov_No]])/(Table1[[#This Row],[Gov_Aye]]+Table1[[#This Row],[Gov_No]]))</f>
        <v>1</v>
      </c>
      <c r="CJ57" s="36" t="str">
        <f>IF(Table1[[#This Row],[Opp_Aye]]+Table1[[#This Row],[Opp_No]]=0,"",ABS(Table1[[#This Row],[Opp_Aye]]-Table1[[#This Row],[Opp_No]])/(Table1[[#This Row],[Opp_Aye]]+Table1[[#This Row],[Opp_No]]))</f>
        <v/>
      </c>
      <c r="CK57"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8" spans="1:89" ht="29.5" hidden="1" x14ac:dyDescent="0.75">
      <c r="A58" s="2">
        <v>1503</v>
      </c>
      <c r="B58" s="15">
        <v>45007</v>
      </c>
      <c r="C58" s="16">
        <v>0</v>
      </c>
      <c r="D58" s="2">
        <v>196</v>
      </c>
      <c r="E58" s="19" t="s">
        <v>1756</v>
      </c>
      <c r="F58" s="2"/>
      <c r="G58" s="2"/>
      <c r="H58" s="2">
        <v>290</v>
      </c>
      <c r="I58" s="2">
        <v>14</v>
      </c>
      <c r="J58" s="2">
        <v>0</v>
      </c>
      <c r="K58" s="2">
        <v>0</v>
      </c>
      <c r="L58" s="2">
        <v>0</v>
      </c>
      <c r="M58" s="3">
        <v>282</v>
      </c>
      <c r="N58" s="2">
        <v>8</v>
      </c>
      <c r="O58" s="2">
        <v>0</v>
      </c>
      <c r="P58" s="2">
        <v>0</v>
      </c>
      <c r="Q58" s="2">
        <v>0</v>
      </c>
      <c r="R58" s="4">
        <v>0</v>
      </c>
      <c r="S58" s="2">
        <v>0</v>
      </c>
      <c r="T58" s="2">
        <v>0</v>
      </c>
      <c r="U58" s="2">
        <v>0</v>
      </c>
      <c r="V58" s="2">
        <v>0</v>
      </c>
      <c r="W58" s="2">
        <v>0</v>
      </c>
      <c r="X58" s="2">
        <v>0</v>
      </c>
      <c r="Y58" s="2">
        <v>0</v>
      </c>
      <c r="Z58" s="2">
        <v>0</v>
      </c>
      <c r="AA58" s="2">
        <v>0</v>
      </c>
      <c r="AB58" s="2">
        <v>0</v>
      </c>
      <c r="AC58" s="2">
        <v>0</v>
      </c>
      <c r="AD58" s="2">
        <v>0</v>
      </c>
      <c r="AE58" s="2">
        <v>0</v>
      </c>
      <c r="AF58" s="2">
        <v>0</v>
      </c>
      <c r="AG58" s="3">
        <v>14</v>
      </c>
      <c r="AH58" s="2">
        <v>0</v>
      </c>
      <c r="AI58" s="2">
        <v>0</v>
      </c>
      <c r="AJ58" s="2">
        <v>0</v>
      </c>
      <c r="AK58" s="2">
        <v>0</v>
      </c>
      <c r="AL58" s="4">
        <v>0</v>
      </c>
      <c r="AM58" s="2">
        <v>0</v>
      </c>
      <c r="AN58" s="2">
        <v>0</v>
      </c>
      <c r="AO58" s="2">
        <v>0</v>
      </c>
      <c r="AP58" s="2">
        <v>0</v>
      </c>
      <c r="AQ58" s="2">
        <v>0</v>
      </c>
      <c r="AR58" s="2">
        <v>0</v>
      </c>
      <c r="AS58" s="2">
        <v>0</v>
      </c>
      <c r="AT58" s="2">
        <v>0</v>
      </c>
      <c r="AU58" s="2">
        <v>0</v>
      </c>
      <c r="AV58" s="2">
        <v>0</v>
      </c>
      <c r="AW58" s="2">
        <v>0</v>
      </c>
      <c r="AX58" s="2">
        <v>0</v>
      </c>
      <c r="AY58" s="2">
        <v>0</v>
      </c>
      <c r="AZ58" s="2">
        <v>0</v>
      </c>
      <c r="BA58" s="2">
        <v>14</v>
      </c>
      <c r="BB58" s="2">
        <v>0</v>
      </c>
      <c r="BC58" s="2">
        <v>0</v>
      </c>
      <c r="BD58" s="2">
        <v>0</v>
      </c>
      <c r="BE58" s="2">
        <v>0</v>
      </c>
      <c r="BF58" s="2">
        <v>0</v>
      </c>
      <c r="BG58" s="2">
        <v>0</v>
      </c>
      <c r="BH58" s="2">
        <v>0</v>
      </c>
      <c r="BI58" s="2">
        <v>0</v>
      </c>
      <c r="BJ58" s="2">
        <v>0</v>
      </c>
      <c r="BK58" s="2">
        <v>0</v>
      </c>
      <c r="BL58" s="2">
        <v>0</v>
      </c>
      <c r="BM58" s="2">
        <v>0</v>
      </c>
      <c r="BN58" s="2">
        <v>0</v>
      </c>
      <c r="BO58" s="2">
        <v>0</v>
      </c>
      <c r="BP58" s="2">
        <v>0</v>
      </c>
      <c r="BQ58" s="2">
        <v>0</v>
      </c>
      <c r="BR58" s="2">
        <v>14</v>
      </c>
      <c r="BS58" s="2">
        <v>304</v>
      </c>
      <c r="BT58" s="2">
        <v>4.6052632000000003E-2</v>
      </c>
      <c r="BU58" s="5">
        <v>0.47</v>
      </c>
      <c r="BV58" s="5" t="str">
        <f>IFERROR($BF58/($AL58+$R58), "No Votes")</f>
        <v>No Votes</v>
      </c>
      <c r="BW58" s="5">
        <f>IFERROR($BA58/($AG58+$M58), "No Votes")</f>
        <v>4.72972972972973E-2</v>
      </c>
      <c r="BX58" s="2"/>
      <c r="BY58" s="5" t="s">
        <v>2096</v>
      </c>
      <c r="BZ58" s="5" t="s">
        <v>2088</v>
      </c>
      <c r="CA58" s="28" t="str">
        <f>IF(Table1[[#This Row],[Party]]="Labour","Conservative","Labour")</f>
        <v>Labour</v>
      </c>
      <c r="CB58" s="28" cm="1">
        <f t="array" ref="CB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58" s="28" cm="1">
        <f t="array" ref="CC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14</v>
      </c>
      <c r="CD58" s="28">
        <f>IF(TRIM(Table1[[#This Row],[Party]])="Labour",Table1[[#This Row],[Conservative_Aye]],Table1[[#This Row],[Labour_Aye]])</f>
        <v>0</v>
      </c>
      <c r="CE58" s="28">
        <f>IF(TRIM(Table1[[#This Row],[Party]])="Labour",Table1[[#This Row],[Conservative_No]],Table1[[#This Row],[Labour_No]])</f>
        <v>0</v>
      </c>
      <c r="CF58" s="36">
        <f>IF(Table1[[#This Row],[Gov_Aye]]+Table1[[#This Row],[Gov_No]]=0,"",Table1[[#This Row],[Gov_Aye]]/(Table1[[#This Row],[Gov_Aye]]+Table1[[#This Row],[Gov_No]]))</f>
        <v>0.95270270270270274</v>
      </c>
      <c r="CG58" s="36" t="str">
        <f>IF(Table1[[#This Row],[Opp_Aye]]+Table1[[#This Row],[Opp_No]]=0,"",Table1[[#This Row],[Opp_Aye]]/(Table1[[#This Row],[Opp_Aye]]+Table1[[#This Row],[Opp_No]]))</f>
        <v/>
      </c>
      <c r="CH58" s="36" t="str">
        <f>IF(OR(Table1[[#This Row],[Gov_Share]]="",Table1[[#This Row],[Opp_Share]]=""),"",ABS(Table1[[#This Row],[Gov_Share]]-Table1[[#This Row],[Opp_Share]]))</f>
        <v/>
      </c>
      <c r="CI58" s="36">
        <f>IF(Table1[[#This Row],[Gov_Aye]]+Table1[[#This Row],[Gov_No]]=0,"",ABS(Table1[[#This Row],[Gov_Aye]]-Table1[[#This Row],[Gov_No]])/(Table1[[#This Row],[Gov_Aye]]+Table1[[#This Row],[Gov_No]]))</f>
        <v>0.90540540540540537</v>
      </c>
      <c r="CJ58" s="36" t="str">
        <f>IF(Table1[[#This Row],[Opp_Aye]]+Table1[[#This Row],[Opp_No]]=0,"",ABS(Table1[[#This Row],[Opp_Aye]]-Table1[[#This Row],[Opp_No]])/(Table1[[#This Row],[Opp_Aye]]+Table1[[#This Row],[Opp_No]]))</f>
        <v/>
      </c>
      <c r="CK58"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59" spans="1:89" hidden="1" x14ac:dyDescent="0.75">
      <c r="A59" s="2">
        <v>1322</v>
      </c>
      <c r="B59" s="15">
        <v>44732</v>
      </c>
      <c r="C59" s="16">
        <v>0.90208333333333335</v>
      </c>
      <c r="D59" s="2">
        <v>16</v>
      </c>
      <c r="E59" s="19" t="s">
        <v>1837</v>
      </c>
      <c r="F59" s="2"/>
      <c r="G59" s="2"/>
      <c r="H59" s="2">
        <v>205</v>
      </c>
      <c r="I59" s="2">
        <v>6</v>
      </c>
      <c r="J59" s="2">
        <v>0</v>
      </c>
      <c r="K59" s="2">
        <v>0</v>
      </c>
      <c r="L59" s="2">
        <v>0</v>
      </c>
      <c r="M59" s="3">
        <v>202</v>
      </c>
      <c r="N59" s="2">
        <v>1</v>
      </c>
      <c r="O59" s="2">
        <v>0</v>
      </c>
      <c r="P59" s="2">
        <v>0</v>
      </c>
      <c r="Q59" s="2">
        <v>0</v>
      </c>
      <c r="R59" s="4">
        <v>0</v>
      </c>
      <c r="S59" s="2">
        <v>0</v>
      </c>
      <c r="T59" s="2">
        <v>0</v>
      </c>
      <c r="U59" s="2">
        <v>0</v>
      </c>
      <c r="V59" s="2">
        <v>0</v>
      </c>
      <c r="W59" s="2">
        <v>0</v>
      </c>
      <c r="X59" s="2">
        <v>0</v>
      </c>
      <c r="Y59" s="2">
        <v>0</v>
      </c>
      <c r="Z59" s="2">
        <v>0</v>
      </c>
      <c r="AA59" s="2">
        <v>0</v>
      </c>
      <c r="AB59" s="2">
        <v>0</v>
      </c>
      <c r="AC59" s="2">
        <v>0</v>
      </c>
      <c r="AD59" s="2">
        <v>0</v>
      </c>
      <c r="AE59" s="2">
        <v>0</v>
      </c>
      <c r="AF59" s="2">
        <v>0</v>
      </c>
      <c r="AG59" s="3">
        <v>5</v>
      </c>
      <c r="AH59" s="2">
        <v>0</v>
      </c>
      <c r="AI59" s="2">
        <v>0</v>
      </c>
      <c r="AJ59" s="2">
        <v>0</v>
      </c>
      <c r="AK59" s="2">
        <v>0</v>
      </c>
      <c r="AL59" s="4">
        <v>0</v>
      </c>
      <c r="AM59" s="2">
        <v>0</v>
      </c>
      <c r="AN59" s="2">
        <v>0</v>
      </c>
      <c r="AO59" s="2">
        <v>0</v>
      </c>
      <c r="AP59" s="2">
        <v>0</v>
      </c>
      <c r="AQ59" s="2">
        <v>0</v>
      </c>
      <c r="AR59" s="2">
        <v>0</v>
      </c>
      <c r="AS59" s="2">
        <v>0</v>
      </c>
      <c r="AT59" s="2">
        <v>0</v>
      </c>
      <c r="AU59" s="2">
        <v>0</v>
      </c>
      <c r="AV59" s="2">
        <v>0</v>
      </c>
      <c r="AW59" s="2">
        <v>0</v>
      </c>
      <c r="AX59" s="2">
        <v>0</v>
      </c>
      <c r="AY59" s="2">
        <v>0</v>
      </c>
      <c r="AZ59" s="2">
        <v>0</v>
      </c>
      <c r="BA59" s="2">
        <v>5</v>
      </c>
      <c r="BB59" s="2">
        <v>0</v>
      </c>
      <c r="BC59" s="2">
        <v>0</v>
      </c>
      <c r="BD59" s="2">
        <v>0</v>
      </c>
      <c r="BE59" s="2">
        <v>0</v>
      </c>
      <c r="BF59" s="2">
        <v>0</v>
      </c>
      <c r="BG59" s="2">
        <v>0</v>
      </c>
      <c r="BH59" s="2">
        <v>0</v>
      </c>
      <c r="BI59" s="2">
        <v>0</v>
      </c>
      <c r="BJ59" s="2">
        <v>0</v>
      </c>
      <c r="BK59" s="2">
        <v>0</v>
      </c>
      <c r="BL59" s="2">
        <v>0</v>
      </c>
      <c r="BM59" s="2">
        <v>0</v>
      </c>
      <c r="BN59" s="2">
        <v>0</v>
      </c>
      <c r="BO59" s="2">
        <v>0</v>
      </c>
      <c r="BP59" s="2">
        <v>0</v>
      </c>
      <c r="BQ59" s="2">
        <v>0</v>
      </c>
      <c r="BR59" s="2">
        <v>5</v>
      </c>
      <c r="BS59" s="2">
        <v>208</v>
      </c>
      <c r="BT59" s="2">
        <v>2.4038462E-2</v>
      </c>
      <c r="BU59" s="5">
        <v>0.32</v>
      </c>
      <c r="BV59" s="5" t="str">
        <f>IFERROR($BF59/($AL59+$R59), "No Votes")</f>
        <v>No Votes</v>
      </c>
      <c r="BW59" s="5">
        <f>IFERROR($BA59/($AG59+$M59), "No Votes")</f>
        <v>2.4154589371980676E-2</v>
      </c>
      <c r="BX59" s="2"/>
      <c r="BY59" s="5" t="s">
        <v>2093</v>
      </c>
      <c r="BZ59" s="5" t="s">
        <v>2088</v>
      </c>
      <c r="CA59" s="28" t="str">
        <f>IF(Table1[[#This Row],[Party]]="Labour","Conservative","Labour")</f>
        <v>Labour</v>
      </c>
      <c r="CB59" s="28" cm="1">
        <f t="array" ref="CB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202</v>
      </c>
      <c r="CC59" s="28" cm="1">
        <f t="array" ref="CC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59" s="28">
        <f>IF(TRIM(Table1[[#This Row],[Party]])="Labour",Table1[[#This Row],[Conservative_Aye]],Table1[[#This Row],[Labour_Aye]])</f>
        <v>0</v>
      </c>
      <c r="CE59" s="28">
        <f>IF(TRIM(Table1[[#This Row],[Party]])="Labour",Table1[[#This Row],[Conservative_No]],Table1[[#This Row],[Labour_No]])</f>
        <v>0</v>
      </c>
      <c r="CF59" s="36">
        <f>IF(Table1[[#This Row],[Gov_Aye]]+Table1[[#This Row],[Gov_No]]=0,"",Table1[[#This Row],[Gov_Aye]]/(Table1[[#This Row],[Gov_Aye]]+Table1[[#This Row],[Gov_No]]))</f>
        <v>0.97584541062801933</v>
      </c>
      <c r="CG59" s="36" t="str">
        <f>IF(Table1[[#This Row],[Opp_Aye]]+Table1[[#This Row],[Opp_No]]=0,"",Table1[[#This Row],[Opp_Aye]]/(Table1[[#This Row],[Opp_Aye]]+Table1[[#This Row],[Opp_No]]))</f>
        <v/>
      </c>
      <c r="CH59" s="36" t="str">
        <f>IF(OR(Table1[[#This Row],[Gov_Share]]="",Table1[[#This Row],[Opp_Share]]=""),"",ABS(Table1[[#This Row],[Gov_Share]]-Table1[[#This Row],[Opp_Share]]))</f>
        <v/>
      </c>
      <c r="CI59" s="36">
        <f>IF(Table1[[#This Row],[Gov_Aye]]+Table1[[#This Row],[Gov_No]]=0,"",ABS(Table1[[#This Row],[Gov_Aye]]-Table1[[#This Row],[Gov_No]])/(Table1[[#This Row],[Gov_Aye]]+Table1[[#This Row],[Gov_No]]))</f>
        <v>0.95169082125603865</v>
      </c>
      <c r="CJ59" s="36" t="str">
        <f>IF(Table1[[#This Row],[Opp_Aye]]+Table1[[#This Row],[Opp_No]]=0,"",ABS(Table1[[#This Row],[Opp_Aye]]-Table1[[#This Row],[Opp_No]])/(Table1[[#This Row],[Opp_Aye]]+Table1[[#This Row],[Opp_No]]))</f>
        <v/>
      </c>
      <c r="CK59"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0" spans="1:89" ht="44.25" hidden="1" x14ac:dyDescent="0.75">
      <c r="A60">
        <v>853</v>
      </c>
      <c r="B60" s="17">
        <v>44097</v>
      </c>
      <c r="C60" s="18">
        <v>0</v>
      </c>
      <c r="D60">
        <v>111</v>
      </c>
      <c r="E60" s="20" t="s">
        <v>1697</v>
      </c>
      <c r="H60">
        <v>332</v>
      </c>
      <c r="I60">
        <v>1</v>
      </c>
      <c r="J60">
        <v>0</v>
      </c>
      <c r="K60">
        <v>0</v>
      </c>
      <c r="L60">
        <v>0</v>
      </c>
      <c r="M60" s="3">
        <v>327</v>
      </c>
      <c r="N60">
        <v>4</v>
      </c>
      <c r="O60">
        <v>0</v>
      </c>
      <c r="P60">
        <v>1</v>
      </c>
      <c r="Q60">
        <v>0</v>
      </c>
      <c r="R60" s="4">
        <v>0</v>
      </c>
      <c r="S60">
        <v>0</v>
      </c>
      <c r="T60">
        <v>0</v>
      </c>
      <c r="U60">
        <v>0</v>
      </c>
      <c r="V60">
        <v>0</v>
      </c>
      <c r="W60">
        <v>0</v>
      </c>
      <c r="X60">
        <v>0</v>
      </c>
      <c r="Y60">
        <v>0</v>
      </c>
      <c r="Z60">
        <v>0</v>
      </c>
      <c r="AA60">
        <v>0</v>
      </c>
      <c r="AB60">
        <v>0</v>
      </c>
      <c r="AC60">
        <v>0</v>
      </c>
      <c r="AD60">
        <v>0</v>
      </c>
      <c r="AE60">
        <v>0</v>
      </c>
      <c r="AF60">
        <v>0</v>
      </c>
      <c r="AG60" s="3">
        <v>1</v>
      </c>
      <c r="AH60">
        <v>0</v>
      </c>
      <c r="AI60">
        <v>0</v>
      </c>
      <c r="AJ60">
        <v>0</v>
      </c>
      <c r="AK60">
        <v>0</v>
      </c>
      <c r="AL60" s="4">
        <v>0</v>
      </c>
      <c r="AM60">
        <v>0</v>
      </c>
      <c r="AN60">
        <v>0</v>
      </c>
      <c r="AO60">
        <v>0</v>
      </c>
      <c r="AP60">
        <v>0</v>
      </c>
      <c r="AQ60">
        <v>0</v>
      </c>
      <c r="AR60">
        <v>0</v>
      </c>
      <c r="AS60">
        <v>0</v>
      </c>
      <c r="AT60">
        <v>0</v>
      </c>
      <c r="AU60">
        <v>0</v>
      </c>
      <c r="AV60">
        <v>0</v>
      </c>
      <c r="AW60">
        <v>0</v>
      </c>
      <c r="AX60">
        <v>0</v>
      </c>
      <c r="AY60">
        <v>0</v>
      </c>
      <c r="AZ60">
        <v>0</v>
      </c>
      <c r="BA60">
        <v>1</v>
      </c>
      <c r="BB60">
        <v>0</v>
      </c>
      <c r="BC60">
        <v>0</v>
      </c>
      <c r="BD60">
        <v>0</v>
      </c>
      <c r="BE60">
        <v>0</v>
      </c>
      <c r="BF60">
        <v>0</v>
      </c>
      <c r="BG60">
        <v>0</v>
      </c>
      <c r="BH60">
        <v>0</v>
      </c>
      <c r="BI60">
        <v>0</v>
      </c>
      <c r="BJ60">
        <v>0</v>
      </c>
      <c r="BK60">
        <v>0</v>
      </c>
      <c r="BL60">
        <v>0</v>
      </c>
      <c r="BM60">
        <v>0</v>
      </c>
      <c r="BN60">
        <v>0</v>
      </c>
      <c r="BO60">
        <v>0</v>
      </c>
      <c r="BP60">
        <v>0</v>
      </c>
      <c r="BQ60">
        <v>0</v>
      </c>
      <c r="BR60">
        <v>1</v>
      </c>
      <c r="BS60">
        <v>333</v>
      </c>
      <c r="BT60">
        <v>3.0030030000000002E-3</v>
      </c>
      <c r="BU60" s="1">
        <v>0.51</v>
      </c>
      <c r="BV60" s="5" t="str">
        <f>IFERROR($BF60/($AL60+$R60), "No Votes")</f>
        <v>No Votes</v>
      </c>
      <c r="BW60" s="5">
        <f>IFERROR($BA60/($AG60+$M60), "No Votes")</f>
        <v>3.0487804878048782E-3</v>
      </c>
      <c r="BY60" s="5" t="s">
        <v>2093</v>
      </c>
      <c r="BZ60" s="5" t="s">
        <v>2088</v>
      </c>
      <c r="CA60" s="28" t="str">
        <f>IF(Table1[[#This Row],[Party]]="Labour","Conservative","Labour")</f>
        <v>Labour</v>
      </c>
      <c r="CB60" s="28" cm="1">
        <f t="array" ref="CB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327</v>
      </c>
      <c r="CC60" s="28" cm="1">
        <f t="array" ref="CC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0" s="28">
        <f>IF(TRIM(Table1[[#This Row],[Party]])="Labour",Table1[[#This Row],[Conservative_Aye]],Table1[[#This Row],[Labour_Aye]])</f>
        <v>0</v>
      </c>
      <c r="CE60" s="28">
        <f>IF(TRIM(Table1[[#This Row],[Party]])="Labour",Table1[[#This Row],[Conservative_No]],Table1[[#This Row],[Labour_No]])</f>
        <v>0</v>
      </c>
      <c r="CF60" s="36">
        <f>IF(Table1[[#This Row],[Gov_Aye]]+Table1[[#This Row],[Gov_No]]=0,"",Table1[[#This Row],[Gov_Aye]]/(Table1[[#This Row],[Gov_Aye]]+Table1[[#This Row],[Gov_No]]))</f>
        <v>0.99695121951219512</v>
      </c>
      <c r="CG60" s="36" t="str">
        <f>IF(Table1[[#This Row],[Opp_Aye]]+Table1[[#This Row],[Opp_No]]=0,"",Table1[[#This Row],[Opp_Aye]]/(Table1[[#This Row],[Opp_Aye]]+Table1[[#This Row],[Opp_No]]))</f>
        <v/>
      </c>
      <c r="CH60" s="36" t="str">
        <f>IF(OR(Table1[[#This Row],[Gov_Share]]="",Table1[[#This Row],[Opp_Share]]=""),"",ABS(Table1[[#This Row],[Gov_Share]]-Table1[[#This Row],[Opp_Share]]))</f>
        <v/>
      </c>
      <c r="CI60" s="36">
        <f>IF(Table1[[#This Row],[Gov_Aye]]+Table1[[#This Row],[Gov_No]]=0,"",ABS(Table1[[#This Row],[Gov_Aye]]-Table1[[#This Row],[Gov_No]])/(Table1[[#This Row],[Gov_Aye]]+Table1[[#This Row],[Gov_No]]))</f>
        <v>0.99390243902439024</v>
      </c>
      <c r="CJ60" s="36" t="str">
        <f>IF(Table1[[#This Row],[Opp_Aye]]+Table1[[#This Row],[Opp_No]]=0,"",ABS(Table1[[#This Row],[Opp_Aye]]-Table1[[#This Row],[Opp_No]])/(Table1[[#This Row],[Opp_Aye]]+Table1[[#This Row],[Opp_No]]))</f>
        <v/>
      </c>
      <c r="CK60"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1" spans="1:89" ht="29.5" hidden="1" x14ac:dyDescent="0.75">
      <c r="A61" s="2">
        <v>892</v>
      </c>
      <c r="B61" s="15">
        <v>44125</v>
      </c>
      <c r="C61" s="16">
        <v>0</v>
      </c>
      <c r="D61" s="2">
        <v>150</v>
      </c>
      <c r="E61" s="19" t="s">
        <v>1692</v>
      </c>
      <c r="F61" s="2"/>
      <c r="G61" s="2"/>
      <c r="H61" s="2">
        <v>333</v>
      </c>
      <c r="I61" s="2">
        <v>1</v>
      </c>
      <c r="J61" s="2">
        <v>0</v>
      </c>
      <c r="K61" s="2">
        <v>0</v>
      </c>
      <c r="L61" s="2">
        <v>0</v>
      </c>
      <c r="M61" s="3">
        <v>331</v>
      </c>
      <c r="N61" s="2">
        <v>1</v>
      </c>
      <c r="O61" s="2">
        <v>0</v>
      </c>
      <c r="P61" s="2">
        <v>0</v>
      </c>
      <c r="Q61" s="2">
        <v>1</v>
      </c>
      <c r="R61" s="4">
        <v>0</v>
      </c>
      <c r="S61" s="2">
        <v>0</v>
      </c>
      <c r="T61" s="2">
        <v>0</v>
      </c>
      <c r="U61" s="2">
        <v>0</v>
      </c>
      <c r="V61" s="2">
        <v>0</v>
      </c>
      <c r="W61" s="2">
        <v>0</v>
      </c>
      <c r="X61" s="2">
        <v>0</v>
      </c>
      <c r="Y61" s="2">
        <v>0</v>
      </c>
      <c r="Z61" s="2">
        <v>0</v>
      </c>
      <c r="AA61" s="2">
        <v>0</v>
      </c>
      <c r="AB61" s="2">
        <v>0</v>
      </c>
      <c r="AC61" s="2">
        <v>0</v>
      </c>
      <c r="AD61" s="2">
        <v>0</v>
      </c>
      <c r="AE61" s="2">
        <v>0</v>
      </c>
      <c r="AF61" s="2">
        <v>0</v>
      </c>
      <c r="AG61" s="3">
        <v>1</v>
      </c>
      <c r="AH61" s="2">
        <v>0</v>
      </c>
      <c r="AI61" s="2">
        <v>0</v>
      </c>
      <c r="AJ61" s="2">
        <v>0</v>
      </c>
      <c r="AK61" s="2">
        <v>0</v>
      </c>
      <c r="AL61" s="4">
        <v>0</v>
      </c>
      <c r="AM61" s="2">
        <v>0</v>
      </c>
      <c r="AN61" s="2">
        <v>0</v>
      </c>
      <c r="AO61" s="2">
        <v>0</v>
      </c>
      <c r="AP61" s="2">
        <v>0</v>
      </c>
      <c r="AQ61" s="2">
        <v>0</v>
      </c>
      <c r="AR61" s="2">
        <v>0</v>
      </c>
      <c r="AS61" s="2">
        <v>0</v>
      </c>
      <c r="AT61" s="2">
        <v>0</v>
      </c>
      <c r="AU61" s="2">
        <v>0</v>
      </c>
      <c r="AV61" s="2">
        <v>0</v>
      </c>
      <c r="AW61" s="2">
        <v>0</v>
      </c>
      <c r="AX61" s="2">
        <v>0</v>
      </c>
      <c r="AY61" s="2">
        <v>0</v>
      </c>
      <c r="AZ61" s="2">
        <v>0</v>
      </c>
      <c r="BA61" s="2">
        <v>1</v>
      </c>
      <c r="BB61" s="2">
        <v>0</v>
      </c>
      <c r="BC61" s="2">
        <v>0</v>
      </c>
      <c r="BD61" s="2">
        <v>0</v>
      </c>
      <c r="BE61" s="2">
        <v>0</v>
      </c>
      <c r="BF61" s="2">
        <v>0</v>
      </c>
      <c r="BG61" s="2">
        <v>0</v>
      </c>
      <c r="BH61" s="2">
        <v>0</v>
      </c>
      <c r="BI61" s="2">
        <v>0</v>
      </c>
      <c r="BJ61" s="2">
        <v>0</v>
      </c>
      <c r="BK61" s="2">
        <v>0</v>
      </c>
      <c r="BL61" s="2">
        <v>0</v>
      </c>
      <c r="BM61" s="2">
        <v>0</v>
      </c>
      <c r="BN61" s="2">
        <v>0</v>
      </c>
      <c r="BO61" s="2">
        <v>0</v>
      </c>
      <c r="BP61" s="2">
        <v>0</v>
      </c>
      <c r="BQ61" s="2">
        <v>0</v>
      </c>
      <c r="BR61" s="2">
        <v>1</v>
      </c>
      <c r="BS61" s="2">
        <v>334</v>
      </c>
      <c r="BT61" s="2">
        <v>2.9940119999999999E-3</v>
      </c>
      <c r="BU61" s="5">
        <v>0.51</v>
      </c>
      <c r="BV61" s="5" t="str">
        <f>IFERROR($BF61/($AL61+$R61), "No Votes")</f>
        <v>No Votes</v>
      </c>
      <c r="BW61" s="5">
        <f>IFERROR($BA61/($AG61+$M61), "No Votes")</f>
        <v>3.0120481927710845E-3</v>
      </c>
      <c r="BX61" s="2"/>
      <c r="BY61" s="5" t="s">
        <v>2093</v>
      </c>
      <c r="BZ61" s="5" t="s">
        <v>2088</v>
      </c>
      <c r="CA61" s="28" t="str">
        <f>IF(Table1[[#This Row],[Party]]="Labour","Conservative","Labour")</f>
        <v>Labour</v>
      </c>
      <c r="CB61" s="28" cm="1">
        <f t="array" ref="CB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331</v>
      </c>
      <c r="CC61" s="28" cm="1">
        <f t="array" ref="CC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1" s="28">
        <f>IF(TRIM(Table1[[#This Row],[Party]])="Labour",Table1[[#This Row],[Conservative_Aye]],Table1[[#This Row],[Labour_Aye]])</f>
        <v>0</v>
      </c>
      <c r="CE61" s="28">
        <f>IF(TRIM(Table1[[#This Row],[Party]])="Labour",Table1[[#This Row],[Conservative_No]],Table1[[#This Row],[Labour_No]])</f>
        <v>0</v>
      </c>
      <c r="CF61" s="36">
        <f>IF(Table1[[#This Row],[Gov_Aye]]+Table1[[#This Row],[Gov_No]]=0,"",Table1[[#This Row],[Gov_Aye]]/(Table1[[#This Row],[Gov_Aye]]+Table1[[#This Row],[Gov_No]]))</f>
        <v>0.99698795180722888</v>
      </c>
      <c r="CG61" s="36" t="str">
        <f>IF(Table1[[#This Row],[Opp_Aye]]+Table1[[#This Row],[Opp_No]]=0,"",Table1[[#This Row],[Opp_Aye]]/(Table1[[#This Row],[Opp_Aye]]+Table1[[#This Row],[Opp_No]]))</f>
        <v/>
      </c>
      <c r="CH61" s="36" t="str">
        <f>IF(OR(Table1[[#This Row],[Gov_Share]]="",Table1[[#This Row],[Opp_Share]]=""),"",ABS(Table1[[#This Row],[Gov_Share]]-Table1[[#This Row],[Opp_Share]]))</f>
        <v/>
      </c>
      <c r="CI61" s="36">
        <f>IF(Table1[[#This Row],[Gov_Aye]]+Table1[[#This Row],[Gov_No]]=0,"",ABS(Table1[[#This Row],[Gov_Aye]]-Table1[[#This Row],[Gov_No]])/(Table1[[#This Row],[Gov_Aye]]+Table1[[#This Row],[Gov_No]]))</f>
        <v>0.99397590361445787</v>
      </c>
      <c r="CJ61" s="36" t="str">
        <f>IF(Table1[[#This Row],[Opp_Aye]]+Table1[[#This Row],[Opp_No]]=0,"",ABS(Table1[[#This Row],[Opp_Aye]]-Table1[[#This Row],[Opp_No]])/(Table1[[#This Row],[Opp_Aye]]+Table1[[#This Row],[Opp_No]]))</f>
        <v/>
      </c>
      <c r="CK61"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2" spans="1:89" ht="44.25" hidden="1" x14ac:dyDescent="0.75">
      <c r="A62" s="2">
        <v>850</v>
      </c>
      <c r="B62" s="15">
        <v>44097</v>
      </c>
      <c r="C62" s="16">
        <v>0</v>
      </c>
      <c r="D62" s="2">
        <v>108</v>
      </c>
      <c r="E62" s="19" t="s">
        <v>1683</v>
      </c>
      <c r="F62" s="2"/>
      <c r="G62" s="2"/>
      <c r="H62" s="2">
        <v>335</v>
      </c>
      <c r="I62" s="2">
        <v>1</v>
      </c>
      <c r="J62" s="2">
        <v>0</v>
      </c>
      <c r="K62" s="2">
        <v>0</v>
      </c>
      <c r="L62" s="2">
        <v>0</v>
      </c>
      <c r="M62" s="3">
        <v>330</v>
      </c>
      <c r="N62" s="2">
        <v>4</v>
      </c>
      <c r="O62" s="2">
        <v>0</v>
      </c>
      <c r="P62" s="2">
        <v>1</v>
      </c>
      <c r="Q62" s="2">
        <v>0</v>
      </c>
      <c r="R62" s="4">
        <v>0</v>
      </c>
      <c r="S62" s="2">
        <v>0</v>
      </c>
      <c r="T62" s="2">
        <v>0</v>
      </c>
      <c r="U62" s="2">
        <v>0</v>
      </c>
      <c r="V62" s="2">
        <v>0</v>
      </c>
      <c r="W62" s="2">
        <v>0</v>
      </c>
      <c r="X62" s="2">
        <v>0</v>
      </c>
      <c r="Y62" s="2">
        <v>0</v>
      </c>
      <c r="Z62" s="2">
        <v>0</v>
      </c>
      <c r="AA62" s="2">
        <v>0</v>
      </c>
      <c r="AB62" s="2">
        <v>0</v>
      </c>
      <c r="AC62" s="2">
        <v>0</v>
      </c>
      <c r="AD62" s="2">
        <v>0</v>
      </c>
      <c r="AE62" s="2">
        <v>0</v>
      </c>
      <c r="AF62" s="2">
        <v>0</v>
      </c>
      <c r="AG62" s="3">
        <v>1</v>
      </c>
      <c r="AH62" s="2">
        <v>0</v>
      </c>
      <c r="AI62" s="2">
        <v>0</v>
      </c>
      <c r="AJ62" s="2">
        <v>0</v>
      </c>
      <c r="AK62" s="2">
        <v>0</v>
      </c>
      <c r="AL62" s="4">
        <v>0</v>
      </c>
      <c r="AM62" s="2">
        <v>0</v>
      </c>
      <c r="AN62" s="2">
        <v>0</v>
      </c>
      <c r="AO62" s="2">
        <v>0</v>
      </c>
      <c r="AP62" s="2">
        <v>0</v>
      </c>
      <c r="AQ62" s="2">
        <v>0</v>
      </c>
      <c r="AR62" s="2">
        <v>0</v>
      </c>
      <c r="AS62" s="2">
        <v>0</v>
      </c>
      <c r="AT62" s="2">
        <v>0</v>
      </c>
      <c r="AU62" s="2">
        <v>0</v>
      </c>
      <c r="AV62" s="2">
        <v>0</v>
      </c>
      <c r="AW62" s="2">
        <v>0</v>
      </c>
      <c r="AX62" s="2">
        <v>0</v>
      </c>
      <c r="AY62" s="2">
        <v>0</v>
      </c>
      <c r="AZ62" s="2">
        <v>0</v>
      </c>
      <c r="BA62" s="2">
        <v>1</v>
      </c>
      <c r="BB62" s="2">
        <v>0</v>
      </c>
      <c r="BC62" s="2">
        <v>0</v>
      </c>
      <c r="BD62" s="2">
        <v>0</v>
      </c>
      <c r="BE62" s="2">
        <v>0</v>
      </c>
      <c r="BF62" s="2">
        <v>0</v>
      </c>
      <c r="BG62" s="2">
        <v>0</v>
      </c>
      <c r="BH62" s="2">
        <v>0</v>
      </c>
      <c r="BI62" s="2">
        <v>0</v>
      </c>
      <c r="BJ62" s="2">
        <v>0</v>
      </c>
      <c r="BK62" s="2">
        <v>0</v>
      </c>
      <c r="BL62" s="2">
        <v>0</v>
      </c>
      <c r="BM62" s="2">
        <v>0</v>
      </c>
      <c r="BN62" s="2">
        <v>0</v>
      </c>
      <c r="BO62" s="2">
        <v>0</v>
      </c>
      <c r="BP62" s="2">
        <v>0</v>
      </c>
      <c r="BQ62" s="2">
        <v>0</v>
      </c>
      <c r="BR62" s="2">
        <v>1</v>
      </c>
      <c r="BS62" s="2">
        <v>336</v>
      </c>
      <c r="BT62" s="2">
        <v>2.9761900000000001E-3</v>
      </c>
      <c r="BU62" s="5">
        <v>0.52</v>
      </c>
      <c r="BV62" s="5" t="str">
        <f>IFERROR($BF62/($AL62+$R62), "No Votes")</f>
        <v>No Votes</v>
      </c>
      <c r="BW62" s="5">
        <f>IFERROR($BA62/($AG62+$M62), "No Votes")</f>
        <v>3.0211480362537764E-3</v>
      </c>
      <c r="BX62" s="2"/>
      <c r="BY62" s="5" t="s">
        <v>2093</v>
      </c>
      <c r="BZ62" s="5" t="s">
        <v>2088</v>
      </c>
      <c r="CA62" s="28" t="str">
        <f>IF(Table1[[#This Row],[Party]]="Labour","Conservative","Labour")</f>
        <v>Labour</v>
      </c>
      <c r="CB62" s="28" cm="1">
        <f t="array" ref="CB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330</v>
      </c>
      <c r="CC62" s="28" cm="1">
        <f t="array" ref="CC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2" s="28">
        <f>IF(TRIM(Table1[[#This Row],[Party]])="Labour",Table1[[#This Row],[Conservative_Aye]],Table1[[#This Row],[Labour_Aye]])</f>
        <v>0</v>
      </c>
      <c r="CE62" s="28">
        <f>IF(TRIM(Table1[[#This Row],[Party]])="Labour",Table1[[#This Row],[Conservative_No]],Table1[[#This Row],[Labour_No]])</f>
        <v>0</v>
      </c>
      <c r="CF62" s="36">
        <f>IF(Table1[[#This Row],[Gov_Aye]]+Table1[[#This Row],[Gov_No]]=0,"",Table1[[#This Row],[Gov_Aye]]/(Table1[[#This Row],[Gov_Aye]]+Table1[[#This Row],[Gov_No]]))</f>
        <v>0.99697885196374625</v>
      </c>
      <c r="CG62" s="36" t="str">
        <f>IF(Table1[[#This Row],[Opp_Aye]]+Table1[[#This Row],[Opp_No]]=0,"",Table1[[#This Row],[Opp_Aye]]/(Table1[[#This Row],[Opp_Aye]]+Table1[[#This Row],[Opp_No]]))</f>
        <v/>
      </c>
      <c r="CH62" s="36" t="str">
        <f>IF(OR(Table1[[#This Row],[Gov_Share]]="",Table1[[#This Row],[Opp_Share]]=""),"",ABS(Table1[[#This Row],[Gov_Share]]-Table1[[#This Row],[Opp_Share]]))</f>
        <v/>
      </c>
      <c r="CI62" s="36">
        <f>IF(Table1[[#This Row],[Gov_Aye]]+Table1[[#This Row],[Gov_No]]=0,"",ABS(Table1[[#This Row],[Gov_Aye]]-Table1[[#This Row],[Gov_No]])/(Table1[[#This Row],[Gov_Aye]]+Table1[[#This Row],[Gov_No]]))</f>
        <v>0.9939577039274925</v>
      </c>
      <c r="CJ62" s="36" t="str">
        <f>IF(Table1[[#This Row],[Opp_Aye]]+Table1[[#This Row],[Opp_No]]=0,"",ABS(Table1[[#This Row],[Opp_Aye]]-Table1[[#This Row],[Opp_No]])/(Table1[[#This Row],[Opp_Aye]]+Table1[[#This Row],[Opp_No]]))</f>
        <v/>
      </c>
      <c r="CK62"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3" spans="1:89" ht="29.5" hidden="1" x14ac:dyDescent="0.75">
      <c r="A63" s="2">
        <v>848</v>
      </c>
      <c r="B63" s="15">
        <v>44097</v>
      </c>
      <c r="C63" s="16">
        <v>0</v>
      </c>
      <c r="D63" s="2">
        <v>106</v>
      </c>
      <c r="E63" s="19" t="s">
        <v>1667</v>
      </c>
      <c r="F63" s="2"/>
      <c r="G63" s="2"/>
      <c r="H63" s="2">
        <v>340</v>
      </c>
      <c r="I63" s="2">
        <v>1</v>
      </c>
      <c r="J63" s="2">
        <v>0</v>
      </c>
      <c r="K63" s="2">
        <v>1</v>
      </c>
      <c r="L63" s="2">
        <v>0</v>
      </c>
      <c r="M63" s="3">
        <v>332</v>
      </c>
      <c r="N63" s="2">
        <v>6</v>
      </c>
      <c r="O63" s="2">
        <v>0</v>
      </c>
      <c r="P63" s="2">
        <v>1</v>
      </c>
      <c r="Q63" s="2">
        <v>0</v>
      </c>
      <c r="R63" s="4">
        <v>0</v>
      </c>
      <c r="S63" s="2">
        <v>0</v>
      </c>
      <c r="T63" s="2">
        <v>0</v>
      </c>
      <c r="U63" s="2">
        <v>0</v>
      </c>
      <c r="V63" s="2">
        <v>0</v>
      </c>
      <c r="W63" s="2">
        <v>0</v>
      </c>
      <c r="X63" s="2">
        <v>0</v>
      </c>
      <c r="Y63" s="2">
        <v>0</v>
      </c>
      <c r="Z63" s="2">
        <v>0</v>
      </c>
      <c r="AA63" s="2">
        <v>0</v>
      </c>
      <c r="AB63" s="2">
        <v>0</v>
      </c>
      <c r="AC63" s="2">
        <v>0</v>
      </c>
      <c r="AD63" s="2">
        <v>0</v>
      </c>
      <c r="AE63" s="2">
        <v>0</v>
      </c>
      <c r="AF63" s="2">
        <v>0</v>
      </c>
      <c r="AG63" s="3">
        <v>1</v>
      </c>
      <c r="AH63" s="2">
        <v>0</v>
      </c>
      <c r="AI63" s="2">
        <v>0</v>
      </c>
      <c r="AJ63" s="2">
        <v>0</v>
      </c>
      <c r="AK63" s="2">
        <v>0</v>
      </c>
      <c r="AL63" s="4">
        <v>0</v>
      </c>
      <c r="AM63" s="2">
        <v>0</v>
      </c>
      <c r="AN63" s="2">
        <v>0</v>
      </c>
      <c r="AO63" s="2">
        <v>0</v>
      </c>
      <c r="AP63" s="2">
        <v>0</v>
      </c>
      <c r="AQ63" s="2">
        <v>0</v>
      </c>
      <c r="AR63" s="2">
        <v>0</v>
      </c>
      <c r="AS63" s="2">
        <v>0</v>
      </c>
      <c r="AT63" s="2">
        <v>0</v>
      </c>
      <c r="AU63" s="2">
        <v>0</v>
      </c>
      <c r="AV63" s="2">
        <v>0</v>
      </c>
      <c r="AW63" s="2">
        <v>0</v>
      </c>
      <c r="AX63" s="2">
        <v>0</v>
      </c>
      <c r="AY63" s="2">
        <v>0</v>
      </c>
      <c r="AZ63" s="2">
        <v>0</v>
      </c>
      <c r="BA63" s="2">
        <v>1</v>
      </c>
      <c r="BB63" s="2">
        <v>0</v>
      </c>
      <c r="BC63" s="2">
        <v>0</v>
      </c>
      <c r="BD63" s="2">
        <v>0</v>
      </c>
      <c r="BE63" s="2">
        <v>0</v>
      </c>
      <c r="BF63" s="2">
        <v>0</v>
      </c>
      <c r="BG63" s="2">
        <v>0</v>
      </c>
      <c r="BH63" s="2">
        <v>0</v>
      </c>
      <c r="BI63" s="2">
        <v>0</v>
      </c>
      <c r="BJ63" s="2">
        <v>0</v>
      </c>
      <c r="BK63" s="2">
        <v>0</v>
      </c>
      <c r="BL63" s="2">
        <v>0</v>
      </c>
      <c r="BM63" s="2">
        <v>0</v>
      </c>
      <c r="BN63" s="2">
        <v>0</v>
      </c>
      <c r="BO63" s="2">
        <v>0</v>
      </c>
      <c r="BP63" s="2">
        <v>0</v>
      </c>
      <c r="BQ63" s="2">
        <v>0</v>
      </c>
      <c r="BR63" s="2">
        <v>1</v>
      </c>
      <c r="BS63" s="2">
        <v>341</v>
      </c>
      <c r="BT63" s="2">
        <v>2.9325509999999998E-3</v>
      </c>
      <c r="BU63" s="5">
        <v>0.52</v>
      </c>
      <c r="BV63" s="5" t="str">
        <f>IFERROR($BF63/($AL63+$R63), "No Votes")</f>
        <v>No Votes</v>
      </c>
      <c r="BW63" s="5">
        <f>IFERROR($BA63/($AG63+$M63), "No Votes")</f>
        <v>3.003003003003003E-3</v>
      </c>
      <c r="BX63" s="2"/>
      <c r="BY63" s="5" t="s">
        <v>2093</v>
      </c>
      <c r="BZ63" s="5" t="s">
        <v>2088</v>
      </c>
      <c r="CA63" s="28" t="str">
        <f>IF(Table1[[#This Row],[Party]]="Labour","Conservative","Labour")</f>
        <v>Labour</v>
      </c>
      <c r="CB63" s="28" cm="1">
        <f t="array" ref="CB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332</v>
      </c>
      <c r="CC63" s="28" cm="1">
        <f t="array" ref="CC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3" s="28">
        <f>IF(TRIM(Table1[[#This Row],[Party]])="Labour",Table1[[#This Row],[Conservative_Aye]],Table1[[#This Row],[Labour_Aye]])</f>
        <v>0</v>
      </c>
      <c r="CE63" s="28">
        <f>IF(TRIM(Table1[[#This Row],[Party]])="Labour",Table1[[#This Row],[Conservative_No]],Table1[[#This Row],[Labour_No]])</f>
        <v>0</v>
      </c>
      <c r="CF63" s="36">
        <f>IF(Table1[[#This Row],[Gov_Aye]]+Table1[[#This Row],[Gov_No]]=0,"",Table1[[#This Row],[Gov_Aye]]/(Table1[[#This Row],[Gov_Aye]]+Table1[[#This Row],[Gov_No]]))</f>
        <v>0.99699699699699695</v>
      </c>
      <c r="CG63" s="36" t="str">
        <f>IF(Table1[[#This Row],[Opp_Aye]]+Table1[[#This Row],[Opp_No]]=0,"",Table1[[#This Row],[Opp_Aye]]/(Table1[[#This Row],[Opp_Aye]]+Table1[[#This Row],[Opp_No]]))</f>
        <v/>
      </c>
      <c r="CH63" s="36" t="str">
        <f>IF(OR(Table1[[#This Row],[Gov_Share]]="",Table1[[#This Row],[Opp_Share]]=""),"",ABS(Table1[[#This Row],[Gov_Share]]-Table1[[#This Row],[Opp_Share]]))</f>
        <v/>
      </c>
      <c r="CI63" s="36">
        <f>IF(Table1[[#This Row],[Gov_Aye]]+Table1[[#This Row],[Gov_No]]=0,"",ABS(Table1[[#This Row],[Gov_Aye]]-Table1[[#This Row],[Gov_No]])/(Table1[[#This Row],[Gov_Aye]]+Table1[[#This Row],[Gov_No]]))</f>
        <v>0.99399399399399402</v>
      </c>
      <c r="CJ63" s="36" t="str">
        <f>IF(Table1[[#This Row],[Opp_Aye]]+Table1[[#This Row],[Opp_No]]=0,"",ABS(Table1[[#This Row],[Opp_Aye]]-Table1[[#This Row],[Opp_No]])/(Table1[[#This Row],[Opp_Aye]]+Table1[[#This Row],[Opp_No]]))</f>
        <v/>
      </c>
      <c r="CK63"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4" spans="1:89" ht="29.5" hidden="1" x14ac:dyDescent="0.75">
      <c r="A64" s="2">
        <v>1474</v>
      </c>
      <c r="B64" s="15">
        <v>44957</v>
      </c>
      <c r="C64" s="16">
        <v>0.7</v>
      </c>
      <c r="D64" s="2">
        <v>168</v>
      </c>
      <c r="E64" s="19" t="s">
        <v>1746</v>
      </c>
      <c r="F64" s="2"/>
      <c r="G64" s="2"/>
      <c r="H64" s="2">
        <v>308</v>
      </c>
      <c r="I64" s="2">
        <v>1</v>
      </c>
      <c r="J64" s="2">
        <v>0</v>
      </c>
      <c r="K64" s="2">
        <v>0</v>
      </c>
      <c r="L64" s="2">
        <v>0</v>
      </c>
      <c r="M64" s="3">
        <v>304</v>
      </c>
      <c r="N64" s="2">
        <v>4</v>
      </c>
      <c r="O64" s="2">
        <v>0</v>
      </c>
      <c r="P64" s="2">
        <v>0</v>
      </c>
      <c r="Q64" s="2">
        <v>2</v>
      </c>
      <c r="R64" s="4">
        <v>0</v>
      </c>
      <c r="S64" s="2">
        <v>0</v>
      </c>
      <c r="T64" s="2">
        <v>0</v>
      </c>
      <c r="U64" s="2">
        <v>0</v>
      </c>
      <c r="V64" s="2">
        <v>0</v>
      </c>
      <c r="W64" s="2">
        <v>0</v>
      </c>
      <c r="X64" s="2">
        <v>0</v>
      </c>
      <c r="Y64" s="2">
        <v>0</v>
      </c>
      <c r="Z64" s="2">
        <v>0</v>
      </c>
      <c r="AA64" s="2">
        <v>0</v>
      </c>
      <c r="AB64" s="2">
        <v>0</v>
      </c>
      <c r="AC64" s="2">
        <v>0</v>
      </c>
      <c r="AD64" s="2">
        <v>0</v>
      </c>
      <c r="AE64" s="2">
        <v>0</v>
      </c>
      <c r="AF64" s="2">
        <v>0</v>
      </c>
      <c r="AG64" s="3">
        <v>0</v>
      </c>
      <c r="AH64" s="2">
        <v>0</v>
      </c>
      <c r="AI64" s="2">
        <v>0</v>
      </c>
      <c r="AJ64" s="2">
        <v>0</v>
      </c>
      <c r="AK64" s="2">
        <v>1</v>
      </c>
      <c r="AL64" s="4">
        <v>0</v>
      </c>
      <c r="AM64" s="2">
        <v>0</v>
      </c>
      <c r="AN64" s="2">
        <v>0</v>
      </c>
      <c r="AO64" s="2">
        <v>0</v>
      </c>
      <c r="AP64" s="2">
        <v>0</v>
      </c>
      <c r="AQ64" s="2">
        <v>0</v>
      </c>
      <c r="AR64" s="2">
        <v>0</v>
      </c>
      <c r="AS64" s="2">
        <v>0</v>
      </c>
      <c r="AT64" s="2">
        <v>0</v>
      </c>
      <c r="AU64" s="2">
        <v>0</v>
      </c>
      <c r="AV64" s="2">
        <v>0</v>
      </c>
      <c r="AW64" s="2">
        <v>0</v>
      </c>
      <c r="AX64" s="2">
        <v>0</v>
      </c>
      <c r="AY64" s="2">
        <v>0</v>
      </c>
      <c r="AZ64" s="2">
        <v>0</v>
      </c>
      <c r="BA64" s="2">
        <v>0</v>
      </c>
      <c r="BB64" s="2">
        <v>0</v>
      </c>
      <c r="BC64" s="2">
        <v>0</v>
      </c>
      <c r="BD64" s="2">
        <v>0</v>
      </c>
      <c r="BE64" s="2">
        <v>1</v>
      </c>
      <c r="BF64" s="2">
        <v>0</v>
      </c>
      <c r="BG64" s="2">
        <v>0</v>
      </c>
      <c r="BH64" s="2">
        <v>0</v>
      </c>
      <c r="BI64" s="2">
        <v>0</v>
      </c>
      <c r="BJ64" s="2">
        <v>0</v>
      </c>
      <c r="BK64" s="2">
        <v>0</v>
      </c>
      <c r="BL64" s="2">
        <v>0</v>
      </c>
      <c r="BM64" s="2">
        <v>0</v>
      </c>
      <c r="BN64" s="2">
        <v>0</v>
      </c>
      <c r="BO64" s="2">
        <v>0</v>
      </c>
      <c r="BP64" s="2">
        <v>0</v>
      </c>
      <c r="BQ64" s="2">
        <v>0</v>
      </c>
      <c r="BR64" s="2">
        <v>1</v>
      </c>
      <c r="BS64" s="2">
        <v>311</v>
      </c>
      <c r="BT64" s="2">
        <v>3.2154340000000001E-3</v>
      </c>
      <c r="BU64" s="5">
        <v>0.48</v>
      </c>
      <c r="BV64" s="5" t="str">
        <f>IFERROR($BF64/($AL64+$R64), "No Votes")</f>
        <v>No Votes</v>
      </c>
      <c r="BW64" s="5">
        <f>IFERROR($BA64/($AG64+$M64), "No Votes")</f>
        <v>0</v>
      </c>
      <c r="BX64" s="2"/>
      <c r="BY64" s="5" t="s">
        <v>2096</v>
      </c>
      <c r="BZ64" s="5" t="s">
        <v>2088</v>
      </c>
      <c r="CA64" s="28" t="str">
        <f>IF(Table1[[#This Row],[Party]]="Labour","Conservative","Labour")</f>
        <v>Labour</v>
      </c>
      <c r="CB64" s="28" cm="1">
        <f t="array" ref="CB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304</v>
      </c>
      <c r="CC64" s="28" cm="1">
        <f t="array" ref="CC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4" s="28">
        <f>IF(TRIM(Table1[[#This Row],[Party]])="Labour",Table1[[#This Row],[Conservative_Aye]],Table1[[#This Row],[Labour_Aye]])</f>
        <v>0</v>
      </c>
      <c r="CE64" s="28">
        <f>IF(TRIM(Table1[[#This Row],[Party]])="Labour",Table1[[#This Row],[Conservative_No]],Table1[[#This Row],[Labour_No]])</f>
        <v>0</v>
      </c>
      <c r="CF64" s="36">
        <f>IF(Table1[[#This Row],[Gov_Aye]]+Table1[[#This Row],[Gov_No]]=0,"",Table1[[#This Row],[Gov_Aye]]/(Table1[[#This Row],[Gov_Aye]]+Table1[[#This Row],[Gov_No]]))</f>
        <v>1</v>
      </c>
      <c r="CG64" s="36" t="str">
        <f>IF(Table1[[#This Row],[Opp_Aye]]+Table1[[#This Row],[Opp_No]]=0,"",Table1[[#This Row],[Opp_Aye]]/(Table1[[#This Row],[Opp_Aye]]+Table1[[#This Row],[Opp_No]]))</f>
        <v/>
      </c>
      <c r="CH64" s="36" t="str">
        <f>IF(OR(Table1[[#This Row],[Gov_Share]]="",Table1[[#This Row],[Opp_Share]]=""),"",ABS(Table1[[#This Row],[Gov_Share]]-Table1[[#This Row],[Opp_Share]]))</f>
        <v/>
      </c>
      <c r="CI64" s="36">
        <f>IF(Table1[[#This Row],[Gov_Aye]]+Table1[[#This Row],[Gov_No]]=0,"",ABS(Table1[[#This Row],[Gov_Aye]]-Table1[[#This Row],[Gov_No]])/(Table1[[#This Row],[Gov_Aye]]+Table1[[#This Row],[Gov_No]]))</f>
        <v>1</v>
      </c>
      <c r="CJ64" s="36" t="str">
        <f>IF(Table1[[#This Row],[Opp_Aye]]+Table1[[#This Row],[Opp_No]]=0,"",ABS(Table1[[#This Row],[Opp_Aye]]-Table1[[#This Row],[Opp_No]])/(Table1[[#This Row],[Opp_Aye]]+Table1[[#This Row],[Opp_No]]))</f>
        <v/>
      </c>
      <c r="CK64"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5" spans="1:89" ht="29.5" hidden="1" x14ac:dyDescent="0.75">
      <c r="A65" s="2">
        <v>973</v>
      </c>
      <c r="B65" s="15">
        <v>44250</v>
      </c>
      <c r="C65" s="16">
        <v>0.66597222222222219</v>
      </c>
      <c r="D65" s="2">
        <v>231</v>
      </c>
      <c r="E65" s="19" t="s">
        <v>1810</v>
      </c>
      <c r="F65" s="2"/>
      <c r="G65" s="2"/>
      <c r="H65" s="2">
        <v>253</v>
      </c>
      <c r="I65" s="2">
        <v>0</v>
      </c>
      <c r="J65" s="2">
        <v>0</v>
      </c>
      <c r="K65" s="2">
        <v>1</v>
      </c>
      <c r="L65" s="2">
        <v>0</v>
      </c>
      <c r="M65" s="3">
        <v>0</v>
      </c>
      <c r="N65" s="2">
        <v>0</v>
      </c>
      <c r="O65" s="2">
        <v>0</v>
      </c>
      <c r="P65" s="2">
        <v>1</v>
      </c>
      <c r="Q65" s="2">
        <v>4</v>
      </c>
      <c r="R65" s="4">
        <v>195</v>
      </c>
      <c r="S65" s="2">
        <v>0</v>
      </c>
      <c r="T65" s="2">
        <v>3</v>
      </c>
      <c r="U65" s="2">
        <v>0</v>
      </c>
      <c r="V65" s="2">
        <v>47</v>
      </c>
      <c r="W65" s="2">
        <v>2</v>
      </c>
      <c r="X65" s="2">
        <v>0</v>
      </c>
      <c r="Y65" s="2">
        <v>0</v>
      </c>
      <c r="Z65" s="2">
        <v>0</v>
      </c>
      <c r="AA65" s="2">
        <v>0</v>
      </c>
      <c r="AB65" s="2">
        <v>0</v>
      </c>
      <c r="AC65" s="2">
        <v>0</v>
      </c>
      <c r="AD65" s="2">
        <v>0</v>
      </c>
      <c r="AE65" s="2">
        <v>0</v>
      </c>
      <c r="AF65" s="2">
        <v>0</v>
      </c>
      <c r="AG65" s="3">
        <v>0</v>
      </c>
      <c r="AH65" s="2">
        <v>0</v>
      </c>
      <c r="AI65" s="2">
        <v>0</v>
      </c>
      <c r="AJ65" s="2">
        <v>0</v>
      </c>
      <c r="AK65" s="2">
        <v>0</v>
      </c>
      <c r="AL65" s="4">
        <v>0</v>
      </c>
      <c r="AM65" s="2">
        <v>0</v>
      </c>
      <c r="AN65" s="2">
        <v>0</v>
      </c>
      <c r="AO65" s="2">
        <v>0</v>
      </c>
      <c r="AP65" s="2">
        <v>0</v>
      </c>
      <c r="AQ65" s="2">
        <v>0</v>
      </c>
      <c r="AR65" s="2">
        <v>0</v>
      </c>
      <c r="AS65" s="2">
        <v>0</v>
      </c>
      <c r="AT65" s="2">
        <v>0</v>
      </c>
      <c r="AU65" s="2">
        <v>0</v>
      </c>
      <c r="AV65" s="2">
        <v>0</v>
      </c>
      <c r="AW65" s="2">
        <v>0</v>
      </c>
      <c r="AX65" s="2">
        <v>0</v>
      </c>
      <c r="AY65" s="2">
        <v>0</v>
      </c>
      <c r="AZ65" s="2">
        <v>0</v>
      </c>
      <c r="BA65" s="2">
        <v>0</v>
      </c>
      <c r="BB65" s="2">
        <v>0</v>
      </c>
      <c r="BC65" s="2">
        <v>0</v>
      </c>
      <c r="BD65" s="2">
        <v>0</v>
      </c>
      <c r="BE65" s="2">
        <v>0</v>
      </c>
      <c r="BF65" s="2">
        <v>0</v>
      </c>
      <c r="BG65" s="2">
        <v>0</v>
      </c>
      <c r="BH65" s="2">
        <v>0</v>
      </c>
      <c r="BI65" s="2">
        <v>0</v>
      </c>
      <c r="BJ65" s="2">
        <v>0</v>
      </c>
      <c r="BK65" s="2">
        <v>0</v>
      </c>
      <c r="BL65" s="2">
        <v>0</v>
      </c>
      <c r="BM65" s="2">
        <v>0</v>
      </c>
      <c r="BN65" s="2">
        <v>0</v>
      </c>
      <c r="BO65" s="2">
        <v>0</v>
      </c>
      <c r="BP65" s="2">
        <v>0</v>
      </c>
      <c r="BQ65" s="2">
        <v>0</v>
      </c>
      <c r="BR65" s="2">
        <v>0</v>
      </c>
      <c r="BS65" s="2">
        <v>253</v>
      </c>
      <c r="BT65" s="2">
        <v>0</v>
      </c>
      <c r="BU65" s="5">
        <v>0.39</v>
      </c>
      <c r="BV65" s="5">
        <f>IFERROR($BF65/($AL65+$R65), "No Votes")</f>
        <v>0</v>
      </c>
      <c r="BW65" s="5" t="str">
        <f>IFERROR($BA65/($AG65+$M65), "No Votes")</f>
        <v>No Votes</v>
      </c>
      <c r="BX65" s="2"/>
      <c r="BY65" s="5" t="s">
        <v>2093</v>
      </c>
      <c r="BZ65" s="5" t="s">
        <v>2088</v>
      </c>
      <c r="CA65" s="28" t="str">
        <f>IF(Table1[[#This Row],[Party]]="Labour","Conservative","Labour")</f>
        <v>Labour</v>
      </c>
      <c r="CB65" s="28" cm="1">
        <f t="array" ref="CB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5" s="28" cm="1">
        <f t="array" ref="CC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5" s="28">
        <f>IF(TRIM(Table1[[#This Row],[Party]])="Labour",Table1[[#This Row],[Conservative_Aye]],Table1[[#This Row],[Labour_Aye]])</f>
        <v>195</v>
      </c>
      <c r="CE65" s="28">
        <f>IF(TRIM(Table1[[#This Row],[Party]])="Labour",Table1[[#This Row],[Conservative_No]],Table1[[#This Row],[Labour_No]])</f>
        <v>0</v>
      </c>
      <c r="CF65" s="36" t="str">
        <f>IF(Table1[[#This Row],[Gov_Aye]]+Table1[[#This Row],[Gov_No]]=0,"",Table1[[#This Row],[Gov_Aye]]/(Table1[[#This Row],[Gov_Aye]]+Table1[[#This Row],[Gov_No]]))</f>
        <v/>
      </c>
      <c r="CG65" s="36">
        <f>IF(Table1[[#This Row],[Opp_Aye]]+Table1[[#This Row],[Opp_No]]=0,"",Table1[[#This Row],[Opp_Aye]]/(Table1[[#This Row],[Opp_Aye]]+Table1[[#This Row],[Opp_No]]))</f>
        <v>1</v>
      </c>
      <c r="CH65" s="36" t="str">
        <f>IF(OR(Table1[[#This Row],[Gov_Share]]="",Table1[[#This Row],[Opp_Share]]=""),"",ABS(Table1[[#This Row],[Gov_Share]]-Table1[[#This Row],[Opp_Share]]))</f>
        <v/>
      </c>
      <c r="CI65" s="36" t="str">
        <f>IF(Table1[[#This Row],[Gov_Aye]]+Table1[[#This Row],[Gov_No]]=0,"",ABS(Table1[[#This Row],[Gov_Aye]]-Table1[[#This Row],[Gov_No]])/(Table1[[#This Row],[Gov_Aye]]+Table1[[#This Row],[Gov_No]]))</f>
        <v/>
      </c>
      <c r="CJ65" s="36">
        <f>IF(Table1[[#This Row],[Opp_Aye]]+Table1[[#This Row],[Opp_No]]=0,"",ABS(Table1[[#This Row],[Opp_Aye]]-Table1[[#This Row],[Opp_No]])/(Table1[[#This Row],[Opp_Aye]]+Table1[[#This Row],[Opp_No]]))</f>
        <v>1</v>
      </c>
      <c r="CK65"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6" spans="1:89" hidden="1" x14ac:dyDescent="0.75">
      <c r="A66">
        <v>1200</v>
      </c>
      <c r="B66" s="17">
        <v>44585</v>
      </c>
      <c r="C66" s="18">
        <v>0.81458333333333333</v>
      </c>
      <c r="D66">
        <v>167</v>
      </c>
      <c r="E66" s="20" t="s">
        <v>1875</v>
      </c>
      <c r="H66">
        <v>57</v>
      </c>
      <c r="I66">
        <v>0</v>
      </c>
      <c r="J66">
        <v>1</v>
      </c>
      <c r="K66">
        <v>1</v>
      </c>
      <c r="L66">
        <v>0</v>
      </c>
      <c r="M66" s="3">
        <v>0</v>
      </c>
      <c r="N66">
        <v>0</v>
      </c>
      <c r="O66">
        <v>0</v>
      </c>
      <c r="P66">
        <v>0</v>
      </c>
      <c r="Q66">
        <v>1</v>
      </c>
      <c r="R66" s="4">
        <v>0</v>
      </c>
      <c r="S66">
        <v>12</v>
      </c>
      <c r="T66">
        <v>0</v>
      </c>
      <c r="U66">
        <v>0</v>
      </c>
      <c r="V66">
        <v>41</v>
      </c>
      <c r="W66">
        <v>1</v>
      </c>
      <c r="X66">
        <v>0</v>
      </c>
      <c r="Y66">
        <v>0</v>
      </c>
      <c r="Z66">
        <v>0</v>
      </c>
      <c r="AA66">
        <v>0</v>
      </c>
      <c r="AB66">
        <v>0</v>
      </c>
      <c r="AC66">
        <v>0</v>
      </c>
      <c r="AD66">
        <v>0</v>
      </c>
      <c r="AE66">
        <v>0</v>
      </c>
      <c r="AF66">
        <v>0</v>
      </c>
      <c r="AG66" s="3">
        <v>0</v>
      </c>
      <c r="AH66">
        <v>0</v>
      </c>
      <c r="AI66">
        <v>0</v>
      </c>
      <c r="AJ66">
        <v>0</v>
      </c>
      <c r="AK66">
        <v>0</v>
      </c>
      <c r="AL66" s="4">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57</v>
      </c>
      <c r="BT66">
        <v>0</v>
      </c>
      <c r="BU66" s="1">
        <v>0.09</v>
      </c>
      <c r="BV66" s="5" t="str">
        <f>IFERROR($BF66/($AL66+$R66), "No Votes")</f>
        <v>No Votes</v>
      </c>
      <c r="BW66" s="5" t="str">
        <f>IFERROR($BA66/($AG66+$M66), "No Votes")</f>
        <v>No Votes</v>
      </c>
      <c r="BY66" s="5" t="s">
        <v>2093</v>
      </c>
      <c r="BZ66" s="5" t="s">
        <v>2088</v>
      </c>
      <c r="CA66" s="28" t="str">
        <f>IF(Table1[[#This Row],[Party]]="Labour","Conservative","Labour")</f>
        <v>Labour</v>
      </c>
      <c r="CB66" s="28" cm="1">
        <f t="array" ref="CB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6" s="28" cm="1">
        <f t="array" ref="CC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6" s="28">
        <f>IF(TRIM(Table1[[#This Row],[Party]])="Labour",Table1[[#This Row],[Conservative_Aye]],Table1[[#This Row],[Labour_Aye]])</f>
        <v>0</v>
      </c>
      <c r="CE66" s="28">
        <f>IF(TRIM(Table1[[#This Row],[Party]])="Labour",Table1[[#This Row],[Conservative_No]],Table1[[#This Row],[Labour_No]])</f>
        <v>0</v>
      </c>
      <c r="CF66" s="36" t="str">
        <f>IF(Table1[[#This Row],[Gov_Aye]]+Table1[[#This Row],[Gov_No]]=0,"",Table1[[#This Row],[Gov_Aye]]/(Table1[[#This Row],[Gov_Aye]]+Table1[[#This Row],[Gov_No]]))</f>
        <v/>
      </c>
      <c r="CG66" s="36" t="str">
        <f>IF(Table1[[#This Row],[Opp_Aye]]+Table1[[#This Row],[Opp_No]]=0,"",Table1[[#This Row],[Opp_Aye]]/(Table1[[#This Row],[Opp_Aye]]+Table1[[#This Row],[Opp_No]]))</f>
        <v/>
      </c>
      <c r="CH66" s="36" t="str">
        <f>IF(OR(Table1[[#This Row],[Gov_Share]]="",Table1[[#This Row],[Opp_Share]]=""),"",ABS(Table1[[#This Row],[Gov_Share]]-Table1[[#This Row],[Opp_Share]]))</f>
        <v/>
      </c>
      <c r="CI66" s="36" t="str">
        <f>IF(Table1[[#This Row],[Gov_Aye]]+Table1[[#This Row],[Gov_No]]=0,"",ABS(Table1[[#This Row],[Gov_Aye]]-Table1[[#This Row],[Gov_No]])/(Table1[[#This Row],[Gov_Aye]]+Table1[[#This Row],[Gov_No]]))</f>
        <v/>
      </c>
      <c r="CJ66" s="36" t="str">
        <f>IF(Table1[[#This Row],[Opp_Aye]]+Table1[[#This Row],[Opp_No]]=0,"",ABS(Table1[[#This Row],[Opp_Aye]]-Table1[[#This Row],[Opp_No]])/(Table1[[#This Row],[Opp_Aye]]+Table1[[#This Row],[Opp_No]]))</f>
        <v/>
      </c>
      <c r="CK66"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7" spans="1:89" ht="29.5" hidden="1" x14ac:dyDescent="0.75">
      <c r="A67" s="2">
        <v>1392</v>
      </c>
      <c r="B67" s="15">
        <v>44867</v>
      </c>
      <c r="C67" s="16">
        <v>0.79166666666666663</v>
      </c>
      <c r="D67" s="2">
        <v>86</v>
      </c>
      <c r="E67" s="19" t="s">
        <v>1882</v>
      </c>
      <c r="F67" s="2"/>
      <c r="G67" s="2"/>
      <c r="H67" s="2">
        <v>38</v>
      </c>
      <c r="I67" s="2">
        <v>0</v>
      </c>
      <c r="J67" s="2">
        <v>1</v>
      </c>
      <c r="K67" s="2">
        <v>0</v>
      </c>
      <c r="L67" s="2">
        <v>0</v>
      </c>
      <c r="M67" s="3">
        <v>0</v>
      </c>
      <c r="N67" s="2">
        <v>0</v>
      </c>
      <c r="O67" s="2">
        <v>0</v>
      </c>
      <c r="P67" s="2">
        <v>0</v>
      </c>
      <c r="Q67" s="2">
        <v>2</v>
      </c>
      <c r="R67" s="4">
        <v>0</v>
      </c>
      <c r="S67" s="2">
        <v>0</v>
      </c>
      <c r="T67" s="2">
        <v>0</v>
      </c>
      <c r="U67" s="2">
        <v>0</v>
      </c>
      <c r="V67" s="2">
        <v>36</v>
      </c>
      <c r="W67" s="2">
        <v>0</v>
      </c>
      <c r="X67" s="2">
        <v>0</v>
      </c>
      <c r="Y67" s="2">
        <v>0</v>
      </c>
      <c r="Z67" s="2">
        <v>0</v>
      </c>
      <c r="AA67" s="2">
        <v>0</v>
      </c>
      <c r="AB67" s="2">
        <v>0</v>
      </c>
      <c r="AC67" s="2">
        <v>0</v>
      </c>
      <c r="AD67" s="2">
        <v>0</v>
      </c>
      <c r="AE67" s="2">
        <v>0</v>
      </c>
      <c r="AF67" s="2">
        <v>0</v>
      </c>
      <c r="AG67" s="3">
        <v>0</v>
      </c>
      <c r="AH67" s="2">
        <v>0</v>
      </c>
      <c r="AI67" s="2">
        <v>0</v>
      </c>
      <c r="AJ67" s="2">
        <v>0</v>
      </c>
      <c r="AK67" s="2">
        <v>0</v>
      </c>
      <c r="AL67" s="4">
        <v>0</v>
      </c>
      <c r="AM67" s="2">
        <v>0</v>
      </c>
      <c r="AN67" s="2">
        <v>0</v>
      </c>
      <c r="AO67" s="2">
        <v>0</v>
      </c>
      <c r="AP67" s="2">
        <v>0</v>
      </c>
      <c r="AQ67" s="2">
        <v>0</v>
      </c>
      <c r="AR67" s="2">
        <v>0</v>
      </c>
      <c r="AS67" s="2">
        <v>0</v>
      </c>
      <c r="AT67" s="2">
        <v>0</v>
      </c>
      <c r="AU67" s="2">
        <v>0</v>
      </c>
      <c r="AV67" s="2">
        <v>0</v>
      </c>
      <c r="AW67" s="2">
        <v>0</v>
      </c>
      <c r="AX67" s="2">
        <v>0</v>
      </c>
      <c r="AY67" s="2">
        <v>0</v>
      </c>
      <c r="AZ67" s="2">
        <v>0</v>
      </c>
      <c r="BA67" s="2">
        <v>0</v>
      </c>
      <c r="BB67" s="2">
        <v>0</v>
      </c>
      <c r="BC67" s="2">
        <v>0</v>
      </c>
      <c r="BD67" s="2">
        <v>0</v>
      </c>
      <c r="BE67" s="2">
        <v>0</v>
      </c>
      <c r="BF67" s="2">
        <v>0</v>
      </c>
      <c r="BG67" s="2">
        <v>0</v>
      </c>
      <c r="BH67" s="2">
        <v>0</v>
      </c>
      <c r="BI67" s="2">
        <v>0</v>
      </c>
      <c r="BJ67" s="2">
        <v>0</v>
      </c>
      <c r="BK67" s="2">
        <v>0</v>
      </c>
      <c r="BL67" s="2">
        <v>0</v>
      </c>
      <c r="BM67" s="2">
        <v>0</v>
      </c>
      <c r="BN67" s="2">
        <v>0</v>
      </c>
      <c r="BO67" s="2">
        <v>0</v>
      </c>
      <c r="BP67" s="2">
        <v>0</v>
      </c>
      <c r="BQ67" s="2">
        <v>0</v>
      </c>
      <c r="BR67" s="2">
        <v>0</v>
      </c>
      <c r="BS67" s="2">
        <v>39</v>
      </c>
      <c r="BT67" s="2">
        <v>0</v>
      </c>
      <c r="BU67" s="5" t="e">
        <f>#REF!/650</f>
        <v>#REF!</v>
      </c>
      <c r="BV67" s="5" t="str">
        <f>IFERROR($BF67/($AL67+$R67), "No Votes")</f>
        <v>No Votes</v>
      </c>
      <c r="BW67" s="5" t="str">
        <f>IFERROR($BA67/($AG67+$M67), "No Votes")</f>
        <v>No Votes</v>
      </c>
      <c r="BX67" s="2"/>
      <c r="BY67" s="5" t="s">
        <v>2096</v>
      </c>
      <c r="BZ67" s="5" t="s">
        <v>2088</v>
      </c>
      <c r="CA67" s="28" t="str">
        <f>IF(Table1[[#This Row],[Party]]="Labour","Conservative","Labour")</f>
        <v>Labour</v>
      </c>
      <c r="CB67" s="28" cm="1">
        <f t="array" ref="CB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7" s="28" cm="1">
        <f t="array" ref="CC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7" s="28">
        <f>IF(TRIM(Table1[[#This Row],[Party]])="Labour",Table1[[#This Row],[Conservative_Aye]],Table1[[#This Row],[Labour_Aye]])</f>
        <v>0</v>
      </c>
      <c r="CE67" s="28">
        <f>IF(TRIM(Table1[[#This Row],[Party]])="Labour",Table1[[#This Row],[Conservative_No]],Table1[[#This Row],[Labour_No]])</f>
        <v>0</v>
      </c>
      <c r="CF67" s="36" t="str">
        <f>IF(Table1[[#This Row],[Gov_Aye]]+Table1[[#This Row],[Gov_No]]=0,"",Table1[[#This Row],[Gov_Aye]]/(Table1[[#This Row],[Gov_Aye]]+Table1[[#This Row],[Gov_No]]))</f>
        <v/>
      </c>
      <c r="CG67" s="36" t="str">
        <f>IF(Table1[[#This Row],[Opp_Aye]]+Table1[[#This Row],[Opp_No]]=0,"",Table1[[#This Row],[Opp_Aye]]/(Table1[[#This Row],[Opp_Aye]]+Table1[[#This Row],[Opp_No]]))</f>
        <v/>
      </c>
      <c r="CH67" s="36" t="str">
        <f>IF(OR(Table1[[#This Row],[Gov_Share]]="",Table1[[#This Row],[Opp_Share]]=""),"",ABS(Table1[[#This Row],[Gov_Share]]-Table1[[#This Row],[Opp_Share]]))</f>
        <v/>
      </c>
      <c r="CI67" s="36" t="str">
        <f>IF(Table1[[#This Row],[Gov_Aye]]+Table1[[#This Row],[Gov_No]]=0,"",ABS(Table1[[#This Row],[Gov_Aye]]-Table1[[#This Row],[Gov_No]])/(Table1[[#This Row],[Gov_Aye]]+Table1[[#This Row],[Gov_No]]))</f>
        <v/>
      </c>
      <c r="CJ67" s="36" t="str">
        <f>IF(Table1[[#This Row],[Opp_Aye]]+Table1[[#This Row],[Opp_No]]=0,"",ABS(Table1[[#This Row],[Opp_Aye]]-Table1[[#This Row],[Opp_No]])/(Table1[[#This Row],[Opp_Aye]]+Table1[[#This Row],[Opp_No]]))</f>
        <v/>
      </c>
      <c r="CK67"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8" spans="1:89" ht="29.5" hidden="1" x14ac:dyDescent="0.75">
      <c r="A68">
        <v>1555</v>
      </c>
      <c r="B68" s="17">
        <v>45084</v>
      </c>
      <c r="C68" s="18">
        <v>0.6743055555555556</v>
      </c>
      <c r="D68">
        <v>247</v>
      </c>
      <c r="E68" s="20" t="s">
        <v>1791</v>
      </c>
      <c r="H68">
        <v>278</v>
      </c>
      <c r="I68">
        <v>0</v>
      </c>
      <c r="J68">
        <v>0</v>
      </c>
      <c r="K68">
        <v>0</v>
      </c>
      <c r="L68">
        <v>0</v>
      </c>
      <c r="M68" s="3">
        <v>272</v>
      </c>
      <c r="N68">
        <v>1</v>
      </c>
      <c r="O68">
        <v>0</v>
      </c>
      <c r="P68">
        <v>0</v>
      </c>
      <c r="Q68">
        <v>3</v>
      </c>
      <c r="R68" s="4">
        <v>0</v>
      </c>
      <c r="S68">
        <v>0</v>
      </c>
      <c r="T68">
        <v>0</v>
      </c>
      <c r="U68">
        <v>0</v>
      </c>
      <c r="V68">
        <v>0</v>
      </c>
      <c r="W68">
        <v>0</v>
      </c>
      <c r="X68">
        <v>0</v>
      </c>
      <c r="Y68">
        <v>0</v>
      </c>
      <c r="Z68">
        <v>0</v>
      </c>
      <c r="AA68">
        <v>0</v>
      </c>
      <c r="AB68">
        <v>0</v>
      </c>
      <c r="AC68">
        <v>0</v>
      </c>
      <c r="AD68">
        <v>0</v>
      </c>
      <c r="AE68">
        <v>0</v>
      </c>
      <c r="AF68">
        <v>0</v>
      </c>
      <c r="AG68" s="3">
        <v>0</v>
      </c>
      <c r="AH68">
        <v>0</v>
      </c>
      <c r="AI68">
        <v>0</v>
      </c>
      <c r="AJ68">
        <v>0</v>
      </c>
      <c r="AK68">
        <v>0</v>
      </c>
      <c r="AL68" s="4">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0</v>
      </c>
      <c r="BL68">
        <v>0</v>
      </c>
      <c r="BM68">
        <v>0</v>
      </c>
      <c r="BN68">
        <v>0</v>
      </c>
      <c r="BO68">
        <v>0</v>
      </c>
      <c r="BP68">
        <v>0</v>
      </c>
      <c r="BQ68">
        <v>0</v>
      </c>
      <c r="BR68">
        <v>0</v>
      </c>
      <c r="BS68">
        <v>276</v>
      </c>
      <c r="BT68">
        <v>0</v>
      </c>
      <c r="BU68" s="1">
        <v>0.42</v>
      </c>
      <c r="BV68" s="5" t="str">
        <f>IFERROR($BF68/($AL68+$R68), "No Votes")</f>
        <v>No Votes</v>
      </c>
      <c r="BW68" s="5">
        <f>IFERROR($BA68/($AG68+$M68), "No Votes")</f>
        <v>0</v>
      </c>
      <c r="BY68" s="5" t="s">
        <v>2096</v>
      </c>
      <c r="BZ68" s="5" t="s">
        <v>2088</v>
      </c>
      <c r="CA68" s="28" t="str">
        <f>IF(Table1[[#This Row],[Party]]="Labour","Conservative","Labour")</f>
        <v>Labour</v>
      </c>
      <c r="CB68" s="28" cm="1">
        <f t="array" ref="CB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272</v>
      </c>
      <c r="CC68" s="28" cm="1">
        <f t="array" ref="CC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8" s="28">
        <f>IF(TRIM(Table1[[#This Row],[Party]])="Labour",Table1[[#This Row],[Conservative_Aye]],Table1[[#This Row],[Labour_Aye]])</f>
        <v>0</v>
      </c>
      <c r="CE68" s="28">
        <f>IF(TRIM(Table1[[#This Row],[Party]])="Labour",Table1[[#This Row],[Conservative_No]],Table1[[#This Row],[Labour_No]])</f>
        <v>0</v>
      </c>
      <c r="CF68" s="36">
        <f>IF(Table1[[#This Row],[Gov_Aye]]+Table1[[#This Row],[Gov_No]]=0,"",Table1[[#This Row],[Gov_Aye]]/(Table1[[#This Row],[Gov_Aye]]+Table1[[#This Row],[Gov_No]]))</f>
        <v>1</v>
      </c>
      <c r="CG68" s="36" t="str">
        <f>IF(Table1[[#This Row],[Opp_Aye]]+Table1[[#This Row],[Opp_No]]=0,"",Table1[[#This Row],[Opp_Aye]]/(Table1[[#This Row],[Opp_Aye]]+Table1[[#This Row],[Opp_No]]))</f>
        <v/>
      </c>
      <c r="CH68" s="36" t="str">
        <f>IF(OR(Table1[[#This Row],[Gov_Share]]="",Table1[[#This Row],[Opp_Share]]=""),"",ABS(Table1[[#This Row],[Gov_Share]]-Table1[[#This Row],[Opp_Share]]))</f>
        <v/>
      </c>
      <c r="CI68" s="36">
        <f>IF(Table1[[#This Row],[Gov_Aye]]+Table1[[#This Row],[Gov_No]]=0,"",ABS(Table1[[#This Row],[Gov_Aye]]-Table1[[#This Row],[Gov_No]])/(Table1[[#This Row],[Gov_Aye]]+Table1[[#This Row],[Gov_No]]))</f>
        <v>1</v>
      </c>
      <c r="CJ68" s="36" t="str">
        <f>IF(Table1[[#This Row],[Opp_Aye]]+Table1[[#This Row],[Opp_No]]=0,"",ABS(Table1[[#This Row],[Opp_Aye]]-Table1[[#This Row],[Opp_No]])/(Table1[[#This Row],[Opp_Aye]]+Table1[[#This Row],[Opp_No]]))</f>
        <v/>
      </c>
      <c r="CK68"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69" spans="1:89" ht="29.5" hidden="1" x14ac:dyDescent="0.75">
      <c r="A69">
        <v>1575</v>
      </c>
      <c r="B69" s="17">
        <v>45098</v>
      </c>
      <c r="C69" s="18">
        <v>0.77222222222222225</v>
      </c>
      <c r="D69">
        <v>267</v>
      </c>
      <c r="E69" s="20" t="s">
        <v>1806</v>
      </c>
      <c r="H69">
        <v>262</v>
      </c>
      <c r="I69">
        <v>0</v>
      </c>
      <c r="J69">
        <v>0</v>
      </c>
      <c r="K69">
        <v>0</v>
      </c>
      <c r="L69">
        <v>0</v>
      </c>
      <c r="M69" s="3">
        <v>254</v>
      </c>
      <c r="N69">
        <v>1</v>
      </c>
      <c r="O69">
        <v>0</v>
      </c>
      <c r="P69">
        <v>0</v>
      </c>
      <c r="Q69">
        <v>2</v>
      </c>
      <c r="R69" s="4">
        <v>0</v>
      </c>
      <c r="S69">
        <v>0</v>
      </c>
      <c r="T69">
        <v>0</v>
      </c>
      <c r="U69">
        <v>0</v>
      </c>
      <c r="V69">
        <v>0</v>
      </c>
      <c r="W69">
        <v>0</v>
      </c>
      <c r="X69">
        <v>0</v>
      </c>
      <c r="Y69">
        <v>0</v>
      </c>
      <c r="Z69">
        <v>0</v>
      </c>
      <c r="AA69">
        <v>0</v>
      </c>
      <c r="AB69">
        <v>0</v>
      </c>
      <c r="AC69">
        <v>0</v>
      </c>
      <c r="AD69">
        <v>0</v>
      </c>
      <c r="AE69">
        <v>0</v>
      </c>
      <c r="AF69">
        <v>0</v>
      </c>
      <c r="AG69" s="3">
        <v>0</v>
      </c>
      <c r="AH69">
        <v>0</v>
      </c>
      <c r="AI69">
        <v>0</v>
      </c>
      <c r="AJ69">
        <v>0</v>
      </c>
      <c r="AK69">
        <v>0</v>
      </c>
      <c r="AL69" s="4">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v>0</v>
      </c>
      <c r="BM69">
        <v>0</v>
      </c>
      <c r="BN69">
        <v>0</v>
      </c>
      <c r="BO69">
        <v>0</v>
      </c>
      <c r="BP69">
        <v>0</v>
      </c>
      <c r="BQ69">
        <v>0</v>
      </c>
      <c r="BR69">
        <v>0</v>
      </c>
      <c r="BS69">
        <v>257</v>
      </c>
      <c r="BT69">
        <v>0</v>
      </c>
      <c r="BU69" s="1">
        <v>0.4</v>
      </c>
      <c r="BV69" s="5" t="str">
        <f>IFERROR($BF69/($AL69+$R69), "No Votes")</f>
        <v>No Votes</v>
      </c>
      <c r="BW69" s="5">
        <f>IFERROR($BA69/($AG69+$M69), "No Votes")</f>
        <v>0</v>
      </c>
      <c r="BY69" s="5" t="s">
        <v>2096</v>
      </c>
      <c r="BZ69" s="5" t="s">
        <v>2088</v>
      </c>
      <c r="CA69" s="28" t="str">
        <f>IF(Table1[[#This Row],[Party]]="Labour","Conservative","Labour")</f>
        <v>Labour</v>
      </c>
      <c r="CB69" s="28" cm="1">
        <f t="array" ref="CB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254</v>
      </c>
      <c r="CC69" s="28" cm="1">
        <f t="array" ref="CC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9" s="28">
        <f>IF(TRIM(Table1[[#This Row],[Party]])="Labour",Table1[[#This Row],[Conservative_Aye]],Table1[[#This Row],[Labour_Aye]])</f>
        <v>0</v>
      </c>
      <c r="CE69" s="28">
        <f>IF(TRIM(Table1[[#This Row],[Party]])="Labour",Table1[[#This Row],[Conservative_No]],Table1[[#This Row],[Labour_No]])</f>
        <v>0</v>
      </c>
      <c r="CF69" s="36">
        <f>IF(Table1[[#This Row],[Gov_Aye]]+Table1[[#This Row],[Gov_No]]=0,"",Table1[[#This Row],[Gov_Aye]]/(Table1[[#This Row],[Gov_Aye]]+Table1[[#This Row],[Gov_No]]))</f>
        <v>1</v>
      </c>
      <c r="CG69" s="36" t="str">
        <f>IF(Table1[[#This Row],[Opp_Aye]]+Table1[[#This Row],[Opp_No]]=0,"",Table1[[#This Row],[Opp_Aye]]/(Table1[[#This Row],[Opp_Aye]]+Table1[[#This Row],[Opp_No]]))</f>
        <v/>
      </c>
      <c r="CH69" s="36" t="str">
        <f>IF(OR(Table1[[#This Row],[Gov_Share]]="",Table1[[#This Row],[Opp_Share]]=""),"",ABS(Table1[[#This Row],[Gov_Share]]-Table1[[#This Row],[Opp_Share]]))</f>
        <v/>
      </c>
      <c r="CI69" s="36">
        <f>IF(Table1[[#This Row],[Gov_Aye]]+Table1[[#This Row],[Gov_No]]=0,"",ABS(Table1[[#This Row],[Gov_Aye]]-Table1[[#This Row],[Gov_No]])/(Table1[[#This Row],[Gov_Aye]]+Table1[[#This Row],[Gov_No]]))</f>
        <v>1</v>
      </c>
      <c r="CJ69" s="36" t="str">
        <f>IF(Table1[[#This Row],[Opp_Aye]]+Table1[[#This Row],[Opp_No]]=0,"",ABS(Table1[[#This Row],[Opp_Aye]]-Table1[[#This Row],[Opp_No]])/(Table1[[#This Row],[Opp_Aye]]+Table1[[#This Row],[Opp_No]]))</f>
        <v/>
      </c>
      <c r="CK69" s="36" t="str">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
      </c>
    </row>
    <row r="70" spans="1:89" ht="29.5" hidden="1" x14ac:dyDescent="0.75">
      <c r="A70">
        <v>1489</v>
      </c>
      <c r="B70" s="17">
        <v>44991</v>
      </c>
      <c r="C70" s="18">
        <v>0.84305555555555556</v>
      </c>
      <c r="D70">
        <v>183</v>
      </c>
      <c r="E70" s="20" t="s">
        <v>1777</v>
      </c>
      <c r="H70">
        <v>9</v>
      </c>
      <c r="I70">
        <v>281</v>
      </c>
      <c r="J70">
        <v>0</v>
      </c>
      <c r="K70">
        <v>0</v>
      </c>
      <c r="L70">
        <v>0</v>
      </c>
      <c r="M70" s="3">
        <v>0</v>
      </c>
      <c r="N70">
        <v>0</v>
      </c>
      <c r="O70">
        <v>0</v>
      </c>
      <c r="P70">
        <v>1</v>
      </c>
      <c r="Q70">
        <v>1</v>
      </c>
      <c r="R70" s="4">
        <v>0</v>
      </c>
      <c r="S70">
        <v>4</v>
      </c>
      <c r="T70">
        <v>2</v>
      </c>
      <c r="U70">
        <v>0</v>
      </c>
      <c r="V70">
        <v>0</v>
      </c>
      <c r="W70">
        <v>1</v>
      </c>
      <c r="X70">
        <v>0</v>
      </c>
      <c r="Y70">
        <v>0</v>
      </c>
      <c r="Z70">
        <v>0</v>
      </c>
      <c r="AA70">
        <v>0</v>
      </c>
      <c r="AB70">
        <v>0</v>
      </c>
      <c r="AC70">
        <v>0</v>
      </c>
      <c r="AD70">
        <v>0</v>
      </c>
      <c r="AE70">
        <v>0</v>
      </c>
      <c r="AF70">
        <v>0</v>
      </c>
      <c r="AG70" s="3">
        <v>274</v>
      </c>
      <c r="AH70">
        <v>5</v>
      </c>
      <c r="AI70">
        <v>0</v>
      </c>
      <c r="AJ70">
        <v>0</v>
      </c>
      <c r="AK70">
        <v>3</v>
      </c>
      <c r="AL70" s="4">
        <v>0</v>
      </c>
      <c r="AM70">
        <v>0</v>
      </c>
      <c r="AN70">
        <v>0</v>
      </c>
      <c r="AO70">
        <v>0</v>
      </c>
      <c r="AP70">
        <v>0</v>
      </c>
      <c r="AQ70">
        <v>0</v>
      </c>
      <c r="AR70">
        <v>0</v>
      </c>
      <c r="AS70">
        <v>0</v>
      </c>
      <c r="AT70">
        <v>0</v>
      </c>
      <c r="AU70">
        <v>0</v>
      </c>
      <c r="AV70">
        <v>0</v>
      </c>
      <c r="AW70">
        <v>0</v>
      </c>
      <c r="AX70">
        <v>0</v>
      </c>
      <c r="AY70">
        <v>0</v>
      </c>
      <c r="AZ70">
        <v>0</v>
      </c>
      <c r="BA70">
        <v>0</v>
      </c>
      <c r="BB70">
        <v>0</v>
      </c>
      <c r="BC70">
        <v>0</v>
      </c>
      <c r="BD70">
        <v>0</v>
      </c>
      <c r="BE70">
        <v>1</v>
      </c>
      <c r="BF70">
        <v>0</v>
      </c>
      <c r="BG70">
        <v>0</v>
      </c>
      <c r="BH70">
        <v>0</v>
      </c>
      <c r="BI70">
        <v>0</v>
      </c>
      <c r="BJ70">
        <v>0</v>
      </c>
      <c r="BK70">
        <v>0</v>
      </c>
      <c r="BL70">
        <v>0</v>
      </c>
      <c r="BM70">
        <v>0</v>
      </c>
      <c r="BN70">
        <v>0</v>
      </c>
      <c r="BO70">
        <v>0</v>
      </c>
      <c r="BP70">
        <v>0</v>
      </c>
      <c r="BQ70">
        <v>0</v>
      </c>
      <c r="BR70">
        <v>1</v>
      </c>
      <c r="BS70">
        <v>291</v>
      </c>
      <c r="BT70">
        <v>3.4364259999999998E-3</v>
      </c>
      <c r="BU70" s="1">
        <v>0.45</v>
      </c>
      <c r="BV70" s="5" t="str">
        <f>IFERROR($BF70/($AL70+$R70), "No Votes")</f>
        <v>No Votes</v>
      </c>
      <c r="BW70" s="5">
        <f>IFERROR($BA70/($AG70+$M70), "No Votes")</f>
        <v>0</v>
      </c>
      <c r="BY70" s="5" t="s">
        <v>2096</v>
      </c>
      <c r="BZ70" s="5" t="s">
        <v>2088</v>
      </c>
      <c r="CA70" s="28" t="str">
        <f>IF(Table1[[#This Row],[Party]]="Labour","Conservative","Labour")</f>
        <v>Labour</v>
      </c>
      <c r="CB70" s="28" cm="1">
        <f t="array" ref="CB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0" s="28" cm="1">
        <f t="array" ref="CC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70" s="28">
        <f>IF(TRIM(Table1[[#This Row],[Party]])="Labour",Table1[[#This Row],[Conservative_Aye]],Table1[[#This Row],[Labour_Aye]])</f>
        <v>0</v>
      </c>
      <c r="CE70" s="28">
        <f>IF(TRIM(Table1[[#This Row],[Party]])="Labour",Table1[[#This Row],[Conservative_No]],Table1[[#This Row],[Labour_No]])</f>
        <v>0</v>
      </c>
      <c r="CF70" s="36">
        <f>IF(Table1[[#This Row],[Gov_Aye]]+Table1[[#This Row],[Gov_No]]=0,"",Table1[[#This Row],[Gov_Aye]]/(Table1[[#This Row],[Gov_Aye]]+Table1[[#This Row],[Gov_No]]))</f>
        <v>0</v>
      </c>
      <c r="CG70" s="36" t="str">
        <f>IF(Table1[[#This Row],[Opp_Aye]]+Table1[[#This Row],[Opp_No]]=0,"",Table1[[#This Row],[Opp_Aye]]/(Table1[[#This Row],[Opp_Aye]]+Table1[[#This Row],[Opp_No]]))</f>
        <v/>
      </c>
      <c r="CH70" s="36" t="str">
        <f>IF(OR(Table1[[#This Row],[Gov_Share]]="",Table1[[#This Row],[Opp_Share]]=""),"",ABS(Table1[[#This Row],[Gov_Share]]-Table1[[#This Row],[Opp_Share]]))</f>
        <v/>
      </c>
      <c r="CI70" s="36">
        <f>IF(Table1[[#This Row],[Gov_Aye]]+Table1[[#This Row],[Gov_No]]=0,"",ABS(Table1[[#This Row],[Gov_Aye]]-Table1[[#This Row],[Gov_No]])/(Table1[[#This Row],[Gov_Aye]]+Table1[[#This Row],[Gov_No]]))</f>
        <v>1</v>
      </c>
      <c r="CJ70" s="36" t="str">
        <f>IF(Table1[[#This Row],[Opp_Aye]]+Table1[[#This Row],[Opp_No]]=0,"",ABS(Table1[[#This Row],[Opp_Aye]]-Table1[[#This Row],[Opp_No]])/(Table1[[#This Row],[Opp_Aye]]+Table1[[#This Row],[Opp_No]]))</f>
        <v/>
      </c>
      <c r="CK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1" spans="1:89" ht="29.5" hidden="1" x14ac:dyDescent="0.75">
      <c r="A71">
        <v>1084</v>
      </c>
      <c r="B71" s="17">
        <v>44445</v>
      </c>
      <c r="C71" s="18">
        <v>0.81527777777777777</v>
      </c>
      <c r="D71">
        <v>59</v>
      </c>
      <c r="E71" s="20" t="s">
        <v>1714</v>
      </c>
      <c r="H71">
        <v>15</v>
      </c>
      <c r="I71">
        <v>309</v>
      </c>
      <c r="J71">
        <v>0</v>
      </c>
      <c r="K71">
        <v>1</v>
      </c>
      <c r="L71">
        <v>0</v>
      </c>
      <c r="M71" s="3">
        <v>0</v>
      </c>
      <c r="N71">
        <v>0</v>
      </c>
      <c r="O71">
        <v>0</v>
      </c>
      <c r="P71">
        <v>1</v>
      </c>
      <c r="Q71">
        <v>1</v>
      </c>
      <c r="R71" s="4">
        <v>0</v>
      </c>
      <c r="S71">
        <v>9</v>
      </c>
      <c r="T71">
        <v>3</v>
      </c>
      <c r="U71">
        <v>0</v>
      </c>
      <c r="V71">
        <v>0</v>
      </c>
      <c r="W71">
        <v>0</v>
      </c>
      <c r="X71">
        <v>0</v>
      </c>
      <c r="Y71">
        <v>0</v>
      </c>
      <c r="Z71">
        <v>0</v>
      </c>
      <c r="AA71">
        <v>0</v>
      </c>
      <c r="AB71">
        <v>0</v>
      </c>
      <c r="AC71">
        <v>0</v>
      </c>
      <c r="AD71">
        <v>0</v>
      </c>
      <c r="AE71">
        <v>0</v>
      </c>
      <c r="AF71">
        <v>0</v>
      </c>
      <c r="AG71" s="3">
        <v>306</v>
      </c>
      <c r="AH71">
        <v>2</v>
      </c>
      <c r="AI71">
        <v>0</v>
      </c>
      <c r="AJ71">
        <v>0</v>
      </c>
      <c r="AK71">
        <v>1</v>
      </c>
      <c r="AL71" s="4">
        <v>0</v>
      </c>
      <c r="AM71">
        <v>0</v>
      </c>
      <c r="AN71">
        <v>0</v>
      </c>
      <c r="AO71">
        <v>0</v>
      </c>
      <c r="AP71">
        <v>0</v>
      </c>
      <c r="AQ71">
        <v>0</v>
      </c>
      <c r="AR71">
        <v>0</v>
      </c>
      <c r="AS71">
        <v>0</v>
      </c>
      <c r="AT71">
        <v>0</v>
      </c>
      <c r="AU71">
        <v>0</v>
      </c>
      <c r="AV71">
        <v>0</v>
      </c>
      <c r="AW71">
        <v>0</v>
      </c>
      <c r="AX71">
        <v>0</v>
      </c>
      <c r="AY71">
        <v>0</v>
      </c>
      <c r="AZ71">
        <v>0</v>
      </c>
      <c r="BA71">
        <v>0</v>
      </c>
      <c r="BB71">
        <v>0</v>
      </c>
      <c r="BC71">
        <v>0</v>
      </c>
      <c r="BD71">
        <v>0</v>
      </c>
      <c r="BE71">
        <v>1</v>
      </c>
      <c r="BF71">
        <v>0</v>
      </c>
      <c r="BG71">
        <v>0</v>
      </c>
      <c r="BH71">
        <v>0</v>
      </c>
      <c r="BI71">
        <v>0</v>
      </c>
      <c r="BJ71">
        <v>0</v>
      </c>
      <c r="BK71">
        <v>0</v>
      </c>
      <c r="BL71">
        <v>0</v>
      </c>
      <c r="BM71">
        <v>0</v>
      </c>
      <c r="BN71">
        <v>0</v>
      </c>
      <c r="BO71">
        <v>0</v>
      </c>
      <c r="BP71">
        <v>0</v>
      </c>
      <c r="BQ71">
        <v>0</v>
      </c>
      <c r="BR71">
        <v>1</v>
      </c>
      <c r="BS71">
        <v>324</v>
      </c>
      <c r="BT71">
        <v>3.0864199999999999E-3</v>
      </c>
      <c r="BU71" s="1">
        <v>0.5</v>
      </c>
      <c r="BV71" s="5" t="str">
        <f>IFERROR($BF71/($AL71+$R71), "No Votes")</f>
        <v>No Votes</v>
      </c>
      <c r="BW71" s="5">
        <f>IFERROR($BA71/($AG71+$M71), "No Votes")</f>
        <v>0</v>
      </c>
      <c r="BY71" s="5" t="s">
        <v>2093</v>
      </c>
      <c r="BZ71" s="5" t="s">
        <v>2088</v>
      </c>
      <c r="CA71" s="28" t="str">
        <f>IF(Table1[[#This Row],[Party]]="Labour","Conservative","Labour")</f>
        <v>Labour</v>
      </c>
      <c r="CB71" s="28" cm="1">
        <f t="array" ref="CB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1" s="28" cm="1">
        <f t="array" ref="CC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71" s="28">
        <f>IF(TRIM(Table1[[#This Row],[Party]])="Labour",Table1[[#This Row],[Conservative_Aye]],Table1[[#This Row],[Labour_Aye]])</f>
        <v>0</v>
      </c>
      <c r="CE71" s="28">
        <f>IF(TRIM(Table1[[#This Row],[Party]])="Labour",Table1[[#This Row],[Conservative_No]],Table1[[#This Row],[Labour_No]])</f>
        <v>0</v>
      </c>
      <c r="CF71" s="36">
        <f>IF(Table1[[#This Row],[Gov_Aye]]+Table1[[#This Row],[Gov_No]]=0,"",Table1[[#This Row],[Gov_Aye]]/(Table1[[#This Row],[Gov_Aye]]+Table1[[#This Row],[Gov_No]]))</f>
        <v>0</v>
      </c>
      <c r="CG71" s="36" t="str">
        <f>IF(Table1[[#This Row],[Opp_Aye]]+Table1[[#This Row],[Opp_No]]=0,"",Table1[[#This Row],[Opp_Aye]]/(Table1[[#This Row],[Opp_Aye]]+Table1[[#This Row],[Opp_No]]))</f>
        <v/>
      </c>
      <c r="CH71" s="36" t="str">
        <f>IF(OR(Table1[[#This Row],[Gov_Share]]="",Table1[[#This Row],[Opp_Share]]=""),"",ABS(Table1[[#This Row],[Gov_Share]]-Table1[[#This Row],[Opp_Share]]))</f>
        <v/>
      </c>
      <c r="CI71" s="36">
        <f>IF(Table1[[#This Row],[Gov_Aye]]+Table1[[#This Row],[Gov_No]]=0,"",ABS(Table1[[#This Row],[Gov_Aye]]-Table1[[#This Row],[Gov_No]])/(Table1[[#This Row],[Gov_Aye]]+Table1[[#This Row],[Gov_No]]))</f>
        <v>1</v>
      </c>
      <c r="CJ71" s="36" t="str">
        <f>IF(Table1[[#This Row],[Opp_Aye]]+Table1[[#This Row],[Opp_No]]=0,"",ABS(Table1[[#This Row],[Opp_Aye]]-Table1[[#This Row],[Opp_No]])/(Table1[[#This Row],[Opp_Aye]]+Table1[[#This Row],[Opp_No]]))</f>
        <v/>
      </c>
      <c r="CK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2" spans="1:89" hidden="1" x14ac:dyDescent="0.75">
      <c r="A72" s="2">
        <v>85</v>
      </c>
      <c r="B72" s="15">
        <v>42534</v>
      </c>
      <c r="C72" s="16">
        <v>0.87430555555555556</v>
      </c>
      <c r="D72" s="2">
        <v>18</v>
      </c>
      <c r="E72" s="19" t="s">
        <v>1792</v>
      </c>
      <c r="F72" s="2"/>
      <c r="G72" s="2"/>
      <c r="H72" s="2">
        <v>12</v>
      </c>
      <c r="I72" s="2">
        <v>262</v>
      </c>
      <c r="J72" s="2">
        <v>0</v>
      </c>
      <c r="K72" s="2">
        <v>0</v>
      </c>
      <c r="L72" s="2">
        <v>0</v>
      </c>
      <c r="M72" s="3">
        <v>0</v>
      </c>
      <c r="N72" s="2">
        <v>0</v>
      </c>
      <c r="O72" s="2">
        <v>0</v>
      </c>
      <c r="P72" s="2">
        <v>0</v>
      </c>
      <c r="Q72" s="2">
        <v>0</v>
      </c>
      <c r="R72" s="4">
        <v>0</v>
      </c>
      <c r="S72" s="2">
        <v>5</v>
      </c>
      <c r="T72" s="2">
        <v>3</v>
      </c>
      <c r="U72" s="2">
        <v>0</v>
      </c>
      <c r="V72" s="2">
        <v>0</v>
      </c>
      <c r="W72" s="2">
        <v>2</v>
      </c>
      <c r="X72" s="2">
        <v>0</v>
      </c>
      <c r="Y72" s="2">
        <v>0</v>
      </c>
      <c r="Z72" s="2">
        <v>0</v>
      </c>
      <c r="AA72" s="2">
        <v>0</v>
      </c>
      <c r="AB72" s="2">
        <v>2</v>
      </c>
      <c r="AC72" s="2">
        <v>0</v>
      </c>
      <c r="AD72" s="2">
        <v>0</v>
      </c>
      <c r="AE72" s="2">
        <v>0</v>
      </c>
      <c r="AF72" s="2">
        <v>0</v>
      </c>
      <c r="AG72" s="3">
        <v>258</v>
      </c>
      <c r="AH72" s="2">
        <v>3</v>
      </c>
      <c r="AI72" s="2">
        <v>0</v>
      </c>
      <c r="AJ72" s="2">
        <v>0</v>
      </c>
      <c r="AK72" s="2">
        <v>1</v>
      </c>
      <c r="AL72" s="4">
        <v>0</v>
      </c>
      <c r="AM72" s="2">
        <v>0</v>
      </c>
      <c r="AN72" s="2">
        <v>0</v>
      </c>
      <c r="AO72" s="2">
        <v>0</v>
      </c>
      <c r="AP72" s="2">
        <v>0</v>
      </c>
      <c r="AQ72" s="2">
        <v>0</v>
      </c>
      <c r="AR72" s="2">
        <v>0</v>
      </c>
      <c r="AS72" s="2">
        <v>0</v>
      </c>
      <c r="AT72" s="2">
        <v>0</v>
      </c>
      <c r="AU72" s="2">
        <v>0</v>
      </c>
      <c r="AV72" s="2">
        <v>0</v>
      </c>
      <c r="AW72" s="2">
        <v>0</v>
      </c>
      <c r="AX72" s="2">
        <v>0</v>
      </c>
      <c r="AY72" s="2">
        <v>0</v>
      </c>
      <c r="AZ72" s="2">
        <v>0</v>
      </c>
      <c r="BA72" s="2">
        <v>0</v>
      </c>
      <c r="BB72" s="2">
        <v>0</v>
      </c>
      <c r="BC72" s="2">
        <v>0</v>
      </c>
      <c r="BD72" s="2">
        <v>0</v>
      </c>
      <c r="BE72" s="2">
        <v>0</v>
      </c>
      <c r="BF72" s="2">
        <v>0</v>
      </c>
      <c r="BG72" s="2">
        <v>0</v>
      </c>
      <c r="BH72" s="2">
        <v>0</v>
      </c>
      <c r="BI72" s="2">
        <v>0</v>
      </c>
      <c r="BJ72" s="2">
        <v>0</v>
      </c>
      <c r="BK72" s="2">
        <v>0</v>
      </c>
      <c r="BL72" s="2">
        <v>0</v>
      </c>
      <c r="BM72" s="2">
        <v>0</v>
      </c>
      <c r="BN72" s="2">
        <v>0</v>
      </c>
      <c r="BO72" s="2">
        <v>0</v>
      </c>
      <c r="BP72" s="2">
        <v>0</v>
      </c>
      <c r="BQ72" s="2">
        <v>0</v>
      </c>
      <c r="BR72" s="2">
        <v>0</v>
      </c>
      <c r="BS72" s="2">
        <v>274</v>
      </c>
      <c r="BT72" s="2">
        <v>0</v>
      </c>
      <c r="BU72" s="5">
        <v>0.42</v>
      </c>
      <c r="BV72" s="5" t="str">
        <f>IFERROR($BF72/($AL72+$R72), "No Votes")</f>
        <v>No Votes</v>
      </c>
      <c r="BW72" s="5">
        <f>IFERROR($BA72/($AG72+$M72), "No Votes")</f>
        <v>0</v>
      </c>
      <c r="BX72" s="2"/>
      <c r="BY72" s="5" t="s">
        <v>2085</v>
      </c>
      <c r="BZ72" s="5" t="s">
        <v>2088</v>
      </c>
      <c r="CA72" s="28" t="str">
        <f>IF(Table1[[#This Row],[Party]]="Labour","Conservative","Labour")</f>
        <v>Labour</v>
      </c>
      <c r="CB72" s="28" cm="1">
        <f t="array" ref="CB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2" s="28" cm="1">
        <f t="array" ref="CC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258</v>
      </c>
      <c r="CD72" s="28">
        <f>IF(TRIM(Table1[[#This Row],[Party]])="Labour",Table1[[#This Row],[Conservative_Aye]],Table1[[#This Row],[Labour_Aye]])</f>
        <v>0</v>
      </c>
      <c r="CE72" s="28">
        <f>IF(TRIM(Table1[[#This Row],[Party]])="Labour",Table1[[#This Row],[Conservative_No]],Table1[[#This Row],[Labour_No]])</f>
        <v>0</v>
      </c>
      <c r="CF72" s="36">
        <f>IF(Table1[[#This Row],[Gov_Aye]]+Table1[[#This Row],[Gov_No]]=0,"",Table1[[#This Row],[Gov_Aye]]/(Table1[[#This Row],[Gov_Aye]]+Table1[[#This Row],[Gov_No]]))</f>
        <v>0</v>
      </c>
      <c r="CG72" s="36" t="str">
        <f>IF(Table1[[#This Row],[Opp_Aye]]+Table1[[#This Row],[Opp_No]]=0,"",Table1[[#This Row],[Opp_Aye]]/(Table1[[#This Row],[Opp_Aye]]+Table1[[#This Row],[Opp_No]]))</f>
        <v/>
      </c>
      <c r="CH72" s="36" t="str">
        <f>IF(OR(Table1[[#This Row],[Gov_Share]]="",Table1[[#This Row],[Opp_Share]]=""),"",ABS(Table1[[#This Row],[Gov_Share]]-Table1[[#This Row],[Opp_Share]]))</f>
        <v/>
      </c>
      <c r="CI72" s="36">
        <f>IF(Table1[[#This Row],[Gov_Aye]]+Table1[[#This Row],[Gov_No]]=0,"",ABS(Table1[[#This Row],[Gov_Aye]]-Table1[[#This Row],[Gov_No]])/(Table1[[#This Row],[Gov_Aye]]+Table1[[#This Row],[Gov_No]]))</f>
        <v>1</v>
      </c>
      <c r="CJ72" s="36" t="str">
        <f>IF(Table1[[#This Row],[Opp_Aye]]+Table1[[#This Row],[Opp_No]]=0,"",ABS(Table1[[#This Row],[Opp_Aye]]-Table1[[#This Row],[Opp_No]])/(Table1[[#This Row],[Opp_Aye]]+Table1[[#This Row],[Opp_No]]))</f>
        <v/>
      </c>
      <c r="CK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3" spans="1:89" hidden="1" x14ac:dyDescent="0.75">
      <c r="A73" s="2">
        <v>1731</v>
      </c>
      <c r="B73" s="15">
        <v>45321</v>
      </c>
      <c r="C73" s="16">
        <v>0.71597222222222223</v>
      </c>
      <c r="D73" s="2">
        <v>67</v>
      </c>
      <c r="E73" s="19" t="s">
        <v>1752</v>
      </c>
      <c r="F73" s="2"/>
      <c r="G73" s="2"/>
      <c r="H73" s="2">
        <v>20</v>
      </c>
      <c r="I73" s="2">
        <v>288</v>
      </c>
      <c r="J73" s="2">
        <v>0</v>
      </c>
      <c r="K73" s="2">
        <v>1</v>
      </c>
      <c r="L73" s="2">
        <v>0</v>
      </c>
      <c r="M73" s="3">
        <v>0</v>
      </c>
      <c r="N73" s="2">
        <v>6</v>
      </c>
      <c r="O73" s="2">
        <v>0</v>
      </c>
      <c r="P73" s="2">
        <v>1</v>
      </c>
      <c r="Q73" s="2">
        <v>1</v>
      </c>
      <c r="R73" s="4">
        <v>0</v>
      </c>
      <c r="S73" s="2">
        <v>7</v>
      </c>
      <c r="T73" s="2">
        <v>1</v>
      </c>
      <c r="U73" s="2">
        <v>0</v>
      </c>
      <c r="V73" s="2">
        <v>1</v>
      </c>
      <c r="W73" s="2">
        <v>0</v>
      </c>
      <c r="X73" s="2">
        <v>0</v>
      </c>
      <c r="Y73" s="2">
        <v>0</v>
      </c>
      <c r="Z73" s="2">
        <v>0</v>
      </c>
      <c r="AA73" s="2">
        <v>0</v>
      </c>
      <c r="AB73" s="2">
        <v>0</v>
      </c>
      <c r="AC73" s="2">
        <v>0</v>
      </c>
      <c r="AD73" s="2">
        <v>0</v>
      </c>
      <c r="AE73" s="2">
        <v>0</v>
      </c>
      <c r="AF73" s="2">
        <v>0</v>
      </c>
      <c r="AG73" s="3">
        <v>286</v>
      </c>
      <c r="AH73" s="2">
        <v>0</v>
      </c>
      <c r="AI73" s="2">
        <v>0</v>
      </c>
      <c r="AJ73" s="2">
        <v>0</v>
      </c>
      <c r="AK73" s="2">
        <v>3</v>
      </c>
      <c r="AL73" s="4">
        <v>0</v>
      </c>
      <c r="AM73" s="2">
        <v>0</v>
      </c>
      <c r="AN73" s="2">
        <v>0</v>
      </c>
      <c r="AO73" s="2">
        <v>0</v>
      </c>
      <c r="AP73" s="2">
        <v>0</v>
      </c>
      <c r="AQ73" s="2">
        <v>0</v>
      </c>
      <c r="AR73" s="2">
        <v>0</v>
      </c>
      <c r="AS73" s="2">
        <v>0</v>
      </c>
      <c r="AT73" s="2">
        <v>0</v>
      </c>
      <c r="AU73" s="2">
        <v>0</v>
      </c>
      <c r="AV73" s="2">
        <v>0</v>
      </c>
      <c r="AW73" s="2">
        <v>0</v>
      </c>
      <c r="AX73" s="2">
        <v>0</v>
      </c>
      <c r="AY73" s="2">
        <v>0</v>
      </c>
      <c r="AZ73" s="2">
        <v>0</v>
      </c>
      <c r="BA73" s="2">
        <v>0</v>
      </c>
      <c r="BB73" s="2">
        <v>0</v>
      </c>
      <c r="BC73" s="2">
        <v>0</v>
      </c>
      <c r="BD73" s="2">
        <v>0</v>
      </c>
      <c r="BE73" s="2">
        <v>1</v>
      </c>
      <c r="BF73" s="2">
        <v>0</v>
      </c>
      <c r="BG73" s="2">
        <v>0</v>
      </c>
      <c r="BH73" s="2">
        <v>0</v>
      </c>
      <c r="BI73" s="2">
        <v>0</v>
      </c>
      <c r="BJ73" s="2">
        <v>0</v>
      </c>
      <c r="BK73" s="2">
        <v>0</v>
      </c>
      <c r="BL73" s="2">
        <v>0</v>
      </c>
      <c r="BM73" s="2">
        <v>0</v>
      </c>
      <c r="BN73" s="2">
        <v>0</v>
      </c>
      <c r="BO73" s="2">
        <v>0</v>
      </c>
      <c r="BP73" s="2">
        <v>0</v>
      </c>
      <c r="BQ73" s="2">
        <v>0</v>
      </c>
      <c r="BR73" s="2">
        <v>1</v>
      </c>
      <c r="BS73" s="2">
        <v>307</v>
      </c>
      <c r="BT73" s="2">
        <v>3.2573290000000002E-3</v>
      </c>
      <c r="BU73" s="5">
        <v>0.47</v>
      </c>
      <c r="BV73" s="5" t="str">
        <f>IFERROR($BF73/($AL73+$R73), "No Votes")</f>
        <v>No Votes</v>
      </c>
      <c r="BW73" s="5">
        <f>IFERROR($BA73/($AG73+$M73), "No Votes")</f>
        <v>0</v>
      </c>
      <c r="BX73" s="2"/>
      <c r="BY73" s="5" t="s">
        <v>2096</v>
      </c>
      <c r="BZ73" s="5" t="s">
        <v>2088</v>
      </c>
      <c r="CA73" s="28" t="str">
        <f>IF(Table1[[#This Row],[Party]]="Labour","Conservative","Labour")</f>
        <v>Labour</v>
      </c>
      <c r="CB73" s="28" cm="1">
        <f t="array" ref="CB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3" s="28" cm="1">
        <f t="array" ref="CC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73" s="28">
        <f>IF(TRIM(Table1[[#This Row],[Party]])="Labour",Table1[[#This Row],[Conservative_Aye]],Table1[[#This Row],[Labour_Aye]])</f>
        <v>0</v>
      </c>
      <c r="CE73" s="28">
        <f>IF(TRIM(Table1[[#This Row],[Party]])="Labour",Table1[[#This Row],[Conservative_No]],Table1[[#This Row],[Labour_No]])</f>
        <v>0</v>
      </c>
      <c r="CF73" s="36">
        <f>IF(Table1[[#This Row],[Gov_Aye]]+Table1[[#This Row],[Gov_No]]=0,"",Table1[[#This Row],[Gov_Aye]]/(Table1[[#This Row],[Gov_Aye]]+Table1[[#This Row],[Gov_No]]))</f>
        <v>0</v>
      </c>
      <c r="CG73" s="36" t="str">
        <f>IF(Table1[[#This Row],[Opp_Aye]]+Table1[[#This Row],[Opp_No]]=0,"",Table1[[#This Row],[Opp_Aye]]/(Table1[[#This Row],[Opp_Aye]]+Table1[[#This Row],[Opp_No]]))</f>
        <v/>
      </c>
      <c r="CH73" s="36" t="str">
        <f>IF(OR(Table1[[#This Row],[Gov_Share]]="",Table1[[#This Row],[Opp_Share]]=""),"",ABS(Table1[[#This Row],[Gov_Share]]-Table1[[#This Row],[Opp_Share]]))</f>
        <v/>
      </c>
      <c r="CI73" s="36">
        <f>IF(Table1[[#This Row],[Gov_Aye]]+Table1[[#This Row],[Gov_No]]=0,"",ABS(Table1[[#This Row],[Gov_Aye]]-Table1[[#This Row],[Gov_No]])/(Table1[[#This Row],[Gov_Aye]]+Table1[[#This Row],[Gov_No]]))</f>
        <v>1</v>
      </c>
      <c r="CJ73" s="36" t="str">
        <f>IF(Table1[[#This Row],[Opp_Aye]]+Table1[[#This Row],[Opp_No]]=0,"",ABS(Table1[[#This Row],[Opp_Aye]]-Table1[[#This Row],[Opp_No]])/(Table1[[#This Row],[Opp_Aye]]+Table1[[#This Row],[Opp_No]]))</f>
        <v/>
      </c>
      <c r="CK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4" spans="1:89" ht="29.5" hidden="1" x14ac:dyDescent="0.75">
      <c r="A74" s="2">
        <v>1440</v>
      </c>
      <c r="B74" s="15">
        <v>44936</v>
      </c>
      <c r="C74" s="16">
        <v>0.69166666666666665</v>
      </c>
      <c r="D74" s="2">
        <v>134</v>
      </c>
      <c r="E74" s="19" t="s">
        <v>1717</v>
      </c>
      <c r="F74" s="2"/>
      <c r="G74" s="2"/>
      <c r="H74" s="2">
        <v>14</v>
      </c>
      <c r="I74" s="2">
        <v>310</v>
      </c>
      <c r="J74" s="2">
        <v>0</v>
      </c>
      <c r="K74" s="2">
        <v>1</v>
      </c>
      <c r="L74" s="2">
        <v>0</v>
      </c>
      <c r="M74" s="3">
        <v>0</v>
      </c>
      <c r="N74" s="2">
        <v>0</v>
      </c>
      <c r="O74" s="2">
        <v>0</v>
      </c>
      <c r="P74" s="2">
        <v>1</v>
      </c>
      <c r="Q74" s="2">
        <v>1</v>
      </c>
      <c r="R74" s="4">
        <v>0</v>
      </c>
      <c r="S74" s="2">
        <v>11</v>
      </c>
      <c r="T74" s="2">
        <v>0</v>
      </c>
      <c r="U74" s="2">
        <v>0</v>
      </c>
      <c r="V74" s="2">
        <v>0</v>
      </c>
      <c r="W74" s="2">
        <v>0</v>
      </c>
      <c r="X74" s="2">
        <v>0</v>
      </c>
      <c r="Y74" s="2">
        <v>0</v>
      </c>
      <c r="Z74" s="2">
        <v>0</v>
      </c>
      <c r="AA74" s="2">
        <v>0</v>
      </c>
      <c r="AB74" s="2">
        <v>0</v>
      </c>
      <c r="AC74" s="2">
        <v>0</v>
      </c>
      <c r="AD74" s="2">
        <v>0</v>
      </c>
      <c r="AE74" s="2">
        <v>0</v>
      </c>
      <c r="AF74" s="2">
        <v>0</v>
      </c>
      <c r="AG74" s="3">
        <v>302</v>
      </c>
      <c r="AH74" s="2">
        <v>7</v>
      </c>
      <c r="AI74" s="2">
        <v>0</v>
      </c>
      <c r="AJ74" s="2">
        <v>0</v>
      </c>
      <c r="AK74" s="2">
        <v>0</v>
      </c>
      <c r="AL74" s="4">
        <v>0</v>
      </c>
      <c r="AM74" s="2">
        <v>0</v>
      </c>
      <c r="AN74" s="2">
        <v>0</v>
      </c>
      <c r="AO74" s="2">
        <v>0</v>
      </c>
      <c r="AP74" s="2">
        <v>0</v>
      </c>
      <c r="AQ74" s="2">
        <v>0</v>
      </c>
      <c r="AR74" s="2">
        <v>0</v>
      </c>
      <c r="AS74" s="2">
        <v>0</v>
      </c>
      <c r="AT74" s="2">
        <v>0</v>
      </c>
      <c r="AU74" s="2">
        <v>0</v>
      </c>
      <c r="AV74" s="2">
        <v>0</v>
      </c>
      <c r="AW74" s="2">
        <v>0</v>
      </c>
      <c r="AX74" s="2">
        <v>0</v>
      </c>
      <c r="AY74" s="2">
        <v>0</v>
      </c>
      <c r="AZ74" s="2">
        <v>0</v>
      </c>
      <c r="BA74" s="2">
        <v>0</v>
      </c>
      <c r="BB74" s="2">
        <v>0</v>
      </c>
      <c r="BC74" s="2">
        <v>0</v>
      </c>
      <c r="BD74" s="2">
        <v>0</v>
      </c>
      <c r="BE74" s="2">
        <v>0</v>
      </c>
      <c r="BF74" s="2">
        <v>0</v>
      </c>
      <c r="BG74" s="2">
        <v>0</v>
      </c>
      <c r="BH74" s="2">
        <v>0</v>
      </c>
      <c r="BI74" s="2">
        <v>0</v>
      </c>
      <c r="BJ74" s="2">
        <v>0</v>
      </c>
      <c r="BK74" s="2">
        <v>0</v>
      </c>
      <c r="BL74" s="2">
        <v>0</v>
      </c>
      <c r="BM74" s="2">
        <v>0</v>
      </c>
      <c r="BN74" s="2">
        <v>0</v>
      </c>
      <c r="BO74" s="2">
        <v>0</v>
      </c>
      <c r="BP74" s="2">
        <v>0</v>
      </c>
      <c r="BQ74" s="2">
        <v>0</v>
      </c>
      <c r="BR74" s="2">
        <v>0</v>
      </c>
      <c r="BS74" s="2">
        <v>323</v>
      </c>
      <c r="BT74" s="2">
        <v>0</v>
      </c>
      <c r="BU74" s="5">
        <v>0.5</v>
      </c>
      <c r="BV74" s="5" t="str">
        <f>IFERROR($BF74/($AL74+$R74), "No Votes")</f>
        <v>No Votes</v>
      </c>
      <c r="BW74" s="5">
        <f>IFERROR($BA74/($AG74+$M74), "No Votes")</f>
        <v>0</v>
      </c>
      <c r="BX74" s="2"/>
      <c r="BY74" s="5" t="s">
        <v>2096</v>
      </c>
      <c r="BZ74" s="5" t="s">
        <v>2088</v>
      </c>
      <c r="CA74" s="28" t="str">
        <f>IF(Table1[[#This Row],[Party]]="Labour","Conservative","Labour")</f>
        <v>Labour</v>
      </c>
      <c r="CB74" s="28" cm="1">
        <f t="array" ref="CB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4" s="28" cm="1">
        <f t="array" ref="CC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74" s="28">
        <f>IF(TRIM(Table1[[#This Row],[Party]])="Labour",Table1[[#This Row],[Conservative_Aye]],Table1[[#This Row],[Labour_Aye]])</f>
        <v>0</v>
      </c>
      <c r="CE74" s="28">
        <f>IF(TRIM(Table1[[#This Row],[Party]])="Labour",Table1[[#This Row],[Conservative_No]],Table1[[#This Row],[Labour_No]])</f>
        <v>0</v>
      </c>
      <c r="CF74" s="36">
        <f>IF(Table1[[#This Row],[Gov_Aye]]+Table1[[#This Row],[Gov_No]]=0,"",Table1[[#This Row],[Gov_Aye]]/(Table1[[#This Row],[Gov_Aye]]+Table1[[#This Row],[Gov_No]]))</f>
        <v>0</v>
      </c>
      <c r="CG74" s="36" t="str">
        <f>IF(Table1[[#This Row],[Opp_Aye]]+Table1[[#This Row],[Opp_No]]=0,"",Table1[[#This Row],[Opp_Aye]]/(Table1[[#This Row],[Opp_Aye]]+Table1[[#This Row],[Opp_No]]))</f>
        <v/>
      </c>
      <c r="CH74" s="36" t="str">
        <f>IF(OR(Table1[[#This Row],[Gov_Share]]="",Table1[[#This Row],[Opp_Share]]=""),"",ABS(Table1[[#This Row],[Gov_Share]]-Table1[[#This Row],[Opp_Share]]))</f>
        <v/>
      </c>
      <c r="CI74" s="36">
        <f>IF(Table1[[#This Row],[Gov_Aye]]+Table1[[#This Row],[Gov_No]]=0,"",ABS(Table1[[#This Row],[Gov_Aye]]-Table1[[#This Row],[Gov_No]])/(Table1[[#This Row],[Gov_Aye]]+Table1[[#This Row],[Gov_No]]))</f>
        <v>1</v>
      </c>
      <c r="CJ74" s="36" t="str">
        <f>IF(Table1[[#This Row],[Opp_Aye]]+Table1[[#This Row],[Opp_No]]=0,"",ABS(Table1[[#This Row],[Opp_Aye]]-Table1[[#This Row],[Opp_No]])/(Table1[[#This Row],[Opp_Aye]]+Table1[[#This Row],[Opp_No]]))</f>
        <v/>
      </c>
      <c r="CK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5" spans="1:89" hidden="1" x14ac:dyDescent="0.75">
      <c r="A75">
        <v>1667</v>
      </c>
      <c r="B75" s="17">
        <v>45245</v>
      </c>
      <c r="C75" s="18">
        <v>0.81041666666666667</v>
      </c>
      <c r="D75">
        <v>4</v>
      </c>
      <c r="E75" s="20" t="s">
        <v>1709</v>
      </c>
      <c r="H75">
        <v>25</v>
      </c>
      <c r="I75">
        <v>303</v>
      </c>
      <c r="J75">
        <v>2</v>
      </c>
      <c r="K75">
        <v>1</v>
      </c>
      <c r="L75">
        <v>0</v>
      </c>
      <c r="M75" s="3">
        <v>0</v>
      </c>
      <c r="N75">
        <v>0</v>
      </c>
      <c r="O75">
        <v>0</v>
      </c>
      <c r="P75">
        <v>1</v>
      </c>
      <c r="Q75">
        <v>3</v>
      </c>
      <c r="R75" s="4">
        <v>0</v>
      </c>
      <c r="S75">
        <v>12</v>
      </c>
      <c r="T75">
        <v>3</v>
      </c>
      <c r="U75">
        <v>0</v>
      </c>
      <c r="V75">
        <v>0</v>
      </c>
      <c r="W75">
        <v>2</v>
      </c>
      <c r="X75">
        <v>0</v>
      </c>
      <c r="Y75">
        <v>0</v>
      </c>
      <c r="Z75">
        <v>0</v>
      </c>
      <c r="AA75">
        <v>0</v>
      </c>
      <c r="AB75">
        <v>0</v>
      </c>
      <c r="AC75">
        <v>0</v>
      </c>
      <c r="AD75">
        <v>0</v>
      </c>
      <c r="AE75">
        <v>0</v>
      </c>
      <c r="AF75">
        <v>0</v>
      </c>
      <c r="AG75" s="3">
        <v>298</v>
      </c>
      <c r="AH75">
        <v>4</v>
      </c>
      <c r="AI75">
        <v>0</v>
      </c>
      <c r="AJ75">
        <v>0</v>
      </c>
      <c r="AK75">
        <v>2</v>
      </c>
      <c r="AL75" s="4">
        <v>0</v>
      </c>
      <c r="AM75">
        <v>0</v>
      </c>
      <c r="AN75">
        <v>0</v>
      </c>
      <c r="AO75">
        <v>0</v>
      </c>
      <c r="AP75">
        <v>0</v>
      </c>
      <c r="AQ75">
        <v>0</v>
      </c>
      <c r="AR75">
        <v>0</v>
      </c>
      <c r="AS75">
        <v>0</v>
      </c>
      <c r="AT75">
        <v>0</v>
      </c>
      <c r="AU75">
        <v>0</v>
      </c>
      <c r="AV75">
        <v>0</v>
      </c>
      <c r="AW75">
        <v>0</v>
      </c>
      <c r="AX75">
        <v>0</v>
      </c>
      <c r="AY75">
        <v>0</v>
      </c>
      <c r="AZ75">
        <v>0</v>
      </c>
      <c r="BA75">
        <v>0</v>
      </c>
      <c r="BB75">
        <v>0</v>
      </c>
      <c r="BC75">
        <v>0</v>
      </c>
      <c r="BD75">
        <v>0</v>
      </c>
      <c r="BE75">
        <v>2</v>
      </c>
      <c r="BF75">
        <v>0</v>
      </c>
      <c r="BG75">
        <v>0</v>
      </c>
      <c r="BH75">
        <v>0</v>
      </c>
      <c r="BI75">
        <v>0</v>
      </c>
      <c r="BJ75">
        <v>0</v>
      </c>
      <c r="BK75">
        <v>0</v>
      </c>
      <c r="BL75">
        <v>0</v>
      </c>
      <c r="BM75">
        <v>0</v>
      </c>
      <c r="BN75">
        <v>0</v>
      </c>
      <c r="BO75">
        <v>0</v>
      </c>
      <c r="BP75">
        <v>0</v>
      </c>
      <c r="BQ75">
        <v>0</v>
      </c>
      <c r="BR75">
        <v>2</v>
      </c>
      <c r="BS75">
        <v>328</v>
      </c>
      <c r="BT75">
        <v>6.0975609999999996E-3</v>
      </c>
      <c r="BU75" s="1">
        <v>0.5</v>
      </c>
      <c r="BV75" s="5" t="str">
        <f>IFERROR($BF75/($AL75+$R75), "No Votes")</f>
        <v>No Votes</v>
      </c>
      <c r="BW75" s="5">
        <f>IFERROR($BA75/($AG75+$M75), "No Votes")</f>
        <v>0</v>
      </c>
      <c r="BY75" s="5" t="s">
        <v>2096</v>
      </c>
      <c r="BZ75" s="5" t="s">
        <v>2088</v>
      </c>
      <c r="CA75" s="28" t="str">
        <f>IF(Table1[[#This Row],[Party]]="Labour","Conservative","Labour")</f>
        <v>Labour</v>
      </c>
      <c r="CB75" s="28" cm="1">
        <f t="array" ref="CB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5" s="28" cm="1">
        <f t="array" ref="CC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75" s="28">
        <f>IF(TRIM(Table1[[#This Row],[Party]])="Labour",Table1[[#This Row],[Conservative_Aye]],Table1[[#This Row],[Labour_Aye]])</f>
        <v>0</v>
      </c>
      <c r="CE75" s="28">
        <f>IF(TRIM(Table1[[#This Row],[Party]])="Labour",Table1[[#This Row],[Conservative_No]],Table1[[#This Row],[Labour_No]])</f>
        <v>0</v>
      </c>
      <c r="CF75" s="36">
        <f>IF(Table1[[#This Row],[Gov_Aye]]+Table1[[#This Row],[Gov_No]]=0,"",Table1[[#This Row],[Gov_Aye]]/(Table1[[#This Row],[Gov_Aye]]+Table1[[#This Row],[Gov_No]]))</f>
        <v>0</v>
      </c>
      <c r="CG75" s="36" t="str">
        <f>IF(Table1[[#This Row],[Opp_Aye]]+Table1[[#This Row],[Opp_No]]=0,"",Table1[[#This Row],[Opp_Aye]]/(Table1[[#This Row],[Opp_Aye]]+Table1[[#This Row],[Opp_No]]))</f>
        <v/>
      </c>
      <c r="CH75" s="36" t="str">
        <f>IF(OR(Table1[[#This Row],[Gov_Share]]="",Table1[[#This Row],[Opp_Share]]=""),"",ABS(Table1[[#This Row],[Gov_Share]]-Table1[[#This Row],[Opp_Share]]))</f>
        <v/>
      </c>
      <c r="CI75" s="36">
        <f>IF(Table1[[#This Row],[Gov_Aye]]+Table1[[#This Row],[Gov_No]]=0,"",ABS(Table1[[#This Row],[Gov_Aye]]-Table1[[#This Row],[Gov_No]])/(Table1[[#This Row],[Gov_Aye]]+Table1[[#This Row],[Gov_No]]))</f>
        <v>1</v>
      </c>
      <c r="CJ75" s="36" t="str">
        <f>IF(Table1[[#This Row],[Opp_Aye]]+Table1[[#This Row],[Opp_No]]=0,"",ABS(Table1[[#This Row],[Opp_Aye]]-Table1[[#This Row],[Opp_No]])/(Table1[[#This Row],[Opp_Aye]]+Table1[[#This Row],[Opp_No]]))</f>
        <v/>
      </c>
      <c r="CK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6" spans="1:89" hidden="1" x14ac:dyDescent="0.75">
      <c r="A76" s="2">
        <v>1178</v>
      </c>
      <c r="B76" s="15">
        <v>44543</v>
      </c>
      <c r="C76" s="16">
        <v>0.84513888888888888</v>
      </c>
      <c r="D76" s="2">
        <v>146</v>
      </c>
      <c r="E76" s="19" t="s">
        <v>1720</v>
      </c>
      <c r="F76" s="2"/>
      <c r="G76" s="2"/>
      <c r="H76" s="2">
        <v>31</v>
      </c>
      <c r="I76" s="2">
        <v>292</v>
      </c>
      <c r="J76" s="2">
        <v>1</v>
      </c>
      <c r="K76" s="2">
        <v>0</v>
      </c>
      <c r="L76" s="2">
        <v>0</v>
      </c>
      <c r="M76" s="3">
        <v>0</v>
      </c>
      <c r="N76" s="2">
        <v>2</v>
      </c>
      <c r="O76" s="2">
        <v>0</v>
      </c>
      <c r="P76" s="2">
        <v>0</v>
      </c>
      <c r="Q76" s="2">
        <v>2</v>
      </c>
      <c r="R76" s="4">
        <v>0</v>
      </c>
      <c r="S76" s="2">
        <v>9</v>
      </c>
      <c r="T76" s="2">
        <v>3</v>
      </c>
      <c r="U76" s="2">
        <v>0</v>
      </c>
      <c r="V76" s="2">
        <v>13</v>
      </c>
      <c r="W76" s="2">
        <v>1</v>
      </c>
      <c r="X76" s="2">
        <v>0</v>
      </c>
      <c r="Y76" s="2">
        <v>0</v>
      </c>
      <c r="Z76" s="2">
        <v>0</v>
      </c>
      <c r="AA76" s="2">
        <v>0</v>
      </c>
      <c r="AB76" s="2">
        <v>0</v>
      </c>
      <c r="AC76" s="2">
        <v>0</v>
      </c>
      <c r="AD76" s="2">
        <v>0</v>
      </c>
      <c r="AE76" s="2">
        <v>0</v>
      </c>
      <c r="AF76" s="2">
        <v>0</v>
      </c>
      <c r="AG76" s="3">
        <v>291</v>
      </c>
      <c r="AH76" s="2">
        <v>0</v>
      </c>
      <c r="AI76" s="2">
        <v>0</v>
      </c>
      <c r="AJ76" s="2">
        <v>0</v>
      </c>
      <c r="AK76" s="2">
        <v>0</v>
      </c>
      <c r="AL76" s="4">
        <v>0</v>
      </c>
      <c r="AM76" s="2">
        <v>0</v>
      </c>
      <c r="AN76" s="2">
        <v>0</v>
      </c>
      <c r="AO76" s="2">
        <v>0</v>
      </c>
      <c r="AP76" s="2">
        <v>0</v>
      </c>
      <c r="AQ76" s="2">
        <v>0</v>
      </c>
      <c r="AR76" s="2">
        <v>0</v>
      </c>
      <c r="AS76" s="2">
        <v>0</v>
      </c>
      <c r="AT76" s="2">
        <v>0</v>
      </c>
      <c r="AU76" s="2">
        <v>0</v>
      </c>
      <c r="AV76" s="2">
        <v>0</v>
      </c>
      <c r="AW76" s="2">
        <v>0</v>
      </c>
      <c r="AX76" s="2">
        <v>0</v>
      </c>
      <c r="AY76" s="2">
        <v>0</v>
      </c>
      <c r="AZ76" s="2">
        <v>0</v>
      </c>
      <c r="BA76" s="2">
        <v>0</v>
      </c>
      <c r="BB76" s="2">
        <v>0</v>
      </c>
      <c r="BC76" s="2">
        <v>0</v>
      </c>
      <c r="BD76" s="2">
        <v>0</v>
      </c>
      <c r="BE76" s="2">
        <v>0</v>
      </c>
      <c r="BF76" s="2">
        <v>0</v>
      </c>
      <c r="BG76" s="2">
        <v>0</v>
      </c>
      <c r="BH76" s="2">
        <v>0</v>
      </c>
      <c r="BI76" s="2">
        <v>0</v>
      </c>
      <c r="BJ76" s="2">
        <v>0</v>
      </c>
      <c r="BK76" s="2">
        <v>0</v>
      </c>
      <c r="BL76" s="2">
        <v>0</v>
      </c>
      <c r="BM76" s="2">
        <v>0</v>
      </c>
      <c r="BN76" s="2">
        <v>0</v>
      </c>
      <c r="BO76" s="2">
        <v>0</v>
      </c>
      <c r="BP76" s="2">
        <v>0</v>
      </c>
      <c r="BQ76" s="2">
        <v>0</v>
      </c>
      <c r="BR76" s="2">
        <v>0</v>
      </c>
      <c r="BS76" s="2">
        <v>322</v>
      </c>
      <c r="BT76" s="2">
        <v>0</v>
      </c>
      <c r="BU76" s="5">
        <v>0.5</v>
      </c>
      <c r="BV76" s="5" t="str">
        <f>IFERROR($BF76/($AL76+$R76), "No Votes")</f>
        <v>No Votes</v>
      </c>
      <c r="BW76" s="5">
        <f>IFERROR($BA76/($AG76+$M76), "No Votes")</f>
        <v>0</v>
      </c>
      <c r="BX76" s="2"/>
      <c r="BY76" s="5" t="s">
        <v>2093</v>
      </c>
      <c r="BZ76" s="5" t="s">
        <v>2088</v>
      </c>
      <c r="CA76" s="28" t="str">
        <f>IF(Table1[[#This Row],[Party]]="Labour","Conservative","Labour")</f>
        <v>Labour</v>
      </c>
      <c r="CB76" s="28" cm="1">
        <f t="array" ref="CB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6" s="28" cm="1">
        <f t="array" ref="CC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76" s="28">
        <f>IF(TRIM(Table1[[#This Row],[Party]])="Labour",Table1[[#This Row],[Conservative_Aye]],Table1[[#This Row],[Labour_Aye]])</f>
        <v>0</v>
      </c>
      <c r="CE76" s="28">
        <f>IF(TRIM(Table1[[#This Row],[Party]])="Labour",Table1[[#This Row],[Conservative_No]],Table1[[#This Row],[Labour_No]])</f>
        <v>0</v>
      </c>
      <c r="CF76" s="36">
        <f>IF(Table1[[#This Row],[Gov_Aye]]+Table1[[#This Row],[Gov_No]]=0,"",Table1[[#This Row],[Gov_Aye]]/(Table1[[#This Row],[Gov_Aye]]+Table1[[#This Row],[Gov_No]]))</f>
        <v>0</v>
      </c>
      <c r="CG76" s="36" t="str">
        <f>IF(Table1[[#This Row],[Opp_Aye]]+Table1[[#This Row],[Opp_No]]=0,"",Table1[[#This Row],[Opp_Aye]]/(Table1[[#This Row],[Opp_Aye]]+Table1[[#This Row],[Opp_No]]))</f>
        <v/>
      </c>
      <c r="CH76" s="36" t="str">
        <f>IF(OR(Table1[[#This Row],[Gov_Share]]="",Table1[[#This Row],[Opp_Share]]=""),"",ABS(Table1[[#This Row],[Gov_Share]]-Table1[[#This Row],[Opp_Share]]))</f>
        <v/>
      </c>
      <c r="CI76" s="36">
        <f>IF(Table1[[#This Row],[Gov_Aye]]+Table1[[#This Row],[Gov_No]]=0,"",ABS(Table1[[#This Row],[Gov_Aye]]-Table1[[#This Row],[Gov_No]])/(Table1[[#This Row],[Gov_Aye]]+Table1[[#This Row],[Gov_No]]))</f>
        <v>1</v>
      </c>
      <c r="CJ76" s="36" t="str">
        <f>IF(Table1[[#This Row],[Opp_Aye]]+Table1[[#This Row],[Opp_No]]=0,"",ABS(Table1[[#This Row],[Opp_Aye]]-Table1[[#This Row],[Opp_No]])/(Table1[[#This Row],[Opp_Aye]]+Table1[[#This Row],[Opp_No]]))</f>
        <v/>
      </c>
      <c r="CK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7" spans="1:89" hidden="1" x14ac:dyDescent="0.75">
      <c r="A77" s="2">
        <v>1685</v>
      </c>
      <c r="B77" s="15">
        <v>45264</v>
      </c>
      <c r="C77" s="16">
        <v>0.87569444444444444</v>
      </c>
      <c r="D77" s="2">
        <v>21</v>
      </c>
      <c r="E77" s="19" t="s">
        <v>1775</v>
      </c>
      <c r="F77" s="2"/>
      <c r="G77" s="2"/>
      <c r="H77" s="2">
        <v>27</v>
      </c>
      <c r="I77" s="2">
        <v>267</v>
      </c>
      <c r="J77" s="2">
        <v>0</v>
      </c>
      <c r="K77" s="2">
        <v>1</v>
      </c>
      <c r="L77" s="2">
        <v>0</v>
      </c>
      <c r="M77" s="3">
        <v>0</v>
      </c>
      <c r="N77" s="2">
        <v>8</v>
      </c>
      <c r="O77" s="2">
        <v>0</v>
      </c>
      <c r="P77" s="2">
        <v>1</v>
      </c>
      <c r="Q77" s="2">
        <v>1</v>
      </c>
      <c r="R77" s="4">
        <v>0</v>
      </c>
      <c r="S77" s="2">
        <v>12</v>
      </c>
      <c r="T77" s="2">
        <v>3</v>
      </c>
      <c r="U77" s="2">
        <v>0</v>
      </c>
      <c r="V77" s="2">
        <v>0</v>
      </c>
      <c r="W77" s="2">
        <v>1</v>
      </c>
      <c r="X77" s="2">
        <v>0</v>
      </c>
      <c r="Y77" s="2">
        <v>0</v>
      </c>
      <c r="Z77" s="2">
        <v>0</v>
      </c>
      <c r="AA77" s="2">
        <v>0</v>
      </c>
      <c r="AB77" s="2">
        <v>0</v>
      </c>
      <c r="AC77" s="2">
        <v>0</v>
      </c>
      <c r="AD77" s="2">
        <v>0</v>
      </c>
      <c r="AE77" s="2">
        <v>0</v>
      </c>
      <c r="AF77" s="2">
        <v>0</v>
      </c>
      <c r="AG77" s="3">
        <v>262</v>
      </c>
      <c r="AH77" s="2">
        <v>0</v>
      </c>
      <c r="AI77" s="2">
        <v>0</v>
      </c>
      <c r="AJ77" s="2">
        <v>0</v>
      </c>
      <c r="AK77" s="2">
        <v>2</v>
      </c>
      <c r="AL77" s="4">
        <v>0</v>
      </c>
      <c r="AM77" s="2">
        <v>0</v>
      </c>
      <c r="AN77" s="2">
        <v>0</v>
      </c>
      <c r="AO77" s="2">
        <v>0</v>
      </c>
      <c r="AP77" s="2">
        <v>0</v>
      </c>
      <c r="AQ77" s="2">
        <v>0</v>
      </c>
      <c r="AR77" s="2">
        <v>0</v>
      </c>
      <c r="AS77" s="2">
        <v>1</v>
      </c>
      <c r="AT77" s="2">
        <v>0</v>
      </c>
      <c r="AU77" s="2">
        <v>0</v>
      </c>
      <c r="AV77" s="2">
        <v>0</v>
      </c>
      <c r="AW77" s="2">
        <v>0</v>
      </c>
      <c r="AX77" s="2">
        <v>0</v>
      </c>
      <c r="AY77" s="2">
        <v>0</v>
      </c>
      <c r="AZ77" s="2">
        <v>0</v>
      </c>
      <c r="BA77" s="2">
        <v>0</v>
      </c>
      <c r="BB77" s="2">
        <v>0</v>
      </c>
      <c r="BC77" s="2">
        <v>0</v>
      </c>
      <c r="BD77" s="2">
        <v>0</v>
      </c>
      <c r="BE77" s="2">
        <v>1</v>
      </c>
      <c r="BF77" s="2">
        <v>0</v>
      </c>
      <c r="BG77" s="2">
        <v>0</v>
      </c>
      <c r="BH77" s="2">
        <v>0</v>
      </c>
      <c r="BI77" s="2">
        <v>0</v>
      </c>
      <c r="BJ77" s="2">
        <v>0</v>
      </c>
      <c r="BK77" s="2">
        <v>0</v>
      </c>
      <c r="BL77" s="2">
        <v>0</v>
      </c>
      <c r="BM77" s="2">
        <v>0</v>
      </c>
      <c r="BN77" s="2">
        <v>0</v>
      </c>
      <c r="BO77" s="2">
        <v>0</v>
      </c>
      <c r="BP77" s="2">
        <v>0</v>
      </c>
      <c r="BQ77" s="2">
        <v>0</v>
      </c>
      <c r="BR77" s="2">
        <v>1</v>
      </c>
      <c r="BS77" s="2">
        <v>292</v>
      </c>
      <c r="BT77" s="2">
        <v>3.4246580000000001E-3</v>
      </c>
      <c r="BU77" s="5">
        <v>0.45</v>
      </c>
      <c r="BV77" s="5" t="str">
        <f>IFERROR($BF77/($AL77+$R77), "No Votes")</f>
        <v>No Votes</v>
      </c>
      <c r="BW77" s="5">
        <f>IFERROR($BA77/($AG77+$M77), "No Votes")</f>
        <v>0</v>
      </c>
      <c r="BX77" s="2"/>
      <c r="BY77" s="5" t="s">
        <v>2096</v>
      </c>
      <c r="BZ77" s="5" t="s">
        <v>2088</v>
      </c>
      <c r="CA77" s="28" t="str">
        <f>IF(Table1[[#This Row],[Party]]="Labour","Conservative","Labour")</f>
        <v>Labour</v>
      </c>
      <c r="CB77" s="28" cm="1">
        <f t="array" ref="CB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7" s="28" cm="1">
        <f t="array" ref="CC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77" s="28">
        <f>IF(TRIM(Table1[[#This Row],[Party]])="Labour",Table1[[#This Row],[Conservative_Aye]],Table1[[#This Row],[Labour_Aye]])</f>
        <v>0</v>
      </c>
      <c r="CE77" s="28">
        <f>IF(TRIM(Table1[[#This Row],[Party]])="Labour",Table1[[#This Row],[Conservative_No]],Table1[[#This Row],[Labour_No]])</f>
        <v>0</v>
      </c>
      <c r="CF77" s="36">
        <f>IF(Table1[[#This Row],[Gov_Aye]]+Table1[[#This Row],[Gov_No]]=0,"",Table1[[#This Row],[Gov_Aye]]/(Table1[[#This Row],[Gov_Aye]]+Table1[[#This Row],[Gov_No]]))</f>
        <v>0</v>
      </c>
      <c r="CG77" s="36" t="str">
        <f>IF(Table1[[#This Row],[Opp_Aye]]+Table1[[#This Row],[Opp_No]]=0,"",Table1[[#This Row],[Opp_Aye]]/(Table1[[#This Row],[Opp_Aye]]+Table1[[#This Row],[Opp_No]]))</f>
        <v/>
      </c>
      <c r="CH77" s="36" t="str">
        <f>IF(OR(Table1[[#This Row],[Gov_Share]]="",Table1[[#This Row],[Opp_Share]]=""),"",ABS(Table1[[#This Row],[Gov_Share]]-Table1[[#This Row],[Opp_Share]]))</f>
        <v/>
      </c>
      <c r="CI77" s="36">
        <f>IF(Table1[[#This Row],[Gov_Aye]]+Table1[[#This Row],[Gov_No]]=0,"",ABS(Table1[[#This Row],[Gov_Aye]]-Table1[[#This Row],[Gov_No]])/(Table1[[#This Row],[Gov_Aye]]+Table1[[#This Row],[Gov_No]]))</f>
        <v>1</v>
      </c>
      <c r="CJ77" s="36" t="str">
        <f>IF(Table1[[#This Row],[Opp_Aye]]+Table1[[#This Row],[Opp_No]]=0,"",ABS(Table1[[#This Row],[Opp_Aye]]-Table1[[#This Row],[Opp_No]])/(Table1[[#This Row],[Opp_Aye]]+Table1[[#This Row],[Opp_No]]))</f>
        <v/>
      </c>
      <c r="CK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8" spans="1:89" hidden="1" x14ac:dyDescent="0.75">
      <c r="A78">
        <v>382</v>
      </c>
      <c r="B78" s="17">
        <v>43137</v>
      </c>
      <c r="C78" s="18">
        <v>0.65763888888888888</v>
      </c>
      <c r="D78">
        <v>115</v>
      </c>
      <c r="E78" s="20" t="s">
        <v>1734</v>
      </c>
      <c r="H78">
        <v>33</v>
      </c>
      <c r="I78">
        <v>282</v>
      </c>
      <c r="J78">
        <v>0</v>
      </c>
      <c r="K78">
        <v>0</v>
      </c>
      <c r="L78">
        <v>0</v>
      </c>
      <c r="M78" s="3">
        <v>0</v>
      </c>
      <c r="N78">
        <v>0</v>
      </c>
      <c r="O78">
        <v>0</v>
      </c>
      <c r="P78">
        <v>0</v>
      </c>
      <c r="Q78">
        <v>0</v>
      </c>
      <c r="R78" s="4">
        <v>0</v>
      </c>
      <c r="S78">
        <v>9</v>
      </c>
      <c r="T78">
        <v>2</v>
      </c>
      <c r="U78">
        <v>0</v>
      </c>
      <c r="V78">
        <v>22</v>
      </c>
      <c r="W78">
        <v>0</v>
      </c>
      <c r="X78">
        <v>0</v>
      </c>
      <c r="Y78">
        <v>0</v>
      </c>
      <c r="Z78">
        <v>0</v>
      </c>
      <c r="AA78">
        <v>0</v>
      </c>
      <c r="AB78">
        <v>0</v>
      </c>
      <c r="AC78">
        <v>0</v>
      </c>
      <c r="AD78">
        <v>0</v>
      </c>
      <c r="AE78">
        <v>0</v>
      </c>
      <c r="AF78">
        <v>0</v>
      </c>
      <c r="AG78" s="3">
        <v>278</v>
      </c>
      <c r="AH78">
        <v>3</v>
      </c>
      <c r="AI78">
        <v>0</v>
      </c>
      <c r="AJ78">
        <v>0</v>
      </c>
      <c r="AK78">
        <v>1</v>
      </c>
      <c r="AL78" s="4">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0</v>
      </c>
      <c r="BP78">
        <v>0</v>
      </c>
      <c r="BQ78">
        <v>0</v>
      </c>
      <c r="BR78">
        <v>0</v>
      </c>
      <c r="BS78">
        <v>315</v>
      </c>
      <c r="BT78">
        <v>0</v>
      </c>
      <c r="BU78" s="1">
        <v>0.48</v>
      </c>
      <c r="BV78" s="5" t="str">
        <f>IFERROR($BF78/($AL78+$R78), "No Votes")</f>
        <v>No Votes</v>
      </c>
      <c r="BW78" s="5">
        <f>IFERROR($BA78/($AG78+$M78), "No Votes")</f>
        <v>0</v>
      </c>
      <c r="BY78" s="5" t="s">
        <v>2086</v>
      </c>
      <c r="BZ78" s="5" t="s">
        <v>2088</v>
      </c>
      <c r="CA78" s="28" t="str">
        <f>IF(Table1[[#This Row],[Party]]="Labour","Conservative","Labour")</f>
        <v>Labour</v>
      </c>
      <c r="CB78" s="28" cm="1">
        <f t="array" ref="CB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8" s="28" cm="1">
        <f t="array" ref="CC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78" s="28">
        <f>IF(TRIM(Table1[[#This Row],[Party]])="Labour",Table1[[#This Row],[Conservative_Aye]],Table1[[#This Row],[Labour_Aye]])</f>
        <v>0</v>
      </c>
      <c r="CE78" s="28">
        <f>IF(TRIM(Table1[[#This Row],[Party]])="Labour",Table1[[#This Row],[Conservative_No]],Table1[[#This Row],[Labour_No]])</f>
        <v>0</v>
      </c>
      <c r="CF78" s="36">
        <f>IF(Table1[[#This Row],[Gov_Aye]]+Table1[[#This Row],[Gov_No]]=0,"",Table1[[#This Row],[Gov_Aye]]/(Table1[[#This Row],[Gov_Aye]]+Table1[[#This Row],[Gov_No]]))</f>
        <v>0</v>
      </c>
      <c r="CG78" s="36" t="str">
        <f>IF(Table1[[#This Row],[Opp_Aye]]+Table1[[#This Row],[Opp_No]]=0,"",Table1[[#This Row],[Opp_Aye]]/(Table1[[#This Row],[Opp_Aye]]+Table1[[#This Row],[Opp_No]]))</f>
        <v/>
      </c>
      <c r="CH78" s="36" t="str">
        <f>IF(OR(Table1[[#This Row],[Gov_Share]]="",Table1[[#This Row],[Opp_Share]]=""),"",ABS(Table1[[#This Row],[Gov_Share]]-Table1[[#This Row],[Opp_Share]]))</f>
        <v/>
      </c>
      <c r="CI78" s="36">
        <f>IF(Table1[[#This Row],[Gov_Aye]]+Table1[[#This Row],[Gov_No]]=0,"",ABS(Table1[[#This Row],[Gov_Aye]]-Table1[[#This Row],[Gov_No]])/(Table1[[#This Row],[Gov_Aye]]+Table1[[#This Row],[Gov_No]]))</f>
        <v>1</v>
      </c>
      <c r="CJ78" s="36" t="str">
        <f>IF(Table1[[#This Row],[Opp_Aye]]+Table1[[#This Row],[Opp_No]]=0,"",ABS(Table1[[#This Row],[Opp_Aye]]-Table1[[#This Row],[Opp_No]])/(Table1[[#This Row],[Opp_Aye]]+Table1[[#This Row],[Opp_No]]))</f>
        <v/>
      </c>
      <c r="CK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79" spans="1:89" ht="29.5" hidden="1" x14ac:dyDescent="0.75">
      <c r="A79" s="2">
        <v>1336</v>
      </c>
      <c r="B79" s="15">
        <v>44753</v>
      </c>
      <c r="C79" s="16">
        <v>0.79583333333333328</v>
      </c>
      <c r="D79" s="2">
        <v>30</v>
      </c>
      <c r="E79" s="19" t="s">
        <v>1698</v>
      </c>
      <c r="F79" s="2"/>
      <c r="G79" s="2"/>
      <c r="H79" s="2">
        <v>41</v>
      </c>
      <c r="I79" s="2">
        <v>298</v>
      </c>
      <c r="J79" s="2">
        <v>1</v>
      </c>
      <c r="K79" s="2">
        <v>0</v>
      </c>
      <c r="L79" s="2">
        <v>0</v>
      </c>
      <c r="M79" s="3">
        <v>0</v>
      </c>
      <c r="N79" s="2">
        <v>0</v>
      </c>
      <c r="O79" s="2">
        <v>0</v>
      </c>
      <c r="P79" s="2">
        <v>0</v>
      </c>
      <c r="Q79" s="2">
        <v>1</v>
      </c>
      <c r="R79" s="4">
        <v>0</v>
      </c>
      <c r="S79" s="2">
        <v>11</v>
      </c>
      <c r="T79" s="2">
        <v>0</v>
      </c>
      <c r="U79" s="2">
        <v>0</v>
      </c>
      <c r="V79" s="2">
        <v>27</v>
      </c>
      <c r="W79" s="2">
        <v>0</v>
      </c>
      <c r="X79" s="2">
        <v>0</v>
      </c>
      <c r="Y79" s="2">
        <v>0</v>
      </c>
      <c r="Z79" s="2">
        <v>0</v>
      </c>
      <c r="AA79" s="2">
        <v>0</v>
      </c>
      <c r="AB79" s="2">
        <v>0</v>
      </c>
      <c r="AC79" s="2">
        <v>0</v>
      </c>
      <c r="AD79" s="2">
        <v>0</v>
      </c>
      <c r="AE79" s="2">
        <v>0</v>
      </c>
      <c r="AF79" s="2">
        <v>0</v>
      </c>
      <c r="AG79" s="3">
        <v>293</v>
      </c>
      <c r="AH79" s="2">
        <v>0</v>
      </c>
      <c r="AI79" s="2">
        <v>0</v>
      </c>
      <c r="AJ79" s="2">
        <v>0</v>
      </c>
      <c r="AK79" s="2">
        <v>0</v>
      </c>
      <c r="AL79" s="4">
        <v>0</v>
      </c>
      <c r="AM79" s="2">
        <v>0</v>
      </c>
      <c r="AN79" s="2">
        <v>0</v>
      </c>
      <c r="AO79" s="2">
        <v>0</v>
      </c>
      <c r="AP79" s="2">
        <v>0</v>
      </c>
      <c r="AQ79" s="2">
        <v>0</v>
      </c>
      <c r="AR79" s="2">
        <v>0</v>
      </c>
      <c r="AS79" s="2">
        <v>0</v>
      </c>
      <c r="AT79" s="2">
        <v>0</v>
      </c>
      <c r="AU79" s="2">
        <v>0</v>
      </c>
      <c r="AV79" s="2">
        <v>0</v>
      </c>
      <c r="AW79" s="2">
        <v>0</v>
      </c>
      <c r="AX79" s="2">
        <v>0</v>
      </c>
      <c r="AY79" s="2">
        <v>0</v>
      </c>
      <c r="AZ79" s="2">
        <v>0</v>
      </c>
      <c r="BA79" s="2">
        <v>0</v>
      </c>
      <c r="BB79" s="2">
        <v>0</v>
      </c>
      <c r="BC79" s="2">
        <v>0</v>
      </c>
      <c r="BD79" s="2">
        <v>0</v>
      </c>
      <c r="BE79" s="2">
        <v>0</v>
      </c>
      <c r="BF79" s="2">
        <v>0</v>
      </c>
      <c r="BG79" s="2">
        <v>0</v>
      </c>
      <c r="BH79" s="2">
        <v>0</v>
      </c>
      <c r="BI79" s="2">
        <v>0</v>
      </c>
      <c r="BJ79" s="2">
        <v>0</v>
      </c>
      <c r="BK79" s="2">
        <v>0</v>
      </c>
      <c r="BL79" s="2">
        <v>0</v>
      </c>
      <c r="BM79" s="2">
        <v>0</v>
      </c>
      <c r="BN79" s="2">
        <v>0</v>
      </c>
      <c r="BO79" s="2">
        <v>0</v>
      </c>
      <c r="BP79" s="2">
        <v>0</v>
      </c>
      <c r="BQ79" s="2">
        <v>0</v>
      </c>
      <c r="BR79" s="2">
        <v>0</v>
      </c>
      <c r="BS79" s="2">
        <v>333</v>
      </c>
      <c r="BT79" s="2">
        <v>0</v>
      </c>
      <c r="BU79" s="5">
        <v>0.51</v>
      </c>
      <c r="BV79" s="5" t="str">
        <f>IFERROR($BF79/($AL79+$R79), "No Votes")</f>
        <v>No Votes</v>
      </c>
      <c r="BW79" s="5">
        <f>IFERROR($BA79/($AG79+$M79), "No Votes")</f>
        <v>0</v>
      </c>
      <c r="BX79" s="2"/>
      <c r="BY79" s="5" t="s">
        <v>2093</v>
      </c>
      <c r="BZ79" s="5" t="s">
        <v>2088</v>
      </c>
      <c r="CA79" s="28" t="str">
        <f>IF(Table1[[#This Row],[Party]]="Labour","Conservative","Labour")</f>
        <v>Labour</v>
      </c>
      <c r="CB79" s="28" cm="1">
        <f t="array" ref="CB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9" s="28" cm="1">
        <f t="array" ref="CC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79" s="28">
        <f>IF(TRIM(Table1[[#This Row],[Party]])="Labour",Table1[[#This Row],[Conservative_Aye]],Table1[[#This Row],[Labour_Aye]])</f>
        <v>0</v>
      </c>
      <c r="CE79" s="28">
        <f>IF(TRIM(Table1[[#This Row],[Party]])="Labour",Table1[[#This Row],[Conservative_No]],Table1[[#This Row],[Labour_No]])</f>
        <v>0</v>
      </c>
      <c r="CF79" s="36">
        <f>IF(Table1[[#This Row],[Gov_Aye]]+Table1[[#This Row],[Gov_No]]=0,"",Table1[[#This Row],[Gov_Aye]]/(Table1[[#This Row],[Gov_Aye]]+Table1[[#This Row],[Gov_No]]))</f>
        <v>0</v>
      </c>
      <c r="CG79" s="36" t="str">
        <f>IF(Table1[[#This Row],[Opp_Aye]]+Table1[[#This Row],[Opp_No]]=0,"",Table1[[#This Row],[Opp_Aye]]/(Table1[[#This Row],[Opp_Aye]]+Table1[[#This Row],[Opp_No]]))</f>
        <v/>
      </c>
      <c r="CH79" s="36" t="str">
        <f>IF(OR(Table1[[#This Row],[Gov_Share]]="",Table1[[#This Row],[Opp_Share]]=""),"",ABS(Table1[[#This Row],[Gov_Share]]-Table1[[#This Row],[Opp_Share]]))</f>
        <v/>
      </c>
      <c r="CI79" s="36">
        <f>IF(Table1[[#This Row],[Gov_Aye]]+Table1[[#This Row],[Gov_No]]=0,"",ABS(Table1[[#This Row],[Gov_Aye]]-Table1[[#This Row],[Gov_No]])/(Table1[[#This Row],[Gov_Aye]]+Table1[[#This Row],[Gov_No]]))</f>
        <v>1</v>
      </c>
      <c r="CJ79" s="36" t="str">
        <f>IF(Table1[[#This Row],[Opp_Aye]]+Table1[[#This Row],[Opp_No]]=0,"",ABS(Table1[[#This Row],[Opp_Aye]]-Table1[[#This Row],[Opp_No]])/(Table1[[#This Row],[Opp_Aye]]+Table1[[#This Row],[Opp_No]]))</f>
        <v/>
      </c>
      <c r="CK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0" spans="1:89" hidden="1" x14ac:dyDescent="0.75">
      <c r="A80" s="2">
        <v>381</v>
      </c>
      <c r="B80" s="15">
        <v>43137</v>
      </c>
      <c r="C80" s="16">
        <v>0.6479166666666667</v>
      </c>
      <c r="D80" s="2">
        <v>114</v>
      </c>
      <c r="E80" s="19" t="s">
        <v>1747</v>
      </c>
      <c r="F80" s="2"/>
      <c r="G80" s="2"/>
      <c r="H80" s="2">
        <v>33</v>
      </c>
      <c r="I80" s="2">
        <v>277</v>
      </c>
      <c r="J80" s="2">
        <v>0</v>
      </c>
      <c r="K80" s="2">
        <v>0</v>
      </c>
      <c r="L80" s="2">
        <v>0</v>
      </c>
      <c r="M80" s="3">
        <v>0</v>
      </c>
      <c r="N80" s="2">
        <v>0</v>
      </c>
      <c r="O80" s="2">
        <v>0</v>
      </c>
      <c r="P80" s="2">
        <v>0</v>
      </c>
      <c r="Q80" s="2">
        <v>0</v>
      </c>
      <c r="R80" s="4">
        <v>0</v>
      </c>
      <c r="S80" s="2">
        <v>11</v>
      </c>
      <c r="T80" s="2">
        <v>2</v>
      </c>
      <c r="U80" s="2">
        <v>0</v>
      </c>
      <c r="V80" s="2">
        <v>20</v>
      </c>
      <c r="W80" s="2">
        <v>0</v>
      </c>
      <c r="X80" s="2">
        <v>0</v>
      </c>
      <c r="Y80" s="2">
        <v>0</v>
      </c>
      <c r="Z80" s="2">
        <v>0</v>
      </c>
      <c r="AA80" s="2">
        <v>0</v>
      </c>
      <c r="AB80" s="2">
        <v>0</v>
      </c>
      <c r="AC80" s="2">
        <v>0</v>
      </c>
      <c r="AD80" s="2">
        <v>0</v>
      </c>
      <c r="AE80" s="2">
        <v>0</v>
      </c>
      <c r="AF80" s="2">
        <v>0</v>
      </c>
      <c r="AG80" s="3">
        <v>272</v>
      </c>
      <c r="AH80" s="2">
        <v>4</v>
      </c>
      <c r="AI80" s="2">
        <v>0</v>
      </c>
      <c r="AJ80" s="2">
        <v>0</v>
      </c>
      <c r="AK80" s="2">
        <v>1</v>
      </c>
      <c r="AL80" s="4">
        <v>0</v>
      </c>
      <c r="AM80" s="2">
        <v>0</v>
      </c>
      <c r="AN80" s="2">
        <v>0</v>
      </c>
      <c r="AO80" s="2">
        <v>0</v>
      </c>
      <c r="AP80" s="2">
        <v>0</v>
      </c>
      <c r="AQ80" s="2">
        <v>0</v>
      </c>
      <c r="AR80" s="2">
        <v>0</v>
      </c>
      <c r="AS80" s="2">
        <v>0</v>
      </c>
      <c r="AT80" s="2">
        <v>0</v>
      </c>
      <c r="AU80" s="2">
        <v>0</v>
      </c>
      <c r="AV80" s="2">
        <v>0</v>
      </c>
      <c r="AW80" s="2">
        <v>0</v>
      </c>
      <c r="AX80" s="2">
        <v>0</v>
      </c>
      <c r="AY80" s="2">
        <v>0</v>
      </c>
      <c r="AZ80" s="2">
        <v>0</v>
      </c>
      <c r="BA80" s="2">
        <v>0</v>
      </c>
      <c r="BB80" s="2">
        <v>0</v>
      </c>
      <c r="BC80" s="2">
        <v>0</v>
      </c>
      <c r="BD80" s="2">
        <v>0</v>
      </c>
      <c r="BE80" s="2">
        <v>0</v>
      </c>
      <c r="BF80" s="2">
        <v>0</v>
      </c>
      <c r="BG80" s="2">
        <v>0</v>
      </c>
      <c r="BH80" s="2">
        <v>0</v>
      </c>
      <c r="BI80" s="2">
        <v>0</v>
      </c>
      <c r="BJ80" s="2">
        <v>0</v>
      </c>
      <c r="BK80" s="2">
        <v>0</v>
      </c>
      <c r="BL80" s="2">
        <v>0</v>
      </c>
      <c r="BM80" s="2">
        <v>0</v>
      </c>
      <c r="BN80" s="2">
        <v>0</v>
      </c>
      <c r="BO80" s="2">
        <v>0</v>
      </c>
      <c r="BP80" s="2">
        <v>0</v>
      </c>
      <c r="BQ80" s="2">
        <v>0</v>
      </c>
      <c r="BR80" s="2">
        <v>0</v>
      </c>
      <c r="BS80" s="2">
        <v>310</v>
      </c>
      <c r="BT80" s="2">
        <v>0</v>
      </c>
      <c r="BU80" s="5">
        <v>0.48</v>
      </c>
      <c r="BV80" s="5" t="str">
        <f>IFERROR($BF80/($AL80+$R80), "No Votes")</f>
        <v>No Votes</v>
      </c>
      <c r="BW80" s="5">
        <f>IFERROR($BA80/($AG80+$M80), "No Votes")</f>
        <v>0</v>
      </c>
      <c r="BX80" s="2"/>
      <c r="BY80" s="5" t="s">
        <v>2086</v>
      </c>
      <c r="BZ80" s="5" t="s">
        <v>2088</v>
      </c>
      <c r="CA80" s="28" t="str">
        <f>IF(Table1[[#This Row],[Party]]="Labour","Conservative","Labour")</f>
        <v>Labour</v>
      </c>
      <c r="CB80" s="28" cm="1">
        <f t="array" ref="CB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0" s="28" cm="1">
        <f t="array" ref="CC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80" s="28">
        <f>IF(TRIM(Table1[[#This Row],[Party]])="Labour",Table1[[#This Row],[Conservative_Aye]],Table1[[#This Row],[Labour_Aye]])</f>
        <v>0</v>
      </c>
      <c r="CE80" s="28">
        <f>IF(TRIM(Table1[[#This Row],[Party]])="Labour",Table1[[#This Row],[Conservative_No]],Table1[[#This Row],[Labour_No]])</f>
        <v>0</v>
      </c>
      <c r="CF80" s="36">
        <f>IF(Table1[[#This Row],[Gov_Aye]]+Table1[[#This Row],[Gov_No]]=0,"",Table1[[#This Row],[Gov_Aye]]/(Table1[[#This Row],[Gov_Aye]]+Table1[[#This Row],[Gov_No]]))</f>
        <v>0</v>
      </c>
      <c r="CG80" s="36" t="str">
        <f>IF(Table1[[#This Row],[Opp_Aye]]+Table1[[#This Row],[Opp_No]]=0,"",Table1[[#This Row],[Opp_Aye]]/(Table1[[#This Row],[Opp_Aye]]+Table1[[#This Row],[Opp_No]]))</f>
        <v/>
      </c>
      <c r="CH80" s="36" t="str">
        <f>IF(OR(Table1[[#This Row],[Gov_Share]]="",Table1[[#This Row],[Opp_Share]]=""),"",ABS(Table1[[#This Row],[Gov_Share]]-Table1[[#This Row],[Opp_Share]]))</f>
        <v/>
      </c>
      <c r="CI80" s="36">
        <f>IF(Table1[[#This Row],[Gov_Aye]]+Table1[[#This Row],[Gov_No]]=0,"",ABS(Table1[[#This Row],[Gov_Aye]]-Table1[[#This Row],[Gov_No]])/(Table1[[#This Row],[Gov_Aye]]+Table1[[#This Row],[Gov_No]]))</f>
        <v>1</v>
      </c>
      <c r="CJ80" s="36" t="str">
        <f>IF(Table1[[#This Row],[Opp_Aye]]+Table1[[#This Row],[Opp_No]]=0,"",ABS(Table1[[#This Row],[Opp_Aye]]-Table1[[#This Row],[Opp_No]])/(Table1[[#This Row],[Opp_Aye]]+Table1[[#This Row],[Opp_No]]))</f>
        <v/>
      </c>
      <c r="CK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1" spans="1:89" hidden="1" x14ac:dyDescent="0.75">
      <c r="A81">
        <v>532</v>
      </c>
      <c r="B81" s="17">
        <v>43423</v>
      </c>
      <c r="C81" s="18">
        <v>0.94027777777777777</v>
      </c>
      <c r="D81">
        <v>263</v>
      </c>
      <c r="E81" s="20" t="s">
        <v>1680</v>
      </c>
      <c r="H81">
        <v>41</v>
      </c>
      <c r="I81">
        <v>296</v>
      </c>
      <c r="J81">
        <v>0</v>
      </c>
      <c r="K81">
        <v>0</v>
      </c>
      <c r="L81">
        <v>0</v>
      </c>
      <c r="M81" s="3">
        <v>0</v>
      </c>
      <c r="N81">
        <v>0</v>
      </c>
      <c r="O81">
        <v>0</v>
      </c>
      <c r="P81">
        <v>1</v>
      </c>
      <c r="Q81">
        <v>0</v>
      </c>
      <c r="R81" s="4">
        <v>0</v>
      </c>
      <c r="S81">
        <v>6</v>
      </c>
      <c r="T81">
        <v>4</v>
      </c>
      <c r="U81">
        <v>0</v>
      </c>
      <c r="V81">
        <v>30</v>
      </c>
      <c r="W81">
        <v>0</v>
      </c>
      <c r="X81">
        <v>0</v>
      </c>
      <c r="Y81">
        <v>0</v>
      </c>
      <c r="Z81">
        <v>0</v>
      </c>
      <c r="AA81">
        <v>0</v>
      </c>
      <c r="AB81">
        <v>0</v>
      </c>
      <c r="AC81">
        <v>0</v>
      </c>
      <c r="AD81">
        <v>0</v>
      </c>
      <c r="AE81">
        <v>0</v>
      </c>
      <c r="AF81">
        <v>0</v>
      </c>
      <c r="AG81" s="3">
        <v>294</v>
      </c>
      <c r="AH81">
        <v>0</v>
      </c>
      <c r="AI81">
        <v>0</v>
      </c>
      <c r="AJ81">
        <v>0</v>
      </c>
      <c r="AK81">
        <v>2</v>
      </c>
      <c r="AL81" s="4">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337</v>
      </c>
      <c r="BT81">
        <v>0</v>
      </c>
      <c r="BU81" s="1">
        <v>0.52</v>
      </c>
      <c r="BV81" s="5" t="str">
        <f>IFERROR($BF81/($AL81+$R81), "No Votes")</f>
        <v>No Votes</v>
      </c>
      <c r="BW81" s="5">
        <f>IFERROR($BA81/($AG81+$M81), "No Votes")</f>
        <v>0</v>
      </c>
      <c r="BY81" s="5" t="s">
        <v>2086</v>
      </c>
      <c r="BZ81" s="5" t="s">
        <v>2088</v>
      </c>
      <c r="CA81" s="28" t="str">
        <f>IF(Table1[[#This Row],[Party]]="Labour","Conservative","Labour")</f>
        <v>Labour</v>
      </c>
      <c r="CB81" s="28" cm="1">
        <f t="array" ref="CB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1" s="28" cm="1">
        <f t="array" ref="CC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81" s="28">
        <f>IF(TRIM(Table1[[#This Row],[Party]])="Labour",Table1[[#This Row],[Conservative_Aye]],Table1[[#This Row],[Labour_Aye]])</f>
        <v>0</v>
      </c>
      <c r="CE81" s="28">
        <f>IF(TRIM(Table1[[#This Row],[Party]])="Labour",Table1[[#This Row],[Conservative_No]],Table1[[#This Row],[Labour_No]])</f>
        <v>0</v>
      </c>
      <c r="CF81" s="36">
        <f>IF(Table1[[#This Row],[Gov_Aye]]+Table1[[#This Row],[Gov_No]]=0,"",Table1[[#This Row],[Gov_Aye]]/(Table1[[#This Row],[Gov_Aye]]+Table1[[#This Row],[Gov_No]]))</f>
        <v>0</v>
      </c>
      <c r="CG81" s="36" t="str">
        <f>IF(Table1[[#This Row],[Opp_Aye]]+Table1[[#This Row],[Opp_No]]=0,"",Table1[[#This Row],[Opp_Aye]]/(Table1[[#This Row],[Opp_Aye]]+Table1[[#This Row],[Opp_No]]))</f>
        <v/>
      </c>
      <c r="CH81" s="36" t="str">
        <f>IF(OR(Table1[[#This Row],[Gov_Share]]="",Table1[[#This Row],[Opp_Share]]=""),"",ABS(Table1[[#This Row],[Gov_Share]]-Table1[[#This Row],[Opp_Share]]))</f>
        <v/>
      </c>
      <c r="CI81" s="36">
        <f>IF(Table1[[#This Row],[Gov_Aye]]+Table1[[#This Row],[Gov_No]]=0,"",ABS(Table1[[#This Row],[Gov_Aye]]-Table1[[#This Row],[Gov_No]])/(Table1[[#This Row],[Gov_Aye]]+Table1[[#This Row],[Gov_No]]))</f>
        <v>1</v>
      </c>
      <c r="CJ81" s="36" t="str">
        <f>IF(Table1[[#This Row],[Opp_Aye]]+Table1[[#This Row],[Opp_No]]=0,"",ABS(Table1[[#This Row],[Opp_Aye]]-Table1[[#This Row],[Opp_No]])/(Table1[[#This Row],[Opp_Aye]]+Table1[[#This Row],[Opp_No]]))</f>
        <v/>
      </c>
      <c r="CK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2" spans="1:89" ht="29.5" hidden="1" x14ac:dyDescent="0.75">
      <c r="A82" s="2">
        <v>1468</v>
      </c>
      <c r="B82" s="15">
        <v>44956</v>
      </c>
      <c r="C82" s="16">
        <v>0.91388888888888886</v>
      </c>
      <c r="D82" s="2">
        <v>162</v>
      </c>
      <c r="E82" s="19" t="s">
        <v>1603</v>
      </c>
      <c r="F82" s="2"/>
      <c r="G82" s="2"/>
      <c r="H82" s="2">
        <v>46</v>
      </c>
      <c r="I82" s="2">
        <v>321</v>
      </c>
      <c r="J82" s="2">
        <v>1</v>
      </c>
      <c r="K82" s="2">
        <v>1</v>
      </c>
      <c r="L82" s="2">
        <v>0</v>
      </c>
      <c r="M82" s="3">
        <v>0</v>
      </c>
      <c r="N82" s="2">
        <v>0</v>
      </c>
      <c r="O82" s="2">
        <v>0</v>
      </c>
      <c r="P82" s="2">
        <v>1</v>
      </c>
      <c r="Q82" s="2">
        <v>2</v>
      </c>
      <c r="R82" s="4">
        <v>0</v>
      </c>
      <c r="S82" s="2">
        <v>1</v>
      </c>
      <c r="T82" s="2">
        <v>3</v>
      </c>
      <c r="U82" s="2">
        <v>0</v>
      </c>
      <c r="V82" s="2">
        <v>37</v>
      </c>
      <c r="W82" s="2">
        <v>0</v>
      </c>
      <c r="X82" s="2">
        <v>0</v>
      </c>
      <c r="Y82" s="2">
        <v>0</v>
      </c>
      <c r="Z82" s="2">
        <v>0</v>
      </c>
      <c r="AA82" s="2">
        <v>0</v>
      </c>
      <c r="AB82" s="2">
        <v>0</v>
      </c>
      <c r="AC82" s="2">
        <v>0</v>
      </c>
      <c r="AD82" s="2">
        <v>0</v>
      </c>
      <c r="AE82" s="2">
        <v>0</v>
      </c>
      <c r="AF82" s="2">
        <v>0</v>
      </c>
      <c r="AG82" s="3">
        <v>315</v>
      </c>
      <c r="AH82" s="2">
        <v>4</v>
      </c>
      <c r="AI82" s="2">
        <v>0</v>
      </c>
      <c r="AJ82" s="2">
        <v>0</v>
      </c>
      <c r="AK82" s="2">
        <v>2</v>
      </c>
      <c r="AL82" s="4">
        <v>0</v>
      </c>
      <c r="AM82" s="2">
        <v>0</v>
      </c>
      <c r="AN82" s="2">
        <v>0</v>
      </c>
      <c r="AO82" s="2">
        <v>0</v>
      </c>
      <c r="AP82" s="2">
        <v>0</v>
      </c>
      <c r="AQ82" s="2">
        <v>0</v>
      </c>
      <c r="AR82" s="2">
        <v>0</v>
      </c>
      <c r="AS82" s="2">
        <v>0</v>
      </c>
      <c r="AT82" s="2">
        <v>0</v>
      </c>
      <c r="AU82" s="2">
        <v>0</v>
      </c>
      <c r="AV82" s="2">
        <v>0</v>
      </c>
      <c r="AW82" s="2">
        <v>0</v>
      </c>
      <c r="AX82" s="2">
        <v>0</v>
      </c>
      <c r="AY82" s="2">
        <v>0</v>
      </c>
      <c r="AZ82" s="2">
        <v>0</v>
      </c>
      <c r="BA82" s="2">
        <v>0</v>
      </c>
      <c r="BB82" s="2">
        <v>0</v>
      </c>
      <c r="BC82" s="2">
        <v>0</v>
      </c>
      <c r="BD82" s="2">
        <v>0</v>
      </c>
      <c r="BE82" s="2">
        <v>2</v>
      </c>
      <c r="BF82" s="2">
        <v>0</v>
      </c>
      <c r="BG82" s="2">
        <v>0</v>
      </c>
      <c r="BH82" s="2">
        <v>0</v>
      </c>
      <c r="BI82" s="2">
        <v>0</v>
      </c>
      <c r="BJ82" s="2">
        <v>0</v>
      </c>
      <c r="BK82" s="2">
        <v>0</v>
      </c>
      <c r="BL82" s="2">
        <v>0</v>
      </c>
      <c r="BM82" s="2">
        <v>0</v>
      </c>
      <c r="BN82" s="2">
        <v>0</v>
      </c>
      <c r="BO82" s="2">
        <v>0</v>
      </c>
      <c r="BP82" s="2">
        <v>0</v>
      </c>
      <c r="BQ82" s="2">
        <v>0</v>
      </c>
      <c r="BR82" s="2">
        <v>2</v>
      </c>
      <c r="BS82" s="2">
        <v>367</v>
      </c>
      <c r="BT82" s="2">
        <v>5.4495910000000002E-3</v>
      </c>
      <c r="BU82" s="5">
        <v>0.56000000000000005</v>
      </c>
      <c r="BV82" s="5" t="str">
        <f>IFERROR($BF82/($AL82+$R82), "No Votes")</f>
        <v>No Votes</v>
      </c>
      <c r="BW82" s="5">
        <f>IFERROR($BA82/($AG82+$M82), "No Votes")</f>
        <v>0</v>
      </c>
      <c r="BX82" s="2"/>
      <c r="BY82" s="5" t="s">
        <v>2096</v>
      </c>
      <c r="BZ82" s="5" t="s">
        <v>2088</v>
      </c>
      <c r="CA82" s="28" t="str">
        <f>IF(Table1[[#This Row],[Party]]="Labour","Conservative","Labour")</f>
        <v>Labour</v>
      </c>
      <c r="CB82" s="28" cm="1">
        <f t="array" ref="CB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2" s="28" cm="1">
        <f t="array" ref="CC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315</v>
      </c>
      <c r="CD82" s="28">
        <f>IF(TRIM(Table1[[#This Row],[Party]])="Labour",Table1[[#This Row],[Conservative_Aye]],Table1[[#This Row],[Labour_Aye]])</f>
        <v>0</v>
      </c>
      <c r="CE82" s="28">
        <f>IF(TRIM(Table1[[#This Row],[Party]])="Labour",Table1[[#This Row],[Conservative_No]],Table1[[#This Row],[Labour_No]])</f>
        <v>0</v>
      </c>
      <c r="CF82" s="36">
        <f>IF(Table1[[#This Row],[Gov_Aye]]+Table1[[#This Row],[Gov_No]]=0,"",Table1[[#This Row],[Gov_Aye]]/(Table1[[#This Row],[Gov_Aye]]+Table1[[#This Row],[Gov_No]]))</f>
        <v>0</v>
      </c>
      <c r="CG82" s="36" t="str">
        <f>IF(Table1[[#This Row],[Opp_Aye]]+Table1[[#This Row],[Opp_No]]=0,"",Table1[[#This Row],[Opp_Aye]]/(Table1[[#This Row],[Opp_Aye]]+Table1[[#This Row],[Opp_No]]))</f>
        <v/>
      </c>
      <c r="CH82" s="36" t="str">
        <f>IF(OR(Table1[[#This Row],[Gov_Share]]="",Table1[[#This Row],[Opp_Share]]=""),"",ABS(Table1[[#This Row],[Gov_Share]]-Table1[[#This Row],[Opp_Share]]))</f>
        <v/>
      </c>
      <c r="CI82" s="36">
        <f>IF(Table1[[#This Row],[Gov_Aye]]+Table1[[#This Row],[Gov_No]]=0,"",ABS(Table1[[#This Row],[Gov_Aye]]-Table1[[#This Row],[Gov_No]])/(Table1[[#This Row],[Gov_Aye]]+Table1[[#This Row],[Gov_No]]))</f>
        <v>1</v>
      </c>
      <c r="CJ82" s="36" t="str">
        <f>IF(Table1[[#This Row],[Opp_Aye]]+Table1[[#This Row],[Opp_No]]=0,"",ABS(Table1[[#This Row],[Opp_Aye]]-Table1[[#This Row],[Opp_No]])/(Table1[[#This Row],[Opp_Aye]]+Table1[[#This Row],[Opp_No]]))</f>
        <v/>
      </c>
      <c r="CK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3" spans="1:89" hidden="1" x14ac:dyDescent="0.75">
      <c r="A83">
        <v>104</v>
      </c>
      <c r="B83" s="17">
        <v>42562</v>
      </c>
      <c r="C83" s="18">
        <v>0.79791666666666672</v>
      </c>
      <c r="D83">
        <v>37</v>
      </c>
      <c r="E83" s="20" t="s">
        <v>1731</v>
      </c>
      <c r="H83">
        <v>47</v>
      </c>
      <c r="I83">
        <v>270</v>
      </c>
      <c r="J83">
        <v>0</v>
      </c>
      <c r="K83">
        <v>0</v>
      </c>
      <c r="L83">
        <v>0</v>
      </c>
      <c r="M83" s="3">
        <v>0</v>
      </c>
      <c r="N83">
        <v>0</v>
      </c>
      <c r="O83">
        <v>0</v>
      </c>
      <c r="P83">
        <v>0</v>
      </c>
      <c r="Q83">
        <v>2</v>
      </c>
      <c r="R83" s="4">
        <v>0</v>
      </c>
      <c r="S83">
        <v>3</v>
      </c>
      <c r="T83">
        <v>3</v>
      </c>
      <c r="U83">
        <v>0</v>
      </c>
      <c r="V83">
        <v>37</v>
      </c>
      <c r="W83">
        <v>2</v>
      </c>
      <c r="X83">
        <v>0</v>
      </c>
      <c r="Y83">
        <v>0</v>
      </c>
      <c r="Z83">
        <v>0</v>
      </c>
      <c r="AA83">
        <v>0</v>
      </c>
      <c r="AB83">
        <v>0</v>
      </c>
      <c r="AC83">
        <v>0</v>
      </c>
      <c r="AD83">
        <v>0</v>
      </c>
      <c r="AE83">
        <v>0</v>
      </c>
      <c r="AF83">
        <v>0</v>
      </c>
      <c r="AG83" s="3">
        <v>269</v>
      </c>
      <c r="AH83">
        <v>1</v>
      </c>
      <c r="AI83">
        <v>0</v>
      </c>
      <c r="AJ83">
        <v>0</v>
      </c>
      <c r="AK83">
        <v>0</v>
      </c>
      <c r="AL83" s="4">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0</v>
      </c>
      <c r="BL83">
        <v>0</v>
      </c>
      <c r="BM83">
        <v>0</v>
      </c>
      <c r="BN83">
        <v>0</v>
      </c>
      <c r="BO83">
        <v>0</v>
      </c>
      <c r="BP83">
        <v>0</v>
      </c>
      <c r="BQ83">
        <v>0</v>
      </c>
      <c r="BR83">
        <v>0</v>
      </c>
      <c r="BS83">
        <v>317</v>
      </c>
      <c r="BT83">
        <v>0</v>
      </c>
      <c r="BU83" s="1">
        <v>0.49</v>
      </c>
      <c r="BV83" s="5" t="str">
        <f>IFERROR($BF83/($AL83+$R83), "No Votes")</f>
        <v>No Votes</v>
      </c>
      <c r="BW83" s="5">
        <f>IFERROR($BA83/($AG83+$M83), "No Votes")</f>
        <v>0</v>
      </c>
      <c r="BY83" s="5" t="s">
        <v>2085</v>
      </c>
      <c r="BZ83" s="5" t="s">
        <v>2088</v>
      </c>
      <c r="CA83" s="28" t="str">
        <f>IF(Table1[[#This Row],[Party]]="Labour","Conservative","Labour")</f>
        <v>Labour</v>
      </c>
      <c r="CB83" s="28" cm="1">
        <f t="array" ref="CB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3" s="28" cm="1">
        <f t="array" ref="CC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83" s="28">
        <f>IF(TRIM(Table1[[#This Row],[Party]])="Labour",Table1[[#This Row],[Conservative_Aye]],Table1[[#This Row],[Labour_Aye]])</f>
        <v>0</v>
      </c>
      <c r="CE83" s="28">
        <f>IF(TRIM(Table1[[#This Row],[Party]])="Labour",Table1[[#This Row],[Conservative_No]],Table1[[#This Row],[Labour_No]])</f>
        <v>0</v>
      </c>
      <c r="CF83" s="36">
        <f>IF(Table1[[#This Row],[Gov_Aye]]+Table1[[#This Row],[Gov_No]]=0,"",Table1[[#This Row],[Gov_Aye]]/(Table1[[#This Row],[Gov_Aye]]+Table1[[#This Row],[Gov_No]]))</f>
        <v>0</v>
      </c>
      <c r="CG83" s="36" t="str">
        <f>IF(Table1[[#This Row],[Opp_Aye]]+Table1[[#This Row],[Opp_No]]=0,"",Table1[[#This Row],[Opp_Aye]]/(Table1[[#This Row],[Opp_Aye]]+Table1[[#This Row],[Opp_No]]))</f>
        <v/>
      </c>
      <c r="CH83" s="36" t="str">
        <f>IF(OR(Table1[[#This Row],[Gov_Share]]="",Table1[[#This Row],[Opp_Share]]=""),"",ABS(Table1[[#This Row],[Gov_Share]]-Table1[[#This Row],[Opp_Share]]))</f>
        <v/>
      </c>
      <c r="CI83" s="36">
        <f>IF(Table1[[#This Row],[Gov_Aye]]+Table1[[#This Row],[Gov_No]]=0,"",ABS(Table1[[#This Row],[Gov_Aye]]-Table1[[#This Row],[Gov_No]])/(Table1[[#This Row],[Gov_Aye]]+Table1[[#This Row],[Gov_No]]))</f>
        <v>1</v>
      </c>
      <c r="CJ83" s="36" t="str">
        <f>IF(Table1[[#This Row],[Opp_Aye]]+Table1[[#This Row],[Opp_No]]=0,"",ABS(Table1[[#This Row],[Opp_Aye]]-Table1[[#This Row],[Opp_No]])/(Table1[[#This Row],[Opp_Aye]]+Table1[[#This Row],[Opp_No]]))</f>
        <v/>
      </c>
      <c r="CK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4" spans="1:89" hidden="1" x14ac:dyDescent="0.75">
      <c r="A84" s="2">
        <v>1095</v>
      </c>
      <c r="B84" s="15">
        <v>44453</v>
      </c>
      <c r="C84" s="16">
        <v>0.80833333333333335</v>
      </c>
      <c r="D84" s="2">
        <v>70</v>
      </c>
      <c r="E84" s="19" t="s">
        <v>1583</v>
      </c>
      <c r="F84" s="2"/>
      <c r="G84" s="2"/>
      <c r="H84" s="2">
        <v>56</v>
      </c>
      <c r="I84" s="2">
        <v>324</v>
      </c>
      <c r="J84" s="2">
        <v>1</v>
      </c>
      <c r="K84" s="2">
        <v>1</v>
      </c>
      <c r="L84" s="2">
        <v>0</v>
      </c>
      <c r="M84" s="3">
        <v>0</v>
      </c>
      <c r="N84" s="2">
        <v>0</v>
      </c>
      <c r="O84" s="2">
        <v>0</v>
      </c>
      <c r="P84" s="2">
        <v>1</v>
      </c>
      <c r="Q84" s="2">
        <v>2</v>
      </c>
      <c r="R84" s="4">
        <v>0</v>
      </c>
      <c r="S84" s="2">
        <v>8</v>
      </c>
      <c r="T84" s="2">
        <v>3</v>
      </c>
      <c r="U84" s="2">
        <v>0</v>
      </c>
      <c r="V84" s="2">
        <v>37</v>
      </c>
      <c r="W84" s="2">
        <v>2</v>
      </c>
      <c r="X84" s="2">
        <v>0</v>
      </c>
      <c r="Y84" s="2">
        <v>0</v>
      </c>
      <c r="Z84" s="2">
        <v>0</v>
      </c>
      <c r="AA84" s="2">
        <v>0</v>
      </c>
      <c r="AB84" s="2">
        <v>0</v>
      </c>
      <c r="AC84" s="2">
        <v>0</v>
      </c>
      <c r="AD84" s="2">
        <v>0</v>
      </c>
      <c r="AE84" s="2">
        <v>0</v>
      </c>
      <c r="AF84" s="2">
        <v>0</v>
      </c>
      <c r="AG84" s="3">
        <v>319</v>
      </c>
      <c r="AH84" s="2">
        <v>1</v>
      </c>
      <c r="AI84" s="2">
        <v>0</v>
      </c>
      <c r="AJ84" s="2">
        <v>0</v>
      </c>
      <c r="AK84" s="2">
        <v>1</v>
      </c>
      <c r="AL84" s="4">
        <v>0</v>
      </c>
      <c r="AM84" s="2">
        <v>0</v>
      </c>
      <c r="AN84" s="2">
        <v>0</v>
      </c>
      <c r="AO84" s="2">
        <v>0</v>
      </c>
      <c r="AP84" s="2">
        <v>0</v>
      </c>
      <c r="AQ84" s="2">
        <v>0</v>
      </c>
      <c r="AR84" s="2">
        <v>0</v>
      </c>
      <c r="AS84" s="2">
        <v>0</v>
      </c>
      <c r="AT84" s="2">
        <v>0</v>
      </c>
      <c r="AU84" s="2">
        <v>0</v>
      </c>
      <c r="AV84" s="2">
        <v>0</v>
      </c>
      <c r="AW84" s="2">
        <v>0</v>
      </c>
      <c r="AX84" s="2">
        <v>0</v>
      </c>
      <c r="AY84" s="2">
        <v>0</v>
      </c>
      <c r="AZ84" s="2">
        <v>0</v>
      </c>
      <c r="BA84" s="2">
        <v>0</v>
      </c>
      <c r="BB84" s="2">
        <v>0</v>
      </c>
      <c r="BC84" s="2">
        <v>0</v>
      </c>
      <c r="BD84" s="2">
        <v>0</v>
      </c>
      <c r="BE84" s="2">
        <v>1</v>
      </c>
      <c r="BF84" s="2">
        <v>0</v>
      </c>
      <c r="BG84" s="2">
        <v>0</v>
      </c>
      <c r="BH84" s="2">
        <v>0</v>
      </c>
      <c r="BI84" s="2">
        <v>0</v>
      </c>
      <c r="BJ84" s="2">
        <v>0</v>
      </c>
      <c r="BK84" s="2">
        <v>0</v>
      </c>
      <c r="BL84" s="2">
        <v>0</v>
      </c>
      <c r="BM84" s="2">
        <v>0</v>
      </c>
      <c r="BN84" s="2">
        <v>0</v>
      </c>
      <c r="BO84" s="2">
        <v>0</v>
      </c>
      <c r="BP84" s="2">
        <v>0</v>
      </c>
      <c r="BQ84" s="2">
        <v>0</v>
      </c>
      <c r="BR84" s="2">
        <v>1</v>
      </c>
      <c r="BS84" s="2">
        <v>376</v>
      </c>
      <c r="BT84" s="2">
        <v>2.6595740000000001E-3</v>
      </c>
      <c r="BU84" s="5">
        <v>0.57999999999999996</v>
      </c>
      <c r="BV84" s="5" t="str">
        <f>IFERROR($BF84/($AL84+$R84), "No Votes")</f>
        <v>No Votes</v>
      </c>
      <c r="BW84" s="5">
        <f>IFERROR($BA84/($AG84+$M84), "No Votes")</f>
        <v>0</v>
      </c>
      <c r="BX84" s="2"/>
      <c r="BY84" s="5" t="s">
        <v>2093</v>
      </c>
      <c r="BZ84" s="5" t="s">
        <v>2088</v>
      </c>
      <c r="CA84" s="28" t="str">
        <f>IF(Table1[[#This Row],[Party]]="Labour","Conservative","Labour")</f>
        <v>Labour</v>
      </c>
      <c r="CB84" s="28" cm="1">
        <f t="array" ref="CB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4" s="28" cm="1">
        <f t="array" ref="CC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319</v>
      </c>
      <c r="CD84" s="28">
        <f>IF(TRIM(Table1[[#This Row],[Party]])="Labour",Table1[[#This Row],[Conservative_Aye]],Table1[[#This Row],[Labour_Aye]])</f>
        <v>0</v>
      </c>
      <c r="CE84" s="28">
        <f>IF(TRIM(Table1[[#This Row],[Party]])="Labour",Table1[[#This Row],[Conservative_No]],Table1[[#This Row],[Labour_No]])</f>
        <v>0</v>
      </c>
      <c r="CF84" s="36">
        <f>IF(Table1[[#This Row],[Gov_Aye]]+Table1[[#This Row],[Gov_No]]=0,"",Table1[[#This Row],[Gov_Aye]]/(Table1[[#This Row],[Gov_Aye]]+Table1[[#This Row],[Gov_No]]))</f>
        <v>0</v>
      </c>
      <c r="CG84" s="36" t="str">
        <f>IF(Table1[[#This Row],[Opp_Aye]]+Table1[[#This Row],[Opp_No]]=0,"",Table1[[#This Row],[Opp_Aye]]/(Table1[[#This Row],[Opp_Aye]]+Table1[[#This Row],[Opp_No]]))</f>
        <v/>
      </c>
      <c r="CH84" s="36" t="str">
        <f>IF(OR(Table1[[#This Row],[Gov_Share]]="",Table1[[#This Row],[Opp_Share]]=""),"",ABS(Table1[[#This Row],[Gov_Share]]-Table1[[#This Row],[Opp_Share]]))</f>
        <v/>
      </c>
      <c r="CI84" s="36">
        <f>IF(Table1[[#This Row],[Gov_Aye]]+Table1[[#This Row],[Gov_No]]=0,"",ABS(Table1[[#This Row],[Gov_Aye]]-Table1[[#This Row],[Gov_No]])/(Table1[[#This Row],[Gov_Aye]]+Table1[[#This Row],[Gov_No]]))</f>
        <v>1</v>
      </c>
      <c r="CJ84" s="36" t="str">
        <f>IF(Table1[[#This Row],[Opp_Aye]]+Table1[[#This Row],[Opp_No]]=0,"",ABS(Table1[[#This Row],[Opp_Aye]]-Table1[[#This Row],[Opp_No]])/(Table1[[#This Row],[Opp_Aye]]+Table1[[#This Row],[Opp_No]]))</f>
        <v/>
      </c>
      <c r="CK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5" spans="1:89" ht="29.5" x14ac:dyDescent="0.75">
      <c r="A85">
        <v>786</v>
      </c>
      <c r="B85" s="17">
        <v>43964</v>
      </c>
      <c r="C85" s="18">
        <v>0.75555555555555554</v>
      </c>
      <c r="D85">
        <v>44</v>
      </c>
      <c r="E85" s="20" t="s">
        <v>1506</v>
      </c>
      <c r="H85">
        <v>56</v>
      </c>
      <c r="I85">
        <v>363</v>
      </c>
      <c r="J85">
        <v>0</v>
      </c>
      <c r="K85">
        <v>0</v>
      </c>
      <c r="L85">
        <v>0</v>
      </c>
      <c r="M85" s="3">
        <v>0</v>
      </c>
      <c r="N85">
        <v>0</v>
      </c>
      <c r="O85">
        <v>0</v>
      </c>
      <c r="P85">
        <v>1</v>
      </c>
      <c r="Q85">
        <v>1</v>
      </c>
      <c r="R85" s="4">
        <v>1</v>
      </c>
      <c r="S85">
        <v>0</v>
      </c>
      <c r="T85">
        <v>4</v>
      </c>
      <c r="U85">
        <v>0</v>
      </c>
      <c r="V85">
        <v>47</v>
      </c>
      <c r="W85">
        <v>2</v>
      </c>
      <c r="X85">
        <v>0</v>
      </c>
      <c r="Y85">
        <v>0</v>
      </c>
      <c r="Z85">
        <v>0</v>
      </c>
      <c r="AA85">
        <v>0</v>
      </c>
      <c r="AB85">
        <v>0</v>
      </c>
      <c r="AC85">
        <v>0</v>
      </c>
      <c r="AD85">
        <v>0</v>
      </c>
      <c r="AE85">
        <v>0</v>
      </c>
      <c r="AF85">
        <v>0</v>
      </c>
      <c r="AG85" s="3">
        <v>355</v>
      </c>
      <c r="AH85">
        <v>8</v>
      </c>
      <c r="AI85">
        <v>0</v>
      </c>
      <c r="AJ85">
        <v>0</v>
      </c>
      <c r="AK85">
        <v>0</v>
      </c>
      <c r="AL85" s="4">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v>
      </c>
      <c r="BP85">
        <v>0</v>
      </c>
      <c r="BQ85">
        <v>0</v>
      </c>
      <c r="BR85">
        <v>0</v>
      </c>
      <c r="BS85">
        <v>419</v>
      </c>
      <c r="BT85">
        <v>0</v>
      </c>
      <c r="BU85" s="1">
        <v>0.64</v>
      </c>
      <c r="BV85" s="5">
        <f>IFERROR($BF85/($AL85+$R85), "No Votes")</f>
        <v>0</v>
      </c>
      <c r="BW85" s="5">
        <f>IFERROR($BA85/($AG85+$M85), "No Votes")</f>
        <v>0</v>
      </c>
      <c r="BX85" t="s">
        <v>2157</v>
      </c>
      <c r="BY85" s="5" t="s">
        <v>2093</v>
      </c>
      <c r="BZ85" s="5" t="s">
        <v>2088</v>
      </c>
      <c r="CA85" s="28" t="str">
        <f>IF(Table1[[#This Row],[Party]]="Labour","Conservative","Labour")</f>
        <v>Labour</v>
      </c>
      <c r="CB85" s="28" cm="1">
        <f t="array" ref="CB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5" s="28" cm="1">
        <f t="array" ref="CC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355</v>
      </c>
      <c r="CD85" s="28">
        <f>IF(TRIM(Table1[[#This Row],[Party]])="Labour",Table1[[#This Row],[Conservative_Aye]],Table1[[#This Row],[Labour_Aye]])</f>
        <v>1</v>
      </c>
      <c r="CE85" s="28">
        <f>IF(TRIM(Table1[[#This Row],[Party]])="Labour",Table1[[#This Row],[Conservative_No]],Table1[[#This Row],[Labour_No]])</f>
        <v>0</v>
      </c>
      <c r="CF85" s="36">
        <f>IF(Table1[[#This Row],[Gov_Aye]]+Table1[[#This Row],[Gov_No]]=0,"",Table1[[#This Row],[Gov_Aye]]/(Table1[[#This Row],[Gov_Aye]]+Table1[[#This Row],[Gov_No]]))</f>
        <v>0</v>
      </c>
      <c r="CG85" s="36">
        <f>IF(Table1[[#This Row],[Opp_Aye]]+Table1[[#This Row],[Opp_No]]=0,"",Table1[[#This Row],[Opp_Aye]]/(Table1[[#This Row],[Opp_Aye]]+Table1[[#This Row],[Opp_No]]))</f>
        <v>1</v>
      </c>
      <c r="CH85" s="36">
        <f>IF(OR(Table1[[#This Row],[Gov_Share]]="",Table1[[#This Row],[Opp_Share]]=""),"",ABS(Table1[[#This Row],[Gov_Share]]-Table1[[#This Row],[Opp_Share]]))</f>
        <v>1</v>
      </c>
      <c r="CI85" s="36">
        <f>IF(Table1[[#This Row],[Gov_Aye]]+Table1[[#This Row],[Gov_No]]=0,"",ABS(Table1[[#This Row],[Gov_Aye]]-Table1[[#This Row],[Gov_No]])/(Table1[[#This Row],[Gov_Aye]]+Table1[[#This Row],[Gov_No]]))</f>
        <v>1</v>
      </c>
      <c r="CJ85" s="36">
        <f>IF(Table1[[#This Row],[Opp_Aye]]+Table1[[#This Row],[Opp_No]]=0,"",ABS(Table1[[#This Row],[Opp_Aye]]-Table1[[#This Row],[Opp_No]])/(Table1[[#This Row],[Opp_Aye]]+Table1[[#This Row],[Opp_No]]))</f>
        <v>1</v>
      </c>
      <c r="CK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6" spans="1:89" ht="29.5" hidden="1" x14ac:dyDescent="0.75">
      <c r="A86" s="2">
        <v>819</v>
      </c>
      <c r="B86" s="15">
        <v>44027</v>
      </c>
      <c r="C86" s="16">
        <v>0.79097222222222219</v>
      </c>
      <c r="D86" s="2">
        <v>77</v>
      </c>
      <c r="E86" s="19" t="s">
        <v>1580</v>
      </c>
      <c r="F86" s="2"/>
      <c r="G86" s="2"/>
      <c r="H86" s="2">
        <v>57</v>
      </c>
      <c r="I86" s="2">
        <v>321</v>
      </c>
      <c r="J86" s="2">
        <v>0</v>
      </c>
      <c r="K86" s="2">
        <v>1</v>
      </c>
      <c r="L86" s="2">
        <v>0</v>
      </c>
      <c r="M86" s="3">
        <v>0</v>
      </c>
      <c r="N86" s="2">
        <v>0</v>
      </c>
      <c r="O86" s="2">
        <v>0</v>
      </c>
      <c r="P86" s="2">
        <v>0</v>
      </c>
      <c r="Q86" s="2">
        <v>1</v>
      </c>
      <c r="R86" s="4">
        <v>0</v>
      </c>
      <c r="S86" s="2">
        <v>5</v>
      </c>
      <c r="T86" s="2">
        <v>3</v>
      </c>
      <c r="U86" s="2">
        <v>0</v>
      </c>
      <c r="V86" s="2">
        <v>44</v>
      </c>
      <c r="W86" s="2">
        <v>2</v>
      </c>
      <c r="X86" s="2">
        <v>0</v>
      </c>
      <c r="Y86" s="2">
        <v>0</v>
      </c>
      <c r="Z86" s="2">
        <v>0</v>
      </c>
      <c r="AA86" s="2">
        <v>0</v>
      </c>
      <c r="AB86" s="2">
        <v>0</v>
      </c>
      <c r="AC86" s="2">
        <v>0</v>
      </c>
      <c r="AD86" s="2">
        <v>0</v>
      </c>
      <c r="AE86" s="2">
        <v>0</v>
      </c>
      <c r="AF86" s="2">
        <v>0</v>
      </c>
      <c r="AG86" s="3">
        <v>318</v>
      </c>
      <c r="AH86" s="2">
        <v>1</v>
      </c>
      <c r="AI86" s="2">
        <v>0</v>
      </c>
      <c r="AJ86" s="2">
        <v>0</v>
      </c>
      <c r="AK86" s="2">
        <v>1</v>
      </c>
      <c r="AL86" s="4">
        <v>0</v>
      </c>
      <c r="AM86" s="2">
        <v>0</v>
      </c>
      <c r="AN86" s="2">
        <v>0</v>
      </c>
      <c r="AO86" s="2">
        <v>0</v>
      </c>
      <c r="AP86" s="2">
        <v>0</v>
      </c>
      <c r="AQ86" s="2">
        <v>0</v>
      </c>
      <c r="AR86" s="2">
        <v>0</v>
      </c>
      <c r="AS86" s="2">
        <v>0</v>
      </c>
      <c r="AT86" s="2">
        <v>0</v>
      </c>
      <c r="AU86" s="2">
        <v>0</v>
      </c>
      <c r="AV86" s="2">
        <v>0</v>
      </c>
      <c r="AW86" s="2">
        <v>0</v>
      </c>
      <c r="AX86" s="2">
        <v>0</v>
      </c>
      <c r="AY86" s="2">
        <v>0</v>
      </c>
      <c r="AZ86" s="2">
        <v>0</v>
      </c>
      <c r="BA86" s="2">
        <v>0</v>
      </c>
      <c r="BB86" s="2">
        <v>0</v>
      </c>
      <c r="BC86" s="2">
        <v>0</v>
      </c>
      <c r="BD86" s="2">
        <v>0</v>
      </c>
      <c r="BE86" s="2">
        <v>1</v>
      </c>
      <c r="BF86" s="2">
        <v>0</v>
      </c>
      <c r="BG86" s="2">
        <v>0</v>
      </c>
      <c r="BH86" s="2">
        <v>0</v>
      </c>
      <c r="BI86" s="2">
        <v>0</v>
      </c>
      <c r="BJ86" s="2">
        <v>0</v>
      </c>
      <c r="BK86" s="2">
        <v>0</v>
      </c>
      <c r="BL86" s="2">
        <v>0</v>
      </c>
      <c r="BM86" s="2">
        <v>0</v>
      </c>
      <c r="BN86" s="2">
        <v>0</v>
      </c>
      <c r="BO86" s="2">
        <v>0</v>
      </c>
      <c r="BP86" s="2">
        <v>0</v>
      </c>
      <c r="BQ86" s="2">
        <v>0</v>
      </c>
      <c r="BR86" s="2">
        <v>1</v>
      </c>
      <c r="BS86" s="2">
        <v>376</v>
      </c>
      <c r="BT86" s="2">
        <v>2.6595740000000001E-3</v>
      </c>
      <c r="BU86" s="5">
        <v>0.57999999999999996</v>
      </c>
      <c r="BV86" s="5" t="str">
        <f>IFERROR($BF86/($AL86+$R86), "No Votes")</f>
        <v>No Votes</v>
      </c>
      <c r="BW86" s="5">
        <f>IFERROR($BA86/($AG86+$M86), "No Votes")</f>
        <v>0</v>
      </c>
      <c r="BX86" s="2"/>
      <c r="BY86" s="5" t="s">
        <v>2093</v>
      </c>
      <c r="BZ86" s="5" t="s">
        <v>2088</v>
      </c>
      <c r="CA86" s="28" t="str">
        <f>IF(Table1[[#This Row],[Party]]="Labour","Conservative","Labour")</f>
        <v>Labour</v>
      </c>
      <c r="CB86" s="28" cm="1">
        <f t="array" ref="CB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6" s="28" cm="1">
        <f t="array" ref="CC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318</v>
      </c>
      <c r="CD86" s="28">
        <f>IF(TRIM(Table1[[#This Row],[Party]])="Labour",Table1[[#This Row],[Conservative_Aye]],Table1[[#This Row],[Labour_Aye]])</f>
        <v>0</v>
      </c>
      <c r="CE86" s="28">
        <f>IF(TRIM(Table1[[#This Row],[Party]])="Labour",Table1[[#This Row],[Conservative_No]],Table1[[#This Row],[Labour_No]])</f>
        <v>0</v>
      </c>
      <c r="CF86" s="36">
        <f>IF(Table1[[#This Row],[Gov_Aye]]+Table1[[#This Row],[Gov_No]]=0,"",Table1[[#This Row],[Gov_Aye]]/(Table1[[#This Row],[Gov_Aye]]+Table1[[#This Row],[Gov_No]]))</f>
        <v>0</v>
      </c>
      <c r="CG86" s="36" t="str">
        <f>IF(Table1[[#This Row],[Opp_Aye]]+Table1[[#This Row],[Opp_No]]=0,"",Table1[[#This Row],[Opp_Aye]]/(Table1[[#This Row],[Opp_Aye]]+Table1[[#This Row],[Opp_No]]))</f>
        <v/>
      </c>
      <c r="CH86" s="36" t="str">
        <f>IF(OR(Table1[[#This Row],[Gov_Share]]="",Table1[[#This Row],[Opp_Share]]=""),"",ABS(Table1[[#This Row],[Gov_Share]]-Table1[[#This Row],[Opp_Share]]))</f>
        <v/>
      </c>
      <c r="CI86" s="36">
        <f>IF(Table1[[#This Row],[Gov_Aye]]+Table1[[#This Row],[Gov_No]]=0,"",ABS(Table1[[#This Row],[Gov_Aye]]-Table1[[#This Row],[Gov_No]])/(Table1[[#This Row],[Gov_Aye]]+Table1[[#This Row],[Gov_No]]))</f>
        <v>1</v>
      </c>
      <c r="CJ86" s="36" t="str">
        <f>IF(Table1[[#This Row],[Opp_Aye]]+Table1[[#This Row],[Opp_No]]=0,"",ABS(Table1[[#This Row],[Opp_Aye]]-Table1[[#This Row],[Opp_No]])/(Table1[[#This Row],[Opp_Aye]]+Table1[[#This Row],[Opp_No]]))</f>
        <v/>
      </c>
      <c r="CK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7" spans="1:89" hidden="1" x14ac:dyDescent="0.75">
      <c r="A87">
        <v>1159</v>
      </c>
      <c r="B87" s="17">
        <v>44531</v>
      </c>
      <c r="C87" s="18">
        <v>0.66805555555555551</v>
      </c>
      <c r="D87">
        <v>127</v>
      </c>
      <c r="E87" s="20" t="s">
        <v>1616</v>
      </c>
      <c r="H87">
        <v>52</v>
      </c>
      <c r="I87">
        <v>307</v>
      </c>
      <c r="J87">
        <v>0</v>
      </c>
      <c r="K87">
        <v>1</v>
      </c>
      <c r="L87">
        <v>0</v>
      </c>
      <c r="M87" s="3">
        <v>0</v>
      </c>
      <c r="N87">
        <v>0</v>
      </c>
      <c r="O87">
        <v>0</v>
      </c>
      <c r="P87">
        <v>1</v>
      </c>
      <c r="Q87">
        <v>2</v>
      </c>
      <c r="R87" s="4">
        <v>0</v>
      </c>
      <c r="S87">
        <v>11</v>
      </c>
      <c r="T87">
        <v>1</v>
      </c>
      <c r="U87">
        <v>0</v>
      </c>
      <c r="V87">
        <v>34</v>
      </c>
      <c r="W87">
        <v>2</v>
      </c>
      <c r="X87">
        <v>0</v>
      </c>
      <c r="Y87">
        <v>0</v>
      </c>
      <c r="Z87">
        <v>0</v>
      </c>
      <c r="AA87">
        <v>0</v>
      </c>
      <c r="AB87">
        <v>0</v>
      </c>
      <c r="AC87">
        <v>0</v>
      </c>
      <c r="AD87">
        <v>0</v>
      </c>
      <c r="AE87">
        <v>0</v>
      </c>
      <c r="AF87">
        <v>0</v>
      </c>
      <c r="AG87" s="3">
        <v>302</v>
      </c>
      <c r="AH87">
        <v>3</v>
      </c>
      <c r="AI87">
        <v>0</v>
      </c>
      <c r="AJ87">
        <v>0</v>
      </c>
      <c r="AK87">
        <v>0</v>
      </c>
      <c r="AL87" s="4">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357</v>
      </c>
      <c r="BT87">
        <v>0</v>
      </c>
      <c r="BU87" s="1">
        <v>0.55000000000000004</v>
      </c>
      <c r="BV87" s="5" t="str">
        <f>IFERROR($BF87/($AL87+$R87), "No Votes")</f>
        <v>No Votes</v>
      </c>
      <c r="BW87" s="5">
        <f>IFERROR($BA87/($AG87+$M87), "No Votes")</f>
        <v>0</v>
      </c>
      <c r="BY87" s="5" t="s">
        <v>2093</v>
      </c>
      <c r="BZ87" s="5" t="s">
        <v>2088</v>
      </c>
      <c r="CA87" s="28" t="str">
        <f>IF(Table1[[#This Row],[Party]]="Labour","Conservative","Labour")</f>
        <v>Labour</v>
      </c>
      <c r="CB87" s="28" cm="1">
        <f t="array" ref="CB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7" s="28" cm="1">
        <f t="array" ref="CC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87" s="28">
        <f>IF(TRIM(Table1[[#This Row],[Party]])="Labour",Table1[[#This Row],[Conservative_Aye]],Table1[[#This Row],[Labour_Aye]])</f>
        <v>0</v>
      </c>
      <c r="CE87" s="28">
        <f>IF(TRIM(Table1[[#This Row],[Party]])="Labour",Table1[[#This Row],[Conservative_No]],Table1[[#This Row],[Labour_No]])</f>
        <v>0</v>
      </c>
      <c r="CF87" s="36">
        <f>IF(Table1[[#This Row],[Gov_Aye]]+Table1[[#This Row],[Gov_No]]=0,"",Table1[[#This Row],[Gov_Aye]]/(Table1[[#This Row],[Gov_Aye]]+Table1[[#This Row],[Gov_No]]))</f>
        <v>0</v>
      </c>
      <c r="CG87" s="36" t="str">
        <f>IF(Table1[[#This Row],[Opp_Aye]]+Table1[[#This Row],[Opp_No]]=0,"",Table1[[#This Row],[Opp_Aye]]/(Table1[[#This Row],[Opp_Aye]]+Table1[[#This Row],[Opp_No]]))</f>
        <v/>
      </c>
      <c r="CH87" s="36" t="str">
        <f>IF(OR(Table1[[#This Row],[Gov_Share]]="",Table1[[#This Row],[Opp_Share]]=""),"",ABS(Table1[[#This Row],[Gov_Share]]-Table1[[#This Row],[Opp_Share]]))</f>
        <v/>
      </c>
      <c r="CI87" s="36">
        <f>IF(Table1[[#This Row],[Gov_Aye]]+Table1[[#This Row],[Gov_No]]=0,"",ABS(Table1[[#This Row],[Gov_Aye]]-Table1[[#This Row],[Gov_No]])/(Table1[[#This Row],[Gov_Aye]]+Table1[[#This Row],[Gov_No]]))</f>
        <v>1</v>
      </c>
      <c r="CJ87" s="36" t="str">
        <f>IF(Table1[[#This Row],[Opp_Aye]]+Table1[[#This Row],[Opp_No]]=0,"",ABS(Table1[[#This Row],[Opp_Aye]]-Table1[[#This Row],[Opp_No]])/(Table1[[#This Row],[Opp_Aye]]+Table1[[#This Row],[Opp_No]]))</f>
        <v/>
      </c>
      <c r="CK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8" spans="1:89" hidden="1" x14ac:dyDescent="0.75">
      <c r="A88">
        <v>984</v>
      </c>
      <c r="B88" s="17">
        <v>44272</v>
      </c>
      <c r="C88" s="18">
        <v>0.79097222222222219</v>
      </c>
      <c r="D88">
        <v>242</v>
      </c>
      <c r="E88" s="20" t="s">
        <v>1489</v>
      </c>
      <c r="H88">
        <v>65</v>
      </c>
      <c r="I88">
        <v>361</v>
      </c>
      <c r="J88">
        <v>0</v>
      </c>
      <c r="K88">
        <v>1</v>
      </c>
      <c r="L88">
        <v>0</v>
      </c>
      <c r="M88" s="3">
        <v>0</v>
      </c>
      <c r="N88">
        <v>0</v>
      </c>
      <c r="O88">
        <v>0</v>
      </c>
      <c r="P88">
        <v>1</v>
      </c>
      <c r="Q88">
        <v>2</v>
      </c>
      <c r="R88" s="4">
        <v>0</v>
      </c>
      <c r="S88">
        <v>11</v>
      </c>
      <c r="T88">
        <v>3</v>
      </c>
      <c r="U88">
        <v>0</v>
      </c>
      <c r="V88">
        <v>45</v>
      </c>
      <c r="W88">
        <v>2</v>
      </c>
      <c r="X88">
        <v>0</v>
      </c>
      <c r="Y88">
        <v>0</v>
      </c>
      <c r="Z88">
        <v>0</v>
      </c>
      <c r="AA88">
        <v>0</v>
      </c>
      <c r="AB88">
        <v>0</v>
      </c>
      <c r="AC88">
        <v>0</v>
      </c>
      <c r="AD88">
        <v>0</v>
      </c>
      <c r="AE88">
        <v>0</v>
      </c>
      <c r="AF88">
        <v>0</v>
      </c>
      <c r="AG88" s="3">
        <v>360</v>
      </c>
      <c r="AH88">
        <v>1</v>
      </c>
      <c r="AI88">
        <v>0</v>
      </c>
      <c r="AJ88">
        <v>0</v>
      </c>
      <c r="AK88">
        <v>0</v>
      </c>
      <c r="AL88" s="4">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426</v>
      </c>
      <c r="BT88">
        <v>0</v>
      </c>
      <c r="BU88" s="1">
        <v>0.66</v>
      </c>
      <c r="BV88" s="5" t="str">
        <f>IFERROR($BF88/($AL88+$R88), "No Votes")</f>
        <v>No Votes</v>
      </c>
      <c r="BW88" s="5">
        <f>IFERROR($BA88/($AG88+$M88), "No Votes")</f>
        <v>0</v>
      </c>
      <c r="BY88" s="5" t="s">
        <v>2093</v>
      </c>
      <c r="BZ88" s="5" t="s">
        <v>2088</v>
      </c>
      <c r="CA88" s="28" t="str">
        <f>IF(Table1[[#This Row],[Party]]="Labour","Conservative","Labour")</f>
        <v>Labour</v>
      </c>
      <c r="CB88" s="28" cm="1">
        <f t="array" ref="CB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8" s="28" cm="1">
        <f t="array" ref="CC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360</v>
      </c>
      <c r="CD88" s="28">
        <f>IF(TRIM(Table1[[#This Row],[Party]])="Labour",Table1[[#This Row],[Conservative_Aye]],Table1[[#This Row],[Labour_Aye]])</f>
        <v>0</v>
      </c>
      <c r="CE88" s="28">
        <f>IF(TRIM(Table1[[#This Row],[Party]])="Labour",Table1[[#This Row],[Conservative_No]],Table1[[#This Row],[Labour_No]])</f>
        <v>0</v>
      </c>
      <c r="CF88" s="36">
        <f>IF(Table1[[#This Row],[Gov_Aye]]+Table1[[#This Row],[Gov_No]]=0,"",Table1[[#This Row],[Gov_Aye]]/(Table1[[#This Row],[Gov_Aye]]+Table1[[#This Row],[Gov_No]]))</f>
        <v>0</v>
      </c>
      <c r="CG88" s="36" t="str">
        <f>IF(Table1[[#This Row],[Opp_Aye]]+Table1[[#This Row],[Opp_No]]=0,"",Table1[[#This Row],[Opp_Aye]]/(Table1[[#This Row],[Opp_Aye]]+Table1[[#This Row],[Opp_No]]))</f>
        <v/>
      </c>
      <c r="CH88" s="36" t="str">
        <f>IF(OR(Table1[[#This Row],[Gov_Share]]="",Table1[[#This Row],[Opp_Share]]=""),"",ABS(Table1[[#This Row],[Gov_Share]]-Table1[[#This Row],[Opp_Share]]))</f>
        <v/>
      </c>
      <c r="CI88" s="36">
        <f>IF(Table1[[#This Row],[Gov_Aye]]+Table1[[#This Row],[Gov_No]]=0,"",ABS(Table1[[#This Row],[Gov_Aye]]-Table1[[#This Row],[Gov_No]])/(Table1[[#This Row],[Gov_Aye]]+Table1[[#This Row],[Gov_No]]))</f>
        <v>1</v>
      </c>
      <c r="CJ88" s="36" t="str">
        <f>IF(Table1[[#This Row],[Opp_Aye]]+Table1[[#This Row],[Opp_No]]=0,"",ABS(Table1[[#This Row],[Opp_Aye]]-Table1[[#This Row],[Opp_No]])/(Table1[[#This Row],[Opp_Aye]]+Table1[[#This Row],[Opp_No]]))</f>
        <v/>
      </c>
      <c r="CK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89" spans="1:89" ht="44.25" hidden="1" x14ac:dyDescent="0.75">
      <c r="A89">
        <v>769</v>
      </c>
      <c r="B89" s="17">
        <v>43873</v>
      </c>
      <c r="C89" s="18">
        <v>0.52708333333333335</v>
      </c>
      <c r="D89">
        <v>34</v>
      </c>
      <c r="E89" s="20" t="s">
        <v>1602</v>
      </c>
      <c r="H89">
        <v>51</v>
      </c>
      <c r="I89">
        <v>316</v>
      </c>
      <c r="J89">
        <v>0</v>
      </c>
      <c r="K89">
        <v>0</v>
      </c>
      <c r="L89">
        <v>0</v>
      </c>
      <c r="M89" s="3">
        <v>0</v>
      </c>
      <c r="N89">
        <v>0</v>
      </c>
      <c r="O89">
        <v>0</v>
      </c>
      <c r="P89">
        <v>0</v>
      </c>
      <c r="Q89">
        <v>0</v>
      </c>
      <c r="R89" s="4">
        <v>0</v>
      </c>
      <c r="S89">
        <v>9</v>
      </c>
      <c r="T89">
        <v>0</v>
      </c>
      <c r="U89">
        <v>0</v>
      </c>
      <c r="V89">
        <v>42</v>
      </c>
      <c r="W89">
        <v>0</v>
      </c>
      <c r="X89">
        <v>0</v>
      </c>
      <c r="Y89">
        <v>0</v>
      </c>
      <c r="Z89">
        <v>0</v>
      </c>
      <c r="AA89">
        <v>0</v>
      </c>
      <c r="AB89">
        <v>0</v>
      </c>
      <c r="AC89">
        <v>0</v>
      </c>
      <c r="AD89">
        <v>0</v>
      </c>
      <c r="AE89">
        <v>0</v>
      </c>
      <c r="AF89">
        <v>0</v>
      </c>
      <c r="AG89" s="3">
        <v>310</v>
      </c>
      <c r="AH89">
        <v>6</v>
      </c>
      <c r="AI89">
        <v>0</v>
      </c>
      <c r="AJ89">
        <v>0</v>
      </c>
      <c r="AK89">
        <v>0</v>
      </c>
      <c r="AL89" s="4">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367</v>
      </c>
      <c r="BT89">
        <v>0</v>
      </c>
      <c r="BU89" s="1">
        <v>0.56000000000000005</v>
      </c>
      <c r="BV89" s="5" t="str">
        <f>IFERROR($BF89/($AL89+$R89), "No Votes")</f>
        <v>No Votes</v>
      </c>
      <c r="BW89" s="5">
        <f>IFERROR($BA89/($AG89+$M89), "No Votes")</f>
        <v>0</v>
      </c>
      <c r="BY89" s="5" t="s">
        <v>2093</v>
      </c>
      <c r="BZ89" s="5" t="s">
        <v>2088</v>
      </c>
      <c r="CA89" s="28" t="str">
        <f>IF(Table1[[#This Row],[Party]]="Labour","Conservative","Labour")</f>
        <v>Labour</v>
      </c>
      <c r="CB89" s="28" cm="1">
        <f t="array" ref="CB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9" s="28" cm="1">
        <f t="array" ref="CC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89" s="28">
        <f>IF(TRIM(Table1[[#This Row],[Party]])="Labour",Table1[[#This Row],[Conservative_Aye]],Table1[[#This Row],[Labour_Aye]])</f>
        <v>0</v>
      </c>
      <c r="CE89" s="28">
        <f>IF(TRIM(Table1[[#This Row],[Party]])="Labour",Table1[[#This Row],[Conservative_No]],Table1[[#This Row],[Labour_No]])</f>
        <v>0</v>
      </c>
      <c r="CF89" s="36">
        <f>IF(Table1[[#This Row],[Gov_Aye]]+Table1[[#This Row],[Gov_No]]=0,"",Table1[[#This Row],[Gov_Aye]]/(Table1[[#This Row],[Gov_Aye]]+Table1[[#This Row],[Gov_No]]))</f>
        <v>0</v>
      </c>
      <c r="CG89" s="36" t="str">
        <f>IF(Table1[[#This Row],[Opp_Aye]]+Table1[[#This Row],[Opp_No]]=0,"",Table1[[#This Row],[Opp_Aye]]/(Table1[[#This Row],[Opp_Aye]]+Table1[[#This Row],[Opp_No]]))</f>
        <v/>
      </c>
      <c r="CH89" s="36" t="str">
        <f>IF(OR(Table1[[#This Row],[Gov_Share]]="",Table1[[#This Row],[Opp_Share]]=""),"",ABS(Table1[[#This Row],[Gov_Share]]-Table1[[#This Row],[Opp_Share]]))</f>
        <v/>
      </c>
      <c r="CI89" s="36">
        <f>IF(Table1[[#This Row],[Gov_Aye]]+Table1[[#This Row],[Gov_No]]=0,"",ABS(Table1[[#This Row],[Gov_Aye]]-Table1[[#This Row],[Gov_No]])/(Table1[[#This Row],[Gov_Aye]]+Table1[[#This Row],[Gov_No]]))</f>
        <v>1</v>
      </c>
      <c r="CJ89" s="36" t="str">
        <f>IF(Table1[[#This Row],[Opp_Aye]]+Table1[[#This Row],[Opp_No]]=0,"",ABS(Table1[[#This Row],[Opp_Aye]]-Table1[[#This Row],[Opp_No]])/(Table1[[#This Row],[Opp_Aye]]+Table1[[#This Row],[Opp_No]]))</f>
        <v/>
      </c>
      <c r="CK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0" spans="1:89" ht="29.5" hidden="1" x14ac:dyDescent="0.75">
      <c r="A90">
        <v>1523</v>
      </c>
      <c r="B90" s="17">
        <v>45035</v>
      </c>
      <c r="C90" s="18">
        <v>0.73402777777777772</v>
      </c>
      <c r="D90">
        <v>215</v>
      </c>
      <c r="E90" s="20" t="s">
        <v>1671</v>
      </c>
      <c r="H90">
        <v>54</v>
      </c>
      <c r="I90">
        <v>290</v>
      </c>
      <c r="J90">
        <v>0</v>
      </c>
      <c r="K90">
        <v>0</v>
      </c>
      <c r="L90">
        <v>0</v>
      </c>
      <c r="M90" s="3">
        <v>0</v>
      </c>
      <c r="N90">
        <v>0</v>
      </c>
      <c r="O90">
        <v>0</v>
      </c>
      <c r="P90">
        <v>0</v>
      </c>
      <c r="Q90">
        <v>1</v>
      </c>
      <c r="R90" s="4">
        <v>0</v>
      </c>
      <c r="S90">
        <v>12</v>
      </c>
      <c r="T90">
        <v>0</v>
      </c>
      <c r="U90">
        <v>0</v>
      </c>
      <c r="V90">
        <v>40</v>
      </c>
      <c r="W90">
        <v>0</v>
      </c>
      <c r="X90">
        <v>0</v>
      </c>
      <c r="Y90">
        <v>0</v>
      </c>
      <c r="Z90">
        <v>0</v>
      </c>
      <c r="AA90">
        <v>0</v>
      </c>
      <c r="AB90">
        <v>0</v>
      </c>
      <c r="AC90">
        <v>0</v>
      </c>
      <c r="AD90">
        <v>0</v>
      </c>
      <c r="AE90">
        <v>0</v>
      </c>
      <c r="AF90">
        <v>0</v>
      </c>
      <c r="AG90" s="3">
        <v>283</v>
      </c>
      <c r="AH90">
        <v>0</v>
      </c>
      <c r="AI90">
        <v>0</v>
      </c>
      <c r="AJ90">
        <v>0</v>
      </c>
      <c r="AK90">
        <v>4</v>
      </c>
      <c r="AL90" s="4">
        <v>0</v>
      </c>
      <c r="AM90">
        <v>0</v>
      </c>
      <c r="AN90">
        <v>0</v>
      </c>
      <c r="AO90">
        <v>0</v>
      </c>
      <c r="AP90">
        <v>0</v>
      </c>
      <c r="AQ90">
        <v>0</v>
      </c>
      <c r="AR90">
        <v>0</v>
      </c>
      <c r="AS90">
        <v>0</v>
      </c>
      <c r="AT90">
        <v>0</v>
      </c>
      <c r="AU90">
        <v>0</v>
      </c>
      <c r="AV90">
        <v>0</v>
      </c>
      <c r="AW90">
        <v>0</v>
      </c>
      <c r="AX90">
        <v>0</v>
      </c>
      <c r="AY90">
        <v>0</v>
      </c>
      <c r="AZ90">
        <v>0</v>
      </c>
      <c r="BA90">
        <v>0</v>
      </c>
      <c r="BB90">
        <v>0</v>
      </c>
      <c r="BC90">
        <v>0</v>
      </c>
      <c r="BD90">
        <v>0</v>
      </c>
      <c r="BE90">
        <v>1</v>
      </c>
      <c r="BF90">
        <v>0</v>
      </c>
      <c r="BG90">
        <v>0</v>
      </c>
      <c r="BH90">
        <v>0</v>
      </c>
      <c r="BI90">
        <v>0</v>
      </c>
      <c r="BJ90">
        <v>0</v>
      </c>
      <c r="BK90">
        <v>0</v>
      </c>
      <c r="BL90">
        <v>0</v>
      </c>
      <c r="BM90">
        <v>0</v>
      </c>
      <c r="BN90">
        <v>0</v>
      </c>
      <c r="BO90">
        <v>0</v>
      </c>
      <c r="BP90">
        <v>0</v>
      </c>
      <c r="BQ90">
        <v>0</v>
      </c>
      <c r="BR90">
        <v>1</v>
      </c>
      <c r="BS90">
        <v>340</v>
      </c>
      <c r="BT90">
        <v>2.9411760000000002E-3</v>
      </c>
      <c r="BU90" s="1">
        <v>0.52</v>
      </c>
      <c r="BV90" s="5" t="str">
        <f>IFERROR($BF90/($AL90+$R90), "No Votes")</f>
        <v>No Votes</v>
      </c>
      <c r="BW90" s="5">
        <f>IFERROR($BA90/($AG90+$M90), "No Votes")</f>
        <v>0</v>
      </c>
      <c r="BY90" s="5" t="s">
        <v>2096</v>
      </c>
      <c r="BZ90" s="5" t="s">
        <v>2088</v>
      </c>
      <c r="CA90" s="28" t="str">
        <f>IF(Table1[[#This Row],[Party]]="Labour","Conservative","Labour")</f>
        <v>Labour</v>
      </c>
      <c r="CB90" s="28" cm="1">
        <f t="array" ref="CB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0" s="28" cm="1">
        <f t="array" ref="CC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90" s="28">
        <f>IF(TRIM(Table1[[#This Row],[Party]])="Labour",Table1[[#This Row],[Conservative_Aye]],Table1[[#This Row],[Labour_Aye]])</f>
        <v>0</v>
      </c>
      <c r="CE90" s="28">
        <f>IF(TRIM(Table1[[#This Row],[Party]])="Labour",Table1[[#This Row],[Conservative_No]],Table1[[#This Row],[Labour_No]])</f>
        <v>0</v>
      </c>
      <c r="CF90" s="36">
        <f>IF(Table1[[#This Row],[Gov_Aye]]+Table1[[#This Row],[Gov_No]]=0,"",Table1[[#This Row],[Gov_Aye]]/(Table1[[#This Row],[Gov_Aye]]+Table1[[#This Row],[Gov_No]]))</f>
        <v>0</v>
      </c>
      <c r="CG90" s="36" t="str">
        <f>IF(Table1[[#This Row],[Opp_Aye]]+Table1[[#This Row],[Opp_No]]=0,"",Table1[[#This Row],[Opp_Aye]]/(Table1[[#This Row],[Opp_Aye]]+Table1[[#This Row],[Opp_No]]))</f>
        <v/>
      </c>
      <c r="CH90" s="36" t="str">
        <f>IF(OR(Table1[[#This Row],[Gov_Share]]="",Table1[[#This Row],[Opp_Share]]=""),"",ABS(Table1[[#This Row],[Gov_Share]]-Table1[[#This Row],[Opp_Share]]))</f>
        <v/>
      </c>
      <c r="CI90" s="36">
        <f>IF(Table1[[#This Row],[Gov_Aye]]+Table1[[#This Row],[Gov_No]]=0,"",ABS(Table1[[#This Row],[Gov_Aye]]-Table1[[#This Row],[Gov_No]])/(Table1[[#This Row],[Gov_Aye]]+Table1[[#This Row],[Gov_No]]))</f>
        <v>1</v>
      </c>
      <c r="CJ90" s="36" t="str">
        <f>IF(Table1[[#This Row],[Opp_Aye]]+Table1[[#This Row],[Opp_No]]=0,"",ABS(Table1[[#This Row],[Opp_Aye]]-Table1[[#This Row],[Opp_No]])/(Table1[[#This Row],[Opp_Aye]]+Table1[[#This Row],[Opp_No]]))</f>
        <v/>
      </c>
      <c r="CK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1" spans="1:89" ht="29.5" hidden="1" x14ac:dyDescent="0.75">
      <c r="A91" s="2">
        <v>309</v>
      </c>
      <c r="B91" s="15">
        <v>43054</v>
      </c>
      <c r="C91" s="16">
        <v>0.9375</v>
      </c>
      <c r="D91" s="2">
        <v>42</v>
      </c>
      <c r="E91" s="19" t="s">
        <v>1609</v>
      </c>
      <c r="F91" s="2"/>
      <c r="G91" s="2"/>
      <c r="H91" s="2">
        <v>48</v>
      </c>
      <c r="I91" s="2">
        <v>313</v>
      </c>
      <c r="J91" s="2">
        <v>0</v>
      </c>
      <c r="K91" s="2">
        <v>0</v>
      </c>
      <c r="L91" s="2">
        <v>0</v>
      </c>
      <c r="M91" s="3">
        <v>0</v>
      </c>
      <c r="N91" s="2">
        <v>0</v>
      </c>
      <c r="O91" s="2">
        <v>0</v>
      </c>
      <c r="P91" s="2">
        <v>1</v>
      </c>
      <c r="Q91" s="2">
        <v>0</v>
      </c>
      <c r="R91" s="4">
        <v>0</v>
      </c>
      <c r="S91" s="2">
        <v>10</v>
      </c>
      <c r="T91" s="2">
        <v>4</v>
      </c>
      <c r="U91" s="2">
        <v>0</v>
      </c>
      <c r="V91" s="2">
        <v>33</v>
      </c>
      <c r="W91" s="2">
        <v>0</v>
      </c>
      <c r="X91" s="2">
        <v>0</v>
      </c>
      <c r="Y91" s="2">
        <v>0</v>
      </c>
      <c r="Z91" s="2">
        <v>0</v>
      </c>
      <c r="AA91" s="2">
        <v>0</v>
      </c>
      <c r="AB91" s="2">
        <v>0</v>
      </c>
      <c r="AC91" s="2">
        <v>0</v>
      </c>
      <c r="AD91" s="2">
        <v>0</v>
      </c>
      <c r="AE91" s="2">
        <v>0</v>
      </c>
      <c r="AF91" s="2">
        <v>0</v>
      </c>
      <c r="AG91" s="3">
        <v>303</v>
      </c>
      <c r="AH91" s="2">
        <v>9</v>
      </c>
      <c r="AI91" s="2">
        <v>0</v>
      </c>
      <c r="AJ91" s="2">
        <v>0</v>
      </c>
      <c r="AK91" s="2">
        <v>1</v>
      </c>
      <c r="AL91" s="4">
        <v>0</v>
      </c>
      <c r="AM91" s="2">
        <v>0</v>
      </c>
      <c r="AN91" s="2">
        <v>0</v>
      </c>
      <c r="AO91" s="2">
        <v>0</v>
      </c>
      <c r="AP91" s="2">
        <v>0</v>
      </c>
      <c r="AQ91" s="2">
        <v>0</v>
      </c>
      <c r="AR91" s="2">
        <v>0</v>
      </c>
      <c r="AS91" s="2">
        <v>0</v>
      </c>
      <c r="AT91" s="2">
        <v>0</v>
      </c>
      <c r="AU91" s="2">
        <v>0</v>
      </c>
      <c r="AV91" s="2">
        <v>0</v>
      </c>
      <c r="AW91" s="2">
        <v>0</v>
      </c>
      <c r="AX91" s="2">
        <v>0</v>
      </c>
      <c r="AY91" s="2">
        <v>0</v>
      </c>
      <c r="AZ91" s="2">
        <v>0</v>
      </c>
      <c r="BA91" s="2">
        <v>0</v>
      </c>
      <c r="BB91" s="2">
        <v>0</v>
      </c>
      <c r="BC91" s="2">
        <v>0</v>
      </c>
      <c r="BD91" s="2">
        <v>0</v>
      </c>
      <c r="BE91" s="2">
        <v>0</v>
      </c>
      <c r="BF91" s="2">
        <v>0</v>
      </c>
      <c r="BG91" s="2">
        <v>0</v>
      </c>
      <c r="BH91" s="2">
        <v>0</v>
      </c>
      <c r="BI91" s="2">
        <v>0</v>
      </c>
      <c r="BJ91" s="2">
        <v>0</v>
      </c>
      <c r="BK91" s="2">
        <v>0</v>
      </c>
      <c r="BL91" s="2">
        <v>0</v>
      </c>
      <c r="BM91" s="2">
        <v>0</v>
      </c>
      <c r="BN91" s="2">
        <v>0</v>
      </c>
      <c r="BO91" s="2">
        <v>0</v>
      </c>
      <c r="BP91" s="2">
        <v>0</v>
      </c>
      <c r="BQ91" s="2">
        <v>0</v>
      </c>
      <c r="BR91" s="2">
        <v>0</v>
      </c>
      <c r="BS91" s="2">
        <v>361</v>
      </c>
      <c r="BT91" s="2">
        <v>0</v>
      </c>
      <c r="BU91" s="5">
        <v>0.56000000000000005</v>
      </c>
      <c r="BV91" s="5" t="str">
        <f>IFERROR($BF91/($AL91+$R91), "No Votes")</f>
        <v>No Votes</v>
      </c>
      <c r="BW91" s="5">
        <f>IFERROR($BA91/($AG91+$M91), "No Votes")</f>
        <v>0</v>
      </c>
      <c r="BX91" s="2"/>
      <c r="BY91" s="5" t="s">
        <v>2086</v>
      </c>
      <c r="BZ91" s="5" t="s">
        <v>2088</v>
      </c>
      <c r="CA91" s="28" t="str">
        <f>IF(Table1[[#This Row],[Party]]="Labour","Conservative","Labour")</f>
        <v>Labour</v>
      </c>
      <c r="CB91" s="28" cm="1">
        <f t="array" ref="CB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1" s="28" cm="1">
        <f t="array" ref="CC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91" s="28">
        <f>IF(TRIM(Table1[[#This Row],[Party]])="Labour",Table1[[#This Row],[Conservative_Aye]],Table1[[#This Row],[Labour_Aye]])</f>
        <v>0</v>
      </c>
      <c r="CE91" s="28">
        <f>IF(TRIM(Table1[[#This Row],[Party]])="Labour",Table1[[#This Row],[Conservative_No]],Table1[[#This Row],[Labour_No]])</f>
        <v>0</v>
      </c>
      <c r="CF91" s="36">
        <f>IF(Table1[[#This Row],[Gov_Aye]]+Table1[[#This Row],[Gov_No]]=0,"",Table1[[#This Row],[Gov_Aye]]/(Table1[[#This Row],[Gov_Aye]]+Table1[[#This Row],[Gov_No]]))</f>
        <v>0</v>
      </c>
      <c r="CG91" s="36" t="str">
        <f>IF(Table1[[#This Row],[Opp_Aye]]+Table1[[#This Row],[Opp_No]]=0,"",Table1[[#This Row],[Opp_Aye]]/(Table1[[#This Row],[Opp_Aye]]+Table1[[#This Row],[Opp_No]]))</f>
        <v/>
      </c>
      <c r="CH91" s="36" t="str">
        <f>IF(OR(Table1[[#This Row],[Gov_Share]]="",Table1[[#This Row],[Opp_Share]]=""),"",ABS(Table1[[#This Row],[Gov_Share]]-Table1[[#This Row],[Opp_Share]]))</f>
        <v/>
      </c>
      <c r="CI91" s="36">
        <f>IF(Table1[[#This Row],[Gov_Aye]]+Table1[[#This Row],[Gov_No]]=0,"",ABS(Table1[[#This Row],[Gov_Aye]]-Table1[[#This Row],[Gov_No]])/(Table1[[#This Row],[Gov_Aye]]+Table1[[#This Row],[Gov_No]]))</f>
        <v>1</v>
      </c>
      <c r="CJ91" s="36" t="str">
        <f>IF(Table1[[#This Row],[Opp_Aye]]+Table1[[#This Row],[Opp_No]]=0,"",ABS(Table1[[#This Row],[Opp_Aye]]-Table1[[#This Row],[Opp_No]])/(Table1[[#This Row],[Opp_Aye]]+Table1[[#This Row],[Opp_No]]))</f>
        <v/>
      </c>
      <c r="CK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2" spans="1:89" hidden="1" x14ac:dyDescent="0.75">
      <c r="A92" s="2">
        <v>1408</v>
      </c>
      <c r="B92" s="15">
        <v>44895</v>
      </c>
      <c r="C92" s="16">
        <v>0.64166666666666672</v>
      </c>
      <c r="D92" s="2">
        <v>102</v>
      </c>
      <c r="E92" s="19" t="s">
        <v>1670</v>
      </c>
      <c r="F92" s="2"/>
      <c r="G92" s="2"/>
      <c r="H92" s="2">
        <v>55</v>
      </c>
      <c r="I92" s="2">
        <v>285</v>
      </c>
      <c r="J92" s="2">
        <v>0</v>
      </c>
      <c r="K92" s="2">
        <v>1</v>
      </c>
      <c r="L92" s="2">
        <v>0</v>
      </c>
      <c r="M92" s="3">
        <v>0</v>
      </c>
      <c r="N92" s="2">
        <v>1</v>
      </c>
      <c r="O92" s="2">
        <v>0</v>
      </c>
      <c r="P92" s="2">
        <v>1</v>
      </c>
      <c r="Q92" s="2">
        <v>3</v>
      </c>
      <c r="R92" s="4">
        <v>0</v>
      </c>
      <c r="S92" s="2">
        <v>8</v>
      </c>
      <c r="T92" s="2">
        <v>2</v>
      </c>
      <c r="U92" s="2">
        <v>0</v>
      </c>
      <c r="V92" s="2">
        <v>39</v>
      </c>
      <c r="W92" s="2">
        <v>0</v>
      </c>
      <c r="X92" s="2">
        <v>0</v>
      </c>
      <c r="Y92" s="2">
        <v>0</v>
      </c>
      <c r="Z92" s="2">
        <v>0</v>
      </c>
      <c r="AA92" s="2">
        <v>0</v>
      </c>
      <c r="AB92" s="2">
        <v>0</v>
      </c>
      <c r="AC92" s="2">
        <v>0</v>
      </c>
      <c r="AD92" s="2">
        <v>0</v>
      </c>
      <c r="AE92" s="2">
        <v>0</v>
      </c>
      <c r="AF92" s="2">
        <v>0</v>
      </c>
      <c r="AG92" s="3">
        <v>284</v>
      </c>
      <c r="AH92" s="2">
        <v>1</v>
      </c>
      <c r="AI92" s="2">
        <v>0</v>
      </c>
      <c r="AJ92" s="2">
        <v>0</v>
      </c>
      <c r="AK92" s="2">
        <v>0</v>
      </c>
      <c r="AL92" s="4">
        <v>0</v>
      </c>
      <c r="AM92" s="2">
        <v>0</v>
      </c>
      <c r="AN92" s="2">
        <v>0</v>
      </c>
      <c r="AO92" s="2">
        <v>0</v>
      </c>
      <c r="AP92" s="2">
        <v>0</v>
      </c>
      <c r="AQ92" s="2">
        <v>0</v>
      </c>
      <c r="AR92" s="2">
        <v>0</v>
      </c>
      <c r="AS92" s="2">
        <v>0</v>
      </c>
      <c r="AT92" s="2">
        <v>0</v>
      </c>
      <c r="AU92" s="2">
        <v>0</v>
      </c>
      <c r="AV92" s="2">
        <v>0</v>
      </c>
      <c r="AW92" s="2">
        <v>0</v>
      </c>
      <c r="AX92" s="2">
        <v>0</v>
      </c>
      <c r="AY92" s="2">
        <v>0</v>
      </c>
      <c r="AZ92" s="2">
        <v>0</v>
      </c>
      <c r="BA92" s="2">
        <v>0</v>
      </c>
      <c r="BB92" s="2">
        <v>1</v>
      </c>
      <c r="BC92" s="2">
        <v>0</v>
      </c>
      <c r="BD92" s="2">
        <v>0</v>
      </c>
      <c r="BE92" s="2">
        <v>0</v>
      </c>
      <c r="BF92" s="2">
        <v>0</v>
      </c>
      <c r="BG92" s="2">
        <v>0</v>
      </c>
      <c r="BH92" s="2">
        <v>0</v>
      </c>
      <c r="BI92" s="2">
        <v>0</v>
      </c>
      <c r="BJ92" s="2">
        <v>0</v>
      </c>
      <c r="BK92" s="2">
        <v>0</v>
      </c>
      <c r="BL92" s="2">
        <v>0</v>
      </c>
      <c r="BM92" s="2">
        <v>0</v>
      </c>
      <c r="BN92" s="2">
        <v>0</v>
      </c>
      <c r="BO92" s="2">
        <v>0</v>
      </c>
      <c r="BP92" s="2">
        <v>0</v>
      </c>
      <c r="BQ92" s="2">
        <v>0</v>
      </c>
      <c r="BR92" s="2">
        <v>1</v>
      </c>
      <c r="BS92" s="2">
        <v>340</v>
      </c>
      <c r="BT92" s="2">
        <v>2.9411760000000002E-3</v>
      </c>
      <c r="BU92" s="5">
        <v>0.52</v>
      </c>
      <c r="BV92" s="5" t="str">
        <f>IFERROR($BF92/($AL92+$R92), "No Votes")</f>
        <v>No Votes</v>
      </c>
      <c r="BW92" s="5">
        <f>IFERROR($BA92/($AG92+$M92), "No Votes")</f>
        <v>0</v>
      </c>
      <c r="BX92" s="2"/>
      <c r="BY92" s="5" t="s">
        <v>2096</v>
      </c>
      <c r="BZ92" s="5" t="s">
        <v>2088</v>
      </c>
      <c r="CA92" s="28" t="str">
        <f>IF(Table1[[#This Row],[Party]]="Labour","Conservative","Labour")</f>
        <v>Labour</v>
      </c>
      <c r="CB92" s="28" cm="1">
        <f t="array" ref="CB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 s="28" cm="1">
        <f t="array" ref="CC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284</v>
      </c>
      <c r="CD92" s="28">
        <f>IF(TRIM(Table1[[#This Row],[Party]])="Labour",Table1[[#This Row],[Conservative_Aye]],Table1[[#This Row],[Labour_Aye]])</f>
        <v>0</v>
      </c>
      <c r="CE92" s="28">
        <f>IF(TRIM(Table1[[#This Row],[Party]])="Labour",Table1[[#This Row],[Conservative_No]],Table1[[#This Row],[Labour_No]])</f>
        <v>0</v>
      </c>
      <c r="CF92" s="36">
        <f>IF(Table1[[#This Row],[Gov_Aye]]+Table1[[#This Row],[Gov_No]]=0,"",Table1[[#This Row],[Gov_Aye]]/(Table1[[#This Row],[Gov_Aye]]+Table1[[#This Row],[Gov_No]]))</f>
        <v>0</v>
      </c>
      <c r="CG92" s="36" t="str">
        <f>IF(Table1[[#This Row],[Opp_Aye]]+Table1[[#This Row],[Opp_No]]=0,"",Table1[[#This Row],[Opp_Aye]]/(Table1[[#This Row],[Opp_Aye]]+Table1[[#This Row],[Opp_No]]))</f>
        <v/>
      </c>
      <c r="CH92" s="36" t="str">
        <f>IF(OR(Table1[[#This Row],[Gov_Share]]="",Table1[[#This Row],[Opp_Share]]=""),"",ABS(Table1[[#This Row],[Gov_Share]]-Table1[[#This Row],[Opp_Share]]))</f>
        <v/>
      </c>
      <c r="CI92" s="36">
        <f>IF(Table1[[#This Row],[Gov_Aye]]+Table1[[#This Row],[Gov_No]]=0,"",ABS(Table1[[#This Row],[Gov_Aye]]-Table1[[#This Row],[Gov_No]])/(Table1[[#This Row],[Gov_Aye]]+Table1[[#This Row],[Gov_No]]))</f>
        <v>1</v>
      </c>
      <c r="CJ92" s="36" t="str">
        <f>IF(Table1[[#This Row],[Opp_Aye]]+Table1[[#This Row],[Opp_No]]=0,"",ABS(Table1[[#This Row],[Opp_Aye]]-Table1[[#This Row],[Opp_No]])/(Table1[[#This Row],[Opp_Aye]]+Table1[[#This Row],[Opp_No]]))</f>
        <v/>
      </c>
      <c r="CK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3" spans="1:89" ht="29.5" hidden="1" x14ac:dyDescent="0.75">
      <c r="A93" s="2">
        <v>1107</v>
      </c>
      <c r="B93" s="15">
        <v>44461</v>
      </c>
      <c r="C93" s="16">
        <v>0.61597222222222225</v>
      </c>
      <c r="D93" s="2">
        <v>82</v>
      </c>
      <c r="E93" s="19" t="s">
        <v>1658</v>
      </c>
      <c r="F93" s="2"/>
      <c r="G93" s="2"/>
      <c r="H93" s="2">
        <v>52</v>
      </c>
      <c r="I93" s="2">
        <v>292</v>
      </c>
      <c r="J93" s="2">
        <v>0</v>
      </c>
      <c r="K93" s="2">
        <v>1</v>
      </c>
      <c r="L93" s="2">
        <v>0</v>
      </c>
      <c r="M93" s="3">
        <v>0</v>
      </c>
      <c r="N93" s="2">
        <v>0</v>
      </c>
      <c r="O93" s="2">
        <v>0</v>
      </c>
      <c r="P93" s="2">
        <v>1</v>
      </c>
      <c r="Q93" s="2">
        <v>2</v>
      </c>
      <c r="R93" s="4">
        <v>0</v>
      </c>
      <c r="S93" s="2">
        <v>7</v>
      </c>
      <c r="T93" s="2">
        <v>3</v>
      </c>
      <c r="U93" s="2">
        <v>0</v>
      </c>
      <c r="V93" s="2">
        <v>37</v>
      </c>
      <c r="W93" s="2">
        <v>1</v>
      </c>
      <c r="X93" s="2">
        <v>0</v>
      </c>
      <c r="Y93" s="2">
        <v>0</v>
      </c>
      <c r="Z93" s="2">
        <v>0</v>
      </c>
      <c r="AA93" s="2">
        <v>0</v>
      </c>
      <c r="AB93" s="2">
        <v>0</v>
      </c>
      <c r="AC93" s="2">
        <v>0</v>
      </c>
      <c r="AD93" s="2">
        <v>0</v>
      </c>
      <c r="AE93" s="2">
        <v>0</v>
      </c>
      <c r="AF93" s="2">
        <v>0</v>
      </c>
      <c r="AG93" s="3">
        <v>286</v>
      </c>
      <c r="AH93" s="2">
        <v>4</v>
      </c>
      <c r="AI93" s="2">
        <v>0</v>
      </c>
      <c r="AJ93" s="2">
        <v>0</v>
      </c>
      <c r="AK93" s="2">
        <v>1</v>
      </c>
      <c r="AL93" s="4">
        <v>0</v>
      </c>
      <c r="AM93" s="2">
        <v>0</v>
      </c>
      <c r="AN93" s="2">
        <v>0</v>
      </c>
      <c r="AO93" s="2">
        <v>0</v>
      </c>
      <c r="AP93" s="2">
        <v>0</v>
      </c>
      <c r="AQ93" s="2">
        <v>0</v>
      </c>
      <c r="AR93" s="2">
        <v>0</v>
      </c>
      <c r="AS93" s="2">
        <v>0</v>
      </c>
      <c r="AT93" s="2">
        <v>0</v>
      </c>
      <c r="AU93" s="2">
        <v>0</v>
      </c>
      <c r="AV93" s="2">
        <v>0</v>
      </c>
      <c r="AW93" s="2">
        <v>0</v>
      </c>
      <c r="AX93" s="2">
        <v>0</v>
      </c>
      <c r="AY93" s="2">
        <v>0</v>
      </c>
      <c r="AZ93" s="2">
        <v>0</v>
      </c>
      <c r="BA93" s="2">
        <v>0</v>
      </c>
      <c r="BB93" s="2">
        <v>0</v>
      </c>
      <c r="BC93" s="2">
        <v>0</v>
      </c>
      <c r="BD93" s="2">
        <v>0</v>
      </c>
      <c r="BE93" s="2">
        <v>1</v>
      </c>
      <c r="BF93" s="2">
        <v>0</v>
      </c>
      <c r="BG93" s="2">
        <v>0</v>
      </c>
      <c r="BH93" s="2">
        <v>0</v>
      </c>
      <c r="BI93" s="2">
        <v>0</v>
      </c>
      <c r="BJ93" s="2">
        <v>0</v>
      </c>
      <c r="BK93" s="2">
        <v>0</v>
      </c>
      <c r="BL93" s="2">
        <v>0</v>
      </c>
      <c r="BM93" s="2">
        <v>0</v>
      </c>
      <c r="BN93" s="2">
        <v>0</v>
      </c>
      <c r="BO93" s="2">
        <v>0</v>
      </c>
      <c r="BP93" s="2">
        <v>0</v>
      </c>
      <c r="BQ93" s="2">
        <v>0</v>
      </c>
      <c r="BR93" s="2">
        <v>1</v>
      </c>
      <c r="BS93" s="2">
        <v>343</v>
      </c>
      <c r="BT93" s="2">
        <v>2.9154519999999998E-3</v>
      </c>
      <c r="BU93" s="5">
        <v>0.53</v>
      </c>
      <c r="BV93" s="5" t="str">
        <f>IFERROR($BF93/($AL93+$R93), "No Votes")</f>
        <v>No Votes</v>
      </c>
      <c r="BW93" s="5">
        <f>IFERROR($BA93/($AG93+$M93), "No Votes")</f>
        <v>0</v>
      </c>
      <c r="BX93" s="2"/>
      <c r="BY93" s="5" t="s">
        <v>2093</v>
      </c>
      <c r="BZ93" s="5" t="s">
        <v>2088</v>
      </c>
      <c r="CA93" s="28" t="str">
        <f>IF(Table1[[#This Row],[Party]]="Labour","Conservative","Labour")</f>
        <v>Labour</v>
      </c>
      <c r="CB93" s="28" cm="1">
        <f t="array" ref="CB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3" s="28" cm="1">
        <f t="array" ref="CC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93" s="28">
        <f>IF(TRIM(Table1[[#This Row],[Party]])="Labour",Table1[[#This Row],[Conservative_Aye]],Table1[[#This Row],[Labour_Aye]])</f>
        <v>0</v>
      </c>
      <c r="CE93" s="28">
        <f>IF(TRIM(Table1[[#This Row],[Party]])="Labour",Table1[[#This Row],[Conservative_No]],Table1[[#This Row],[Labour_No]])</f>
        <v>0</v>
      </c>
      <c r="CF93" s="36">
        <f>IF(Table1[[#This Row],[Gov_Aye]]+Table1[[#This Row],[Gov_No]]=0,"",Table1[[#This Row],[Gov_Aye]]/(Table1[[#This Row],[Gov_Aye]]+Table1[[#This Row],[Gov_No]]))</f>
        <v>0</v>
      </c>
      <c r="CG93" s="36" t="str">
        <f>IF(Table1[[#This Row],[Opp_Aye]]+Table1[[#This Row],[Opp_No]]=0,"",Table1[[#This Row],[Opp_Aye]]/(Table1[[#This Row],[Opp_Aye]]+Table1[[#This Row],[Opp_No]]))</f>
        <v/>
      </c>
      <c r="CH93" s="36" t="str">
        <f>IF(OR(Table1[[#This Row],[Gov_Share]]="",Table1[[#This Row],[Opp_Share]]=""),"",ABS(Table1[[#This Row],[Gov_Share]]-Table1[[#This Row],[Opp_Share]]))</f>
        <v/>
      </c>
      <c r="CI93" s="36">
        <f>IF(Table1[[#This Row],[Gov_Aye]]+Table1[[#This Row],[Gov_No]]=0,"",ABS(Table1[[#This Row],[Gov_Aye]]-Table1[[#This Row],[Gov_No]])/(Table1[[#This Row],[Gov_Aye]]+Table1[[#This Row],[Gov_No]]))</f>
        <v>1</v>
      </c>
      <c r="CJ93" s="36" t="str">
        <f>IF(Table1[[#This Row],[Opp_Aye]]+Table1[[#This Row],[Opp_No]]=0,"",ABS(Table1[[#This Row],[Opp_Aye]]-Table1[[#This Row],[Opp_No]])/(Table1[[#This Row],[Opp_Aye]]+Table1[[#This Row],[Opp_No]]))</f>
        <v/>
      </c>
      <c r="CK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4" spans="1:89" ht="29.5" hidden="1" x14ac:dyDescent="0.75">
      <c r="A94" s="2">
        <v>748</v>
      </c>
      <c r="B94" s="15">
        <v>43839</v>
      </c>
      <c r="C94" s="16">
        <v>0.70486111111111116</v>
      </c>
      <c r="D94" s="2">
        <v>13</v>
      </c>
      <c r="E94" s="19" t="s">
        <v>1553</v>
      </c>
      <c r="F94" s="2"/>
      <c r="G94" s="2"/>
      <c r="H94" s="2">
        <v>62</v>
      </c>
      <c r="I94" s="2">
        <v>329</v>
      </c>
      <c r="J94" s="2">
        <v>0</v>
      </c>
      <c r="K94" s="2">
        <v>1</v>
      </c>
      <c r="L94" s="2">
        <v>0</v>
      </c>
      <c r="M94" s="3">
        <v>0</v>
      </c>
      <c r="N94" s="2">
        <v>0</v>
      </c>
      <c r="O94" s="2">
        <v>0</v>
      </c>
      <c r="P94" s="2">
        <v>1</v>
      </c>
      <c r="Q94" s="2">
        <v>0</v>
      </c>
      <c r="R94" s="4">
        <v>0</v>
      </c>
      <c r="S94" s="2">
        <v>11</v>
      </c>
      <c r="T94" s="2">
        <v>3</v>
      </c>
      <c r="U94" s="2">
        <v>0</v>
      </c>
      <c r="V94" s="2">
        <v>45</v>
      </c>
      <c r="W94" s="2">
        <v>1</v>
      </c>
      <c r="X94" s="2">
        <v>0</v>
      </c>
      <c r="Y94" s="2">
        <v>0</v>
      </c>
      <c r="Z94" s="2">
        <v>0</v>
      </c>
      <c r="AA94" s="2">
        <v>0</v>
      </c>
      <c r="AB94" s="2">
        <v>0</v>
      </c>
      <c r="AC94" s="2">
        <v>0</v>
      </c>
      <c r="AD94" s="2">
        <v>0</v>
      </c>
      <c r="AE94" s="2">
        <v>0</v>
      </c>
      <c r="AF94" s="2">
        <v>0</v>
      </c>
      <c r="AG94" s="3">
        <v>329</v>
      </c>
      <c r="AH94" s="2">
        <v>0</v>
      </c>
      <c r="AI94" s="2">
        <v>0</v>
      </c>
      <c r="AJ94" s="2">
        <v>0</v>
      </c>
      <c r="AK94" s="2">
        <v>0</v>
      </c>
      <c r="AL94" s="4">
        <v>0</v>
      </c>
      <c r="AM94" s="2">
        <v>0</v>
      </c>
      <c r="AN94" s="2">
        <v>0</v>
      </c>
      <c r="AO94" s="2">
        <v>0</v>
      </c>
      <c r="AP94" s="2">
        <v>0</v>
      </c>
      <c r="AQ94" s="2">
        <v>0</v>
      </c>
      <c r="AR94" s="2">
        <v>0</v>
      </c>
      <c r="AS94" s="2">
        <v>0</v>
      </c>
      <c r="AT94" s="2">
        <v>0</v>
      </c>
      <c r="AU94" s="2">
        <v>0</v>
      </c>
      <c r="AV94" s="2">
        <v>0</v>
      </c>
      <c r="AW94" s="2">
        <v>0</v>
      </c>
      <c r="AX94" s="2">
        <v>0</v>
      </c>
      <c r="AY94" s="2">
        <v>0</v>
      </c>
      <c r="AZ94" s="2">
        <v>0</v>
      </c>
      <c r="BA94" s="2">
        <v>0</v>
      </c>
      <c r="BB94" s="2">
        <v>0</v>
      </c>
      <c r="BC94" s="2">
        <v>0</v>
      </c>
      <c r="BD94" s="2">
        <v>0</v>
      </c>
      <c r="BE94" s="2">
        <v>0</v>
      </c>
      <c r="BF94" s="2">
        <v>0</v>
      </c>
      <c r="BG94" s="2">
        <v>0</v>
      </c>
      <c r="BH94" s="2">
        <v>0</v>
      </c>
      <c r="BI94" s="2">
        <v>0</v>
      </c>
      <c r="BJ94" s="2">
        <v>0</v>
      </c>
      <c r="BK94" s="2">
        <v>0</v>
      </c>
      <c r="BL94" s="2">
        <v>0</v>
      </c>
      <c r="BM94" s="2">
        <v>0</v>
      </c>
      <c r="BN94" s="2">
        <v>0</v>
      </c>
      <c r="BO94" s="2">
        <v>0</v>
      </c>
      <c r="BP94" s="2">
        <v>0</v>
      </c>
      <c r="BQ94" s="2">
        <v>0</v>
      </c>
      <c r="BR94" s="2">
        <v>0</v>
      </c>
      <c r="BS94" s="2">
        <v>391</v>
      </c>
      <c r="BT94" s="2">
        <v>0</v>
      </c>
      <c r="BU94" s="5">
        <v>0.6</v>
      </c>
      <c r="BV94" s="5" t="str">
        <f>IFERROR($BF94/($AL94+$R94), "No Votes")</f>
        <v>No Votes</v>
      </c>
      <c r="BW94" s="5">
        <f>IFERROR($BA94/($AG94+$M94), "No Votes")</f>
        <v>0</v>
      </c>
      <c r="BX94" s="2"/>
      <c r="BY94" s="5" t="s">
        <v>2093</v>
      </c>
      <c r="BZ94" s="5" t="s">
        <v>2088</v>
      </c>
      <c r="CA94" s="28" t="str">
        <f>IF(Table1[[#This Row],[Party]]="Labour","Conservative","Labour")</f>
        <v>Labour</v>
      </c>
      <c r="CB94" s="28" cm="1">
        <f t="array" ref="CB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 s="28" cm="1">
        <f t="array" ref="CC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329</v>
      </c>
      <c r="CD94" s="28">
        <f>IF(TRIM(Table1[[#This Row],[Party]])="Labour",Table1[[#This Row],[Conservative_Aye]],Table1[[#This Row],[Labour_Aye]])</f>
        <v>0</v>
      </c>
      <c r="CE94" s="28">
        <f>IF(TRIM(Table1[[#This Row],[Party]])="Labour",Table1[[#This Row],[Conservative_No]],Table1[[#This Row],[Labour_No]])</f>
        <v>0</v>
      </c>
      <c r="CF94" s="36">
        <f>IF(Table1[[#This Row],[Gov_Aye]]+Table1[[#This Row],[Gov_No]]=0,"",Table1[[#This Row],[Gov_Aye]]/(Table1[[#This Row],[Gov_Aye]]+Table1[[#This Row],[Gov_No]]))</f>
        <v>0</v>
      </c>
      <c r="CG94" s="36" t="str">
        <f>IF(Table1[[#This Row],[Opp_Aye]]+Table1[[#This Row],[Opp_No]]=0,"",Table1[[#This Row],[Opp_Aye]]/(Table1[[#This Row],[Opp_Aye]]+Table1[[#This Row],[Opp_No]]))</f>
        <v/>
      </c>
      <c r="CH94" s="36" t="str">
        <f>IF(OR(Table1[[#This Row],[Gov_Share]]="",Table1[[#This Row],[Opp_Share]]=""),"",ABS(Table1[[#This Row],[Gov_Share]]-Table1[[#This Row],[Opp_Share]]))</f>
        <v/>
      </c>
      <c r="CI94" s="36">
        <f>IF(Table1[[#This Row],[Gov_Aye]]+Table1[[#This Row],[Gov_No]]=0,"",ABS(Table1[[#This Row],[Gov_Aye]]-Table1[[#This Row],[Gov_No]])/(Table1[[#This Row],[Gov_Aye]]+Table1[[#This Row],[Gov_No]]))</f>
        <v>1</v>
      </c>
      <c r="CJ94" s="36" t="str">
        <f>IF(Table1[[#This Row],[Opp_Aye]]+Table1[[#This Row],[Opp_No]]=0,"",ABS(Table1[[#This Row],[Opp_Aye]]-Table1[[#This Row],[Opp_No]])/(Table1[[#This Row],[Opp_Aye]]+Table1[[#This Row],[Opp_No]]))</f>
        <v/>
      </c>
      <c r="CK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5" spans="1:89" hidden="1" x14ac:dyDescent="0.75">
      <c r="A95">
        <v>1541</v>
      </c>
      <c r="B95" s="17">
        <v>45062</v>
      </c>
      <c r="C95" s="18">
        <v>0.79305555555555551</v>
      </c>
      <c r="D95">
        <v>233</v>
      </c>
      <c r="E95" s="20" t="s">
        <v>1699</v>
      </c>
      <c r="H95">
        <v>57</v>
      </c>
      <c r="I95">
        <v>278</v>
      </c>
      <c r="J95">
        <v>1</v>
      </c>
      <c r="K95">
        <v>0</v>
      </c>
      <c r="L95">
        <v>0</v>
      </c>
      <c r="M95" s="3">
        <v>0</v>
      </c>
      <c r="N95">
        <v>0</v>
      </c>
      <c r="O95">
        <v>0</v>
      </c>
      <c r="P95">
        <v>1</v>
      </c>
      <c r="Q95">
        <v>4</v>
      </c>
      <c r="R95" s="4">
        <v>0</v>
      </c>
      <c r="S95">
        <v>9</v>
      </c>
      <c r="T95">
        <v>2</v>
      </c>
      <c r="U95">
        <v>0</v>
      </c>
      <c r="V95">
        <v>39</v>
      </c>
      <c r="W95">
        <v>0</v>
      </c>
      <c r="X95">
        <v>0</v>
      </c>
      <c r="Y95">
        <v>0</v>
      </c>
      <c r="Z95">
        <v>0</v>
      </c>
      <c r="AA95">
        <v>0</v>
      </c>
      <c r="AB95">
        <v>0</v>
      </c>
      <c r="AC95">
        <v>0</v>
      </c>
      <c r="AD95">
        <v>0</v>
      </c>
      <c r="AE95">
        <v>0</v>
      </c>
      <c r="AF95">
        <v>0</v>
      </c>
      <c r="AG95" s="3">
        <v>275</v>
      </c>
      <c r="AH95">
        <v>0</v>
      </c>
      <c r="AI95">
        <v>0</v>
      </c>
      <c r="AJ95">
        <v>0</v>
      </c>
      <c r="AK95">
        <v>2</v>
      </c>
      <c r="AL95" s="4">
        <v>0</v>
      </c>
      <c r="AM95">
        <v>0</v>
      </c>
      <c r="AN95">
        <v>0</v>
      </c>
      <c r="AO95">
        <v>0</v>
      </c>
      <c r="AP95">
        <v>0</v>
      </c>
      <c r="AQ95">
        <v>0</v>
      </c>
      <c r="AR95">
        <v>0</v>
      </c>
      <c r="AS95">
        <v>0</v>
      </c>
      <c r="AT95">
        <v>0</v>
      </c>
      <c r="AU95">
        <v>0</v>
      </c>
      <c r="AV95">
        <v>0</v>
      </c>
      <c r="AW95">
        <v>0</v>
      </c>
      <c r="AX95">
        <v>0</v>
      </c>
      <c r="AY95">
        <v>0</v>
      </c>
      <c r="AZ95">
        <v>0</v>
      </c>
      <c r="BA95">
        <v>0</v>
      </c>
      <c r="BB95">
        <v>0</v>
      </c>
      <c r="BC95">
        <v>0</v>
      </c>
      <c r="BD95">
        <v>0</v>
      </c>
      <c r="BE95">
        <v>2</v>
      </c>
      <c r="BF95">
        <v>0</v>
      </c>
      <c r="BG95">
        <v>0</v>
      </c>
      <c r="BH95">
        <v>0</v>
      </c>
      <c r="BI95">
        <v>0</v>
      </c>
      <c r="BJ95">
        <v>0</v>
      </c>
      <c r="BK95">
        <v>0</v>
      </c>
      <c r="BL95">
        <v>0</v>
      </c>
      <c r="BM95">
        <v>0</v>
      </c>
      <c r="BN95">
        <v>0</v>
      </c>
      <c r="BO95">
        <v>0</v>
      </c>
      <c r="BP95">
        <v>0</v>
      </c>
      <c r="BQ95">
        <v>0</v>
      </c>
      <c r="BR95">
        <v>2</v>
      </c>
      <c r="BS95">
        <v>333</v>
      </c>
      <c r="BT95">
        <v>6.0060060000000004E-3</v>
      </c>
      <c r="BU95" s="1">
        <v>0.51</v>
      </c>
      <c r="BV95" s="5" t="str">
        <f>IFERROR($BF95/($AL95+$R95), "No Votes")</f>
        <v>No Votes</v>
      </c>
      <c r="BW95" s="5">
        <f>IFERROR($BA95/($AG95+$M95), "No Votes")</f>
        <v>0</v>
      </c>
      <c r="BY95" s="5" t="s">
        <v>2096</v>
      </c>
      <c r="BZ95" s="5" t="s">
        <v>2088</v>
      </c>
      <c r="CA95" s="28" t="str">
        <f>IF(Table1[[#This Row],[Party]]="Labour","Conservative","Labour")</f>
        <v>Labour</v>
      </c>
      <c r="CB95" s="28" cm="1">
        <f t="array" ref="CB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5" s="28" cm="1">
        <f t="array" ref="CC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95" s="28">
        <f>IF(TRIM(Table1[[#This Row],[Party]])="Labour",Table1[[#This Row],[Conservative_Aye]],Table1[[#This Row],[Labour_Aye]])</f>
        <v>0</v>
      </c>
      <c r="CE95" s="28">
        <f>IF(TRIM(Table1[[#This Row],[Party]])="Labour",Table1[[#This Row],[Conservative_No]],Table1[[#This Row],[Labour_No]])</f>
        <v>0</v>
      </c>
      <c r="CF95" s="36">
        <f>IF(Table1[[#This Row],[Gov_Aye]]+Table1[[#This Row],[Gov_No]]=0,"",Table1[[#This Row],[Gov_Aye]]/(Table1[[#This Row],[Gov_Aye]]+Table1[[#This Row],[Gov_No]]))</f>
        <v>0</v>
      </c>
      <c r="CG95" s="36" t="str">
        <f>IF(Table1[[#This Row],[Opp_Aye]]+Table1[[#This Row],[Opp_No]]=0,"",Table1[[#This Row],[Opp_Aye]]/(Table1[[#This Row],[Opp_Aye]]+Table1[[#This Row],[Opp_No]]))</f>
        <v/>
      </c>
      <c r="CH95" s="36" t="str">
        <f>IF(OR(Table1[[#This Row],[Gov_Share]]="",Table1[[#This Row],[Opp_Share]]=""),"",ABS(Table1[[#This Row],[Gov_Share]]-Table1[[#This Row],[Opp_Share]]))</f>
        <v/>
      </c>
      <c r="CI95" s="36">
        <f>IF(Table1[[#This Row],[Gov_Aye]]+Table1[[#This Row],[Gov_No]]=0,"",ABS(Table1[[#This Row],[Gov_Aye]]-Table1[[#This Row],[Gov_No]])/(Table1[[#This Row],[Gov_Aye]]+Table1[[#This Row],[Gov_No]]))</f>
        <v>1</v>
      </c>
      <c r="CJ95" s="36" t="str">
        <f>IF(Table1[[#This Row],[Opp_Aye]]+Table1[[#This Row],[Opp_No]]=0,"",ABS(Table1[[#This Row],[Opp_Aye]]-Table1[[#This Row],[Opp_No]])/(Table1[[#This Row],[Opp_Aye]]+Table1[[#This Row],[Opp_No]]))</f>
        <v/>
      </c>
      <c r="CK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6" spans="1:89" hidden="1" x14ac:dyDescent="0.75">
      <c r="A96">
        <v>753</v>
      </c>
      <c r="B96" s="17">
        <v>43850</v>
      </c>
      <c r="C96" s="18">
        <v>0.93472222222222223</v>
      </c>
      <c r="D96">
        <v>18</v>
      </c>
      <c r="E96" s="20" t="s">
        <v>1543</v>
      </c>
      <c r="H96">
        <v>59</v>
      </c>
      <c r="I96">
        <v>341</v>
      </c>
      <c r="J96">
        <v>0</v>
      </c>
      <c r="K96">
        <v>0</v>
      </c>
      <c r="L96">
        <v>0</v>
      </c>
      <c r="M96" s="3">
        <v>0</v>
      </c>
      <c r="N96">
        <v>0</v>
      </c>
      <c r="O96">
        <v>0</v>
      </c>
      <c r="P96">
        <v>1</v>
      </c>
      <c r="Q96">
        <v>1</v>
      </c>
      <c r="R96" s="4">
        <v>0</v>
      </c>
      <c r="S96">
        <v>8</v>
      </c>
      <c r="T96">
        <v>4</v>
      </c>
      <c r="U96">
        <v>0</v>
      </c>
      <c r="V96">
        <v>45</v>
      </c>
      <c r="W96">
        <v>0</v>
      </c>
      <c r="X96">
        <v>0</v>
      </c>
      <c r="Y96">
        <v>0</v>
      </c>
      <c r="Z96">
        <v>0</v>
      </c>
      <c r="AA96">
        <v>0</v>
      </c>
      <c r="AB96">
        <v>0</v>
      </c>
      <c r="AC96">
        <v>0</v>
      </c>
      <c r="AD96">
        <v>0</v>
      </c>
      <c r="AE96">
        <v>0</v>
      </c>
      <c r="AF96">
        <v>0</v>
      </c>
      <c r="AG96" s="3">
        <v>333</v>
      </c>
      <c r="AH96">
        <v>8</v>
      </c>
      <c r="AI96">
        <v>0</v>
      </c>
      <c r="AJ96">
        <v>0</v>
      </c>
      <c r="AK96">
        <v>0</v>
      </c>
      <c r="AL96" s="4">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v>
      </c>
      <c r="BP96">
        <v>0</v>
      </c>
      <c r="BQ96">
        <v>0</v>
      </c>
      <c r="BR96">
        <v>0</v>
      </c>
      <c r="BS96">
        <v>400</v>
      </c>
      <c r="BT96">
        <v>0</v>
      </c>
      <c r="BU96" s="1">
        <v>0.62</v>
      </c>
      <c r="BV96" s="5" t="str">
        <f>IFERROR($BF96/($AL96+$R96), "No Votes")</f>
        <v>No Votes</v>
      </c>
      <c r="BW96" s="5">
        <f>IFERROR($BA96/($AG96+$M96), "No Votes")</f>
        <v>0</v>
      </c>
      <c r="BY96" s="5" t="s">
        <v>2093</v>
      </c>
      <c r="BZ96" s="5" t="s">
        <v>2088</v>
      </c>
      <c r="CA96" s="28" t="str">
        <f>IF(Table1[[#This Row],[Party]]="Labour","Conservative","Labour")</f>
        <v>Labour</v>
      </c>
      <c r="CB96" s="28" cm="1">
        <f t="array" ref="CB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6" s="28" cm="1">
        <f t="array" ref="CC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333</v>
      </c>
      <c r="CD96" s="28">
        <f>IF(TRIM(Table1[[#This Row],[Party]])="Labour",Table1[[#This Row],[Conservative_Aye]],Table1[[#This Row],[Labour_Aye]])</f>
        <v>0</v>
      </c>
      <c r="CE96" s="28">
        <f>IF(TRIM(Table1[[#This Row],[Party]])="Labour",Table1[[#This Row],[Conservative_No]],Table1[[#This Row],[Labour_No]])</f>
        <v>0</v>
      </c>
      <c r="CF96" s="36">
        <f>IF(Table1[[#This Row],[Gov_Aye]]+Table1[[#This Row],[Gov_No]]=0,"",Table1[[#This Row],[Gov_Aye]]/(Table1[[#This Row],[Gov_Aye]]+Table1[[#This Row],[Gov_No]]))</f>
        <v>0</v>
      </c>
      <c r="CG96" s="36" t="str">
        <f>IF(Table1[[#This Row],[Opp_Aye]]+Table1[[#This Row],[Opp_No]]=0,"",Table1[[#This Row],[Opp_Aye]]/(Table1[[#This Row],[Opp_Aye]]+Table1[[#This Row],[Opp_No]]))</f>
        <v/>
      </c>
      <c r="CH96" s="36" t="str">
        <f>IF(OR(Table1[[#This Row],[Gov_Share]]="",Table1[[#This Row],[Opp_Share]]=""),"",ABS(Table1[[#This Row],[Gov_Share]]-Table1[[#This Row],[Opp_Share]]))</f>
        <v/>
      </c>
      <c r="CI96" s="36">
        <f>IF(Table1[[#This Row],[Gov_Aye]]+Table1[[#This Row],[Gov_No]]=0,"",ABS(Table1[[#This Row],[Gov_Aye]]-Table1[[#This Row],[Gov_No]])/(Table1[[#This Row],[Gov_Aye]]+Table1[[#This Row],[Gov_No]]))</f>
        <v>1</v>
      </c>
      <c r="CJ96" s="36" t="str">
        <f>IF(Table1[[#This Row],[Opp_Aye]]+Table1[[#This Row],[Opp_No]]=0,"",ABS(Table1[[#This Row],[Opp_Aye]]-Table1[[#This Row],[Opp_No]])/(Table1[[#This Row],[Opp_Aye]]+Table1[[#This Row],[Opp_No]]))</f>
        <v/>
      </c>
      <c r="CK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7" spans="1:89" hidden="1" x14ac:dyDescent="0.75">
      <c r="A97" s="2">
        <v>1101</v>
      </c>
      <c r="B97" s="15">
        <v>44459</v>
      </c>
      <c r="C97" s="16">
        <v>0.79236111111111107</v>
      </c>
      <c r="D97" s="2">
        <v>76</v>
      </c>
      <c r="E97" s="19" t="s">
        <v>1888</v>
      </c>
      <c r="F97" s="2"/>
      <c r="G97" s="2"/>
      <c r="H97" s="2">
        <v>59</v>
      </c>
      <c r="I97" s="2">
        <v>303</v>
      </c>
      <c r="J97" s="2">
        <v>1</v>
      </c>
      <c r="K97" s="2">
        <v>0</v>
      </c>
      <c r="L97" s="2">
        <v>0</v>
      </c>
      <c r="M97" s="3">
        <v>0</v>
      </c>
      <c r="N97" s="2">
        <v>5</v>
      </c>
      <c r="O97" s="2">
        <v>0</v>
      </c>
      <c r="P97" s="2">
        <v>1</v>
      </c>
      <c r="Q97" s="2">
        <v>2</v>
      </c>
      <c r="R97" s="4">
        <v>0</v>
      </c>
      <c r="S97" s="2">
        <v>11</v>
      </c>
      <c r="T97" s="2">
        <v>2</v>
      </c>
      <c r="U97" s="2">
        <v>0</v>
      </c>
      <c r="V97" s="2">
        <v>36</v>
      </c>
      <c r="W97" s="2">
        <v>1</v>
      </c>
      <c r="X97" s="2">
        <v>0</v>
      </c>
      <c r="Y97" s="2">
        <v>0</v>
      </c>
      <c r="Z97" s="2">
        <v>0</v>
      </c>
      <c r="AA97" s="2">
        <v>0</v>
      </c>
      <c r="AB97" s="2">
        <v>0</v>
      </c>
      <c r="AC97" s="2">
        <v>0</v>
      </c>
      <c r="AD97" s="2">
        <v>0</v>
      </c>
      <c r="AE97" s="2">
        <v>0</v>
      </c>
      <c r="AF97" s="2">
        <v>0</v>
      </c>
      <c r="AG97" s="3">
        <v>297</v>
      </c>
      <c r="AH97" s="2">
        <v>0</v>
      </c>
      <c r="AI97" s="2">
        <v>0</v>
      </c>
      <c r="AJ97" s="2">
        <v>0</v>
      </c>
      <c r="AK97" s="2">
        <v>1</v>
      </c>
      <c r="AL97" s="4">
        <v>0</v>
      </c>
      <c r="AM97" s="2">
        <v>0</v>
      </c>
      <c r="AN97" s="2">
        <v>0</v>
      </c>
      <c r="AO97" s="2">
        <v>0</v>
      </c>
      <c r="AP97" s="2">
        <v>0</v>
      </c>
      <c r="AQ97" s="2">
        <v>0</v>
      </c>
      <c r="AR97" s="2">
        <v>0</v>
      </c>
      <c r="AS97" s="2">
        <v>0</v>
      </c>
      <c r="AT97" s="2">
        <v>0</v>
      </c>
      <c r="AU97" s="2">
        <v>0</v>
      </c>
      <c r="AV97" s="2">
        <v>0</v>
      </c>
      <c r="AW97" s="2">
        <v>0</v>
      </c>
      <c r="AX97" s="2">
        <v>0</v>
      </c>
      <c r="AY97" s="2">
        <v>0</v>
      </c>
      <c r="AZ97" s="2">
        <v>0</v>
      </c>
      <c r="BA97" s="2">
        <v>0</v>
      </c>
      <c r="BB97" s="2">
        <v>0</v>
      </c>
      <c r="BC97" s="2">
        <v>0</v>
      </c>
      <c r="BD97" s="2">
        <v>0</v>
      </c>
      <c r="BE97" s="2">
        <v>0</v>
      </c>
      <c r="BF97" s="2">
        <v>0</v>
      </c>
      <c r="BG97" s="2">
        <v>0</v>
      </c>
      <c r="BH97" s="2">
        <v>0</v>
      </c>
      <c r="BI97" s="2">
        <v>0</v>
      </c>
      <c r="BJ97" s="2">
        <v>0</v>
      </c>
      <c r="BK97" s="2">
        <v>0</v>
      </c>
      <c r="BL97" s="2">
        <v>0</v>
      </c>
      <c r="BM97" s="2">
        <v>0</v>
      </c>
      <c r="BN97" s="2">
        <v>0</v>
      </c>
      <c r="BO97" s="2">
        <v>0</v>
      </c>
      <c r="BP97" s="2">
        <v>0</v>
      </c>
      <c r="BQ97" s="2">
        <v>0</v>
      </c>
      <c r="BR97" s="2">
        <v>1</v>
      </c>
      <c r="BS97" s="2">
        <v>362</v>
      </c>
      <c r="BT97">
        <f>Table1[[#This Row],[TotalRebels]]/Table1[[#This Row],[TotalVotesCast]]</f>
        <v>2.7624309392265192E-3</v>
      </c>
      <c r="BU97" s="1">
        <f>Table1[[#This Row],[TotalVotesCast]]/650</f>
        <v>0.55692307692307697</v>
      </c>
      <c r="BV97" s="5" t="str">
        <f>IFERROR($BF97/($AL97+$R97), "No Votes")</f>
        <v>No Votes</v>
      </c>
      <c r="BW97" s="5">
        <f>IFERROR($BA97/($AG97+$M97), "No Votes")</f>
        <v>0</v>
      </c>
      <c r="BX97" s="2"/>
      <c r="BY97" s="5" t="s">
        <v>2093</v>
      </c>
      <c r="BZ97" s="5" t="s">
        <v>2088</v>
      </c>
      <c r="CA97" s="28" t="str">
        <f>IF(Table1[[#This Row],[Party]]="Labour","Conservative","Labour")</f>
        <v>Labour</v>
      </c>
      <c r="CB97" s="28" cm="1">
        <f t="array" ref="CB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 s="28" cm="1">
        <f t="array" ref="CC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97" s="28">
        <f>IF(TRIM(Table1[[#This Row],[Party]])="Labour",Table1[[#This Row],[Conservative_Aye]],Table1[[#This Row],[Labour_Aye]])</f>
        <v>0</v>
      </c>
      <c r="CE97" s="28">
        <f>IF(TRIM(Table1[[#This Row],[Party]])="Labour",Table1[[#This Row],[Conservative_No]],Table1[[#This Row],[Labour_No]])</f>
        <v>0</v>
      </c>
      <c r="CF97" s="36">
        <f>IF(Table1[[#This Row],[Gov_Aye]]+Table1[[#This Row],[Gov_No]]=0,"",Table1[[#This Row],[Gov_Aye]]/(Table1[[#This Row],[Gov_Aye]]+Table1[[#This Row],[Gov_No]]))</f>
        <v>0</v>
      </c>
      <c r="CG97" s="36" t="str">
        <f>IF(Table1[[#This Row],[Opp_Aye]]+Table1[[#This Row],[Opp_No]]=0,"",Table1[[#This Row],[Opp_Aye]]/(Table1[[#This Row],[Opp_Aye]]+Table1[[#This Row],[Opp_No]]))</f>
        <v/>
      </c>
      <c r="CH97" s="36" t="str">
        <f>IF(OR(Table1[[#This Row],[Gov_Share]]="",Table1[[#This Row],[Opp_Share]]=""),"",ABS(Table1[[#This Row],[Gov_Share]]-Table1[[#This Row],[Opp_Share]]))</f>
        <v/>
      </c>
      <c r="CI97" s="36">
        <f>IF(Table1[[#This Row],[Gov_Aye]]+Table1[[#This Row],[Gov_No]]=0,"",ABS(Table1[[#This Row],[Gov_Aye]]-Table1[[#This Row],[Gov_No]])/(Table1[[#This Row],[Gov_Aye]]+Table1[[#This Row],[Gov_No]]))</f>
        <v>1</v>
      </c>
      <c r="CJ97" s="36" t="str">
        <f>IF(Table1[[#This Row],[Opp_Aye]]+Table1[[#This Row],[Opp_No]]=0,"",ABS(Table1[[#This Row],[Opp_Aye]]-Table1[[#This Row],[Opp_No]])/(Table1[[#This Row],[Opp_Aye]]+Table1[[#This Row],[Opp_No]]))</f>
        <v/>
      </c>
      <c r="CK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8" spans="1:89" hidden="1" x14ac:dyDescent="0.75">
      <c r="A98" s="2">
        <v>752</v>
      </c>
      <c r="B98" s="15">
        <v>43850</v>
      </c>
      <c r="C98" s="16">
        <v>0.92500000000000004</v>
      </c>
      <c r="D98" s="2">
        <v>17</v>
      </c>
      <c r="E98" s="19" t="s">
        <v>1544</v>
      </c>
      <c r="F98" s="2"/>
      <c r="G98" s="2"/>
      <c r="H98" s="2">
        <v>59</v>
      </c>
      <c r="I98" s="2">
        <v>341</v>
      </c>
      <c r="J98" s="2">
        <v>0</v>
      </c>
      <c r="K98" s="2">
        <v>0</v>
      </c>
      <c r="L98" s="2">
        <v>0</v>
      </c>
      <c r="M98" s="3">
        <v>0</v>
      </c>
      <c r="N98" s="2">
        <v>0</v>
      </c>
      <c r="O98" s="2">
        <v>0</v>
      </c>
      <c r="P98" s="2">
        <v>1</v>
      </c>
      <c r="Q98" s="2">
        <v>1</v>
      </c>
      <c r="R98" s="4">
        <v>0</v>
      </c>
      <c r="S98" s="2">
        <v>10</v>
      </c>
      <c r="T98" s="2">
        <v>4</v>
      </c>
      <c r="U98" s="2">
        <v>0</v>
      </c>
      <c r="V98" s="2">
        <v>43</v>
      </c>
      <c r="W98" s="2">
        <v>0</v>
      </c>
      <c r="X98" s="2">
        <v>0</v>
      </c>
      <c r="Y98" s="2">
        <v>0</v>
      </c>
      <c r="Z98" s="2">
        <v>0</v>
      </c>
      <c r="AA98" s="2">
        <v>0</v>
      </c>
      <c r="AB98" s="2">
        <v>0</v>
      </c>
      <c r="AC98" s="2">
        <v>0</v>
      </c>
      <c r="AD98" s="2">
        <v>0</v>
      </c>
      <c r="AE98" s="2">
        <v>0</v>
      </c>
      <c r="AF98" s="2">
        <v>0</v>
      </c>
      <c r="AG98" s="3">
        <v>333</v>
      </c>
      <c r="AH98" s="2">
        <v>8</v>
      </c>
      <c r="AI98" s="2">
        <v>0</v>
      </c>
      <c r="AJ98" s="2">
        <v>0</v>
      </c>
      <c r="AK98" s="2">
        <v>0</v>
      </c>
      <c r="AL98" s="4">
        <v>0</v>
      </c>
      <c r="AM98" s="2">
        <v>0</v>
      </c>
      <c r="AN98" s="2">
        <v>0</v>
      </c>
      <c r="AO98" s="2">
        <v>0</v>
      </c>
      <c r="AP98" s="2">
        <v>0</v>
      </c>
      <c r="AQ98" s="2">
        <v>0</v>
      </c>
      <c r="AR98" s="2">
        <v>0</v>
      </c>
      <c r="AS98" s="2">
        <v>0</v>
      </c>
      <c r="AT98" s="2">
        <v>0</v>
      </c>
      <c r="AU98" s="2">
        <v>0</v>
      </c>
      <c r="AV98" s="2">
        <v>0</v>
      </c>
      <c r="AW98" s="2">
        <v>0</v>
      </c>
      <c r="AX98" s="2">
        <v>0</v>
      </c>
      <c r="AY98" s="2">
        <v>0</v>
      </c>
      <c r="AZ98" s="2">
        <v>0</v>
      </c>
      <c r="BA98" s="2">
        <v>0</v>
      </c>
      <c r="BB98" s="2">
        <v>0</v>
      </c>
      <c r="BC98" s="2">
        <v>0</v>
      </c>
      <c r="BD98" s="2">
        <v>0</v>
      </c>
      <c r="BE98" s="2">
        <v>0</v>
      </c>
      <c r="BF98" s="2">
        <v>0</v>
      </c>
      <c r="BG98" s="2">
        <v>0</v>
      </c>
      <c r="BH98" s="2">
        <v>0</v>
      </c>
      <c r="BI98" s="2">
        <v>0</v>
      </c>
      <c r="BJ98" s="2">
        <v>0</v>
      </c>
      <c r="BK98" s="2">
        <v>0</v>
      </c>
      <c r="BL98" s="2">
        <v>0</v>
      </c>
      <c r="BM98" s="2">
        <v>0</v>
      </c>
      <c r="BN98" s="2">
        <v>0</v>
      </c>
      <c r="BO98" s="2">
        <v>0</v>
      </c>
      <c r="BP98" s="2">
        <v>0</v>
      </c>
      <c r="BQ98" s="2">
        <v>0</v>
      </c>
      <c r="BR98" s="2">
        <v>0</v>
      </c>
      <c r="BS98" s="2">
        <v>400</v>
      </c>
      <c r="BT98" s="2">
        <v>0</v>
      </c>
      <c r="BU98" s="5">
        <v>0.62</v>
      </c>
      <c r="BV98" s="5" t="str">
        <f>IFERROR($BF98/($AL98+$R98), "No Votes")</f>
        <v>No Votes</v>
      </c>
      <c r="BW98" s="5">
        <f>IFERROR($BA98/($AG98+$M98), "No Votes")</f>
        <v>0</v>
      </c>
      <c r="BX98" s="2"/>
      <c r="BY98" s="5" t="s">
        <v>2093</v>
      </c>
      <c r="BZ98" s="5" t="s">
        <v>2088</v>
      </c>
      <c r="CA98" s="28" t="str">
        <f>IF(Table1[[#This Row],[Party]]="Labour","Conservative","Labour")</f>
        <v>Labour</v>
      </c>
      <c r="CB98" s="28" cm="1">
        <f t="array" ref="CB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8" s="28" cm="1">
        <f t="array" ref="CC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333</v>
      </c>
      <c r="CD98" s="28">
        <f>IF(TRIM(Table1[[#This Row],[Party]])="Labour",Table1[[#This Row],[Conservative_Aye]],Table1[[#This Row],[Labour_Aye]])</f>
        <v>0</v>
      </c>
      <c r="CE98" s="28">
        <f>IF(TRIM(Table1[[#This Row],[Party]])="Labour",Table1[[#This Row],[Conservative_No]],Table1[[#This Row],[Labour_No]])</f>
        <v>0</v>
      </c>
      <c r="CF98" s="36">
        <f>IF(Table1[[#This Row],[Gov_Aye]]+Table1[[#This Row],[Gov_No]]=0,"",Table1[[#This Row],[Gov_Aye]]/(Table1[[#This Row],[Gov_Aye]]+Table1[[#This Row],[Gov_No]]))</f>
        <v>0</v>
      </c>
      <c r="CG98" s="36" t="str">
        <f>IF(Table1[[#This Row],[Opp_Aye]]+Table1[[#This Row],[Opp_No]]=0,"",Table1[[#This Row],[Opp_Aye]]/(Table1[[#This Row],[Opp_Aye]]+Table1[[#This Row],[Opp_No]]))</f>
        <v/>
      </c>
      <c r="CH98" s="36" t="str">
        <f>IF(OR(Table1[[#This Row],[Gov_Share]]="",Table1[[#This Row],[Opp_Share]]=""),"",ABS(Table1[[#This Row],[Gov_Share]]-Table1[[#This Row],[Opp_Share]]))</f>
        <v/>
      </c>
      <c r="CI98" s="36">
        <f>IF(Table1[[#This Row],[Gov_Aye]]+Table1[[#This Row],[Gov_No]]=0,"",ABS(Table1[[#This Row],[Gov_Aye]]-Table1[[#This Row],[Gov_No]])/(Table1[[#This Row],[Gov_Aye]]+Table1[[#This Row],[Gov_No]]))</f>
        <v>1</v>
      </c>
      <c r="CJ98" s="36" t="str">
        <f>IF(Table1[[#This Row],[Opp_Aye]]+Table1[[#This Row],[Opp_No]]=0,"",ABS(Table1[[#This Row],[Opp_Aye]]-Table1[[#This Row],[Opp_No]])/(Table1[[#This Row],[Opp_Aye]]+Table1[[#This Row],[Opp_No]]))</f>
        <v/>
      </c>
      <c r="CK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99" spans="1:89" hidden="1" x14ac:dyDescent="0.75">
      <c r="A99">
        <v>1309</v>
      </c>
      <c r="B99" s="17">
        <v>44699</v>
      </c>
      <c r="C99" s="18">
        <v>0.80069444444444449</v>
      </c>
      <c r="D99">
        <v>3</v>
      </c>
      <c r="E99" s="20" t="s">
        <v>1596</v>
      </c>
      <c r="H99">
        <v>59</v>
      </c>
      <c r="I99">
        <v>315</v>
      </c>
      <c r="J99">
        <v>2</v>
      </c>
      <c r="K99">
        <v>1</v>
      </c>
      <c r="L99">
        <v>0</v>
      </c>
      <c r="M99" s="3">
        <v>0</v>
      </c>
      <c r="N99">
        <v>0</v>
      </c>
      <c r="O99">
        <v>0</v>
      </c>
      <c r="P99">
        <v>1</v>
      </c>
      <c r="Q99">
        <v>1</v>
      </c>
      <c r="R99" s="4">
        <v>0</v>
      </c>
      <c r="S99">
        <v>10</v>
      </c>
      <c r="T99">
        <v>2</v>
      </c>
      <c r="U99">
        <v>0</v>
      </c>
      <c r="V99">
        <v>40</v>
      </c>
      <c r="W99">
        <v>2</v>
      </c>
      <c r="X99">
        <v>0</v>
      </c>
      <c r="Y99">
        <v>0</v>
      </c>
      <c r="Z99">
        <v>0</v>
      </c>
      <c r="AA99">
        <v>0</v>
      </c>
      <c r="AB99">
        <v>0</v>
      </c>
      <c r="AC99">
        <v>0</v>
      </c>
      <c r="AD99">
        <v>0</v>
      </c>
      <c r="AE99">
        <v>0</v>
      </c>
      <c r="AF99">
        <v>0</v>
      </c>
      <c r="AG99" s="3">
        <v>307</v>
      </c>
      <c r="AH99">
        <v>3</v>
      </c>
      <c r="AI99">
        <v>0</v>
      </c>
      <c r="AJ99">
        <v>0</v>
      </c>
      <c r="AK99">
        <v>0</v>
      </c>
      <c r="AL99" s="4">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369</v>
      </c>
      <c r="BT99">
        <v>0</v>
      </c>
      <c r="BU99" s="1">
        <v>0.56999999999999995</v>
      </c>
      <c r="BV99" s="5" t="str">
        <f>IFERROR($BF99/($AL99+$R99), "No Votes")</f>
        <v>No Votes</v>
      </c>
      <c r="BW99" s="5">
        <f>IFERROR($BA99/($AG99+$M99), "No Votes")</f>
        <v>0</v>
      </c>
      <c r="BY99" s="5" t="s">
        <v>2093</v>
      </c>
      <c r="BZ99" s="5" t="s">
        <v>2088</v>
      </c>
      <c r="CA99" s="28" t="str">
        <f>IF(Table1[[#This Row],[Party]]="Labour","Conservative","Labour")</f>
        <v>Labour</v>
      </c>
      <c r="CB99" s="28" cm="1">
        <f t="array" ref="CB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9" s="28" cm="1">
        <f t="array" ref="CC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99" s="28">
        <f>IF(TRIM(Table1[[#This Row],[Party]])="Labour",Table1[[#This Row],[Conservative_Aye]],Table1[[#This Row],[Labour_Aye]])</f>
        <v>0</v>
      </c>
      <c r="CE99" s="28">
        <f>IF(TRIM(Table1[[#This Row],[Party]])="Labour",Table1[[#This Row],[Conservative_No]],Table1[[#This Row],[Labour_No]])</f>
        <v>0</v>
      </c>
      <c r="CF99" s="36">
        <f>IF(Table1[[#This Row],[Gov_Aye]]+Table1[[#This Row],[Gov_No]]=0,"",Table1[[#This Row],[Gov_Aye]]/(Table1[[#This Row],[Gov_Aye]]+Table1[[#This Row],[Gov_No]]))</f>
        <v>0</v>
      </c>
      <c r="CG99" s="36" t="str">
        <f>IF(Table1[[#This Row],[Opp_Aye]]+Table1[[#This Row],[Opp_No]]=0,"",Table1[[#This Row],[Opp_Aye]]/(Table1[[#This Row],[Opp_Aye]]+Table1[[#This Row],[Opp_No]]))</f>
        <v/>
      </c>
      <c r="CH99" s="36" t="str">
        <f>IF(OR(Table1[[#This Row],[Gov_Share]]="",Table1[[#This Row],[Opp_Share]]=""),"",ABS(Table1[[#This Row],[Gov_Share]]-Table1[[#This Row],[Opp_Share]]))</f>
        <v/>
      </c>
      <c r="CI99" s="36">
        <f>IF(Table1[[#This Row],[Gov_Aye]]+Table1[[#This Row],[Gov_No]]=0,"",ABS(Table1[[#This Row],[Gov_Aye]]-Table1[[#This Row],[Gov_No]])/(Table1[[#This Row],[Gov_Aye]]+Table1[[#This Row],[Gov_No]]))</f>
        <v>1</v>
      </c>
      <c r="CJ99" s="36" t="str">
        <f>IF(Table1[[#This Row],[Opp_Aye]]+Table1[[#This Row],[Opp_No]]=0,"",ABS(Table1[[#This Row],[Opp_Aye]]-Table1[[#This Row],[Opp_No]])/(Table1[[#This Row],[Opp_Aye]]+Table1[[#This Row],[Opp_No]]))</f>
        <v/>
      </c>
      <c r="CK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0" spans="1:89" hidden="1" x14ac:dyDescent="0.75">
      <c r="A100" s="2">
        <v>1310</v>
      </c>
      <c r="B100" s="15">
        <v>44699</v>
      </c>
      <c r="C100" s="16">
        <v>0.80833333333333335</v>
      </c>
      <c r="D100" s="2">
        <v>4</v>
      </c>
      <c r="E100" s="19" t="s">
        <v>1601</v>
      </c>
      <c r="F100" s="2"/>
      <c r="G100" s="2"/>
      <c r="H100" s="2">
        <v>59</v>
      </c>
      <c r="I100" s="2">
        <v>313</v>
      </c>
      <c r="J100" s="2">
        <v>2</v>
      </c>
      <c r="K100" s="2">
        <v>1</v>
      </c>
      <c r="L100" s="2">
        <v>0</v>
      </c>
      <c r="M100" s="3">
        <v>0</v>
      </c>
      <c r="N100" s="2">
        <v>0</v>
      </c>
      <c r="O100" s="2">
        <v>0</v>
      </c>
      <c r="P100" s="2">
        <v>1</v>
      </c>
      <c r="Q100" s="2">
        <v>1</v>
      </c>
      <c r="R100" s="4">
        <v>0</v>
      </c>
      <c r="S100" s="2">
        <v>12</v>
      </c>
      <c r="T100" s="2">
        <v>2</v>
      </c>
      <c r="U100" s="2">
        <v>0</v>
      </c>
      <c r="V100" s="2">
        <v>38</v>
      </c>
      <c r="W100" s="2">
        <v>2</v>
      </c>
      <c r="X100" s="2">
        <v>0</v>
      </c>
      <c r="Y100" s="2">
        <v>0</v>
      </c>
      <c r="Z100" s="2">
        <v>0</v>
      </c>
      <c r="AA100" s="2">
        <v>0</v>
      </c>
      <c r="AB100" s="2">
        <v>0</v>
      </c>
      <c r="AC100" s="2">
        <v>0</v>
      </c>
      <c r="AD100" s="2">
        <v>0</v>
      </c>
      <c r="AE100" s="2">
        <v>0</v>
      </c>
      <c r="AF100" s="2">
        <v>0</v>
      </c>
      <c r="AG100" s="3">
        <v>306</v>
      </c>
      <c r="AH100" s="2">
        <v>3</v>
      </c>
      <c r="AI100" s="2">
        <v>0</v>
      </c>
      <c r="AJ100" s="2">
        <v>0</v>
      </c>
      <c r="AK100" s="2">
        <v>0</v>
      </c>
      <c r="AL100" s="4">
        <v>0</v>
      </c>
      <c r="AM100" s="2">
        <v>0</v>
      </c>
      <c r="AN100" s="2">
        <v>0</v>
      </c>
      <c r="AO100" s="2">
        <v>0</v>
      </c>
      <c r="AP100" s="2">
        <v>0</v>
      </c>
      <c r="AQ100" s="2">
        <v>0</v>
      </c>
      <c r="AR100" s="2">
        <v>0</v>
      </c>
      <c r="AS100" s="2">
        <v>0</v>
      </c>
      <c r="AT100" s="2">
        <v>0</v>
      </c>
      <c r="AU100" s="2">
        <v>0</v>
      </c>
      <c r="AV100" s="2">
        <v>0</v>
      </c>
      <c r="AW100" s="2">
        <v>0</v>
      </c>
      <c r="AX100" s="2">
        <v>0</v>
      </c>
      <c r="AY100" s="2">
        <v>0</v>
      </c>
      <c r="AZ100" s="2">
        <v>0</v>
      </c>
      <c r="BA100" s="2">
        <v>0</v>
      </c>
      <c r="BB100" s="2">
        <v>0</v>
      </c>
      <c r="BC100" s="2">
        <v>0</v>
      </c>
      <c r="BD100" s="2">
        <v>0</v>
      </c>
      <c r="BE100" s="2">
        <v>0</v>
      </c>
      <c r="BF100" s="2">
        <v>0</v>
      </c>
      <c r="BG100" s="2">
        <v>0</v>
      </c>
      <c r="BH100" s="2">
        <v>0</v>
      </c>
      <c r="BI100" s="2">
        <v>0</v>
      </c>
      <c r="BJ100" s="2">
        <v>0</v>
      </c>
      <c r="BK100" s="2">
        <v>0</v>
      </c>
      <c r="BL100" s="2">
        <v>0</v>
      </c>
      <c r="BM100" s="2">
        <v>0</v>
      </c>
      <c r="BN100" s="2">
        <v>0</v>
      </c>
      <c r="BO100" s="2">
        <v>0</v>
      </c>
      <c r="BP100" s="2">
        <v>0</v>
      </c>
      <c r="BQ100" s="2">
        <v>0</v>
      </c>
      <c r="BR100" s="2">
        <v>0</v>
      </c>
      <c r="BS100" s="2">
        <v>368</v>
      </c>
      <c r="BT100" s="2">
        <v>0</v>
      </c>
      <c r="BU100" s="5">
        <v>0.56999999999999995</v>
      </c>
      <c r="BV100" s="5" t="str">
        <f>IFERROR($BF100/($AL100+$R100), "No Votes")</f>
        <v>No Votes</v>
      </c>
      <c r="BW100" s="5">
        <f>IFERROR($BA100/($AG100+$M100), "No Votes")</f>
        <v>0</v>
      </c>
      <c r="BX100" s="2"/>
      <c r="BY100" s="5" t="s">
        <v>2093</v>
      </c>
      <c r="BZ100" s="5" t="s">
        <v>2088</v>
      </c>
      <c r="CA100" s="28" t="str">
        <f>IF(Table1[[#This Row],[Party]]="Labour","Conservative","Labour")</f>
        <v>Labour</v>
      </c>
      <c r="CB100" s="28" cm="1">
        <f t="array" ref="CB1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0" s="28" cm="1">
        <f t="array" ref="CC1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100" s="28">
        <f>IF(TRIM(Table1[[#This Row],[Party]])="Labour",Table1[[#This Row],[Conservative_Aye]],Table1[[#This Row],[Labour_Aye]])</f>
        <v>0</v>
      </c>
      <c r="CE100" s="28">
        <f>IF(TRIM(Table1[[#This Row],[Party]])="Labour",Table1[[#This Row],[Conservative_No]],Table1[[#This Row],[Labour_No]])</f>
        <v>0</v>
      </c>
      <c r="CF100" s="36">
        <f>IF(Table1[[#This Row],[Gov_Aye]]+Table1[[#This Row],[Gov_No]]=0,"",Table1[[#This Row],[Gov_Aye]]/(Table1[[#This Row],[Gov_Aye]]+Table1[[#This Row],[Gov_No]]))</f>
        <v>0</v>
      </c>
      <c r="CG100" s="36" t="str">
        <f>IF(Table1[[#This Row],[Opp_Aye]]+Table1[[#This Row],[Opp_No]]=0,"",Table1[[#This Row],[Opp_Aye]]/(Table1[[#This Row],[Opp_Aye]]+Table1[[#This Row],[Opp_No]]))</f>
        <v/>
      </c>
      <c r="CH100" s="36" t="str">
        <f>IF(OR(Table1[[#This Row],[Gov_Share]]="",Table1[[#This Row],[Opp_Share]]=""),"",ABS(Table1[[#This Row],[Gov_Share]]-Table1[[#This Row],[Opp_Share]]))</f>
        <v/>
      </c>
      <c r="CI100" s="36">
        <f>IF(Table1[[#This Row],[Gov_Aye]]+Table1[[#This Row],[Gov_No]]=0,"",ABS(Table1[[#This Row],[Gov_Aye]]-Table1[[#This Row],[Gov_No]])/(Table1[[#This Row],[Gov_Aye]]+Table1[[#This Row],[Gov_No]]))</f>
        <v>1</v>
      </c>
      <c r="CJ100" s="36" t="str">
        <f>IF(Table1[[#This Row],[Opp_Aye]]+Table1[[#This Row],[Opp_No]]=0,"",ABS(Table1[[#This Row],[Opp_Aye]]-Table1[[#This Row],[Opp_No]])/(Table1[[#This Row],[Opp_Aye]]+Table1[[#This Row],[Opp_No]]))</f>
        <v/>
      </c>
      <c r="CK1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1" spans="1:89" hidden="1" x14ac:dyDescent="0.75">
      <c r="A101" s="2">
        <v>1837</v>
      </c>
      <c r="B101" s="15">
        <v>45539</v>
      </c>
      <c r="C101" s="16">
        <v>0.71458333333333335</v>
      </c>
      <c r="D101" s="2">
        <v>11</v>
      </c>
      <c r="E101" s="19" t="s">
        <v>1461</v>
      </c>
      <c r="F101" s="2"/>
      <c r="G101" s="2"/>
      <c r="H101" s="2">
        <v>73</v>
      </c>
      <c r="I101" s="2">
        <v>375</v>
      </c>
      <c r="J101" s="2">
        <v>0</v>
      </c>
      <c r="K101" s="2">
        <v>1</v>
      </c>
      <c r="L101" s="2">
        <v>0</v>
      </c>
      <c r="M101" s="3">
        <v>0</v>
      </c>
      <c r="N101" s="2">
        <v>0</v>
      </c>
      <c r="O101" s="2">
        <v>0</v>
      </c>
      <c r="P101" s="2">
        <v>4</v>
      </c>
      <c r="Q101" s="2">
        <v>1</v>
      </c>
      <c r="R101" s="4">
        <v>0</v>
      </c>
      <c r="S101" s="2">
        <v>64</v>
      </c>
      <c r="T101" s="2">
        <v>3</v>
      </c>
      <c r="U101" s="2">
        <v>0</v>
      </c>
      <c r="V101" s="2">
        <v>0</v>
      </c>
      <c r="W101" s="2">
        <v>0</v>
      </c>
      <c r="X101" s="2">
        <v>0</v>
      </c>
      <c r="Y101" s="2">
        <v>0</v>
      </c>
      <c r="Z101" s="2">
        <v>0</v>
      </c>
      <c r="AA101" s="2">
        <v>0</v>
      </c>
      <c r="AB101" s="2">
        <v>0</v>
      </c>
      <c r="AC101" s="2">
        <v>0</v>
      </c>
      <c r="AD101" s="2">
        <v>0</v>
      </c>
      <c r="AE101" s="2">
        <v>0</v>
      </c>
      <c r="AF101" s="2">
        <v>0</v>
      </c>
      <c r="AG101" s="3">
        <v>0</v>
      </c>
      <c r="AH101" s="2">
        <v>0</v>
      </c>
      <c r="AI101" s="2">
        <v>0</v>
      </c>
      <c r="AJ101" s="2">
        <v>0</v>
      </c>
      <c r="AK101" s="2">
        <v>6</v>
      </c>
      <c r="AL101" s="4">
        <v>356</v>
      </c>
      <c r="AM101" s="2">
        <v>0</v>
      </c>
      <c r="AN101" s="2">
        <v>0</v>
      </c>
      <c r="AO101" s="2">
        <v>0</v>
      </c>
      <c r="AP101" s="2">
        <v>0</v>
      </c>
      <c r="AQ101" s="2">
        <v>1</v>
      </c>
      <c r="AR101" s="2">
        <v>0</v>
      </c>
      <c r="AS101" s="2">
        <v>0</v>
      </c>
      <c r="AT101" s="2">
        <v>0</v>
      </c>
      <c r="AU101" s="2">
        <v>0</v>
      </c>
      <c r="AV101" s="2">
        <v>0</v>
      </c>
      <c r="AW101" s="2">
        <v>0</v>
      </c>
      <c r="AX101" s="2">
        <v>0</v>
      </c>
      <c r="AY101" s="2">
        <v>0</v>
      </c>
      <c r="AZ101" s="2">
        <v>0</v>
      </c>
      <c r="BA101" s="2">
        <v>0</v>
      </c>
      <c r="BB101" s="2">
        <v>0</v>
      </c>
      <c r="BC101" s="2">
        <v>0</v>
      </c>
      <c r="BD101" s="2">
        <v>0</v>
      </c>
      <c r="BE101" s="2">
        <v>1</v>
      </c>
      <c r="BF101" s="2">
        <v>0</v>
      </c>
      <c r="BG101" s="2">
        <v>0</v>
      </c>
      <c r="BH101" s="2">
        <v>0</v>
      </c>
      <c r="BI101" s="2">
        <v>0</v>
      </c>
      <c r="BJ101" s="2">
        <v>0</v>
      </c>
      <c r="BK101" s="2">
        <v>0</v>
      </c>
      <c r="BL101" s="2">
        <v>0</v>
      </c>
      <c r="BM101" s="2">
        <v>0</v>
      </c>
      <c r="BN101" s="2">
        <v>0</v>
      </c>
      <c r="BO101" s="2">
        <v>0</v>
      </c>
      <c r="BP101" s="2">
        <v>0</v>
      </c>
      <c r="BQ101" s="2">
        <v>0</v>
      </c>
      <c r="BR101" s="2">
        <v>1</v>
      </c>
      <c r="BS101" s="2">
        <v>436</v>
      </c>
      <c r="BT101" s="2">
        <v>2.2935780000000001E-3</v>
      </c>
      <c r="BU101" s="5">
        <v>0.67</v>
      </c>
      <c r="BV101" s="5">
        <f>IFERROR($BF101/($AL101+$R101), "No Votes")</f>
        <v>0</v>
      </c>
      <c r="BW101" s="5" t="str">
        <f>IFERROR($BA101/($AG101+$M101), "No Votes")</f>
        <v>No Votes</v>
      </c>
      <c r="BX101" s="2"/>
      <c r="BY101" s="5" t="s">
        <v>2098</v>
      </c>
      <c r="BZ101" s="5" t="s">
        <v>2099</v>
      </c>
      <c r="CA101" s="28" t="str">
        <f>IF(Table1[[#This Row],[Party]]="Labour","Conservative","Labour")</f>
        <v>Conservative</v>
      </c>
      <c r="CB101" s="28" cm="1">
        <f t="array" ref="CB1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1" s="28" cm="1">
        <f t="array" ref="CC1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01" s="28">
        <f>IF(TRIM(Table1[[#This Row],[Party]])="Labour",Table1[[#This Row],[Conservative_Aye]],Table1[[#This Row],[Labour_Aye]])</f>
        <v>0</v>
      </c>
      <c r="CE101" s="28">
        <f>IF(TRIM(Table1[[#This Row],[Party]])="Labour",Table1[[#This Row],[Conservative_No]],Table1[[#This Row],[Labour_No]])</f>
        <v>0</v>
      </c>
      <c r="CF101" s="36">
        <f>IF(Table1[[#This Row],[Gov_Aye]]+Table1[[#This Row],[Gov_No]]=0,"",Table1[[#This Row],[Gov_Aye]]/(Table1[[#This Row],[Gov_Aye]]+Table1[[#This Row],[Gov_No]]))</f>
        <v>0</v>
      </c>
      <c r="CG101" s="36" t="str">
        <f>IF(Table1[[#This Row],[Opp_Aye]]+Table1[[#This Row],[Opp_No]]=0,"",Table1[[#This Row],[Opp_Aye]]/(Table1[[#This Row],[Opp_Aye]]+Table1[[#This Row],[Opp_No]]))</f>
        <v/>
      </c>
      <c r="CH101" s="36" t="str">
        <f>IF(OR(Table1[[#This Row],[Gov_Share]]="",Table1[[#This Row],[Opp_Share]]=""),"",ABS(Table1[[#This Row],[Gov_Share]]-Table1[[#This Row],[Opp_Share]]))</f>
        <v/>
      </c>
      <c r="CI101" s="36">
        <f>IF(Table1[[#This Row],[Gov_Aye]]+Table1[[#This Row],[Gov_No]]=0,"",ABS(Table1[[#This Row],[Gov_Aye]]-Table1[[#This Row],[Gov_No]])/(Table1[[#This Row],[Gov_Aye]]+Table1[[#This Row],[Gov_No]]))</f>
        <v>1</v>
      </c>
      <c r="CJ101" s="36" t="str">
        <f>IF(Table1[[#This Row],[Opp_Aye]]+Table1[[#This Row],[Opp_No]]=0,"",ABS(Table1[[#This Row],[Opp_Aye]]-Table1[[#This Row],[Opp_No]])/(Table1[[#This Row],[Opp_Aye]]+Table1[[#This Row],[Opp_No]]))</f>
        <v/>
      </c>
      <c r="CK1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2" spans="1:89" ht="29.5" hidden="1" x14ac:dyDescent="0.75">
      <c r="A102">
        <v>846</v>
      </c>
      <c r="B102" s="17">
        <v>44096</v>
      </c>
      <c r="C102" s="18">
        <v>0.77638888888888891</v>
      </c>
      <c r="D102">
        <v>104</v>
      </c>
      <c r="E102" s="20" t="s">
        <v>1525</v>
      </c>
      <c r="H102">
        <v>63</v>
      </c>
      <c r="I102">
        <v>350</v>
      </c>
      <c r="J102">
        <v>0</v>
      </c>
      <c r="K102">
        <v>1</v>
      </c>
      <c r="L102">
        <v>0</v>
      </c>
      <c r="M102" s="3">
        <v>0</v>
      </c>
      <c r="N102">
        <v>0</v>
      </c>
      <c r="O102">
        <v>0</v>
      </c>
      <c r="P102">
        <v>1</v>
      </c>
      <c r="Q102">
        <v>1</v>
      </c>
      <c r="R102" s="4">
        <v>0</v>
      </c>
      <c r="S102">
        <v>9</v>
      </c>
      <c r="T102">
        <v>3</v>
      </c>
      <c r="U102">
        <v>0</v>
      </c>
      <c r="V102">
        <v>46</v>
      </c>
      <c r="W102">
        <v>2</v>
      </c>
      <c r="X102">
        <v>0</v>
      </c>
      <c r="Y102">
        <v>0</v>
      </c>
      <c r="Z102">
        <v>0</v>
      </c>
      <c r="AA102">
        <v>0</v>
      </c>
      <c r="AB102">
        <v>0</v>
      </c>
      <c r="AC102">
        <v>0</v>
      </c>
      <c r="AD102">
        <v>0</v>
      </c>
      <c r="AE102">
        <v>0</v>
      </c>
      <c r="AF102">
        <v>0</v>
      </c>
      <c r="AG102" s="3">
        <v>340</v>
      </c>
      <c r="AH102">
        <v>8</v>
      </c>
      <c r="AI102">
        <v>0</v>
      </c>
      <c r="AJ102">
        <v>0</v>
      </c>
      <c r="AK102">
        <v>1</v>
      </c>
      <c r="AL102" s="4">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1</v>
      </c>
      <c r="BF102">
        <v>0</v>
      </c>
      <c r="BG102">
        <v>0</v>
      </c>
      <c r="BH102">
        <v>0</v>
      </c>
      <c r="BI102">
        <v>0</v>
      </c>
      <c r="BJ102">
        <v>0</v>
      </c>
      <c r="BK102">
        <v>0</v>
      </c>
      <c r="BL102">
        <v>0</v>
      </c>
      <c r="BM102">
        <v>0</v>
      </c>
      <c r="BN102">
        <v>0</v>
      </c>
      <c r="BO102">
        <v>0</v>
      </c>
      <c r="BP102">
        <v>0</v>
      </c>
      <c r="BQ102">
        <v>0</v>
      </c>
      <c r="BR102">
        <v>1</v>
      </c>
      <c r="BS102">
        <v>412</v>
      </c>
      <c r="BT102">
        <v>2.4271840000000002E-3</v>
      </c>
      <c r="BU102" s="1">
        <v>0.63</v>
      </c>
      <c r="BV102" s="5" t="str">
        <f>IFERROR($BF102/($AL102+$R102), "No Votes")</f>
        <v>No Votes</v>
      </c>
      <c r="BW102" s="5">
        <f>IFERROR($BA102/($AG102+$M102), "No Votes")</f>
        <v>0</v>
      </c>
      <c r="BY102" s="5" t="s">
        <v>2093</v>
      </c>
      <c r="BZ102" s="5" t="s">
        <v>2088</v>
      </c>
      <c r="CA102" s="28" t="str">
        <f>IF(Table1[[#This Row],[Party]]="Labour","Conservative","Labour")</f>
        <v>Labour</v>
      </c>
      <c r="CB102" s="28" cm="1">
        <f t="array" ref="CB1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2" s="28" cm="1">
        <f t="array" ref="CC1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340</v>
      </c>
      <c r="CD102" s="28">
        <f>IF(TRIM(Table1[[#This Row],[Party]])="Labour",Table1[[#This Row],[Conservative_Aye]],Table1[[#This Row],[Labour_Aye]])</f>
        <v>0</v>
      </c>
      <c r="CE102" s="28">
        <f>IF(TRIM(Table1[[#This Row],[Party]])="Labour",Table1[[#This Row],[Conservative_No]],Table1[[#This Row],[Labour_No]])</f>
        <v>0</v>
      </c>
      <c r="CF102" s="36">
        <f>IF(Table1[[#This Row],[Gov_Aye]]+Table1[[#This Row],[Gov_No]]=0,"",Table1[[#This Row],[Gov_Aye]]/(Table1[[#This Row],[Gov_Aye]]+Table1[[#This Row],[Gov_No]]))</f>
        <v>0</v>
      </c>
      <c r="CG102" s="36" t="str">
        <f>IF(Table1[[#This Row],[Opp_Aye]]+Table1[[#This Row],[Opp_No]]=0,"",Table1[[#This Row],[Opp_Aye]]/(Table1[[#This Row],[Opp_Aye]]+Table1[[#This Row],[Opp_No]]))</f>
        <v/>
      </c>
      <c r="CH102" s="36" t="str">
        <f>IF(OR(Table1[[#This Row],[Gov_Share]]="",Table1[[#This Row],[Opp_Share]]=""),"",ABS(Table1[[#This Row],[Gov_Share]]-Table1[[#This Row],[Opp_Share]]))</f>
        <v/>
      </c>
      <c r="CI102" s="36">
        <f>IF(Table1[[#This Row],[Gov_Aye]]+Table1[[#This Row],[Gov_No]]=0,"",ABS(Table1[[#This Row],[Gov_Aye]]-Table1[[#This Row],[Gov_No]])/(Table1[[#This Row],[Gov_Aye]]+Table1[[#This Row],[Gov_No]]))</f>
        <v>1</v>
      </c>
      <c r="CJ102" s="36" t="str">
        <f>IF(Table1[[#This Row],[Opp_Aye]]+Table1[[#This Row],[Opp_No]]=0,"",ABS(Table1[[#This Row],[Opp_Aye]]-Table1[[#This Row],[Opp_No]])/(Table1[[#This Row],[Opp_Aye]]+Table1[[#This Row],[Opp_No]]))</f>
        <v/>
      </c>
      <c r="CK1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3" spans="1:89" hidden="1" x14ac:dyDescent="0.75">
      <c r="A103" s="2">
        <v>1364</v>
      </c>
      <c r="B103" s="15">
        <v>44851</v>
      </c>
      <c r="C103" s="16">
        <v>0.89375000000000004</v>
      </c>
      <c r="D103" s="2">
        <v>58</v>
      </c>
      <c r="E103" s="19" t="s">
        <v>1621</v>
      </c>
      <c r="F103" s="2"/>
      <c r="G103" s="2"/>
      <c r="H103" s="2">
        <v>61</v>
      </c>
      <c r="I103" s="2">
        <v>304</v>
      </c>
      <c r="J103" s="2">
        <v>1</v>
      </c>
      <c r="K103" s="2">
        <v>1</v>
      </c>
      <c r="L103" s="2">
        <v>0</v>
      </c>
      <c r="M103" s="3">
        <v>0</v>
      </c>
      <c r="N103" s="2">
        <v>0</v>
      </c>
      <c r="O103" s="2">
        <v>0</v>
      </c>
      <c r="P103" s="2">
        <v>1</v>
      </c>
      <c r="Q103" s="2">
        <v>3</v>
      </c>
      <c r="R103" s="4">
        <v>0</v>
      </c>
      <c r="S103" s="2">
        <v>13</v>
      </c>
      <c r="T103" s="2">
        <v>3</v>
      </c>
      <c r="U103" s="2">
        <v>0</v>
      </c>
      <c r="V103" s="2">
        <v>36</v>
      </c>
      <c r="W103" s="2">
        <v>1</v>
      </c>
      <c r="X103" s="2">
        <v>0</v>
      </c>
      <c r="Y103" s="2">
        <v>0</v>
      </c>
      <c r="Z103" s="2">
        <v>0</v>
      </c>
      <c r="AA103" s="2">
        <v>0</v>
      </c>
      <c r="AB103" s="2">
        <v>0</v>
      </c>
      <c r="AC103" s="2">
        <v>0</v>
      </c>
      <c r="AD103" s="2">
        <v>0</v>
      </c>
      <c r="AE103" s="2">
        <v>0</v>
      </c>
      <c r="AF103" s="2">
        <v>0</v>
      </c>
      <c r="AG103" s="3">
        <v>292</v>
      </c>
      <c r="AH103" s="2">
        <v>4</v>
      </c>
      <c r="AI103" s="2">
        <v>0</v>
      </c>
      <c r="AJ103" s="2">
        <v>0</v>
      </c>
      <c r="AK103" s="2">
        <v>1</v>
      </c>
      <c r="AL103" s="4">
        <v>0</v>
      </c>
      <c r="AM103" s="2">
        <v>0</v>
      </c>
      <c r="AN103" s="2">
        <v>0</v>
      </c>
      <c r="AO103" s="2">
        <v>0</v>
      </c>
      <c r="AP103" s="2">
        <v>0</v>
      </c>
      <c r="AQ103" s="2">
        <v>0</v>
      </c>
      <c r="AR103" s="2">
        <v>0</v>
      </c>
      <c r="AS103" s="2">
        <v>0</v>
      </c>
      <c r="AT103" s="2">
        <v>0</v>
      </c>
      <c r="AU103" s="2">
        <v>0</v>
      </c>
      <c r="AV103" s="2">
        <v>0</v>
      </c>
      <c r="AW103" s="2">
        <v>0</v>
      </c>
      <c r="AX103" s="2">
        <v>0</v>
      </c>
      <c r="AY103" s="2">
        <v>0</v>
      </c>
      <c r="AZ103" s="2">
        <v>0</v>
      </c>
      <c r="BA103" s="2">
        <v>0</v>
      </c>
      <c r="BB103" s="2">
        <v>0</v>
      </c>
      <c r="BC103" s="2">
        <v>0</v>
      </c>
      <c r="BD103" s="2">
        <v>0</v>
      </c>
      <c r="BE103" s="2">
        <v>1</v>
      </c>
      <c r="BF103" s="2">
        <v>0</v>
      </c>
      <c r="BG103" s="2">
        <v>0</v>
      </c>
      <c r="BH103" s="2">
        <v>0</v>
      </c>
      <c r="BI103" s="2">
        <v>0</v>
      </c>
      <c r="BJ103" s="2">
        <v>0</v>
      </c>
      <c r="BK103" s="2">
        <v>0</v>
      </c>
      <c r="BL103" s="2">
        <v>0</v>
      </c>
      <c r="BM103" s="2">
        <v>0</v>
      </c>
      <c r="BN103" s="2">
        <v>0</v>
      </c>
      <c r="BO103" s="2">
        <v>0</v>
      </c>
      <c r="BP103" s="2">
        <v>0</v>
      </c>
      <c r="BQ103" s="2">
        <v>0</v>
      </c>
      <c r="BR103" s="2">
        <v>1</v>
      </c>
      <c r="BS103" s="2">
        <v>356</v>
      </c>
      <c r="BT103" s="2">
        <v>2.808989E-3</v>
      </c>
      <c r="BU103" s="5">
        <v>0.55000000000000004</v>
      </c>
      <c r="BV103" s="5" t="str">
        <f>IFERROR($BF103/($AL103+$R103), "No Votes")</f>
        <v>No Votes</v>
      </c>
      <c r="BW103" s="5">
        <f>IFERROR($BA103/($AG103+$M103), "No Votes")</f>
        <v>0</v>
      </c>
      <c r="BX103" s="2"/>
      <c r="BY103" s="5" t="s">
        <v>2094</v>
      </c>
      <c r="BZ103" s="5" t="s">
        <v>2088</v>
      </c>
      <c r="CA103" s="28" t="str">
        <f>IF(Table1[[#This Row],[Party]]="Labour","Conservative","Labour")</f>
        <v>Labour</v>
      </c>
      <c r="CB103" s="28" cm="1">
        <f t="array" ref="CB1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3" s="28" cm="1">
        <f t="array" ref="CC1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103" s="28">
        <f>IF(TRIM(Table1[[#This Row],[Party]])="Labour",Table1[[#This Row],[Conservative_Aye]],Table1[[#This Row],[Labour_Aye]])</f>
        <v>0</v>
      </c>
      <c r="CE103" s="28">
        <f>IF(TRIM(Table1[[#This Row],[Party]])="Labour",Table1[[#This Row],[Conservative_No]],Table1[[#This Row],[Labour_No]])</f>
        <v>0</v>
      </c>
      <c r="CF103" s="36">
        <f>IF(Table1[[#This Row],[Gov_Aye]]+Table1[[#This Row],[Gov_No]]=0,"",Table1[[#This Row],[Gov_Aye]]/(Table1[[#This Row],[Gov_Aye]]+Table1[[#This Row],[Gov_No]]))</f>
        <v>0</v>
      </c>
      <c r="CG103" s="36" t="str">
        <f>IF(Table1[[#This Row],[Opp_Aye]]+Table1[[#This Row],[Opp_No]]=0,"",Table1[[#This Row],[Opp_Aye]]/(Table1[[#This Row],[Opp_Aye]]+Table1[[#This Row],[Opp_No]]))</f>
        <v/>
      </c>
      <c r="CH103" s="36" t="str">
        <f>IF(OR(Table1[[#This Row],[Gov_Share]]="",Table1[[#This Row],[Opp_Share]]=""),"",ABS(Table1[[#This Row],[Gov_Share]]-Table1[[#This Row],[Opp_Share]]))</f>
        <v/>
      </c>
      <c r="CI103" s="36">
        <f>IF(Table1[[#This Row],[Gov_Aye]]+Table1[[#This Row],[Gov_No]]=0,"",ABS(Table1[[#This Row],[Gov_Aye]]-Table1[[#This Row],[Gov_No]])/(Table1[[#This Row],[Gov_Aye]]+Table1[[#This Row],[Gov_No]]))</f>
        <v>1</v>
      </c>
      <c r="CJ103" s="36" t="str">
        <f>IF(Table1[[#This Row],[Opp_Aye]]+Table1[[#This Row],[Opp_No]]=0,"",ABS(Table1[[#This Row],[Opp_Aye]]-Table1[[#This Row],[Opp_No]])/(Table1[[#This Row],[Opp_Aye]]+Table1[[#This Row],[Opp_No]]))</f>
        <v/>
      </c>
      <c r="CK1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4" spans="1:89" hidden="1" x14ac:dyDescent="0.75">
      <c r="A104">
        <v>1886</v>
      </c>
      <c r="B104" s="17">
        <v>45636</v>
      </c>
      <c r="C104" s="18">
        <v>0.66388888888888886</v>
      </c>
      <c r="D104">
        <v>60</v>
      </c>
      <c r="E104" s="20" t="s">
        <v>1169</v>
      </c>
      <c r="H104">
        <v>74</v>
      </c>
      <c r="I104">
        <v>350</v>
      </c>
      <c r="J104">
        <v>0</v>
      </c>
      <c r="K104">
        <v>1</v>
      </c>
      <c r="L104">
        <v>0</v>
      </c>
      <c r="M104" s="3">
        <v>0</v>
      </c>
      <c r="N104">
        <v>0</v>
      </c>
      <c r="O104">
        <v>0</v>
      </c>
      <c r="P104">
        <v>4</v>
      </c>
      <c r="Q104">
        <v>1</v>
      </c>
      <c r="R104" s="4">
        <v>0</v>
      </c>
      <c r="S104">
        <v>63</v>
      </c>
      <c r="T104">
        <v>4</v>
      </c>
      <c r="U104">
        <v>0</v>
      </c>
      <c r="V104">
        <v>0</v>
      </c>
      <c r="W104">
        <v>0</v>
      </c>
      <c r="X104">
        <v>0</v>
      </c>
      <c r="Y104">
        <v>0</v>
      </c>
      <c r="Z104">
        <v>0</v>
      </c>
      <c r="AA104">
        <v>0</v>
      </c>
      <c r="AB104">
        <v>1</v>
      </c>
      <c r="AC104">
        <v>0</v>
      </c>
      <c r="AD104">
        <v>0</v>
      </c>
      <c r="AE104">
        <v>0</v>
      </c>
      <c r="AF104">
        <v>0</v>
      </c>
      <c r="AG104" s="3">
        <v>0</v>
      </c>
      <c r="AH104">
        <v>0</v>
      </c>
      <c r="AI104">
        <v>0</v>
      </c>
      <c r="AJ104">
        <v>0</v>
      </c>
      <c r="AK104">
        <v>8</v>
      </c>
      <c r="AL104" s="4">
        <v>344</v>
      </c>
      <c r="AM104">
        <v>0</v>
      </c>
      <c r="AN104">
        <v>0</v>
      </c>
      <c r="AO104">
        <v>0</v>
      </c>
      <c r="AP104">
        <v>0</v>
      </c>
      <c r="AQ104">
        <v>0</v>
      </c>
      <c r="AR104">
        <v>0</v>
      </c>
      <c r="AS104">
        <v>0</v>
      </c>
      <c r="AT104">
        <v>1</v>
      </c>
      <c r="AU104">
        <v>0</v>
      </c>
      <c r="AV104">
        <v>0</v>
      </c>
      <c r="AW104">
        <v>0</v>
      </c>
      <c r="AX104">
        <v>0</v>
      </c>
      <c r="AY104">
        <v>0</v>
      </c>
      <c r="AZ104">
        <v>0</v>
      </c>
      <c r="BA104">
        <v>0</v>
      </c>
      <c r="BB104">
        <v>0</v>
      </c>
      <c r="BC104">
        <v>0</v>
      </c>
      <c r="BD104">
        <v>0</v>
      </c>
      <c r="BE104">
        <v>1</v>
      </c>
      <c r="BF104">
        <v>0</v>
      </c>
      <c r="BG104">
        <v>0</v>
      </c>
      <c r="BH104">
        <v>0</v>
      </c>
      <c r="BI104">
        <v>0</v>
      </c>
      <c r="BJ104">
        <v>0</v>
      </c>
      <c r="BK104">
        <v>0</v>
      </c>
      <c r="BL104">
        <v>0</v>
      </c>
      <c r="BM104">
        <v>0</v>
      </c>
      <c r="BN104">
        <v>0</v>
      </c>
      <c r="BO104">
        <v>0</v>
      </c>
      <c r="BP104">
        <v>0</v>
      </c>
      <c r="BQ104">
        <v>0</v>
      </c>
      <c r="BR104">
        <v>1</v>
      </c>
      <c r="BS104">
        <v>427</v>
      </c>
      <c r="BT104">
        <v>2.3419199999999999E-3</v>
      </c>
      <c r="BU104" s="1">
        <v>0.66</v>
      </c>
      <c r="BV104" s="5">
        <f>IFERROR($BF104/($AL104+$R104), "No Votes")</f>
        <v>0</v>
      </c>
      <c r="BW104" s="5" t="str">
        <f>IFERROR($BA104/($AG104+$M104), "No Votes")</f>
        <v>No Votes</v>
      </c>
      <c r="BY104" s="5" t="s">
        <v>2098</v>
      </c>
      <c r="BZ104" s="5" t="s">
        <v>2099</v>
      </c>
      <c r="CA104" s="28" t="str">
        <f>IF(Table1[[#This Row],[Party]]="Labour","Conservative","Labour")</f>
        <v>Conservative</v>
      </c>
      <c r="CB104" s="28" cm="1">
        <f t="array" ref="CB1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4" s="28" cm="1">
        <f t="array" ref="CC1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344</v>
      </c>
      <c r="CD104" s="28">
        <f>IF(TRIM(Table1[[#This Row],[Party]])="Labour",Table1[[#This Row],[Conservative_Aye]],Table1[[#This Row],[Labour_Aye]])</f>
        <v>0</v>
      </c>
      <c r="CE104" s="28">
        <f>IF(TRIM(Table1[[#This Row],[Party]])="Labour",Table1[[#This Row],[Conservative_No]],Table1[[#This Row],[Labour_No]])</f>
        <v>0</v>
      </c>
      <c r="CF104" s="36">
        <f>IF(Table1[[#This Row],[Gov_Aye]]+Table1[[#This Row],[Gov_No]]=0,"",Table1[[#This Row],[Gov_Aye]]/(Table1[[#This Row],[Gov_Aye]]+Table1[[#This Row],[Gov_No]]))</f>
        <v>0</v>
      </c>
      <c r="CG104" s="36" t="str">
        <f>IF(Table1[[#This Row],[Opp_Aye]]+Table1[[#This Row],[Opp_No]]=0,"",Table1[[#This Row],[Opp_Aye]]/(Table1[[#This Row],[Opp_Aye]]+Table1[[#This Row],[Opp_No]]))</f>
        <v/>
      </c>
      <c r="CH104" s="36" t="str">
        <f>IF(OR(Table1[[#This Row],[Gov_Share]]="",Table1[[#This Row],[Opp_Share]]=""),"",ABS(Table1[[#This Row],[Gov_Share]]-Table1[[#This Row],[Opp_Share]]))</f>
        <v/>
      </c>
      <c r="CI104" s="36">
        <f>IF(Table1[[#This Row],[Gov_Aye]]+Table1[[#This Row],[Gov_No]]=0,"",ABS(Table1[[#This Row],[Gov_Aye]]-Table1[[#This Row],[Gov_No]])/(Table1[[#This Row],[Gov_Aye]]+Table1[[#This Row],[Gov_No]]))</f>
        <v>1</v>
      </c>
      <c r="CJ104" s="36" t="str">
        <f>IF(Table1[[#This Row],[Opp_Aye]]+Table1[[#This Row],[Opp_No]]=0,"",ABS(Table1[[#This Row],[Opp_Aye]]-Table1[[#This Row],[Opp_No]])/(Table1[[#This Row],[Opp_Aye]]+Table1[[#This Row],[Opp_No]]))</f>
        <v/>
      </c>
      <c r="CK1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5" spans="1:89" hidden="1" x14ac:dyDescent="0.75">
      <c r="A105" s="2">
        <v>876</v>
      </c>
      <c r="B105" s="15">
        <v>44117</v>
      </c>
      <c r="C105" s="16">
        <v>0.88680555555555551</v>
      </c>
      <c r="D105" s="2">
        <v>133</v>
      </c>
      <c r="E105" s="19" t="s">
        <v>1546</v>
      </c>
      <c r="F105" s="2"/>
      <c r="G105" s="2"/>
      <c r="H105" s="2">
        <v>65</v>
      </c>
      <c r="I105" s="2">
        <v>335</v>
      </c>
      <c r="J105" s="2">
        <v>0</v>
      </c>
      <c r="K105" s="2">
        <v>1</v>
      </c>
      <c r="L105" s="2">
        <v>0</v>
      </c>
      <c r="M105" s="3">
        <v>0</v>
      </c>
      <c r="N105" s="2">
        <v>0</v>
      </c>
      <c r="O105" s="2">
        <v>0</v>
      </c>
      <c r="P105" s="2">
        <v>1</v>
      </c>
      <c r="Q105" s="2">
        <v>2</v>
      </c>
      <c r="R105" s="4">
        <v>0</v>
      </c>
      <c r="S105" s="2">
        <v>11</v>
      </c>
      <c r="T105" s="2">
        <v>3</v>
      </c>
      <c r="U105" s="2">
        <v>0</v>
      </c>
      <c r="V105" s="2">
        <v>45</v>
      </c>
      <c r="W105" s="2">
        <v>2</v>
      </c>
      <c r="X105" s="2">
        <v>0</v>
      </c>
      <c r="Y105" s="2">
        <v>0</v>
      </c>
      <c r="Z105" s="2">
        <v>0</v>
      </c>
      <c r="AA105" s="2">
        <v>0</v>
      </c>
      <c r="AB105" s="2">
        <v>0</v>
      </c>
      <c r="AC105" s="2">
        <v>0</v>
      </c>
      <c r="AD105" s="2">
        <v>0</v>
      </c>
      <c r="AE105" s="2">
        <v>0</v>
      </c>
      <c r="AF105" s="2">
        <v>0</v>
      </c>
      <c r="AG105" s="3">
        <v>328</v>
      </c>
      <c r="AH105" s="2">
        <v>7</v>
      </c>
      <c r="AI105" s="2">
        <v>0</v>
      </c>
      <c r="AJ105" s="2">
        <v>0</v>
      </c>
      <c r="AK105" s="2">
        <v>0</v>
      </c>
      <c r="AL105" s="4">
        <v>0</v>
      </c>
      <c r="AM105" s="2">
        <v>0</v>
      </c>
      <c r="AN105" s="2">
        <v>0</v>
      </c>
      <c r="AO105" s="2">
        <v>0</v>
      </c>
      <c r="AP105" s="2">
        <v>0</v>
      </c>
      <c r="AQ105" s="2">
        <v>0</v>
      </c>
      <c r="AR105" s="2">
        <v>0</v>
      </c>
      <c r="AS105" s="2">
        <v>0</v>
      </c>
      <c r="AT105" s="2">
        <v>0</v>
      </c>
      <c r="AU105" s="2">
        <v>0</v>
      </c>
      <c r="AV105" s="2">
        <v>0</v>
      </c>
      <c r="AW105" s="2">
        <v>0</v>
      </c>
      <c r="AX105" s="2">
        <v>0</v>
      </c>
      <c r="AY105" s="2">
        <v>0</v>
      </c>
      <c r="AZ105" s="2">
        <v>0</v>
      </c>
      <c r="BA105" s="2">
        <v>0</v>
      </c>
      <c r="BB105" s="2">
        <v>0</v>
      </c>
      <c r="BC105" s="2">
        <v>0</v>
      </c>
      <c r="BD105" s="2">
        <v>0</v>
      </c>
      <c r="BE105" s="2">
        <v>0</v>
      </c>
      <c r="BF105" s="2">
        <v>0</v>
      </c>
      <c r="BG105" s="2">
        <v>0</v>
      </c>
      <c r="BH105" s="2">
        <v>0</v>
      </c>
      <c r="BI105" s="2">
        <v>0</v>
      </c>
      <c r="BJ105" s="2">
        <v>0</v>
      </c>
      <c r="BK105" s="2">
        <v>0</v>
      </c>
      <c r="BL105" s="2">
        <v>0</v>
      </c>
      <c r="BM105" s="2">
        <v>0</v>
      </c>
      <c r="BN105" s="2">
        <v>0</v>
      </c>
      <c r="BO105" s="2">
        <v>0</v>
      </c>
      <c r="BP105" s="2">
        <v>0</v>
      </c>
      <c r="BQ105" s="2">
        <v>0</v>
      </c>
      <c r="BR105" s="2">
        <v>0</v>
      </c>
      <c r="BS105" s="2">
        <v>400</v>
      </c>
      <c r="BT105" s="2">
        <v>0</v>
      </c>
      <c r="BU105" s="5">
        <v>0.62</v>
      </c>
      <c r="BV105" s="5" t="str">
        <f>IFERROR($BF105/($AL105+$R105), "No Votes")</f>
        <v>No Votes</v>
      </c>
      <c r="BW105" s="5">
        <f>IFERROR($BA105/($AG105+$M105), "No Votes")</f>
        <v>0</v>
      </c>
      <c r="BX105" s="2"/>
      <c r="BY105" s="5" t="s">
        <v>2093</v>
      </c>
      <c r="BZ105" s="5" t="s">
        <v>2088</v>
      </c>
      <c r="CA105" s="28" t="str">
        <f>IF(Table1[[#This Row],[Party]]="Labour","Conservative","Labour")</f>
        <v>Labour</v>
      </c>
      <c r="CB105" s="28" cm="1">
        <f t="array" ref="CB1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5" s="28" cm="1">
        <f t="array" ref="CC1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328</v>
      </c>
      <c r="CD105" s="28">
        <f>IF(TRIM(Table1[[#This Row],[Party]])="Labour",Table1[[#This Row],[Conservative_Aye]],Table1[[#This Row],[Labour_Aye]])</f>
        <v>0</v>
      </c>
      <c r="CE105" s="28">
        <f>IF(TRIM(Table1[[#This Row],[Party]])="Labour",Table1[[#This Row],[Conservative_No]],Table1[[#This Row],[Labour_No]])</f>
        <v>0</v>
      </c>
      <c r="CF105" s="36">
        <f>IF(Table1[[#This Row],[Gov_Aye]]+Table1[[#This Row],[Gov_No]]=0,"",Table1[[#This Row],[Gov_Aye]]/(Table1[[#This Row],[Gov_Aye]]+Table1[[#This Row],[Gov_No]]))</f>
        <v>0</v>
      </c>
      <c r="CG105" s="36" t="str">
        <f>IF(Table1[[#This Row],[Opp_Aye]]+Table1[[#This Row],[Opp_No]]=0,"",Table1[[#This Row],[Opp_Aye]]/(Table1[[#This Row],[Opp_Aye]]+Table1[[#This Row],[Opp_No]]))</f>
        <v/>
      </c>
      <c r="CH105" s="36" t="str">
        <f>IF(OR(Table1[[#This Row],[Gov_Share]]="",Table1[[#This Row],[Opp_Share]]=""),"",ABS(Table1[[#This Row],[Gov_Share]]-Table1[[#This Row],[Opp_Share]]))</f>
        <v/>
      </c>
      <c r="CI105" s="36">
        <f>IF(Table1[[#This Row],[Gov_Aye]]+Table1[[#This Row],[Gov_No]]=0,"",ABS(Table1[[#This Row],[Gov_Aye]]-Table1[[#This Row],[Gov_No]])/(Table1[[#This Row],[Gov_Aye]]+Table1[[#This Row],[Gov_No]]))</f>
        <v>1</v>
      </c>
      <c r="CJ105" s="36" t="str">
        <f>IF(Table1[[#This Row],[Opp_Aye]]+Table1[[#This Row],[Opp_No]]=0,"",ABS(Table1[[#This Row],[Opp_Aye]]-Table1[[#This Row],[Opp_No]])/(Table1[[#This Row],[Opp_Aye]]+Table1[[#This Row],[Opp_No]]))</f>
        <v/>
      </c>
      <c r="CK1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6" spans="1:89" ht="29.5" hidden="1" x14ac:dyDescent="0.75">
      <c r="A106">
        <v>1710</v>
      </c>
      <c r="B106" s="17">
        <v>45307</v>
      </c>
      <c r="C106" s="18">
        <v>0.73472222222222228</v>
      </c>
      <c r="D106">
        <v>46</v>
      </c>
      <c r="E106" s="20" t="s">
        <v>1542</v>
      </c>
      <c r="H106">
        <v>66</v>
      </c>
      <c r="I106">
        <v>337</v>
      </c>
      <c r="J106">
        <v>1</v>
      </c>
      <c r="K106">
        <v>1</v>
      </c>
      <c r="L106">
        <v>0</v>
      </c>
      <c r="M106" s="3">
        <v>0</v>
      </c>
      <c r="N106">
        <v>0</v>
      </c>
      <c r="O106">
        <v>0</v>
      </c>
      <c r="P106">
        <v>1</v>
      </c>
      <c r="Q106">
        <v>4</v>
      </c>
      <c r="R106" s="4">
        <v>0</v>
      </c>
      <c r="S106">
        <v>15</v>
      </c>
      <c r="T106">
        <v>3</v>
      </c>
      <c r="U106">
        <v>0</v>
      </c>
      <c r="V106">
        <v>40</v>
      </c>
      <c r="W106">
        <v>1</v>
      </c>
      <c r="X106">
        <v>0</v>
      </c>
      <c r="Y106">
        <v>0</v>
      </c>
      <c r="Z106">
        <v>0</v>
      </c>
      <c r="AA106">
        <v>0</v>
      </c>
      <c r="AB106">
        <v>0</v>
      </c>
      <c r="AC106">
        <v>0</v>
      </c>
      <c r="AD106">
        <v>0</v>
      </c>
      <c r="AE106">
        <v>0</v>
      </c>
      <c r="AF106">
        <v>0</v>
      </c>
      <c r="AG106" s="3">
        <v>323</v>
      </c>
      <c r="AH106">
        <v>8</v>
      </c>
      <c r="AI106">
        <v>0</v>
      </c>
      <c r="AJ106">
        <v>0</v>
      </c>
      <c r="AK106">
        <v>4</v>
      </c>
      <c r="AL106" s="4">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4</v>
      </c>
      <c r="BF106">
        <v>0</v>
      </c>
      <c r="BG106">
        <v>0</v>
      </c>
      <c r="BH106">
        <v>0</v>
      </c>
      <c r="BI106">
        <v>0</v>
      </c>
      <c r="BJ106">
        <v>0</v>
      </c>
      <c r="BK106">
        <v>0</v>
      </c>
      <c r="BL106">
        <v>0</v>
      </c>
      <c r="BM106">
        <v>0</v>
      </c>
      <c r="BN106">
        <v>0</v>
      </c>
      <c r="BO106">
        <v>0</v>
      </c>
      <c r="BP106">
        <v>0</v>
      </c>
      <c r="BQ106">
        <v>0</v>
      </c>
      <c r="BR106">
        <v>4</v>
      </c>
      <c r="BS106">
        <v>401</v>
      </c>
      <c r="BT106">
        <v>9.9750619999999998E-3</v>
      </c>
      <c r="BU106" s="1">
        <v>0.62</v>
      </c>
      <c r="BV106" s="5" t="str">
        <f>IFERROR($BF106/($AL106+$R106), "No Votes")</f>
        <v>No Votes</v>
      </c>
      <c r="BW106" s="5">
        <f>IFERROR($BA106/($AG106+$M106), "No Votes")</f>
        <v>0</v>
      </c>
      <c r="BY106" s="5" t="s">
        <v>2096</v>
      </c>
      <c r="BZ106" s="5" t="s">
        <v>2088</v>
      </c>
      <c r="CA106" s="28" t="str">
        <f>IF(Table1[[#This Row],[Party]]="Labour","Conservative","Labour")</f>
        <v>Labour</v>
      </c>
      <c r="CB106" s="28" cm="1">
        <f t="array" ref="CB1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6" s="28" cm="1">
        <f t="array" ref="CC1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323</v>
      </c>
      <c r="CD106" s="28">
        <f>IF(TRIM(Table1[[#This Row],[Party]])="Labour",Table1[[#This Row],[Conservative_Aye]],Table1[[#This Row],[Labour_Aye]])</f>
        <v>0</v>
      </c>
      <c r="CE106" s="28">
        <f>IF(TRIM(Table1[[#This Row],[Party]])="Labour",Table1[[#This Row],[Conservative_No]],Table1[[#This Row],[Labour_No]])</f>
        <v>0</v>
      </c>
      <c r="CF106" s="36">
        <f>IF(Table1[[#This Row],[Gov_Aye]]+Table1[[#This Row],[Gov_No]]=0,"",Table1[[#This Row],[Gov_Aye]]/(Table1[[#This Row],[Gov_Aye]]+Table1[[#This Row],[Gov_No]]))</f>
        <v>0</v>
      </c>
      <c r="CG106" s="36" t="str">
        <f>IF(Table1[[#This Row],[Opp_Aye]]+Table1[[#This Row],[Opp_No]]=0,"",Table1[[#This Row],[Opp_Aye]]/(Table1[[#This Row],[Opp_Aye]]+Table1[[#This Row],[Opp_No]]))</f>
        <v/>
      </c>
      <c r="CH106" s="36" t="str">
        <f>IF(OR(Table1[[#This Row],[Gov_Share]]="",Table1[[#This Row],[Opp_Share]]=""),"",ABS(Table1[[#This Row],[Gov_Share]]-Table1[[#This Row],[Opp_Share]]))</f>
        <v/>
      </c>
      <c r="CI106" s="36">
        <f>IF(Table1[[#This Row],[Gov_Aye]]+Table1[[#This Row],[Gov_No]]=0,"",ABS(Table1[[#This Row],[Gov_Aye]]-Table1[[#This Row],[Gov_No]])/(Table1[[#This Row],[Gov_Aye]]+Table1[[#This Row],[Gov_No]]))</f>
        <v>1</v>
      </c>
      <c r="CJ106" s="36" t="str">
        <f>IF(Table1[[#This Row],[Opp_Aye]]+Table1[[#This Row],[Opp_No]]=0,"",ABS(Table1[[#This Row],[Opp_Aye]]-Table1[[#This Row],[Opp_No]])/(Table1[[#This Row],[Opp_Aye]]+Table1[[#This Row],[Opp_No]]))</f>
        <v/>
      </c>
      <c r="CK1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7" spans="1:89" x14ac:dyDescent="0.75">
      <c r="A107" s="2">
        <v>135</v>
      </c>
      <c r="B107" s="15">
        <v>42661</v>
      </c>
      <c r="C107" s="16">
        <v>0.76875000000000004</v>
      </c>
      <c r="D107" s="2">
        <v>68</v>
      </c>
      <c r="E107" s="19" t="s">
        <v>1716</v>
      </c>
      <c r="F107" s="2"/>
      <c r="G107" s="2"/>
      <c r="H107" s="2">
        <v>53</v>
      </c>
      <c r="I107" s="2">
        <v>270</v>
      </c>
      <c r="J107" s="2">
        <v>0</v>
      </c>
      <c r="K107" s="2">
        <v>0</v>
      </c>
      <c r="L107" s="2">
        <v>0</v>
      </c>
      <c r="M107" s="3">
        <v>0</v>
      </c>
      <c r="N107" s="2">
        <v>0</v>
      </c>
      <c r="O107" s="2">
        <v>0</v>
      </c>
      <c r="P107" s="2">
        <v>0</v>
      </c>
      <c r="Q107" s="2">
        <v>0</v>
      </c>
      <c r="R107" s="4">
        <v>3</v>
      </c>
      <c r="S107" s="2">
        <v>0</v>
      </c>
      <c r="T107" s="2">
        <v>3</v>
      </c>
      <c r="U107" s="2">
        <v>0</v>
      </c>
      <c r="V107" s="2">
        <v>45</v>
      </c>
      <c r="W107" s="2">
        <v>2</v>
      </c>
      <c r="X107" s="2">
        <v>0</v>
      </c>
      <c r="Y107" s="2">
        <v>0</v>
      </c>
      <c r="Z107" s="2">
        <v>0</v>
      </c>
      <c r="AA107" s="2">
        <v>0</v>
      </c>
      <c r="AB107" s="2">
        <v>0</v>
      </c>
      <c r="AC107" s="2">
        <v>0</v>
      </c>
      <c r="AD107" s="2">
        <v>0</v>
      </c>
      <c r="AE107" s="2">
        <v>0</v>
      </c>
      <c r="AF107" s="2">
        <v>0</v>
      </c>
      <c r="AG107" s="3">
        <v>263</v>
      </c>
      <c r="AH107" s="2">
        <v>6</v>
      </c>
      <c r="AI107" s="2">
        <v>0</v>
      </c>
      <c r="AJ107" s="2">
        <v>0</v>
      </c>
      <c r="AK107" s="2">
        <v>0</v>
      </c>
      <c r="AL107" s="4">
        <v>0</v>
      </c>
      <c r="AM107" s="2">
        <v>0</v>
      </c>
      <c r="AN107" s="2">
        <v>0</v>
      </c>
      <c r="AO107" s="2">
        <v>0</v>
      </c>
      <c r="AP107" s="2">
        <v>0</v>
      </c>
      <c r="AQ107" s="2">
        <v>0</v>
      </c>
      <c r="AR107" s="2">
        <v>0</v>
      </c>
      <c r="AS107" s="2">
        <v>0</v>
      </c>
      <c r="AT107" s="2">
        <v>0</v>
      </c>
      <c r="AU107" s="2">
        <v>0</v>
      </c>
      <c r="AV107" s="2">
        <v>1</v>
      </c>
      <c r="AW107" s="2">
        <v>0</v>
      </c>
      <c r="AX107" s="2">
        <v>0</v>
      </c>
      <c r="AY107" s="2">
        <v>0</v>
      </c>
      <c r="AZ107" s="2">
        <v>0</v>
      </c>
      <c r="BA107" s="2">
        <v>0</v>
      </c>
      <c r="BB107" s="2">
        <v>0</v>
      </c>
      <c r="BC107" s="2">
        <v>0</v>
      </c>
      <c r="BD107" s="2">
        <v>0</v>
      </c>
      <c r="BE107" s="2">
        <v>0</v>
      </c>
      <c r="BF107" s="2">
        <v>0</v>
      </c>
      <c r="BG107" s="2">
        <v>0</v>
      </c>
      <c r="BH107" s="2">
        <v>0</v>
      </c>
      <c r="BI107" s="2">
        <v>0</v>
      </c>
      <c r="BJ107" s="2">
        <v>0</v>
      </c>
      <c r="BK107" s="2">
        <v>0</v>
      </c>
      <c r="BL107" s="2">
        <v>0</v>
      </c>
      <c r="BM107" s="2">
        <v>0</v>
      </c>
      <c r="BN107" s="2">
        <v>0</v>
      </c>
      <c r="BO107" s="2">
        <v>0</v>
      </c>
      <c r="BP107" s="2">
        <v>0</v>
      </c>
      <c r="BQ107" s="2">
        <v>0</v>
      </c>
      <c r="BR107" s="2">
        <v>0</v>
      </c>
      <c r="BS107" s="2">
        <v>323</v>
      </c>
      <c r="BT107" s="2">
        <v>0</v>
      </c>
      <c r="BU107" s="5">
        <v>0.5</v>
      </c>
      <c r="BV107" s="5">
        <f>IFERROR($BF107/($AL107+$R107), "No Votes")</f>
        <v>0</v>
      </c>
      <c r="BW107" s="5">
        <f>IFERROR($BA107/($AG107+$M107), "No Votes")</f>
        <v>0</v>
      </c>
      <c r="BX107" t="s">
        <v>2157</v>
      </c>
      <c r="BY107" s="5" t="s">
        <v>2086</v>
      </c>
      <c r="BZ107" s="5" t="s">
        <v>2088</v>
      </c>
      <c r="CA107" s="28" t="str">
        <f>IF(Table1[[#This Row],[Party]]="Labour","Conservative","Labour")</f>
        <v>Labour</v>
      </c>
      <c r="CB107" s="28" cm="1">
        <f t="array" ref="CB1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7" s="28" cm="1">
        <f t="array" ref="CC1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263</v>
      </c>
      <c r="CD107" s="28">
        <f>IF(TRIM(Table1[[#This Row],[Party]])="Labour",Table1[[#This Row],[Conservative_Aye]],Table1[[#This Row],[Labour_Aye]])</f>
        <v>3</v>
      </c>
      <c r="CE107" s="28">
        <f>IF(TRIM(Table1[[#This Row],[Party]])="Labour",Table1[[#This Row],[Conservative_No]],Table1[[#This Row],[Labour_No]])</f>
        <v>0</v>
      </c>
      <c r="CF107" s="36">
        <f>IF(Table1[[#This Row],[Gov_Aye]]+Table1[[#This Row],[Gov_No]]=0,"",Table1[[#This Row],[Gov_Aye]]/(Table1[[#This Row],[Gov_Aye]]+Table1[[#This Row],[Gov_No]]))</f>
        <v>0</v>
      </c>
      <c r="CG107" s="36">
        <f>IF(Table1[[#This Row],[Opp_Aye]]+Table1[[#This Row],[Opp_No]]=0,"",Table1[[#This Row],[Opp_Aye]]/(Table1[[#This Row],[Opp_Aye]]+Table1[[#This Row],[Opp_No]]))</f>
        <v>1</v>
      </c>
      <c r="CH107" s="36">
        <f>IF(OR(Table1[[#This Row],[Gov_Share]]="",Table1[[#This Row],[Opp_Share]]=""),"",ABS(Table1[[#This Row],[Gov_Share]]-Table1[[#This Row],[Opp_Share]]))</f>
        <v>1</v>
      </c>
      <c r="CI107" s="36">
        <f>IF(Table1[[#This Row],[Gov_Aye]]+Table1[[#This Row],[Gov_No]]=0,"",ABS(Table1[[#This Row],[Gov_Aye]]-Table1[[#This Row],[Gov_No]])/(Table1[[#This Row],[Gov_Aye]]+Table1[[#This Row],[Gov_No]]))</f>
        <v>1</v>
      </c>
      <c r="CJ107" s="36">
        <f>IF(Table1[[#This Row],[Opp_Aye]]+Table1[[#This Row],[Opp_No]]=0,"",ABS(Table1[[#This Row],[Opp_Aye]]-Table1[[#This Row],[Opp_No]])/(Table1[[#This Row],[Opp_Aye]]+Table1[[#This Row],[Opp_No]]))</f>
        <v>1</v>
      </c>
      <c r="CK1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8" spans="1:89" ht="29.5" hidden="1" x14ac:dyDescent="0.75">
      <c r="A108" s="2">
        <v>1835</v>
      </c>
      <c r="B108" s="15">
        <v>45538</v>
      </c>
      <c r="C108" s="16">
        <v>0.79861111111111116</v>
      </c>
      <c r="D108" s="2">
        <v>9</v>
      </c>
      <c r="E108" s="19" t="s">
        <v>1441</v>
      </c>
      <c r="F108" s="2"/>
      <c r="G108" s="2"/>
      <c r="H108" s="2">
        <v>82</v>
      </c>
      <c r="I108" s="2">
        <v>360</v>
      </c>
      <c r="J108" s="2">
        <v>0</v>
      </c>
      <c r="K108" s="2">
        <v>1</v>
      </c>
      <c r="L108" s="2">
        <v>0</v>
      </c>
      <c r="M108" s="3">
        <v>0</v>
      </c>
      <c r="N108" s="2">
        <v>4</v>
      </c>
      <c r="O108" s="2">
        <v>0</v>
      </c>
      <c r="P108" s="2">
        <v>4</v>
      </c>
      <c r="Q108" s="2">
        <v>3</v>
      </c>
      <c r="R108" s="4">
        <v>0</v>
      </c>
      <c r="S108" s="2">
        <v>66</v>
      </c>
      <c r="T108" s="2">
        <v>4</v>
      </c>
      <c r="U108" s="2">
        <v>0</v>
      </c>
      <c r="V108" s="2">
        <v>0</v>
      </c>
      <c r="W108" s="2">
        <v>0</v>
      </c>
      <c r="X108" s="2">
        <v>0</v>
      </c>
      <c r="Y108" s="2">
        <v>0</v>
      </c>
      <c r="Z108" s="2">
        <v>0</v>
      </c>
      <c r="AA108" s="2">
        <v>0</v>
      </c>
      <c r="AB108" s="2">
        <v>0</v>
      </c>
      <c r="AC108" s="2">
        <v>0</v>
      </c>
      <c r="AD108" s="2">
        <v>0</v>
      </c>
      <c r="AE108" s="2">
        <v>0</v>
      </c>
      <c r="AF108" s="2">
        <v>0</v>
      </c>
      <c r="AG108" s="3">
        <v>0</v>
      </c>
      <c r="AH108" s="2">
        <v>0</v>
      </c>
      <c r="AI108" s="2">
        <v>0</v>
      </c>
      <c r="AJ108" s="2">
        <v>0</v>
      </c>
      <c r="AK108" s="2">
        <v>6</v>
      </c>
      <c r="AL108" s="4">
        <v>351</v>
      </c>
      <c r="AM108" s="2">
        <v>0</v>
      </c>
      <c r="AN108" s="2">
        <v>0</v>
      </c>
      <c r="AO108" s="2">
        <v>0</v>
      </c>
      <c r="AP108" s="2">
        <v>0</v>
      </c>
      <c r="AQ108" s="2">
        <v>2</v>
      </c>
      <c r="AR108" s="2">
        <v>0</v>
      </c>
      <c r="AS108" s="2">
        <v>0</v>
      </c>
      <c r="AT108" s="2">
        <v>0</v>
      </c>
      <c r="AU108" s="2">
        <v>0</v>
      </c>
      <c r="AV108" s="2">
        <v>0</v>
      </c>
      <c r="AW108" s="2">
        <v>0</v>
      </c>
      <c r="AX108" s="2">
        <v>0</v>
      </c>
      <c r="AY108" s="2">
        <v>0</v>
      </c>
      <c r="AZ108" s="2">
        <v>0</v>
      </c>
      <c r="BA108" s="2">
        <v>0</v>
      </c>
      <c r="BB108" s="2">
        <v>0</v>
      </c>
      <c r="BC108" s="2">
        <v>0</v>
      </c>
      <c r="BD108" s="2">
        <v>0</v>
      </c>
      <c r="BE108" s="2">
        <v>3</v>
      </c>
      <c r="BF108" s="2">
        <v>0</v>
      </c>
      <c r="BG108" s="2">
        <v>0</v>
      </c>
      <c r="BH108" s="2">
        <v>0</v>
      </c>
      <c r="BI108" s="2">
        <v>0</v>
      </c>
      <c r="BJ108" s="2">
        <v>0</v>
      </c>
      <c r="BK108" s="2">
        <v>0</v>
      </c>
      <c r="BL108" s="2">
        <v>0</v>
      </c>
      <c r="BM108" s="2">
        <v>0</v>
      </c>
      <c r="BN108" s="2">
        <v>0</v>
      </c>
      <c r="BO108" s="2">
        <v>0</v>
      </c>
      <c r="BP108" s="2">
        <v>0</v>
      </c>
      <c r="BQ108" s="2">
        <v>0</v>
      </c>
      <c r="BR108" s="2">
        <v>3</v>
      </c>
      <c r="BS108" s="2">
        <v>441</v>
      </c>
      <c r="BT108" s="2">
        <v>6.8027210000000003E-3</v>
      </c>
      <c r="BU108" s="5">
        <v>0.68</v>
      </c>
      <c r="BV108" s="5">
        <f>IFERROR($BF108/($AL108+$R108), "No Votes")</f>
        <v>0</v>
      </c>
      <c r="BW108" s="5" t="str">
        <f>IFERROR($BA108/($AG108+$M108), "No Votes")</f>
        <v>No Votes</v>
      </c>
      <c r="BX108" s="2"/>
      <c r="BY108" s="5" t="s">
        <v>2098</v>
      </c>
      <c r="BZ108" s="5" t="s">
        <v>2099</v>
      </c>
      <c r="CA108" s="28" t="str">
        <f>IF(Table1[[#This Row],[Party]]="Labour","Conservative","Labour")</f>
        <v>Conservative</v>
      </c>
      <c r="CB108" s="28" cm="1">
        <f t="array" ref="CB1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8" s="28" cm="1">
        <f t="array" ref="CC1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351</v>
      </c>
      <c r="CD108" s="28">
        <f>IF(TRIM(Table1[[#This Row],[Party]])="Labour",Table1[[#This Row],[Conservative_Aye]],Table1[[#This Row],[Labour_Aye]])</f>
        <v>0</v>
      </c>
      <c r="CE108" s="28">
        <f>IF(TRIM(Table1[[#This Row],[Party]])="Labour",Table1[[#This Row],[Conservative_No]],Table1[[#This Row],[Labour_No]])</f>
        <v>0</v>
      </c>
      <c r="CF108" s="36">
        <f>IF(Table1[[#This Row],[Gov_Aye]]+Table1[[#This Row],[Gov_No]]=0,"",Table1[[#This Row],[Gov_Aye]]/(Table1[[#This Row],[Gov_Aye]]+Table1[[#This Row],[Gov_No]]))</f>
        <v>0</v>
      </c>
      <c r="CG108" s="36" t="str">
        <f>IF(Table1[[#This Row],[Opp_Aye]]+Table1[[#This Row],[Opp_No]]=0,"",Table1[[#This Row],[Opp_Aye]]/(Table1[[#This Row],[Opp_Aye]]+Table1[[#This Row],[Opp_No]]))</f>
        <v/>
      </c>
      <c r="CH108" s="36" t="str">
        <f>IF(OR(Table1[[#This Row],[Gov_Share]]="",Table1[[#This Row],[Opp_Share]]=""),"",ABS(Table1[[#This Row],[Gov_Share]]-Table1[[#This Row],[Opp_Share]]))</f>
        <v/>
      </c>
      <c r="CI108" s="36">
        <f>IF(Table1[[#This Row],[Gov_Aye]]+Table1[[#This Row],[Gov_No]]=0,"",ABS(Table1[[#This Row],[Gov_Aye]]-Table1[[#This Row],[Gov_No]])/(Table1[[#This Row],[Gov_Aye]]+Table1[[#This Row],[Gov_No]]))</f>
        <v>1</v>
      </c>
      <c r="CJ108" s="36" t="str">
        <f>IF(Table1[[#This Row],[Opp_Aye]]+Table1[[#This Row],[Opp_No]]=0,"",ABS(Table1[[#This Row],[Opp_Aye]]-Table1[[#This Row],[Opp_No]])/(Table1[[#This Row],[Opp_Aye]]+Table1[[#This Row],[Opp_No]]))</f>
        <v/>
      </c>
      <c r="CK1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09" spans="1:89" hidden="1" x14ac:dyDescent="0.75">
      <c r="A109">
        <v>1830</v>
      </c>
      <c r="B109" s="17">
        <v>45496</v>
      </c>
      <c r="C109" s="18">
        <v>0.8125</v>
      </c>
      <c r="D109">
        <v>4</v>
      </c>
      <c r="E109" s="20" t="s">
        <v>1340</v>
      </c>
      <c r="H109">
        <v>85</v>
      </c>
      <c r="I109">
        <v>382</v>
      </c>
      <c r="J109">
        <v>0</v>
      </c>
      <c r="K109">
        <v>1</v>
      </c>
      <c r="L109">
        <v>0</v>
      </c>
      <c r="M109" s="3">
        <v>0</v>
      </c>
      <c r="N109">
        <v>0</v>
      </c>
      <c r="O109">
        <v>0</v>
      </c>
      <c r="P109">
        <v>4</v>
      </c>
      <c r="Q109">
        <v>5</v>
      </c>
      <c r="R109" s="4">
        <v>0</v>
      </c>
      <c r="S109">
        <v>64</v>
      </c>
      <c r="T109">
        <v>4</v>
      </c>
      <c r="U109">
        <v>5</v>
      </c>
      <c r="V109">
        <v>0</v>
      </c>
      <c r="W109">
        <v>2</v>
      </c>
      <c r="X109">
        <v>0</v>
      </c>
      <c r="Y109">
        <v>0</v>
      </c>
      <c r="Z109">
        <v>0</v>
      </c>
      <c r="AA109">
        <v>0</v>
      </c>
      <c r="AB109">
        <v>0</v>
      </c>
      <c r="AC109">
        <v>0</v>
      </c>
      <c r="AD109">
        <v>0</v>
      </c>
      <c r="AE109">
        <v>0</v>
      </c>
      <c r="AF109">
        <v>0</v>
      </c>
      <c r="AG109" s="3">
        <v>0</v>
      </c>
      <c r="AH109">
        <v>4</v>
      </c>
      <c r="AI109">
        <v>0</v>
      </c>
      <c r="AJ109">
        <v>0</v>
      </c>
      <c r="AK109">
        <v>8</v>
      </c>
      <c r="AL109" s="4">
        <v>367</v>
      </c>
      <c r="AM109">
        <v>0</v>
      </c>
      <c r="AN109">
        <v>0</v>
      </c>
      <c r="AO109">
        <v>0</v>
      </c>
      <c r="AP109">
        <v>0</v>
      </c>
      <c r="AQ109">
        <v>1</v>
      </c>
      <c r="AR109">
        <v>0</v>
      </c>
      <c r="AS109">
        <v>0</v>
      </c>
      <c r="AT109">
        <v>1</v>
      </c>
      <c r="AU109">
        <v>0</v>
      </c>
      <c r="AV109">
        <v>1</v>
      </c>
      <c r="AW109">
        <v>0</v>
      </c>
      <c r="AX109">
        <v>0</v>
      </c>
      <c r="AY109">
        <v>0</v>
      </c>
      <c r="AZ109">
        <v>0</v>
      </c>
      <c r="BA109">
        <v>0</v>
      </c>
      <c r="BB109">
        <v>0</v>
      </c>
      <c r="BC109">
        <v>0</v>
      </c>
      <c r="BD109">
        <v>0</v>
      </c>
      <c r="BE109">
        <v>5</v>
      </c>
      <c r="BF109">
        <v>0</v>
      </c>
      <c r="BG109">
        <v>0</v>
      </c>
      <c r="BH109">
        <v>0</v>
      </c>
      <c r="BI109">
        <v>0</v>
      </c>
      <c r="BJ109">
        <v>0</v>
      </c>
      <c r="BK109">
        <v>1</v>
      </c>
      <c r="BL109">
        <v>0</v>
      </c>
      <c r="BM109">
        <v>0</v>
      </c>
      <c r="BN109">
        <v>0</v>
      </c>
      <c r="BO109">
        <v>0</v>
      </c>
      <c r="BP109">
        <v>0</v>
      </c>
      <c r="BQ109">
        <v>0</v>
      </c>
      <c r="BR109">
        <v>6</v>
      </c>
      <c r="BS109">
        <v>467</v>
      </c>
      <c r="BT109">
        <v>1.2847966000000001E-2</v>
      </c>
      <c r="BU109" s="1">
        <v>0.72</v>
      </c>
      <c r="BV109" s="5">
        <f>IFERROR($BF109/($AL109+$R109), "No Votes")</f>
        <v>0</v>
      </c>
      <c r="BW109" s="5" t="str">
        <f>IFERROR($BA109/($AG109+$M109), "No Votes")</f>
        <v>No Votes</v>
      </c>
      <c r="BY109" s="5" t="s">
        <v>2098</v>
      </c>
      <c r="BZ109" s="5" t="s">
        <v>2099</v>
      </c>
      <c r="CA109" s="28" t="str">
        <f>IF(Table1[[#This Row],[Party]]="Labour","Conservative","Labour")</f>
        <v>Conservative</v>
      </c>
      <c r="CB109" s="28" cm="1">
        <f t="array" ref="CB1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9" s="28" cm="1">
        <f t="array" ref="CC1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367</v>
      </c>
      <c r="CD109" s="28">
        <f>IF(TRIM(Table1[[#This Row],[Party]])="Labour",Table1[[#This Row],[Conservative_Aye]],Table1[[#This Row],[Labour_Aye]])</f>
        <v>0</v>
      </c>
      <c r="CE109" s="28">
        <f>IF(TRIM(Table1[[#This Row],[Party]])="Labour",Table1[[#This Row],[Conservative_No]],Table1[[#This Row],[Labour_No]])</f>
        <v>0</v>
      </c>
      <c r="CF109" s="36">
        <f>IF(Table1[[#This Row],[Gov_Aye]]+Table1[[#This Row],[Gov_No]]=0,"",Table1[[#This Row],[Gov_Aye]]/(Table1[[#This Row],[Gov_Aye]]+Table1[[#This Row],[Gov_No]]))</f>
        <v>0</v>
      </c>
      <c r="CG109" s="36" t="str">
        <f>IF(Table1[[#This Row],[Opp_Aye]]+Table1[[#This Row],[Opp_No]]=0,"",Table1[[#This Row],[Opp_Aye]]/(Table1[[#This Row],[Opp_Aye]]+Table1[[#This Row],[Opp_No]]))</f>
        <v/>
      </c>
      <c r="CH109" s="36" t="str">
        <f>IF(OR(Table1[[#This Row],[Gov_Share]]="",Table1[[#This Row],[Opp_Share]]=""),"",ABS(Table1[[#This Row],[Gov_Share]]-Table1[[#This Row],[Opp_Share]]))</f>
        <v/>
      </c>
      <c r="CI109" s="36">
        <f>IF(Table1[[#This Row],[Gov_Aye]]+Table1[[#This Row],[Gov_No]]=0,"",ABS(Table1[[#This Row],[Gov_Aye]]-Table1[[#This Row],[Gov_No]])/(Table1[[#This Row],[Gov_Aye]]+Table1[[#This Row],[Gov_No]]))</f>
        <v>1</v>
      </c>
      <c r="CJ109" s="36" t="str">
        <f>IF(Table1[[#This Row],[Opp_Aye]]+Table1[[#This Row],[Opp_No]]=0,"",ABS(Table1[[#This Row],[Opp_Aye]]-Table1[[#This Row],[Opp_No]])/(Table1[[#This Row],[Opp_Aye]]+Table1[[#This Row],[Opp_No]]))</f>
        <v/>
      </c>
      <c r="CK1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0" spans="1:89" hidden="1" x14ac:dyDescent="0.75">
      <c r="A110" s="2">
        <v>1847</v>
      </c>
      <c r="B110" s="15">
        <v>45581</v>
      </c>
      <c r="C110" s="16">
        <v>0.7895833333333333</v>
      </c>
      <c r="D110" s="2">
        <v>21</v>
      </c>
      <c r="E110" s="19" t="s">
        <v>1512</v>
      </c>
      <c r="F110" s="2"/>
      <c r="G110" s="2"/>
      <c r="H110" s="2">
        <v>80</v>
      </c>
      <c r="I110" s="2">
        <v>337</v>
      </c>
      <c r="J110" s="2">
        <v>0</v>
      </c>
      <c r="K110" s="2">
        <v>0</v>
      </c>
      <c r="L110" s="2">
        <v>0</v>
      </c>
      <c r="M110" s="3">
        <v>0</v>
      </c>
      <c r="N110" s="2">
        <v>1</v>
      </c>
      <c r="O110" s="2">
        <v>0</v>
      </c>
      <c r="P110" s="2">
        <v>4</v>
      </c>
      <c r="Q110" s="2">
        <v>3</v>
      </c>
      <c r="R110" s="4">
        <v>0</v>
      </c>
      <c r="S110" s="2">
        <v>65</v>
      </c>
      <c r="T110" s="2">
        <v>4</v>
      </c>
      <c r="U110" s="2">
        <v>3</v>
      </c>
      <c r="V110" s="2">
        <v>0</v>
      </c>
      <c r="W110" s="2">
        <v>0</v>
      </c>
      <c r="X110" s="2">
        <v>0</v>
      </c>
      <c r="Y110" s="2">
        <v>0</v>
      </c>
      <c r="Z110" s="2">
        <v>0</v>
      </c>
      <c r="AA110" s="2">
        <v>0</v>
      </c>
      <c r="AB110" s="2">
        <v>0</v>
      </c>
      <c r="AC110" s="2">
        <v>0</v>
      </c>
      <c r="AD110" s="2">
        <v>0</v>
      </c>
      <c r="AE110" s="2">
        <v>0</v>
      </c>
      <c r="AF110" s="2">
        <v>0</v>
      </c>
      <c r="AG110" s="3">
        <v>0</v>
      </c>
      <c r="AH110" s="2">
        <v>0</v>
      </c>
      <c r="AI110" s="2">
        <v>0</v>
      </c>
      <c r="AJ110" s="2">
        <v>0</v>
      </c>
      <c r="AK110" s="2">
        <v>7</v>
      </c>
      <c r="AL110" s="4">
        <v>328</v>
      </c>
      <c r="AM110" s="2">
        <v>0</v>
      </c>
      <c r="AN110" s="2">
        <v>0</v>
      </c>
      <c r="AO110" s="2">
        <v>0</v>
      </c>
      <c r="AP110" s="2">
        <v>0</v>
      </c>
      <c r="AQ110" s="2">
        <v>0</v>
      </c>
      <c r="AR110" s="2">
        <v>0</v>
      </c>
      <c r="AS110" s="2">
        <v>0</v>
      </c>
      <c r="AT110" s="2">
        <v>0</v>
      </c>
      <c r="AU110" s="2">
        <v>0</v>
      </c>
      <c r="AV110" s="2">
        <v>1</v>
      </c>
      <c r="AW110" s="2">
        <v>0</v>
      </c>
      <c r="AX110" s="2">
        <v>0</v>
      </c>
      <c r="AY110" s="2">
        <v>0</v>
      </c>
      <c r="AZ110" s="2">
        <v>0</v>
      </c>
      <c r="BA110" s="2">
        <v>0</v>
      </c>
      <c r="BB110" s="2">
        <v>0</v>
      </c>
      <c r="BC110" s="2">
        <v>0</v>
      </c>
      <c r="BD110" s="2">
        <v>0</v>
      </c>
      <c r="BE110" s="2">
        <v>3</v>
      </c>
      <c r="BF110" s="2">
        <v>0</v>
      </c>
      <c r="BG110" s="2">
        <v>0</v>
      </c>
      <c r="BH110" s="2">
        <v>0</v>
      </c>
      <c r="BI110" s="2">
        <v>0</v>
      </c>
      <c r="BJ110" s="2">
        <v>0</v>
      </c>
      <c r="BK110" s="2">
        <v>0</v>
      </c>
      <c r="BL110" s="2">
        <v>0</v>
      </c>
      <c r="BM110" s="2">
        <v>0</v>
      </c>
      <c r="BN110" s="2">
        <v>0</v>
      </c>
      <c r="BO110" s="2">
        <v>0</v>
      </c>
      <c r="BP110" s="2">
        <v>0</v>
      </c>
      <c r="BQ110" s="2">
        <v>0</v>
      </c>
      <c r="BR110" s="2">
        <v>3</v>
      </c>
      <c r="BS110" s="2">
        <v>416</v>
      </c>
      <c r="BT110" s="2">
        <v>7.211538E-3</v>
      </c>
      <c r="BU110" s="5">
        <v>0.64</v>
      </c>
      <c r="BV110" s="5">
        <f>IFERROR($BF110/($AL110+$R110), "No Votes")</f>
        <v>0</v>
      </c>
      <c r="BW110" s="5" t="str">
        <f>IFERROR($BA110/($AG110+$M110), "No Votes")</f>
        <v>No Votes</v>
      </c>
      <c r="BX110" s="2"/>
      <c r="BY110" s="5" t="s">
        <v>2098</v>
      </c>
      <c r="BZ110" s="5" t="s">
        <v>2099</v>
      </c>
      <c r="CA110" s="28" t="str">
        <f>IF(Table1[[#This Row],[Party]]="Labour","Conservative","Labour")</f>
        <v>Conservative</v>
      </c>
      <c r="CB110" s="28" cm="1">
        <f t="array" ref="CB1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0" s="28" cm="1">
        <f t="array" ref="CC1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328</v>
      </c>
      <c r="CD110" s="28">
        <f>IF(TRIM(Table1[[#This Row],[Party]])="Labour",Table1[[#This Row],[Conservative_Aye]],Table1[[#This Row],[Labour_Aye]])</f>
        <v>0</v>
      </c>
      <c r="CE110" s="28">
        <f>IF(TRIM(Table1[[#This Row],[Party]])="Labour",Table1[[#This Row],[Conservative_No]],Table1[[#This Row],[Labour_No]])</f>
        <v>0</v>
      </c>
      <c r="CF110" s="36">
        <f>IF(Table1[[#This Row],[Gov_Aye]]+Table1[[#This Row],[Gov_No]]=0,"",Table1[[#This Row],[Gov_Aye]]/(Table1[[#This Row],[Gov_Aye]]+Table1[[#This Row],[Gov_No]]))</f>
        <v>0</v>
      </c>
      <c r="CG110" s="36" t="str">
        <f>IF(Table1[[#This Row],[Opp_Aye]]+Table1[[#This Row],[Opp_No]]=0,"",Table1[[#This Row],[Opp_Aye]]/(Table1[[#This Row],[Opp_Aye]]+Table1[[#This Row],[Opp_No]]))</f>
        <v/>
      </c>
      <c r="CH110" s="36" t="str">
        <f>IF(OR(Table1[[#This Row],[Gov_Share]]="",Table1[[#This Row],[Opp_Share]]=""),"",ABS(Table1[[#This Row],[Gov_Share]]-Table1[[#This Row],[Opp_Share]]))</f>
        <v/>
      </c>
      <c r="CI110" s="36">
        <f>IF(Table1[[#This Row],[Gov_Aye]]+Table1[[#This Row],[Gov_No]]=0,"",ABS(Table1[[#This Row],[Gov_Aye]]-Table1[[#This Row],[Gov_No]])/(Table1[[#This Row],[Gov_Aye]]+Table1[[#This Row],[Gov_No]]))</f>
        <v>1</v>
      </c>
      <c r="CJ110" s="36" t="str">
        <f>IF(Table1[[#This Row],[Opp_Aye]]+Table1[[#This Row],[Opp_No]]=0,"",ABS(Table1[[#This Row],[Opp_Aye]]-Table1[[#This Row],[Opp_No]])/(Table1[[#This Row],[Opp_Aye]]+Table1[[#This Row],[Opp_No]]))</f>
        <v/>
      </c>
      <c r="CK1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1" spans="1:89" x14ac:dyDescent="0.75">
      <c r="A111">
        <v>1884</v>
      </c>
      <c r="B111" s="17">
        <v>45635</v>
      </c>
      <c r="C111" s="18">
        <v>0.85972222222222228</v>
      </c>
      <c r="D111">
        <v>58</v>
      </c>
      <c r="E111" s="20" t="s">
        <v>1486</v>
      </c>
      <c r="H111">
        <v>89</v>
      </c>
      <c r="I111">
        <v>340</v>
      </c>
      <c r="J111">
        <v>0</v>
      </c>
      <c r="K111">
        <v>0</v>
      </c>
      <c r="L111">
        <v>0</v>
      </c>
      <c r="M111" s="3">
        <v>81</v>
      </c>
      <c r="N111">
        <v>3</v>
      </c>
      <c r="O111">
        <v>0</v>
      </c>
      <c r="P111">
        <v>0</v>
      </c>
      <c r="Q111">
        <v>1</v>
      </c>
      <c r="R111" s="4">
        <v>0</v>
      </c>
      <c r="S111">
        <v>0</v>
      </c>
      <c r="T111">
        <v>0</v>
      </c>
      <c r="U111">
        <v>1</v>
      </c>
      <c r="V111">
        <v>0</v>
      </c>
      <c r="W111">
        <v>0</v>
      </c>
      <c r="X111">
        <v>0</v>
      </c>
      <c r="Y111">
        <v>0</v>
      </c>
      <c r="Z111">
        <v>1</v>
      </c>
      <c r="AA111">
        <v>0</v>
      </c>
      <c r="AB111">
        <v>1</v>
      </c>
      <c r="AC111">
        <v>0</v>
      </c>
      <c r="AD111">
        <v>0</v>
      </c>
      <c r="AE111">
        <v>0</v>
      </c>
      <c r="AF111">
        <v>0</v>
      </c>
      <c r="AG111" s="3">
        <v>0</v>
      </c>
      <c r="AH111">
        <v>0</v>
      </c>
      <c r="AI111">
        <v>0</v>
      </c>
      <c r="AJ111">
        <v>0</v>
      </c>
      <c r="AK111">
        <v>5</v>
      </c>
      <c r="AL111" s="4">
        <v>335</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1</v>
      </c>
      <c r="BF111">
        <v>0</v>
      </c>
      <c r="BG111">
        <v>0</v>
      </c>
      <c r="BH111">
        <v>0</v>
      </c>
      <c r="BI111">
        <v>0</v>
      </c>
      <c r="BJ111">
        <v>0</v>
      </c>
      <c r="BK111">
        <v>0</v>
      </c>
      <c r="BL111">
        <v>0</v>
      </c>
      <c r="BM111">
        <v>0</v>
      </c>
      <c r="BN111">
        <v>0</v>
      </c>
      <c r="BO111">
        <v>0</v>
      </c>
      <c r="BP111">
        <v>0</v>
      </c>
      <c r="BQ111">
        <v>0</v>
      </c>
      <c r="BR111">
        <v>1</v>
      </c>
      <c r="BS111">
        <v>428</v>
      </c>
      <c r="BT111">
        <v>2.336449E-3</v>
      </c>
      <c r="BU111" s="1">
        <v>0.66</v>
      </c>
      <c r="BV111" s="5">
        <f>IFERROR($BF111/($AL111+$R111), "No Votes")</f>
        <v>0</v>
      </c>
      <c r="BW111" s="5">
        <f>IFERROR($BA111/($AG111+$M111), "No Votes")</f>
        <v>0</v>
      </c>
      <c r="BX111" t="s">
        <v>2157</v>
      </c>
      <c r="BY111" s="5" t="s">
        <v>2098</v>
      </c>
      <c r="BZ111" s="5" t="s">
        <v>2099</v>
      </c>
      <c r="CA111" s="28" t="str">
        <f>IF(Table1[[#This Row],[Party]]="Labour","Conservative","Labour")</f>
        <v>Conservative</v>
      </c>
      <c r="CB111" s="28" cm="1">
        <f t="array" ref="CB1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1" s="28" cm="1">
        <f t="array" ref="CC1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335</v>
      </c>
      <c r="CD111" s="28">
        <f>IF(TRIM(Table1[[#This Row],[Party]])="Labour",Table1[[#This Row],[Conservative_Aye]],Table1[[#This Row],[Labour_Aye]])</f>
        <v>81</v>
      </c>
      <c r="CE111" s="28">
        <f>IF(TRIM(Table1[[#This Row],[Party]])="Labour",Table1[[#This Row],[Conservative_No]],Table1[[#This Row],[Labour_No]])</f>
        <v>0</v>
      </c>
      <c r="CF111" s="36">
        <f>IF(Table1[[#This Row],[Gov_Aye]]+Table1[[#This Row],[Gov_No]]=0,"",Table1[[#This Row],[Gov_Aye]]/(Table1[[#This Row],[Gov_Aye]]+Table1[[#This Row],[Gov_No]]))</f>
        <v>0</v>
      </c>
      <c r="CG111" s="36">
        <f>IF(Table1[[#This Row],[Opp_Aye]]+Table1[[#This Row],[Opp_No]]=0,"",Table1[[#This Row],[Opp_Aye]]/(Table1[[#This Row],[Opp_Aye]]+Table1[[#This Row],[Opp_No]]))</f>
        <v>1</v>
      </c>
      <c r="CH111" s="36">
        <f>IF(OR(Table1[[#This Row],[Gov_Share]]="",Table1[[#This Row],[Opp_Share]]=""),"",ABS(Table1[[#This Row],[Gov_Share]]-Table1[[#This Row],[Opp_Share]]))</f>
        <v>1</v>
      </c>
      <c r="CI111" s="36">
        <f>IF(Table1[[#This Row],[Gov_Aye]]+Table1[[#This Row],[Gov_No]]=0,"",ABS(Table1[[#This Row],[Gov_Aye]]-Table1[[#This Row],[Gov_No]])/(Table1[[#This Row],[Gov_Aye]]+Table1[[#This Row],[Gov_No]]))</f>
        <v>1</v>
      </c>
      <c r="CJ111" s="36">
        <f>IF(Table1[[#This Row],[Opp_Aye]]+Table1[[#This Row],[Opp_No]]=0,"",ABS(Table1[[#This Row],[Opp_Aye]]-Table1[[#This Row],[Opp_No]])/(Table1[[#This Row],[Opp_Aye]]+Table1[[#This Row],[Opp_No]]))</f>
        <v>1</v>
      </c>
      <c r="CK1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2" spans="1:89" hidden="1" x14ac:dyDescent="0.75">
      <c r="A112">
        <v>1846</v>
      </c>
      <c r="B112" s="17">
        <v>45581</v>
      </c>
      <c r="C112" s="18">
        <v>0.6430555555555556</v>
      </c>
      <c r="D112">
        <v>20</v>
      </c>
      <c r="E112" s="20" t="s">
        <v>1495</v>
      </c>
      <c r="H112">
        <v>87</v>
      </c>
      <c r="I112">
        <v>335</v>
      </c>
      <c r="J112">
        <v>0</v>
      </c>
      <c r="K112">
        <v>0</v>
      </c>
      <c r="L112">
        <v>0</v>
      </c>
      <c r="M112" s="3">
        <v>0</v>
      </c>
      <c r="N112">
        <v>2</v>
      </c>
      <c r="O112">
        <v>0</v>
      </c>
      <c r="P112">
        <v>4</v>
      </c>
      <c r="Q112">
        <v>3</v>
      </c>
      <c r="R112" s="4">
        <v>0</v>
      </c>
      <c r="S112">
        <v>67</v>
      </c>
      <c r="T112">
        <v>4</v>
      </c>
      <c r="U112">
        <v>2</v>
      </c>
      <c r="V112">
        <v>4</v>
      </c>
      <c r="W112">
        <v>0</v>
      </c>
      <c r="X112">
        <v>0</v>
      </c>
      <c r="Y112">
        <v>0</v>
      </c>
      <c r="Z112">
        <v>0</v>
      </c>
      <c r="AA112">
        <v>0</v>
      </c>
      <c r="AB112">
        <v>1</v>
      </c>
      <c r="AC112">
        <v>0</v>
      </c>
      <c r="AD112">
        <v>0</v>
      </c>
      <c r="AE112">
        <v>0</v>
      </c>
      <c r="AF112">
        <v>0</v>
      </c>
      <c r="AG112" s="3">
        <v>0</v>
      </c>
      <c r="AH112">
        <v>0</v>
      </c>
      <c r="AI112">
        <v>0</v>
      </c>
      <c r="AJ112">
        <v>0</v>
      </c>
      <c r="AK112">
        <v>7</v>
      </c>
      <c r="AL112" s="4">
        <v>329</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3</v>
      </c>
      <c r="BF112">
        <v>0</v>
      </c>
      <c r="BG112">
        <v>0</v>
      </c>
      <c r="BH112">
        <v>0</v>
      </c>
      <c r="BI112">
        <v>0</v>
      </c>
      <c r="BJ112">
        <v>0</v>
      </c>
      <c r="BK112">
        <v>0</v>
      </c>
      <c r="BL112">
        <v>0</v>
      </c>
      <c r="BM112">
        <v>0</v>
      </c>
      <c r="BN112">
        <v>0</v>
      </c>
      <c r="BO112">
        <v>0</v>
      </c>
      <c r="BP112">
        <v>0</v>
      </c>
      <c r="BQ112">
        <v>0</v>
      </c>
      <c r="BR112">
        <v>3</v>
      </c>
      <c r="BS112">
        <v>423</v>
      </c>
      <c r="BT112">
        <v>7.0921990000000004E-3</v>
      </c>
      <c r="BU112" s="1">
        <v>0.65</v>
      </c>
      <c r="BV112" s="5">
        <f>IFERROR($BF112/($AL112+$R112), "No Votes")</f>
        <v>0</v>
      </c>
      <c r="BW112" s="5" t="str">
        <f>IFERROR($BA112/($AG112+$M112), "No Votes")</f>
        <v>No Votes</v>
      </c>
      <c r="BY112" s="5" t="s">
        <v>2098</v>
      </c>
      <c r="BZ112" s="5" t="s">
        <v>2099</v>
      </c>
      <c r="CA112" s="28" t="str">
        <f>IF(Table1[[#This Row],[Party]]="Labour","Conservative","Labour")</f>
        <v>Conservative</v>
      </c>
      <c r="CB112" s="28" cm="1">
        <f t="array" ref="CB1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2" s="28" cm="1">
        <f t="array" ref="CC1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329</v>
      </c>
      <c r="CD112" s="28">
        <f>IF(TRIM(Table1[[#This Row],[Party]])="Labour",Table1[[#This Row],[Conservative_Aye]],Table1[[#This Row],[Labour_Aye]])</f>
        <v>0</v>
      </c>
      <c r="CE112" s="28">
        <f>IF(TRIM(Table1[[#This Row],[Party]])="Labour",Table1[[#This Row],[Conservative_No]],Table1[[#This Row],[Labour_No]])</f>
        <v>0</v>
      </c>
      <c r="CF112" s="36">
        <f>IF(Table1[[#This Row],[Gov_Aye]]+Table1[[#This Row],[Gov_No]]=0,"",Table1[[#This Row],[Gov_Aye]]/(Table1[[#This Row],[Gov_Aye]]+Table1[[#This Row],[Gov_No]]))</f>
        <v>0</v>
      </c>
      <c r="CG112" s="36" t="str">
        <f>IF(Table1[[#This Row],[Opp_Aye]]+Table1[[#This Row],[Opp_No]]=0,"",Table1[[#This Row],[Opp_Aye]]/(Table1[[#This Row],[Opp_Aye]]+Table1[[#This Row],[Opp_No]]))</f>
        <v/>
      </c>
      <c r="CH112" s="36" t="str">
        <f>IF(OR(Table1[[#This Row],[Gov_Share]]="",Table1[[#This Row],[Opp_Share]]=""),"",ABS(Table1[[#This Row],[Gov_Share]]-Table1[[#This Row],[Opp_Share]]))</f>
        <v/>
      </c>
      <c r="CI112" s="36">
        <f>IF(Table1[[#This Row],[Gov_Aye]]+Table1[[#This Row],[Gov_No]]=0,"",ABS(Table1[[#This Row],[Gov_Aye]]-Table1[[#This Row],[Gov_No]])/(Table1[[#This Row],[Gov_Aye]]+Table1[[#This Row],[Gov_No]]))</f>
        <v>1</v>
      </c>
      <c r="CJ112" s="36" t="str">
        <f>IF(Table1[[#This Row],[Opp_Aye]]+Table1[[#This Row],[Opp_No]]=0,"",ABS(Table1[[#This Row],[Opp_Aye]]-Table1[[#This Row],[Opp_No]])/(Table1[[#This Row],[Opp_Aye]]+Table1[[#This Row],[Opp_No]]))</f>
        <v/>
      </c>
      <c r="CK1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3" spans="1:89" hidden="1" x14ac:dyDescent="0.75">
      <c r="A113">
        <v>1850</v>
      </c>
      <c r="B113" s="17">
        <v>45594</v>
      </c>
      <c r="C113" s="18">
        <v>0.74861111111111112</v>
      </c>
      <c r="D113">
        <v>24</v>
      </c>
      <c r="E113" s="20" t="s">
        <v>1422</v>
      </c>
      <c r="H113">
        <v>96</v>
      </c>
      <c r="I113">
        <v>353</v>
      </c>
      <c r="J113">
        <v>0</v>
      </c>
      <c r="K113">
        <v>0</v>
      </c>
      <c r="L113">
        <v>0</v>
      </c>
      <c r="M113" s="3">
        <v>0</v>
      </c>
      <c r="N113">
        <v>5</v>
      </c>
      <c r="O113">
        <v>0</v>
      </c>
      <c r="P113">
        <v>3</v>
      </c>
      <c r="Q113">
        <v>6</v>
      </c>
      <c r="R113" s="4">
        <v>0</v>
      </c>
      <c r="S113">
        <v>68</v>
      </c>
      <c r="T113">
        <v>4</v>
      </c>
      <c r="U113">
        <v>0</v>
      </c>
      <c r="V113">
        <v>9</v>
      </c>
      <c r="W113">
        <v>0</v>
      </c>
      <c r="X113">
        <v>0</v>
      </c>
      <c r="Y113">
        <v>0</v>
      </c>
      <c r="Z113">
        <v>0</v>
      </c>
      <c r="AA113">
        <v>0</v>
      </c>
      <c r="AB113">
        <v>1</v>
      </c>
      <c r="AC113">
        <v>0</v>
      </c>
      <c r="AD113">
        <v>0</v>
      </c>
      <c r="AE113">
        <v>0</v>
      </c>
      <c r="AF113">
        <v>0</v>
      </c>
      <c r="AG113" s="3">
        <v>0</v>
      </c>
      <c r="AH113">
        <v>0</v>
      </c>
      <c r="AI113">
        <v>0</v>
      </c>
      <c r="AJ113">
        <v>0</v>
      </c>
      <c r="AK113">
        <v>6</v>
      </c>
      <c r="AL113" s="4">
        <v>346</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6</v>
      </c>
      <c r="BF113">
        <v>0</v>
      </c>
      <c r="BG113">
        <v>0</v>
      </c>
      <c r="BH113">
        <v>0</v>
      </c>
      <c r="BI113">
        <v>0</v>
      </c>
      <c r="BJ113">
        <v>0</v>
      </c>
      <c r="BK113">
        <v>0</v>
      </c>
      <c r="BL113">
        <v>0</v>
      </c>
      <c r="BM113">
        <v>0</v>
      </c>
      <c r="BN113">
        <v>0</v>
      </c>
      <c r="BO113">
        <v>0</v>
      </c>
      <c r="BP113">
        <v>0</v>
      </c>
      <c r="BQ113">
        <v>0</v>
      </c>
      <c r="BR113">
        <v>6</v>
      </c>
      <c r="BS113">
        <v>448</v>
      </c>
      <c r="BT113">
        <v>1.3392856999999999E-2</v>
      </c>
      <c r="BU113" s="1">
        <v>0.69</v>
      </c>
      <c r="BV113" s="5">
        <f>IFERROR($BF113/($AL113+$R113), "No Votes")</f>
        <v>0</v>
      </c>
      <c r="BW113" s="5" t="str">
        <f>IFERROR($BA113/($AG113+$M113), "No Votes")</f>
        <v>No Votes</v>
      </c>
      <c r="BY113" s="5" t="s">
        <v>2098</v>
      </c>
      <c r="BZ113" s="5" t="s">
        <v>2099</v>
      </c>
      <c r="CA113" s="28" t="str">
        <f>IF(Table1[[#This Row],[Party]]="Labour","Conservative","Labour")</f>
        <v>Conservative</v>
      </c>
      <c r="CB113" s="28" cm="1">
        <f t="array" ref="CB1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3" s="28" cm="1">
        <f t="array" ref="CC1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346</v>
      </c>
      <c r="CD113" s="28">
        <f>IF(TRIM(Table1[[#This Row],[Party]])="Labour",Table1[[#This Row],[Conservative_Aye]],Table1[[#This Row],[Labour_Aye]])</f>
        <v>0</v>
      </c>
      <c r="CE113" s="28">
        <f>IF(TRIM(Table1[[#This Row],[Party]])="Labour",Table1[[#This Row],[Conservative_No]],Table1[[#This Row],[Labour_No]])</f>
        <v>0</v>
      </c>
      <c r="CF113" s="36">
        <f>IF(Table1[[#This Row],[Gov_Aye]]+Table1[[#This Row],[Gov_No]]=0,"",Table1[[#This Row],[Gov_Aye]]/(Table1[[#This Row],[Gov_Aye]]+Table1[[#This Row],[Gov_No]]))</f>
        <v>0</v>
      </c>
      <c r="CG113" s="36" t="str">
        <f>IF(Table1[[#This Row],[Opp_Aye]]+Table1[[#This Row],[Opp_No]]=0,"",Table1[[#This Row],[Opp_Aye]]/(Table1[[#This Row],[Opp_Aye]]+Table1[[#This Row],[Opp_No]]))</f>
        <v/>
      </c>
      <c r="CH113" s="36" t="str">
        <f>IF(OR(Table1[[#This Row],[Gov_Share]]="",Table1[[#This Row],[Opp_Share]]=""),"",ABS(Table1[[#This Row],[Gov_Share]]-Table1[[#This Row],[Opp_Share]]))</f>
        <v/>
      </c>
      <c r="CI113" s="36">
        <f>IF(Table1[[#This Row],[Gov_Aye]]+Table1[[#This Row],[Gov_No]]=0,"",ABS(Table1[[#This Row],[Gov_Aye]]-Table1[[#This Row],[Gov_No]])/(Table1[[#This Row],[Gov_Aye]]+Table1[[#This Row],[Gov_No]]))</f>
        <v>1</v>
      </c>
      <c r="CJ113" s="36" t="str">
        <f>IF(Table1[[#This Row],[Opp_Aye]]+Table1[[#This Row],[Opp_No]]=0,"",ABS(Table1[[#This Row],[Opp_Aye]]-Table1[[#This Row],[Opp_No]])/(Table1[[#This Row],[Opp_Aye]]+Table1[[#This Row],[Opp_No]]))</f>
        <v/>
      </c>
      <c r="CK1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4" spans="1:89" ht="29.5" x14ac:dyDescent="0.75">
      <c r="A114">
        <v>1838</v>
      </c>
      <c r="B114" s="17">
        <v>45540</v>
      </c>
      <c r="C114" s="18">
        <v>0.70763888888888893</v>
      </c>
      <c r="D114">
        <v>12</v>
      </c>
      <c r="E114" s="20" t="s">
        <v>1440</v>
      </c>
      <c r="H114">
        <v>94</v>
      </c>
      <c r="I114">
        <v>348</v>
      </c>
      <c r="J114">
        <v>0</v>
      </c>
      <c r="K114">
        <v>0</v>
      </c>
      <c r="L114">
        <v>0</v>
      </c>
      <c r="M114" s="3">
        <v>93</v>
      </c>
      <c r="N114">
        <v>1</v>
      </c>
      <c r="O114">
        <v>0</v>
      </c>
      <c r="P114">
        <v>0</v>
      </c>
      <c r="Q114">
        <v>0</v>
      </c>
      <c r="R114" s="4">
        <v>0</v>
      </c>
      <c r="S114">
        <v>0</v>
      </c>
      <c r="T114">
        <v>0</v>
      </c>
      <c r="U114">
        <v>0</v>
      </c>
      <c r="V114">
        <v>0</v>
      </c>
      <c r="W114">
        <v>0</v>
      </c>
      <c r="X114">
        <v>0</v>
      </c>
      <c r="Y114">
        <v>0</v>
      </c>
      <c r="Z114">
        <v>0</v>
      </c>
      <c r="AA114">
        <v>0</v>
      </c>
      <c r="AB114">
        <v>0</v>
      </c>
      <c r="AC114">
        <v>0</v>
      </c>
      <c r="AD114">
        <v>0</v>
      </c>
      <c r="AE114">
        <v>0</v>
      </c>
      <c r="AF114">
        <v>0</v>
      </c>
      <c r="AG114" s="3">
        <v>0</v>
      </c>
      <c r="AH114">
        <v>0</v>
      </c>
      <c r="AI114">
        <v>0</v>
      </c>
      <c r="AJ114">
        <v>4</v>
      </c>
      <c r="AK114">
        <v>7</v>
      </c>
      <c r="AL114" s="4">
        <v>335</v>
      </c>
      <c r="AM114">
        <v>0</v>
      </c>
      <c r="AN114">
        <v>0</v>
      </c>
      <c r="AO114">
        <v>0</v>
      </c>
      <c r="AP114">
        <v>0</v>
      </c>
      <c r="AQ114">
        <v>0</v>
      </c>
      <c r="AR114">
        <v>0</v>
      </c>
      <c r="AS114">
        <v>0</v>
      </c>
      <c r="AT114">
        <v>0</v>
      </c>
      <c r="AU114">
        <v>0</v>
      </c>
      <c r="AV114">
        <v>1</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0</v>
      </c>
      <c r="BP114">
        <v>0</v>
      </c>
      <c r="BQ114">
        <v>0</v>
      </c>
      <c r="BR114">
        <v>0</v>
      </c>
      <c r="BS114">
        <v>441</v>
      </c>
      <c r="BT114">
        <v>0</v>
      </c>
      <c r="BU114" s="1">
        <v>0.68</v>
      </c>
      <c r="BV114" s="5">
        <f>IFERROR($BF114/($AL114+$R114), "No Votes")</f>
        <v>0</v>
      </c>
      <c r="BW114" s="5">
        <f>IFERROR($BA114/($AG114+$M114), "No Votes")</f>
        <v>0</v>
      </c>
      <c r="BX114" t="s">
        <v>2157</v>
      </c>
      <c r="BY114" s="5" t="s">
        <v>2098</v>
      </c>
      <c r="BZ114" s="5" t="s">
        <v>2099</v>
      </c>
      <c r="CA114" s="28" t="str">
        <f>IF(Table1[[#This Row],[Party]]="Labour","Conservative","Labour")</f>
        <v>Conservative</v>
      </c>
      <c r="CB114" s="28" cm="1">
        <f t="array" ref="CB1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4" s="28" cm="1">
        <f t="array" ref="CC1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335</v>
      </c>
      <c r="CD114" s="28">
        <f>IF(TRIM(Table1[[#This Row],[Party]])="Labour",Table1[[#This Row],[Conservative_Aye]],Table1[[#This Row],[Labour_Aye]])</f>
        <v>93</v>
      </c>
      <c r="CE114" s="28">
        <f>IF(TRIM(Table1[[#This Row],[Party]])="Labour",Table1[[#This Row],[Conservative_No]],Table1[[#This Row],[Labour_No]])</f>
        <v>0</v>
      </c>
      <c r="CF114" s="36">
        <f>IF(Table1[[#This Row],[Gov_Aye]]+Table1[[#This Row],[Gov_No]]=0,"",Table1[[#This Row],[Gov_Aye]]/(Table1[[#This Row],[Gov_Aye]]+Table1[[#This Row],[Gov_No]]))</f>
        <v>0</v>
      </c>
      <c r="CG114" s="36">
        <f>IF(Table1[[#This Row],[Opp_Aye]]+Table1[[#This Row],[Opp_No]]=0,"",Table1[[#This Row],[Opp_Aye]]/(Table1[[#This Row],[Opp_Aye]]+Table1[[#This Row],[Opp_No]]))</f>
        <v>1</v>
      </c>
      <c r="CH114" s="36">
        <f>IF(OR(Table1[[#This Row],[Gov_Share]]="",Table1[[#This Row],[Opp_Share]]=""),"",ABS(Table1[[#This Row],[Gov_Share]]-Table1[[#This Row],[Opp_Share]]))</f>
        <v>1</v>
      </c>
      <c r="CI114" s="36">
        <f>IF(Table1[[#This Row],[Gov_Aye]]+Table1[[#This Row],[Gov_No]]=0,"",ABS(Table1[[#This Row],[Gov_Aye]]-Table1[[#This Row],[Gov_No]])/(Table1[[#This Row],[Gov_Aye]]+Table1[[#This Row],[Gov_No]]))</f>
        <v>1</v>
      </c>
      <c r="CJ114" s="36">
        <f>IF(Table1[[#This Row],[Opp_Aye]]+Table1[[#This Row],[Opp_No]]=0,"",ABS(Table1[[#This Row],[Opp_Aye]]-Table1[[#This Row],[Opp_No]])/(Table1[[#This Row],[Opp_Aye]]+Table1[[#This Row],[Opp_No]]))</f>
        <v>1</v>
      </c>
      <c r="CK1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5" spans="1:89" ht="29.5" hidden="1" x14ac:dyDescent="0.75">
      <c r="A115" s="2">
        <v>1895</v>
      </c>
      <c r="B115" s="15">
        <v>45643</v>
      </c>
      <c r="C115" s="16">
        <v>0.74652777777777779</v>
      </c>
      <c r="D115" s="2">
        <v>69</v>
      </c>
      <c r="E115" s="19" t="s">
        <v>1414</v>
      </c>
      <c r="F115" s="2"/>
      <c r="G115" s="2"/>
      <c r="H115" s="2">
        <v>100</v>
      </c>
      <c r="I115" s="2">
        <v>351</v>
      </c>
      <c r="J115" s="2">
        <v>0</v>
      </c>
      <c r="K115" s="2">
        <v>1</v>
      </c>
      <c r="L115" s="2">
        <v>0</v>
      </c>
      <c r="M115" s="3">
        <v>0</v>
      </c>
      <c r="N115" s="2">
        <v>5</v>
      </c>
      <c r="O115" s="2">
        <v>0</v>
      </c>
      <c r="P115" s="2">
        <v>4</v>
      </c>
      <c r="Q115" s="2">
        <v>4</v>
      </c>
      <c r="R115" s="4">
        <v>0</v>
      </c>
      <c r="S115" s="2">
        <v>69</v>
      </c>
      <c r="T115" s="2">
        <v>3</v>
      </c>
      <c r="U115" s="2">
        <v>4</v>
      </c>
      <c r="V115" s="2">
        <v>8</v>
      </c>
      <c r="W115" s="2">
        <v>0</v>
      </c>
      <c r="X115" s="2">
        <v>0</v>
      </c>
      <c r="Y115" s="2">
        <v>0</v>
      </c>
      <c r="Z115" s="2">
        <v>1</v>
      </c>
      <c r="AA115" s="2">
        <v>0</v>
      </c>
      <c r="AB115" s="2">
        <v>1</v>
      </c>
      <c r="AC115" s="2">
        <v>0</v>
      </c>
      <c r="AD115" s="2">
        <v>0</v>
      </c>
      <c r="AE115" s="2">
        <v>0</v>
      </c>
      <c r="AF115" s="2">
        <v>0</v>
      </c>
      <c r="AG115" s="3">
        <v>0</v>
      </c>
      <c r="AH115" s="2">
        <v>0</v>
      </c>
      <c r="AI115" s="2">
        <v>0</v>
      </c>
      <c r="AJ115" s="2">
        <v>0</v>
      </c>
      <c r="AK115" s="2">
        <v>4</v>
      </c>
      <c r="AL115" s="4">
        <v>347</v>
      </c>
      <c r="AM115" s="2">
        <v>0</v>
      </c>
      <c r="AN115" s="2">
        <v>0</v>
      </c>
      <c r="AO115" s="2">
        <v>0</v>
      </c>
      <c r="AP115" s="2">
        <v>0</v>
      </c>
      <c r="AQ115" s="2">
        <v>0</v>
      </c>
      <c r="AR115" s="2">
        <v>0</v>
      </c>
      <c r="AS115" s="2">
        <v>0</v>
      </c>
      <c r="AT115" s="2">
        <v>0</v>
      </c>
      <c r="AU115" s="2">
        <v>0</v>
      </c>
      <c r="AV115" s="2">
        <v>0</v>
      </c>
      <c r="AW115" s="2">
        <v>0</v>
      </c>
      <c r="AX115" s="2">
        <v>0</v>
      </c>
      <c r="AY115" s="2">
        <v>0</v>
      </c>
      <c r="AZ115" s="2">
        <v>0</v>
      </c>
      <c r="BA115" s="2">
        <v>0</v>
      </c>
      <c r="BB115" s="2">
        <v>0</v>
      </c>
      <c r="BC115" s="2">
        <v>0</v>
      </c>
      <c r="BD115" s="2">
        <v>0</v>
      </c>
      <c r="BE115" s="2">
        <v>4</v>
      </c>
      <c r="BF115" s="2">
        <v>0</v>
      </c>
      <c r="BG115" s="2">
        <v>0</v>
      </c>
      <c r="BH115" s="2">
        <v>0</v>
      </c>
      <c r="BI115" s="2">
        <v>0</v>
      </c>
      <c r="BJ115" s="2">
        <v>0</v>
      </c>
      <c r="BK115" s="2">
        <v>0</v>
      </c>
      <c r="BL115" s="2">
        <v>0</v>
      </c>
      <c r="BM115" s="2">
        <v>0</v>
      </c>
      <c r="BN115" s="2">
        <v>0</v>
      </c>
      <c r="BO115" s="2">
        <v>0</v>
      </c>
      <c r="BP115" s="2">
        <v>0</v>
      </c>
      <c r="BQ115" s="2">
        <v>0</v>
      </c>
      <c r="BR115" s="2">
        <v>4</v>
      </c>
      <c r="BS115" s="2">
        <v>451</v>
      </c>
      <c r="BT115" s="2">
        <v>8.8691800000000008E-3</v>
      </c>
      <c r="BU115" s="5">
        <v>0.69</v>
      </c>
      <c r="BV115" s="5">
        <f>IFERROR($BF115/($AL115+$R115), "No Votes")</f>
        <v>0</v>
      </c>
      <c r="BW115" s="5" t="str">
        <f>IFERROR($BA115/($AG115+$M115), "No Votes")</f>
        <v>No Votes</v>
      </c>
      <c r="BX115" s="2"/>
      <c r="BY115" s="5" t="s">
        <v>2098</v>
      </c>
      <c r="BZ115" s="5" t="s">
        <v>2099</v>
      </c>
      <c r="CA115" s="28" t="str">
        <f>IF(Table1[[#This Row],[Party]]="Labour","Conservative","Labour")</f>
        <v>Conservative</v>
      </c>
      <c r="CB115" s="28" cm="1">
        <f t="array" ref="CB1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5" s="28" cm="1">
        <f t="array" ref="CC1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347</v>
      </c>
      <c r="CD115" s="28">
        <f>IF(TRIM(Table1[[#This Row],[Party]])="Labour",Table1[[#This Row],[Conservative_Aye]],Table1[[#This Row],[Labour_Aye]])</f>
        <v>0</v>
      </c>
      <c r="CE115" s="28">
        <f>IF(TRIM(Table1[[#This Row],[Party]])="Labour",Table1[[#This Row],[Conservative_No]],Table1[[#This Row],[Labour_No]])</f>
        <v>0</v>
      </c>
      <c r="CF115" s="36">
        <f>IF(Table1[[#This Row],[Gov_Aye]]+Table1[[#This Row],[Gov_No]]=0,"",Table1[[#This Row],[Gov_Aye]]/(Table1[[#This Row],[Gov_Aye]]+Table1[[#This Row],[Gov_No]]))</f>
        <v>0</v>
      </c>
      <c r="CG115" s="36" t="str">
        <f>IF(Table1[[#This Row],[Opp_Aye]]+Table1[[#This Row],[Opp_No]]=0,"",Table1[[#This Row],[Opp_Aye]]/(Table1[[#This Row],[Opp_Aye]]+Table1[[#This Row],[Opp_No]]))</f>
        <v/>
      </c>
      <c r="CH115" s="36" t="str">
        <f>IF(OR(Table1[[#This Row],[Gov_Share]]="",Table1[[#This Row],[Opp_Share]]=""),"",ABS(Table1[[#This Row],[Gov_Share]]-Table1[[#This Row],[Opp_Share]]))</f>
        <v/>
      </c>
      <c r="CI115" s="36">
        <f>IF(Table1[[#This Row],[Gov_Aye]]+Table1[[#This Row],[Gov_No]]=0,"",ABS(Table1[[#This Row],[Gov_Aye]]-Table1[[#This Row],[Gov_No]])/(Table1[[#This Row],[Gov_Aye]]+Table1[[#This Row],[Gov_No]]))</f>
        <v>1</v>
      </c>
      <c r="CJ115" s="36" t="str">
        <f>IF(Table1[[#This Row],[Opp_Aye]]+Table1[[#This Row],[Opp_No]]=0,"",ABS(Table1[[#This Row],[Opp_Aye]]-Table1[[#This Row],[Opp_No]])/(Table1[[#This Row],[Opp_Aye]]+Table1[[#This Row],[Opp_No]]))</f>
        <v/>
      </c>
      <c r="CK1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6" spans="1:89" x14ac:dyDescent="0.75">
      <c r="A116" s="2">
        <v>1827</v>
      </c>
      <c r="B116" s="15">
        <v>45495</v>
      </c>
      <c r="C116" s="16">
        <v>0.91597222222222219</v>
      </c>
      <c r="D116" s="2">
        <v>1</v>
      </c>
      <c r="E116" s="19" t="s">
        <v>657</v>
      </c>
      <c r="F116" s="2"/>
      <c r="G116" s="2"/>
      <c r="H116" s="2">
        <v>111</v>
      </c>
      <c r="I116" s="2">
        <v>390</v>
      </c>
      <c r="J116" s="2">
        <v>0</v>
      </c>
      <c r="K116" s="2">
        <v>0</v>
      </c>
      <c r="L116" s="2">
        <v>0</v>
      </c>
      <c r="M116" s="3">
        <v>106</v>
      </c>
      <c r="N116" s="2">
        <v>3</v>
      </c>
      <c r="O116" s="2">
        <v>0</v>
      </c>
      <c r="P116" s="2">
        <v>0</v>
      </c>
      <c r="Q116" s="2">
        <v>1</v>
      </c>
      <c r="R116" s="4">
        <v>0</v>
      </c>
      <c r="S116" s="2">
        <v>0</v>
      </c>
      <c r="T116" s="2">
        <v>0</v>
      </c>
      <c r="U116" s="2">
        <v>0</v>
      </c>
      <c r="V116" s="2">
        <v>0</v>
      </c>
      <c r="W116" s="2">
        <v>0</v>
      </c>
      <c r="X116" s="2">
        <v>0</v>
      </c>
      <c r="Y116" s="2">
        <v>0</v>
      </c>
      <c r="Z116" s="2">
        <v>0</v>
      </c>
      <c r="AA116" s="2">
        <v>0</v>
      </c>
      <c r="AB116" s="2">
        <v>1</v>
      </c>
      <c r="AC116" s="2">
        <v>0</v>
      </c>
      <c r="AD116" s="2">
        <v>0</v>
      </c>
      <c r="AE116" s="2">
        <v>0</v>
      </c>
      <c r="AF116" s="2">
        <v>0</v>
      </c>
      <c r="AG116" s="3">
        <v>0</v>
      </c>
      <c r="AH116" s="2">
        <v>0</v>
      </c>
      <c r="AI116" s="2">
        <v>0</v>
      </c>
      <c r="AJ116" s="2">
        <v>4</v>
      </c>
      <c r="AK116" s="2">
        <v>4</v>
      </c>
      <c r="AL116" s="4">
        <v>377</v>
      </c>
      <c r="AM116" s="2">
        <v>0</v>
      </c>
      <c r="AN116" s="2">
        <v>4</v>
      </c>
      <c r="AO116" s="2">
        <v>0</v>
      </c>
      <c r="AP116" s="2">
        <v>0</v>
      </c>
      <c r="AQ116" s="2">
        <v>1</v>
      </c>
      <c r="AR116" s="2">
        <v>0</v>
      </c>
      <c r="AS116" s="2">
        <v>0</v>
      </c>
      <c r="AT116" s="2">
        <v>0</v>
      </c>
      <c r="AU116" s="2">
        <v>0</v>
      </c>
      <c r="AV116" s="2">
        <v>0</v>
      </c>
      <c r="AW116" s="2">
        <v>0</v>
      </c>
      <c r="AX116" s="2">
        <v>0</v>
      </c>
      <c r="AY116" s="2">
        <v>0</v>
      </c>
      <c r="AZ116" s="2">
        <v>0</v>
      </c>
      <c r="BA116" s="44">
        <v>0</v>
      </c>
      <c r="BB116" s="2">
        <v>0</v>
      </c>
      <c r="BC116" s="2">
        <v>0</v>
      </c>
      <c r="BD116" s="2">
        <v>0</v>
      </c>
      <c r="BE116" s="2">
        <v>1</v>
      </c>
      <c r="BF116" s="45">
        <v>0</v>
      </c>
      <c r="BG116" s="2">
        <v>0</v>
      </c>
      <c r="BH116" s="2">
        <v>0</v>
      </c>
      <c r="BI116" s="2">
        <v>0</v>
      </c>
      <c r="BJ116" s="2">
        <v>0</v>
      </c>
      <c r="BK116" s="2">
        <v>0</v>
      </c>
      <c r="BL116" s="2">
        <v>0</v>
      </c>
      <c r="BM116" s="2">
        <v>0</v>
      </c>
      <c r="BN116" s="2">
        <v>0</v>
      </c>
      <c r="BO116" s="2">
        <v>0</v>
      </c>
      <c r="BP116" s="2">
        <v>0</v>
      </c>
      <c r="BQ116" s="2">
        <v>0</v>
      </c>
      <c r="BR116" s="2">
        <v>1</v>
      </c>
      <c r="BS116" s="2">
        <v>501</v>
      </c>
      <c r="BT116" s="2">
        <v>0</v>
      </c>
      <c r="BU116" s="5">
        <v>0.77</v>
      </c>
      <c r="BV116" s="5">
        <f>IFERROR($BF116/($AL116+$R116), "No Votes")</f>
        <v>0</v>
      </c>
      <c r="BW116" s="5">
        <f>IFERROR($BA116/($AG116+$M116), "No Votes")</f>
        <v>0</v>
      </c>
      <c r="BX116" t="s">
        <v>2157</v>
      </c>
      <c r="BY116" s="5" t="s">
        <v>2098</v>
      </c>
      <c r="BZ116" s="5" t="s">
        <v>2099</v>
      </c>
      <c r="CA116" s="28" t="str">
        <f>IF(Table1[[#This Row],[Party]]="Labour","Conservative","Labour")</f>
        <v>Conservative</v>
      </c>
      <c r="CB116" s="28" cm="1">
        <f t="array" ref="CB1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6" s="28" cm="1">
        <f t="array" ref="CC1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377</v>
      </c>
      <c r="CD116" s="28">
        <f>IF(TRIM(Table1[[#This Row],[Party]])="Labour",Table1[[#This Row],[Conservative_Aye]],Table1[[#This Row],[Labour_Aye]])</f>
        <v>106</v>
      </c>
      <c r="CE116" s="28">
        <f>IF(TRIM(Table1[[#This Row],[Party]])="Labour",Table1[[#This Row],[Conservative_No]],Table1[[#This Row],[Labour_No]])</f>
        <v>0</v>
      </c>
      <c r="CF116" s="36">
        <f>IF(Table1[[#This Row],[Gov_Aye]]+Table1[[#This Row],[Gov_No]]=0,"",Table1[[#This Row],[Gov_Aye]]/(Table1[[#This Row],[Gov_Aye]]+Table1[[#This Row],[Gov_No]]))</f>
        <v>0</v>
      </c>
      <c r="CG116" s="36">
        <f>IF(Table1[[#This Row],[Opp_Aye]]+Table1[[#This Row],[Opp_No]]=0,"",Table1[[#This Row],[Opp_Aye]]/(Table1[[#This Row],[Opp_Aye]]+Table1[[#This Row],[Opp_No]]))</f>
        <v>1</v>
      </c>
      <c r="CH116" s="36">
        <f>IF(OR(Table1[[#This Row],[Gov_Share]]="",Table1[[#This Row],[Opp_Share]]=""),"",ABS(Table1[[#This Row],[Gov_Share]]-Table1[[#This Row],[Opp_Share]]))</f>
        <v>1</v>
      </c>
      <c r="CI116" s="36">
        <f>IF(Table1[[#This Row],[Gov_Aye]]+Table1[[#This Row],[Gov_No]]=0,"",ABS(Table1[[#This Row],[Gov_Aye]]-Table1[[#This Row],[Gov_No]])/(Table1[[#This Row],[Gov_Aye]]+Table1[[#This Row],[Gov_No]]))</f>
        <v>1</v>
      </c>
      <c r="CJ116" s="36">
        <f>IF(Table1[[#This Row],[Opp_Aye]]+Table1[[#This Row],[Opp_No]]=0,"",ABS(Table1[[#This Row],[Opp_Aye]]-Table1[[#This Row],[Opp_No]])/(Table1[[#This Row],[Opp_Aye]]+Table1[[#This Row],[Opp_No]]))</f>
        <v>1</v>
      </c>
      <c r="CK1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7" spans="1:89" ht="29.5" x14ac:dyDescent="0.75">
      <c r="A117" s="2">
        <v>1833</v>
      </c>
      <c r="B117" s="15">
        <v>45538</v>
      </c>
      <c r="C117" s="16">
        <v>0.77430555555555558</v>
      </c>
      <c r="D117" s="2">
        <v>7</v>
      </c>
      <c r="E117" s="19" t="s">
        <v>1298</v>
      </c>
      <c r="F117" s="2"/>
      <c r="G117" s="2"/>
      <c r="H117" s="2">
        <v>111</v>
      </c>
      <c r="I117" s="2">
        <v>362</v>
      </c>
      <c r="J117" s="2">
        <v>0</v>
      </c>
      <c r="K117" s="2">
        <v>0</v>
      </c>
      <c r="L117" s="2">
        <v>0</v>
      </c>
      <c r="M117" s="3">
        <v>106</v>
      </c>
      <c r="N117" s="2">
        <v>5</v>
      </c>
      <c r="O117" s="2">
        <v>0</v>
      </c>
      <c r="P117" s="2">
        <v>0</v>
      </c>
      <c r="Q117" s="2">
        <v>0</v>
      </c>
      <c r="R117" s="4">
        <v>0</v>
      </c>
      <c r="S117" s="2">
        <v>0</v>
      </c>
      <c r="T117" s="2">
        <v>0</v>
      </c>
      <c r="U117" s="2">
        <v>0</v>
      </c>
      <c r="V117" s="2">
        <v>0</v>
      </c>
      <c r="W117" s="2">
        <v>0</v>
      </c>
      <c r="X117" s="2">
        <v>0</v>
      </c>
      <c r="Y117" s="2">
        <v>0</v>
      </c>
      <c r="Z117" s="2">
        <v>0</v>
      </c>
      <c r="AA117" s="2">
        <v>0</v>
      </c>
      <c r="AB117" s="2">
        <v>0</v>
      </c>
      <c r="AC117" s="2">
        <v>0</v>
      </c>
      <c r="AD117" s="2">
        <v>0</v>
      </c>
      <c r="AE117" s="2">
        <v>0</v>
      </c>
      <c r="AF117" s="2">
        <v>0</v>
      </c>
      <c r="AG117" s="3">
        <v>0</v>
      </c>
      <c r="AH117" s="2">
        <v>0</v>
      </c>
      <c r="AI117" s="2">
        <v>0</v>
      </c>
      <c r="AJ117" s="2">
        <v>0</v>
      </c>
      <c r="AK117" s="2">
        <v>9</v>
      </c>
      <c r="AL117" s="4">
        <v>351</v>
      </c>
      <c r="AM117" s="2">
        <v>0</v>
      </c>
      <c r="AN117" s="2">
        <v>0</v>
      </c>
      <c r="AO117" s="2">
        <v>0</v>
      </c>
      <c r="AP117" s="2">
        <v>0</v>
      </c>
      <c r="AQ117" s="2">
        <v>2</v>
      </c>
      <c r="AR117" s="2">
        <v>0</v>
      </c>
      <c r="AS117" s="2">
        <v>0</v>
      </c>
      <c r="AT117" s="2">
        <v>0</v>
      </c>
      <c r="AU117" s="2">
        <v>0</v>
      </c>
      <c r="AV117" s="2">
        <v>0</v>
      </c>
      <c r="AW117" s="2">
        <v>0</v>
      </c>
      <c r="AX117" s="2">
        <v>0</v>
      </c>
      <c r="AY117" s="2">
        <v>0</v>
      </c>
      <c r="AZ117" s="2">
        <v>0</v>
      </c>
      <c r="BA117" s="2">
        <v>0</v>
      </c>
      <c r="BB117" s="2">
        <v>0</v>
      </c>
      <c r="BC117" s="2">
        <v>0</v>
      </c>
      <c r="BD117" s="2">
        <v>0</v>
      </c>
      <c r="BE117" s="2">
        <v>0</v>
      </c>
      <c r="BF117" s="2">
        <v>0</v>
      </c>
      <c r="BG117" s="2">
        <v>0</v>
      </c>
      <c r="BH117" s="2">
        <v>0</v>
      </c>
      <c r="BI117" s="2">
        <v>0</v>
      </c>
      <c r="BJ117" s="2">
        <v>0</v>
      </c>
      <c r="BK117" s="2">
        <v>0</v>
      </c>
      <c r="BL117" s="2">
        <v>0</v>
      </c>
      <c r="BM117" s="2">
        <v>0</v>
      </c>
      <c r="BN117" s="2">
        <v>0</v>
      </c>
      <c r="BO117" s="2">
        <v>0</v>
      </c>
      <c r="BP117" s="2">
        <v>0</v>
      </c>
      <c r="BQ117" s="2">
        <v>0</v>
      </c>
      <c r="BR117" s="2">
        <v>0</v>
      </c>
      <c r="BS117" s="2">
        <v>473</v>
      </c>
      <c r="BT117" s="2">
        <v>0</v>
      </c>
      <c r="BU117" s="5">
        <v>0.73</v>
      </c>
      <c r="BV117" s="5">
        <f>IFERROR($BF117/($AL117+$R117), "No Votes")</f>
        <v>0</v>
      </c>
      <c r="BW117" s="5">
        <f>IFERROR($BA117/($AG117+$M117), "No Votes")</f>
        <v>0</v>
      </c>
      <c r="BX117" t="s">
        <v>2157</v>
      </c>
      <c r="BY117" s="5" t="s">
        <v>2098</v>
      </c>
      <c r="BZ117" s="5" t="s">
        <v>2099</v>
      </c>
      <c r="CA117" s="28" t="str">
        <f>IF(Table1[[#This Row],[Party]]="Labour","Conservative","Labour")</f>
        <v>Conservative</v>
      </c>
      <c r="CB117" s="28" cm="1">
        <f t="array" ref="CB1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7" s="28" cm="1">
        <f t="array" ref="CC1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351</v>
      </c>
      <c r="CD117" s="28">
        <f>IF(TRIM(Table1[[#This Row],[Party]])="Labour",Table1[[#This Row],[Conservative_Aye]],Table1[[#This Row],[Labour_Aye]])</f>
        <v>106</v>
      </c>
      <c r="CE117" s="28">
        <f>IF(TRIM(Table1[[#This Row],[Party]])="Labour",Table1[[#This Row],[Conservative_No]],Table1[[#This Row],[Labour_No]])</f>
        <v>0</v>
      </c>
      <c r="CF117" s="36">
        <f>IF(Table1[[#This Row],[Gov_Aye]]+Table1[[#This Row],[Gov_No]]=0,"",Table1[[#This Row],[Gov_Aye]]/(Table1[[#This Row],[Gov_Aye]]+Table1[[#This Row],[Gov_No]]))</f>
        <v>0</v>
      </c>
      <c r="CG117" s="36">
        <f>IF(Table1[[#This Row],[Opp_Aye]]+Table1[[#This Row],[Opp_No]]=0,"",Table1[[#This Row],[Opp_Aye]]/(Table1[[#This Row],[Opp_Aye]]+Table1[[#This Row],[Opp_No]]))</f>
        <v>1</v>
      </c>
      <c r="CH117" s="36">
        <f>IF(OR(Table1[[#This Row],[Gov_Share]]="",Table1[[#This Row],[Opp_Share]]=""),"",ABS(Table1[[#This Row],[Gov_Share]]-Table1[[#This Row],[Opp_Share]]))</f>
        <v>1</v>
      </c>
      <c r="CI117" s="36">
        <f>IF(Table1[[#This Row],[Gov_Aye]]+Table1[[#This Row],[Gov_No]]=0,"",ABS(Table1[[#This Row],[Gov_Aye]]-Table1[[#This Row],[Gov_No]])/(Table1[[#This Row],[Gov_Aye]]+Table1[[#This Row],[Gov_No]]))</f>
        <v>1</v>
      </c>
      <c r="CJ117" s="36">
        <f>IF(Table1[[#This Row],[Opp_Aye]]+Table1[[#This Row],[Opp_No]]=0,"",ABS(Table1[[#This Row],[Opp_Aye]]-Table1[[#This Row],[Opp_No]])/(Table1[[#This Row],[Opp_Aye]]+Table1[[#This Row],[Opp_No]]))</f>
        <v>1</v>
      </c>
      <c r="CK1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8" spans="1:89" ht="29.5" x14ac:dyDescent="0.75">
      <c r="A118">
        <v>1864</v>
      </c>
      <c r="B118" s="17">
        <v>45608</v>
      </c>
      <c r="C118" s="18">
        <v>0.74305555555555558</v>
      </c>
      <c r="D118">
        <v>38</v>
      </c>
      <c r="E118" s="20" t="s">
        <v>1300</v>
      </c>
      <c r="H118">
        <v>98</v>
      </c>
      <c r="I118">
        <v>376</v>
      </c>
      <c r="J118">
        <v>0</v>
      </c>
      <c r="K118">
        <v>0</v>
      </c>
      <c r="L118">
        <v>0</v>
      </c>
      <c r="M118" s="3">
        <v>89</v>
      </c>
      <c r="N118">
        <v>4</v>
      </c>
      <c r="O118">
        <v>0</v>
      </c>
      <c r="P118">
        <v>0</v>
      </c>
      <c r="Q118">
        <v>1</v>
      </c>
      <c r="R118" s="4">
        <v>0</v>
      </c>
      <c r="S118">
        <v>0</v>
      </c>
      <c r="T118">
        <v>0</v>
      </c>
      <c r="U118">
        <v>1</v>
      </c>
      <c r="V118">
        <v>0</v>
      </c>
      <c r="W118">
        <v>0</v>
      </c>
      <c r="X118">
        <v>0</v>
      </c>
      <c r="Y118">
        <v>0</v>
      </c>
      <c r="Z118">
        <v>1</v>
      </c>
      <c r="AA118">
        <v>0</v>
      </c>
      <c r="AB118">
        <v>1</v>
      </c>
      <c r="AC118">
        <v>0</v>
      </c>
      <c r="AD118">
        <v>0</v>
      </c>
      <c r="AE118">
        <v>0</v>
      </c>
      <c r="AF118">
        <v>0</v>
      </c>
      <c r="AG118" s="3">
        <v>0</v>
      </c>
      <c r="AH118">
        <v>0</v>
      </c>
      <c r="AI118">
        <v>0</v>
      </c>
      <c r="AJ118">
        <v>4</v>
      </c>
      <c r="AK118">
        <v>11</v>
      </c>
      <c r="AL118" s="4">
        <v>346</v>
      </c>
      <c r="AM118">
        <v>0</v>
      </c>
      <c r="AN118">
        <v>4</v>
      </c>
      <c r="AO118">
        <v>0</v>
      </c>
      <c r="AP118">
        <v>9</v>
      </c>
      <c r="AQ118">
        <v>2</v>
      </c>
      <c r="AR118">
        <v>0</v>
      </c>
      <c r="AS118">
        <v>0</v>
      </c>
      <c r="AT118">
        <v>0</v>
      </c>
      <c r="AU118">
        <v>0</v>
      </c>
      <c r="AV118">
        <v>0</v>
      </c>
      <c r="AW118">
        <v>0</v>
      </c>
      <c r="AX118">
        <v>0</v>
      </c>
      <c r="AY118">
        <v>0</v>
      </c>
      <c r="AZ118">
        <v>0</v>
      </c>
      <c r="BA118">
        <v>0</v>
      </c>
      <c r="BB118">
        <v>0</v>
      </c>
      <c r="BC118">
        <v>0</v>
      </c>
      <c r="BD118">
        <v>0</v>
      </c>
      <c r="BE118">
        <v>1</v>
      </c>
      <c r="BF118">
        <v>0</v>
      </c>
      <c r="BG118">
        <v>0</v>
      </c>
      <c r="BH118">
        <v>0</v>
      </c>
      <c r="BI118">
        <v>0</v>
      </c>
      <c r="BJ118">
        <v>0</v>
      </c>
      <c r="BK118">
        <v>0</v>
      </c>
      <c r="BL118">
        <v>0</v>
      </c>
      <c r="BM118">
        <v>0</v>
      </c>
      <c r="BN118">
        <v>0</v>
      </c>
      <c r="BO118">
        <v>0</v>
      </c>
      <c r="BP118">
        <v>0</v>
      </c>
      <c r="BQ118">
        <v>0</v>
      </c>
      <c r="BR118">
        <v>1</v>
      </c>
      <c r="BS118">
        <v>473</v>
      </c>
      <c r="BT118">
        <v>2.1141649999999999E-3</v>
      </c>
      <c r="BU118" s="1">
        <v>0.73</v>
      </c>
      <c r="BV118" s="5">
        <f>IFERROR($BF118/($AL118+$R118), "No Votes")</f>
        <v>0</v>
      </c>
      <c r="BW118" s="5">
        <f>IFERROR($BA118/($AG118+$M118), "No Votes")</f>
        <v>0</v>
      </c>
      <c r="BX118" t="s">
        <v>2157</v>
      </c>
      <c r="BY118" s="5" t="s">
        <v>2098</v>
      </c>
      <c r="BZ118" s="5" t="s">
        <v>2099</v>
      </c>
      <c r="CA118" s="28" t="str">
        <f>IF(Table1[[#This Row],[Party]]="Labour","Conservative","Labour")</f>
        <v>Conservative</v>
      </c>
      <c r="CB118" s="28" cm="1">
        <f t="array" ref="CB1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 s="28" cm="1">
        <f t="array" ref="CC1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346</v>
      </c>
      <c r="CD118" s="28">
        <f>IF(TRIM(Table1[[#This Row],[Party]])="Labour",Table1[[#This Row],[Conservative_Aye]],Table1[[#This Row],[Labour_Aye]])</f>
        <v>89</v>
      </c>
      <c r="CE118" s="28">
        <f>IF(TRIM(Table1[[#This Row],[Party]])="Labour",Table1[[#This Row],[Conservative_No]],Table1[[#This Row],[Labour_No]])</f>
        <v>0</v>
      </c>
      <c r="CF118" s="36">
        <f>IF(Table1[[#This Row],[Gov_Aye]]+Table1[[#This Row],[Gov_No]]=0,"",Table1[[#This Row],[Gov_Aye]]/(Table1[[#This Row],[Gov_Aye]]+Table1[[#This Row],[Gov_No]]))</f>
        <v>0</v>
      </c>
      <c r="CG118" s="36">
        <f>IF(Table1[[#This Row],[Opp_Aye]]+Table1[[#This Row],[Opp_No]]=0,"",Table1[[#This Row],[Opp_Aye]]/(Table1[[#This Row],[Opp_Aye]]+Table1[[#This Row],[Opp_No]]))</f>
        <v>1</v>
      </c>
      <c r="CH118" s="36">
        <f>IF(OR(Table1[[#This Row],[Gov_Share]]="",Table1[[#This Row],[Opp_Share]]=""),"",ABS(Table1[[#This Row],[Gov_Share]]-Table1[[#This Row],[Opp_Share]]))</f>
        <v>1</v>
      </c>
      <c r="CI118" s="36">
        <f>IF(Table1[[#This Row],[Gov_Aye]]+Table1[[#This Row],[Gov_No]]=0,"",ABS(Table1[[#This Row],[Gov_Aye]]-Table1[[#This Row],[Gov_No]])/(Table1[[#This Row],[Gov_Aye]]+Table1[[#This Row],[Gov_No]]))</f>
        <v>1</v>
      </c>
      <c r="CJ118" s="36">
        <f>IF(Table1[[#This Row],[Opp_Aye]]+Table1[[#This Row],[Opp_No]]=0,"",ABS(Table1[[#This Row],[Opp_Aye]]-Table1[[#This Row],[Opp_No]])/(Table1[[#This Row],[Opp_Aye]]+Table1[[#This Row],[Opp_No]]))</f>
        <v>1</v>
      </c>
      <c r="CK1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19" spans="1:89" x14ac:dyDescent="0.75">
      <c r="A119">
        <v>1828</v>
      </c>
      <c r="B119" s="17">
        <v>45496</v>
      </c>
      <c r="C119" s="18">
        <v>0.79097222222222219</v>
      </c>
      <c r="D119">
        <v>2</v>
      </c>
      <c r="E119" s="20" t="s">
        <v>655</v>
      </c>
      <c r="H119">
        <v>117</v>
      </c>
      <c r="I119">
        <v>384</v>
      </c>
      <c r="J119">
        <v>0</v>
      </c>
      <c r="K119">
        <v>0</v>
      </c>
      <c r="L119">
        <v>0</v>
      </c>
      <c r="M119" s="3">
        <v>105</v>
      </c>
      <c r="N119">
        <v>3</v>
      </c>
      <c r="O119">
        <v>0</v>
      </c>
      <c r="P119">
        <v>0</v>
      </c>
      <c r="Q119">
        <v>1</v>
      </c>
      <c r="R119" s="4">
        <v>0</v>
      </c>
      <c r="S119">
        <v>0</v>
      </c>
      <c r="T119">
        <v>0</v>
      </c>
      <c r="U119">
        <v>5</v>
      </c>
      <c r="V119">
        <v>0</v>
      </c>
      <c r="W119">
        <v>0</v>
      </c>
      <c r="X119">
        <v>0</v>
      </c>
      <c r="Y119">
        <v>0</v>
      </c>
      <c r="Z119">
        <v>0</v>
      </c>
      <c r="AA119">
        <v>0</v>
      </c>
      <c r="AB119">
        <v>1</v>
      </c>
      <c r="AC119">
        <v>0</v>
      </c>
      <c r="AD119">
        <v>0</v>
      </c>
      <c r="AE119">
        <v>0</v>
      </c>
      <c r="AF119">
        <v>0</v>
      </c>
      <c r="AG119" s="3">
        <v>0</v>
      </c>
      <c r="AH119">
        <v>0</v>
      </c>
      <c r="AI119">
        <v>0</v>
      </c>
      <c r="AJ119">
        <v>4</v>
      </c>
      <c r="AK119">
        <v>12</v>
      </c>
      <c r="AL119" s="4">
        <v>367</v>
      </c>
      <c r="AM119">
        <v>0</v>
      </c>
      <c r="AN119">
        <v>0</v>
      </c>
      <c r="AO119">
        <v>0</v>
      </c>
      <c r="AP119">
        <v>0</v>
      </c>
      <c r="AQ119">
        <v>2</v>
      </c>
      <c r="AR119">
        <v>0</v>
      </c>
      <c r="AS119">
        <v>0</v>
      </c>
      <c r="AT119">
        <v>0</v>
      </c>
      <c r="AU119">
        <v>0</v>
      </c>
      <c r="AV119">
        <v>0</v>
      </c>
      <c r="AW119">
        <v>0</v>
      </c>
      <c r="AX119">
        <v>0</v>
      </c>
      <c r="AY119">
        <v>0</v>
      </c>
      <c r="AZ119">
        <v>0</v>
      </c>
      <c r="BA119" s="3">
        <v>0</v>
      </c>
      <c r="BB119">
        <v>0</v>
      </c>
      <c r="BC119">
        <v>0</v>
      </c>
      <c r="BD119">
        <v>0</v>
      </c>
      <c r="BE119">
        <v>1</v>
      </c>
      <c r="BF119" s="4">
        <v>0</v>
      </c>
      <c r="BG119">
        <v>0</v>
      </c>
      <c r="BH119">
        <v>0</v>
      </c>
      <c r="BI119">
        <v>0</v>
      </c>
      <c r="BJ119">
        <v>0</v>
      </c>
      <c r="BK119">
        <v>0</v>
      </c>
      <c r="BL119">
        <v>0</v>
      </c>
      <c r="BM119">
        <v>0</v>
      </c>
      <c r="BN119">
        <v>0</v>
      </c>
      <c r="BO119">
        <v>0</v>
      </c>
      <c r="BP119">
        <v>0</v>
      </c>
      <c r="BQ119">
        <v>0</v>
      </c>
      <c r="BR119">
        <v>1</v>
      </c>
      <c r="BS119">
        <v>500</v>
      </c>
      <c r="BT119">
        <v>0</v>
      </c>
      <c r="BU119" s="1">
        <v>0.77</v>
      </c>
      <c r="BV119" s="5">
        <f>IFERROR($BF119/($AL119+$R119), "No Votes")</f>
        <v>0</v>
      </c>
      <c r="BW119" s="5">
        <f>IFERROR($BA119/($AG119+$M119), "No Votes")</f>
        <v>0</v>
      </c>
      <c r="BX119" t="s">
        <v>2157</v>
      </c>
      <c r="BY119" s="5" t="s">
        <v>2098</v>
      </c>
      <c r="BZ119" s="5" t="s">
        <v>2099</v>
      </c>
      <c r="CA119" s="28" t="str">
        <f>IF(Table1[[#This Row],[Party]]="Labour","Conservative","Labour")</f>
        <v>Conservative</v>
      </c>
      <c r="CB119" s="28" cm="1">
        <f t="array" ref="CB1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9" s="28" cm="1">
        <f t="array" ref="CC1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367</v>
      </c>
      <c r="CD119" s="28">
        <f>IF(TRIM(Table1[[#This Row],[Party]])="Labour",Table1[[#This Row],[Conservative_Aye]],Table1[[#This Row],[Labour_Aye]])</f>
        <v>105</v>
      </c>
      <c r="CE119" s="28">
        <f>IF(TRIM(Table1[[#This Row],[Party]])="Labour",Table1[[#This Row],[Conservative_No]],Table1[[#This Row],[Labour_No]])</f>
        <v>0</v>
      </c>
      <c r="CF119" s="36">
        <f>IF(Table1[[#This Row],[Gov_Aye]]+Table1[[#This Row],[Gov_No]]=0,"",Table1[[#This Row],[Gov_Aye]]/(Table1[[#This Row],[Gov_Aye]]+Table1[[#This Row],[Gov_No]]))</f>
        <v>0</v>
      </c>
      <c r="CG119" s="36">
        <f>IF(Table1[[#This Row],[Opp_Aye]]+Table1[[#This Row],[Opp_No]]=0,"",Table1[[#This Row],[Opp_Aye]]/(Table1[[#This Row],[Opp_Aye]]+Table1[[#This Row],[Opp_No]]))</f>
        <v>1</v>
      </c>
      <c r="CH119" s="36">
        <f>IF(OR(Table1[[#This Row],[Gov_Share]]="",Table1[[#This Row],[Opp_Share]]=""),"",ABS(Table1[[#This Row],[Gov_Share]]-Table1[[#This Row],[Opp_Share]]))</f>
        <v>1</v>
      </c>
      <c r="CI119" s="36">
        <f>IF(Table1[[#This Row],[Gov_Aye]]+Table1[[#This Row],[Gov_No]]=0,"",ABS(Table1[[#This Row],[Gov_Aye]]-Table1[[#This Row],[Gov_No]])/(Table1[[#This Row],[Gov_Aye]]+Table1[[#This Row],[Gov_No]]))</f>
        <v>1</v>
      </c>
      <c r="CJ119" s="36">
        <f>IF(Table1[[#This Row],[Opp_Aye]]+Table1[[#This Row],[Opp_No]]=0,"",ABS(Table1[[#This Row],[Opp_Aye]]-Table1[[#This Row],[Opp_No]])/(Table1[[#This Row],[Opp_Aye]]+Table1[[#This Row],[Opp_No]]))</f>
        <v>1</v>
      </c>
      <c r="CK1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0" spans="1:89" ht="29.5" x14ac:dyDescent="0.75">
      <c r="A120" s="2">
        <v>1867</v>
      </c>
      <c r="B120" s="15">
        <v>45608</v>
      </c>
      <c r="C120" s="16">
        <v>0.77361111111111114</v>
      </c>
      <c r="D120" s="2">
        <v>41</v>
      </c>
      <c r="E120" s="19" t="s">
        <v>1299</v>
      </c>
      <c r="F120" s="2"/>
      <c r="G120" s="2"/>
      <c r="H120" s="2">
        <v>98</v>
      </c>
      <c r="I120" s="2">
        <v>375</v>
      </c>
      <c r="J120" s="2">
        <v>0</v>
      </c>
      <c r="K120" s="2">
        <v>0</v>
      </c>
      <c r="L120" s="2">
        <v>0</v>
      </c>
      <c r="M120" s="3">
        <v>90</v>
      </c>
      <c r="N120" s="2">
        <v>4</v>
      </c>
      <c r="O120" s="2">
        <v>0</v>
      </c>
      <c r="P120" s="2">
        <v>0</v>
      </c>
      <c r="Q120" s="2">
        <v>1</v>
      </c>
      <c r="R120" s="4">
        <v>0</v>
      </c>
      <c r="S120" s="2">
        <v>0</v>
      </c>
      <c r="T120" s="2">
        <v>0</v>
      </c>
      <c r="U120" s="2">
        <v>1</v>
      </c>
      <c r="V120" s="2">
        <v>0</v>
      </c>
      <c r="W120" s="2">
        <v>0</v>
      </c>
      <c r="X120" s="2">
        <v>0</v>
      </c>
      <c r="Y120" s="2">
        <v>0</v>
      </c>
      <c r="Z120" s="2">
        <v>1</v>
      </c>
      <c r="AA120" s="2">
        <v>0</v>
      </c>
      <c r="AB120" s="2">
        <v>1</v>
      </c>
      <c r="AC120" s="2">
        <v>0</v>
      </c>
      <c r="AD120" s="2">
        <v>0</v>
      </c>
      <c r="AE120" s="2">
        <v>0</v>
      </c>
      <c r="AF120" s="2">
        <v>0</v>
      </c>
      <c r="AG120" s="3">
        <v>0</v>
      </c>
      <c r="AH120" s="2">
        <v>0</v>
      </c>
      <c r="AI120" s="2">
        <v>0</v>
      </c>
      <c r="AJ120" s="2">
        <v>4</v>
      </c>
      <c r="AK120" s="2">
        <v>10</v>
      </c>
      <c r="AL120" s="4">
        <v>346</v>
      </c>
      <c r="AM120" s="2">
        <v>0</v>
      </c>
      <c r="AN120" s="2">
        <v>4</v>
      </c>
      <c r="AO120" s="2">
        <v>0</v>
      </c>
      <c r="AP120" s="2">
        <v>9</v>
      </c>
      <c r="AQ120" s="2">
        <v>2</v>
      </c>
      <c r="AR120" s="2">
        <v>0</v>
      </c>
      <c r="AS120" s="2">
        <v>0</v>
      </c>
      <c r="AT120" s="2">
        <v>0</v>
      </c>
      <c r="AU120" s="2">
        <v>0</v>
      </c>
      <c r="AV120" s="2">
        <v>0</v>
      </c>
      <c r="AW120" s="2">
        <v>0</v>
      </c>
      <c r="AX120" s="2">
        <v>0</v>
      </c>
      <c r="AY120" s="2">
        <v>0</v>
      </c>
      <c r="AZ120" s="2">
        <v>0</v>
      </c>
      <c r="BA120" s="2">
        <v>0</v>
      </c>
      <c r="BB120" s="2">
        <v>0</v>
      </c>
      <c r="BC120" s="2">
        <v>0</v>
      </c>
      <c r="BD120" s="2">
        <v>0</v>
      </c>
      <c r="BE120" s="2">
        <v>1</v>
      </c>
      <c r="BF120" s="2">
        <v>0</v>
      </c>
      <c r="BG120" s="2">
        <v>0</v>
      </c>
      <c r="BH120" s="2">
        <v>0</v>
      </c>
      <c r="BI120" s="2">
        <v>0</v>
      </c>
      <c r="BJ120" s="2">
        <v>0</v>
      </c>
      <c r="BK120" s="2">
        <v>0</v>
      </c>
      <c r="BL120" s="2">
        <v>0</v>
      </c>
      <c r="BM120" s="2">
        <v>0</v>
      </c>
      <c r="BN120" s="2">
        <v>0</v>
      </c>
      <c r="BO120" s="2">
        <v>0</v>
      </c>
      <c r="BP120" s="2">
        <v>0</v>
      </c>
      <c r="BQ120" s="2">
        <v>0</v>
      </c>
      <c r="BR120" s="2">
        <v>1</v>
      </c>
      <c r="BS120" s="2">
        <v>473</v>
      </c>
      <c r="BT120" s="2">
        <v>2.1141649999999999E-3</v>
      </c>
      <c r="BU120" s="5">
        <v>0.73</v>
      </c>
      <c r="BV120" s="5">
        <f>IFERROR($BF120/($AL120+$R120), "No Votes")</f>
        <v>0</v>
      </c>
      <c r="BW120" s="5">
        <f>IFERROR($BA120/($AG120+$M120), "No Votes")</f>
        <v>0</v>
      </c>
      <c r="BX120" t="s">
        <v>2157</v>
      </c>
      <c r="BY120" s="5" t="s">
        <v>2098</v>
      </c>
      <c r="BZ120" s="5" t="s">
        <v>2099</v>
      </c>
      <c r="CA120" s="28" t="str">
        <f>IF(Table1[[#This Row],[Party]]="Labour","Conservative","Labour")</f>
        <v>Conservative</v>
      </c>
      <c r="CB120" s="28" cm="1">
        <f t="array" ref="CB1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0" s="28" cm="1">
        <f t="array" ref="CC1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346</v>
      </c>
      <c r="CD120" s="28">
        <f>IF(TRIM(Table1[[#This Row],[Party]])="Labour",Table1[[#This Row],[Conservative_Aye]],Table1[[#This Row],[Labour_Aye]])</f>
        <v>90</v>
      </c>
      <c r="CE120" s="28">
        <f>IF(TRIM(Table1[[#This Row],[Party]])="Labour",Table1[[#This Row],[Conservative_No]],Table1[[#This Row],[Labour_No]])</f>
        <v>0</v>
      </c>
      <c r="CF120" s="36">
        <f>IF(Table1[[#This Row],[Gov_Aye]]+Table1[[#This Row],[Gov_No]]=0,"",Table1[[#This Row],[Gov_Aye]]/(Table1[[#This Row],[Gov_Aye]]+Table1[[#This Row],[Gov_No]]))</f>
        <v>0</v>
      </c>
      <c r="CG120" s="36">
        <f>IF(Table1[[#This Row],[Opp_Aye]]+Table1[[#This Row],[Opp_No]]=0,"",Table1[[#This Row],[Opp_Aye]]/(Table1[[#This Row],[Opp_Aye]]+Table1[[#This Row],[Opp_No]]))</f>
        <v>1</v>
      </c>
      <c r="CH120" s="36">
        <f>IF(OR(Table1[[#This Row],[Gov_Share]]="",Table1[[#This Row],[Opp_Share]]=""),"",ABS(Table1[[#This Row],[Gov_Share]]-Table1[[#This Row],[Opp_Share]]))</f>
        <v>1</v>
      </c>
      <c r="CI120" s="36">
        <f>IF(Table1[[#This Row],[Gov_Aye]]+Table1[[#This Row],[Gov_No]]=0,"",ABS(Table1[[#This Row],[Gov_Aye]]-Table1[[#This Row],[Gov_No]])/(Table1[[#This Row],[Gov_Aye]]+Table1[[#This Row],[Gov_No]]))</f>
        <v>1</v>
      </c>
      <c r="CJ120" s="36">
        <f>IF(Table1[[#This Row],[Opp_Aye]]+Table1[[#This Row],[Opp_No]]=0,"",ABS(Table1[[#This Row],[Opp_Aye]]-Table1[[#This Row],[Opp_No]])/(Table1[[#This Row],[Opp_Aye]]+Table1[[#This Row],[Opp_No]]))</f>
        <v>1</v>
      </c>
      <c r="CK1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1" spans="1:89" x14ac:dyDescent="0.75">
      <c r="A121" s="2">
        <v>1885</v>
      </c>
      <c r="B121" s="15">
        <v>45636</v>
      </c>
      <c r="C121" s="16">
        <v>0.59513888888888888</v>
      </c>
      <c r="D121" s="2">
        <v>59</v>
      </c>
      <c r="E121" s="19" t="s">
        <v>1430</v>
      </c>
      <c r="F121" s="2"/>
      <c r="G121" s="2"/>
      <c r="H121" s="2">
        <v>105</v>
      </c>
      <c r="I121" s="2">
        <v>340</v>
      </c>
      <c r="J121" s="2">
        <v>0</v>
      </c>
      <c r="K121" s="2">
        <v>0</v>
      </c>
      <c r="L121" s="2">
        <v>0</v>
      </c>
      <c r="M121" s="3">
        <v>93</v>
      </c>
      <c r="N121" s="2">
        <v>5</v>
      </c>
      <c r="O121" s="2">
        <v>0</v>
      </c>
      <c r="P121" s="2">
        <v>0</v>
      </c>
      <c r="Q121" s="2">
        <v>1</v>
      </c>
      <c r="R121" s="4">
        <v>0</v>
      </c>
      <c r="S121" s="2">
        <v>0</v>
      </c>
      <c r="T121" s="2">
        <v>4</v>
      </c>
      <c r="U121" s="2">
        <v>0</v>
      </c>
      <c r="V121" s="2">
        <v>0</v>
      </c>
      <c r="W121" s="2">
        <v>0</v>
      </c>
      <c r="X121" s="2">
        <v>0</v>
      </c>
      <c r="Y121" s="2">
        <v>0</v>
      </c>
      <c r="Z121" s="2">
        <v>1</v>
      </c>
      <c r="AA121" s="2">
        <v>0</v>
      </c>
      <c r="AB121" s="2">
        <v>1</v>
      </c>
      <c r="AC121" s="2">
        <v>0</v>
      </c>
      <c r="AD121" s="2">
        <v>0</v>
      </c>
      <c r="AE121" s="2">
        <v>0</v>
      </c>
      <c r="AF121" s="2">
        <v>0</v>
      </c>
      <c r="AG121" s="3">
        <v>0</v>
      </c>
      <c r="AH121" s="2">
        <v>0</v>
      </c>
      <c r="AI121" s="2">
        <v>0</v>
      </c>
      <c r="AJ121" s="2">
        <v>4</v>
      </c>
      <c r="AK121" s="2">
        <v>8</v>
      </c>
      <c r="AL121" s="4">
        <v>327</v>
      </c>
      <c r="AM121" s="2">
        <v>0</v>
      </c>
      <c r="AN121" s="2">
        <v>0</v>
      </c>
      <c r="AO121" s="2">
        <v>0</v>
      </c>
      <c r="AP121" s="2">
        <v>0</v>
      </c>
      <c r="AQ121" s="2">
        <v>0</v>
      </c>
      <c r="AR121" s="2">
        <v>0</v>
      </c>
      <c r="AS121" s="2">
        <v>0</v>
      </c>
      <c r="AT121" s="2">
        <v>0</v>
      </c>
      <c r="AU121" s="2">
        <v>0</v>
      </c>
      <c r="AV121" s="2">
        <v>0</v>
      </c>
      <c r="AW121" s="2">
        <v>0</v>
      </c>
      <c r="AX121" s="2">
        <v>0</v>
      </c>
      <c r="AY121" s="2">
        <v>0</v>
      </c>
      <c r="AZ121" s="2">
        <v>0</v>
      </c>
      <c r="BA121" s="2">
        <v>0</v>
      </c>
      <c r="BB121" s="2">
        <v>0</v>
      </c>
      <c r="BC121" s="2">
        <v>0</v>
      </c>
      <c r="BD121" s="2">
        <v>0</v>
      </c>
      <c r="BE121" s="2">
        <v>1</v>
      </c>
      <c r="BF121" s="2">
        <v>0</v>
      </c>
      <c r="BG121" s="2">
        <v>0</v>
      </c>
      <c r="BH121" s="2">
        <v>0</v>
      </c>
      <c r="BI121" s="2">
        <v>0</v>
      </c>
      <c r="BJ121" s="2">
        <v>0</v>
      </c>
      <c r="BK121" s="2">
        <v>0</v>
      </c>
      <c r="BL121" s="2">
        <v>0</v>
      </c>
      <c r="BM121" s="2">
        <v>0</v>
      </c>
      <c r="BN121" s="2">
        <v>0</v>
      </c>
      <c r="BO121" s="2">
        <v>0</v>
      </c>
      <c r="BP121" s="2">
        <v>0</v>
      </c>
      <c r="BQ121" s="2">
        <v>0</v>
      </c>
      <c r="BR121" s="2">
        <v>1</v>
      </c>
      <c r="BS121" s="2">
        <v>444</v>
      </c>
      <c r="BT121" s="2">
        <v>2.2522520000000002E-3</v>
      </c>
      <c r="BU121" s="5">
        <v>0.68</v>
      </c>
      <c r="BV121" s="5">
        <f>IFERROR($BF121/($AL121+$R121), "No Votes")</f>
        <v>0</v>
      </c>
      <c r="BW121" s="5">
        <f>IFERROR($BA121/($AG121+$M121), "No Votes")</f>
        <v>0</v>
      </c>
      <c r="BX121" t="s">
        <v>2157</v>
      </c>
      <c r="BY121" s="5" t="s">
        <v>2098</v>
      </c>
      <c r="BZ121" s="5" t="s">
        <v>2099</v>
      </c>
      <c r="CA121" s="28" t="str">
        <f>IF(Table1[[#This Row],[Party]]="Labour","Conservative","Labour")</f>
        <v>Conservative</v>
      </c>
      <c r="CB121" s="28" cm="1">
        <f t="array" ref="CB1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1" s="28" cm="1">
        <f t="array" ref="CC1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327</v>
      </c>
      <c r="CD121" s="28">
        <f>IF(TRIM(Table1[[#This Row],[Party]])="Labour",Table1[[#This Row],[Conservative_Aye]],Table1[[#This Row],[Labour_Aye]])</f>
        <v>93</v>
      </c>
      <c r="CE121" s="28">
        <f>IF(TRIM(Table1[[#This Row],[Party]])="Labour",Table1[[#This Row],[Conservative_No]],Table1[[#This Row],[Labour_No]])</f>
        <v>0</v>
      </c>
      <c r="CF121" s="36">
        <f>IF(Table1[[#This Row],[Gov_Aye]]+Table1[[#This Row],[Gov_No]]=0,"",Table1[[#This Row],[Gov_Aye]]/(Table1[[#This Row],[Gov_Aye]]+Table1[[#This Row],[Gov_No]]))</f>
        <v>0</v>
      </c>
      <c r="CG121" s="36">
        <f>IF(Table1[[#This Row],[Opp_Aye]]+Table1[[#This Row],[Opp_No]]=0,"",Table1[[#This Row],[Opp_Aye]]/(Table1[[#This Row],[Opp_Aye]]+Table1[[#This Row],[Opp_No]]))</f>
        <v>1</v>
      </c>
      <c r="CH121" s="36">
        <f>IF(OR(Table1[[#This Row],[Gov_Share]]="",Table1[[#This Row],[Opp_Share]]=""),"",ABS(Table1[[#This Row],[Gov_Share]]-Table1[[#This Row],[Opp_Share]]))</f>
        <v>1</v>
      </c>
      <c r="CI121" s="36">
        <f>IF(Table1[[#This Row],[Gov_Aye]]+Table1[[#This Row],[Gov_No]]=0,"",ABS(Table1[[#This Row],[Gov_Aye]]-Table1[[#This Row],[Gov_No]])/(Table1[[#This Row],[Gov_Aye]]+Table1[[#This Row],[Gov_No]]))</f>
        <v>1</v>
      </c>
      <c r="CJ121" s="36">
        <f>IF(Table1[[#This Row],[Opp_Aye]]+Table1[[#This Row],[Opp_No]]=0,"",ABS(Table1[[#This Row],[Opp_Aye]]-Table1[[#This Row],[Opp_No]])/(Table1[[#This Row],[Opp_Aye]]+Table1[[#This Row],[Opp_No]]))</f>
        <v>1</v>
      </c>
      <c r="CK1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2" spans="1:89" x14ac:dyDescent="0.75">
      <c r="A122">
        <v>1852</v>
      </c>
      <c r="B122" s="17">
        <v>45594</v>
      </c>
      <c r="C122" s="18">
        <v>0.76944444444444449</v>
      </c>
      <c r="D122">
        <v>26</v>
      </c>
      <c r="E122" s="20" t="s">
        <v>1292</v>
      </c>
      <c r="H122">
        <v>115</v>
      </c>
      <c r="I122">
        <v>361</v>
      </c>
      <c r="J122">
        <v>0</v>
      </c>
      <c r="K122">
        <v>0</v>
      </c>
      <c r="L122">
        <v>0</v>
      </c>
      <c r="M122" s="3">
        <v>102</v>
      </c>
      <c r="N122">
        <v>5</v>
      </c>
      <c r="O122">
        <v>0</v>
      </c>
      <c r="P122">
        <v>0</v>
      </c>
      <c r="Q122">
        <v>1</v>
      </c>
      <c r="R122" s="4">
        <v>0</v>
      </c>
      <c r="S122">
        <v>0</v>
      </c>
      <c r="T122">
        <v>0</v>
      </c>
      <c r="U122">
        <v>5</v>
      </c>
      <c r="V122">
        <v>0</v>
      </c>
      <c r="W122">
        <v>0</v>
      </c>
      <c r="X122">
        <v>0</v>
      </c>
      <c r="Y122">
        <v>0</v>
      </c>
      <c r="Z122">
        <v>0</v>
      </c>
      <c r="AA122">
        <v>0</v>
      </c>
      <c r="AB122">
        <v>1</v>
      </c>
      <c r="AC122">
        <v>0</v>
      </c>
      <c r="AD122">
        <v>0</v>
      </c>
      <c r="AE122">
        <v>0</v>
      </c>
      <c r="AF122">
        <v>0</v>
      </c>
      <c r="AG122" s="3">
        <v>0</v>
      </c>
      <c r="AH122">
        <v>0</v>
      </c>
      <c r="AI122">
        <v>0</v>
      </c>
      <c r="AJ122">
        <v>3</v>
      </c>
      <c r="AK122">
        <v>10</v>
      </c>
      <c r="AL122" s="4">
        <v>347</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1</v>
      </c>
      <c r="BF122">
        <v>0</v>
      </c>
      <c r="BG122">
        <v>0</v>
      </c>
      <c r="BH122">
        <v>0</v>
      </c>
      <c r="BI122">
        <v>0</v>
      </c>
      <c r="BJ122">
        <v>0</v>
      </c>
      <c r="BK122">
        <v>0</v>
      </c>
      <c r="BL122">
        <v>0</v>
      </c>
      <c r="BM122">
        <v>0</v>
      </c>
      <c r="BN122">
        <v>0</v>
      </c>
      <c r="BO122">
        <v>0</v>
      </c>
      <c r="BP122">
        <v>0</v>
      </c>
      <c r="BQ122">
        <v>0</v>
      </c>
      <c r="BR122">
        <v>1</v>
      </c>
      <c r="BS122">
        <v>474</v>
      </c>
      <c r="BT122">
        <v>2.1097049999999999E-3</v>
      </c>
      <c r="BU122" s="1">
        <v>0.73</v>
      </c>
      <c r="BV122" s="5">
        <f>IFERROR($BF122/($AL122+$R122), "No Votes")</f>
        <v>0</v>
      </c>
      <c r="BW122" s="5">
        <f>IFERROR($BA122/($AG122+$M122), "No Votes")</f>
        <v>0</v>
      </c>
      <c r="BX122" t="s">
        <v>2157</v>
      </c>
      <c r="BY122" s="5" t="s">
        <v>2098</v>
      </c>
      <c r="BZ122" s="5" t="s">
        <v>2099</v>
      </c>
      <c r="CA122" s="28" t="str">
        <f>IF(Table1[[#This Row],[Party]]="Labour","Conservative","Labour")</f>
        <v>Conservative</v>
      </c>
      <c r="CB122" s="28" cm="1">
        <f t="array" ref="CB1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2" s="28" cm="1">
        <f t="array" ref="CC1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347</v>
      </c>
      <c r="CD122" s="28">
        <f>IF(TRIM(Table1[[#This Row],[Party]])="Labour",Table1[[#This Row],[Conservative_Aye]],Table1[[#This Row],[Labour_Aye]])</f>
        <v>102</v>
      </c>
      <c r="CE122" s="28">
        <f>IF(TRIM(Table1[[#This Row],[Party]])="Labour",Table1[[#This Row],[Conservative_No]],Table1[[#This Row],[Labour_No]])</f>
        <v>0</v>
      </c>
      <c r="CF122" s="36">
        <f>IF(Table1[[#This Row],[Gov_Aye]]+Table1[[#This Row],[Gov_No]]=0,"",Table1[[#This Row],[Gov_Aye]]/(Table1[[#This Row],[Gov_Aye]]+Table1[[#This Row],[Gov_No]]))</f>
        <v>0</v>
      </c>
      <c r="CG122" s="36">
        <f>IF(Table1[[#This Row],[Opp_Aye]]+Table1[[#This Row],[Opp_No]]=0,"",Table1[[#This Row],[Opp_Aye]]/(Table1[[#This Row],[Opp_Aye]]+Table1[[#This Row],[Opp_No]]))</f>
        <v>1</v>
      </c>
      <c r="CH122" s="36">
        <f>IF(OR(Table1[[#This Row],[Gov_Share]]="",Table1[[#This Row],[Opp_Share]]=""),"",ABS(Table1[[#This Row],[Gov_Share]]-Table1[[#This Row],[Opp_Share]]))</f>
        <v>1</v>
      </c>
      <c r="CI122" s="36">
        <f>IF(Table1[[#This Row],[Gov_Aye]]+Table1[[#This Row],[Gov_No]]=0,"",ABS(Table1[[#This Row],[Gov_Aye]]-Table1[[#This Row],[Gov_No]])/(Table1[[#This Row],[Gov_Aye]]+Table1[[#This Row],[Gov_No]]))</f>
        <v>1</v>
      </c>
      <c r="CJ122" s="36">
        <f>IF(Table1[[#This Row],[Opp_Aye]]+Table1[[#This Row],[Opp_No]]=0,"",ABS(Table1[[#This Row],[Opp_Aye]]-Table1[[#This Row],[Opp_No]])/(Table1[[#This Row],[Opp_Aye]]+Table1[[#This Row],[Opp_No]]))</f>
        <v>1</v>
      </c>
      <c r="CK1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3" spans="1:89" ht="29.5" x14ac:dyDescent="0.75">
      <c r="A123">
        <v>1848</v>
      </c>
      <c r="B123" s="17">
        <v>45586</v>
      </c>
      <c r="C123" s="18">
        <v>0.91597222222222219</v>
      </c>
      <c r="D123">
        <v>22</v>
      </c>
      <c r="E123" s="20" t="s">
        <v>1205</v>
      </c>
      <c r="H123">
        <v>105</v>
      </c>
      <c r="I123">
        <v>386</v>
      </c>
      <c r="J123">
        <v>0</v>
      </c>
      <c r="K123">
        <v>0</v>
      </c>
      <c r="L123">
        <v>0</v>
      </c>
      <c r="M123" s="3">
        <v>99</v>
      </c>
      <c r="N123">
        <v>0</v>
      </c>
      <c r="O123">
        <v>0</v>
      </c>
      <c r="P123">
        <v>0</v>
      </c>
      <c r="Q123">
        <v>0</v>
      </c>
      <c r="R123" s="4">
        <v>0</v>
      </c>
      <c r="S123">
        <v>0</v>
      </c>
      <c r="T123">
        <v>0</v>
      </c>
      <c r="U123">
        <v>5</v>
      </c>
      <c r="V123">
        <v>0</v>
      </c>
      <c r="W123">
        <v>0</v>
      </c>
      <c r="X123">
        <v>0</v>
      </c>
      <c r="Y123">
        <v>0</v>
      </c>
      <c r="Z123">
        <v>1</v>
      </c>
      <c r="AA123">
        <v>0</v>
      </c>
      <c r="AB123">
        <v>0</v>
      </c>
      <c r="AC123">
        <v>0</v>
      </c>
      <c r="AD123">
        <v>0</v>
      </c>
      <c r="AE123">
        <v>0</v>
      </c>
      <c r="AF123">
        <v>0</v>
      </c>
      <c r="AG123" s="3">
        <v>0</v>
      </c>
      <c r="AH123">
        <v>0</v>
      </c>
      <c r="AI123">
        <v>0</v>
      </c>
      <c r="AJ123">
        <v>4</v>
      </c>
      <c r="AK123">
        <v>12</v>
      </c>
      <c r="AL123" s="4">
        <v>355</v>
      </c>
      <c r="AM123">
        <v>0</v>
      </c>
      <c r="AN123">
        <v>3</v>
      </c>
      <c r="AO123">
        <v>0</v>
      </c>
      <c r="AP123">
        <v>9</v>
      </c>
      <c r="AQ123">
        <v>2</v>
      </c>
      <c r="AR123">
        <v>0</v>
      </c>
      <c r="AS123">
        <v>0</v>
      </c>
      <c r="AT123">
        <v>0</v>
      </c>
      <c r="AU123">
        <v>0</v>
      </c>
      <c r="AV123">
        <v>0</v>
      </c>
      <c r="AW123">
        <v>0</v>
      </c>
      <c r="AX123">
        <v>0</v>
      </c>
      <c r="AY123">
        <v>0</v>
      </c>
      <c r="AZ123">
        <v>0</v>
      </c>
      <c r="BA123" s="3">
        <v>0</v>
      </c>
      <c r="BB123">
        <v>0</v>
      </c>
      <c r="BC123">
        <v>0</v>
      </c>
      <c r="BD123">
        <v>0</v>
      </c>
      <c r="BE123">
        <v>0</v>
      </c>
      <c r="BF123" s="4">
        <v>0</v>
      </c>
      <c r="BG123">
        <v>0</v>
      </c>
      <c r="BH123">
        <v>0</v>
      </c>
      <c r="BI123">
        <v>0</v>
      </c>
      <c r="BJ123">
        <v>0</v>
      </c>
      <c r="BK123">
        <v>0</v>
      </c>
      <c r="BL123">
        <v>0</v>
      </c>
      <c r="BM123">
        <v>0</v>
      </c>
      <c r="BN123">
        <v>0</v>
      </c>
      <c r="BO123">
        <v>0</v>
      </c>
      <c r="BP123">
        <v>0</v>
      </c>
      <c r="BQ123">
        <v>0</v>
      </c>
      <c r="BR123">
        <v>0</v>
      </c>
      <c r="BS123">
        <v>490</v>
      </c>
      <c r="BT123">
        <v>0</v>
      </c>
      <c r="BU123" s="1">
        <v>0.75</v>
      </c>
      <c r="BV123" s="5">
        <f>IFERROR($BF123/($AL123+$R123), "No Votes")</f>
        <v>0</v>
      </c>
      <c r="BW123" s="5">
        <f>IFERROR($BA123/($AG123+$M123), "No Votes")</f>
        <v>0</v>
      </c>
      <c r="BX123" t="s">
        <v>2157</v>
      </c>
      <c r="BY123" s="5" t="s">
        <v>2098</v>
      </c>
      <c r="BZ123" s="5" t="s">
        <v>2099</v>
      </c>
      <c r="CA123" s="28" t="str">
        <f>IF(Table1[[#This Row],[Party]]="Labour","Conservative","Labour")</f>
        <v>Conservative</v>
      </c>
      <c r="CB123" s="28" cm="1">
        <f t="array" ref="CB1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3" s="28" cm="1">
        <f t="array" ref="CC1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355</v>
      </c>
      <c r="CD123" s="28">
        <f>IF(TRIM(Table1[[#This Row],[Party]])="Labour",Table1[[#This Row],[Conservative_Aye]],Table1[[#This Row],[Labour_Aye]])</f>
        <v>99</v>
      </c>
      <c r="CE123" s="28">
        <f>IF(TRIM(Table1[[#This Row],[Party]])="Labour",Table1[[#This Row],[Conservative_No]],Table1[[#This Row],[Labour_No]])</f>
        <v>0</v>
      </c>
      <c r="CF123" s="36">
        <f>IF(Table1[[#This Row],[Gov_Aye]]+Table1[[#This Row],[Gov_No]]=0,"",Table1[[#This Row],[Gov_Aye]]/(Table1[[#This Row],[Gov_Aye]]+Table1[[#This Row],[Gov_No]]))</f>
        <v>0</v>
      </c>
      <c r="CG123" s="36">
        <f>IF(Table1[[#This Row],[Opp_Aye]]+Table1[[#This Row],[Opp_No]]=0,"",Table1[[#This Row],[Opp_Aye]]/(Table1[[#This Row],[Opp_Aye]]+Table1[[#This Row],[Opp_No]]))</f>
        <v>1</v>
      </c>
      <c r="CH123" s="36">
        <f>IF(OR(Table1[[#This Row],[Gov_Share]]="",Table1[[#This Row],[Opp_Share]]=""),"",ABS(Table1[[#This Row],[Gov_Share]]-Table1[[#This Row],[Opp_Share]]))</f>
        <v>1</v>
      </c>
      <c r="CI123" s="36">
        <f>IF(Table1[[#This Row],[Gov_Aye]]+Table1[[#This Row],[Gov_No]]=0,"",ABS(Table1[[#This Row],[Gov_Aye]]-Table1[[#This Row],[Gov_No]])/(Table1[[#This Row],[Gov_Aye]]+Table1[[#This Row],[Gov_No]]))</f>
        <v>1</v>
      </c>
      <c r="CJ123" s="36">
        <f>IF(Table1[[#This Row],[Opp_Aye]]+Table1[[#This Row],[Opp_No]]=0,"",ABS(Table1[[#This Row],[Opp_Aye]]-Table1[[#This Row],[Opp_No]])/(Table1[[#This Row],[Opp_Aye]]+Table1[[#This Row],[Opp_No]]))</f>
        <v>1</v>
      </c>
      <c r="CK1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4" spans="1:89" ht="29.5" x14ac:dyDescent="0.75">
      <c r="A124">
        <v>1834</v>
      </c>
      <c r="B124" s="17">
        <v>45538</v>
      </c>
      <c r="C124" s="18">
        <v>0.78680555555555554</v>
      </c>
      <c r="D124">
        <v>8</v>
      </c>
      <c r="E124" s="20" t="s">
        <v>1233</v>
      </c>
      <c r="H124">
        <v>113</v>
      </c>
      <c r="I124">
        <v>372</v>
      </c>
      <c r="J124">
        <v>0</v>
      </c>
      <c r="K124">
        <v>0</v>
      </c>
      <c r="L124">
        <v>0</v>
      </c>
      <c r="M124" s="3">
        <v>107</v>
      </c>
      <c r="N124">
        <v>5</v>
      </c>
      <c r="O124">
        <v>0</v>
      </c>
      <c r="P124">
        <v>0</v>
      </c>
      <c r="Q124">
        <v>0</v>
      </c>
      <c r="R124" s="4">
        <v>0</v>
      </c>
      <c r="S124">
        <v>0</v>
      </c>
      <c r="T124">
        <v>0</v>
      </c>
      <c r="U124">
        <v>0</v>
      </c>
      <c r="V124">
        <v>0</v>
      </c>
      <c r="W124">
        <v>0</v>
      </c>
      <c r="X124">
        <v>0</v>
      </c>
      <c r="Y124">
        <v>0</v>
      </c>
      <c r="Z124">
        <v>0</v>
      </c>
      <c r="AA124">
        <v>0</v>
      </c>
      <c r="AB124">
        <v>0</v>
      </c>
      <c r="AC124">
        <v>0</v>
      </c>
      <c r="AD124">
        <v>0</v>
      </c>
      <c r="AE124">
        <v>0</v>
      </c>
      <c r="AF124">
        <v>0</v>
      </c>
      <c r="AG124" s="3">
        <v>0</v>
      </c>
      <c r="AH124">
        <v>0</v>
      </c>
      <c r="AI124">
        <v>0</v>
      </c>
      <c r="AJ124">
        <v>4</v>
      </c>
      <c r="AK124">
        <v>9</v>
      </c>
      <c r="AL124" s="4">
        <v>353</v>
      </c>
      <c r="AM124">
        <v>0</v>
      </c>
      <c r="AN124">
        <v>4</v>
      </c>
      <c r="AO124">
        <v>0</v>
      </c>
      <c r="AP124">
        <v>0</v>
      </c>
      <c r="AQ124">
        <v>2</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484</v>
      </c>
      <c r="BT124">
        <v>0</v>
      </c>
      <c r="BU124" s="1">
        <v>0.74</v>
      </c>
      <c r="BV124" s="5">
        <f>IFERROR($BF124/($AL124+$R124), "No Votes")</f>
        <v>0</v>
      </c>
      <c r="BW124" s="5">
        <f>IFERROR($BA124/($AG124+$M124), "No Votes")</f>
        <v>0</v>
      </c>
      <c r="BX124" t="s">
        <v>2157</v>
      </c>
      <c r="BY124" s="5" t="s">
        <v>2098</v>
      </c>
      <c r="BZ124" s="5" t="s">
        <v>2099</v>
      </c>
      <c r="CA124" s="28" t="str">
        <f>IF(Table1[[#This Row],[Party]]="Labour","Conservative","Labour")</f>
        <v>Conservative</v>
      </c>
      <c r="CB124" s="28" cm="1">
        <f t="array" ref="CB1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 s="28" cm="1">
        <f t="array" ref="CC1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353</v>
      </c>
      <c r="CD124" s="28">
        <f>IF(TRIM(Table1[[#This Row],[Party]])="Labour",Table1[[#This Row],[Conservative_Aye]],Table1[[#This Row],[Labour_Aye]])</f>
        <v>107</v>
      </c>
      <c r="CE124" s="28">
        <f>IF(TRIM(Table1[[#This Row],[Party]])="Labour",Table1[[#This Row],[Conservative_No]],Table1[[#This Row],[Labour_No]])</f>
        <v>0</v>
      </c>
      <c r="CF124" s="36">
        <f>IF(Table1[[#This Row],[Gov_Aye]]+Table1[[#This Row],[Gov_No]]=0,"",Table1[[#This Row],[Gov_Aye]]/(Table1[[#This Row],[Gov_Aye]]+Table1[[#This Row],[Gov_No]]))</f>
        <v>0</v>
      </c>
      <c r="CG124" s="36">
        <f>IF(Table1[[#This Row],[Opp_Aye]]+Table1[[#This Row],[Opp_No]]=0,"",Table1[[#This Row],[Opp_Aye]]/(Table1[[#This Row],[Opp_Aye]]+Table1[[#This Row],[Opp_No]]))</f>
        <v>1</v>
      </c>
      <c r="CH124" s="36">
        <f>IF(OR(Table1[[#This Row],[Gov_Share]]="",Table1[[#This Row],[Opp_Share]]=""),"",ABS(Table1[[#This Row],[Gov_Share]]-Table1[[#This Row],[Opp_Share]]))</f>
        <v>1</v>
      </c>
      <c r="CI124" s="36">
        <f>IF(Table1[[#This Row],[Gov_Aye]]+Table1[[#This Row],[Gov_No]]=0,"",ABS(Table1[[#This Row],[Gov_Aye]]-Table1[[#This Row],[Gov_No]])/(Table1[[#This Row],[Gov_Aye]]+Table1[[#This Row],[Gov_No]]))</f>
        <v>1</v>
      </c>
      <c r="CJ124" s="36">
        <f>IF(Table1[[#This Row],[Opp_Aye]]+Table1[[#This Row],[Opp_No]]=0,"",ABS(Table1[[#This Row],[Opp_Aye]]-Table1[[#This Row],[Opp_No]])/(Table1[[#This Row],[Opp_Aye]]+Table1[[#This Row],[Opp_No]]))</f>
        <v>1</v>
      </c>
      <c r="CK1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5" spans="1:89" x14ac:dyDescent="0.75">
      <c r="A125" s="2">
        <v>1893</v>
      </c>
      <c r="B125" s="15">
        <v>45637</v>
      </c>
      <c r="C125" s="16">
        <v>0.75208333333333333</v>
      </c>
      <c r="D125" s="2">
        <v>67</v>
      </c>
      <c r="E125" s="19" t="s">
        <v>1510</v>
      </c>
      <c r="F125" s="2"/>
      <c r="G125" s="2"/>
      <c r="H125" s="2">
        <v>105</v>
      </c>
      <c r="I125" s="2">
        <v>314</v>
      </c>
      <c r="J125" s="2">
        <v>0</v>
      </c>
      <c r="K125" s="2">
        <v>0</v>
      </c>
      <c r="L125" s="2">
        <v>0</v>
      </c>
      <c r="M125" s="3">
        <v>98</v>
      </c>
      <c r="N125" s="2">
        <v>1</v>
      </c>
      <c r="O125" s="2">
        <v>0</v>
      </c>
      <c r="P125" s="2">
        <v>0</v>
      </c>
      <c r="Q125" s="2">
        <v>1</v>
      </c>
      <c r="R125" s="4">
        <v>0</v>
      </c>
      <c r="S125" s="2">
        <v>0</v>
      </c>
      <c r="T125" s="2">
        <v>0</v>
      </c>
      <c r="U125" s="2">
        <v>3</v>
      </c>
      <c r="V125" s="2">
        <v>0</v>
      </c>
      <c r="W125" s="2">
        <v>0</v>
      </c>
      <c r="X125" s="2">
        <v>0</v>
      </c>
      <c r="Y125" s="2">
        <v>0</v>
      </c>
      <c r="Z125" s="2">
        <v>0</v>
      </c>
      <c r="AA125" s="2">
        <v>0</v>
      </c>
      <c r="AB125" s="2">
        <v>1</v>
      </c>
      <c r="AC125" s="2">
        <v>0</v>
      </c>
      <c r="AD125" s="2">
        <v>0</v>
      </c>
      <c r="AE125" s="2">
        <v>0</v>
      </c>
      <c r="AF125" s="2">
        <v>0</v>
      </c>
      <c r="AG125" s="3">
        <v>0</v>
      </c>
      <c r="AH125" s="2">
        <v>0</v>
      </c>
      <c r="AI125" s="2">
        <v>0</v>
      </c>
      <c r="AJ125" s="2">
        <v>3</v>
      </c>
      <c r="AK125" s="2">
        <v>7</v>
      </c>
      <c r="AL125" s="4">
        <v>304</v>
      </c>
      <c r="AM125" s="2">
        <v>0</v>
      </c>
      <c r="AN125" s="2">
        <v>0</v>
      </c>
      <c r="AO125" s="2">
        <v>0</v>
      </c>
      <c r="AP125" s="2">
        <v>0</v>
      </c>
      <c r="AQ125" s="2">
        <v>0</v>
      </c>
      <c r="AR125" s="2">
        <v>0</v>
      </c>
      <c r="AS125" s="2">
        <v>0</v>
      </c>
      <c r="AT125" s="2">
        <v>0</v>
      </c>
      <c r="AU125" s="2">
        <v>0</v>
      </c>
      <c r="AV125" s="2">
        <v>0</v>
      </c>
      <c r="AW125" s="2">
        <v>0</v>
      </c>
      <c r="AX125" s="2">
        <v>0</v>
      </c>
      <c r="AY125" s="2">
        <v>0</v>
      </c>
      <c r="AZ125" s="2">
        <v>0</v>
      </c>
      <c r="BA125" s="2">
        <v>0</v>
      </c>
      <c r="BB125" s="2">
        <v>0</v>
      </c>
      <c r="BC125" s="2">
        <v>0</v>
      </c>
      <c r="BD125" s="2">
        <v>0</v>
      </c>
      <c r="BE125" s="2">
        <v>1</v>
      </c>
      <c r="BF125" s="2">
        <v>0</v>
      </c>
      <c r="BG125" s="2">
        <v>0</v>
      </c>
      <c r="BH125" s="2">
        <v>0</v>
      </c>
      <c r="BI125" s="2">
        <v>0</v>
      </c>
      <c r="BJ125" s="2">
        <v>0</v>
      </c>
      <c r="BK125" s="2">
        <v>0</v>
      </c>
      <c r="BL125" s="2">
        <v>0</v>
      </c>
      <c r="BM125" s="2">
        <v>0</v>
      </c>
      <c r="BN125" s="2">
        <v>0</v>
      </c>
      <c r="BO125" s="2">
        <v>0</v>
      </c>
      <c r="BP125" s="2">
        <v>0</v>
      </c>
      <c r="BQ125" s="2">
        <v>0</v>
      </c>
      <c r="BR125" s="2">
        <v>1</v>
      </c>
      <c r="BS125" s="2">
        <v>418</v>
      </c>
      <c r="BT125" s="2">
        <v>2.3923439999999998E-3</v>
      </c>
      <c r="BU125" s="5">
        <v>0.64</v>
      </c>
      <c r="BV125" s="5">
        <f>IFERROR($BF125/($AL125+$R125), "No Votes")</f>
        <v>0</v>
      </c>
      <c r="BW125" s="5">
        <f>IFERROR($BA125/($AG125+$M125), "No Votes")</f>
        <v>0</v>
      </c>
      <c r="BX125" t="s">
        <v>2157</v>
      </c>
      <c r="BY125" s="5" t="s">
        <v>2098</v>
      </c>
      <c r="BZ125" s="5" t="s">
        <v>2099</v>
      </c>
      <c r="CA125" s="28" t="str">
        <f>IF(Table1[[#This Row],[Party]]="Labour","Conservative","Labour")</f>
        <v>Conservative</v>
      </c>
      <c r="CB125" s="28" cm="1">
        <f t="array" ref="CB1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5" s="28" cm="1">
        <f t="array" ref="CC1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25" s="28">
        <f>IF(TRIM(Table1[[#This Row],[Party]])="Labour",Table1[[#This Row],[Conservative_Aye]],Table1[[#This Row],[Labour_Aye]])</f>
        <v>98</v>
      </c>
      <c r="CE125" s="28">
        <f>IF(TRIM(Table1[[#This Row],[Party]])="Labour",Table1[[#This Row],[Conservative_No]],Table1[[#This Row],[Labour_No]])</f>
        <v>0</v>
      </c>
      <c r="CF125" s="36">
        <f>IF(Table1[[#This Row],[Gov_Aye]]+Table1[[#This Row],[Gov_No]]=0,"",Table1[[#This Row],[Gov_Aye]]/(Table1[[#This Row],[Gov_Aye]]+Table1[[#This Row],[Gov_No]]))</f>
        <v>0</v>
      </c>
      <c r="CG125" s="36">
        <f>IF(Table1[[#This Row],[Opp_Aye]]+Table1[[#This Row],[Opp_No]]=0,"",Table1[[#This Row],[Opp_Aye]]/(Table1[[#This Row],[Opp_Aye]]+Table1[[#This Row],[Opp_No]]))</f>
        <v>1</v>
      </c>
      <c r="CH125" s="36">
        <f>IF(OR(Table1[[#This Row],[Gov_Share]]="",Table1[[#This Row],[Opp_Share]]=""),"",ABS(Table1[[#This Row],[Gov_Share]]-Table1[[#This Row],[Opp_Share]]))</f>
        <v>1</v>
      </c>
      <c r="CI125" s="36">
        <f>IF(Table1[[#This Row],[Gov_Aye]]+Table1[[#This Row],[Gov_No]]=0,"",ABS(Table1[[#This Row],[Gov_Aye]]-Table1[[#This Row],[Gov_No]])/(Table1[[#This Row],[Gov_Aye]]+Table1[[#This Row],[Gov_No]]))</f>
        <v>1</v>
      </c>
      <c r="CJ125" s="36">
        <f>IF(Table1[[#This Row],[Opp_Aye]]+Table1[[#This Row],[Opp_No]]=0,"",ABS(Table1[[#This Row],[Opp_Aye]]-Table1[[#This Row],[Opp_No]])/(Table1[[#This Row],[Opp_Aye]]+Table1[[#This Row],[Opp_No]]))</f>
        <v>1</v>
      </c>
      <c r="CK1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6" spans="1:89" x14ac:dyDescent="0.75">
      <c r="A126">
        <v>1894</v>
      </c>
      <c r="B126" s="17">
        <v>45637</v>
      </c>
      <c r="C126" s="18">
        <v>0.76249999999999996</v>
      </c>
      <c r="D126">
        <v>68</v>
      </c>
      <c r="E126" s="20" t="s">
        <v>1517</v>
      </c>
      <c r="H126">
        <v>104</v>
      </c>
      <c r="I126">
        <v>313</v>
      </c>
      <c r="J126">
        <v>0</v>
      </c>
      <c r="K126">
        <v>0</v>
      </c>
      <c r="L126">
        <v>0</v>
      </c>
      <c r="M126" s="3">
        <v>98</v>
      </c>
      <c r="N126">
        <v>1</v>
      </c>
      <c r="O126">
        <v>0</v>
      </c>
      <c r="P126">
        <v>0</v>
      </c>
      <c r="Q126">
        <v>1</v>
      </c>
      <c r="R126" s="4">
        <v>0</v>
      </c>
      <c r="S126">
        <v>0</v>
      </c>
      <c r="T126">
        <v>0</v>
      </c>
      <c r="U126">
        <v>3</v>
      </c>
      <c r="V126">
        <v>0</v>
      </c>
      <c r="W126">
        <v>0</v>
      </c>
      <c r="X126">
        <v>0</v>
      </c>
      <c r="Y126">
        <v>0</v>
      </c>
      <c r="Z126">
        <v>0</v>
      </c>
      <c r="AA126">
        <v>0</v>
      </c>
      <c r="AB126">
        <v>1</v>
      </c>
      <c r="AC126">
        <v>0</v>
      </c>
      <c r="AD126">
        <v>0</v>
      </c>
      <c r="AE126">
        <v>0</v>
      </c>
      <c r="AF126">
        <v>0</v>
      </c>
      <c r="AG126" s="3">
        <v>0</v>
      </c>
      <c r="AH126">
        <v>0</v>
      </c>
      <c r="AI126">
        <v>0</v>
      </c>
      <c r="AJ126">
        <v>3</v>
      </c>
      <c r="AK126">
        <v>6</v>
      </c>
      <c r="AL126" s="4">
        <v>302</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1</v>
      </c>
      <c r="BF126">
        <v>0</v>
      </c>
      <c r="BG126">
        <v>0</v>
      </c>
      <c r="BH126">
        <v>0</v>
      </c>
      <c r="BI126">
        <v>0</v>
      </c>
      <c r="BJ126">
        <v>0</v>
      </c>
      <c r="BK126">
        <v>0</v>
      </c>
      <c r="BL126">
        <v>0</v>
      </c>
      <c r="BM126">
        <v>0</v>
      </c>
      <c r="BN126">
        <v>0</v>
      </c>
      <c r="BO126">
        <v>0</v>
      </c>
      <c r="BP126">
        <v>0</v>
      </c>
      <c r="BQ126">
        <v>0</v>
      </c>
      <c r="BR126">
        <v>1</v>
      </c>
      <c r="BS126">
        <v>415</v>
      </c>
      <c r="BT126">
        <v>2.4096389999999999E-3</v>
      </c>
      <c r="BU126" s="1">
        <v>0.64</v>
      </c>
      <c r="BV126" s="5">
        <f>IFERROR($BF126/($AL126+$R126), "No Votes")</f>
        <v>0</v>
      </c>
      <c r="BW126" s="5">
        <f>IFERROR($BA126/($AG126+$M126), "No Votes")</f>
        <v>0</v>
      </c>
      <c r="BX126" t="s">
        <v>2157</v>
      </c>
      <c r="BY126" s="5" t="s">
        <v>2098</v>
      </c>
      <c r="BZ126" s="5" t="s">
        <v>2099</v>
      </c>
      <c r="CA126" s="28" t="str">
        <f>IF(Table1[[#This Row],[Party]]="Labour","Conservative","Labour")</f>
        <v>Conservative</v>
      </c>
      <c r="CB126" s="28" cm="1">
        <f t="array" ref="CB1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6" s="28" cm="1">
        <f t="array" ref="CC1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26" s="28">
        <f>IF(TRIM(Table1[[#This Row],[Party]])="Labour",Table1[[#This Row],[Conservative_Aye]],Table1[[#This Row],[Labour_Aye]])</f>
        <v>98</v>
      </c>
      <c r="CE126" s="28">
        <f>IF(TRIM(Table1[[#This Row],[Party]])="Labour",Table1[[#This Row],[Conservative_No]],Table1[[#This Row],[Labour_No]])</f>
        <v>0</v>
      </c>
      <c r="CF126" s="36">
        <f>IF(Table1[[#This Row],[Gov_Aye]]+Table1[[#This Row],[Gov_No]]=0,"",Table1[[#This Row],[Gov_Aye]]/(Table1[[#This Row],[Gov_Aye]]+Table1[[#This Row],[Gov_No]]))</f>
        <v>0</v>
      </c>
      <c r="CG126" s="36">
        <f>IF(Table1[[#This Row],[Opp_Aye]]+Table1[[#This Row],[Opp_No]]=0,"",Table1[[#This Row],[Opp_Aye]]/(Table1[[#This Row],[Opp_Aye]]+Table1[[#This Row],[Opp_No]]))</f>
        <v>1</v>
      </c>
      <c r="CH126" s="36">
        <f>IF(OR(Table1[[#This Row],[Gov_Share]]="",Table1[[#This Row],[Opp_Share]]=""),"",ABS(Table1[[#This Row],[Gov_Share]]-Table1[[#This Row],[Opp_Share]]))</f>
        <v>1</v>
      </c>
      <c r="CI126" s="36">
        <f>IF(Table1[[#This Row],[Gov_Aye]]+Table1[[#This Row],[Gov_No]]=0,"",ABS(Table1[[#This Row],[Gov_Aye]]-Table1[[#This Row],[Gov_No]])/(Table1[[#This Row],[Gov_Aye]]+Table1[[#This Row],[Gov_No]]))</f>
        <v>1</v>
      </c>
      <c r="CJ126" s="36">
        <f>IF(Table1[[#This Row],[Opp_Aye]]+Table1[[#This Row],[Opp_No]]=0,"",ABS(Table1[[#This Row],[Opp_Aye]]-Table1[[#This Row],[Opp_No]])/(Table1[[#This Row],[Opp_Aye]]+Table1[[#This Row],[Opp_No]]))</f>
        <v>1</v>
      </c>
      <c r="CK1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7" spans="1:89" x14ac:dyDescent="0.75">
      <c r="A127" s="2">
        <v>1875</v>
      </c>
      <c r="B127" s="15">
        <v>45623</v>
      </c>
      <c r="C127" s="16">
        <v>0.78541666666666665</v>
      </c>
      <c r="D127" s="2">
        <v>49</v>
      </c>
      <c r="E127" s="19" t="s">
        <v>662</v>
      </c>
      <c r="F127" s="2"/>
      <c r="G127" s="2"/>
      <c r="H127" s="2">
        <v>112</v>
      </c>
      <c r="I127" s="2">
        <v>333</v>
      </c>
      <c r="J127" s="2">
        <v>0</v>
      </c>
      <c r="K127" s="2">
        <v>0</v>
      </c>
      <c r="L127" s="2">
        <v>0</v>
      </c>
      <c r="M127" s="3">
        <v>99</v>
      </c>
      <c r="N127" s="2">
        <v>2</v>
      </c>
      <c r="O127" s="2">
        <v>0</v>
      </c>
      <c r="P127" s="2">
        <v>0</v>
      </c>
      <c r="Q127" s="2">
        <v>3</v>
      </c>
      <c r="R127" s="4">
        <v>0</v>
      </c>
      <c r="S127" s="2">
        <v>0</v>
      </c>
      <c r="T127" s="2">
        <v>0</v>
      </c>
      <c r="U127" s="2">
        <v>5</v>
      </c>
      <c r="V127" s="2">
        <v>0</v>
      </c>
      <c r="W127" s="2">
        <v>0</v>
      </c>
      <c r="X127" s="2">
        <v>0</v>
      </c>
      <c r="Y127" s="2">
        <v>0</v>
      </c>
      <c r="Z127" s="2">
        <v>1</v>
      </c>
      <c r="AA127" s="2">
        <v>0</v>
      </c>
      <c r="AB127" s="2">
        <v>1</v>
      </c>
      <c r="AC127" s="2">
        <v>0</v>
      </c>
      <c r="AD127" s="2">
        <v>0</v>
      </c>
      <c r="AE127" s="2">
        <v>0</v>
      </c>
      <c r="AF127" s="2">
        <v>0</v>
      </c>
      <c r="AG127" s="3">
        <v>0</v>
      </c>
      <c r="AH127" s="2">
        <v>0</v>
      </c>
      <c r="AI127" s="2">
        <v>0</v>
      </c>
      <c r="AJ127" s="2">
        <v>4</v>
      </c>
      <c r="AK127" s="2">
        <v>9</v>
      </c>
      <c r="AL127" s="4">
        <v>320</v>
      </c>
      <c r="AM127" s="2">
        <v>0</v>
      </c>
      <c r="AN127" s="2">
        <v>0</v>
      </c>
      <c r="AO127" s="2">
        <v>0</v>
      </c>
      <c r="AP127" s="2">
        <v>0</v>
      </c>
      <c r="AQ127" s="2">
        <v>0</v>
      </c>
      <c r="AR127" s="2">
        <v>0</v>
      </c>
      <c r="AS127" s="2">
        <v>0</v>
      </c>
      <c r="AT127" s="2">
        <v>0</v>
      </c>
      <c r="AU127" s="2">
        <v>0</v>
      </c>
      <c r="AV127" s="2">
        <v>0</v>
      </c>
      <c r="AW127" s="2">
        <v>0</v>
      </c>
      <c r="AX127" s="2">
        <v>0</v>
      </c>
      <c r="AY127" s="2">
        <v>0</v>
      </c>
      <c r="AZ127" s="2">
        <v>0</v>
      </c>
      <c r="BA127" s="2">
        <v>0</v>
      </c>
      <c r="BB127" s="2">
        <v>0</v>
      </c>
      <c r="BC127" s="2">
        <v>0</v>
      </c>
      <c r="BD127" s="2">
        <v>0</v>
      </c>
      <c r="BE127" s="2">
        <v>3</v>
      </c>
      <c r="BF127" s="2">
        <v>0</v>
      </c>
      <c r="BG127" s="2">
        <v>0</v>
      </c>
      <c r="BH127" s="2">
        <v>0</v>
      </c>
      <c r="BI127" s="2">
        <v>0</v>
      </c>
      <c r="BJ127" s="2">
        <v>0</v>
      </c>
      <c r="BK127" s="2">
        <v>0</v>
      </c>
      <c r="BL127" s="2">
        <v>0</v>
      </c>
      <c r="BM127" s="2">
        <v>0</v>
      </c>
      <c r="BN127" s="2">
        <v>0</v>
      </c>
      <c r="BO127" s="2">
        <v>0</v>
      </c>
      <c r="BP127" s="2">
        <v>0</v>
      </c>
      <c r="BQ127" s="2">
        <v>0</v>
      </c>
      <c r="BR127" s="2">
        <v>3</v>
      </c>
      <c r="BS127" s="2">
        <v>444</v>
      </c>
      <c r="BT127" s="2">
        <v>6.7567570000000004E-3</v>
      </c>
      <c r="BU127" s="5">
        <v>0.68</v>
      </c>
      <c r="BV127" s="5">
        <f>IFERROR($BF127/($AL127+$R127), "No Votes")</f>
        <v>0</v>
      </c>
      <c r="BW127" s="5">
        <f>IFERROR($BA127/($AG127+$M127), "No Votes")</f>
        <v>0</v>
      </c>
      <c r="BX127" t="s">
        <v>2157</v>
      </c>
      <c r="BY127" s="5" t="s">
        <v>2098</v>
      </c>
      <c r="BZ127" s="5" t="s">
        <v>2099</v>
      </c>
      <c r="CA127" s="28" t="str">
        <f>IF(Table1[[#This Row],[Party]]="Labour","Conservative","Labour")</f>
        <v>Conservative</v>
      </c>
      <c r="CB127" s="28" cm="1">
        <f t="array" ref="CB1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7" s="28" cm="1">
        <f t="array" ref="CC1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320</v>
      </c>
      <c r="CD127" s="28">
        <f>IF(TRIM(Table1[[#This Row],[Party]])="Labour",Table1[[#This Row],[Conservative_Aye]],Table1[[#This Row],[Labour_Aye]])</f>
        <v>99</v>
      </c>
      <c r="CE127" s="28">
        <f>IF(TRIM(Table1[[#This Row],[Party]])="Labour",Table1[[#This Row],[Conservative_No]],Table1[[#This Row],[Labour_No]])</f>
        <v>0</v>
      </c>
      <c r="CF127" s="36">
        <f>IF(Table1[[#This Row],[Gov_Aye]]+Table1[[#This Row],[Gov_No]]=0,"",Table1[[#This Row],[Gov_Aye]]/(Table1[[#This Row],[Gov_Aye]]+Table1[[#This Row],[Gov_No]]))</f>
        <v>0</v>
      </c>
      <c r="CG127" s="36">
        <f>IF(Table1[[#This Row],[Opp_Aye]]+Table1[[#This Row],[Opp_No]]=0,"",Table1[[#This Row],[Opp_Aye]]/(Table1[[#This Row],[Opp_Aye]]+Table1[[#This Row],[Opp_No]]))</f>
        <v>1</v>
      </c>
      <c r="CH127" s="36">
        <f>IF(OR(Table1[[#This Row],[Gov_Share]]="",Table1[[#This Row],[Opp_Share]]=""),"",ABS(Table1[[#This Row],[Gov_Share]]-Table1[[#This Row],[Opp_Share]]))</f>
        <v>1</v>
      </c>
      <c r="CI127" s="36">
        <f>IF(Table1[[#This Row],[Gov_Aye]]+Table1[[#This Row],[Gov_No]]=0,"",ABS(Table1[[#This Row],[Gov_Aye]]-Table1[[#This Row],[Gov_No]])/(Table1[[#This Row],[Gov_Aye]]+Table1[[#This Row],[Gov_No]]))</f>
        <v>1</v>
      </c>
      <c r="CJ127" s="36">
        <f>IF(Table1[[#This Row],[Opp_Aye]]+Table1[[#This Row],[Opp_No]]=0,"",ABS(Table1[[#This Row],[Opp_Aye]]-Table1[[#This Row],[Opp_No]])/(Table1[[#This Row],[Opp_Aye]]+Table1[[#This Row],[Opp_No]]))</f>
        <v>1</v>
      </c>
      <c r="CK1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8" spans="1:89" x14ac:dyDescent="0.75">
      <c r="A128" s="2">
        <v>1851</v>
      </c>
      <c r="B128" s="15">
        <v>45594</v>
      </c>
      <c r="C128" s="16">
        <v>0.75972222222222219</v>
      </c>
      <c r="D128" s="2">
        <v>25</v>
      </c>
      <c r="E128" s="19" t="s">
        <v>1242</v>
      </c>
      <c r="F128" s="2"/>
      <c r="G128" s="2"/>
      <c r="H128" s="2">
        <v>124</v>
      </c>
      <c r="I128" s="2">
        <v>361</v>
      </c>
      <c r="J128" s="2">
        <v>0</v>
      </c>
      <c r="K128" s="2">
        <v>0</v>
      </c>
      <c r="L128" s="2">
        <v>0</v>
      </c>
      <c r="M128" s="3">
        <v>101</v>
      </c>
      <c r="N128" s="2">
        <v>5</v>
      </c>
      <c r="O128" s="2">
        <v>0</v>
      </c>
      <c r="P128" s="2">
        <v>0</v>
      </c>
      <c r="Q128" s="2">
        <v>2</v>
      </c>
      <c r="R128" s="4">
        <v>0</v>
      </c>
      <c r="S128" s="2">
        <v>0</v>
      </c>
      <c r="T128" s="2">
        <v>0</v>
      </c>
      <c r="U128" s="2">
        <v>5</v>
      </c>
      <c r="V128" s="2">
        <v>9</v>
      </c>
      <c r="W128" s="2">
        <v>0</v>
      </c>
      <c r="X128" s="2">
        <v>0</v>
      </c>
      <c r="Y128" s="2">
        <v>0</v>
      </c>
      <c r="Z128" s="2">
        <v>0</v>
      </c>
      <c r="AA128" s="2">
        <v>0</v>
      </c>
      <c r="AB128" s="2">
        <v>1</v>
      </c>
      <c r="AC128" s="2">
        <v>0</v>
      </c>
      <c r="AD128" s="2">
        <v>0</v>
      </c>
      <c r="AE128" s="2">
        <v>0</v>
      </c>
      <c r="AF128" s="2">
        <v>0</v>
      </c>
      <c r="AG128" s="3">
        <v>0</v>
      </c>
      <c r="AH128" s="2">
        <v>0</v>
      </c>
      <c r="AI128" s="2">
        <v>0</v>
      </c>
      <c r="AJ128" s="2">
        <v>3</v>
      </c>
      <c r="AK128" s="2">
        <v>8</v>
      </c>
      <c r="AL128" s="4">
        <v>348</v>
      </c>
      <c r="AM128" s="2">
        <v>0</v>
      </c>
      <c r="AN128" s="2">
        <v>0</v>
      </c>
      <c r="AO128" s="2">
        <v>0</v>
      </c>
      <c r="AP128" s="2">
        <v>0</v>
      </c>
      <c r="AQ128" s="2">
        <v>0</v>
      </c>
      <c r="AR128" s="2">
        <v>0</v>
      </c>
      <c r="AS128" s="2">
        <v>0</v>
      </c>
      <c r="AT128" s="2">
        <v>0</v>
      </c>
      <c r="AU128" s="2">
        <v>0</v>
      </c>
      <c r="AV128" s="2">
        <v>0</v>
      </c>
      <c r="AW128" s="2">
        <v>0</v>
      </c>
      <c r="AX128" s="2">
        <v>0</v>
      </c>
      <c r="AY128" s="2">
        <v>0</v>
      </c>
      <c r="AZ128" s="2">
        <v>0</v>
      </c>
      <c r="BA128" s="2">
        <v>0</v>
      </c>
      <c r="BB128" s="2">
        <v>0</v>
      </c>
      <c r="BC128" s="2">
        <v>0</v>
      </c>
      <c r="BD128" s="2">
        <v>0</v>
      </c>
      <c r="BE128" s="2">
        <v>2</v>
      </c>
      <c r="BF128" s="2">
        <v>0</v>
      </c>
      <c r="BG128" s="2">
        <v>0</v>
      </c>
      <c r="BH128" s="2">
        <v>0</v>
      </c>
      <c r="BI128" s="2">
        <v>0</v>
      </c>
      <c r="BJ128" s="2">
        <v>0</v>
      </c>
      <c r="BK128" s="2">
        <v>0</v>
      </c>
      <c r="BL128" s="2">
        <v>0</v>
      </c>
      <c r="BM128" s="2">
        <v>0</v>
      </c>
      <c r="BN128" s="2">
        <v>0</v>
      </c>
      <c r="BO128" s="2">
        <v>0</v>
      </c>
      <c r="BP128" s="2">
        <v>0</v>
      </c>
      <c r="BQ128" s="2">
        <v>0</v>
      </c>
      <c r="BR128" s="2">
        <v>2</v>
      </c>
      <c r="BS128" s="2">
        <v>482</v>
      </c>
      <c r="BT128" s="2">
        <v>4.1493779999999996E-3</v>
      </c>
      <c r="BU128" s="5">
        <v>0.74</v>
      </c>
      <c r="BV128" s="5">
        <f>IFERROR($BF128/($AL128+$R128), "No Votes")</f>
        <v>0</v>
      </c>
      <c r="BW128" s="5">
        <f>IFERROR($BA128/($AG128+$M128), "No Votes")</f>
        <v>0</v>
      </c>
      <c r="BX128" t="s">
        <v>2157</v>
      </c>
      <c r="BY128" s="5" t="s">
        <v>2098</v>
      </c>
      <c r="BZ128" s="5" t="s">
        <v>2099</v>
      </c>
      <c r="CA128" s="28" t="str">
        <f>IF(Table1[[#This Row],[Party]]="Labour","Conservative","Labour")</f>
        <v>Conservative</v>
      </c>
      <c r="CB128" s="28" cm="1">
        <f t="array" ref="CB1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8" s="28" cm="1">
        <f t="array" ref="CC1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348</v>
      </c>
      <c r="CD128" s="28">
        <f>IF(TRIM(Table1[[#This Row],[Party]])="Labour",Table1[[#This Row],[Conservative_Aye]],Table1[[#This Row],[Labour_Aye]])</f>
        <v>101</v>
      </c>
      <c r="CE128" s="28">
        <f>IF(TRIM(Table1[[#This Row],[Party]])="Labour",Table1[[#This Row],[Conservative_No]],Table1[[#This Row],[Labour_No]])</f>
        <v>0</v>
      </c>
      <c r="CF128" s="36">
        <f>IF(Table1[[#This Row],[Gov_Aye]]+Table1[[#This Row],[Gov_No]]=0,"",Table1[[#This Row],[Gov_Aye]]/(Table1[[#This Row],[Gov_Aye]]+Table1[[#This Row],[Gov_No]]))</f>
        <v>0</v>
      </c>
      <c r="CG128" s="36">
        <f>IF(Table1[[#This Row],[Opp_Aye]]+Table1[[#This Row],[Opp_No]]=0,"",Table1[[#This Row],[Opp_Aye]]/(Table1[[#This Row],[Opp_Aye]]+Table1[[#This Row],[Opp_No]]))</f>
        <v>1</v>
      </c>
      <c r="CH128" s="36">
        <f>IF(OR(Table1[[#This Row],[Gov_Share]]="",Table1[[#This Row],[Opp_Share]]=""),"",ABS(Table1[[#This Row],[Gov_Share]]-Table1[[#This Row],[Opp_Share]]))</f>
        <v>1</v>
      </c>
      <c r="CI128" s="36">
        <f>IF(Table1[[#This Row],[Gov_Aye]]+Table1[[#This Row],[Gov_No]]=0,"",ABS(Table1[[#This Row],[Gov_Aye]]-Table1[[#This Row],[Gov_No]])/(Table1[[#This Row],[Gov_Aye]]+Table1[[#This Row],[Gov_No]]))</f>
        <v>1</v>
      </c>
      <c r="CJ128" s="36">
        <f>IF(Table1[[#This Row],[Opp_Aye]]+Table1[[#This Row],[Opp_No]]=0,"",ABS(Table1[[#This Row],[Opp_Aye]]-Table1[[#This Row],[Opp_No]])/(Table1[[#This Row],[Opp_Aye]]+Table1[[#This Row],[Opp_No]]))</f>
        <v>1</v>
      </c>
      <c r="CK1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29" spans="1:89" ht="29.5" x14ac:dyDescent="0.75">
      <c r="A129" s="2">
        <v>409</v>
      </c>
      <c r="B129" s="15">
        <v>43220</v>
      </c>
      <c r="C129" s="16">
        <v>0.84722222222222221</v>
      </c>
      <c r="D129" s="2">
        <v>142</v>
      </c>
      <c r="E129" s="19" t="s">
        <v>1521</v>
      </c>
      <c r="F129" s="2"/>
      <c r="G129" s="2"/>
      <c r="H129" s="2">
        <v>125</v>
      </c>
      <c r="I129" s="2">
        <v>288</v>
      </c>
      <c r="J129" s="2">
        <v>0</v>
      </c>
      <c r="K129" s="2">
        <v>0</v>
      </c>
      <c r="L129" s="2">
        <v>0</v>
      </c>
      <c r="M129" s="3">
        <v>0</v>
      </c>
      <c r="N129" s="2">
        <v>0</v>
      </c>
      <c r="O129" s="2">
        <v>0</v>
      </c>
      <c r="P129" s="2">
        <v>1</v>
      </c>
      <c r="Q129" s="2">
        <v>1</v>
      </c>
      <c r="R129" s="4">
        <v>123</v>
      </c>
      <c r="S129" s="2">
        <v>0</v>
      </c>
      <c r="T129" s="2">
        <v>0</v>
      </c>
      <c r="U129" s="2">
        <v>0</v>
      </c>
      <c r="V129" s="2">
        <v>0</v>
      </c>
      <c r="W129" s="2">
        <v>0</v>
      </c>
      <c r="X129" s="2">
        <v>0</v>
      </c>
      <c r="Y129" s="2">
        <v>0</v>
      </c>
      <c r="Z129" s="2">
        <v>0</v>
      </c>
      <c r="AA129" s="2">
        <v>0</v>
      </c>
      <c r="AB129" s="2">
        <v>0</v>
      </c>
      <c r="AC129" s="2">
        <v>0</v>
      </c>
      <c r="AD129" s="2">
        <v>0</v>
      </c>
      <c r="AE129" s="2">
        <v>0</v>
      </c>
      <c r="AF129" s="2">
        <v>0</v>
      </c>
      <c r="AG129" s="3">
        <v>278</v>
      </c>
      <c r="AH129" s="2">
        <v>9</v>
      </c>
      <c r="AI129" s="2">
        <v>0</v>
      </c>
      <c r="AJ129" s="2">
        <v>0</v>
      </c>
      <c r="AK129" s="2">
        <v>1</v>
      </c>
      <c r="AL129" s="4">
        <v>0</v>
      </c>
      <c r="AM129" s="2">
        <v>0</v>
      </c>
      <c r="AN129" s="2">
        <v>0</v>
      </c>
      <c r="AO129" s="2">
        <v>0</v>
      </c>
      <c r="AP129" s="2">
        <v>0</v>
      </c>
      <c r="AQ129" s="2">
        <v>0</v>
      </c>
      <c r="AR129" s="2">
        <v>0</v>
      </c>
      <c r="AS129" s="2">
        <v>0</v>
      </c>
      <c r="AT129" s="2">
        <v>0</v>
      </c>
      <c r="AU129" s="2">
        <v>0</v>
      </c>
      <c r="AV129" s="2">
        <v>0</v>
      </c>
      <c r="AW129" s="2">
        <v>0</v>
      </c>
      <c r="AX129" s="2">
        <v>0</v>
      </c>
      <c r="AY129" s="2">
        <v>0</v>
      </c>
      <c r="AZ129" s="2">
        <v>0</v>
      </c>
      <c r="BA129" s="2">
        <v>0</v>
      </c>
      <c r="BB129" s="2">
        <v>0</v>
      </c>
      <c r="BC129" s="2">
        <v>0</v>
      </c>
      <c r="BD129" s="2">
        <v>0</v>
      </c>
      <c r="BE129" s="2">
        <v>1</v>
      </c>
      <c r="BF129" s="2">
        <v>0</v>
      </c>
      <c r="BG129" s="2">
        <v>0</v>
      </c>
      <c r="BH129" s="2">
        <v>0</v>
      </c>
      <c r="BI129" s="2">
        <v>0</v>
      </c>
      <c r="BJ129" s="2">
        <v>0</v>
      </c>
      <c r="BK129" s="2">
        <v>0</v>
      </c>
      <c r="BL129" s="2">
        <v>0</v>
      </c>
      <c r="BM129" s="2">
        <v>0</v>
      </c>
      <c r="BN129" s="2">
        <v>0</v>
      </c>
      <c r="BO129" s="2">
        <v>0</v>
      </c>
      <c r="BP129" s="2">
        <v>0</v>
      </c>
      <c r="BQ129" s="2">
        <v>0</v>
      </c>
      <c r="BR129" s="2">
        <v>1</v>
      </c>
      <c r="BS129" s="2">
        <v>413</v>
      </c>
      <c r="BT129" s="2">
        <v>2.4213080000000001E-3</v>
      </c>
      <c r="BU129" s="5">
        <v>0.64</v>
      </c>
      <c r="BV129" s="5">
        <f>IFERROR($BF129/($AL129+$R129), "No Votes")</f>
        <v>0</v>
      </c>
      <c r="BW129" s="5">
        <f>IFERROR($BA129/($AG129+$M129), "No Votes")</f>
        <v>0</v>
      </c>
      <c r="BX129" t="s">
        <v>2157</v>
      </c>
      <c r="BY129" s="5" t="s">
        <v>2086</v>
      </c>
      <c r="BZ129" s="5" t="s">
        <v>2088</v>
      </c>
      <c r="CA129" s="28" t="str">
        <f>IF(Table1[[#This Row],[Party]]="Labour","Conservative","Labour")</f>
        <v>Labour</v>
      </c>
      <c r="CB129" s="28" cm="1">
        <f t="array" ref="CB1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9" s="28" cm="1">
        <f t="array" ref="CC1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129" s="28">
        <f>IF(TRIM(Table1[[#This Row],[Party]])="Labour",Table1[[#This Row],[Conservative_Aye]],Table1[[#This Row],[Labour_Aye]])</f>
        <v>123</v>
      </c>
      <c r="CE129" s="28">
        <f>IF(TRIM(Table1[[#This Row],[Party]])="Labour",Table1[[#This Row],[Conservative_No]],Table1[[#This Row],[Labour_No]])</f>
        <v>0</v>
      </c>
      <c r="CF129" s="36">
        <f>IF(Table1[[#This Row],[Gov_Aye]]+Table1[[#This Row],[Gov_No]]=0,"",Table1[[#This Row],[Gov_Aye]]/(Table1[[#This Row],[Gov_Aye]]+Table1[[#This Row],[Gov_No]]))</f>
        <v>0</v>
      </c>
      <c r="CG129" s="36">
        <f>IF(Table1[[#This Row],[Opp_Aye]]+Table1[[#This Row],[Opp_No]]=0,"",Table1[[#This Row],[Opp_Aye]]/(Table1[[#This Row],[Opp_Aye]]+Table1[[#This Row],[Opp_No]]))</f>
        <v>1</v>
      </c>
      <c r="CH129" s="36">
        <f>IF(OR(Table1[[#This Row],[Gov_Share]]="",Table1[[#This Row],[Opp_Share]]=""),"",ABS(Table1[[#This Row],[Gov_Share]]-Table1[[#This Row],[Opp_Share]]))</f>
        <v>1</v>
      </c>
      <c r="CI129" s="36">
        <f>IF(Table1[[#This Row],[Gov_Aye]]+Table1[[#This Row],[Gov_No]]=0,"",ABS(Table1[[#This Row],[Gov_Aye]]-Table1[[#This Row],[Gov_No]])/(Table1[[#This Row],[Gov_Aye]]+Table1[[#This Row],[Gov_No]]))</f>
        <v>1</v>
      </c>
      <c r="CJ129" s="36">
        <f>IF(Table1[[#This Row],[Opp_Aye]]+Table1[[#This Row],[Opp_No]]=0,"",ABS(Table1[[#This Row],[Opp_Aye]]-Table1[[#This Row],[Opp_No]])/(Table1[[#This Row],[Opp_Aye]]+Table1[[#This Row],[Opp_No]]))</f>
        <v>1</v>
      </c>
      <c r="CK1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0" spans="1:89" ht="29.5" x14ac:dyDescent="0.75">
      <c r="A130" s="2">
        <v>839</v>
      </c>
      <c r="B130" s="15">
        <v>44089</v>
      </c>
      <c r="C130" s="16">
        <v>0.75902777777777775</v>
      </c>
      <c r="D130" s="2">
        <v>97</v>
      </c>
      <c r="E130" s="19" t="s">
        <v>1098</v>
      </c>
      <c r="F130" s="2"/>
      <c r="G130" s="2"/>
      <c r="H130" s="2">
        <v>195</v>
      </c>
      <c r="I130" s="2">
        <v>356</v>
      </c>
      <c r="J130" s="2">
        <v>0</v>
      </c>
      <c r="K130" s="2">
        <v>1</v>
      </c>
      <c r="L130" s="2">
        <v>0</v>
      </c>
      <c r="M130" s="3">
        <v>0</v>
      </c>
      <c r="N130" s="2">
        <v>0</v>
      </c>
      <c r="O130" s="2">
        <v>0</v>
      </c>
      <c r="P130" s="2">
        <v>0</v>
      </c>
      <c r="Q130" s="2">
        <v>0</v>
      </c>
      <c r="R130" s="4">
        <v>192</v>
      </c>
      <c r="S130" s="2">
        <v>0</v>
      </c>
      <c r="T130" s="2">
        <v>0</v>
      </c>
      <c r="U130" s="2">
        <v>0</v>
      </c>
      <c r="V130" s="2">
        <v>0</v>
      </c>
      <c r="W130" s="2">
        <v>2</v>
      </c>
      <c r="X130" s="2">
        <v>0</v>
      </c>
      <c r="Y130" s="2">
        <v>0</v>
      </c>
      <c r="Z130" s="2">
        <v>0</v>
      </c>
      <c r="AA130" s="2">
        <v>0</v>
      </c>
      <c r="AB130" s="2">
        <v>0</v>
      </c>
      <c r="AC130" s="2">
        <v>0</v>
      </c>
      <c r="AD130" s="2">
        <v>0</v>
      </c>
      <c r="AE130" s="2">
        <v>0</v>
      </c>
      <c r="AF130" s="2">
        <v>0</v>
      </c>
      <c r="AG130" s="3">
        <v>343</v>
      </c>
      <c r="AH130" s="2">
        <v>7</v>
      </c>
      <c r="AI130" s="2">
        <v>0</v>
      </c>
      <c r="AJ130" s="2">
        <v>0</v>
      </c>
      <c r="AK130" s="2">
        <v>1</v>
      </c>
      <c r="AL130" s="4">
        <v>0</v>
      </c>
      <c r="AM130" s="2">
        <v>0</v>
      </c>
      <c r="AN130" s="2">
        <v>0</v>
      </c>
      <c r="AO130" s="2">
        <v>0</v>
      </c>
      <c r="AP130" s="2">
        <v>0</v>
      </c>
      <c r="AQ130" s="2">
        <v>0</v>
      </c>
      <c r="AR130" s="2">
        <v>0</v>
      </c>
      <c r="AS130" s="2">
        <v>0</v>
      </c>
      <c r="AT130" s="2">
        <v>0</v>
      </c>
      <c r="AU130" s="2">
        <v>0</v>
      </c>
      <c r="AV130" s="2">
        <v>0</v>
      </c>
      <c r="AW130" s="2">
        <v>0</v>
      </c>
      <c r="AX130" s="2">
        <v>0</v>
      </c>
      <c r="AY130" s="2">
        <v>0</v>
      </c>
      <c r="AZ130" s="2">
        <v>0</v>
      </c>
      <c r="BA130" s="44">
        <v>0</v>
      </c>
      <c r="BB130" s="2">
        <v>0</v>
      </c>
      <c r="BC130" s="2">
        <v>0</v>
      </c>
      <c r="BD130" s="2">
        <v>0</v>
      </c>
      <c r="BE130" s="2">
        <v>0</v>
      </c>
      <c r="BF130" s="45">
        <v>0</v>
      </c>
      <c r="BG130" s="2">
        <v>0</v>
      </c>
      <c r="BH130" s="2">
        <v>0</v>
      </c>
      <c r="BI130" s="2">
        <v>0</v>
      </c>
      <c r="BJ130" s="2">
        <v>0</v>
      </c>
      <c r="BK130" s="2">
        <v>0</v>
      </c>
      <c r="BL130" s="2">
        <v>0</v>
      </c>
      <c r="BM130" s="2">
        <v>0</v>
      </c>
      <c r="BN130" s="2">
        <v>0</v>
      </c>
      <c r="BO130" s="2">
        <v>0</v>
      </c>
      <c r="BP130" s="2">
        <v>0</v>
      </c>
      <c r="BQ130" s="2">
        <v>0</v>
      </c>
      <c r="BR130" s="2">
        <v>0</v>
      </c>
      <c r="BS130" s="2">
        <v>546</v>
      </c>
      <c r="BT130" s="2">
        <v>0</v>
      </c>
      <c r="BU130" s="5">
        <v>0.84</v>
      </c>
      <c r="BV130" s="5">
        <f>IFERROR($BF130/($AL130+$R130), "No Votes")</f>
        <v>0</v>
      </c>
      <c r="BW130" s="5">
        <f>IFERROR($BA130/($AG130+$M130), "No Votes")</f>
        <v>0</v>
      </c>
      <c r="BX130" t="s">
        <v>2157</v>
      </c>
      <c r="BY130" s="5" t="s">
        <v>2093</v>
      </c>
      <c r="BZ130" s="5" t="s">
        <v>2088</v>
      </c>
      <c r="CA130" s="28" t="str">
        <f>IF(Table1[[#This Row],[Party]]="Labour","Conservative","Labour")</f>
        <v>Labour</v>
      </c>
      <c r="CB130" s="28" cm="1">
        <f t="array" ref="CB1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0" s="28" cm="1">
        <f t="array" ref="CC1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343</v>
      </c>
      <c r="CD130" s="28">
        <f>IF(TRIM(Table1[[#This Row],[Party]])="Labour",Table1[[#This Row],[Conservative_Aye]],Table1[[#This Row],[Labour_Aye]])</f>
        <v>192</v>
      </c>
      <c r="CE130" s="28">
        <f>IF(TRIM(Table1[[#This Row],[Party]])="Labour",Table1[[#This Row],[Conservative_No]],Table1[[#This Row],[Labour_No]])</f>
        <v>0</v>
      </c>
      <c r="CF130" s="36">
        <f>IF(Table1[[#This Row],[Gov_Aye]]+Table1[[#This Row],[Gov_No]]=0,"",Table1[[#This Row],[Gov_Aye]]/(Table1[[#This Row],[Gov_Aye]]+Table1[[#This Row],[Gov_No]]))</f>
        <v>0</v>
      </c>
      <c r="CG130" s="36">
        <f>IF(Table1[[#This Row],[Opp_Aye]]+Table1[[#This Row],[Opp_No]]=0,"",Table1[[#This Row],[Opp_Aye]]/(Table1[[#This Row],[Opp_Aye]]+Table1[[#This Row],[Opp_No]]))</f>
        <v>1</v>
      </c>
      <c r="CH130" s="36">
        <f>IF(OR(Table1[[#This Row],[Gov_Share]]="",Table1[[#This Row],[Opp_Share]]=""),"",ABS(Table1[[#This Row],[Gov_Share]]-Table1[[#This Row],[Opp_Share]]))</f>
        <v>1</v>
      </c>
      <c r="CI130" s="36">
        <f>IF(Table1[[#This Row],[Gov_Aye]]+Table1[[#This Row],[Gov_No]]=0,"",ABS(Table1[[#This Row],[Gov_Aye]]-Table1[[#This Row],[Gov_No]])/(Table1[[#This Row],[Gov_Aye]]+Table1[[#This Row],[Gov_No]]))</f>
        <v>1</v>
      </c>
      <c r="CJ130" s="36">
        <f>IF(Table1[[#This Row],[Opp_Aye]]+Table1[[#This Row],[Opp_No]]=0,"",ABS(Table1[[#This Row],[Opp_Aye]]-Table1[[#This Row],[Opp_No]])/(Table1[[#This Row],[Opp_Aye]]+Table1[[#This Row],[Opp_No]]))</f>
        <v>1</v>
      </c>
      <c r="CK1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1" spans="1:89" ht="29.5" hidden="1" x14ac:dyDescent="0.75">
      <c r="A131">
        <v>808</v>
      </c>
      <c r="B131" s="17">
        <v>44013</v>
      </c>
      <c r="C131" s="18">
        <v>0.59722222222222221</v>
      </c>
      <c r="D131">
        <v>66</v>
      </c>
      <c r="E131" s="20" t="s">
        <v>1846</v>
      </c>
      <c r="H131">
        <v>55</v>
      </c>
      <c r="I131">
        <v>115</v>
      </c>
      <c r="J131">
        <v>0</v>
      </c>
      <c r="K131">
        <v>1</v>
      </c>
      <c r="L131">
        <v>0</v>
      </c>
      <c r="M131" s="3">
        <v>0</v>
      </c>
      <c r="N131">
        <v>0</v>
      </c>
      <c r="O131">
        <v>0</v>
      </c>
      <c r="P131">
        <v>0</v>
      </c>
      <c r="Q131">
        <v>0</v>
      </c>
      <c r="R131" s="4">
        <v>0</v>
      </c>
      <c r="S131">
        <v>8</v>
      </c>
      <c r="T131">
        <v>3</v>
      </c>
      <c r="U131">
        <v>0</v>
      </c>
      <c r="V131">
        <v>42</v>
      </c>
      <c r="W131">
        <v>1</v>
      </c>
      <c r="X131">
        <v>0</v>
      </c>
      <c r="Y131">
        <v>0</v>
      </c>
      <c r="Z131">
        <v>0</v>
      </c>
      <c r="AA131">
        <v>0</v>
      </c>
      <c r="AB131">
        <v>0</v>
      </c>
      <c r="AC131">
        <v>0</v>
      </c>
      <c r="AD131">
        <v>0</v>
      </c>
      <c r="AE131">
        <v>0</v>
      </c>
      <c r="AF131">
        <v>0</v>
      </c>
      <c r="AG131" s="3">
        <v>111</v>
      </c>
      <c r="AH131">
        <v>5</v>
      </c>
      <c r="AI131">
        <v>0</v>
      </c>
      <c r="AJ131">
        <v>0</v>
      </c>
      <c r="AK131">
        <v>0</v>
      </c>
      <c r="AL131" s="4">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171</v>
      </c>
      <c r="BT131">
        <v>0</v>
      </c>
      <c r="BU131" s="1">
        <v>0.26</v>
      </c>
      <c r="BV131" s="5" t="str">
        <f>IFERROR($BF131/($AL131+$R131), "No Votes")</f>
        <v>No Votes</v>
      </c>
      <c r="BW131" s="5">
        <f>IFERROR($BA131/($AG131+$M131), "No Votes")</f>
        <v>0</v>
      </c>
      <c r="BY131" s="5" t="s">
        <v>2093</v>
      </c>
      <c r="BZ131" s="5" t="s">
        <v>2088</v>
      </c>
      <c r="CA131" s="28" t="str">
        <f>IF(Table1[[#This Row],[Party]]="Labour","Conservative","Labour")</f>
        <v>Labour</v>
      </c>
      <c r="CB131" s="28" cm="1">
        <f t="array" ref="CB1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1" s="28" cm="1">
        <f t="array" ref="CC1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111</v>
      </c>
      <c r="CD131" s="28">
        <f>IF(TRIM(Table1[[#This Row],[Party]])="Labour",Table1[[#This Row],[Conservative_Aye]],Table1[[#This Row],[Labour_Aye]])</f>
        <v>0</v>
      </c>
      <c r="CE131" s="28">
        <f>IF(TRIM(Table1[[#This Row],[Party]])="Labour",Table1[[#This Row],[Conservative_No]],Table1[[#This Row],[Labour_No]])</f>
        <v>0</v>
      </c>
      <c r="CF131" s="36">
        <f>IF(Table1[[#This Row],[Gov_Aye]]+Table1[[#This Row],[Gov_No]]=0,"",Table1[[#This Row],[Gov_Aye]]/(Table1[[#This Row],[Gov_Aye]]+Table1[[#This Row],[Gov_No]]))</f>
        <v>0</v>
      </c>
      <c r="CG131" s="36" t="str">
        <f>IF(Table1[[#This Row],[Opp_Aye]]+Table1[[#This Row],[Opp_No]]=0,"",Table1[[#This Row],[Opp_Aye]]/(Table1[[#This Row],[Opp_Aye]]+Table1[[#This Row],[Opp_No]]))</f>
        <v/>
      </c>
      <c r="CH131" s="36" t="str">
        <f>IF(OR(Table1[[#This Row],[Gov_Share]]="",Table1[[#This Row],[Opp_Share]]=""),"",ABS(Table1[[#This Row],[Gov_Share]]-Table1[[#This Row],[Opp_Share]]))</f>
        <v/>
      </c>
      <c r="CI131" s="36">
        <f>IF(Table1[[#This Row],[Gov_Aye]]+Table1[[#This Row],[Gov_No]]=0,"",ABS(Table1[[#This Row],[Gov_Aye]]-Table1[[#This Row],[Gov_No]])/(Table1[[#This Row],[Gov_Aye]]+Table1[[#This Row],[Gov_No]]))</f>
        <v>1</v>
      </c>
      <c r="CJ131" s="36" t="str">
        <f>IF(Table1[[#This Row],[Opp_Aye]]+Table1[[#This Row],[Opp_No]]=0,"",ABS(Table1[[#This Row],[Opp_Aye]]-Table1[[#This Row],[Opp_No]])/(Table1[[#This Row],[Opp_Aye]]+Table1[[#This Row],[Opp_No]]))</f>
        <v/>
      </c>
      <c r="CK1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2" spans="1:89" x14ac:dyDescent="0.75">
      <c r="A132" s="2">
        <v>101</v>
      </c>
      <c r="B132" s="15">
        <v>42556</v>
      </c>
      <c r="C132" s="16">
        <v>0.73888888888888893</v>
      </c>
      <c r="D132" s="2">
        <v>34</v>
      </c>
      <c r="E132" s="19" t="s">
        <v>1341</v>
      </c>
      <c r="F132" s="2"/>
      <c r="G132" s="2"/>
      <c r="H132" s="2">
        <v>181</v>
      </c>
      <c r="I132" s="2">
        <v>285</v>
      </c>
      <c r="J132" s="2">
        <v>0</v>
      </c>
      <c r="K132" s="2">
        <v>0</v>
      </c>
      <c r="L132" s="2">
        <v>0</v>
      </c>
      <c r="M132" s="3">
        <v>0</v>
      </c>
      <c r="N132" s="2">
        <v>0</v>
      </c>
      <c r="O132" s="2">
        <v>0</v>
      </c>
      <c r="P132" s="2">
        <v>0</v>
      </c>
      <c r="Q132" s="2">
        <v>1</v>
      </c>
      <c r="R132" s="4">
        <v>180</v>
      </c>
      <c r="S132" s="2">
        <v>0</v>
      </c>
      <c r="T132" s="2">
        <v>0</v>
      </c>
      <c r="U132" s="2">
        <v>0</v>
      </c>
      <c r="V132" s="2">
        <v>0</v>
      </c>
      <c r="W132" s="2">
        <v>0</v>
      </c>
      <c r="X132" s="2">
        <v>0</v>
      </c>
      <c r="Y132" s="2">
        <v>0</v>
      </c>
      <c r="Z132" s="2">
        <v>0</v>
      </c>
      <c r="AA132" s="2">
        <v>0</v>
      </c>
      <c r="AB132" s="2">
        <v>0</v>
      </c>
      <c r="AC132" s="2">
        <v>0</v>
      </c>
      <c r="AD132" s="2">
        <v>0</v>
      </c>
      <c r="AE132" s="2">
        <v>0</v>
      </c>
      <c r="AF132" s="2">
        <v>0</v>
      </c>
      <c r="AG132" s="3">
        <v>279</v>
      </c>
      <c r="AH132" s="2">
        <v>6</v>
      </c>
      <c r="AI132" s="2">
        <v>0</v>
      </c>
      <c r="AJ132" s="2">
        <v>0</v>
      </c>
      <c r="AK132" s="2">
        <v>0</v>
      </c>
      <c r="AL132" s="4">
        <v>0</v>
      </c>
      <c r="AM132" s="2">
        <v>0</v>
      </c>
      <c r="AN132" s="2">
        <v>0</v>
      </c>
      <c r="AO132" s="2">
        <v>0</v>
      </c>
      <c r="AP132" s="2">
        <v>0</v>
      </c>
      <c r="AQ132" s="2">
        <v>0</v>
      </c>
      <c r="AR132" s="2">
        <v>0</v>
      </c>
      <c r="AS132" s="2">
        <v>0</v>
      </c>
      <c r="AT132" s="2">
        <v>0</v>
      </c>
      <c r="AU132" s="2">
        <v>0</v>
      </c>
      <c r="AV132" s="2">
        <v>0</v>
      </c>
      <c r="AW132" s="2">
        <v>0</v>
      </c>
      <c r="AX132" s="2">
        <v>0</v>
      </c>
      <c r="AY132" s="2">
        <v>0</v>
      </c>
      <c r="AZ132" s="2">
        <v>0</v>
      </c>
      <c r="BA132" s="2">
        <v>0</v>
      </c>
      <c r="BB132" s="2">
        <v>0</v>
      </c>
      <c r="BC132" s="2">
        <v>0</v>
      </c>
      <c r="BD132" s="2">
        <v>0</v>
      </c>
      <c r="BE132" s="2">
        <v>0</v>
      </c>
      <c r="BF132" s="2">
        <v>0</v>
      </c>
      <c r="BG132" s="2">
        <v>0</v>
      </c>
      <c r="BH132" s="2">
        <v>0</v>
      </c>
      <c r="BI132" s="2">
        <v>0</v>
      </c>
      <c r="BJ132" s="2">
        <v>0</v>
      </c>
      <c r="BK132" s="2">
        <v>0</v>
      </c>
      <c r="BL132" s="2">
        <v>0</v>
      </c>
      <c r="BM132" s="2">
        <v>0</v>
      </c>
      <c r="BN132" s="2">
        <v>0</v>
      </c>
      <c r="BO132" s="2">
        <v>0</v>
      </c>
      <c r="BP132" s="2">
        <v>0</v>
      </c>
      <c r="BQ132" s="2">
        <v>0</v>
      </c>
      <c r="BR132" s="2">
        <v>0</v>
      </c>
      <c r="BS132" s="2">
        <v>466</v>
      </c>
      <c r="BT132" s="2">
        <v>0</v>
      </c>
      <c r="BU132" s="5">
        <v>0.72</v>
      </c>
      <c r="BV132" s="5">
        <f>IFERROR($BF132/($AL132+$R132), "No Votes")</f>
        <v>0</v>
      </c>
      <c r="BW132" s="5">
        <f>IFERROR($BA132/($AG132+$M132), "No Votes")</f>
        <v>0</v>
      </c>
      <c r="BX132" t="s">
        <v>2157</v>
      </c>
      <c r="BY132" s="5" t="s">
        <v>2085</v>
      </c>
      <c r="BZ132" s="5" t="s">
        <v>2088</v>
      </c>
      <c r="CA132" s="28" t="str">
        <f>IF(Table1[[#This Row],[Party]]="Labour","Conservative","Labour")</f>
        <v>Labour</v>
      </c>
      <c r="CB132" s="28" cm="1">
        <f t="array" ref="CB1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2" s="28" cm="1">
        <f t="array" ref="CC1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132" s="28">
        <f>IF(TRIM(Table1[[#This Row],[Party]])="Labour",Table1[[#This Row],[Conservative_Aye]],Table1[[#This Row],[Labour_Aye]])</f>
        <v>180</v>
      </c>
      <c r="CE132" s="28">
        <f>IF(TRIM(Table1[[#This Row],[Party]])="Labour",Table1[[#This Row],[Conservative_No]],Table1[[#This Row],[Labour_No]])</f>
        <v>0</v>
      </c>
      <c r="CF132" s="36">
        <f>IF(Table1[[#This Row],[Gov_Aye]]+Table1[[#This Row],[Gov_No]]=0,"",Table1[[#This Row],[Gov_Aye]]/(Table1[[#This Row],[Gov_Aye]]+Table1[[#This Row],[Gov_No]]))</f>
        <v>0</v>
      </c>
      <c r="CG132" s="36">
        <f>IF(Table1[[#This Row],[Opp_Aye]]+Table1[[#This Row],[Opp_No]]=0,"",Table1[[#This Row],[Opp_Aye]]/(Table1[[#This Row],[Opp_Aye]]+Table1[[#This Row],[Opp_No]]))</f>
        <v>1</v>
      </c>
      <c r="CH132" s="36">
        <f>IF(OR(Table1[[#This Row],[Gov_Share]]="",Table1[[#This Row],[Opp_Share]]=""),"",ABS(Table1[[#This Row],[Gov_Share]]-Table1[[#This Row],[Opp_Share]]))</f>
        <v>1</v>
      </c>
      <c r="CI132" s="36">
        <f>IF(Table1[[#This Row],[Gov_Aye]]+Table1[[#This Row],[Gov_No]]=0,"",ABS(Table1[[#This Row],[Gov_Aye]]-Table1[[#This Row],[Gov_No]])/(Table1[[#This Row],[Gov_Aye]]+Table1[[#This Row],[Gov_No]]))</f>
        <v>1</v>
      </c>
      <c r="CJ132" s="36">
        <f>IF(Table1[[#This Row],[Opp_Aye]]+Table1[[#This Row],[Opp_No]]=0,"",ABS(Table1[[#This Row],[Opp_Aye]]-Table1[[#This Row],[Opp_No]])/(Table1[[#This Row],[Opp_Aye]]+Table1[[#This Row],[Opp_No]]))</f>
        <v>1</v>
      </c>
      <c r="CK1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3" spans="1:89" x14ac:dyDescent="0.75">
      <c r="A133" s="2">
        <v>1320</v>
      </c>
      <c r="B133" s="15">
        <v>44727</v>
      </c>
      <c r="C133" s="16">
        <v>0.70902777777777781</v>
      </c>
      <c r="D133" s="2">
        <v>14</v>
      </c>
      <c r="E133" s="19" t="s">
        <v>1386</v>
      </c>
      <c r="F133" s="2"/>
      <c r="G133" s="2"/>
      <c r="H133" s="2">
        <v>174</v>
      </c>
      <c r="I133" s="2">
        <v>286</v>
      </c>
      <c r="J133" s="2">
        <v>1</v>
      </c>
      <c r="K133" s="2">
        <v>0</v>
      </c>
      <c r="L133" s="2">
        <v>0</v>
      </c>
      <c r="M133" s="3">
        <v>0</v>
      </c>
      <c r="N133" s="2">
        <v>0</v>
      </c>
      <c r="O133" s="2">
        <v>0</v>
      </c>
      <c r="P133" s="2">
        <v>1</v>
      </c>
      <c r="Q133" s="2">
        <v>3</v>
      </c>
      <c r="R133" s="4">
        <v>132</v>
      </c>
      <c r="S133" s="2">
        <v>0</v>
      </c>
      <c r="T133" s="2">
        <v>2</v>
      </c>
      <c r="U133" s="2">
        <v>0</v>
      </c>
      <c r="V133" s="2">
        <v>34</v>
      </c>
      <c r="W133" s="2">
        <v>1</v>
      </c>
      <c r="X133" s="2">
        <v>0</v>
      </c>
      <c r="Y133" s="2">
        <v>0</v>
      </c>
      <c r="Z133" s="2">
        <v>0</v>
      </c>
      <c r="AA133" s="2">
        <v>0</v>
      </c>
      <c r="AB133" s="2">
        <v>0</v>
      </c>
      <c r="AC133" s="2">
        <v>0</v>
      </c>
      <c r="AD133" s="2">
        <v>0</v>
      </c>
      <c r="AE133" s="2">
        <v>0</v>
      </c>
      <c r="AF133" s="2">
        <v>0</v>
      </c>
      <c r="AG133" s="3">
        <v>282</v>
      </c>
      <c r="AH133" s="2">
        <v>1</v>
      </c>
      <c r="AI133" s="2">
        <v>0</v>
      </c>
      <c r="AJ133" s="2">
        <v>0</v>
      </c>
      <c r="AK133" s="2">
        <v>1</v>
      </c>
      <c r="AL133" s="4">
        <v>0</v>
      </c>
      <c r="AM133" s="2">
        <v>0</v>
      </c>
      <c r="AN133" s="2">
        <v>0</v>
      </c>
      <c r="AO133" s="2">
        <v>0</v>
      </c>
      <c r="AP133" s="2">
        <v>0</v>
      </c>
      <c r="AQ133" s="2">
        <v>0</v>
      </c>
      <c r="AR133" s="2">
        <v>0</v>
      </c>
      <c r="AS133" s="2">
        <v>0</v>
      </c>
      <c r="AT133" s="2">
        <v>0</v>
      </c>
      <c r="AU133" s="2">
        <v>0</v>
      </c>
      <c r="AV133" s="2">
        <v>0</v>
      </c>
      <c r="AW133" s="2">
        <v>0</v>
      </c>
      <c r="AX133" s="2">
        <v>0</v>
      </c>
      <c r="AY133" s="2">
        <v>0</v>
      </c>
      <c r="AZ133" s="2">
        <v>0</v>
      </c>
      <c r="BA133" s="2">
        <v>0</v>
      </c>
      <c r="BB133" s="2">
        <v>0</v>
      </c>
      <c r="BC133" s="2">
        <v>0</v>
      </c>
      <c r="BD133" s="2">
        <v>0</v>
      </c>
      <c r="BE133" s="2">
        <v>1</v>
      </c>
      <c r="BF133" s="2">
        <v>0</v>
      </c>
      <c r="BG133" s="2">
        <v>0</v>
      </c>
      <c r="BH133" s="2">
        <v>0</v>
      </c>
      <c r="BI133" s="2">
        <v>0</v>
      </c>
      <c r="BJ133" s="2">
        <v>0</v>
      </c>
      <c r="BK133" s="2">
        <v>0</v>
      </c>
      <c r="BL133" s="2">
        <v>0</v>
      </c>
      <c r="BM133" s="2">
        <v>0</v>
      </c>
      <c r="BN133" s="2">
        <v>0</v>
      </c>
      <c r="BO133" s="2">
        <v>0</v>
      </c>
      <c r="BP133" s="2">
        <v>0</v>
      </c>
      <c r="BQ133" s="2">
        <v>0</v>
      </c>
      <c r="BR133" s="2">
        <v>1</v>
      </c>
      <c r="BS133" s="2">
        <v>458</v>
      </c>
      <c r="BT133" s="2">
        <v>2.1834060000000001E-3</v>
      </c>
      <c r="BU133" s="5">
        <v>0.7</v>
      </c>
      <c r="BV133" s="5">
        <f>IFERROR($BF133/($AL133+$R133), "No Votes")</f>
        <v>0</v>
      </c>
      <c r="BW133" s="5">
        <f>IFERROR($BA133/($AG133+$M133), "No Votes")</f>
        <v>0</v>
      </c>
      <c r="BX133" t="s">
        <v>2157</v>
      </c>
      <c r="BY133" s="5" t="s">
        <v>2093</v>
      </c>
      <c r="BZ133" s="5" t="s">
        <v>2088</v>
      </c>
      <c r="CA133" s="28" t="str">
        <f>IF(Table1[[#This Row],[Party]]="Labour","Conservative","Labour")</f>
        <v>Labour</v>
      </c>
      <c r="CB133" s="28" cm="1">
        <f t="array" ref="CB1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3" s="28" cm="1">
        <f t="array" ref="CC1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133" s="28">
        <f>IF(TRIM(Table1[[#This Row],[Party]])="Labour",Table1[[#This Row],[Conservative_Aye]],Table1[[#This Row],[Labour_Aye]])</f>
        <v>132</v>
      </c>
      <c r="CE133" s="28">
        <f>IF(TRIM(Table1[[#This Row],[Party]])="Labour",Table1[[#This Row],[Conservative_No]],Table1[[#This Row],[Labour_No]])</f>
        <v>0</v>
      </c>
      <c r="CF133" s="36">
        <f>IF(Table1[[#This Row],[Gov_Aye]]+Table1[[#This Row],[Gov_No]]=0,"",Table1[[#This Row],[Gov_Aye]]/(Table1[[#This Row],[Gov_Aye]]+Table1[[#This Row],[Gov_No]]))</f>
        <v>0</v>
      </c>
      <c r="CG133" s="36">
        <f>IF(Table1[[#This Row],[Opp_Aye]]+Table1[[#This Row],[Opp_No]]=0,"",Table1[[#This Row],[Opp_Aye]]/(Table1[[#This Row],[Opp_Aye]]+Table1[[#This Row],[Opp_No]]))</f>
        <v>1</v>
      </c>
      <c r="CH133" s="36">
        <f>IF(OR(Table1[[#This Row],[Gov_Share]]="",Table1[[#This Row],[Opp_Share]]=""),"",ABS(Table1[[#This Row],[Gov_Share]]-Table1[[#This Row],[Opp_Share]]))</f>
        <v>1</v>
      </c>
      <c r="CI133" s="36">
        <f>IF(Table1[[#This Row],[Gov_Aye]]+Table1[[#This Row],[Gov_No]]=0,"",ABS(Table1[[#This Row],[Gov_Aye]]-Table1[[#This Row],[Gov_No]])/(Table1[[#This Row],[Gov_Aye]]+Table1[[#This Row],[Gov_No]]))</f>
        <v>1</v>
      </c>
      <c r="CJ133" s="36">
        <f>IF(Table1[[#This Row],[Opp_Aye]]+Table1[[#This Row],[Opp_No]]=0,"",ABS(Table1[[#This Row],[Opp_Aye]]-Table1[[#This Row],[Opp_No]])/(Table1[[#This Row],[Opp_Aye]]+Table1[[#This Row],[Opp_No]]))</f>
        <v>1</v>
      </c>
      <c r="CK1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4" spans="1:89" ht="29.5" x14ac:dyDescent="0.75">
      <c r="A134" s="2">
        <v>1442</v>
      </c>
      <c r="B134" s="15">
        <v>44937</v>
      </c>
      <c r="C134" s="16">
        <v>0.64583333333333337</v>
      </c>
      <c r="D134" s="2">
        <v>136</v>
      </c>
      <c r="E134" s="19" t="s">
        <v>649</v>
      </c>
      <c r="F134" s="2"/>
      <c r="G134" s="2"/>
      <c r="H134" s="2">
        <v>197</v>
      </c>
      <c r="I134" s="2">
        <v>303</v>
      </c>
      <c r="J134" s="2">
        <v>0</v>
      </c>
      <c r="K134" s="2">
        <v>1</v>
      </c>
      <c r="L134" s="2">
        <v>0</v>
      </c>
      <c r="M134" s="3">
        <v>0</v>
      </c>
      <c r="N134" s="2">
        <v>0</v>
      </c>
      <c r="O134" s="2">
        <v>0</v>
      </c>
      <c r="P134" s="2">
        <v>1</v>
      </c>
      <c r="Q134" s="2">
        <v>5</v>
      </c>
      <c r="R134" s="4">
        <v>157</v>
      </c>
      <c r="S134" s="2">
        <v>0</v>
      </c>
      <c r="T134" s="2">
        <v>2</v>
      </c>
      <c r="U134" s="2">
        <v>0</v>
      </c>
      <c r="V134" s="2">
        <v>27</v>
      </c>
      <c r="W134" s="2">
        <v>2</v>
      </c>
      <c r="X134" s="2">
        <v>0</v>
      </c>
      <c r="Y134" s="2">
        <v>0</v>
      </c>
      <c r="Z134" s="2">
        <v>0</v>
      </c>
      <c r="AA134" s="2">
        <v>0</v>
      </c>
      <c r="AB134" s="2">
        <v>0</v>
      </c>
      <c r="AC134" s="2">
        <v>0</v>
      </c>
      <c r="AD134" s="2">
        <v>0</v>
      </c>
      <c r="AE134" s="2">
        <v>0</v>
      </c>
      <c r="AF134" s="2">
        <v>0</v>
      </c>
      <c r="AG134" s="3">
        <v>302</v>
      </c>
      <c r="AH134" s="2">
        <v>0</v>
      </c>
      <c r="AI134" s="2">
        <v>0</v>
      </c>
      <c r="AJ134" s="2">
        <v>0</v>
      </c>
      <c r="AK134" s="2">
        <v>1</v>
      </c>
      <c r="AL134" s="4">
        <v>0</v>
      </c>
      <c r="AM134" s="2">
        <v>0</v>
      </c>
      <c r="AN134" s="2">
        <v>0</v>
      </c>
      <c r="AO134" s="2">
        <v>0</v>
      </c>
      <c r="AP134" s="2">
        <v>0</v>
      </c>
      <c r="AQ134" s="2">
        <v>0</v>
      </c>
      <c r="AR134" s="2">
        <v>0</v>
      </c>
      <c r="AS134" s="2">
        <v>0</v>
      </c>
      <c r="AT134" s="2">
        <v>0</v>
      </c>
      <c r="AU134" s="2">
        <v>0</v>
      </c>
      <c r="AV134" s="2">
        <v>0</v>
      </c>
      <c r="AW134" s="2">
        <v>0</v>
      </c>
      <c r="AX134" s="2">
        <v>0</v>
      </c>
      <c r="AY134" s="2">
        <v>0</v>
      </c>
      <c r="AZ134" s="2">
        <v>0</v>
      </c>
      <c r="BA134" s="44">
        <v>0</v>
      </c>
      <c r="BB134" s="2">
        <v>0</v>
      </c>
      <c r="BC134" s="2">
        <v>0</v>
      </c>
      <c r="BD134" s="2">
        <v>0</v>
      </c>
      <c r="BE134" s="2">
        <v>1</v>
      </c>
      <c r="BF134" s="45">
        <v>0</v>
      </c>
      <c r="BG134" s="2">
        <v>0</v>
      </c>
      <c r="BH134" s="2">
        <v>0</v>
      </c>
      <c r="BI134" s="2">
        <v>0</v>
      </c>
      <c r="BJ134" s="2">
        <v>0</v>
      </c>
      <c r="BK134" s="2">
        <v>0</v>
      </c>
      <c r="BL134" s="2">
        <v>0</v>
      </c>
      <c r="BM134" s="2">
        <v>0</v>
      </c>
      <c r="BN134" s="2">
        <v>0</v>
      </c>
      <c r="BO134" s="2">
        <v>0</v>
      </c>
      <c r="BP134" s="2">
        <v>0</v>
      </c>
      <c r="BQ134" s="2">
        <v>0</v>
      </c>
      <c r="BR134" s="2">
        <v>1</v>
      </c>
      <c r="BS134" s="2">
        <v>498</v>
      </c>
      <c r="BT134" s="2">
        <v>0</v>
      </c>
      <c r="BU134" s="5">
        <v>0.77</v>
      </c>
      <c r="BV134" s="5">
        <f>IFERROR($BF134/($AL134+$R134), "No Votes")</f>
        <v>0</v>
      </c>
      <c r="BW134" s="5">
        <f>IFERROR($BA134/($AG134+$M134), "No Votes")</f>
        <v>0</v>
      </c>
      <c r="BX134" t="s">
        <v>2157</v>
      </c>
      <c r="BY134" s="5" t="s">
        <v>2096</v>
      </c>
      <c r="BZ134" s="5" t="s">
        <v>2088</v>
      </c>
      <c r="CA134" s="28" t="str">
        <f>IF(Table1[[#This Row],[Party]]="Labour","Conservative","Labour")</f>
        <v>Labour</v>
      </c>
      <c r="CB134" s="28" cm="1">
        <f t="array" ref="CB1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4" s="28" cm="1">
        <f t="array" ref="CC1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34" s="28">
        <f>IF(TRIM(Table1[[#This Row],[Party]])="Labour",Table1[[#This Row],[Conservative_Aye]],Table1[[#This Row],[Labour_Aye]])</f>
        <v>157</v>
      </c>
      <c r="CE134" s="28">
        <f>IF(TRIM(Table1[[#This Row],[Party]])="Labour",Table1[[#This Row],[Conservative_No]],Table1[[#This Row],[Labour_No]])</f>
        <v>0</v>
      </c>
      <c r="CF134" s="36">
        <f>IF(Table1[[#This Row],[Gov_Aye]]+Table1[[#This Row],[Gov_No]]=0,"",Table1[[#This Row],[Gov_Aye]]/(Table1[[#This Row],[Gov_Aye]]+Table1[[#This Row],[Gov_No]]))</f>
        <v>0</v>
      </c>
      <c r="CG134" s="36">
        <f>IF(Table1[[#This Row],[Opp_Aye]]+Table1[[#This Row],[Opp_No]]=0,"",Table1[[#This Row],[Opp_Aye]]/(Table1[[#This Row],[Opp_Aye]]+Table1[[#This Row],[Opp_No]]))</f>
        <v>1</v>
      </c>
      <c r="CH134" s="36">
        <f>IF(OR(Table1[[#This Row],[Gov_Share]]="",Table1[[#This Row],[Opp_Share]]=""),"",ABS(Table1[[#This Row],[Gov_Share]]-Table1[[#This Row],[Opp_Share]]))</f>
        <v>1</v>
      </c>
      <c r="CI134" s="36">
        <f>IF(Table1[[#This Row],[Gov_Aye]]+Table1[[#This Row],[Gov_No]]=0,"",ABS(Table1[[#This Row],[Gov_Aye]]-Table1[[#This Row],[Gov_No]])/(Table1[[#This Row],[Gov_Aye]]+Table1[[#This Row],[Gov_No]]))</f>
        <v>1</v>
      </c>
      <c r="CJ134" s="36">
        <f>IF(Table1[[#This Row],[Opp_Aye]]+Table1[[#This Row],[Opp_No]]=0,"",ABS(Table1[[#This Row],[Opp_Aye]]-Table1[[#This Row],[Opp_No]])/(Table1[[#This Row],[Opp_Aye]]+Table1[[#This Row],[Opp_No]]))</f>
        <v>1</v>
      </c>
      <c r="CK1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5" spans="1:89" ht="29.5" x14ac:dyDescent="0.75">
      <c r="A135" s="2">
        <v>445</v>
      </c>
      <c r="B135" s="15">
        <v>43264</v>
      </c>
      <c r="C135" s="16">
        <v>0.81111111111111112</v>
      </c>
      <c r="D135" s="2">
        <v>178</v>
      </c>
      <c r="E135" s="19" t="s">
        <v>793</v>
      </c>
      <c r="F135" s="2"/>
      <c r="G135" s="2"/>
      <c r="H135" s="2">
        <v>240</v>
      </c>
      <c r="I135" s="2">
        <v>322</v>
      </c>
      <c r="J135" s="2">
        <v>0</v>
      </c>
      <c r="K135" s="2">
        <v>0</v>
      </c>
      <c r="L135" s="2">
        <v>0</v>
      </c>
      <c r="M135" s="3">
        <v>0</v>
      </c>
      <c r="N135" s="2">
        <v>0</v>
      </c>
      <c r="O135" s="2">
        <v>0</v>
      </c>
      <c r="P135" s="2">
        <v>0</v>
      </c>
      <c r="Q135" s="2">
        <v>4</v>
      </c>
      <c r="R135" s="4">
        <v>236</v>
      </c>
      <c r="S135" s="2">
        <v>0</v>
      </c>
      <c r="T135" s="2">
        <v>0</v>
      </c>
      <c r="U135" s="2">
        <v>0</v>
      </c>
      <c r="V135" s="2">
        <v>0</v>
      </c>
      <c r="W135" s="2">
        <v>0</v>
      </c>
      <c r="X135" s="2">
        <v>0</v>
      </c>
      <c r="Y135" s="2">
        <v>0</v>
      </c>
      <c r="Z135" s="2">
        <v>0</v>
      </c>
      <c r="AA135" s="2">
        <v>0</v>
      </c>
      <c r="AB135" s="2">
        <v>0</v>
      </c>
      <c r="AC135" s="2">
        <v>0</v>
      </c>
      <c r="AD135" s="2">
        <v>0</v>
      </c>
      <c r="AE135" s="2">
        <v>0</v>
      </c>
      <c r="AF135" s="2">
        <v>0</v>
      </c>
      <c r="AG135" s="3">
        <v>311</v>
      </c>
      <c r="AH135" s="2">
        <v>10</v>
      </c>
      <c r="AI135" s="2">
        <v>0</v>
      </c>
      <c r="AJ135" s="2">
        <v>0</v>
      </c>
      <c r="AK135" s="2">
        <v>1</v>
      </c>
      <c r="AL135" s="4">
        <v>0</v>
      </c>
      <c r="AM135" s="2">
        <v>0</v>
      </c>
      <c r="AN135" s="2">
        <v>0</v>
      </c>
      <c r="AO135" s="2">
        <v>0</v>
      </c>
      <c r="AP135" s="2">
        <v>0</v>
      </c>
      <c r="AQ135" s="2">
        <v>0</v>
      </c>
      <c r="AR135" s="2">
        <v>0</v>
      </c>
      <c r="AS135" s="2">
        <v>0</v>
      </c>
      <c r="AT135" s="2">
        <v>0</v>
      </c>
      <c r="AU135" s="2">
        <v>0</v>
      </c>
      <c r="AV135" s="2">
        <v>0</v>
      </c>
      <c r="AW135" s="2">
        <v>0</v>
      </c>
      <c r="AX135" s="2">
        <v>0</v>
      </c>
      <c r="AY135" s="2">
        <v>0</v>
      </c>
      <c r="AZ135" s="2">
        <v>0</v>
      </c>
      <c r="BA135" s="44">
        <v>0</v>
      </c>
      <c r="BB135" s="2">
        <v>0</v>
      </c>
      <c r="BC135" s="2">
        <v>0</v>
      </c>
      <c r="BD135" s="2">
        <v>0</v>
      </c>
      <c r="BE135" s="2">
        <v>1</v>
      </c>
      <c r="BF135" s="45">
        <v>0</v>
      </c>
      <c r="BG135" s="2">
        <v>0</v>
      </c>
      <c r="BH135" s="2">
        <v>0</v>
      </c>
      <c r="BI135" s="2">
        <v>0</v>
      </c>
      <c r="BJ135" s="2">
        <v>0</v>
      </c>
      <c r="BK135" s="2">
        <v>0</v>
      </c>
      <c r="BL135" s="2">
        <v>0</v>
      </c>
      <c r="BM135" s="2">
        <v>0</v>
      </c>
      <c r="BN135" s="2">
        <v>0</v>
      </c>
      <c r="BO135" s="2">
        <v>0</v>
      </c>
      <c r="BP135" s="2">
        <v>0</v>
      </c>
      <c r="BQ135" s="2">
        <v>0</v>
      </c>
      <c r="BR135" s="2">
        <v>1</v>
      </c>
      <c r="BS135" s="2">
        <v>562</v>
      </c>
      <c r="BT135" s="2">
        <v>0</v>
      </c>
      <c r="BU135" s="5">
        <v>0.86</v>
      </c>
      <c r="BV135" s="5">
        <f>IFERROR($BF135/($AL135+$R135), "No Votes")</f>
        <v>0</v>
      </c>
      <c r="BW135" s="5">
        <f>IFERROR($BA135/($AG135+$M135), "No Votes")</f>
        <v>0</v>
      </c>
      <c r="BX135" t="s">
        <v>2157</v>
      </c>
      <c r="BY135" s="5" t="s">
        <v>2086</v>
      </c>
      <c r="BZ135" s="5" t="s">
        <v>2088</v>
      </c>
      <c r="CA135" s="28" t="str">
        <f>IF(Table1[[#This Row],[Party]]="Labour","Conservative","Labour")</f>
        <v>Labour</v>
      </c>
      <c r="CB135" s="28" cm="1">
        <f t="array" ref="CB1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5" s="28" cm="1">
        <f t="array" ref="CC1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311</v>
      </c>
      <c r="CD135" s="28">
        <f>IF(TRIM(Table1[[#This Row],[Party]])="Labour",Table1[[#This Row],[Conservative_Aye]],Table1[[#This Row],[Labour_Aye]])</f>
        <v>236</v>
      </c>
      <c r="CE135" s="28">
        <f>IF(TRIM(Table1[[#This Row],[Party]])="Labour",Table1[[#This Row],[Conservative_No]],Table1[[#This Row],[Labour_No]])</f>
        <v>0</v>
      </c>
      <c r="CF135" s="36">
        <f>IF(Table1[[#This Row],[Gov_Aye]]+Table1[[#This Row],[Gov_No]]=0,"",Table1[[#This Row],[Gov_Aye]]/(Table1[[#This Row],[Gov_Aye]]+Table1[[#This Row],[Gov_No]]))</f>
        <v>0</v>
      </c>
      <c r="CG135" s="36">
        <f>IF(Table1[[#This Row],[Opp_Aye]]+Table1[[#This Row],[Opp_No]]=0,"",Table1[[#This Row],[Opp_Aye]]/(Table1[[#This Row],[Opp_Aye]]+Table1[[#This Row],[Opp_No]]))</f>
        <v>1</v>
      </c>
      <c r="CH135" s="36">
        <f>IF(OR(Table1[[#This Row],[Gov_Share]]="",Table1[[#This Row],[Opp_Share]]=""),"",ABS(Table1[[#This Row],[Gov_Share]]-Table1[[#This Row],[Opp_Share]]))</f>
        <v>1</v>
      </c>
      <c r="CI135" s="36">
        <f>IF(Table1[[#This Row],[Gov_Aye]]+Table1[[#This Row],[Gov_No]]=0,"",ABS(Table1[[#This Row],[Gov_Aye]]-Table1[[#This Row],[Gov_No]])/(Table1[[#This Row],[Gov_Aye]]+Table1[[#This Row],[Gov_No]]))</f>
        <v>1</v>
      </c>
      <c r="CJ135" s="36">
        <f>IF(Table1[[#This Row],[Opp_Aye]]+Table1[[#This Row],[Opp_No]]=0,"",ABS(Table1[[#This Row],[Opp_Aye]]-Table1[[#This Row],[Opp_No]])/(Table1[[#This Row],[Opp_Aye]]+Table1[[#This Row],[Opp_No]]))</f>
        <v>1</v>
      </c>
      <c r="CK1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6" spans="1:89" x14ac:dyDescent="0.75">
      <c r="A136" s="2">
        <v>1568</v>
      </c>
      <c r="B136" s="15">
        <v>45097</v>
      </c>
      <c r="C136" s="16">
        <v>0.66597222222222219</v>
      </c>
      <c r="D136" s="2">
        <v>260</v>
      </c>
      <c r="E136" s="19" t="s">
        <v>1219</v>
      </c>
      <c r="F136" s="2"/>
      <c r="G136" s="2"/>
      <c r="H136" s="2">
        <v>192</v>
      </c>
      <c r="I136" s="2">
        <v>294</v>
      </c>
      <c r="J136" s="2">
        <v>2</v>
      </c>
      <c r="K136" s="2">
        <v>0</v>
      </c>
      <c r="L136" s="2">
        <v>0</v>
      </c>
      <c r="M136" s="3">
        <v>0</v>
      </c>
      <c r="N136" s="2">
        <v>0</v>
      </c>
      <c r="O136" s="2">
        <v>0</v>
      </c>
      <c r="P136" s="2">
        <v>1</v>
      </c>
      <c r="Q136" s="2">
        <v>4</v>
      </c>
      <c r="R136" s="4">
        <v>147</v>
      </c>
      <c r="S136" s="2">
        <v>0</v>
      </c>
      <c r="T136" s="2">
        <v>3</v>
      </c>
      <c r="U136" s="2">
        <v>0</v>
      </c>
      <c r="V136" s="2">
        <v>34</v>
      </c>
      <c r="W136" s="2">
        <v>1</v>
      </c>
      <c r="X136" s="2">
        <v>0</v>
      </c>
      <c r="Y136" s="2">
        <v>0</v>
      </c>
      <c r="Z136" s="2">
        <v>0</v>
      </c>
      <c r="AA136" s="2">
        <v>0</v>
      </c>
      <c r="AB136" s="2">
        <v>0</v>
      </c>
      <c r="AC136" s="2">
        <v>0</v>
      </c>
      <c r="AD136" s="2">
        <v>0</v>
      </c>
      <c r="AE136" s="2">
        <v>0</v>
      </c>
      <c r="AF136" s="2">
        <v>0</v>
      </c>
      <c r="AG136" s="3">
        <v>287</v>
      </c>
      <c r="AH136" s="2">
        <v>5</v>
      </c>
      <c r="AI136" s="2">
        <v>0</v>
      </c>
      <c r="AJ136" s="2">
        <v>0</v>
      </c>
      <c r="AK136" s="2">
        <v>1</v>
      </c>
      <c r="AL136" s="4">
        <v>0</v>
      </c>
      <c r="AM136" s="2">
        <v>0</v>
      </c>
      <c r="AN136" s="2">
        <v>0</v>
      </c>
      <c r="AO136" s="2">
        <v>0</v>
      </c>
      <c r="AP136" s="2">
        <v>0</v>
      </c>
      <c r="AQ136" s="2">
        <v>0</v>
      </c>
      <c r="AR136" s="2">
        <v>0</v>
      </c>
      <c r="AS136" s="2">
        <v>1</v>
      </c>
      <c r="AT136" s="2">
        <v>0</v>
      </c>
      <c r="AU136" s="2">
        <v>0</v>
      </c>
      <c r="AV136" s="2">
        <v>0</v>
      </c>
      <c r="AW136" s="2">
        <v>0</v>
      </c>
      <c r="AX136" s="2">
        <v>0</v>
      </c>
      <c r="AY136" s="2">
        <v>0</v>
      </c>
      <c r="AZ136" s="2">
        <v>0</v>
      </c>
      <c r="BA136" s="44">
        <v>0</v>
      </c>
      <c r="BB136" s="2">
        <v>0</v>
      </c>
      <c r="BC136" s="2">
        <v>0</v>
      </c>
      <c r="BD136" s="2">
        <v>0</v>
      </c>
      <c r="BE136" s="2">
        <v>1</v>
      </c>
      <c r="BF136" s="45">
        <v>0</v>
      </c>
      <c r="BG136" s="2">
        <v>0</v>
      </c>
      <c r="BH136" s="2">
        <v>0</v>
      </c>
      <c r="BI136" s="2">
        <v>0</v>
      </c>
      <c r="BJ136" s="2">
        <v>0</v>
      </c>
      <c r="BK136" s="2">
        <v>0</v>
      </c>
      <c r="BL136" s="2">
        <v>0</v>
      </c>
      <c r="BM136" s="2">
        <v>0</v>
      </c>
      <c r="BN136" s="2">
        <v>0</v>
      </c>
      <c r="BO136" s="2">
        <v>0</v>
      </c>
      <c r="BP136" s="2">
        <v>0</v>
      </c>
      <c r="BQ136" s="2">
        <v>0</v>
      </c>
      <c r="BR136" s="2">
        <v>1</v>
      </c>
      <c r="BS136" s="2">
        <v>486</v>
      </c>
      <c r="BT136" s="2">
        <v>2.0576129999999998E-3</v>
      </c>
      <c r="BU136" s="5">
        <v>0.75</v>
      </c>
      <c r="BV136" s="5">
        <f>IFERROR($BF136/($AL136+$R136), "No Votes")</f>
        <v>0</v>
      </c>
      <c r="BW136" s="5">
        <f>IFERROR($BA136/($AG136+$M136), "No Votes")</f>
        <v>0</v>
      </c>
      <c r="BX136" t="s">
        <v>2157</v>
      </c>
      <c r="BY136" s="5" t="s">
        <v>2096</v>
      </c>
      <c r="BZ136" s="5" t="s">
        <v>2088</v>
      </c>
      <c r="CA136" s="28" t="str">
        <f>IF(Table1[[#This Row],[Party]]="Labour","Conservative","Labour")</f>
        <v>Labour</v>
      </c>
      <c r="CB136" s="28" cm="1">
        <f t="array" ref="CB1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6" s="28" cm="1">
        <f t="array" ref="CC1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136" s="28">
        <f>IF(TRIM(Table1[[#This Row],[Party]])="Labour",Table1[[#This Row],[Conservative_Aye]],Table1[[#This Row],[Labour_Aye]])</f>
        <v>147</v>
      </c>
      <c r="CE136" s="28">
        <f>IF(TRIM(Table1[[#This Row],[Party]])="Labour",Table1[[#This Row],[Conservative_No]],Table1[[#This Row],[Labour_No]])</f>
        <v>0</v>
      </c>
      <c r="CF136" s="36">
        <f>IF(Table1[[#This Row],[Gov_Aye]]+Table1[[#This Row],[Gov_No]]=0,"",Table1[[#This Row],[Gov_Aye]]/(Table1[[#This Row],[Gov_Aye]]+Table1[[#This Row],[Gov_No]]))</f>
        <v>0</v>
      </c>
      <c r="CG136" s="36">
        <f>IF(Table1[[#This Row],[Opp_Aye]]+Table1[[#This Row],[Opp_No]]=0,"",Table1[[#This Row],[Opp_Aye]]/(Table1[[#This Row],[Opp_Aye]]+Table1[[#This Row],[Opp_No]]))</f>
        <v>1</v>
      </c>
      <c r="CH136" s="36">
        <f>IF(OR(Table1[[#This Row],[Gov_Share]]="",Table1[[#This Row],[Opp_Share]]=""),"",ABS(Table1[[#This Row],[Gov_Share]]-Table1[[#This Row],[Opp_Share]]))</f>
        <v>1</v>
      </c>
      <c r="CI136" s="36">
        <f>IF(Table1[[#This Row],[Gov_Aye]]+Table1[[#This Row],[Gov_No]]=0,"",ABS(Table1[[#This Row],[Gov_Aye]]-Table1[[#This Row],[Gov_No]])/(Table1[[#This Row],[Gov_Aye]]+Table1[[#This Row],[Gov_No]]))</f>
        <v>1</v>
      </c>
      <c r="CJ136" s="36">
        <f>IF(Table1[[#This Row],[Opp_Aye]]+Table1[[#This Row],[Opp_No]]=0,"",ABS(Table1[[#This Row],[Opp_Aye]]-Table1[[#This Row],[Opp_No]])/(Table1[[#This Row],[Opp_Aye]]+Table1[[#This Row],[Opp_No]]))</f>
        <v>1</v>
      </c>
      <c r="CK1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7" spans="1:89" ht="29.5" x14ac:dyDescent="0.75">
      <c r="A137" s="2">
        <v>1340</v>
      </c>
      <c r="B137" s="15">
        <v>44753</v>
      </c>
      <c r="C137" s="16">
        <v>0.89375000000000004</v>
      </c>
      <c r="D137" s="2">
        <v>34</v>
      </c>
      <c r="E137" s="19" t="s">
        <v>1203</v>
      </c>
      <c r="F137" s="2"/>
      <c r="G137" s="2"/>
      <c r="H137" s="2">
        <v>201</v>
      </c>
      <c r="I137" s="2">
        <v>290</v>
      </c>
      <c r="J137" s="2">
        <v>2</v>
      </c>
      <c r="K137" s="2">
        <v>0</v>
      </c>
      <c r="L137" s="2">
        <v>0</v>
      </c>
      <c r="M137" s="3">
        <v>0</v>
      </c>
      <c r="N137" s="2">
        <v>0</v>
      </c>
      <c r="O137" s="2">
        <v>0</v>
      </c>
      <c r="P137" s="2">
        <v>1</v>
      </c>
      <c r="Q137" s="2">
        <v>4</v>
      </c>
      <c r="R137" s="4">
        <v>159</v>
      </c>
      <c r="S137" s="2">
        <v>0</v>
      </c>
      <c r="T137" s="2">
        <v>3</v>
      </c>
      <c r="U137" s="2">
        <v>0</v>
      </c>
      <c r="V137" s="2">
        <v>32</v>
      </c>
      <c r="W137" s="2">
        <v>1</v>
      </c>
      <c r="X137" s="2">
        <v>0</v>
      </c>
      <c r="Y137" s="2">
        <v>0</v>
      </c>
      <c r="Z137" s="2">
        <v>0</v>
      </c>
      <c r="AA137" s="2">
        <v>0</v>
      </c>
      <c r="AB137" s="2">
        <v>0</v>
      </c>
      <c r="AC137" s="2">
        <v>0</v>
      </c>
      <c r="AD137" s="2">
        <v>0</v>
      </c>
      <c r="AE137" s="2">
        <v>0</v>
      </c>
      <c r="AF137" s="2">
        <v>0</v>
      </c>
      <c r="AG137" s="3">
        <v>289</v>
      </c>
      <c r="AH137" s="2">
        <v>0</v>
      </c>
      <c r="AI137" s="2">
        <v>0</v>
      </c>
      <c r="AJ137" s="2">
        <v>0</v>
      </c>
      <c r="AK137" s="2">
        <v>0</v>
      </c>
      <c r="AL137" s="4">
        <v>0</v>
      </c>
      <c r="AM137" s="2">
        <v>0</v>
      </c>
      <c r="AN137" s="2">
        <v>0</v>
      </c>
      <c r="AO137" s="2">
        <v>0</v>
      </c>
      <c r="AP137" s="2">
        <v>0</v>
      </c>
      <c r="AQ137" s="2">
        <v>0</v>
      </c>
      <c r="AR137" s="2">
        <v>0</v>
      </c>
      <c r="AS137" s="2">
        <v>0</v>
      </c>
      <c r="AT137" s="2">
        <v>0</v>
      </c>
      <c r="AU137" s="2">
        <v>0</v>
      </c>
      <c r="AV137" s="2">
        <v>0</v>
      </c>
      <c r="AW137" s="2">
        <v>0</v>
      </c>
      <c r="AX137" s="2">
        <v>0</v>
      </c>
      <c r="AY137" s="2">
        <v>0</v>
      </c>
      <c r="AZ137" s="2">
        <v>0</v>
      </c>
      <c r="BA137" s="44">
        <v>0</v>
      </c>
      <c r="BB137" s="2">
        <v>0</v>
      </c>
      <c r="BC137" s="2">
        <v>0</v>
      </c>
      <c r="BD137" s="2">
        <v>0</v>
      </c>
      <c r="BE137" s="2">
        <v>0</v>
      </c>
      <c r="BF137" s="45">
        <v>0</v>
      </c>
      <c r="BG137" s="2">
        <v>0</v>
      </c>
      <c r="BH137" s="2">
        <v>0</v>
      </c>
      <c r="BI137" s="2">
        <v>0</v>
      </c>
      <c r="BJ137" s="2">
        <v>0</v>
      </c>
      <c r="BK137" s="2">
        <v>0</v>
      </c>
      <c r="BL137" s="2">
        <v>0</v>
      </c>
      <c r="BM137" s="2">
        <v>0</v>
      </c>
      <c r="BN137" s="2">
        <v>0</v>
      </c>
      <c r="BO137" s="2">
        <v>0</v>
      </c>
      <c r="BP137" s="2">
        <v>0</v>
      </c>
      <c r="BQ137" s="2">
        <v>0</v>
      </c>
      <c r="BR137" s="2">
        <v>0</v>
      </c>
      <c r="BS137" s="2">
        <v>491</v>
      </c>
      <c r="BT137" s="2">
        <v>0</v>
      </c>
      <c r="BU137" s="5">
        <v>0.76</v>
      </c>
      <c r="BV137" s="5">
        <f>IFERROR($BF137/($AL137+$R137), "No Votes")</f>
        <v>0</v>
      </c>
      <c r="BW137" s="5">
        <f>IFERROR($BA137/($AG137+$M137), "No Votes")</f>
        <v>0</v>
      </c>
      <c r="BX137" t="s">
        <v>2157</v>
      </c>
      <c r="BY137" s="5" t="s">
        <v>2093</v>
      </c>
      <c r="BZ137" s="5" t="s">
        <v>2088</v>
      </c>
      <c r="CA137" s="28" t="str">
        <f>IF(Table1[[#This Row],[Party]]="Labour","Conservative","Labour")</f>
        <v>Labour</v>
      </c>
      <c r="CB137" s="28" cm="1">
        <f t="array" ref="CB1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7" s="28" cm="1">
        <f t="array" ref="CC1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137" s="28">
        <f>IF(TRIM(Table1[[#This Row],[Party]])="Labour",Table1[[#This Row],[Conservative_Aye]],Table1[[#This Row],[Labour_Aye]])</f>
        <v>159</v>
      </c>
      <c r="CE137" s="28">
        <f>IF(TRIM(Table1[[#This Row],[Party]])="Labour",Table1[[#This Row],[Conservative_No]],Table1[[#This Row],[Labour_No]])</f>
        <v>0</v>
      </c>
      <c r="CF137" s="36">
        <f>IF(Table1[[#This Row],[Gov_Aye]]+Table1[[#This Row],[Gov_No]]=0,"",Table1[[#This Row],[Gov_Aye]]/(Table1[[#This Row],[Gov_Aye]]+Table1[[#This Row],[Gov_No]]))</f>
        <v>0</v>
      </c>
      <c r="CG137" s="36">
        <f>IF(Table1[[#This Row],[Opp_Aye]]+Table1[[#This Row],[Opp_No]]=0,"",Table1[[#This Row],[Opp_Aye]]/(Table1[[#This Row],[Opp_Aye]]+Table1[[#This Row],[Opp_No]]))</f>
        <v>1</v>
      </c>
      <c r="CH137" s="36">
        <f>IF(OR(Table1[[#This Row],[Gov_Share]]="",Table1[[#This Row],[Opp_Share]]=""),"",ABS(Table1[[#This Row],[Gov_Share]]-Table1[[#This Row],[Opp_Share]]))</f>
        <v>1</v>
      </c>
      <c r="CI137" s="36">
        <f>IF(Table1[[#This Row],[Gov_Aye]]+Table1[[#This Row],[Gov_No]]=0,"",ABS(Table1[[#This Row],[Gov_Aye]]-Table1[[#This Row],[Gov_No]])/(Table1[[#This Row],[Gov_Aye]]+Table1[[#This Row],[Gov_No]]))</f>
        <v>1</v>
      </c>
      <c r="CJ137" s="36">
        <f>IF(Table1[[#This Row],[Opp_Aye]]+Table1[[#This Row],[Opp_No]]=0,"",ABS(Table1[[#This Row],[Opp_Aye]]-Table1[[#This Row],[Opp_No]])/(Table1[[#This Row],[Opp_Aye]]+Table1[[#This Row],[Opp_No]]))</f>
        <v>1</v>
      </c>
      <c r="CK1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8" spans="1:89" x14ac:dyDescent="0.75">
      <c r="A138">
        <v>540</v>
      </c>
      <c r="B138" s="17">
        <v>43432</v>
      </c>
      <c r="C138" s="18">
        <v>0.76111111111111107</v>
      </c>
      <c r="D138">
        <v>271</v>
      </c>
      <c r="E138" s="20" t="s">
        <v>512</v>
      </c>
      <c r="H138">
        <v>235</v>
      </c>
      <c r="I138">
        <v>300</v>
      </c>
      <c r="J138">
        <v>0</v>
      </c>
      <c r="K138">
        <v>0</v>
      </c>
      <c r="L138">
        <v>0</v>
      </c>
      <c r="M138" s="3">
        <v>0</v>
      </c>
      <c r="N138">
        <v>0</v>
      </c>
      <c r="O138">
        <v>0</v>
      </c>
      <c r="P138">
        <v>1</v>
      </c>
      <c r="Q138">
        <v>6</v>
      </c>
      <c r="R138" s="4">
        <v>226</v>
      </c>
      <c r="S138">
        <v>0</v>
      </c>
      <c r="T138">
        <v>2</v>
      </c>
      <c r="U138">
        <v>0</v>
      </c>
      <c r="V138">
        <v>0</v>
      </c>
      <c r="W138">
        <v>0</v>
      </c>
      <c r="X138">
        <v>0</v>
      </c>
      <c r="Y138">
        <v>0</v>
      </c>
      <c r="Z138">
        <v>0</v>
      </c>
      <c r="AA138">
        <v>0</v>
      </c>
      <c r="AB138">
        <v>0</v>
      </c>
      <c r="AC138">
        <v>0</v>
      </c>
      <c r="AD138">
        <v>0</v>
      </c>
      <c r="AE138">
        <v>0</v>
      </c>
      <c r="AF138">
        <v>0</v>
      </c>
      <c r="AG138" s="3">
        <v>290</v>
      </c>
      <c r="AH138">
        <v>8</v>
      </c>
      <c r="AI138">
        <v>0</v>
      </c>
      <c r="AJ138">
        <v>0</v>
      </c>
      <c r="AK138">
        <v>2</v>
      </c>
      <c r="AL138" s="4">
        <v>0</v>
      </c>
      <c r="AM138">
        <v>0</v>
      </c>
      <c r="AN138">
        <v>0</v>
      </c>
      <c r="AO138">
        <v>0</v>
      </c>
      <c r="AP138">
        <v>0</v>
      </c>
      <c r="AQ138">
        <v>0</v>
      </c>
      <c r="AR138">
        <v>0</v>
      </c>
      <c r="AS138">
        <v>0</v>
      </c>
      <c r="AT138">
        <v>0</v>
      </c>
      <c r="AU138">
        <v>0</v>
      </c>
      <c r="AV138">
        <v>0</v>
      </c>
      <c r="AW138">
        <v>0</v>
      </c>
      <c r="AX138">
        <v>0</v>
      </c>
      <c r="AY138">
        <v>0</v>
      </c>
      <c r="AZ138">
        <v>0</v>
      </c>
      <c r="BA138" s="3">
        <v>0</v>
      </c>
      <c r="BB138">
        <v>0</v>
      </c>
      <c r="BC138">
        <v>0</v>
      </c>
      <c r="BD138">
        <v>0</v>
      </c>
      <c r="BE138">
        <v>2</v>
      </c>
      <c r="BF138" s="4">
        <v>0</v>
      </c>
      <c r="BG138">
        <v>0</v>
      </c>
      <c r="BH138">
        <v>0</v>
      </c>
      <c r="BI138">
        <v>0</v>
      </c>
      <c r="BJ138">
        <v>0</v>
      </c>
      <c r="BK138">
        <v>0</v>
      </c>
      <c r="BL138">
        <v>0</v>
      </c>
      <c r="BM138">
        <v>0</v>
      </c>
      <c r="BN138">
        <v>0</v>
      </c>
      <c r="BO138">
        <v>0</v>
      </c>
      <c r="BP138">
        <v>0</v>
      </c>
      <c r="BQ138">
        <v>0</v>
      </c>
      <c r="BR138">
        <v>2</v>
      </c>
      <c r="BS138">
        <v>535</v>
      </c>
      <c r="BT138">
        <v>0</v>
      </c>
      <c r="BU138" s="1">
        <v>0.82</v>
      </c>
      <c r="BV138" s="5">
        <f>IFERROR($BF138/($AL138+$R138), "No Votes")</f>
        <v>0</v>
      </c>
      <c r="BW138" s="5">
        <f>IFERROR($BA138/($AG138+$M138), "No Votes")</f>
        <v>0</v>
      </c>
      <c r="BX138" t="s">
        <v>2157</v>
      </c>
      <c r="BY138" s="5" t="s">
        <v>2086</v>
      </c>
      <c r="BZ138" s="5" t="s">
        <v>2088</v>
      </c>
      <c r="CA138" s="28" t="str">
        <f>IF(Table1[[#This Row],[Party]]="Labour","Conservative","Labour")</f>
        <v>Labour</v>
      </c>
      <c r="CB138" s="28" cm="1">
        <f t="array" ref="CB1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8" s="28" cm="1">
        <f t="array" ref="CC1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290</v>
      </c>
      <c r="CD138" s="28">
        <f>IF(TRIM(Table1[[#This Row],[Party]])="Labour",Table1[[#This Row],[Conservative_Aye]],Table1[[#This Row],[Labour_Aye]])</f>
        <v>226</v>
      </c>
      <c r="CE138" s="28">
        <f>IF(TRIM(Table1[[#This Row],[Party]])="Labour",Table1[[#This Row],[Conservative_No]],Table1[[#This Row],[Labour_No]])</f>
        <v>0</v>
      </c>
      <c r="CF138" s="36">
        <f>IF(Table1[[#This Row],[Gov_Aye]]+Table1[[#This Row],[Gov_No]]=0,"",Table1[[#This Row],[Gov_Aye]]/(Table1[[#This Row],[Gov_Aye]]+Table1[[#This Row],[Gov_No]]))</f>
        <v>0</v>
      </c>
      <c r="CG138" s="36">
        <f>IF(Table1[[#This Row],[Opp_Aye]]+Table1[[#This Row],[Opp_No]]=0,"",Table1[[#This Row],[Opp_Aye]]/(Table1[[#This Row],[Opp_Aye]]+Table1[[#This Row],[Opp_No]]))</f>
        <v>1</v>
      </c>
      <c r="CH138" s="36">
        <f>IF(OR(Table1[[#This Row],[Gov_Share]]="",Table1[[#This Row],[Opp_Share]]=""),"",ABS(Table1[[#This Row],[Gov_Share]]-Table1[[#This Row],[Opp_Share]]))</f>
        <v>1</v>
      </c>
      <c r="CI138" s="36">
        <f>IF(Table1[[#This Row],[Gov_Aye]]+Table1[[#This Row],[Gov_No]]=0,"",ABS(Table1[[#This Row],[Gov_Aye]]-Table1[[#This Row],[Gov_No]])/(Table1[[#This Row],[Gov_Aye]]+Table1[[#This Row],[Gov_No]]))</f>
        <v>1</v>
      </c>
      <c r="CJ138" s="36">
        <f>IF(Table1[[#This Row],[Opp_Aye]]+Table1[[#This Row],[Opp_No]]=0,"",ABS(Table1[[#This Row],[Opp_Aye]]-Table1[[#This Row],[Opp_No]])/(Table1[[#This Row],[Opp_Aye]]+Table1[[#This Row],[Opp_No]]))</f>
        <v>1</v>
      </c>
      <c r="CK1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39" spans="1:89" ht="29.5" x14ac:dyDescent="0.75">
      <c r="A139">
        <v>818</v>
      </c>
      <c r="B139" s="17">
        <v>44026</v>
      </c>
      <c r="C139" s="18">
        <v>0.77152777777777781</v>
      </c>
      <c r="D139">
        <v>76</v>
      </c>
      <c r="E139" s="20" t="s">
        <v>1051</v>
      </c>
      <c r="H139">
        <v>237</v>
      </c>
      <c r="I139">
        <v>339</v>
      </c>
      <c r="J139">
        <v>0</v>
      </c>
      <c r="K139">
        <v>0</v>
      </c>
      <c r="L139">
        <v>0</v>
      </c>
      <c r="M139" s="3">
        <v>0</v>
      </c>
      <c r="N139">
        <v>2</v>
      </c>
      <c r="O139">
        <v>0</v>
      </c>
      <c r="P139">
        <v>0</v>
      </c>
      <c r="Q139">
        <v>1</v>
      </c>
      <c r="R139" s="4">
        <v>184</v>
      </c>
      <c r="S139">
        <v>0</v>
      </c>
      <c r="T139">
        <v>3</v>
      </c>
      <c r="U139">
        <v>0</v>
      </c>
      <c r="V139">
        <v>45</v>
      </c>
      <c r="W139">
        <v>1</v>
      </c>
      <c r="X139">
        <v>0</v>
      </c>
      <c r="Y139">
        <v>0</v>
      </c>
      <c r="Z139">
        <v>0</v>
      </c>
      <c r="AA139">
        <v>0</v>
      </c>
      <c r="AB139">
        <v>0</v>
      </c>
      <c r="AC139">
        <v>0</v>
      </c>
      <c r="AD139">
        <v>0</v>
      </c>
      <c r="AE139">
        <v>0</v>
      </c>
      <c r="AF139">
        <v>0</v>
      </c>
      <c r="AG139" s="3">
        <v>340</v>
      </c>
      <c r="AH139">
        <v>0</v>
      </c>
      <c r="AI139">
        <v>0</v>
      </c>
      <c r="AJ139">
        <v>0</v>
      </c>
      <c r="AK139">
        <v>0</v>
      </c>
      <c r="AL139" s="4">
        <v>0</v>
      </c>
      <c r="AM139">
        <v>0</v>
      </c>
      <c r="AN139">
        <v>0</v>
      </c>
      <c r="AO139">
        <v>0</v>
      </c>
      <c r="AP139">
        <v>0</v>
      </c>
      <c r="AQ139">
        <v>0</v>
      </c>
      <c r="AR139">
        <v>0</v>
      </c>
      <c r="AS139">
        <v>0</v>
      </c>
      <c r="AT139">
        <v>0</v>
      </c>
      <c r="AU139">
        <v>0</v>
      </c>
      <c r="AV139">
        <v>0</v>
      </c>
      <c r="AW139">
        <v>0</v>
      </c>
      <c r="AX139">
        <v>0</v>
      </c>
      <c r="AY139">
        <v>0</v>
      </c>
      <c r="AZ139">
        <v>0</v>
      </c>
      <c r="BA139" s="3">
        <v>0</v>
      </c>
      <c r="BB139">
        <v>0</v>
      </c>
      <c r="BC139">
        <v>0</v>
      </c>
      <c r="BD139">
        <v>0</v>
      </c>
      <c r="BE139">
        <v>0</v>
      </c>
      <c r="BF139" s="4">
        <v>0</v>
      </c>
      <c r="BG139">
        <v>0</v>
      </c>
      <c r="BH139">
        <v>0</v>
      </c>
      <c r="BI139">
        <v>0</v>
      </c>
      <c r="BJ139">
        <v>0</v>
      </c>
      <c r="BK139">
        <v>0</v>
      </c>
      <c r="BL139">
        <v>0</v>
      </c>
      <c r="BM139">
        <v>0</v>
      </c>
      <c r="BN139">
        <v>0</v>
      </c>
      <c r="BO139">
        <v>0</v>
      </c>
      <c r="BP139">
        <v>0</v>
      </c>
      <c r="BQ139">
        <v>0</v>
      </c>
      <c r="BR139">
        <v>0</v>
      </c>
      <c r="BS139">
        <v>576</v>
      </c>
      <c r="BT139">
        <v>0</v>
      </c>
      <c r="BU139" s="1">
        <v>0.89</v>
      </c>
      <c r="BV139" s="5">
        <f>IFERROR($BF139/($AL139+$R139), "No Votes")</f>
        <v>0</v>
      </c>
      <c r="BW139" s="5">
        <f>IFERROR($BA139/($AG139+$M139), "No Votes")</f>
        <v>0</v>
      </c>
      <c r="BX139" t="s">
        <v>2157</v>
      </c>
      <c r="BY139" s="5" t="s">
        <v>2093</v>
      </c>
      <c r="BZ139" s="5" t="s">
        <v>2088</v>
      </c>
      <c r="CA139" s="28" t="str">
        <f>IF(Table1[[#This Row],[Party]]="Labour","Conservative","Labour")</f>
        <v>Labour</v>
      </c>
      <c r="CB139" s="28" cm="1">
        <f t="array" ref="CB1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9" s="28" cm="1">
        <f t="array" ref="CC1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340</v>
      </c>
      <c r="CD139" s="28">
        <f>IF(TRIM(Table1[[#This Row],[Party]])="Labour",Table1[[#This Row],[Conservative_Aye]],Table1[[#This Row],[Labour_Aye]])</f>
        <v>184</v>
      </c>
      <c r="CE139" s="28">
        <f>IF(TRIM(Table1[[#This Row],[Party]])="Labour",Table1[[#This Row],[Conservative_No]],Table1[[#This Row],[Labour_No]])</f>
        <v>0</v>
      </c>
      <c r="CF139" s="36">
        <f>IF(Table1[[#This Row],[Gov_Aye]]+Table1[[#This Row],[Gov_No]]=0,"",Table1[[#This Row],[Gov_Aye]]/(Table1[[#This Row],[Gov_Aye]]+Table1[[#This Row],[Gov_No]]))</f>
        <v>0</v>
      </c>
      <c r="CG139" s="36">
        <f>IF(Table1[[#This Row],[Opp_Aye]]+Table1[[#This Row],[Opp_No]]=0,"",Table1[[#This Row],[Opp_Aye]]/(Table1[[#This Row],[Opp_Aye]]+Table1[[#This Row],[Opp_No]]))</f>
        <v>1</v>
      </c>
      <c r="CH139" s="36">
        <f>IF(OR(Table1[[#This Row],[Gov_Share]]="",Table1[[#This Row],[Opp_Share]]=""),"",ABS(Table1[[#This Row],[Gov_Share]]-Table1[[#This Row],[Opp_Share]]))</f>
        <v>1</v>
      </c>
      <c r="CI139" s="36">
        <f>IF(Table1[[#This Row],[Gov_Aye]]+Table1[[#This Row],[Gov_No]]=0,"",ABS(Table1[[#This Row],[Gov_Aye]]-Table1[[#This Row],[Gov_No]])/(Table1[[#This Row],[Gov_Aye]]+Table1[[#This Row],[Gov_No]]))</f>
        <v>1</v>
      </c>
      <c r="CJ139" s="36">
        <f>IF(Table1[[#This Row],[Opp_Aye]]+Table1[[#This Row],[Opp_No]]=0,"",ABS(Table1[[#This Row],[Opp_Aye]]-Table1[[#This Row],[Opp_No]])/(Table1[[#This Row],[Opp_Aye]]+Table1[[#This Row],[Opp_No]]))</f>
        <v>1</v>
      </c>
      <c r="CK1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0" spans="1:89" x14ac:dyDescent="0.75">
      <c r="A140" s="2">
        <v>521</v>
      </c>
      <c r="B140" s="15">
        <v>43405</v>
      </c>
      <c r="C140" s="16">
        <v>0.70763888888888893</v>
      </c>
      <c r="D140" s="2">
        <v>252</v>
      </c>
      <c r="E140" s="19" t="s">
        <v>530</v>
      </c>
      <c r="F140" s="2"/>
      <c r="G140" s="2"/>
      <c r="H140" s="2">
        <v>246</v>
      </c>
      <c r="I140" s="2">
        <v>313</v>
      </c>
      <c r="J140" s="2">
        <v>0</v>
      </c>
      <c r="K140" s="2">
        <v>0</v>
      </c>
      <c r="L140" s="2">
        <v>0</v>
      </c>
      <c r="M140" s="3">
        <v>0</v>
      </c>
      <c r="N140" s="2">
        <v>0</v>
      </c>
      <c r="O140" s="2">
        <v>0</v>
      </c>
      <c r="P140" s="2">
        <v>1</v>
      </c>
      <c r="Q140" s="2">
        <v>5</v>
      </c>
      <c r="R140" s="4">
        <v>236</v>
      </c>
      <c r="S140" s="2">
        <v>0</v>
      </c>
      <c r="T140" s="2">
        <v>4</v>
      </c>
      <c r="U140" s="2">
        <v>0</v>
      </c>
      <c r="V140" s="2">
        <v>0</v>
      </c>
      <c r="W140" s="2">
        <v>0</v>
      </c>
      <c r="X140" s="2">
        <v>0</v>
      </c>
      <c r="Y140" s="2">
        <v>0</v>
      </c>
      <c r="Z140" s="2">
        <v>0</v>
      </c>
      <c r="AA140" s="2">
        <v>0</v>
      </c>
      <c r="AB140" s="2">
        <v>0</v>
      </c>
      <c r="AC140" s="2">
        <v>0</v>
      </c>
      <c r="AD140" s="2">
        <v>0</v>
      </c>
      <c r="AE140" s="2">
        <v>0</v>
      </c>
      <c r="AF140" s="2">
        <v>0</v>
      </c>
      <c r="AG140" s="3">
        <v>302</v>
      </c>
      <c r="AH140" s="2">
        <v>9</v>
      </c>
      <c r="AI140" s="2">
        <v>0</v>
      </c>
      <c r="AJ140" s="2">
        <v>0</v>
      </c>
      <c r="AK140" s="2">
        <v>2</v>
      </c>
      <c r="AL140" s="4">
        <v>0</v>
      </c>
      <c r="AM140" s="2">
        <v>0</v>
      </c>
      <c r="AN140" s="2">
        <v>0</v>
      </c>
      <c r="AO140" s="2">
        <v>0</v>
      </c>
      <c r="AP140" s="2">
        <v>0</v>
      </c>
      <c r="AQ140" s="2">
        <v>0</v>
      </c>
      <c r="AR140" s="2">
        <v>0</v>
      </c>
      <c r="AS140" s="2">
        <v>0</v>
      </c>
      <c r="AT140" s="2">
        <v>0</v>
      </c>
      <c r="AU140" s="2">
        <v>0</v>
      </c>
      <c r="AV140" s="2">
        <v>0</v>
      </c>
      <c r="AW140" s="2">
        <v>0</v>
      </c>
      <c r="AX140" s="2">
        <v>0</v>
      </c>
      <c r="AY140" s="2">
        <v>0</v>
      </c>
      <c r="AZ140" s="2">
        <v>0</v>
      </c>
      <c r="BA140" s="44">
        <v>0</v>
      </c>
      <c r="BB140" s="2">
        <v>0</v>
      </c>
      <c r="BC140" s="2">
        <v>0</v>
      </c>
      <c r="BD140" s="2">
        <v>0</v>
      </c>
      <c r="BE140" s="2">
        <v>2</v>
      </c>
      <c r="BF140" s="45">
        <v>0</v>
      </c>
      <c r="BG140" s="2">
        <v>0</v>
      </c>
      <c r="BH140" s="2">
        <v>0</v>
      </c>
      <c r="BI140" s="2">
        <v>0</v>
      </c>
      <c r="BJ140" s="2">
        <v>0</v>
      </c>
      <c r="BK140" s="2">
        <v>0</v>
      </c>
      <c r="BL140" s="2">
        <v>0</v>
      </c>
      <c r="BM140" s="2">
        <v>0</v>
      </c>
      <c r="BN140" s="2">
        <v>0</v>
      </c>
      <c r="BO140" s="2">
        <v>0</v>
      </c>
      <c r="BP140" s="2">
        <v>0</v>
      </c>
      <c r="BQ140" s="2">
        <v>0</v>
      </c>
      <c r="BR140" s="2">
        <v>2</v>
      </c>
      <c r="BS140" s="2">
        <v>559</v>
      </c>
      <c r="BT140" s="2">
        <v>0</v>
      </c>
      <c r="BU140" s="5">
        <v>0.86</v>
      </c>
      <c r="BV140" s="5">
        <f>IFERROR($BF140/($AL140+$R140), "No Votes")</f>
        <v>0</v>
      </c>
      <c r="BW140" s="5">
        <f>IFERROR($BA140/($AG140+$M140), "No Votes")</f>
        <v>0</v>
      </c>
      <c r="BX140" t="s">
        <v>2157</v>
      </c>
      <c r="BY140" s="5" t="s">
        <v>2086</v>
      </c>
      <c r="BZ140" s="5" t="s">
        <v>2088</v>
      </c>
      <c r="CA140" s="28" t="str">
        <f>IF(Table1[[#This Row],[Party]]="Labour","Conservative","Labour")</f>
        <v>Labour</v>
      </c>
      <c r="CB140" s="28" cm="1">
        <f t="array" ref="CB1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0" s="28" cm="1">
        <f t="array" ref="CC1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40" s="28">
        <f>IF(TRIM(Table1[[#This Row],[Party]])="Labour",Table1[[#This Row],[Conservative_Aye]],Table1[[#This Row],[Labour_Aye]])</f>
        <v>236</v>
      </c>
      <c r="CE140" s="28">
        <f>IF(TRIM(Table1[[#This Row],[Party]])="Labour",Table1[[#This Row],[Conservative_No]],Table1[[#This Row],[Labour_No]])</f>
        <v>0</v>
      </c>
      <c r="CF140" s="36">
        <f>IF(Table1[[#This Row],[Gov_Aye]]+Table1[[#This Row],[Gov_No]]=0,"",Table1[[#This Row],[Gov_Aye]]/(Table1[[#This Row],[Gov_Aye]]+Table1[[#This Row],[Gov_No]]))</f>
        <v>0</v>
      </c>
      <c r="CG140" s="36">
        <f>IF(Table1[[#This Row],[Opp_Aye]]+Table1[[#This Row],[Opp_No]]=0,"",Table1[[#This Row],[Opp_Aye]]/(Table1[[#This Row],[Opp_Aye]]+Table1[[#This Row],[Opp_No]]))</f>
        <v>1</v>
      </c>
      <c r="CH140" s="36">
        <f>IF(OR(Table1[[#This Row],[Gov_Share]]="",Table1[[#This Row],[Opp_Share]]=""),"",ABS(Table1[[#This Row],[Gov_Share]]-Table1[[#This Row],[Opp_Share]]))</f>
        <v>1</v>
      </c>
      <c r="CI140" s="36">
        <f>IF(Table1[[#This Row],[Gov_Aye]]+Table1[[#This Row],[Gov_No]]=0,"",ABS(Table1[[#This Row],[Gov_Aye]]-Table1[[#This Row],[Gov_No]])/(Table1[[#This Row],[Gov_Aye]]+Table1[[#This Row],[Gov_No]]))</f>
        <v>1</v>
      </c>
      <c r="CJ140" s="36">
        <f>IF(Table1[[#This Row],[Opp_Aye]]+Table1[[#This Row],[Opp_No]]=0,"",ABS(Table1[[#This Row],[Opp_Aye]]-Table1[[#This Row],[Opp_No]])/(Table1[[#This Row],[Opp_Aye]]+Table1[[#This Row],[Opp_No]]))</f>
        <v>1</v>
      </c>
      <c r="CK1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1" spans="1:89" ht="29.5" x14ac:dyDescent="0.75">
      <c r="A141">
        <v>1742</v>
      </c>
      <c r="B141" s="17">
        <v>45343</v>
      </c>
      <c r="C141" s="18">
        <v>0.55069444444444449</v>
      </c>
      <c r="D141">
        <v>78</v>
      </c>
      <c r="E141" s="20" t="s">
        <v>1857</v>
      </c>
      <c r="H141">
        <v>63</v>
      </c>
      <c r="I141">
        <v>81</v>
      </c>
      <c r="J141">
        <v>0</v>
      </c>
      <c r="K141">
        <v>0</v>
      </c>
      <c r="L141">
        <v>0</v>
      </c>
      <c r="M141" s="3">
        <v>51</v>
      </c>
      <c r="N141">
        <v>6</v>
      </c>
      <c r="O141">
        <v>0</v>
      </c>
      <c r="P141">
        <v>0</v>
      </c>
      <c r="Q141">
        <v>2</v>
      </c>
      <c r="R141" s="4">
        <v>0</v>
      </c>
      <c r="S141">
        <v>0</v>
      </c>
      <c r="T141">
        <v>0</v>
      </c>
      <c r="U141">
        <v>0</v>
      </c>
      <c r="V141">
        <v>0</v>
      </c>
      <c r="W141">
        <v>0</v>
      </c>
      <c r="X141">
        <v>0</v>
      </c>
      <c r="Y141">
        <v>0</v>
      </c>
      <c r="Z141">
        <v>0</v>
      </c>
      <c r="AA141">
        <v>0</v>
      </c>
      <c r="AB141">
        <v>0</v>
      </c>
      <c r="AC141">
        <v>0</v>
      </c>
      <c r="AD141">
        <v>0</v>
      </c>
      <c r="AE141">
        <v>0</v>
      </c>
      <c r="AF141">
        <v>0</v>
      </c>
      <c r="AG141" s="3">
        <v>0</v>
      </c>
      <c r="AH141">
        <v>0</v>
      </c>
      <c r="AI141">
        <v>0</v>
      </c>
      <c r="AJ141">
        <v>0</v>
      </c>
      <c r="AK141">
        <v>2</v>
      </c>
      <c r="AL141" s="4">
        <v>77</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2</v>
      </c>
      <c r="BF141">
        <v>0</v>
      </c>
      <c r="BG141">
        <v>0</v>
      </c>
      <c r="BH141">
        <v>0</v>
      </c>
      <c r="BI141">
        <v>0</v>
      </c>
      <c r="BJ141">
        <v>0</v>
      </c>
      <c r="BK141">
        <v>0</v>
      </c>
      <c r="BL141">
        <v>0</v>
      </c>
      <c r="BM141">
        <v>0</v>
      </c>
      <c r="BN141">
        <v>0</v>
      </c>
      <c r="BO141">
        <v>0</v>
      </c>
      <c r="BP141">
        <v>0</v>
      </c>
      <c r="BQ141">
        <v>0</v>
      </c>
      <c r="BR141">
        <v>2</v>
      </c>
      <c r="BS141">
        <v>138</v>
      </c>
      <c r="BT141">
        <v>1.4492754E-2</v>
      </c>
      <c r="BU141" s="1">
        <v>0.21</v>
      </c>
      <c r="BV141" s="5">
        <f>IFERROR($BF141/($AL141+$R141), "No Votes")</f>
        <v>0</v>
      </c>
      <c r="BW141" s="5">
        <f>IFERROR($BA141/($AG141+$M141), "No Votes")</f>
        <v>0</v>
      </c>
      <c r="BX141" t="s">
        <v>2157</v>
      </c>
      <c r="BY141" s="5" t="s">
        <v>2096</v>
      </c>
      <c r="BZ141" s="5" t="s">
        <v>2088</v>
      </c>
      <c r="CA141" s="28" t="str">
        <f>IF(Table1[[#This Row],[Party]]="Labour","Conservative","Labour")</f>
        <v>Labour</v>
      </c>
      <c r="CB141" s="28" cm="1">
        <f t="array" ref="CB1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51</v>
      </c>
      <c r="CC141" s="28" cm="1">
        <f t="array" ref="CC1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1" s="28">
        <f>IF(TRIM(Table1[[#This Row],[Party]])="Labour",Table1[[#This Row],[Conservative_Aye]],Table1[[#This Row],[Labour_Aye]])</f>
        <v>0</v>
      </c>
      <c r="CE141" s="28">
        <f>IF(TRIM(Table1[[#This Row],[Party]])="Labour",Table1[[#This Row],[Conservative_No]],Table1[[#This Row],[Labour_No]])</f>
        <v>77</v>
      </c>
      <c r="CF141" s="36">
        <f>IF(Table1[[#This Row],[Gov_Aye]]+Table1[[#This Row],[Gov_No]]=0,"",Table1[[#This Row],[Gov_Aye]]/(Table1[[#This Row],[Gov_Aye]]+Table1[[#This Row],[Gov_No]]))</f>
        <v>1</v>
      </c>
      <c r="CG141" s="36">
        <f>IF(Table1[[#This Row],[Opp_Aye]]+Table1[[#This Row],[Opp_No]]=0,"",Table1[[#This Row],[Opp_Aye]]/(Table1[[#This Row],[Opp_Aye]]+Table1[[#This Row],[Opp_No]]))</f>
        <v>0</v>
      </c>
      <c r="CH141" s="36">
        <f>IF(OR(Table1[[#This Row],[Gov_Share]]="",Table1[[#This Row],[Opp_Share]]=""),"",ABS(Table1[[#This Row],[Gov_Share]]-Table1[[#This Row],[Opp_Share]]))</f>
        <v>1</v>
      </c>
      <c r="CI141" s="36">
        <f>IF(Table1[[#This Row],[Gov_Aye]]+Table1[[#This Row],[Gov_No]]=0,"",ABS(Table1[[#This Row],[Gov_Aye]]-Table1[[#This Row],[Gov_No]])/(Table1[[#This Row],[Gov_Aye]]+Table1[[#This Row],[Gov_No]]))</f>
        <v>1</v>
      </c>
      <c r="CJ141" s="36">
        <f>IF(Table1[[#This Row],[Opp_Aye]]+Table1[[#This Row],[Opp_No]]=0,"",ABS(Table1[[#This Row],[Opp_Aye]]-Table1[[#This Row],[Opp_No]])/(Table1[[#This Row],[Opp_Aye]]+Table1[[#This Row],[Opp_No]]))</f>
        <v>1</v>
      </c>
      <c r="CK1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2" spans="1:89" ht="29.5" x14ac:dyDescent="0.75">
      <c r="A142" s="2">
        <v>1668</v>
      </c>
      <c r="B142" s="15">
        <v>45250</v>
      </c>
      <c r="C142" s="16">
        <v>0.77430555555555558</v>
      </c>
      <c r="D142" s="2">
        <v>5</v>
      </c>
      <c r="E142" s="19" t="s">
        <v>1314</v>
      </c>
      <c r="F142" s="2"/>
      <c r="G142" s="2"/>
      <c r="H142" s="2">
        <v>196</v>
      </c>
      <c r="I142" s="2">
        <v>275</v>
      </c>
      <c r="J142" s="2">
        <v>1</v>
      </c>
      <c r="K142" s="2">
        <v>0</v>
      </c>
      <c r="L142" s="2">
        <v>0</v>
      </c>
      <c r="M142" s="3">
        <v>0</v>
      </c>
      <c r="N142" s="2">
        <v>2</v>
      </c>
      <c r="O142" s="2">
        <v>0</v>
      </c>
      <c r="P142" s="2">
        <v>1</v>
      </c>
      <c r="Q142" s="2">
        <v>4</v>
      </c>
      <c r="R142" s="4">
        <v>152</v>
      </c>
      <c r="S142" s="2">
        <v>0</v>
      </c>
      <c r="T142" s="2">
        <v>2</v>
      </c>
      <c r="U142" s="2">
        <v>0</v>
      </c>
      <c r="V142" s="2">
        <v>32</v>
      </c>
      <c r="W142" s="2">
        <v>2</v>
      </c>
      <c r="X142" s="2">
        <v>0</v>
      </c>
      <c r="Y142" s="2">
        <v>0</v>
      </c>
      <c r="Z142" s="2">
        <v>0</v>
      </c>
      <c r="AA142" s="2">
        <v>0</v>
      </c>
      <c r="AB142" s="2">
        <v>0</v>
      </c>
      <c r="AC142" s="2">
        <v>0</v>
      </c>
      <c r="AD142" s="2">
        <v>0</v>
      </c>
      <c r="AE142" s="2">
        <v>0</v>
      </c>
      <c r="AF142" s="2">
        <v>0</v>
      </c>
      <c r="AG142" s="3">
        <v>273</v>
      </c>
      <c r="AH142" s="2">
        <v>0</v>
      </c>
      <c r="AI142" s="2">
        <v>0</v>
      </c>
      <c r="AJ142" s="2">
        <v>0</v>
      </c>
      <c r="AK142" s="2">
        <v>1</v>
      </c>
      <c r="AL142" s="4">
        <v>0</v>
      </c>
      <c r="AM142" s="2">
        <v>0</v>
      </c>
      <c r="AN142" s="2">
        <v>0</v>
      </c>
      <c r="AO142" s="2">
        <v>0</v>
      </c>
      <c r="AP142" s="2">
        <v>0</v>
      </c>
      <c r="AQ142" s="2">
        <v>0</v>
      </c>
      <c r="AR142" s="2">
        <v>0</v>
      </c>
      <c r="AS142" s="2">
        <v>1</v>
      </c>
      <c r="AT142" s="2">
        <v>0</v>
      </c>
      <c r="AU142" s="2">
        <v>0</v>
      </c>
      <c r="AV142" s="2">
        <v>0</v>
      </c>
      <c r="AW142" s="2">
        <v>0</v>
      </c>
      <c r="AX142" s="2">
        <v>0</v>
      </c>
      <c r="AY142" s="2">
        <v>0</v>
      </c>
      <c r="AZ142" s="2">
        <v>0</v>
      </c>
      <c r="BA142" s="2">
        <v>0</v>
      </c>
      <c r="BB142" s="2">
        <v>0</v>
      </c>
      <c r="BC142" s="2">
        <v>0</v>
      </c>
      <c r="BD142" s="2">
        <v>0</v>
      </c>
      <c r="BE142" s="2">
        <v>1</v>
      </c>
      <c r="BF142" s="2">
        <v>0</v>
      </c>
      <c r="BG142" s="2">
        <v>0</v>
      </c>
      <c r="BH142" s="2">
        <v>0</v>
      </c>
      <c r="BI142" s="2">
        <v>0</v>
      </c>
      <c r="BJ142" s="2">
        <v>0</v>
      </c>
      <c r="BK142" s="2">
        <v>0</v>
      </c>
      <c r="BL142" s="2">
        <v>0</v>
      </c>
      <c r="BM142" s="2">
        <v>0</v>
      </c>
      <c r="BN142" s="2">
        <v>0</v>
      </c>
      <c r="BO142" s="2">
        <v>0</v>
      </c>
      <c r="BP142" s="2">
        <v>0</v>
      </c>
      <c r="BQ142" s="2">
        <v>0</v>
      </c>
      <c r="BR142" s="2">
        <v>1</v>
      </c>
      <c r="BS142" s="2">
        <v>471</v>
      </c>
      <c r="BT142" s="2">
        <v>2.1231420000000002E-3</v>
      </c>
      <c r="BU142" s="5">
        <v>0.72</v>
      </c>
      <c r="BV142" s="5">
        <f>IFERROR($BF142/($AL142+$R142), "No Votes")</f>
        <v>0</v>
      </c>
      <c r="BW142" s="5">
        <f>IFERROR($BA142/($AG142+$M142), "No Votes")</f>
        <v>0</v>
      </c>
      <c r="BX142" t="s">
        <v>2157</v>
      </c>
      <c r="BY142" s="5" t="s">
        <v>2096</v>
      </c>
      <c r="BZ142" s="5" t="s">
        <v>2088</v>
      </c>
      <c r="CA142" s="28" t="str">
        <f>IF(Table1[[#This Row],[Party]]="Labour","Conservative","Labour")</f>
        <v>Labour</v>
      </c>
      <c r="CB142" s="28" cm="1">
        <f t="array" ref="CB1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2" s="28" cm="1">
        <f t="array" ref="CC1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273</v>
      </c>
      <c r="CD142" s="28">
        <f>IF(TRIM(Table1[[#This Row],[Party]])="Labour",Table1[[#This Row],[Conservative_Aye]],Table1[[#This Row],[Labour_Aye]])</f>
        <v>152</v>
      </c>
      <c r="CE142" s="28">
        <f>IF(TRIM(Table1[[#This Row],[Party]])="Labour",Table1[[#This Row],[Conservative_No]],Table1[[#This Row],[Labour_No]])</f>
        <v>0</v>
      </c>
      <c r="CF142" s="36">
        <f>IF(Table1[[#This Row],[Gov_Aye]]+Table1[[#This Row],[Gov_No]]=0,"",Table1[[#This Row],[Gov_Aye]]/(Table1[[#This Row],[Gov_Aye]]+Table1[[#This Row],[Gov_No]]))</f>
        <v>0</v>
      </c>
      <c r="CG142" s="36">
        <f>IF(Table1[[#This Row],[Opp_Aye]]+Table1[[#This Row],[Opp_No]]=0,"",Table1[[#This Row],[Opp_Aye]]/(Table1[[#This Row],[Opp_Aye]]+Table1[[#This Row],[Opp_No]]))</f>
        <v>1</v>
      </c>
      <c r="CH142" s="36">
        <f>IF(OR(Table1[[#This Row],[Gov_Share]]="",Table1[[#This Row],[Opp_Share]]=""),"",ABS(Table1[[#This Row],[Gov_Share]]-Table1[[#This Row],[Opp_Share]]))</f>
        <v>1</v>
      </c>
      <c r="CI142" s="36">
        <f>IF(Table1[[#This Row],[Gov_Aye]]+Table1[[#This Row],[Gov_No]]=0,"",ABS(Table1[[#This Row],[Gov_Aye]]-Table1[[#This Row],[Gov_No]])/(Table1[[#This Row],[Gov_Aye]]+Table1[[#This Row],[Gov_No]]))</f>
        <v>1</v>
      </c>
      <c r="CJ142" s="36">
        <f>IF(Table1[[#This Row],[Opp_Aye]]+Table1[[#This Row],[Opp_No]]=0,"",ABS(Table1[[#This Row],[Opp_Aye]]-Table1[[#This Row],[Opp_No]])/(Table1[[#This Row],[Opp_Aye]]+Table1[[#This Row],[Opp_No]]))</f>
        <v>1</v>
      </c>
      <c r="CK1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3" spans="1:89" ht="29.5" x14ac:dyDescent="0.75">
      <c r="A143">
        <v>1669</v>
      </c>
      <c r="B143" s="17">
        <v>45250</v>
      </c>
      <c r="C143" s="18">
        <v>0.78402777777777777</v>
      </c>
      <c r="D143">
        <v>6</v>
      </c>
      <c r="E143" s="20" t="s">
        <v>1295</v>
      </c>
      <c r="H143">
        <v>197</v>
      </c>
      <c r="I143">
        <v>278</v>
      </c>
      <c r="J143">
        <v>1</v>
      </c>
      <c r="K143">
        <v>0</v>
      </c>
      <c r="L143">
        <v>0</v>
      </c>
      <c r="M143" s="3">
        <v>0</v>
      </c>
      <c r="N143">
        <v>2</v>
      </c>
      <c r="O143">
        <v>0</v>
      </c>
      <c r="P143">
        <v>1</v>
      </c>
      <c r="Q143">
        <v>4</v>
      </c>
      <c r="R143" s="4">
        <v>153</v>
      </c>
      <c r="S143">
        <v>0</v>
      </c>
      <c r="T143">
        <v>2</v>
      </c>
      <c r="U143">
        <v>0</v>
      </c>
      <c r="V143">
        <v>32</v>
      </c>
      <c r="W143">
        <v>2</v>
      </c>
      <c r="X143">
        <v>0</v>
      </c>
      <c r="Y143">
        <v>0</v>
      </c>
      <c r="Z143">
        <v>0</v>
      </c>
      <c r="AA143">
        <v>0</v>
      </c>
      <c r="AB143">
        <v>0</v>
      </c>
      <c r="AC143">
        <v>0</v>
      </c>
      <c r="AD143">
        <v>0</v>
      </c>
      <c r="AE143">
        <v>0</v>
      </c>
      <c r="AF143">
        <v>0</v>
      </c>
      <c r="AG143" s="3">
        <v>274</v>
      </c>
      <c r="AH143">
        <v>0</v>
      </c>
      <c r="AI143">
        <v>0</v>
      </c>
      <c r="AJ143">
        <v>0</v>
      </c>
      <c r="AK143">
        <v>1</v>
      </c>
      <c r="AL143" s="4">
        <v>0</v>
      </c>
      <c r="AM143">
        <v>0</v>
      </c>
      <c r="AN143">
        <v>0</v>
      </c>
      <c r="AO143">
        <v>0</v>
      </c>
      <c r="AP143">
        <v>0</v>
      </c>
      <c r="AQ143">
        <v>0</v>
      </c>
      <c r="AR143">
        <v>0</v>
      </c>
      <c r="AS143">
        <v>1</v>
      </c>
      <c r="AT143">
        <v>0</v>
      </c>
      <c r="AU143">
        <v>0</v>
      </c>
      <c r="AV143">
        <v>0</v>
      </c>
      <c r="AW143">
        <v>0</v>
      </c>
      <c r="AX143">
        <v>0</v>
      </c>
      <c r="AY143">
        <v>0</v>
      </c>
      <c r="AZ143">
        <v>0</v>
      </c>
      <c r="BA143">
        <v>0</v>
      </c>
      <c r="BB143">
        <v>0</v>
      </c>
      <c r="BC143">
        <v>0</v>
      </c>
      <c r="BD143">
        <v>0</v>
      </c>
      <c r="BE143">
        <v>1</v>
      </c>
      <c r="BF143">
        <v>0</v>
      </c>
      <c r="BG143">
        <v>0</v>
      </c>
      <c r="BH143">
        <v>0</v>
      </c>
      <c r="BI143">
        <v>0</v>
      </c>
      <c r="BJ143">
        <v>0</v>
      </c>
      <c r="BK143">
        <v>0</v>
      </c>
      <c r="BL143">
        <v>0</v>
      </c>
      <c r="BM143">
        <v>0</v>
      </c>
      <c r="BN143">
        <v>0</v>
      </c>
      <c r="BO143">
        <v>0</v>
      </c>
      <c r="BP143">
        <v>0</v>
      </c>
      <c r="BQ143">
        <v>0</v>
      </c>
      <c r="BR143">
        <v>1</v>
      </c>
      <c r="BS143">
        <v>473</v>
      </c>
      <c r="BT143">
        <v>2.1141649999999999E-3</v>
      </c>
      <c r="BU143" s="1">
        <v>0.73</v>
      </c>
      <c r="BV143" s="5">
        <f>IFERROR($BF143/($AL143+$R143), "No Votes")</f>
        <v>0</v>
      </c>
      <c r="BW143" s="5">
        <f>IFERROR($BA143/($AG143+$M143), "No Votes")</f>
        <v>0</v>
      </c>
      <c r="BX143" t="s">
        <v>2157</v>
      </c>
      <c r="BY143" s="5" t="s">
        <v>2096</v>
      </c>
      <c r="BZ143" s="5" t="s">
        <v>2088</v>
      </c>
      <c r="CA143" s="28" t="str">
        <f>IF(Table1[[#This Row],[Party]]="Labour","Conservative","Labour")</f>
        <v>Labour</v>
      </c>
      <c r="CB143" s="28" cm="1">
        <f t="array" ref="CB1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3" s="28" cm="1">
        <f t="array" ref="CC1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143" s="28">
        <f>IF(TRIM(Table1[[#This Row],[Party]])="Labour",Table1[[#This Row],[Conservative_Aye]],Table1[[#This Row],[Labour_Aye]])</f>
        <v>153</v>
      </c>
      <c r="CE143" s="28">
        <f>IF(TRIM(Table1[[#This Row],[Party]])="Labour",Table1[[#This Row],[Conservative_No]],Table1[[#This Row],[Labour_No]])</f>
        <v>0</v>
      </c>
      <c r="CF143" s="36">
        <f>IF(Table1[[#This Row],[Gov_Aye]]+Table1[[#This Row],[Gov_No]]=0,"",Table1[[#This Row],[Gov_Aye]]/(Table1[[#This Row],[Gov_Aye]]+Table1[[#This Row],[Gov_No]]))</f>
        <v>0</v>
      </c>
      <c r="CG143" s="36">
        <f>IF(Table1[[#This Row],[Opp_Aye]]+Table1[[#This Row],[Opp_No]]=0,"",Table1[[#This Row],[Opp_Aye]]/(Table1[[#This Row],[Opp_Aye]]+Table1[[#This Row],[Opp_No]]))</f>
        <v>1</v>
      </c>
      <c r="CH143" s="36">
        <f>IF(OR(Table1[[#This Row],[Gov_Share]]="",Table1[[#This Row],[Opp_Share]]=""),"",ABS(Table1[[#This Row],[Gov_Share]]-Table1[[#This Row],[Opp_Share]]))</f>
        <v>1</v>
      </c>
      <c r="CI143" s="36">
        <f>IF(Table1[[#This Row],[Gov_Aye]]+Table1[[#This Row],[Gov_No]]=0,"",ABS(Table1[[#This Row],[Gov_Aye]]-Table1[[#This Row],[Gov_No]])/(Table1[[#This Row],[Gov_Aye]]+Table1[[#This Row],[Gov_No]]))</f>
        <v>1</v>
      </c>
      <c r="CJ143" s="36">
        <f>IF(Table1[[#This Row],[Opp_Aye]]+Table1[[#This Row],[Opp_No]]=0,"",ABS(Table1[[#This Row],[Opp_Aye]]-Table1[[#This Row],[Opp_No]])/(Table1[[#This Row],[Opp_Aye]]+Table1[[#This Row],[Opp_No]]))</f>
        <v>1</v>
      </c>
      <c r="CK1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4" spans="1:89" x14ac:dyDescent="0.75">
      <c r="A144">
        <v>751</v>
      </c>
      <c r="B144" s="17">
        <v>43850</v>
      </c>
      <c r="C144" s="18">
        <v>0.91388888888888886</v>
      </c>
      <c r="D144">
        <v>16</v>
      </c>
      <c r="E144" s="20" t="s">
        <v>1047</v>
      </c>
      <c r="H144">
        <v>236</v>
      </c>
      <c r="I144">
        <v>342</v>
      </c>
      <c r="J144">
        <v>0</v>
      </c>
      <c r="K144">
        <v>0</v>
      </c>
      <c r="L144">
        <v>0</v>
      </c>
      <c r="M144" s="3">
        <v>0</v>
      </c>
      <c r="N144">
        <v>0</v>
      </c>
      <c r="O144">
        <v>0</v>
      </c>
      <c r="P144">
        <v>1</v>
      </c>
      <c r="Q144">
        <v>1</v>
      </c>
      <c r="R144" s="4">
        <v>185</v>
      </c>
      <c r="S144">
        <v>0</v>
      </c>
      <c r="T144">
        <v>4</v>
      </c>
      <c r="U144">
        <v>0</v>
      </c>
      <c r="V144">
        <v>45</v>
      </c>
      <c r="W144">
        <v>0</v>
      </c>
      <c r="X144">
        <v>0</v>
      </c>
      <c r="Y144">
        <v>0</v>
      </c>
      <c r="Z144">
        <v>0</v>
      </c>
      <c r="AA144">
        <v>0</v>
      </c>
      <c r="AB144">
        <v>0</v>
      </c>
      <c r="AC144">
        <v>0</v>
      </c>
      <c r="AD144">
        <v>0</v>
      </c>
      <c r="AE144">
        <v>0</v>
      </c>
      <c r="AF144">
        <v>0</v>
      </c>
      <c r="AG144" s="3">
        <v>334</v>
      </c>
      <c r="AH144">
        <v>8</v>
      </c>
      <c r="AI144">
        <v>0</v>
      </c>
      <c r="AJ144">
        <v>0</v>
      </c>
      <c r="AK144">
        <v>0</v>
      </c>
      <c r="AL144" s="4">
        <v>0</v>
      </c>
      <c r="AM144">
        <v>0</v>
      </c>
      <c r="AN144">
        <v>0</v>
      </c>
      <c r="AO144">
        <v>0</v>
      </c>
      <c r="AP144">
        <v>0</v>
      </c>
      <c r="AQ144">
        <v>0</v>
      </c>
      <c r="AR144">
        <v>0</v>
      </c>
      <c r="AS144">
        <v>0</v>
      </c>
      <c r="AT144">
        <v>0</v>
      </c>
      <c r="AU144">
        <v>0</v>
      </c>
      <c r="AV144">
        <v>0</v>
      </c>
      <c r="AW144">
        <v>0</v>
      </c>
      <c r="AX144">
        <v>0</v>
      </c>
      <c r="AY144">
        <v>0</v>
      </c>
      <c r="AZ144">
        <v>0</v>
      </c>
      <c r="BA144" s="3">
        <v>0</v>
      </c>
      <c r="BB144">
        <v>0</v>
      </c>
      <c r="BC144">
        <v>0</v>
      </c>
      <c r="BD144">
        <v>0</v>
      </c>
      <c r="BE144">
        <v>0</v>
      </c>
      <c r="BF144" s="4">
        <v>0</v>
      </c>
      <c r="BG144">
        <v>0</v>
      </c>
      <c r="BH144">
        <v>0</v>
      </c>
      <c r="BI144">
        <v>0</v>
      </c>
      <c r="BJ144">
        <v>0</v>
      </c>
      <c r="BK144">
        <v>0</v>
      </c>
      <c r="BL144">
        <v>0</v>
      </c>
      <c r="BM144">
        <v>0</v>
      </c>
      <c r="BN144">
        <v>0</v>
      </c>
      <c r="BO144">
        <v>0</v>
      </c>
      <c r="BP144">
        <v>0</v>
      </c>
      <c r="BQ144">
        <v>0</v>
      </c>
      <c r="BR144">
        <v>0</v>
      </c>
      <c r="BS144">
        <v>578</v>
      </c>
      <c r="BT144">
        <v>0</v>
      </c>
      <c r="BU144" s="1">
        <v>0.89</v>
      </c>
      <c r="BV144" s="5">
        <f>IFERROR($BF144/($AL144+$R144), "No Votes")</f>
        <v>0</v>
      </c>
      <c r="BW144" s="5">
        <f>IFERROR($BA144/($AG144+$M144), "No Votes")</f>
        <v>0</v>
      </c>
      <c r="BX144" t="s">
        <v>2157</v>
      </c>
      <c r="BY144" s="5" t="s">
        <v>2093</v>
      </c>
      <c r="BZ144" s="5" t="s">
        <v>2088</v>
      </c>
      <c r="CA144" s="28" t="str">
        <f>IF(Table1[[#This Row],[Party]]="Labour","Conservative","Labour")</f>
        <v>Labour</v>
      </c>
      <c r="CB144" s="28" cm="1">
        <f t="array" ref="CB1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4" s="28" cm="1">
        <f t="array" ref="CC1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334</v>
      </c>
      <c r="CD144" s="28">
        <f>IF(TRIM(Table1[[#This Row],[Party]])="Labour",Table1[[#This Row],[Conservative_Aye]],Table1[[#This Row],[Labour_Aye]])</f>
        <v>185</v>
      </c>
      <c r="CE144" s="28">
        <f>IF(TRIM(Table1[[#This Row],[Party]])="Labour",Table1[[#This Row],[Conservative_No]],Table1[[#This Row],[Labour_No]])</f>
        <v>0</v>
      </c>
      <c r="CF144" s="36">
        <f>IF(Table1[[#This Row],[Gov_Aye]]+Table1[[#This Row],[Gov_No]]=0,"",Table1[[#This Row],[Gov_Aye]]/(Table1[[#This Row],[Gov_Aye]]+Table1[[#This Row],[Gov_No]]))</f>
        <v>0</v>
      </c>
      <c r="CG144" s="36">
        <f>IF(Table1[[#This Row],[Opp_Aye]]+Table1[[#This Row],[Opp_No]]=0,"",Table1[[#This Row],[Opp_Aye]]/(Table1[[#This Row],[Opp_Aye]]+Table1[[#This Row],[Opp_No]]))</f>
        <v>1</v>
      </c>
      <c r="CH144" s="36">
        <f>IF(OR(Table1[[#This Row],[Gov_Share]]="",Table1[[#This Row],[Opp_Share]]=""),"",ABS(Table1[[#This Row],[Gov_Share]]-Table1[[#This Row],[Opp_Share]]))</f>
        <v>1</v>
      </c>
      <c r="CI144" s="36">
        <f>IF(Table1[[#This Row],[Gov_Aye]]+Table1[[#This Row],[Gov_No]]=0,"",ABS(Table1[[#This Row],[Gov_Aye]]-Table1[[#This Row],[Gov_No]])/(Table1[[#This Row],[Gov_Aye]]+Table1[[#This Row],[Gov_No]]))</f>
        <v>1</v>
      </c>
      <c r="CJ144" s="36">
        <f>IF(Table1[[#This Row],[Opp_Aye]]+Table1[[#This Row],[Opp_No]]=0,"",ABS(Table1[[#This Row],[Opp_Aye]]-Table1[[#This Row],[Opp_No]])/(Table1[[#This Row],[Opp_Aye]]+Table1[[#This Row],[Opp_No]]))</f>
        <v>1</v>
      </c>
      <c r="CK1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5" spans="1:89" x14ac:dyDescent="0.75">
      <c r="A145">
        <v>1812</v>
      </c>
      <c r="B145" s="17">
        <v>45420</v>
      </c>
      <c r="C145" s="18">
        <v>0.69444444444444442</v>
      </c>
      <c r="D145">
        <v>148</v>
      </c>
      <c r="E145" s="20" t="s">
        <v>1382</v>
      </c>
      <c r="H145">
        <v>195</v>
      </c>
      <c r="I145">
        <v>266</v>
      </c>
      <c r="J145">
        <v>0</v>
      </c>
      <c r="K145">
        <v>0</v>
      </c>
      <c r="L145">
        <v>0</v>
      </c>
      <c r="M145" s="3">
        <v>0</v>
      </c>
      <c r="N145">
        <v>0</v>
      </c>
      <c r="O145">
        <v>0</v>
      </c>
      <c r="P145">
        <v>0</v>
      </c>
      <c r="Q145">
        <v>5</v>
      </c>
      <c r="R145" s="4">
        <v>150</v>
      </c>
      <c r="S145">
        <v>0</v>
      </c>
      <c r="T145">
        <v>3</v>
      </c>
      <c r="U145">
        <v>0</v>
      </c>
      <c r="V145">
        <v>34</v>
      </c>
      <c r="W145">
        <v>1</v>
      </c>
      <c r="X145">
        <v>0</v>
      </c>
      <c r="Y145">
        <v>0</v>
      </c>
      <c r="Z145">
        <v>0</v>
      </c>
      <c r="AA145">
        <v>0</v>
      </c>
      <c r="AB145">
        <v>0</v>
      </c>
      <c r="AC145">
        <v>1</v>
      </c>
      <c r="AD145">
        <v>0</v>
      </c>
      <c r="AE145">
        <v>0</v>
      </c>
      <c r="AF145">
        <v>0</v>
      </c>
      <c r="AG145" s="3">
        <v>260</v>
      </c>
      <c r="AH145">
        <v>2</v>
      </c>
      <c r="AI145">
        <v>0</v>
      </c>
      <c r="AJ145">
        <v>0</v>
      </c>
      <c r="AK145">
        <v>3</v>
      </c>
      <c r="AL145" s="4">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3</v>
      </c>
      <c r="BF145">
        <v>0</v>
      </c>
      <c r="BG145">
        <v>0</v>
      </c>
      <c r="BH145">
        <v>0</v>
      </c>
      <c r="BI145">
        <v>0</v>
      </c>
      <c r="BJ145">
        <v>0</v>
      </c>
      <c r="BK145">
        <v>0</v>
      </c>
      <c r="BL145">
        <v>0</v>
      </c>
      <c r="BM145">
        <v>0</v>
      </c>
      <c r="BN145">
        <v>0</v>
      </c>
      <c r="BO145">
        <v>0</v>
      </c>
      <c r="BP145">
        <v>0</v>
      </c>
      <c r="BQ145">
        <v>0</v>
      </c>
      <c r="BR145">
        <v>3</v>
      </c>
      <c r="BS145">
        <v>459</v>
      </c>
      <c r="BT145">
        <v>6.5359479999999998E-3</v>
      </c>
      <c r="BU145" s="1">
        <v>0.71</v>
      </c>
      <c r="BV145" s="5">
        <f>IFERROR($BF145/($AL145+$R145), "No Votes")</f>
        <v>0</v>
      </c>
      <c r="BW145" s="5">
        <f>IFERROR($BA145/($AG145+$M145), "No Votes")</f>
        <v>0</v>
      </c>
      <c r="BX145" t="s">
        <v>2157</v>
      </c>
      <c r="BY145" s="5" t="s">
        <v>2096</v>
      </c>
      <c r="BZ145" s="5" t="s">
        <v>2088</v>
      </c>
      <c r="CA145" s="28" t="str">
        <f>IF(Table1[[#This Row],[Party]]="Labour","Conservative","Labour")</f>
        <v>Labour</v>
      </c>
      <c r="CB145" s="28" cm="1">
        <f t="array" ref="CB1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5" s="28" cm="1">
        <f t="array" ref="CC1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260</v>
      </c>
      <c r="CD145" s="28">
        <f>IF(TRIM(Table1[[#This Row],[Party]])="Labour",Table1[[#This Row],[Conservative_Aye]],Table1[[#This Row],[Labour_Aye]])</f>
        <v>150</v>
      </c>
      <c r="CE145" s="28">
        <f>IF(TRIM(Table1[[#This Row],[Party]])="Labour",Table1[[#This Row],[Conservative_No]],Table1[[#This Row],[Labour_No]])</f>
        <v>0</v>
      </c>
      <c r="CF145" s="36">
        <f>IF(Table1[[#This Row],[Gov_Aye]]+Table1[[#This Row],[Gov_No]]=0,"",Table1[[#This Row],[Gov_Aye]]/(Table1[[#This Row],[Gov_Aye]]+Table1[[#This Row],[Gov_No]]))</f>
        <v>0</v>
      </c>
      <c r="CG145" s="36">
        <f>IF(Table1[[#This Row],[Opp_Aye]]+Table1[[#This Row],[Opp_No]]=0,"",Table1[[#This Row],[Opp_Aye]]/(Table1[[#This Row],[Opp_Aye]]+Table1[[#This Row],[Opp_No]]))</f>
        <v>1</v>
      </c>
      <c r="CH145" s="36">
        <f>IF(OR(Table1[[#This Row],[Gov_Share]]="",Table1[[#This Row],[Opp_Share]]=""),"",ABS(Table1[[#This Row],[Gov_Share]]-Table1[[#This Row],[Opp_Share]]))</f>
        <v>1</v>
      </c>
      <c r="CI145" s="36">
        <f>IF(Table1[[#This Row],[Gov_Aye]]+Table1[[#This Row],[Gov_No]]=0,"",ABS(Table1[[#This Row],[Gov_Aye]]-Table1[[#This Row],[Gov_No]])/(Table1[[#This Row],[Gov_Aye]]+Table1[[#This Row],[Gov_No]]))</f>
        <v>1</v>
      </c>
      <c r="CJ145" s="36">
        <f>IF(Table1[[#This Row],[Opp_Aye]]+Table1[[#This Row],[Opp_No]]=0,"",ABS(Table1[[#This Row],[Opp_Aye]]-Table1[[#This Row],[Opp_No]])/(Table1[[#This Row],[Opp_Aye]]+Table1[[#This Row],[Opp_No]]))</f>
        <v>1</v>
      </c>
      <c r="CK1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6" spans="1:89" ht="29.5" x14ac:dyDescent="0.75">
      <c r="A146" s="2">
        <v>1515</v>
      </c>
      <c r="B146" s="15">
        <v>45014</v>
      </c>
      <c r="C146" s="16">
        <v>0.75208333333333333</v>
      </c>
      <c r="D146" s="2">
        <v>208</v>
      </c>
      <c r="E146" s="19" t="s">
        <v>293</v>
      </c>
      <c r="F146" s="2"/>
      <c r="G146" s="2"/>
      <c r="H146" s="2">
        <v>211</v>
      </c>
      <c r="I146" s="2">
        <v>289</v>
      </c>
      <c r="J146" s="2">
        <v>1</v>
      </c>
      <c r="K146" s="2">
        <v>0</v>
      </c>
      <c r="L146" s="2">
        <v>0</v>
      </c>
      <c r="M146" s="3">
        <v>0</v>
      </c>
      <c r="N146" s="2">
        <v>0</v>
      </c>
      <c r="O146" s="2">
        <v>0</v>
      </c>
      <c r="P146" s="2">
        <v>1</v>
      </c>
      <c r="Q146" s="2">
        <v>4</v>
      </c>
      <c r="R146" s="4">
        <v>156</v>
      </c>
      <c r="S146" s="2">
        <v>0</v>
      </c>
      <c r="T146" s="2">
        <v>3</v>
      </c>
      <c r="U146" s="2">
        <v>0</v>
      </c>
      <c r="V146" s="2">
        <v>42</v>
      </c>
      <c r="W146" s="2">
        <v>1</v>
      </c>
      <c r="X146" s="2">
        <v>0</v>
      </c>
      <c r="Y146" s="2">
        <v>0</v>
      </c>
      <c r="Z146" s="2">
        <v>0</v>
      </c>
      <c r="AA146" s="2">
        <v>0</v>
      </c>
      <c r="AB146" s="2">
        <v>0</v>
      </c>
      <c r="AC146" s="2">
        <v>0</v>
      </c>
      <c r="AD146" s="2">
        <v>0</v>
      </c>
      <c r="AE146" s="2">
        <v>0</v>
      </c>
      <c r="AF146" s="2">
        <v>0</v>
      </c>
      <c r="AG146" s="3">
        <v>284</v>
      </c>
      <c r="AH146" s="2">
        <v>2</v>
      </c>
      <c r="AI146" s="2">
        <v>0</v>
      </c>
      <c r="AJ146" s="2">
        <v>0</v>
      </c>
      <c r="AK146" s="2">
        <v>4</v>
      </c>
      <c r="AL146" s="4">
        <v>0</v>
      </c>
      <c r="AM146" s="2">
        <v>0</v>
      </c>
      <c r="AN146" s="2">
        <v>0</v>
      </c>
      <c r="AO146" s="2">
        <v>0</v>
      </c>
      <c r="AP146" s="2">
        <v>0</v>
      </c>
      <c r="AQ146" s="2">
        <v>0</v>
      </c>
      <c r="AR146" s="2">
        <v>0</v>
      </c>
      <c r="AS146" s="2">
        <v>0</v>
      </c>
      <c r="AT146" s="2">
        <v>0</v>
      </c>
      <c r="AU146" s="2">
        <v>0</v>
      </c>
      <c r="AV146" s="2">
        <v>0</v>
      </c>
      <c r="AW146" s="2">
        <v>0</v>
      </c>
      <c r="AX146" s="2">
        <v>0</v>
      </c>
      <c r="AY146" s="2">
        <v>0</v>
      </c>
      <c r="AZ146" s="2">
        <v>0</v>
      </c>
      <c r="BA146" s="44">
        <v>0</v>
      </c>
      <c r="BB146" s="2">
        <v>0</v>
      </c>
      <c r="BC146" s="2">
        <v>0</v>
      </c>
      <c r="BD146" s="2">
        <v>0</v>
      </c>
      <c r="BE146" s="2">
        <v>4</v>
      </c>
      <c r="BF146" s="45">
        <v>0</v>
      </c>
      <c r="BG146" s="2">
        <v>0</v>
      </c>
      <c r="BH146" s="2">
        <v>0</v>
      </c>
      <c r="BI146" s="2">
        <v>0</v>
      </c>
      <c r="BJ146" s="2">
        <v>0</v>
      </c>
      <c r="BK146" s="2">
        <v>0</v>
      </c>
      <c r="BL146" s="2">
        <v>0</v>
      </c>
      <c r="BM146" s="2">
        <v>0</v>
      </c>
      <c r="BN146" s="2">
        <v>0</v>
      </c>
      <c r="BO146" s="2">
        <v>0</v>
      </c>
      <c r="BP146" s="2">
        <v>0</v>
      </c>
      <c r="BQ146" s="2">
        <v>0</v>
      </c>
      <c r="BR146" s="2">
        <v>4</v>
      </c>
      <c r="BS146" s="2">
        <v>498</v>
      </c>
      <c r="BT146" s="2">
        <v>0.01</v>
      </c>
      <c r="BU146" s="5">
        <v>0.77</v>
      </c>
      <c r="BV146" s="5">
        <f>IFERROR($BF146/($AL146+$R146), "No Votes")</f>
        <v>0</v>
      </c>
      <c r="BW146" s="5">
        <f>IFERROR($BA146/($AG146+$M146), "No Votes")</f>
        <v>0</v>
      </c>
      <c r="BX146" t="s">
        <v>2157</v>
      </c>
      <c r="BY146" s="5" t="s">
        <v>2096</v>
      </c>
      <c r="BZ146" s="5" t="s">
        <v>2088</v>
      </c>
      <c r="CA146" s="28" t="str">
        <f>IF(Table1[[#This Row],[Party]]="Labour","Conservative","Labour")</f>
        <v>Labour</v>
      </c>
      <c r="CB146" s="28" cm="1">
        <f t="array" ref="CB1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6" s="28" cm="1">
        <f t="array" ref="CC1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284</v>
      </c>
      <c r="CD146" s="28">
        <f>IF(TRIM(Table1[[#This Row],[Party]])="Labour",Table1[[#This Row],[Conservative_Aye]],Table1[[#This Row],[Labour_Aye]])</f>
        <v>156</v>
      </c>
      <c r="CE146" s="28">
        <f>IF(TRIM(Table1[[#This Row],[Party]])="Labour",Table1[[#This Row],[Conservative_No]],Table1[[#This Row],[Labour_No]])</f>
        <v>0</v>
      </c>
      <c r="CF146" s="36">
        <f>IF(Table1[[#This Row],[Gov_Aye]]+Table1[[#This Row],[Gov_No]]=0,"",Table1[[#This Row],[Gov_Aye]]/(Table1[[#This Row],[Gov_Aye]]+Table1[[#This Row],[Gov_No]]))</f>
        <v>0</v>
      </c>
      <c r="CG146" s="36">
        <f>IF(Table1[[#This Row],[Opp_Aye]]+Table1[[#This Row],[Opp_No]]=0,"",Table1[[#This Row],[Opp_Aye]]/(Table1[[#This Row],[Opp_Aye]]+Table1[[#This Row],[Opp_No]]))</f>
        <v>1</v>
      </c>
      <c r="CH146" s="36">
        <f>IF(OR(Table1[[#This Row],[Gov_Share]]="",Table1[[#This Row],[Opp_Share]]=""),"",ABS(Table1[[#This Row],[Gov_Share]]-Table1[[#This Row],[Opp_Share]]))</f>
        <v>1</v>
      </c>
      <c r="CI146" s="36">
        <f>IF(Table1[[#This Row],[Gov_Aye]]+Table1[[#This Row],[Gov_No]]=0,"",ABS(Table1[[#This Row],[Gov_Aye]]-Table1[[#This Row],[Gov_No]])/(Table1[[#This Row],[Gov_Aye]]+Table1[[#This Row],[Gov_No]]))</f>
        <v>1</v>
      </c>
      <c r="CJ146" s="36">
        <f>IF(Table1[[#This Row],[Opp_Aye]]+Table1[[#This Row],[Opp_No]]=0,"",ABS(Table1[[#This Row],[Opp_Aye]]-Table1[[#This Row],[Opp_No]])/(Table1[[#This Row],[Opp_Aye]]+Table1[[#This Row],[Opp_No]]))</f>
        <v>1</v>
      </c>
      <c r="CK1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7" spans="1:89" x14ac:dyDescent="0.75">
      <c r="A147" s="2">
        <v>1813</v>
      </c>
      <c r="B147" s="15">
        <v>45420</v>
      </c>
      <c r="C147" s="16">
        <v>0.70416666666666672</v>
      </c>
      <c r="D147" s="2">
        <v>149</v>
      </c>
      <c r="E147" s="19" t="s">
        <v>1374</v>
      </c>
      <c r="F147" s="2"/>
      <c r="G147" s="2"/>
      <c r="H147" s="2">
        <v>198</v>
      </c>
      <c r="I147" s="2">
        <v>269</v>
      </c>
      <c r="J147" s="2">
        <v>1</v>
      </c>
      <c r="K147" s="2">
        <v>0</v>
      </c>
      <c r="L147" s="2">
        <v>0</v>
      </c>
      <c r="M147" s="3">
        <v>0</v>
      </c>
      <c r="N147" s="2">
        <v>0</v>
      </c>
      <c r="O147" s="2">
        <v>0</v>
      </c>
      <c r="P147" s="2">
        <v>0</v>
      </c>
      <c r="Q147" s="2">
        <v>5</v>
      </c>
      <c r="R147" s="4">
        <v>150</v>
      </c>
      <c r="S147" s="2">
        <v>0</v>
      </c>
      <c r="T147" s="2">
        <v>3</v>
      </c>
      <c r="U147" s="2">
        <v>0</v>
      </c>
      <c r="V147" s="2">
        <v>34</v>
      </c>
      <c r="W147" s="2">
        <v>1</v>
      </c>
      <c r="X147" s="2">
        <v>0</v>
      </c>
      <c r="Y147" s="2">
        <v>0</v>
      </c>
      <c r="Z147" s="2">
        <v>0</v>
      </c>
      <c r="AA147" s="2">
        <v>0</v>
      </c>
      <c r="AB147" s="2">
        <v>0</v>
      </c>
      <c r="AC147" s="2">
        <v>1</v>
      </c>
      <c r="AD147" s="2">
        <v>0</v>
      </c>
      <c r="AE147" s="2">
        <v>0</v>
      </c>
      <c r="AF147" s="2">
        <v>0</v>
      </c>
      <c r="AG147" s="3">
        <v>260</v>
      </c>
      <c r="AH147" s="2">
        <v>2</v>
      </c>
      <c r="AI147" s="2">
        <v>0</v>
      </c>
      <c r="AJ147" s="2">
        <v>0</v>
      </c>
      <c r="AK147" s="2">
        <v>3</v>
      </c>
      <c r="AL147" s="4">
        <v>0</v>
      </c>
      <c r="AM147" s="2">
        <v>0</v>
      </c>
      <c r="AN147" s="2">
        <v>0</v>
      </c>
      <c r="AO147" s="2">
        <v>0</v>
      </c>
      <c r="AP147" s="2">
        <v>0</v>
      </c>
      <c r="AQ147" s="2">
        <v>0</v>
      </c>
      <c r="AR147" s="2">
        <v>0</v>
      </c>
      <c r="AS147" s="2">
        <v>0</v>
      </c>
      <c r="AT147" s="2">
        <v>0</v>
      </c>
      <c r="AU147" s="2">
        <v>0</v>
      </c>
      <c r="AV147" s="2">
        <v>0</v>
      </c>
      <c r="AW147" s="2">
        <v>0</v>
      </c>
      <c r="AX147" s="2">
        <v>0</v>
      </c>
      <c r="AY147" s="2">
        <v>0</v>
      </c>
      <c r="AZ147" s="2">
        <v>0</v>
      </c>
      <c r="BA147" s="2">
        <v>0</v>
      </c>
      <c r="BB147" s="2">
        <v>0</v>
      </c>
      <c r="BC147" s="2">
        <v>0</v>
      </c>
      <c r="BD147" s="2">
        <v>0</v>
      </c>
      <c r="BE147" s="2">
        <v>3</v>
      </c>
      <c r="BF147" s="2">
        <v>0</v>
      </c>
      <c r="BG147" s="2">
        <v>0</v>
      </c>
      <c r="BH147" s="2">
        <v>0</v>
      </c>
      <c r="BI147" s="2">
        <v>0</v>
      </c>
      <c r="BJ147" s="2">
        <v>0</v>
      </c>
      <c r="BK147" s="2">
        <v>0</v>
      </c>
      <c r="BL147" s="2">
        <v>0</v>
      </c>
      <c r="BM147" s="2">
        <v>0</v>
      </c>
      <c r="BN147" s="2">
        <v>0</v>
      </c>
      <c r="BO147" s="2">
        <v>0</v>
      </c>
      <c r="BP147" s="2">
        <v>0</v>
      </c>
      <c r="BQ147" s="2">
        <v>0</v>
      </c>
      <c r="BR147" s="2">
        <v>3</v>
      </c>
      <c r="BS147" s="2">
        <v>460</v>
      </c>
      <c r="BT147" s="2">
        <v>6.5217390000000004E-3</v>
      </c>
      <c r="BU147" s="5">
        <v>0.71</v>
      </c>
      <c r="BV147" s="5">
        <f>IFERROR($BF147/($AL147+$R147), "No Votes")</f>
        <v>0</v>
      </c>
      <c r="BW147" s="5">
        <f>IFERROR($BA147/($AG147+$M147), "No Votes")</f>
        <v>0</v>
      </c>
      <c r="BX147" t="s">
        <v>2157</v>
      </c>
      <c r="BY147" s="5" t="s">
        <v>2096</v>
      </c>
      <c r="BZ147" s="5" t="s">
        <v>2088</v>
      </c>
      <c r="CA147" s="28" t="str">
        <f>IF(Table1[[#This Row],[Party]]="Labour","Conservative","Labour")</f>
        <v>Labour</v>
      </c>
      <c r="CB147" s="28" cm="1">
        <f t="array" ref="CB1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7" s="28" cm="1">
        <f t="array" ref="CC1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260</v>
      </c>
      <c r="CD147" s="28">
        <f>IF(TRIM(Table1[[#This Row],[Party]])="Labour",Table1[[#This Row],[Conservative_Aye]],Table1[[#This Row],[Labour_Aye]])</f>
        <v>150</v>
      </c>
      <c r="CE147" s="28">
        <f>IF(TRIM(Table1[[#This Row],[Party]])="Labour",Table1[[#This Row],[Conservative_No]],Table1[[#This Row],[Labour_No]])</f>
        <v>0</v>
      </c>
      <c r="CF147" s="36">
        <f>IF(Table1[[#This Row],[Gov_Aye]]+Table1[[#This Row],[Gov_No]]=0,"",Table1[[#This Row],[Gov_Aye]]/(Table1[[#This Row],[Gov_Aye]]+Table1[[#This Row],[Gov_No]]))</f>
        <v>0</v>
      </c>
      <c r="CG147" s="36">
        <f>IF(Table1[[#This Row],[Opp_Aye]]+Table1[[#This Row],[Opp_No]]=0,"",Table1[[#This Row],[Opp_Aye]]/(Table1[[#This Row],[Opp_Aye]]+Table1[[#This Row],[Opp_No]]))</f>
        <v>1</v>
      </c>
      <c r="CH147" s="36">
        <f>IF(OR(Table1[[#This Row],[Gov_Share]]="",Table1[[#This Row],[Opp_Share]]=""),"",ABS(Table1[[#This Row],[Gov_Share]]-Table1[[#This Row],[Opp_Share]]))</f>
        <v>1</v>
      </c>
      <c r="CI147" s="36">
        <f>IF(Table1[[#This Row],[Gov_Aye]]+Table1[[#This Row],[Gov_No]]=0,"",ABS(Table1[[#This Row],[Gov_Aye]]-Table1[[#This Row],[Gov_No]])/(Table1[[#This Row],[Gov_Aye]]+Table1[[#This Row],[Gov_No]]))</f>
        <v>1</v>
      </c>
      <c r="CJ147" s="36">
        <f>IF(Table1[[#This Row],[Opp_Aye]]+Table1[[#This Row],[Opp_No]]=0,"",ABS(Table1[[#This Row],[Opp_Aye]]-Table1[[#This Row],[Opp_No]])/(Table1[[#This Row],[Opp_Aye]]+Table1[[#This Row],[Opp_No]]))</f>
        <v>1</v>
      </c>
      <c r="CK1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8" spans="1:89" ht="29.5" x14ac:dyDescent="0.75">
      <c r="A148" s="2">
        <v>1522</v>
      </c>
      <c r="B148" s="15">
        <v>45035</v>
      </c>
      <c r="C148" s="16">
        <v>0.67291666666666672</v>
      </c>
      <c r="D148" s="2">
        <v>214</v>
      </c>
      <c r="E148" s="19" t="s">
        <v>241</v>
      </c>
      <c r="F148" s="2"/>
      <c r="G148" s="2"/>
      <c r="H148" s="2">
        <v>218</v>
      </c>
      <c r="I148" s="2">
        <v>294</v>
      </c>
      <c r="J148" s="2">
        <v>0</v>
      </c>
      <c r="K148" s="2">
        <v>0</v>
      </c>
      <c r="L148" s="2">
        <v>0</v>
      </c>
      <c r="M148" s="3">
        <v>0</v>
      </c>
      <c r="N148" s="2">
        <v>0</v>
      </c>
      <c r="O148" s="2">
        <v>0</v>
      </c>
      <c r="P148" s="2">
        <v>1</v>
      </c>
      <c r="Q148" s="2">
        <v>8</v>
      </c>
      <c r="R148" s="4">
        <v>164</v>
      </c>
      <c r="S148" s="2">
        <v>0</v>
      </c>
      <c r="T148" s="2">
        <v>3</v>
      </c>
      <c r="U148" s="2">
        <v>0</v>
      </c>
      <c r="V148" s="2">
        <v>42</v>
      </c>
      <c r="W148" s="2">
        <v>0</v>
      </c>
      <c r="X148" s="2">
        <v>0</v>
      </c>
      <c r="Y148" s="2">
        <v>0</v>
      </c>
      <c r="Z148" s="2">
        <v>0</v>
      </c>
      <c r="AA148" s="2">
        <v>0</v>
      </c>
      <c r="AB148" s="2">
        <v>0</v>
      </c>
      <c r="AC148" s="2">
        <v>0</v>
      </c>
      <c r="AD148" s="2">
        <v>0</v>
      </c>
      <c r="AE148" s="2">
        <v>0</v>
      </c>
      <c r="AF148" s="2">
        <v>0</v>
      </c>
      <c r="AG148" s="3">
        <v>287</v>
      </c>
      <c r="AH148" s="2">
        <v>0</v>
      </c>
      <c r="AI148" s="2">
        <v>0</v>
      </c>
      <c r="AJ148" s="2">
        <v>0</v>
      </c>
      <c r="AK148" s="2">
        <v>5</v>
      </c>
      <c r="AL148" s="4">
        <v>0</v>
      </c>
      <c r="AM148" s="2">
        <v>0</v>
      </c>
      <c r="AN148" s="2">
        <v>0</v>
      </c>
      <c r="AO148" s="2">
        <v>0</v>
      </c>
      <c r="AP148" s="2">
        <v>0</v>
      </c>
      <c r="AQ148" s="2">
        <v>0</v>
      </c>
      <c r="AR148" s="2">
        <v>0</v>
      </c>
      <c r="AS148" s="2">
        <v>0</v>
      </c>
      <c r="AT148" s="2">
        <v>0</v>
      </c>
      <c r="AU148" s="2">
        <v>0</v>
      </c>
      <c r="AV148" s="2">
        <v>0</v>
      </c>
      <c r="AW148" s="2">
        <v>0</v>
      </c>
      <c r="AX148" s="2">
        <v>0</v>
      </c>
      <c r="AY148" s="2">
        <v>0</v>
      </c>
      <c r="AZ148" s="2">
        <v>0</v>
      </c>
      <c r="BA148" s="44">
        <v>0</v>
      </c>
      <c r="BB148" s="2">
        <v>0</v>
      </c>
      <c r="BC148" s="2">
        <v>0</v>
      </c>
      <c r="BD148" s="2">
        <v>0</v>
      </c>
      <c r="BE148" s="2">
        <v>5</v>
      </c>
      <c r="BF148" s="45">
        <v>0</v>
      </c>
      <c r="BG148" s="2">
        <v>0</v>
      </c>
      <c r="BH148" s="2">
        <v>0</v>
      </c>
      <c r="BI148" s="2">
        <v>0</v>
      </c>
      <c r="BJ148" s="2">
        <v>0</v>
      </c>
      <c r="BK148" s="2">
        <v>0</v>
      </c>
      <c r="BL148" s="2">
        <v>0</v>
      </c>
      <c r="BM148" s="2">
        <v>0</v>
      </c>
      <c r="BN148" s="2">
        <v>0</v>
      </c>
      <c r="BO148" s="2">
        <v>0</v>
      </c>
      <c r="BP148" s="2">
        <v>0</v>
      </c>
      <c r="BQ148" s="2">
        <v>0</v>
      </c>
      <c r="BR148" s="2">
        <v>5</v>
      </c>
      <c r="BS148" s="2">
        <v>510</v>
      </c>
      <c r="BT148" s="2">
        <v>0.01</v>
      </c>
      <c r="BU148" s="5">
        <v>0.78</v>
      </c>
      <c r="BV148" s="5">
        <f>IFERROR($BF148/($AL148+$R148), "No Votes")</f>
        <v>0</v>
      </c>
      <c r="BW148" s="5">
        <f>IFERROR($BA148/($AG148+$M148), "No Votes")</f>
        <v>0</v>
      </c>
      <c r="BX148" t="s">
        <v>2157</v>
      </c>
      <c r="BY148" s="5" t="s">
        <v>2096</v>
      </c>
      <c r="BZ148" s="5" t="s">
        <v>2088</v>
      </c>
      <c r="CA148" s="28" t="str">
        <f>IF(Table1[[#This Row],[Party]]="Labour","Conservative","Labour")</f>
        <v>Labour</v>
      </c>
      <c r="CB148" s="28" cm="1">
        <f t="array" ref="CB1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8" s="28" cm="1">
        <f t="array" ref="CC1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148" s="28">
        <f>IF(TRIM(Table1[[#This Row],[Party]])="Labour",Table1[[#This Row],[Conservative_Aye]],Table1[[#This Row],[Labour_Aye]])</f>
        <v>164</v>
      </c>
      <c r="CE148" s="28">
        <f>IF(TRIM(Table1[[#This Row],[Party]])="Labour",Table1[[#This Row],[Conservative_No]],Table1[[#This Row],[Labour_No]])</f>
        <v>0</v>
      </c>
      <c r="CF148" s="36">
        <f>IF(Table1[[#This Row],[Gov_Aye]]+Table1[[#This Row],[Gov_No]]=0,"",Table1[[#This Row],[Gov_Aye]]/(Table1[[#This Row],[Gov_Aye]]+Table1[[#This Row],[Gov_No]]))</f>
        <v>0</v>
      </c>
      <c r="CG148" s="36">
        <f>IF(Table1[[#This Row],[Opp_Aye]]+Table1[[#This Row],[Opp_No]]=0,"",Table1[[#This Row],[Opp_Aye]]/(Table1[[#This Row],[Opp_Aye]]+Table1[[#This Row],[Opp_No]]))</f>
        <v>1</v>
      </c>
      <c r="CH148" s="36">
        <f>IF(OR(Table1[[#This Row],[Gov_Share]]="",Table1[[#This Row],[Opp_Share]]=""),"",ABS(Table1[[#This Row],[Gov_Share]]-Table1[[#This Row],[Opp_Share]]))</f>
        <v>1</v>
      </c>
      <c r="CI148" s="36">
        <f>IF(Table1[[#This Row],[Gov_Aye]]+Table1[[#This Row],[Gov_No]]=0,"",ABS(Table1[[#This Row],[Gov_Aye]]-Table1[[#This Row],[Gov_No]])/(Table1[[#This Row],[Gov_Aye]]+Table1[[#This Row],[Gov_No]]))</f>
        <v>1</v>
      </c>
      <c r="CJ148" s="36">
        <f>IF(Table1[[#This Row],[Opp_Aye]]+Table1[[#This Row],[Opp_No]]=0,"",ABS(Table1[[#This Row],[Opp_Aye]]-Table1[[#This Row],[Opp_No]])/(Table1[[#This Row],[Opp_Aye]]+Table1[[#This Row],[Opp_No]]))</f>
        <v>1</v>
      </c>
      <c r="CK1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9" spans="1:89" x14ac:dyDescent="0.75">
      <c r="A149">
        <v>1527</v>
      </c>
      <c r="B149" s="17">
        <v>45041</v>
      </c>
      <c r="C149" s="18">
        <v>0.79097222222222219</v>
      </c>
      <c r="D149">
        <v>219</v>
      </c>
      <c r="E149" s="20" t="s">
        <v>237</v>
      </c>
      <c r="H149">
        <v>214</v>
      </c>
      <c r="I149">
        <v>288</v>
      </c>
      <c r="J149">
        <v>1</v>
      </c>
      <c r="K149">
        <v>1</v>
      </c>
      <c r="L149">
        <v>0</v>
      </c>
      <c r="M149" s="3">
        <v>0</v>
      </c>
      <c r="N149">
        <v>4</v>
      </c>
      <c r="O149">
        <v>0</v>
      </c>
      <c r="P149">
        <v>1</v>
      </c>
      <c r="Q149">
        <v>6</v>
      </c>
      <c r="R149" s="4">
        <v>157</v>
      </c>
      <c r="S149">
        <v>0</v>
      </c>
      <c r="T149">
        <v>3</v>
      </c>
      <c r="U149">
        <v>0</v>
      </c>
      <c r="V149">
        <v>39</v>
      </c>
      <c r="W149">
        <v>1</v>
      </c>
      <c r="X149">
        <v>0</v>
      </c>
      <c r="Y149">
        <v>0</v>
      </c>
      <c r="Z149">
        <v>0</v>
      </c>
      <c r="AA149">
        <v>0</v>
      </c>
      <c r="AB149">
        <v>0</v>
      </c>
      <c r="AC149">
        <v>0</v>
      </c>
      <c r="AD149">
        <v>0</v>
      </c>
      <c r="AE149">
        <v>0</v>
      </c>
      <c r="AF149">
        <v>0</v>
      </c>
      <c r="AG149" s="3">
        <v>283</v>
      </c>
      <c r="AH149">
        <v>0</v>
      </c>
      <c r="AI149">
        <v>0</v>
      </c>
      <c r="AJ149">
        <v>0</v>
      </c>
      <c r="AK149">
        <v>5</v>
      </c>
      <c r="AL149" s="4">
        <v>0</v>
      </c>
      <c r="AM149">
        <v>0</v>
      </c>
      <c r="AN149">
        <v>0</v>
      </c>
      <c r="AO149">
        <v>0</v>
      </c>
      <c r="AP149">
        <v>0</v>
      </c>
      <c r="AQ149">
        <v>0</v>
      </c>
      <c r="AR149">
        <v>0</v>
      </c>
      <c r="AS149">
        <v>0</v>
      </c>
      <c r="AT149">
        <v>0</v>
      </c>
      <c r="AU149">
        <v>0</v>
      </c>
      <c r="AV149">
        <v>0</v>
      </c>
      <c r="AW149">
        <v>0</v>
      </c>
      <c r="AX149">
        <v>0</v>
      </c>
      <c r="AY149">
        <v>0</v>
      </c>
      <c r="AZ149">
        <v>0</v>
      </c>
      <c r="BA149" s="3">
        <v>0</v>
      </c>
      <c r="BB149">
        <v>0</v>
      </c>
      <c r="BC149">
        <v>0</v>
      </c>
      <c r="BD149">
        <v>0</v>
      </c>
      <c r="BE149">
        <v>5</v>
      </c>
      <c r="BF149" s="4">
        <v>0</v>
      </c>
      <c r="BG149">
        <v>0</v>
      </c>
      <c r="BH149">
        <v>0</v>
      </c>
      <c r="BI149">
        <v>0</v>
      </c>
      <c r="BJ149">
        <v>0</v>
      </c>
      <c r="BK149">
        <v>0</v>
      </c>
      <c r="BL149">
        <v>0</v>
      </c>
      <c r="BM149">
        <v>0</v>
      </c>
      <c r="BN149">
        <v>0</v>
      </c>
      <c r="BO149">
        <v>0</v>
      </c>
      <c r="BP149">
        <v>0</v>
      </c>
      <c r="BQ149">
        <v>0</v>
      </c>
      <c r="BR149">
        <v>5</v>
      </c>
      <c r="BS149">
        <v>501</v>
      </c>
      <c r="BT149">
        <v>0.01</v>
      </c>
      <c r="BU149" s="1">
        <v>0.77</v>
      </c>
      <c r="BV149" s="5">
        <f>IFERROR($BF149/($AL149+$R149), "No Votes")</f>
        <v>0</v>
      </c>
      <c r="BW149" s="5">
        <f>IFERROR($BA149/($AG149+$M149), "No Votes")</f>
        <v>0</v>
      </c>
      <c r="BX149" t="s">
        <v>2157</v>
      </c>
      <c r="BY149" s="5" t="s">
        <v>2096</v>
      </c>
      <c r="BZ149" s="5" t="s">
        <v>2088</v>
      </c>
      <c r="CA149" s="28" t="str">
        <f>IF(Table1[[#This Row],[Party]]="Labour","Conservative","Labour")</f>
        <v>Labour</v>
      </c>
      <c r="CB149" s="28" cm="1">
        <f t="array" ref="CB1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9" s="28" cm="1">
        <f t="array" ref="CC1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49" s="28">
        <f>IF(TRIM(Table1[[#This Row],[Party]])="Labour",Table1[[#This Row],[Conservative_Aye]],Table1[[#This Row],[Labour_Aye]])</f>
        <v>157</v>
      </c>
      <c r="CE149" s="28">
        <f>IF(TRIM(Table1[[#This Row],[Party]])="Labour",Table1[[#This Row],[Conservative_No]],Table1[[#This Row],[Labour_No]])</f>
        <v>0</v>
      </c>
      <c r="CF149" s="36">
        <f>IF(Table1[[#This Row],[Gov_Aye]]+Table1[[#This Row],[Gov_No]]=0,"",Table1[[#This Row],[Gov_Aye]]/(Table1[[#This Row],[Gov_Aye]]+Table1[[#This Row],[Gov_No]]))</f>
        <v>0</v>
      </c>
      <c r="CG149" s="36">
        <f>IF(Table1[[#This Row],[Opp_Aye]]+Table1[[#This Row],[Opp_No]]=0,"",Table1[[#This Row],[Opp_Aye]]/(Table1[[#This Row],[Opp_Aye]]+Table1[[#This Row],[Opp_No]]))</f>
        <v>1</v>
      </c>
      <c r="CH149" s="36">
        <f>IF(OR(Table1[[#This Row],[Gov_Share]]="",Table1[[#This Row],[Opp_Share]]=""),"",ABS(Table1[[#This Row],[Gov_Share]]-Table1[[#This Row],[Opp_Share]]))</f>
        <v>1</v>
      </c>
      <c r="CI149" s="36">
        <f>IF(Table1[[#This Row],[Gov_Aye]]+Table1[[#This Row],[Gov_No]]=0,"",ABS(Table1[[#This Row],[Gov_Aye]]-Table1[[#This Row],[Gov_No]])/(Table1[[#This Row],[Gov_Aye]]+Table1[[#This Row],[Gov_No]]))</f>
        <v>1</v>
      </c>
      <c r="CJ149" s="36">
        <f>IF(Table1[[#This Row],[Opp_Aye]]+Table1[[#This Row],[Opp_No]]=0,"",ABS(Table1[[#This Row],[Opp_Aye]]-Table1[[#This Row],[Opp_No]])/(Table1[[#This Row],[Opp_Aye]]+Table1[[#This Row],[Opp_No]]))</f>
        <v>1</v>
      </c>
      <c r="CK1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50" spans="1:89" x14ac:dyDescent="0.75">
      <c r="A150" s="2">
        <v>1308</v>
      </c>
      <c r="B150" s="15">
        <v>44699</v>
      </c>
      <c r="C150" s="16">
        <v>0.79027777777777775</v>
      </c>
      <c r="D150" s="2">
        <v>2</v>
      </c>
      <c r="E150" s="19" t="s">
        <v>1121</v>
      </c>
      <c r="F150" s="2"/>
      <c r="G150" s="2"/>
      <c r="H150" s="2">
        <v>229</v>
      </c>
      <c r="I150" s="2">
        <v>312</v>
      </c>
      <c r="J150" s="2">
        <v>2</v>
      </c>
      <c r="K150" s="2">
        <v>1</v>
      </c>
      <c r="L150" s="2">
        <v>0</v>
      </c>
      <c r="M150" s="3">
        <v>0</v>
      </c>
      <c r="N150" s="2">
        <v>3</v>
      </c>
      <c r="O150" s="2">
        <v>0</v>
      </c>
      <c r="P150" s="2">
        <v>1</v>
      </c>
      <c r="Q150" s="2">
        <v>2</v>
      </c>
      <c r="R150" s="4">
        <v>176</v>
      </c>
      <c r="S150" s="2">
        <v>0</v>
      </c>
      <c r="T150" s="2">
        <v>2</v>
      </c>
      <c r="U150" s="2">
        <v>0</v>
      </c>
      <c r="V150" s="2">
        <v>40</v>
      </c>
      <c r="W150" s="2">
        <v>2</v>
      </c>
      <c r="X150" s="2">
        <v>0</v>
      </c>
      <c r="Y150" s="2">
        <v>0</v>
      </c>
      <c r="Z150" s="2">
        <v>0</v>
      </c>
      <c r="AA150" s="2">
        <v>0</v>
      </c>
      <c r="AB150" s="2">
        <v>0</v>
      </c>
      <c r="AC150" s="2">
        <v>0</v>
      </c>
      <c r="AD150" s="2">
        <v>0</v>
      </c>
      <c r="AE150" s="2">
        <v>0</v>
      </c>
      <c r="AF150" s="2">
        <v>0</v>
      </c>
      <c r="AG150" s="3">
        <v>304</v>
      </c>
      <c r="AH150" s="2">
        <v>0</v>
      </c>
      <c r="AI150" s="2">
        <v>0</v>
      </c>
      <c r="AJ150" s="2">
        <v>0</v>
      </c>
      <c r="AK150" s="2">
        <v>0</v>
      </c>
      <c r="AL150" s="4">
        <v>0</v>
      </c>
      <c r="AM150" s="2">
        <v>0</v>
      </c>
      <c r="AN150" s="2">
        <v>0</v>
      </c>
      <c r="AO150" s="2">
        <v>0</v>
      </c>
      <c r="AP150" s="2">
        <v>0</v>
      </c>
      <c r="AQ150" s="2">
        <v>0</v>
      </c>
      <c r="AR150" s="2">
        <v>0</v>
      </c>
      <c r="AS150" s="2">
        <v>0</v>
      </c>
      <c r="AT150" s="2">
        <v>0</v>
      </c>
      <c r="AU150" s="2">
        <v>0</v>
      </c>
      <c r="AV150" s="2">
        <v>0</v>
      </c>
      <c r="AW150" s="2">
        <v>0</v>
      </c>
      <c r="AX150" s="2">
        <v>0</v>
      </c>
      <c r="AY150" s="2">
        <v>0</v>
      </c>
      <c r="AZ150" s="2">
        <v>0</v>
      </c>
      <c r="BA150" s="44">
        <v>0</v>
      </c>
      <c r="BB150" s="2">
        <v>0</v>
      </c>
      <c r="BC150" s="2">
        <v>0</v>
      </c>
      <c r="BD150" s="2">
        <v>0</v>
      </c>
      <c r="BE150" s="2">
        <v>0</v>
      </c>
      <c r="BF150" s="45">
        <v>0</v>
      </c>
      <c r="BG150" s="2">
        <v>0</v>
      </c>
      <c r="BH150" s="2">
        <v>0</v>
      </c>
      <c r="BI150" s="2">
        <v>0</v>
      </c>
      <c r="BJ150" s="2">
        <v>0</v>
      </c>
      <c r="BK150" s="2">
        <v>0</v>
      </c>
      <c r="BL150" s="2">
        <v>0</v>
      </c>
      <c r="BM150" s="2">
        <v>0</v>
      </c>
      <c r="BN150" s="2">
        <v>0</v>
      </c>
      <c r="BO150" s="2">
        <v>0</v>
      </c>
      <c r="BP150" s="2">
        <v>0</v>
      </c>
      <c r="BQ150" s="2">
        <v>0</v>
      </c>
      <c r="BR150" s="2">
        <v>0</v>
      </c>
      <c r="BS150" s="2">
        <v>533</v>
      </c>
      <c r="BT150" s="2">
        <v>0</v>
      </c>
      <c r="BU150" s="5">
        <v>0.82</v>
      </c>
      <c r="BV150" s="5">
        <f>IFERROR($BF150/($AL150+$R150), "No Votes")</f>
        <v>0</v>
      </c>
      <c r="BW150" s="5">
        <f>IFERROR($BA150/($AG150+$M150), "No Votes")</f>
        <v>0</v>
      </c>
      <c r="BX150" t="s">
        <v>2157</v>
      </c>
      <c r="BY150" s="5" t="s">
        <v>2093</v>
      </c>
      <c r="BZ150" s="5" t="s">
        <v>2088</v>
      </c>
      <c r="CA150" s="28" t="str">
        <f>IF(Table1[[#This Row],[Party]]="Labour","Conservative","Labour")</f>
        <v>Labour</v>
      </c>
      <c r="CB150" s="28" cm="1">
        <f t="array" ref="CB1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0" s="28" cm="1">
        <f t="array" ref="CC1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50" s="28">
        <f>IF(TRIM(Table1[[#This Row],[Party]])="Labour",Table1[[#This Row],[Conservative_Aye]],Table1[[#This Row],[Labour_Aye]])</f>
        <v>176</v>
      </c>
      <c r="CE150" s="28">
        <f>IF(TRIM(Table1[[#This Row],[Party]])="Labour",Table1[[#This Row],[Conservative_No]],Table1[[#This Row],[Labour_No]])</f>
        <v>0</v>
      </c>
      <c r="CF150" s="36">
        <f>IF(Table1[[#This Row],[Gov_Aye]]+Table1[[#This Row],[Gov_No]]=0,"",Table1[[#This Row],[Gov_Aye]]/(Table1[[#This Row],[Gov_Aye]]+Table1[[#This Row],[Gov_No]]))</f>
        <v>0</v>
      </c>
      <c r="CG150" s="36">
        <f>IF(Table1[[#This Row],[Opp_Aye]]+Table1[[#This Row],[Opp_No]]=0,"",Table1[[#This Row],[Opp_Aye]]/(Table1[[#This Row],[Opp_Aye]]+Table1[[#This Row],[Opp_No]]))</f>
        <v>1</v>
      </c>
      <c r="CH150" s="36">
        <f>IF(OR(Table1[[#This Row],[Gov_Share]]="",Table1[[#This Row],[Opp_Share]]=""),"",ABS(Table1[[#This Row],[Gov_Share]]-Table1[[#This Row],[Opp_Share]]))</f>
        <v>1</v>
      </c>
      <c r="CI150" s="36">
        <f>IF(Table1[[#This Row],[Gov_Aye]]+Table1[[#This Row],[Gov_No]]=0,"",ABS(Table1[[#This Row],[Gov_Aye]]-Table1[[#This Row],[Gov_No]])/(Table1[[#This Row],[Gov_Aye]]+Table1[[#This Row],[Gov_No]]))</f>
        <v>1</v>
      </c>
      <c r="CJ150" s="36">
        <f>IF(Table1[[#This Row],[Opp_Aye]]+Table1[[#This Row],[Opp_No]]=0,"",ABS(Table1[[#This Row],[Opp_Aye]]-Table1[[#This Row],[Opp_No]])/(Table1[[#This Row],[Opp_Aye]]+Table1[[#This Row],[Opp_No]]))</f>
        <v>1</v>
      </c>
      <c r="CK1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51" spans="1:89" x14ac:dyDescent="0.75">
      <c r="A151" s="2">
        <v>13</v>
      </c>
      <c r="B151" s="15">
        <v>42443</v>
      </c>
      <c r="C151" s="16">
        <v>0.74236111111111114</v>
      </c>
      <c r="D151" s="2">
        <v>215</v>
      </c>
      <c r="E151" s="19" t="s">
        <v>1177</v>
      </c>
      <c r="F151" s="2"/>
      <c r="G151" s="2"/>
      <c r="H151" s="2">
        <v>229</v>
      </c>
      <c r="I151" s="2">
        <v>271</v>
      </c>
      <c r="J151" s="2">
        <v>0</v>
      </c>
      <c r="K151" s="2">
        <v>0</v>
      </c>
      <c r="L151" s="2">
        <v>0</v>
      </c>
      <c r="M151" s="3">
        <v>0</v>
      </c>
      <c r="N151" s="2">
        <v>1</v>
      </c>
      <c r="O151" s="2">
        <v>0</v>
      </c>
      <c r="P151" s="2">
        <v>1</v>
      </c>
      <c r="Q151" s="2">
        <v>2</v>
      </c>
      <c r="R151" s="4">
        <v>182</v>
      </c>
      <c r="S151" s="2">
        <v>0</v>
      </c>
      <c r="T151" s="2">
        <v>0</v>
      </c>
      <c r="U151" s="2">
        <v>0</v>
      </c>
      <c r="V151" s="2">
        <v>39</v>
      </c>
      <c r="W151" s="2">
        <v>2</v>
      </c>
      <c r="X151" s="2">
        <v>0</v>
      </c>
      <c r="Y151" s="2">
        <v>0</v>
      </c>
      <c r="Z151" s="2">
        <v>0</v>
      </c>
      <c r="AA151" s="2">
        <v>0</v>
      </c>
      <c r="AB151" s="2">
        <v>0</v>
      </c>
      <c r="AC151" s="2">
        <v>0</v>
      </c>
      <c r="AD151" s="2">
        <v>0</v>
      </c>
      <c r="AE151" s="2">
        <v>0</v>
      </c>
      <c r="AF151" s="2">
        <v>0</v>
      </c>
      <c r="AG151" s="3">
        <v>271</v>
      </c>
      <c r="AH151" s="2">
        <v>0</v>
      </c>
      <c r="AI151" s="2">
        <v>0</v>
      </c>
      <c r="AJ151" s="2">
        <v>0</v>
      </c>
      <c r="AK151" s="2">
        <v>0</v>
      </c>
      <c r="AL151" s="4">
        <v>0</v>
      </c>
      <c r="AM151" s="2">
        <v>0</v>
      </c>
      <c r="AN151" s="2">
        <v>0</v>
      </c>
      <c r="AO151" s="2">
        <v>0</v>
      </c>
      <c r="AP151" s="2">
        <v>0</v>
      </c>
      <c r="AQ151" s="2">
        <v>0</v>
      </c>
      <c r="AR151" s="2">
        <v>0</v>
      </c>
      <c r="AS151" s="2">
        <v>0</v>
      </c>
      <c r="AT151" s="2">
        <v>0</v>
      </c>
      <c r="AU151" s="2">
        <v>0</v>
      </c>
      <c r="AV151" s="2">
        <v>0</v>
      </c>
      <c r="AW151" s="2">
        <v>0</v>
      </c>
      <c r="AX151" s="2">
        <v>0</v>
      </c>
      <c r="AY151" s="2">
        <v>0</v>
      </c>
      <c r="AZ151" s="2">
        <v>0</v>
      </c>
      <c r="BA151" s="44">
        <v>0</v>
      </c>
      <c r="BB151" s="2">
        <v>0</v>
      </c>
      <c r="BC151" s="2">
        <v>0</v>
      </c>
      <c r="BD151" s="2">
        <v>0</v>
      </c>
      <c r="BE151" s="2">
        <v>0</v>
      </c>
      <c r="BF151" s="45">
        <v>0</v>
      </c>
      <c r="BG151" s="2">
        <v>0</v>
      </c>
      <c r="BH151" s="2">
        <v>0</v>
      </c>
      <c r="BI151" s="2">
        <v>0</v>
      </c>
      <c r="BJ151" s="2">
        <v>0</v>
      </c>
      <c r="BK151" s="2">
        <v>0</v>
      </c>
      <c r="BL151" s="2">
        <v>0</v>
      </c>
      <c r="BM151" s="2">
        <v>0</v>
      </c>
      <c r="BN151" s="2">
        <v>0</v>
      </c>
      <c r="BO151" s="2">
        <v>0</v>
      </c>
      <c r="BP151" s="2">
        <v>0</v>
      </c>
      <c r="BQ151" s="2">
        <v>0</v>
      </c>
      <c r="BR151" s="2">
        <v>0</v>
      </c>
      <c r="BS151" s="2">
        <v>498</v>
      </c>
      <c r="BT151" s="2">
        <v>0</v>
      </c>
      <c r="BU151" s="5">
        <v>0.77</v>
      </c>
      <c r="BV151" s="5">
        <f>IFERROR($BF151/($AL151+$R151), "No Votes")</f>
        <v>0</v>
      </c>
      <c r="BW151" s="5">
        <f>IFERROR($BA151/($AG151+$M151), "No Votes")</f>
        <v>0</v>
      </c>
      <c r="BX151" t="s">
        <v>2157</v>
      </c>
      <c r="BY151" s="5" t="s">
        <v>2085</v>
      </c>
      <c r="BZ151" s="5" t="s">
        <v>2088</v>
      </c>
      <c r="CA151" s="28" t="str">
        <f>IF(Table1[[#This Row],[Party]]="Labour","Conservative","Labour")</f>
        <v>Labour</v>
      </c>
      <c r="CB151" s="28" cm="1">
        <f t="array" ref="CB1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1" s="28" cm="1">
        <f t="array" ref="CC1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151" s="28">
        <f>IF(TRIM(Table1[[#This Row],[Party]])="Labour",Table1[[#This Row],[Conservative_Aye]],Table1[[#This Row],[Labour_Aye]])</f>
        <v>182</v>
      </c>
      <c r="CE151" s="28">
        <f>IF(TRIM(Table1[[#This Row],[Party]])="Labour",Table1[[#This Row],[Conservative_No]],Table1[[#This Row],[Labour_No]])</f>
        <v>0</v>
      </c>
      <c r="CF151" s="36">
        <f>IF(Table1[[#This Row],[Gov_Aye]]+Table1[[#This Row],[Gov_No]]=0,"",Table1[[#This Row],[Gov_Aye]]/(Table1[[#This Row],[Gov_Aye]]+Table1[[#This Row],[Gov_No]]))</f>
        <v>0</v>
      </c>
      <c r="CG151" s="36">
        <f>IF(Table1[[#This Row],[Opp_Aye]]+Table1[[#This Row],[Opp_No]]=0,"",Table1[[#This Row],[Opp_Aye]]/(Table1[[#This Row],[Opp_Aye]]+Table1[[#This Row],[Opp_No]]))</f>
        <v>1</v>
      </c>
      <c r="CH151" s="36">
        <f>IF(OR(Table1[[#This Row],[Gov_Share]]="",Table1[[#This Row],[Opp_Share]]=""),"",ABS(Table1[[#This Row],[Gov_Share]]-Table1[[#This Row],[Opp_Share]]))</f>
        <v>1</v>
      </c>
      <c r="CI151" s="36">
        <f>IF(Table1[[#This Row],[Gov_Aye]]+Table1[[#This Row],[Gov_No]]=0,"",ABS(Table1[[#This Row],[Gov_Aye]]-Table1[[#This Row],[Gov_No]])/(Table1[[#This Row],[Gov_Aye]]+Table1[[#This Row],[Gov_No]]))</f>
        <v>1</v>
      </c>
      <c r="CJ151" s="36">
        <f>IF(Table1[[#This Row],[Opp_Aye]]+Table1[[#This Row],[Opp_No]]=0,"",ABS(Table1[[#This Row],[Opp_Aye]]-Table1[[#This Row],[Opp_No]])/(Table1[[#This Row],[Opp_Aye]]+Table1[[#This Row],[Opp_No]]))</f>
        <v>1</v>
      </c>
      <c r="CK1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52" spans="1:89" x14ac:dyDescent="0.75">
      <c r="A152" s="2">
        <v>599</v>
      </c>
      <c r="B152" s="15">
        <v>43509</v>
      </c>
      <c r="C152" s="16">
        <v>0.67638888888888893</v>
      </c>
      <c r="D152" s="2">
        <v>330</v>
      </c>
      <c r="E152" s="19" t="s">
        <v>1063</v>
      </c>
      <c r="F152" s="2"/>
      <c r="G152" s="2"/>
      <c r="H152" s="2">
        <v>263</v>
      </c>
      <c r="I152" s="2">
        <v>306</v>
      </c>
      <c r="J152" s="2">
        <v>0</v>
      </c>
      <c r="K152" s="2">
        <v>0</v>
      </c>
      <c r="L152" s="2">
        <v>0</v>
      </c>
      <c r="M152" s="3">
        <v>0</v>
      </c>
      <c r="N152" s="2">
        <v>0</v>
      </c>
      <c r="O152" s="2">
        <v>0</v>
      </c>
      <c r="P152" s="2">
        <v>1</v>
      </c>
      <c r="Q152" s="2">
        <v>2</v>
      </c>
      <c r="R152" s="4">
        <v>225</v>
      </c>
      <c r="S152" s="2">
        <v>0</v>
      </c>
      <c r="T152" s="2">
        <v>3</v>
      </c>
      <c r="U152" s="2">
        <v>0</v>
      </c>
      <c r="V152" s="2">
        <v>32</v>
      </c>
      <c r="W152" s="2">
        <v>0</v>
      </c>
      <c r="X152" s="2">
        <v>0</v>
      </c>
      <c r="Y152" s="2">
        <v>0</v>
      </c>
      <c r="Z152" s="2">
        <v>0</v>
      </c>
      <c r="AA152" s="2">
        <v>0</v>
      </c>
      <c r="AB152" s="2">
        <v>0</v>
      </c>
      <c r="AC152" s="2">
        <v>0</v>
      </c>
      <c r="AD152" s="2">
        <v>0</v>
      </c>
      <c r="AE152" s="2">
        <v>0</v>
      </c>
      <c r="AF152" s="2">
        <v>0</v>
      </c>
      <c r="AG152" s="3">
        <v>297</v>
      </c>
      <c r="AH152" s="2">
        <v>9</v>
      </c>
      <c r="AI152" s="2">
        <v>0</v>
      </c>
      <c r="AJ152" s="2">
        <v>0</v>
      </c>
      <c r="AK152" s="2">
        <v>0</v>
      </c>
      <c r="AL152" s="4">
        <v>0</v>
      </c>
      <c r="AM152" s="2">
        <v>0</v>
      </c>
      <c r="AN152" s="2">
        <v>0</v>
      </c>
      <c r="AO152" s="2">
        <v>0</v>
      </c>
      <c r="AP152" s="2">
        <v>0</v>
      </c>
      <c r="AQ152" s="2">
        <v>0</v>
      </c>
      <c r="AR152" s="2">
        <v>0</v>
      </c>
      <c r="AS152" s="2">
        <v>0</v>
      </c>
      <c r="AT152" s="2">
        <v>0</v>
      </c>
      <c r="AU152" s="2">
        <v>0</v>
      </c>
      <c r="AV152" s="2">
        <v>0</v>
      </c>
      <c r="AW152" s="2">
        <v>0</v>
      </c>
      <c r="AX152" s="2">
        <v>0</v>
      </c>
      <c r="AY152" s="2">
        <v>0</v>
      </c>
      <c r="AZ152" s="2">
        <v>0</v>
      </c>
      <c r="BA152" s="44">
        <v>0</v>
      </c>
      <c r="BB152" s="2">
        <v>0</v>
      </c>
      <c r="BC152" s="2">
        <v>0</v>
      </c>
      <c r="BD152" s="2">
        <v>0</v>
      </c>
      <c r="BE152" s="2">
        <v>0</v>
      </c>
      <c r="BF152" s="45">
        <v>0</v>
      </c>
      <c r="BG152" s="2">
        <v>0</v>
      </c>
      <c r="BH152" s="2">
        <v>0</v>
      </c>
      <c r="BI152" s="2">
        <v>0</v>
      </c>
      <c r="BJ152" s="2">
        <v>0</v>
      </c>
      <c r="BK152" s="2">
        <v>0</v>
      </c>
      <c r="BL152" s="2">
        <v>0</v>
      </c>
      <c r="BM152" s="2">
        <v>0</v>
      </c>
      <c r="BN152" s="2">
        <v>0</v>
      </c>
      <c r="BO152" s="2">
        <v>0</v>
      </c>
      <c r="BP152" s="2">
        <v>0</v>
      </c>
      <c r="BQ152" s="2">
        <v>0</v>
      </c>
      <c r="BR152" s="2">
        <v>0</v>
      </c>
      <c r="BS152" s="2">
        <v>569</v>
      </c>
      <c r="BT152" s="2">
        <v>0</v>
      </c>
      <c r="BU152" s="5">
        <v>0.88</v>
      </c>
      <c r="BV152" s="5">
        <f>IFERROR($BF152/($AL152+$R152), "No Votes")</f>
        <v>0</v>
      </c>
      <c r="BW152" s="5">
        <f>IFERROR($BA152/($AG152+$M152), "No Votes")</f>
        <v>0</v>
      </c>
      <c r="BX152" t="s">
        <v>2157</v>
      </c>
      <c r="BY152" s="5" t="s">
        <v>2086</v>
      </c>
      <c r="BZ152" s="5" t="s">
        <v>2088</v>
      </c>
      <c r="CA152" s="28" t="str">
        <f>IF(Table1[[#This Row],[Party]]="Labour","Conservative","Labour")</f>
        <v>Labour</v>
      </c>
      <c r="CB152" s="28" cm="1">
        <f t="array" ref="CB1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2" s="28" cm="1">
        <f t="array" ref="CC1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152" s="28">
        <f>IF(TRIM(Table1[[#This Row],[Party]])="Labour",Table1[[#This Row],[Conservative_Aye]],Table1[[#This Row],[Labour_Aye]])</f>
        <v>225</v>
      </c>
      <c r="CE152" s="28">
        <f>IF(TRIM(Table1[[#This Row],[Party]])="Labour",Table1[[#This Row],[Conservative_No]],Table1[[#This Row],[Labour_No]])</f>
        <v>0</v>
      </c>
      <c r="CF152" s="36">
        <f>IF(Table1[[#This Row],[Gov_Aye]]+Table1[[#This Row],[Gov_No]]=0,"",Table1[[#This Row],[Gov_Aye]]/(Table1[[#This Row],[Gov_Aye]]+Table1[[#This Row],[Gov_No]]))</f>
        <v>0</v>
      </c>
      <c r="CG152" s="36">
        <f>IF(Table1[[#This Row],[Opp_Aye]]+Table1[[#This Row],[Opp_No]]=0,"",Table1[[#This Row],[Opp_Aye]]/(Table1[[#This Row],[Opp_Aye]]+Table1[[#This Row],[Opp_No]]))</f>
        <v>1</v>
      </c>
      <c r="CH152" s="36">
        <f>IF(OR(Table1[[#This Row],[Gov_Share]]="",Table1[[#This Row],[Opp_Share]]=""),"",ABS(Table1[[#This Row],[Gov_Share]]-Table1[[#This Row],[Opp_Share]]))</f>
        <v>1</v>
      </c>
      <c r="CI152" s="36">
        <f>IF(Table1[[#This Row],[Gov_Aye]]+Table1[[#This Row],[Gov_No]]=0,"",ABS(Table1[[#This Row],[Gov_Aye]]-Table1[[#This Row],[Gov_No]])/(Table1[[#This Row],[Gov_Aye]]+Table1[[#This Row],[Gov_No]]))</f>
        <v>1</v>
      </c>
      <c r="CJ152" s="36">
        <f>IF(Table1[[#This Row],[Opp_Aye]]+Table1[[#This Row],[Opp_No]]=0,"",ABS(Table1[[#This Row],[Opp_Aye]]-Table1[[#This Row],[Opp_No]])/(Table1[[#This Row],[Opp_Aye]]+Table1[[#This Row],[Opp_No]]))</f>
        <v>1</v>
      </c>
      <c r="CK1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53" spans="1:89" x14ac:dyDescent="0.75">
      <c r="A153">
        <v>528</v>
      </c>
      <c r="B153" s="17">
        <v>43423</v>
      </c>
      <c r="C153" s="18">
        <v>0.83125000000000004</v>
      </c>
      <c r="D153">
        <v>259</v>
      </c>
      <c r="E153" s="20" t="s">
        <v>780</v>
      </c>
      <c r="H153">
        <v>262</v>
      </c>
      <c r="I153">
        <v>293</v>
      </c>
      <c r="J153">
        <v>0</v>
      </c>
      <c r="K153">
        <v>0</v>
      </c>
      <c r="L153">
        <v>0</v>
      </c>
      <c r="M153" s="3">
        <v>0</v>
      </c>
      <c r="N153">
        <v>0</v>
      </c>
      <c r="O153">
        <v>0</v>
      </c>
      <c r="P153">
        <v>1</v>
      </c>
      <c r="Q153">
        <v>2</v>
      </c>
      <c r="R153" s="4">
        <v>222</v>
      </c>
      <c r="S153">
        <v>0</v>
      </c>
      <c r="T153">
        <v>4</v>
      </c>
      <c r="U153">
        <v>0</v>
      </c>
      <c r="V153">
        <v>33</v>
      </c>
      <c r="W153">
        <v>0</v>
      </c>
      <c r="X153">
        <v>0</v>
      </c>
      <c r="Y153">
        <v>0</v>
      </c>
      <c r="Z153">
        <v>0</v>
      </c>
      <c r="AA153">
        <v>0</v>
      </c>
      <c r="AB153">
        <v>0</v>
      </c>
      <c r="AC153">
        <v>0</v>
      </c>
      <c r="AD153">
        <v>0</v>
      </c>
      <c r="AE153">
        <v>0</v>
      </c>
      <c r="AF153">
        <v>0</v>
      </c>
      <c r="AG153" s="3">
        <v>292</v>
      </c>
      <c r="AH153">
        <v>0</v>
      </c>
      <c r="AI153">
        <v>0</v>
      </c>
      <c r="AJ153">
        <v>0</v>
      </c>
      <c r="AK153">
        <v>1</v>
      </c>
      <c r="AL153" s="4">
        <v>0</v>
      </c>
      <c r="AM153">
        <v>0</v>
      </c>
      <c r="AN153">
        <v>0</v>
      </c>
      <c r="AO153">
        <v>0</v>
      </c>
      <c r="AP153">
        <v>0</v>
      </c>
      <c r="AQ153">
        <v>0</v>
      </c>
      <c r="AR153">
        <v>0</v>
      </c>
      <c r="AS153">
        <v>0</v>
      </c>
      <c r="AT153">
        <v>0</v>
      </c>
      <c r="AU153">
        <v>0</v>
      </c>
      <c r="AV153">
        <v>0</v>
      </c>
      <c r="AW153">
        <v>0</v>
      </c>
      <c r="AX153">
        <v>0</v>
      </c>
      <c r="AY153">
        <v>0</v>
      </c>
      <c r="AZ153">
        <v>0</v>
      </c>
      <c r="BA153" s="3">
        <v>0</v>
      </c>
      <c r="BB153">
        <v>0</v>
      </c>
      <c r="BC153">
        <v>0</v>
      </c>
      <c r="BD153">
        <v>0</v>
      </c>
      <c r="BE153">
        <v>1</v>
      </c>
      <c r="BF153" s="4">
        <v>0</v>
      </c>
      <c r="BG153">
        <v>0</v>
      </c>
      <c r="BH153">
        <v>0</v>
      </c>
      <c r="BI153">
        <v>0</v>
      </c>
      <c r="BJ153">
        <v>0</v>
      </c>
      <c r="BK153">
        <v>0</v>
      </c>
      <c r="BL153">
        <v>0</v>
      </c>
      <c r="BM153">
        <v>0</v>
      </c>
      <c r="BN153">
        <v>0</v>
      </c>
      <c r="BO153">
        <v>0</v>
      </c>
      <c r="BP153">
        <v>0</v>
      </c>
      <c r="BQ153">
        <v>0</v>
      </c>
      <c r="BR153">
        <v>1</v>
      </c>
      <c r="BS153">
        <v>555</v>
      </c>
      <c r="BT153">
        <v>0</v>
      </c>
      <c r="BU153" s="1">
        <v>0.85</v>
      </c>
      <c r="BV153" s="5">
        <f>IFERROR($BF153/($AL153+$R153), "No Votes")</f>
        <v>0</v>
      </c>
      <c r="BW153" s="5">
        <f>IFERROR($BA153/($AG153+$M153), "No Votes")</f>
        <v>0</v>
      </c>
      <c r="BX153" t="s">
        <v>2157</v>
      </c>
      <c r="BY153" s="5" t="s">
        <v>2086</v>
      </c>
      <c r="BZ153" s="5" t="s">
        <v>2088</v>
      </c>
      <c r="CA153" s="28" t="str">
        <f>IF(Table1[[#This Row],[Party]]="Labour","Conservative","Labour")</f>
        <v>Labour</v>
      </c>
      <c r="CB153" s="28" cm="1">
        <f t="array" ref="CB1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3" s="28" cm="1">
        <f t="array" ref="CC1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153" s="28">
        <f>IF(TRIM(Table1[[#This Row],[Party]])="Labour",Table1[[#This Row],[Conservative_Aye]],Table1[[#This Row],[Labour_Aye]])</f>
        <v>222</v>
      </c>
      <c r="CE153" s="28">
        <f>IF(TRIM(Table1[[#This Row],[Party]])="Labour",Table1[[#This Row],[Conservative_No]],Table1[[#This Row],[Labour_No]])</f>
        <v>0</v>
      </c>
      <c r="CF153" s="36">
        <f>IF(Table1[[#This Row],[Gov_Aye]]+Table1[[#This Row],[Gov_No]]=0,"",Table1[[#This Row],[Gov_Aye]]/(Table1[[#This Row],[Gov_Aye]]+Table1[[#This Row],[Gov_No]]))</f>
        <v>0</v>
      </c>
      <c r="CG153" s="36">
        <f>IF(Table1[[#This Row],[Opp_Aye]]+Table1[[#This Row],[Opp_No]]=0,"",Table1[[#This Row],[Opp_Aye]]/(Table1[[#This Row],[Opp_Aye]]+Table1[[#This Row],[Opp_No]]))</f>
        <v>1</v>
      </c>
      <c r="CH153" s="36">
        <f>IF(OR(Table1[[#This Row],[Gov_Share]]="",Table1[[#This Row],[Opp_Share]]=""),"",ABS(Table1[[#This Row],[Gov_Share]]-Table1[[#This Row],[Opp_Share]]))</f>
        <v>1</v>
      </c>
      <c r="CI153" s="36">
        <f>IF(Table1[[#This Row],[Gov_Aye]]+Table1[[#This Row],[Gov_No]]=0,"",ABS(Table1[[#This Row],[Gov_Aye]]-Table1[[#This Row],[Gov_No]])/(Table1[[#This Row],[Gov_Aye]]+Table1[[#This Row],[Gov_No]]))</f>
        <v>1</v>
      </c>
      <c r="CJ153" s="36">
        <f>IF(Table1[[#This Row],[Opp_Aye]]+Table1[[#This Row],[Opp_No]]=0,"",ABS(Table1[[#This Row],[Opp_Aye]]-Table1[[#This Row],[Opp_No]])/(Table1[[#This Row],[Opp_Aye]]+Table1[[#This Row],[Opp_No]]))</f>
        <v>1</v>
      </c>
      <c r="CK1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54" spans="1:89" x14ac:dyDescent="0.75">
      <c r="A154">
        <v>509</v>
      </c>
      <c r="B154" s="17">
        <v>43389</v>
      </c>
      <c r="C154" s="18">
        <v>0.70763888888888893</v>
      </c>
      <c r="D154">
        <v>241</v>
      </c>
      <c r="E154" s="20" t="s">
        <v>779</v>
      </c>
      <c r="H154">
        <v>259</v>
      </c>
      <c r="I154">
        <v>296</v>
      </c>
      <c r="J154">
        <v>0</v>
      </c>
      <c r="K154">
        <v>0</v>
      </c>
      <c r="L154">
        <v>0</v>
      </c>
      <c r="M154" s="3">
        <v>0</v>
      </c>
      <c r="N154">
        <v>0</v>
      </c>
      <c r="O154">
        <v>0</v>
      </c>
      <c r="P154">
        <v>1</v>
      </c>
      <c r="Q154">
        <v>4</v>
      </c>
      <c r="R154" s="4">
        <v>222</v>
      </c>
      <c r="S154">
        <v>0</v>
      </c>
      <c r="T154">
        <v>4</v>
      </c>
      <c r="U154">
        <v>0</v>
      </c>
      <c r="V154">
        <v>28</v>
      </c>
      <c r="W154">
        <v>0</v>
      </c>
      <c r="X154">
        <v>0</v>
      </c>
      <c r="Y154">
        <v>0</v>
      </c>
      <c r="Z154">
        <v>0</v>
      </c>
      <c r="AA154">
        <v>0</v>
      </c>
      <c r="AB154">
        <v>0</v>
      </c>
      <c r="AC154">
        <v>0</v>
      </c>
      <c r="AD154">
        <v>0</v>
      </c>
      <c r="AE154">
        <v>0</v>
      </c>
      <c r="AF154">
        <v>0</v>
      </c>
      <c r="AG154" s="3">
        <v>286</v>
      </c>
      <c r="AH154">
        <v>9</v>
      </c>
      <c r="AI154">
        <v>0</v>
      </c>
      <c r="AJ154">
        <v>0</v>
      </c>
      <c r="AK154">
        <v>1</v>
      </c>
      <c r="AL154" s="4">
        <v>0</v>
      </c>
      <c r="AM154">
        <v>0</v>
      </c>
      <c r="AN154">
        <v>0</v>
      </c>
      <c r="AO154">
        <v>0</v>
      </c>
      <c r="AP154">
        <v>0</v>
      </c>
      <c r="AQ154">
        <v>0</v>
      </c>
      <c r="AR154">
        <v>0</v>
      </c>
      <c r="AS154">
        <v>0</v>
      </c>
      <c r="AT154">
        <v>0</v>
      </c>
      <c r="AU154">
        <v>0</v>
      </c>
      <c r="AV154">
        <v>0</v>
      </c>
      <c r="AW154">
        <v>0</v>
      </c>
      <c r="AX154">
        <v>0</v>
      </c>
      <c r="AY154">
        <v>0</v>
      </c>
      <c r="AZ154">
        <v>0</v>
      </c>
      <c r="BA154" s="3">
        <v>0</v>
      </c>
      <c r="BB154">
        <v>0</v>
      </c>
      <c r="BC154">
        <v>0</v>
      </c>
      <c r="BD154">
        <v>0</v>
      </c>
      <c r="BE154">
        <v>1</v>
      </c>
      <c r="BF154" s="4">
        <v>0</v>
      </c>
      <c r="BG154">
        <v>0</v>
      </c>
      <c r="BH154">
        <v>0</v>
      </c>
      <c r="BI154">
        <v>0</v>
      </c>
      <c r="BJ154">
        <v>0</v>
      </c>
      <c r="BK154">
        <v>0</v>
      </c>
      <c r="BL154">
        <v>0</v>
      </c>
      <c r="BM154">
        <v>0</v>
      </c>
      <c r="BN154">
        <v>0</v>
      </c>
      <c r="BO154">
        <v>0</v>
      </c>
      <c r="BP154">
        <v>0</v>
      </c>
      <c r="BQ154">
        <v>0</v>
      </c>
      <c r="BR154">
        <v>1</v>
      </c>
      <c r="BS154">
        <v>555</v>
      </c>
      <c r="BT154">
        <v>0</v>
      </c>
      <c r="BU154" s="1">
        <v>0.85</v>
      </c>
      <c r="BV154" s="5">
        <f>IFERROR($BF154/($AL154+$R154), "No Votes")</f>
        <v>0</v>
      </c>
      <c r="BW154" s="5">
        <f>IFERROR($BA154/($AG154+$M154), "No Votes")</f>
        <v>0</v>
      </c>
      <c r="BX154" t="s">
        <v>2157</v>
      </c>
      <c r="BY154" s="5" t="s">
        <v>2086</v>
      </c>
      <c r="BZ154" s="5" t="s">
        <v>2088</v>
      </c>
      <c r="CA154" s="28" t="str">
        <f>IF(Table1[[#This Row],[Party]]="Labour","Conservative","Labour")</f>
        <v>Labour</v>
      </c>
      <c r="CB154" s="28" cm="1">
        <f t="array" ref="CB1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4" s="28" cm="1">
        <f t="array" ref="CC1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154" s="28">
        <f>IF(TRIM(Table1[[#This Row],[Party]])="Labour",Table1[[#This Row],[Conservative_Aye]],Table1[[#This Row],[Labour_Aye]])</f>
        <v>222</v>
      </c>
      <c r="CE154" s="28">
        <f>IF(TRIM(Table1[[#This Row],[Party]])="Labour",Table1[[#This Row],[Conservative_No]],Table1[[#This Row],[Labour_No]])</f>
        <v>0</v>
      </c>
      <c r="CF154" s="36">
        <f>IF(Table1[[#This Row],[Gov_Aye]]+Table1[[#This Row],[Gov_No]]=0,"",Table1[[#This Row],[Gov_Aye]]/(Table1[[#This Row],[Gov_Aye]]+Table1[[#This Row],[Gov_No]]))</f>
        <v>0</v>
      </c>
      <c r="CG154" s="36">
        <f>IF(Table1[[#This Row],[Opp_Aye]]+Table1[[#This Row],[Opp_No]]=0,"",Table1[[#This Row],[Opp_Aye]]/(Table1[[#This Row],[Opp_Aye]]+Table1[[#This Row],[Opp_No]]))</f>
        <v>1</v>
      </c>
      <c r="CH154" s="36">
        <f>IF(OR(Table1[[#This Row],[Gov_Share]]="",Table1[[#This Row],[Opp_Share]]=""),"",ABS(Table1[[#This Row],[Gov_Share]]-Table1[[#This Row],[Opp_Share]]))</f>
        <v>1</v>
      </c>
      <c r="CI154" s="36">
        <f>IF(Table1[[#This Row],[Gov_Aye]]+Table1[[#This Row],[Gov_No]]=0,"",ABS(Table1[[#This Row],[Gov_Aye]]-Table1[[#This Row],[Gov_No]])/(Table1[[#This Row],[Gov_Aye]]+Table1[[#This Row],[Gov_No]]))</f>
        <v>1</v>
      </c>
      <c r="CJ154" s="36">
        <f>IF(Table1[[#This Row],[Opp_Aye]]+Table1[[#This Row],[Opp_No]]=0,"",ABS(Table1[[#This Row],[Opp_Aye]]-Table1[[#This Row],[Opp_No]])/(Table1[[#This Row],[Opp_Aye]]+Table1[[#This Row],[Opp_No]]))</f>
        <v>1</v>
      </c>
      <c r="CK1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55" spans="1:89" ht="29.5" hidden="1" x14ac:dyDescent="0.75">
      <c r="A155">
        <v>1044</v>
      </c>
      <c r="B155" s="17">
        <v>44354</v>
      </c>
      <c r="C155" s="18">
        <v>0.85416666666666663</v>
      </c>
      <c r="D155">
        <v>19</v>
      </c>
      <c r="E155" s="20" t="s">
        <v>975</v>
      </c>
      <c r="F155" t="s">
        <v>1891</v>
      </c>
      <c r="H155">
        <v>263</v>
      </c>
      <c r="I155">
        <v>364</v>
      </c>
      <c r="J155">
        <v>2</v>
      </c>
      <c r="K155">
        <v>1</v>
      </c>
      <c r="L155">
        <v>0</v>
      </c>
      <c r="M155" s="3">
        <v>0</v>
      </c>
      <c r="N155">
        <v>0</v>
      </c>
      <c r="O155">
        <v>0</v>
      </c>
      <c r="P155">
        <v>1</v>
      </c>
      <c r="Q155">
        <v>4</v>
      </c>
      <c r="R155" s="4">
        <v>195</v>
      </c>
      <c r="S155">
        <v>11</v>
      </c>
      <c r="T155">
        <v>3</v>
      </c>
      <c r="U155">
        <v>0</v>
      </c>
      <c r="V155">
        <v>42</v>
      </c>
      <c r="W155">
        <v>2</v>
      </c>
      <c r="X155">
        <v>0</v>
      </c>
      <c r="Y155">
        <v>0</v>
      </c>
      <c r="Z155">
        <v>0</v>
      </c>
      <c r="AA155">
        <v>0</v>
      </c>
      <c r="AB155">
        <v>0</v>
      </c>
      <c r="AC155">
        <v>0</v>
      </c>
      <c r="AD155">
        <v>0</v>
      </c>
      <c r="AE155">
        <v>0</v>
      </c>
      <c r="AF155">
        <v>0</v>
      </c>
      <c r="AG155" s="3">
        <v>356</v>
      </c>
      <c r="AH155">
        <v>7</v>
      </c>
      <c r="AI155">
        <v>0</v>
      </c>
      <c r="AJ155">
        <v>0</v>
      </c>
      <c r="AK155">
        <v>0</v>
      </c>
      <c r="AL155" s="4">
        <v>0</v>
      </c>
      <c r="AM155">
        <v>0</v>
      </c>
      <c r="AN155">
        <v>0</v>
      </c>
      <c r="AO155">
        <v>0</v>
      </c>
      <c r="AP155">
        <v>0</v>
      </c>
      <c r="AQ155">
        <v>0</v>
      </c>
      <c r="AR155">
        <v>0</v>
      </c>
      <c r="AS155">
        <v>0</v>
      </c>
      <c r="AT155">
        <v>0</v>
      </c>
      <c r="AU155">
        <v>0</v>
      </c>
      <c r="AV155">
        <v>0</v>
      </c>
      <c r="AW155">
        <v>0</v>
      </c>
      <c r="AX155">
        <v>0</v>
      </c>
      <c r="AY155">
        <v>0</v>
      </c>
      <c r="AZ155">
        <v>0</v>
      </c>
      <c r="BA155" s="3">
        <v>0</v>
      </c>
      <c r="BB155">
        <v>0</v>
      </c>
      <c r="BC155">
        <v>0</v>
      </c>
      <c r="BD155">
        <v>0</v>
      </c>
      <c r="BE155">
        <v>0</v>
      </c>
      <c r="BF155" s="4">
        <v>0</v>
      </c>
      <c r="BG155">
        <v>0</v>
      </c>
      <c r="BH155">
        <v>0</v>
      </c>
      <c r="BI155">
        <v>0</v>
      </c>
      <c r="BJ155">
        <v>0</v>
      </c>
      <c r="BK155">
        <v>0</v>
      </c>
      <c r="BL155">
        <v>0</v>
      </c>
      <c r="BM155">
        <v>0</v>
      </c>
      <c r="BN155">
        <v>0</v>
      </c>
      <c r="BO155">
        <v>0</v>
      </c>
      <c r="BP155">
        <v>0</v>
      </c>
      <c r="BQ155">
        <v>0</v>
      </c>
      <c r="BR155">
        <v>0</v>
      </c>
      <c r="BS155">
        <v>624</v>
      </c>
      <c r="BT155">
        <v>0</v>
      </c>
      <c r="BU155" s="1">
        <v>0.96</v>
      </c>
      <c r="BV155" s="5">
        <f>IFERROR($BF155/($AL155+$R155), "No Votes")</f>
        <v>0</v>
      </c>
      <c r="BW155" s="5">
        <f>IFERROR($BA155/($AG155+$M155), "No Votes")</f>
        <v>0</v>
      </c>
      <c r="BX155" t="s">
        <v>2156</v>
      </c>
      <c r="BY155" s="5" t="s">
        <v>2093</v>
      </c>
      <c r="BZ155" s="5" t="s">
        <v>2088</v>
      </c>
      <c r="CA155" s="28" t="str">
        <f>IF(Table1[[#This Row],[Party]]="Labour","Conservative","Labour")</f>
        <v>Labour</v>
      </c>
      <c r="CB155" s="28" cm="1">
        <f t="array" ref="CB1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5" s="28" cm="1">
        <f t="array" ref="CC1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55" s="28">
        <f>IF(TRIM(Table1[[#This Row],[Party]])="Labour",Table1[[#This Row],[Conservative_Aye]],Table1[[#This Row],[Labour_Aye]])</f>
        <v>195</v>
      </c>
      <c r="CE155" s="28">
        <f>IF(TRIM(Table1[[#This Row],[Party]])="Labour",Table1[[#This Row],[Conservative_No]],Table1[[#This Row],[Labour_No]])</f>
        <v>0</v>
      </c>
      <c r="CF155" s="36">
        <f>IF(Table1[[#This Row],[Gov_Aye]]+Table1[[#This Row],[Gov_No]]=0,"",Table1[[#This Row],[Gov_Aye]]/(Table1[[#This Row],[Gov_Aye]]+Table1[[#This Row],[Gov_No]]))</f>
        <v>0</v>
      </c>
      <c r="CG155" s="36">
        <f>IF(Table1[[#This Row],[Opp_Aye]]+Table1[[#This Row],[Opp_No]]=0,"",Table1[[#This Row],[Opp_Aye]]/(Table1[[#This Row],[Opp_Aye]]+Table1[[#This Row],[Opp_No]]))</f>
        <v>1</v>
      </c>
      <c r="CH155" s="36">
        <f>IF(OR(Table1[[#This Row],[Gov_Share]]="",Table1[[#This Row],[Opp_Share]]=""),"",ABS(Table1[[#This Row],[Gov_Share]]-Table1[[#This Row],[Opp_Share]]))</f>
        <v>1</v>
      </c>
      <c r="CI155" s="36">
        <f>IF(Table1[[#This Row],[Gov_Aye]]+Table1[[#This Row],[Gov_No]]=0,"",ABS(Table1[[#This Row],[Gov_Aye]]-Table1[[#This Row],[Gov_No]])/(Table1[[#This Row],[Gov_Aye]]+Table1[[#This Row],[Gov_No]]))</f>
        <v>1</v>
      </c>
      <c r="CJ155" s="36">
        <f>IF(Table1[[#This Row],[Opp_Aye]]+Table1[[#This Row],[Opp_No]]=0,"",ABS(Table1[[#This Row],[Opp_Aye]]-Table1[[#This Row],[Opp_No]])/(Table1[[#This Row],[Opp_Aye]]+Table1[[#This Row],[Opp_No]]))</f>
        <v>1</v>
      </c>
      <c r="CK1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0.97158225248738095</v>
      </c>
    </row>
    <row r="156" spans="1:89" ht="29.5" hidden="1" x14ac:dyDescent="0.75">
      <c r="A156" s="2">
        <v>1045</v>
      </c>
      <c r="B156" s="15">
        <v>44354</v>
      </c>
      <c r="C156" s="16">
        <v>0.8618055555555556</v>
      </c>
      <c r="D156" s="2">
        <v>20</v>
      </c>
      <c r="E156" s="19" t="s">
        <v>969</v>
      </c>
      <c r="F156" s="2" t="s">
        <v>1891</v>
      </c>
      <c r="G156" s="2"/>
      <c r="H156" s="2">
        <v>263</v>
      </c>
      <c r="I156" s="2">
        <v>364</v>
      </c>
      <c r="J156" s="2">
        <v>2</v>
      </c>
      <c r="K156" s="2">
        <v>1</v>
      </c>
      <c r="L156" s="2">
        <v>0</v>
      </c>
      <c r="M156" s="3">
        <v>0</v>
      </c>
      <c r="N156" s="2">
        <v>0</v>
      </c>
      <c r="O156" s="2">
        <v>0</v>
      </c>
      <c r="P156" s="2">
        <v>1</v>
      </c>
      <c r="Q156" s="2">
        <v>4</v>
      </c>
      <c r="R156" s="4">
        <v>193</v>
      </c>
      <c r="S156" s="2">
        <v>11</v>
      </c>
      <c r="T156" s="2">
        <v>3</v>
      </c>
      <c r="U156" s="2">
        <v>0</v>
      </c>
      <c r="V156" s="2">
        <v>45</v>
      </c>
      <c r="W156" s="2">
        <v>2</v>
      </c>
      <c r="X156" s="2">
        <v>0</v>
      </c>
      <c r="Y156" s="2">
        <v>0</v>
      </c>
      <c r="Z156" s="2">
        <v>0</v>
      </c>
      <c r="AA156" s="2">
        <v>0</v>
      </c>
      <c r="AB156" s="2">
        <v>0</v>
      </c>
      <c r="AC156" s="2">
        <v>0</v>
      </c>
      <c r="AD156" s="2">
        <v>0</v>
      </c>
      <c r="AE156" s="2">
        <v>0</v>
      </c>
      <c r="AF156" s="2">
        <v>0</v>
      </c>
      <c r="AG156" s="3">
        <v>356</v>
      </c>
      <c r="AH156" s="2">
        <v>7</v>
      </c>
      <c r="AI156" s="2">
        <v>0</v>
      </c>
      <c r="AJ156" s="2">
        <v>0</v>
      </c>
      <c r="AK156" s="2">
        <v>0</v>
      </c>
      <c r="AL156" s="4">
        <v>0</v>
      </c>
      <c r="AM156" s="2">
        <v>0</v>
      </c>
      <c r="AN156" s="2">
        <v>0</v>
      </c>
      <c r="AO156" s="2">
        <v>0</v>
      </c>
      <c r="AP156" s="2">
        <v>0</v>
      </c>
      <c r="AQ156" s="2">
        <v>0</v>
      </c>
      <c r="AR156" s="2">
        <v>0</v>
      </c>
      <c r="AS156" s="2">
        <v>0</v>
      </c>
      <c r="AT156" s="2">
        <v>0</v>
      </c>
      <c r="AU156" s="2">
        <v>0</v>
      </c>
      <c r="AV156" s="2">
        <v>0</v>
      </c>
      <c r="AW156" s="2">
        <v>0</v>
      </c>
      <c r="AX156" s="2">
        <v>0</v>
      </c>
      <c r="AY156" s="2">
        <v>0</v>
      </c>
      <c r="AZ156" s="2">
        <v>0</v>
      </c>
      <c r="BA156" s="44">
        <v>0</v>
      </c>
      <c r="BB156" s="2">
        <v>0</v>
      </c>
      <c r="BC156" s="2">
        <v>0</v>
      </c>
      <c r="BD156" s="2">
        <v>0</v>
      </c>
      <c r="BE156" s="2">
        <v>0</v>
      </c>
      <c r="BF156" s="45">
        <v>0</v>
      </c>
      <c r="BG156" s="2">
        <v>0</v>
      </c>
      <c r="BH156" s="2">
        <v>0</v>
      </c>
      <c r="BI156" s="2">
        <v>0</v>
      </c>
      <c r="BJ156" s="2">
        <v>0</v>
      </c>
      <c r="BK156" s="2">
        <v>0</v>
      </c>
      <c r="BL156" s="2">
        <v>0</v>
      </c>
      <c r="BM156" s="2">
        <v>0</v>
      </c>
      <c r="BN156" s="2">
        <v>0</v>
      </c>
      <c r="BO156" s="2">
        <v>0</v>
      </c>
      <c r="BP156" s="2">
        <v>0</v>
      </c>
      <c r="BQ156" s="2">
        <v>0</v>
      </c>
      <c r="BR156" s="2">
        <v>0</v>
      </c>
      <c r="BS156" s="2">
        <v>625</v>
      </c>
      <c r="BT156" s="2">
        <v>0</v>
      </c>
      <c r="BU156" s="5">
        <v>0.96</v>
      </c>
      <c r="BV156" s="5">
        <f>IFERROR($BF156/($AL156+$R156), "No Votes")</f>
        <v>0</v>
      </c>
      <c r="BW156" s="5">
        <f>IFERROR($BA156/($AG156+$M156), "No Votes")</f>
        <v>0</v>
      </c>
      <c r="BX156" t="s">
        <v>2156</v>
      </c>
      <c r="BY156" s="5" t="s">
        <v>2093</v>
      </c>
      <c r="BZ156" s="5" t="s">
        <v>2088</v>
      </c>
      <c r="CA156" s="28" t="str">
        <f>IF(Table1[[#This Row],[Party]]="Labour","Conservative","Labour")</f>
        <v>Labour</v>
      </c>
      <c r="CB156" s="28" cm="1">
        <f t="array" ref="CB1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6" s="28" cm="1">
        <f t="array" ref="CC1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56" s="28">
        <f>IF(TRIM(Table1[[#This Row],[Party]])="Labour",Table1[[#This Row],[Conservative_Aye]],Table1[[#This Row],[Labour_Aye]])</f>
        <v>193</v>
      </c>
      <c r="CE156" s="28">
        <f>IF(TRIM(Table1[[#This Row],[Party]])="Labour",Table1[[#This Row],[Conservative_No]],Table1[[#This Row],[Labour_No]])</f>
        <v>0</v>
      </c>
      <c r="CF156" s="36">
        <f>IF(Table1[[#This Row],[Gov_Aye]]+Table1[[#This Row],[Gov_No]]=0,"",Table1[[#This Row],[Gov_Aye]]/(Table1[[#This Row],[Gov_Aye]]+Table1[[#This Row],[Gov_No]]))</f>
        <v>0</v>
      </c>
      <c r="CG156" s="36">
        <f>IF(Table1[[#This Row],[Opp_Aye]]+Table1[[#This Row],[Opp_No]]=0,"",Table1[[#This Row],[Opp_Aye]]/(Table1[[#This Row],[Opp_Aye]]+Table1[[#This Row],[Opp_No]]))</f>
        <v>1</v>
      </c>
      <c r="CH156" s="36">
        <f>IF(OR(Table1[[#This Row],[Gov_Share]]="",Table1[[#This Row],[Opp_Share]]=""),"",ABS(Table1[[#This Row],[Gov_Share]]-Table1[[#This Row],[Opp_Share]]))</f>
        <v>1</v>
      </c>
      <c r="CI156" s="36">
        <f>IF(Table1[[#This Row],[Gov_Aye]]+Table1[[#This Row],[Gov_No]]=0,"",ABS(Table1[[#This Row],[Gov_Aye]]-Table1[[#This Row],[Gov_No]])/(Table1[[#This Row],[Gov_Aye]]+Table1[[#This Row],[Gov_No]]))</f>
        <v>1</v>
      </c>
      <c r="CJ156" s="36">
        <f>IF(Table1[[#This Row],[Opp_Aye]]+Table1[[#This Row],[Opp_No]]=0,"",ABS(Table1[[#This Row],[Opp_Aye]]-Table1[[#This Row],[Opp_No]])/(Table1[[#This Row],[Opp_Aye]]+Table1[[#This Row],[Opp_No]]))</f>
        <v>1</v>
      </c>
      <c r="CK1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0.97159752230858765</v>
      </c>
    </row>
    <row r="157" spans="1:89" ht="29.5" hidden="1" x14ac:dyDescent="0.75">
      <c r="A157">
        <v>1046</v>
      </c>
      <c r="B157" s="17">
        <v>44354</v>
      </c>
      <c r="C157" s="18">
        <v>0.86736111111111114</v>
      </c>
      <c r="D157">
        <v>21</v>
      </c>
      <c r="E157" s="20" t="s">
        <v>961</v>
      </c>
      <c r="F157" t="s">
        <v>1891</v>
      </c>
      <c r="H157">
        <v>263</v>
      </c>
      <c r="I157">
        <v>364</v>
      </c>
      <c r="J157">
        <v>2</v>
      </c>
      <c r="K157">
        <v>1</v>
      </c>
      <c r="L157">
        <v>0</v>
      </c>
      <c r="M157" s="3">
        <v>0</v>
      </c>
      <c r="N157">
        <v>0</v>
      </c>
      <c r="O157">
        <v>0</v>
      </c>
      <c r="P157">
        <v>1</v>
      </c>
      <c r="Q157">
        <v>4</v>
      </c>
      <c r="R157" s="4">
        <v>195</v>
      </c>
      <c r="S157">
        <v>11</v>
      </c>
      <c r="T157">
        <v>3</v>
      </c>
      <c r="U157">
        <v>0</v>
      </c>
      <c r="V157">
        <v>45</v>
      </c>
      <c r="W157">
        <v>2</v>
      </c>
      <c r="X157">
        <v>0</v>
      </c>
      <c r="Y157">
        <v>0</v>
      </c>
      <c r="Z157">
        <v>0</v>
      </c>
      <c r="AA157">
        <v>0</v>
      </c>
      <c r="AB157">
        <v>0</v>
      </c>
      <c r="AC157">
        <v>0</v>
      </c>
      <c r="AD157">
        <v>0</v>
      </c>
      <c r="AE157">
        <v>0</v>
      </c>
      <c r="AF157">
        <v>0</v>
      </c>
      <c r="AG157" s="3">
        <v>356</v>
      </c>
      <c r="AH157">
        <v>7</v>
      </c>
      <c r="AI157">
        <v>0</v>
      </c>
      <c r="AJ157">
        <v>0</v>
      </c>
      <c r="AK157">
        <v>0</v>
      </c>
      <c r="AL157" s="4">
        <v>0</v>
      </c>
      <c r="AM157">
        <v>0</v>
      </c>
      <c r="AN157">
        <v>0</v>
      </c>
      <c r="AO157">
        <v>0</v>
      </c>
      <c r="AP157">
        <v>0</v>
      </c>
      <c r="AQ157">
        <v>0</v>
      </c>
      <c r="AR157">
        <v>0</v>
      </c>
      <c r="AS157">
        <v>0</v>
      </c>
      <c r="AT157">
        <v>0</v>
      </c>
      <c r="AU157">
        <v>0</v>
      </c>
      <c r="AV157">
        <v>0</v>
      </c>
      <c r="AW157">
        <v>0</v>
      </c>
      <c r="AX157">
        <v>0</v>
      </c>
      <c r="AY157">
        <v>0</v>
      </c>
      <c r="AZ157">
        <v>0</v>
      </c>
      <c r="BA157" s="3">
        <v>0</v>
      </c>
      <c r="BB157">
        <v>0</v>
      </c>
      <c r="BC157">
        <v>0</v>
      </c>
      <c r="BD157">
        <v>0</v>
      </c>
      <c r="BE157">
        <v>0</v>
      </c>
      <c r="BF157" s="4">
        <v>0</v>
      </c>
      <c r="BG157">
        <v>0</v>
      </c>
      <c r="BH157">
        <v>0</v>
      </c>
      <c r="BI157">
        <v>0</v>
      </c>
      <c r="BJ157">
        <v>0</v>
      </c>
      <c r="BK157">
        <v>0</v>
      </c>
      <c r="BL157">
        <v>0</v>
      </c>
      <c r="BM157">
        <v>0</v>
      </c>
      <c r="BN157">
        <v>0</v>
      </c>
      <c r="BO157">
        <v>0</v>
      </c>
      <c r="BP157">
        <v>0</v>
      </c>
      <c r="BQ157">
        <v>0</v>
      </c>
      <c r="BR157">
        <v>0</v>
      </c>
      <c r="BS157">
        <v>627</v>
      </c>
      <c r="BT157">
        <v>0</v>
      </c>
      <c r="BU157" s="1">
        <v>0.96</v>
      </c>
      <c r="BV157" s="5">
        <f>IFERROR($BF157/($AL157+$R157), "No Votes")</f>
        <v>0</v>
      </c>
      <c r="BW157" s="5">
        <f>IFERROR($BA157/($AG157+$M157), "No Votes")</f>
        <v>0</v>
      </c>
      <c r="BX157" t="s">
        <v>2156</v>
      </c>
      <c r="BY157" s="5" t="s">
        <v>2093</v>
      </c>
      <c r="BZ157" s="5" t="s">
        <v>2088</v>
      </c>
      <c r="CA157" s="28" t="str">
        <f>IF(Table1[[#This Row],[Party]]="Labour","Conservative","Labour")</f>
        <v>Labour</v>
      </c>
      <c r="CB157" s="28" cm="1">
        <f t="array" ref="CB1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7" s="28" cm="1">
        <f t="array" ref="CC1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57" s="28">
        <f>IF(TRIM(Table1[[#This Row],[Party]])="Labour",Table1[[#This Row],[Conservative_Aye]],Table1[[#This Row],[Labour_Aye]])</f>
        <v>195</v>
      </c>
      <c r="CE157" s="28">
        <f>IF(TRIM(Table1[[#This Row],[Party]])="Labour",Table1[[#This Row],[Conservative_No]],Table1[[#This Row],[Labour_No]])</f>
        <v>0</v>
      </c>
      <c r="CF157" s="36">
        <f>IF(Table1[[#This Row],[Gov_Aye]]+Table1[[#This Row],[Gov_No]]=0,"",Table1[[#This Row],[Gov_Aye]]/(Table1[[#This Row],[Gov_Aye]]+Table1[[#This Row],[Gov_No]]))</f>
        <v>0</v>
      </c>
      <c r="CG157" s="36">
        <f>IF(Table1[[#This Row],[Opp_Aye]]+Table1[[#This Row],[Opp_No]]=0,"",Table1[[#This Row],[Opp_Aye]]/(Table1[[#This Row],[Opp_Aye]]+Table1[[#This Row],[Opp_No]]))</f>
        <v>1</v>
      </c>
      <c r="CH157" s="36">
        <f>IF(OR(Table1[[#This Row],[Gov_Share]]="",Table1[[#This Row],[Opp_Share]]=""),"",ABS(Table1[[#This Row],[Gov_Share]]-Table1[[#This Row],[Opp_Share]]))</f>
        <v>1</v>
      </c>
      <c r="CI157" s="36">
        <f>IF(Table1[[#This Row],[Gov_Aye]]+Table1[[#This Row],[Gov_No]]=0,"",ABS(Table1[[#This Row],[Gov_Aye]]-Table1[[#This Row],[Gov_No]])/(Table1[[#This Row],[Gov_Aye]]+Table1[[#This Row],[Gov_No]]))</f>
        <v>1</v>
      </c>
      <c r="CJ157" s="36">
        <f>IF(Table1[[#This Row],[Opp_Aye]]+Table1[[#This Row],[Opp_No]]=0,"",ABS(Table1[[#This Row],[Opp_Aye]]-Table1[[#This Row],[Opp_No]])/(Table1[[#This Row],[Opp_Aye]]+Table1[[#This Row],[Opp_No]]))</f>
        <v>1</v>
      </c>
      <c r="CK1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0.97158225248738095</v>
      </c>
    </row>
    <row r="158" spans="1:89" ht="29.5" x14ac:dyDescent="0.75">
      <c r="A158">
        <v>550</v>
      </c>
      <c r="B158" s="17">
        <v>43446</v>
      </c>
      <c r="C158" s="18">
        <v>0.67986111111111114</v>
      </c>
      <c r="D158">
        <v>281</v>
      </c>
      <c r="E158" s="20" t="s">
        <v>1115</v>
      </c>
      <c r="H158">
        <v>302</v>
      </c>
      <c r="I158">
        <v>233</v>
      </c>
      <c r="J158">
        <v>0</v>
      </c>
      <c r="K158">
        <v>0</v>
      </c>
      <c r="L158">
        <v>0</v>
      </c>
      <c r="M158" s="3">
        <v>295</v>
      </c>
      <c r="N158">
        <v>7</v>
      </c>
      <c r="O158">
        <v>0</v>
      </c>
      <c r="P158">
        <v>0</v>
      </c>
      <c r="Q158">
        <v>0</v>
      </c>
      <c r="R158" s="4">
        <v>0</v>
      </c>
      <c r="S158">
        <v>0</v>
      </c>
      <c r="T158">
        <v>0</v>
      </c>
      <c r="U158">
        <v>0</v>
      </c>
      <c r="V158">
        <v>0</v>
      </c>
      <c r="W158">
        <v>0</v>
      </c>
      <c r="X158">
        <v>0</v>
      </c>
      <c r="Y158">
        <v>0</v>
      </c>
      <c r="Z158">
        <v>0</v>
      </c>
      <c r="AA158">
        <v>0</v>
      </c>
      <c r="AB158">
        <v>0</v>
      </c>
      <c r="AC158">
        <v>0</v>
      </c>
      <c r="AD158">
        <v>0</v>
      </c>
      <c r="AE158">
        <v>0</v>
      </c>
      <c r="AF158">
        <v>0</v>
      </c>
      <c r="AG158" s="3">
        <v>0</v>
      </c>
      <c r="AH158">
        <v>0</v>
      </c>
      <c r="AI158">
        <v>0</v>
      </c>
      <c r="AJ158">
        <v>1</v>
      </c>
      <c r="AK158">
        <v>1</v>
      </c>
      <c r="AL158" s="4">
        <v>228</v>
      </c>
      <c r="AM158">
        <v>0</v>
      </c>
      <c r="AN158">
        <v>4</v>
      </c>
      <c r="AO158">
        <v>0</v>
      </c>
      <c r="AP158">
        <v>0</v>
      </c>
      <c r="AQ158">
        <v>0</v>
      </c>
      <c r="AR158">
        <v>0</v>
      </c>
      <c r="AS158">
        <v>0</v>
      </c>
      <c r="AT158">
        <v>0</v>
      </c>
      <c r="AU158">
        <v>0</v>
      </c>
      <c r="AV158">
        <v>0</v>
      </c>
      <c r="AW158">
        <v>0</v>
      </c>
      <c r="AX158">
        <v>0</v>
      </c>
      <c r="AY158">
        <v>0</v>
      </c>
      <c r="AZ158">
        <v>0</v>
      </c>
      <c r="BA158" s="3">
        <v>0</v>
      </c>
      <c r="BB158">
        <v>0</v>
      </c>
      <c r="BC158">
        <v>0</v>
      </c>
      <c r="BD158">
        <v>0</v>
      </c>
      <c r="BE158">
        <v>0</v>
      </c>
      <c r="BF158" s="4">
        <v>0</v>
      </c>
      <c r="BG158">
        <v>0</v>
      </c>
      <c r="BH158">
        <v>0</v>
      </c>
      <c r="BI158">
        <v>0</v>
      </c>
      <c r="BJ158">
        <v>0</v>
      </c>
      <c r="BK158">
        <v>0</v>
      </c>
      <c r="BL158">
        <v>0</v>
      </c>
      <c r="BM158">
        <v>0</v>
      </c>
      <c r="BN158">
        <v>0</v>
      </c>
      <c r="BO158">
        <v>0</v>
      </c>
      <c r="BP158">
        <v>0</v>
      </c>
      <c r="BQ158">
        <v>0</v>
      </c>
      <c r="BR158">
        <v>0</v>
      </c>
      <c r="BS158">
        <v>536</v>
      </c>
      <c r="BT158">
        <v>0</v>
      </c>
      <c r="BU158" s="1">
        <v>0.82</v>
      </c>
      <c r="BV158" s="5">
        <f>IFERROR($BF158/($AL158+$R158), "No Votes")</f>
        <v>0</v>
      </c>
      <c r="BW158" s="5">
        <f>IFERROR($BA158/($AG158+$M158), "No Votes")</f>
        <v>0</v>
      </c>
      <c r="BX158" t="s">
        <v>2157</v>
      </c>
      <c r="BY158" s="5" t="s">
        <v>2086</v>
      </c>
      <c r="BZ158" s="5" t="s">
        <v>2088</v>
      </c>
      <c r="CA158" s="28" t="str">
        <f>IF(Table1[[#This Row],[Party]]="Labour","Conservative","Labour")</f>
        <v>Labour</v>
      </c>
      <c r="CB158" s="28" cm="1">
        <f t="array" ref="CB1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158" s="28" cm="1">
        <f t="array" ref="CC1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8" s="28">
        <f>IF(TRIM(Table1[[#This Row],[Party]])="Labour",Table1[[#This Row],[Conservative_Aye]],Table1[[#This Row],[Labour_Aye]])</f>
        <v>0</v>
      </c>
      <c r="CE158" s="28">
        <f>IF(TRIM(Table1[[#This Row],[Party]])="Labour",Table1[[#This Row],[Conservative_No]],Table1[[#This Row],[Labour_No]])</f>
        <v>228</v>
      </c>
      <c r="CF158" s="36">
        <f>IF(Table1[[#This Row],[Gov_Aye]]+Table1[[#This Row],[Gov_No]]=0,"",Table1[[#This Row],[Gov_Aye]]/(Table1[[#This Row],[Gov_Aye]]+Table1[[#This Row],[Gov_No]]))</f>
        <v>1</v>
      </c>
      <c r="CG158" s="36">
        <f>IF(Table1[[#This Row],[Opp_Aye]]+Table1[[#This Row],[Opp_No]]=0,"",Table1[[#This Row],[Opp_Aye]]/(Table1[[#This Row],[Opp_Aye]]+Table1[[#This Row],[Opp_No]]))</f>
        <v>0</v>
      </c>
      <c r="CH158" s="36">
        <f>IF(OR(Table1[[#This Row],[Gov_Share]]="",Table1[[#This Row],[Opp_Share]]=""),"",ABS(Table1[[#This Row],[Gov_Share]]-Table1[[#This Row],[Opp_Share]]))</f>
        <v>1</v>
      </c>
      <c r="CI158" s="36">
        <f>IF(Table1[[#This Row],[Gov_Aye]]+Table1[[#This Row],[Gov_No]]=0,"",ABS(Table1[[#This Row],[Gov_Aye]]-Table1[[#This Row],[Gov_No]])/(Table1[[#This Row],[Gov_Aye]]+Table1[[#This Row],[Gov_No]]))</f>
        <v>1</v>
      </c>
      <c r="CJ158" s="36">
        <f>IF(Table1[[#This Row],[Opp_Aye]]+Table1[[#This Row],[Opp_No]]=0,"",ABS(Table1[[#This Row],[Opp_Aye]]-Table1[[#This Row],[Opp_No]])/(Table1[[#This Row],[Opp_Aye]]+Table1[[#This Row],[Opp_No]]))</f>
        <v>1</v>
      </c>
      <c r="CK1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59" spans="1:89" x14ac:dyDescent="0.75">
      <c r="A159" s="2">
        <v>573</v>
      </c>
      <c r="B159" s="15">
        <v>43488</v>
      </c>
      <c r="C159" s="16">
        <v>0.60902777777777772</v>
      </c>
      <c r="D159" s="2">
        <v>304</v>
      </c>
      <c r="E159" s="19" t="s">
        <v>1150</v>
      </c>
      <c r="F159" s="2"/>
      <c r="G159" s="2"/>
      <c r="H159" s="2">
        <v>293</v>
      </c>
      <c r="I159" s="2">
        <v>220</v>
      </c>
      <c r="J159" s="2">
        <v>0</v>
      </c>
      <c r="K159" s="2">
        <v>0</v>
      </c>
      <c r="L159" s="2">
        <v>0</v>
      </c>
      <c r="M159" s="3">
        <v>283</v>
      </c>
      <c r="N159" s="2">
        <v>10</v>
      </c>
      <c r="O159" s="2">
        <v>0</v>
      </c>
      <c r="P159" s="2">
        <v>0</v>
      </c>
      <c r="Q159" s="2">
        <v>0</v>
      </c>
      <c r="R159" s="4">
        <v>0</v>
      </c>
      <c r="S159" s="2">
        <v>0</v>
      </c>
      <c r="T159" s="2">
        <v>0</v>
      </c>
      <c r="U159" s="2">
        <v>0</v>
      </c>
      <c r="V159" s="2">
        <v>0</v>
      </c>
      <c r="W159" s="2">
        <v>0</v>
      </c>
      <c r="X159" s="2">
        <v>0</v>
      </c>
      <c r="Y159" s="2">
        <v>0</v>
      </c>
      <c r="Z159" s="2">
        <v>0</v>
      </c>
      <c r="AA159" s="2">
        <v>0</v>
      </c>
      <c r="AB159" s="2">
        <v>0</v>
      </c>
      <c r="AC159" s="2">
        <v>0</v>
      </c>
      <c r="AD159" s="2">
        <v>0</v>
      </c>
      <c r="AE159" s="2">
        <v>0</v>
      </c>
      <c r="AF159" s="2">
        <v>0</v>
      </c>
      <c r="AG159" s="3">
        <v>0</v>
      </c>
      <c r="AH159" s="2">
        <v>0</v>
      </c>
      <c r="AI159" s="2">
        <v>0</v>
      </c>
      <c r="AJ159" s="2">
        <v>1</v>
      </c>
      <c r="AK159" s="2">
        <v>4</v>
      </c>
      <c r="AL159" s="4">
        <v>215</v>
      </c>
      <c r="AM159" s="2">
        <v>0</v>
      </c>
      <c r="AN159" s="2">
        <v>0</v>
      </c>
      <c r="AO159" s="2">
        <v>0</v>
      </c>
      <c r="AP159" s="2">
        <v>0</v>
      </c>
      <c r="AQ159" s="2">
        <v>0</v>
      </c>
      <c r="AR159" s="2">
        <v>0</v>
      </c>
      <c r="AS159" s="2">
        <v>0</v>
      </c>
      <c r="AT159" s="2">
        <v>0</v>
      </c>
      <c r="AU159" s="2">
        <v>0</v>
      </c>
      <c r="AV159" s="2">
        <v>0</v>
      </c>
      <c r="AW159" s="2">
        <v>0</v>
      </c>
      <c r="AX159" s="2">
        <v>0</v>
      </c>
      <c r="AY159" s="2">
        <v>0</v>
      </c>
      <c r="AZ159" s="2">
        <v>0</v>
      </c>
      <c r="BA159" s="44">
        <v>0</v>
      </c>
      <c r="BB159" s="2">
        <v>0</v>
      </c>
      <c r="BC159" s="2">
        <v>0</v>
      </c>
      <c r="BD159" s="2">
        <v>0</v>
      </c>
      <c r="BE159" s="2">
        <v>0</v>
      </c>
      <c r="BF159" s="45">
        <v>0</v>
      </c>
      <c r="BG159" s="2">
        <v>0</v>
      </c>
      <c r="BH159" s="2">
        <v>0</v>
      </c>
      <c r="BI159" s="2">
        <v>0</v>
      </c>
      <c r="BJ159" s="2">
        <v>0</v>
      </c>
      <c r="BK159" s="2">
        <v>0</v>
      </c>
      <c r="BL159" s="2">
        <v>0</v>
      </c>
      <c r="BM159" s="2">
        <v>0</v>
      </c>
      <c r="BN159" s="2">
        <v>0</v>
      </c>
      <c r="BO159" s="2">
        <v>0</v>
      </c>
      <c r="BP159" s="2">
        <v>0</v>
      </c>
      <c r="BQ159" s="2">
        <v>0</v>
      </c>
      <c r="BR159" s="2">
        <v>0</v>
      </c>
      <c r="BS159" s="2">
        <v>513</v>
      </c>
      <c r="BT159" s="2">
        <v>0</v>
      </c>
      <c r="BU159" s="5">
        <v>0.79</v>
      </c>
      <c r="BV159" s="5">
        <f>IFERROR($BF159/($AL159+$R159), "No Votes")</f>
        <v>0</v>
      </c>
      <c r="BW159" s="5">
        <f>IFERROR($BA159/($AG159+$M159), "No Votes")</f>
        <v>0</v>
      </c>
      <c r="BX159" t="s">
        <v>2157</v>
      </c>
      <c r="BY159" s="5" t="s">
        <v>2086</v>
      </c>
      <c r="BZ159" s="5" t="s">
        <v>2088</v>
      </c>
      <c r="CA159" s="28" t="str">
        <f>IF(Table1[[#This Row],[Party]]="Labour","Conservative","Labour")</f>
        <v>Labour</v>
      </c>
      <c r="CB159" s="28" cm="1">
        <f t="array" ref="CB1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283</v>
      </c>
      <c r="CC159" s="28" cm="1">
        <f t="array" ref="CC1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9" s="28">
        <f>IF(TRIM(Table1[[#This Row],[Party]])="Labour",Table1[[#This Row],[Conservative_Aye]],Table1[[#This Row],[Labour_Aye]])</f>
        <v>0</v>
      </c>
      <c r="CE159" s="28">
        <f>IF(TRIM(Table1[[#This Row],[Party]])="Labour",Table1[[#This Row],[Conservative_No]],Table1[[#This Row],[Labour_No]])</f>
        <v>215</v>
      </c>
      <c r="CF159" s="36">
        <f>IF(Table1[[#This Row],[Gov_Aye]]+Table1[[#This Row],[Gov_No]]=0,"",Table1[[#This Row],[Gov_Aye]]/(Table1[[#This Row],[Gov_Aye]]+Table1[[#This Row],[Gov_No]]))</f>
        <v>1</v>
      </c>
      <c r="CG159" s="36">
        <f>IF(Table1[[#This Row],[Opp_Aye]]+Table1[[#This Row],[Opp_No]]=0,"",Table1[[#This Row],[Opp_Aye]]/(Table1[[#This Row],[Opp_Aye]]+Table1[[#This Row],[Opp_No]]))</f>
        <v>0</v>
      </c>
      <c r="CH159" s="36">
        <f>IF(OR(Table1[[#This Row],[Gov_Share]]="",Table1[[#This Row],[Opp_Share]]=""),"",ABS(Table1[[#This Row],[Gov_Share]]-Table1[[#This Row],[Opp_Share]]))</f>
        <v>1</v>
      </c>
      <c r="CI159" s="36">
        <f>IF(Table1[[#This Row],[Gov_Aye]]+Table1[[#This Row],[Gov_No]]=0,"",ABS(Table1[[#This Row],[Gov_Aye]]-Table1[[#This Row],[Gov_No]])/(Table1[[#This Row],[Gov_Aye]]+Table1[[#This Row],[Gov_No]]))</f>
        <v>1</v>
      </c>
      <c r="CJ159" s="36">
        <f>IF(Table1[[#This Row],[Opp_Aye]]+Table1[[#This Row],[Opp_No]]=0,"",ABS(Table1[[#This Row],[Opp_Aye]]-Table1[[#This Row],[Opp_No]])/(Table1[[#This Row],[Opp_Aye]]+Table1[[#This Row],[Opp_No]]))</f>
        <v>1</v>
      </c>
      <c r="CK1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0" spans="1:89" hidden="1" x14ac:dyDescent="0.75">
      <c r="A160" s="2">
        <v>903</v>
      </c>
      <c r="B160" s="15">
        <v>44139</v>
      </c>
      <c r="C160" s="16">
        <v>0.71944444444444444</v>
      </c>
      <c r="D160" s="2">
        <v>161</v>
      </c>
      <c r="E160" s="19" t="s">
        <v>218</v>
      </c>
      <c r="F160" s="2" t="s">
        <v>1892</v>
      </c>
      <c r="G160" s="2"/>
      <c r="H160" s="2">
        <v>331</v>
      </c>
      <c r="I160" s="2">
        <v>272</v>
      </c>
      <c r="J160" s="2">
        <v>0</v>
      </c>
      <c r="K160" s="2">
        <v>0</v>
      </c>
      <c r="L160" s="2">
        <v>0</v>
      </c>
      <c r="M160" s="3">
        <v>330</v>
      </c>
      <c r="N160" s="2">
        <v>0</v>
      </c>
      <c r="O160" s="2">
        <v>0</v>
      </c>
      <c r="P160" s="2">
        <v>0</v>
      </c>
      <c r="Q160" s="2">
        <v>1</v>
      </c>
      <c r="R160" s="4">
        <v>0</v>
      </c>
      <c r="S160" s="2">
        <v>0</v>
      </c>
      <c r="T160" s="2">
        <v>0</v>
      </c>
      <c r="U160" s="2">
        <v>0</v>
      </c>
      <c r="V160" s="2">
        <v>0</v>
      </c>
      <c r="W160" s="2">
        <v>0</v>
      </c>
      <c r="X160" s="2">
        <v>0</v>
      </c>
      <c r="Y160" s="2">
        <v>0</v>
      </c>
      <c r="Z160" s="2">
        <v>0</v>
      </c>
      <c r="AA160" s="2">
        <v>0</v>
      </c>
      <c r="AB160" s="2">
        <v>0</v>
      </c>
      <c r="AC160" s="2">
        <v>0</v>
      </c>
      <c r="AD160" s="2">
        <v>0</v>
      </c>
      <c r="AE160" s="2">
        <v>1</v>
      </c>
      <c r="AF160" s="2">
        <v>0</v>
      </c>
      <c r="AG160" s="3">
        <v>6</v>
      </c>
      <c r="AH160" s="2">
        <v>8</v>
      </c>
      <c r="AI160" s="2">
        <v>0</v>
      </c>
      <c r="AJ160" s="2">
        <v>1</v>
      </c>
      <c r="AK160" s="2">
        <v>4</v>
      </c>
      <c r="AL160" s="4">
        <v>185</v>
      </c>
      <c r="AM160" s="2">
        <v>11</v>
      </c>
      <c r="AN160" s="2">
        <v>3</v>
      </c>
      <c r="AO160" s="2">
        <v>0</v>
      </c>
      <c r="AP160" s="2">
        <v>46</v>
      </c>
      <c r="AQ160" s="2">
        <v>2</v>
      </c>
      <c r="AR160" s="2">
        <v>0</v>
      </c>
      <c r="AS160" s="2">
        <v>0</v>
      </c>
      <c r="AT160" s="2">
        <v>0</v>
      </c>
      <c r="AU160" s="2">
        <v>0</v>
      </c>
      <c r="AV160" s="2">
        <v>0</v>
      </c>
      <c r="AW160" s="2">
        <v>0</v>
      </c>
      <c r="AX160" s="2">
        <v>0</v>
      </c>
      <c r="AY160" s="2">
        <v>0</v>
      </c>
      <c r="AZ160" s="2">
        <v>0</v>
      </c>
      <c r="BA160" s="44">
        <v>6</v>
      </c>
      <c r="BB160" s="2">
        <v>0</v>
      </c>
      <c r="BC160" s="2">
        <v>0</v>
      </c>
      <c r="BD160" s="2">
        <v>0</v>
      </c>
      <c r="BE160" s="2">
        <v>1</v>
      </c>
      <c r="BF160" s="45">
        <v>0</v>
      </c>
      <c r="BG160" s="2">
        <v>0</v>
      </c>
      <c r="BH160" s="2">
        <v>0</v>
      </c>
      <c r="BI160" s="2">
        <v>0</v>
      </c>
      <c r="BJ160" s="2">
        <v>0</v>
      </c>
      <c r="BK160" s="2">
        <v>0</v>
      </c>
      <c r="BL160" s="2">
        <v>0</v>
      </c>
      <c r="BM160" s="2">
        <v>0</v>
      </c>
      <c r="BN160" s="2">
        <v>0</v>
      </c>
      <c r="BO160" s="2">
        <v>0</v>
      </c>
      <c r="BP160" s="2">
        <v>0</v>
      </c>
      <c r="BQ160" s="2">
        <v>0</v>
      </c>
      <c r="BR160" s="2">
        <v>7</v>
      </c>
      <c r="BS160" s="2">
        <v>598</v>
      </c>
      <c r="BT160" s="2">
        <v>0.01</v>
      </c>
      <c r="BU160" s="5">
        <v>0.92</v>
      </c>
      <c r="BV160" s="5">
        <f>IFERROR($BF160/($AL160+$R160), "No Votes")</f>
        <v>0</v>
      </c>
      <c r="BW160" s="5">
        <f>IFERROR($BA160/($AG160+$M160), "No Votes")</f>
        <v>1.7857142857142856E-2</v>
      </c>
      <c r="BX160" t="s">
        <v>2156</v>
      </c>
      <c r="BY160" s="5" t="s">
        <v>2093</v>
      </c>
      <c r="BZ160" s="5" t="s">
        <v>2088</v>
      </c>
      <c r="CA160" s="28" t="str">
        <f>IF(Table1[[#This Row],[Party]]="Labour","Conservative","Labour")</f>
        <v>Labour</v>
      </c>
      <c r="CB160" s="28" cm="1">
        <f t="array" ref="CB1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330</v>
      </c>
      <c r="CC160" s="28" cm="1">
        <f t="array" ref="CC1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v>
      </c>
      <c r="CD160" s="28">
        <f>IF(TRIM(Table1[[#This Row],[Party]])="Labour",Table1[[#This Row],[Conservative_Aye]],Table1[[#This Row],[Labour_Aye]])</f>
        <v>0</v>
      </c>
      <c r="CE160" s="28">
        <f>IF(TRIM(Table1[[#This Row],[Party]])="Labour",Table1[[#This Row],[Conservative_No]],Table1[[#This Row],[Labour_No]])</f>
        <v>185</v>
      </c>
      <c r="CF160" s="36">
        <f>IF(Table1[[#This Row],[Gov_Aye]]+Table1[[#This Row],[Gov_No]]=0,"",Table1[[#This Row],[Gov_Aye]]/(Table1[[#This Row],[Gov_Aye]]+Table1[[#This Row],[Gov_No]]))</f>
        <v>0.9821428571428571</v>
      </c>
      <c r="CG160" s="36">
        <f>IF(Table1[[#This Row],[Opp_Aye]]+Table1[[#This Row],[Opp_No]]=0,"",Table1[[#This Row],[Opp_Aye]]/(Table1[[#This Row],[Opp_Aye]]+Table1[[#This Row],[Opp_No]]))</f>
        <v>0</v>
      </c>
      <c r="CH160" s="36">
        <f>IF(OR(Table1[[#This Row],[Gov_Share]]="",Table1[[#This Row],[Opp_Share]]=""),"",ABS(Table1[[#This Row],[Gov_Share]]-Table1[[#This Row],[Opp_Share]]))</f>
        <v>0.9821428571428571</v>
      </c>
      <c r="CI160" s="36">
        <f>IF(Table1[[#This Row],[Gov_Aye]]+Table1[[#This Row],[Gov_No]]=0,"",ABS(Table1[[#This Row],[Gov_Aye]]-Table1[[#This Row],[Gov_No]])/(Table1[[#This Row],[Gov_Aye]]+Table1[[#This Row],[Gov_No]]))</f>
        <v>0.9642857142857143</v>
      </c>
      <c r="CJ160" s="36">
        <f>IF(Table1[[#This Row],[Opp_Aye]]+Table1[[#This Row],[Opp_No]]=0,"",ABS(Table1[[#This Row],[Opp_Aye]]-Table1[[#This Row],[Opp_No]])/(Table1[[#This Row],[Opp_Aye]]+Table1[[#This Row],[Opp_No]]))</f>
        <v>1</v>
      </c>
      <c r="CK1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0.95270359841510655</v>
      </c>
    </row>
    <row r="161" spans="1:89" ht="29.5" x14ac:dyDescent="0.75">
      <c r="A161">
        <v>688</v>
      </c>
      <c r="B161" s="17">
        <v>43626</v>
      </c>
      <c r="C161" s="18">
        <v>0.81736111111111109</v>
      </c>
      <c r="D161">
        <v>419</v>
      </c>
      <c r="E161" s="20" t="s">
        <v>1270</v>
      </c>
      <c r="H161">
        <v>270</v>
      </c>
      <c r="I161">
        <v>207</v>
      </c>
      <c r="J161">
        <v>0</v>
      </c>
      <c r="K161">
        <v>0</v>
      </c>
      <c r="L161">
        <v>0</v>
      </c>
      <c r="M161" s="3">
        <v>263</v>
      </c>
      <c r="N161">
        <v>7</v>
      </c>
      <c r="O161">
        <v>0</v>
      </c>
      <c r="P161">
        <v>0</v>
      </c>
      <c r="Q161">
        <v>0</v>
      </c>
      <c r="R161" s="4">
        <v>0</v>
      </c>
      <c r="S161">
        <v>0</v>
      </c>
      <c r="T161">
        <v>0</v>
      </c>
      <c r="U161">
        <v>0</v>
      </c>
      <c r="V161">
        <v>0</v>
      </c>
      <c r="W161">
        <v>0</v>
      </c>
      <c r="X161">
        <v>0</v>
      </c>
      <c r="Y161">
        <v>0</v>
      </c>
      <c r="Z161">
        <v>0</v>
      </c>
      <c r="AA161">
        <v>0</v>
      </c>
      <c r="AB161">
        <v>0</v>
      </c>
      <c r="AC161">
        <v>0</v>
      </c>
      <c r="AD161">
        <v>0</v>
      </c>
      <c r="AE161">
        <v>0</v>
      </c>
      <c r="AF161">
        <v>0</v>
      </c>
      <c r="AG161" s="3">
        <v>0</v>
      </c>
      <c r="AH161">
        <v>0</v>
      </c>
      <c r="AI161">
        <v>0</v>
      </c>
      <c r="AJ161">
        <v>0</v>
      </c>
      <c r="AK161">
        <v>4</v>
      </c>
      <c r="AL161" s="4">
        <v>184</v>
      </c>
      <c r="AM161">
        <v>0</v>
      </c>
      <c r="AN161">
        <v>2</v>
      </c>
      <c r="AO161">
        <v>0</v>
      </c>
      <c r="AP161">
        <v>17</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v>
      </c>
      <c r="BP161">
        <v>0</v>
      </c>
      <c r="BQ161">
        <v>0</v>
      </c>
      <c r="BR161">
        <v>0</v>
      </c>
      <c r="BS161">
        <v>477</v>
      </c>
      <c r="BT161">
        <v>0</v>
      </c>
      <c r="BU161" s="1">
        <v>0.73</v>
      </c>
      <c r="BV161" s="5">
        <f>IFERROR($BF161/($AL161+$R161), "No Votes")</f>
        <v>0</v>
      </c>
      <c r="BW161" s="5">
        <f>IFERROR($BA161/($AG161+$M161), "No Votes")</f>
        <v>0</v>
      </c>
      <c r="BX161" t="s">
        <v>2157</v>
      </c>
      <c r="BY161" s="5" t="s">
        <v>2086</v>
      </c>
      <c r="BZ161" s="5" t="s">
        <v>2088</v>
      </c>
      <c r="CA161" s="28" t="str">
        <f>IF(Table1[[#This Row],[Party]]="Labour","Conservative","Labour")</f>
        <v>Labour</v>
      </c>
      <c r="CB161" s="28" cm="1">
        <f t="array" ref="CB1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263</v>
      </c>
      <c r="CC161" s="28" cm="1">
        <f t="array" ref="CC1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1" s="28">
        <f>IF(TRIM(Table1[[#This Row],[Party]])="Labour",Table1[[#This Row],[Conservative_Aye]],Table1[[#This Row],[Labour_Aye]])</f>
        <v>0</v>
      </c>
      <c r="CE161" s="28">
        <f>IF(TRIM(Table1[[#This Row],[Party]])="Labour",Table1[[#This Row],[Conservative_No]],Table1[[#This Row],[Labour_No]])</f>
        <v>184</v>
      </c>
      <c r="CF161" s="36">
        <f>IF(Table1[[#This Row],[Gov_Aye]]+Table1[[#This Row],[Gov_No]]=0,"",Table1[[#This Row],[Gov_Aye]]/(Table1[[#This Row],[Gov_Aye]]+Table1[[#This Row],[Gov_No]]))</f>
        <v>1</v>
      </c>
      <c r="CG161" s="36">
        <f>IF(Table1[[#This Row],[Opp_Aye]]+Table1[[#This Row],[Opp_No]]=0,"",Table1[[#This Row],[Opp_Aye]]/(Table1[[#This Row],[Opp_Aye]]+Table1[[#This Row],[Opp_No]]))</f>
        <v>0</v>
      </c>
      <c r="CH161" s="36">
        <f>IF(OR(Table1[[#This Row],[Gov_Share]]="",Table1[[#This Row],[Opp_Share]]=""),"",ABS(Table1[[#This Row],[Gov_Share]]-Table1[[#This Row],[Opp_Share]]))</f>
        <v>1</v>
      </c>
      <c r="CI161" s="36">
        <f>IF(Table1[[#This Row],[Gov_Aye]]+Table1[[#This Row],[Gov_No]]=0,"",ABS(Table1[[#This Row],[Gov_Aye]]-Table1[[#This Row],[Gov_No]])/(Table1[[#This Row],[Gov_Aye]]+Table1[[#This Row],[Gov_No]]))</f>
        <v>1</v>
      </c>
      <c r="CJ161" s="36">
        <f>IF(Table1[[#This Row],[Opp_Aye]]+Table1[[#This Row],[Opp_No]]=0,"",ABS(Table1[[#This Row],[Opp_Aye]]-Table1[[#This Row],[Opp_No]])/(Table1[[#This Row],[Opp_Aye]]+Table1[[#This Row],[Opp_No]]))</f>
        <v>1</v>
      </c>
      <c r="CK1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2" spans="1:89" ht="29.5" x14ac:dyDescent="0.75">
      <c r="A162" s="2">
        <v>624</v>
      </c>
      <c r="B162" s="15">
        <v>43537</v>
      </c>
      <c r="C162" s="16">
        <v>0</v>
      </c>
      <c r="D162" s="2">
        <v>355</v>
      </c>
      <c r="E162" s="19" t="s">
        <v>775</v>
      </c>
      <c r="F162" s="2"/>
      <c r="G162" s="2"/>
      <c r="H162" s="2">
        <v>315</v>
      </c>
      <c r="I162" s="2">
        <v>235</v>
      </c>
      <c r="J162" s="2">
        <v>0</v>
      </c>
      <c r="K162" s="2">
        <v>0</v>
      </c>
      <c r="L162" s="2">
        <v>0</v>
      </c>
      <c r="M162" s="3">
        <v>305</v>
      </c>
      <c r="N162" s="2">
        <v>9</v>
      </c>
      <c r="O162" s="2">
        <v>0</v>
      </c>
      <c r="P162" s="2">
        <v>0</v>
      </c>
      <c r="Q162" s="2">
        <v>1</v>
      </c>
      <c r="R162" s="4">
        <v>0</v>
      </c>
      <c r="S162" s="2">
        <v>0</v>
      </c>
      <c r="T162" s="2">
        <v>0</v>
      </c>
      <c r="U162" s="2">
        <v>0</v>
      </c>
      <c r="V162" s="2">
        <v>0</v>
      </c>
      <c r="W162" s="2">
        <v>0</v>
      </c>
      <c r="X162" s="2">
        <v>0</v>
      </c>
      <c r="Y162" s="2">
        <v>0</v>
      </c>
      <c r="Z162" s="2">
        <v>0</v>
      </c>
      <c r="AA162" s="2">
        <v>0</v>
      </c>
      <c r="AB162" s="2">
        <v>0</v>
      </c>
      <c r="AC162" s="2">
        <v>0</v>
      </c>
      <c r="AD162" s="2">
        <v>0</v>
      </c>
      <c r="AE162" s="2">
        <v>0</v>
      </c>
      <c r="AF162" s="2">
        <v>0</v>
      </c>
      <c r="AG162" s="3">
        <v>0</v>
      </c>
      <c r="AH162" s="2">
        <v>0</v>
      </c>
      <c r="AI162" s="2">
        <v>0</v>
      </c>
      <c r="AJ162" s="2">
        <v>1</v>
      </c>
      <c r="AK162" s="2">
        <v>12</v>
      </c>
      <c r="AL162" s="4">
        <v>218</v>
      </c>
      <c r="AM162" s="2">
        <v>0</v>
      </c>
      <c r="AN162" s="2">
        <v>4</v>
      </c>
      <c r="AO162" s="2">
        <v>0</v>
      </c>
      <c r="AP162" s="2">
        <v>0</v>
      </c>
      <c r="AQ162" s="2">
        <v>0</v>
      </c>
      <c r="AR162" s="2">
        <v>0</v>
      </c>
      <c r="AS162" s="2">
        <v>0</v>
      </c>
      <c r="AT162" s="2">
        <v>0</v>
      </c>
      <c r="AU162" s="2">
        <v>0</v>
      </c>
      <c r="AV162" s="2">
        <v>0</v>
      </c>
      <c r="AW162" s="2">
        <v>0</v>
      </c>
      <c r="AX162" s="2">
        <v>0</v>
      </c>
      <c r="AY162" s="2">
        <v>0</v>
      </c>
      <c r="AZ162" s="2">
        <v>0</v>
      </c>
      <c r="BA162" s="44">
        <v>0</v>
      </c>
      <c r="BB162" s="2">
        <v>0</v>
      </c>
      <c r="BC162" s="2">
        <v>0</v>
      </c>
      <c r="BD162" s="2">
        <v>0</v>
      </c>
      <c r="BE162" s="2">
        <v>1</v>
      </c>
      <c r="BF162" s="45">
        <v>0</v>
      </c>
      <c r="BG162" s="2">
        <v>0</v>
      </c>
      <c r="BH162" s="2">
        <v>0</v>
      </c>
      <c r="BI162" s="2">
        <v>0</v>
      </c>
      <c r="BJ162" s="2">
        <v>0</v>
      </c>
      <c r="BK162" s="2">
        <v>0</v>
      </c>
      <c r="BL162" s="2">
        <v>0</v>
      </c>
      <c r="BM162" s="2">
        <v>0</v>
      </c>
      <c r="BN162" s="2">
        <v>0</v>
      </c>
      <c r="BO162" s="2">
        <v>0</v>
      </c>
      <c r="BP162" s="2">
        <v>0</v>
      </c>
      <c r="BQ162" s="2">
        <v>0</v>
      </c>
      <c r="BR162" s="2">
        <v>1</v>
      </c>
      <c r="BS162" s="2">
        <v>550</v>
      </c>
      <c r="BT162" s="2">
        <v>0</v>
      </c>
      <c r="BU162" s="5">
        <v>0.85</v>
      </c>
      <c r="BV162" s="5">
        <f>IFERROR($BF162/($AL162+$R162), "No Votes")</f>
        <v>0</v>
      </c>
      <c r="BW162" s="5">
        <f>IFERROR($BA162/($AG162+$M162), "No Votes")</f>
        <v>0</v>
      </c>
      <c r="BX162" t="s">
        <v>2157</v>
      </c>
      <c r="BY162" s="5" t="s">
        <v>2086</v>
      </c>
      <c r="BZ162" s="5" t="s">
        <v>2088</v>
      </c>
      <c r="CA162" s="28" t="str">
        <f>IF(Table1[[#This Row],[Party]]="Labour","Conservative","Labour")</f>
        <v>Labour</v>
      </c>
      <c r="CB162" s="28" cm="1">
        <f t="array" ref="CB1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162" s="28" cm="1">
        <f t="array" ref="CC1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2" s="28">
        <f>IF(TRIM(Table1[[#This Row],[Party]])="Labour",Table1[[#This Row],[Conservative_Aye]],Table1[[#This Row],[Labour_Aye]])</f>
        <v>0</v>
      </c>
      <c r="CE162" s="28">
        <f>IF(TRIM(Table1[[#This Row],[Party]])="Labour",Table1[[#This Row],[Conservative_No]],Table1[[#This Row],[Labour_No]])</f>
        <v>218</v>
      </c>
      <c r="CF162" s="36">
        <f>IF(Table1[[#This Row],[Gov_Aye]]+Table1[[#This Row],[Gov_No]]=0,"",Table1[[#This Row],[Gov_Aye]]/(Table1[[#This Row],[Gov_Aye]]+Table1[[#This Row],[Gov_No]]))</f>
        <v>1</v>
      </c>
      <c r="CG162" s="36">
        <f>IF(Table1[[#This Row],[Opp_Aye]]+Table1[[#This Row],[Opp_No]]=0,"",Table1[[#This Row],[Opp_Aye]]/(Table1[[#This Row],[Opp_Aye]]+Table1[[#This Row],[Opp_No]]))</f>
        <v>0</v>
      </c>
      <c r="CH162" s="36">
        <f>IF(OR(Table1[[#This Row],[Gov_Share]]="",Table1[[#This Row],[Opp_Share]]=""),"",ABS(Table1[[#This Row],[Gov_Share]]-Table1[[#This Row],[Opp_Share]]))</f>
        <v>1</v>
      </c>
      <c r="CI162" s="36">
        <f>IF(Table1[[#This Row],[Gov_Aye]]+Table1[[#This Row],[Gov_No]]=0,"",ABS(Table1[[#This Row],[Gov_Aye]]-Table1[[#This Row],[Gov_No]])/(Table1[[#This Row],[Gov_Aye]]+Table1[[#This Row],[Gov_No]]))</f>
        <v>1</v>
      </c>
      <c r="CJ162" s="36">
        <f>IF(Table1[[#This Row],[Opp_Aye]]+Table1[[#This Row],[Opp_No]]=0,"",ABS(Table1[[#This Row],[Opp_Aye]]-Table1[[#This Row],[Opp_No]])/(Table1[[#This Row],[Opp_Aye]]+Table1[[#This Row],[Opp_No]]))</f>
        <v>1</v>
      </c>
      <c r="CK1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3" spans="1:89" ht="29.5" x14ac:dyDescent="0.75">
      <c r="A163">
        <v>526</v>
      </c>
      <c r="B163" s="17">
        <v>43418</v>
      </c>
      <c r="C163" s="18">
        <v>0</v>
      </c>
      <c r="D163">
        <v>257</v>
      </c>
      <c r="E163" s="20" t="s">
        <v>673</v>
      </c>
      <c r="H163">
        <v>285</v>
      </c>
      <c r="I163">
        <v>223</v>
      </c>
      <c r="J163">
        <v>0</v>
      </c>
      <c r="K163">
        <v>0</v>
      </c>
      <c r="L163">
        <v>0</v>
      </c>
      <c r="M163" s="3">
        <v>277</v>
      </c>
      <c r="N163">
        <v>6</v>
      </c>
      <c r="O163">
        <v>0</v>
      </c>
      <c r="P163">
        <v>0</v>
      </c>
      <c r="Q163">
        <v>2</v>
      </c>
      <c r="R163" s="4">
        <v>0</v>
      </c>
      <c r="S163">
        <v>0</v>
      </c>
      <c r="T163">
        <v>0</v>
      </c>
      <c r="U163">
        <v>0</v>
      </c>
      <c r="V163">
        <v>0</v>
      </c>
      <c r="W163">
        <v>0</v>
      </c>
      <c r="X163">
        <v>0</v>
      </c>
      <c r="Y163">
        <v>0</v>
      </c>
      <c r="Z163">
        <v>0</v>
      </c>
      <c r="AA163">
        <v>0</v>
      </c>
      <c r="AB163">
        <v>0</v>
      </c>
      <c r="AC163">
        <v>0</v>
      </c>
      <c r="AD163">
        <v>0</v>
      </c>
      <c r="AE163">
        <v>0</v>
      </c>
      <c r="AF163">
        <v>0</v>
      </c>
      <c r="AG163" s="3">
        <v>0</v>
      </c>
      <c r="AH163">
        <v>0</v>
      </c>
      <c r="AI163">
        <v>0</v>
      </c>
      <c r="AJ163">
        <v>1</v>
      </c>
      <c r="AK163">
        <v>1</v>
      </c>
      <c r="AL163" s="4">
        <v>188</v>
      </c>
      <c r="AM163">
        <v>0</v>
      </c>
      <c r="AN163">
        <v>3</v>
      </c>
      <c r="AO163">
        <v>0</v>
      </c>
      <c r="AP163">
        <v>30</v>
      </c>
      <c r="AQ163">
        <v>0</v>
      </c>
      <c r="AR163">
        <v>0</v>
      </c>
      <c r="AS163">
        <v>0</v>
      </c>
      <c r="AT163">
        <v>0</v>
      </c>
      <c r="AU163">
        <v>0</v>
      </c>
      <c r="AV163">
        <v>0</v>
      </c>
      <c r="AW163">
        <v>0</v>
      </c>
      <c r="AX163">
        <v>0</v>
      </c>
      <c r="AY163">
        <v>0</v>
      </c>
      <c r="AZ163">
        <v>0</v>
      </c>
      <c r="BA163" s="3">
        <v>0</v>
      </c>
      <c r="BB163">
        <v>0</v>
      </c>
      <c r="BC163">
        <v>0</v>
      </c>
      <c r="BD163">
        <v>0</v>
      </c>
      <c r="BE163">
        <v>1</v>
      </c>
      <c r="BF163" s="4">
        <v>0</v>
      </c>
      <c r="BG163">
        <v>0</v>
      </c>
      <c r="BH163">
        <v>0</v>
      </c>
      <c r="BI163">
        <v>0</v>
      </c>
      <c r="BJ163">
        <v>0</v>
      </c>
      <c r="BK163">
        <v>0</v>
      </c>
      <c r="BL163">
        <v>0</v>
      </c>
      <c r="BM163">
        <v>0</v>
      </c>
      <c r="BN163">
        <v>0</v>
      </c>
      <c r="BO163">
        <v>0</v>
      </c>
      <c r="BP163">
        <v>0</v>
      </c>
      <c r="BQ163">
        <v>0</v>
      </c>
      <c r="BR163">
        <v>1</v>
      </c>
      <c r="BS163">
        <v>508</v>
      </c>
      <c r="BT163">
        <v>0</v>
      </c>
      <c r="BU163" s="1">
        <v>0.78</v>
      </c>
      <c r="BV163" s="5">
        <f>IFERROR($BF163/($AL163+$R163), "No Votes")</f>
        <v>0</v>
      </c>
      <c r="BW163" s="5">
        <f>IFERROR($BA163/($AG163+$M163), "No Votes")</f>
        <v>0</v>
      </c>
      <c r="BX163" t="s">
        <v>2157</v>
      </c>
      <c r="BY163" s="5" t="s">
        <v>2086</v>
      </c>
      <c r="BZ163" s="5" t="s">
        <v>2088</v>
      </c>
      <c r="CA163" s="28" t="str">
        <f>IF(Table1[[#This Row],[Party]]="Labour","Conservative","Labour")</f>
        <v>Labour</v>
      </c>
      <c r="CB163" s="28" cm="1">
        <f t="array" ref="CB1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277</v>
      </c>
      <c r="CC163" s="28" cm="1">
        <f t="array" ref="CC1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3" s="28">
        <f>IF(TRIM(Table1[[#This Row],[Party]])="Labour",Table1[[#This Row],[Conservative_Aye]],Table1[[#This Row],[Labour_Aye]])</f>
        <v>0</v>
      </c>
      <c r="CE163" s="28">
        <f>IF(TRIM(Table1[[#This Row],[Party]])="Labour",Table1[[#This Row],[Conservative_No]],Table1[[#This Row],[Labour_No]])</f>
        <v>188</v>
      </c>
      <c r="CF163" s="36">
        <f>IF(Table1[[#This Row],[Gov_Aye]]+Table1[[#This Row],[Gov_No]]=0,"",Table1[[#This Row],[Gov_Aye]]/(Table1[[#This Row],[Gov_Aye]]+Table1[[#This Row],[Gov_No]]))</f>
        <v>1</v>
      </c>
      <c r="CG163" s="36">
        <f>IF(Table1[[#This Row],[Opp_Aye]]+Table1[[#This Row],[Opp_No]]=0,"",Table1[[#This Row],[Opp_Aye]]/(Table1[[#This Row],[Opp_Aye]]+Table1[[#This Row],[Opp_No]]))</f>
        <v>0</v>
      </c>
      <c r="CH163" s="36">
        <f>IF(OR(Table1[[#This Row],[Gov_Share]]="",Table1[[#This Row],[Opp_Share]]=""),"",ABS(Table1[[#This Row],[Gov_Share]]-Table1[[#This Row],[Opp_Share]]))</f>
        <v>1</v>
      </c>
      <c r="CI163" s="36">
        <f>IF(Table1[[#This Row],[Gov_Aye]]+Table1[[#This Row],[Gov_No]]=0,"",ABS(Table1[[#This Row],[Gov_Aye]]-Table1[[#This Row],[Gov_No]])/(Table1[[#This Row],[Gov_Aye]]+Table1[[#This Row],[Gov_No]]))</f>
        <v>1</v>
      </c>
      <c r="CJ163" s="36">
        <f>IF(Table1[[#This Row],[Opp_Aye]]+Table1[[#This Row],[Opp_No]]=0,"",ABS(Table1[[#This Row],[Opp_Aye]]-Table1[[#This Row],[Opp_No]])/(Table1[[#This Row],[Opp_Aye]]+Table1[[#This Row],[Opp_No]]))</f>
        <v>1</v>
      </c>
      <c r="CK1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4" spans="1:89" ht="29.5" x14ac:dyDescent="0.75">
      <c r="A164">
        <v>536</v>
      </c>
      <c r="B164" s="17">
        <v>43425</v>
      </c>
      <c r="C164" s="18">
        <v>0</v>
      </c>
      <c r="D164">
        <v>267</v>
      </c>
      <c r="E164" s="20" t="s">
        <v>505</v>
      </c>
      <c r="H164">
        <v>300</v>
      </c>
      <c r="I164">
        <v>232</v>
      </c>
      <c r="J164">
        <v>0</v>
      </c>
      <c r="K164">
        <v>0</v>
      </c>
      <c r="L164">
        <v>0</v>
      </c>
      <c r="M164" s="3">
        <v>292</v>
      </c>
      <c r="N164">
        <v>6</v>
      </c>
      <c r="O164">
        <v>0</v>
      </c>
      <c r="P164">
        <v>0</v>
      </c>
      <c r="Q164">
        <v>2</v>
      </c>
      <c r="R164" s="4">
        <v>0</v>
      </c>
      <c r="S164">
        <v>0</v>
      </c>
      <c r="T164">
        <v>0</v>
      </c>
      <c r="U164">
        <v>0</v>
      </c>
      <c r="V164">
        <v>0</v>
      </c>
      <c r="W164">
        <v>0</v>
      </c>
      <c r="X164">
        <v>0</v>
      </c>
      <c r="Y164">
        <v>0</v>
      </c>
      <c r="Z164">
        <v>0</v>
      </c>
      <c r="AA164">
        <v>0</v>
      </c>
      <c r="AB164">
        <v>0</v>
      </c>
      <c r="AC164">
        <v>0</v>
      </c>
      <c r="AD164">
        <v>0</v>
      </c>
      <c r="AE164">
        <v>0</v>
      </c>
      <c r="AF164">
        <v>0</v>
      </c>
      <c r="AG164" s="3">
        <v>0</v>
      </c>
      <c r="AH164">
        <v>0</v>
      </c>
      <c r="AI164">
        <v>0</v>
      </c>
      <c r="AJ164">
        <v>1</v>
      </c>
      <c r="AK164">
        <v>3</v>
      </c>
      <c r="AL164" s="4">
        <v>191</v>
      </c>
      <c r="AM164">
        <v>0</v>
      </c>
      <c r="AN164">
        <v>4</v>
      </c>
      <c r="AO164">
        <v>0</v>
      </c>
      <c r="AP164">
        <v>33</v>
      </c>
      <c r="AQ164">
        <v>0</v>
      </c>
      <c r="AR164">
        <v>0</v>
      </c>
      <c r="AS164">
        <v>0</v>
      </c>
      <c r="AT164">
        <v>0</v>
      </c>
      <c r="AU164">
        <v>0</v>
      </c>
      <c r="AV164">
        <v>0</v>
      </c>
      <c r="AW164">
        <v>0</v>
      </c>
      <c r="AX164">
        <v>0</v>
      </c>
      <c r="AY164">
        <v>0</v>
      </c>
      <c r="AZ164">
        <v>0</v>
      </c>
      <c r="BA164" s="3">
        <v>0</v>
      </c>
      <c r="BB164">
        <v>0</v>
      </c>
      <c r="BC164">
        <v>0</v>
      </c>
      <c r="BD164">
        <v>0</v>
      </c>
      <c r="BE164">
        <v>2</v>
      </c>
      <c r="BF164" s="4">
        <v>0</v>
      </c>
      <c r="BG164">
        <v>0</v>
      </c>
      <c r="BH164">
        <v>0</v>
      </c>
      <c r="BI164">
        <v>0</v>
      </c>
      <c r="BJ164">
        <v>0</v>
      </c>
      <c r="BK164">
        <v>0</v>
      </c>
      <c r="BL164">
        <v>0</v>
      </c>
      <c r="BM164">
        <v>0</v>
      </c>
      <c r="BN164">
        <v>0</v>
      </c>
      <c r="BO164">
        <v>0</v>
      </c>
      <c r="BP164">
        <v>0</v>
      </c>
      <c r="BQ164">
        <v>0</v>
      </c>
      <c r="BR164">
        <v>2</v>
      </c>
      <c r="BS164">
        <v>532</v>
      </c>
      <c r="BT164">
        <v>0</v>
      </c>
      <c r="BU164" s="1">
        <v>0.82</v>
      </c>
      <c r="BV164" s="5">
        <f>IFERROR($BF164/($AL164+$R164), "No Votes")</f>
        <v>0</v>
      </c>
      <c r="BW164" s="5">
        <f>IFERROR($BA164/($AG164+$M164), "No Votes")</f>
        <v>0</v>
      </c>
      <c r="BX164" t="s">
        <v>2157</v>
      </c>
      <c r="BY164" s="5" t="s">
        <v>2086</v>
      </c>
      <c r="BZ164" s="5" t="s">
        <v>2088</v>
      </c>
      <c r="CA164" s="28" t="str">
        <f>IF(Table1[[#This Row],[Party]]="Labour","Conservative","Labour")</f>
        <v>Labour</v>
      </c>
      <c r="CB164" s="28" cm="1">
        <f t="array" ref="CB1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164" s="28" cm="1">
        <f t="array" ref="CC1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4" s="28">
        <f>IF(TRIM(Table1[[#This Row],[Party]])="Labour",Table1[[#This Row],[Conservative_Aye]],Table1[[#This Row],[Labour_Aye]])</f>
        <v>0</v>
      </c>
      <c r="CE164" s="28">
        <f>IF(TRIM(Table1[[#This Row],[Party]])="Labour",Table1[[#This Row],[Conservative_No]],Table1[[#This Row],[Labour_No]])</f>
        <v>191</v>
      </c>
      <c r="CF164" s="36">
        <f>IF(Table1[[#This Row],[Gov_Aye]]+Table1[[#This Row],[Gov_No]]=0,"",Table1[[#This Row],[Gov_Aye]]/(Table1[[#This Row],[Gov_Aye]]+Table1[[#This Row],[Gov_No]]))</f>
        <v>1</v>
      </c>
      <c r="CG164" s="36">
        <f>IF(Table1[[#This Row],[Opp_Aye]]+Table1[[#This Row],[Opp_No]]=0,"",Table1[[#This Row],[Opp_Aye]]/(Table1[[#This Row],[Opp_Aye]]+Table1[[#This Row],[Opp_No]]))</f>
        <v>0</v>
      </c>
      <c r="CH164" s="36">
        <f>IF(OR(Table1[[#This Row],[Gov_Share]]="",Table1[[#This Row],[Opp_Share]]=""),"",ABS(Table1[[#This Row],[Gov_Share]]-Table1[[#This Row],[Opp_Share]]))</f>
        <v>1</v>
      </c>
      <c r="CI164" s="36">
        <f>IF(Table1[[#This Row],[Gov_Aye]]+Table1[[#This Row],[Gov_No]]=0,"",ABS(Table1[[#This Row],[Gov_Aye]]-Table1[[#This Row],[Gov_No]])/(Table1[[#This Row],[Gov_Aye]]+Table1[[#This Row],[Gov_No]]))</f>
        <v>1</v>
      </c>
      <c r="CJ164" s="36">
        <f>IF(Table1[[#This Row],[Opp_Aye]]+Table1[[#This Row],[Opp_No]]=0,"",ABS(Table1[[#This Row],[Opp_Aye]]-Table1[[#This Row],[Opp_No]])/(Table1[[#This Row],[Opp_Aye]]+Table1[[#This Row],[Opp_No]]))</f>
        <v>1</v>
      </c>
      <c r="CK1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5" spans="1:89" ht="44.25" x14ac:dyDescent="0.75">
      <c r="A165">
        <v>640</v>
      </c>
      <c r="B165" s="17">
        <v>43544</v>
      </c>
      <c r="C165" s="18">
        <v>0.7631944444444444</v>
      </c>
      <c r="D165">
        <v>371</v>
      </c>
      <c r="E165" s="20" t="s">
        <v>637</v>
      </c>
      <c r="H165">
        <v>297</v>
      </c>
      <c r="I165">
        <v>196</v>
      </c>
      <c r="J165">
        <v>0</v>
      </c>
      <c r="K165">
        <v>0</v>
      </c>
      <c r="L165">
        <v>0</v>
      </c>
      <c r="M165" s="3">
        <v>288</v>
      </c>
      <c r="N165">
        <v>8</v>
      </c>
      <c r="O165">
        <v>0</v>
      </c>
      <c r="P165">
        <v>0</v>
      </c>
      <c r="Q165">
        <v>1</v>
      </c>
      <c r="R165" s="4">
        <v>0</v>
      </c>
      <c r="S165">
        <v>0</v>
      </c>
      <c r="T165">
        <v>0</v>
      </c>
      <c r="U165">
        <v>0</v>
      </c>
      <c r="V165">
        <v>0</v>
      </c>
      <c r="W165">
        <v>0</v>
      </c>
      <c r="X165">
        <v>0</v>
      </c>
      <c r="Y165">
        <v>0</v>
      </c>
      <c r="Z165">
        <v>0</v>
      </c>
      <c r="AA165">
        <v>0</v>
      </c>
      <c r="AB165">
        <v>0</v>
      </c>
      <c r="AC165">
        <v>0</v>
      </c>
      <c r="AD165">
        <v>0</v>
      </c>
      <c r="AE165">
        <v>0</v>
      </c>
      <c r="AF165">
        <v>0</v>
      </c>
      <c r="AG165" s="3">
        <v>0</v>
      </c>
      <c r="AH165">
        <v>0</v>
      </c>
      <c r="AI165">
        <v>0</v>
      </c>
      <c r="AJ165">
        <v>1</v>
      </c>
      <c r="AK165">
        <v>7</v>
      </c>
      <c r="AL165" s="4">
        <v>188</v>
      </c>
      <c r="AM165">
        <v>0</v>
      </c>
      <c r="AN165">
        <v>0</v>
      </c>
      <c r="AO165">
        <v>0</v>
      </c>
      <c r="AP165">
        <v>0</v>
      </c>
      <c r="AQ165">
        <v>0</v>
      </c>
      <c r="AR165">
        <v>0</v>
      </c>
      <c r="AS165">
        <v>0</v>
      </c>
      <c r="AT165">
        <v>0</v>
      </c>
      <c r="AU165">
        <v>0</v>
      </c>
      <c r="AV165">
        <v>0</v>
      </c>
      <c r="AW165">
        <v>0</v>
      </c>
      <c r="AX165">
        <v>0</v>
      </c>
      <c r="AY165">
        <v>0</v>
      </c>
      <c r="AZ165">
        <v>0</v>
      </c>
      <c r="BA165" s="3">
        <v>0</v>
      </c>
      <c r="BB165">
        <v>0</v>
      </c>
      <c r="BC165">
        <v>0</v>
      </c>
      <c r="BD165">
        <v>0</v>
      </c>
      <c r="BE165">
        <v>1</v>
      </c>
      <c r="BF165" s="4">
        <v>0</v>
      </c>
      <c r="BG165">
        <v>0</v>
      </c>
      <c r="BH165">
        <v>0</v>
      </c>
      <c r="BI165">
        <v>0</v>
      </c>
      <c r="BJ165">
        <v>0</v>
      </c>
      <c r="BK165">
        <v>0</v>
      </c>
      <c r="BL165">
        <v>0</v>
      </c>
      <c r="BM165">
        <v>0</v>
      </c>
      <c r="BN165">
        <v>0</v>
      </c>
      <c r="BO165">
        <v>0</v>
      </c>
      <c r="BP165">
        <v>0</v>
      </c>
      <c r="BQ165">
        <v>0</v>
      </c>
      <c r="BR165">
        <v>1</v>
      </c>
      <c r="BS165">
        <v>493</v>
      </c>
      <c r="BT165">
        <v>0</v>
      </c>
      <c r="BU165" s="1">
        <v>0.76</v>
      </c>
      <c r="BV165" s="5">
        <f>IFERROR($BF165/($AL165+$R165), "No Votes")</f>
        <v>0</v>
      </c>
      <c r="BW165" s="5">
        <f>IFERROR($BA165/($AG165+$M165), "No Votes")</f>
        <v>0</v>
      </c>
      <c r="BX165" t="s">
        <v>2157</v>
      </c>
      <c r="BY165" s="5" t="s">
        <v>2086</v>
      </c>
      <c r="BZ165" s="5" t="s">
        <v>2088</v>
      </c>
      <c r="CA165" s="28" t="str">
        <f>IF(Table1[[#This Row],[Party]]="Labour","Conservative","Labour")</f>
        <v>Labour</v>
      </c>
      <c r="CB165" s="28" cm="1">
        <f t="array" ref="CB1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65" s="28" cm="1">
        <f t="array" ref="CC1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5" s="28">
        <f>IF(TRIM(Table1[[#This Row],[Party]])="Labour",Table1[[#This Row],[Conservative_Aye]],Table1[[#This Row],[Labour_Aye]])</f>
        <v>0</v>
      </c>
      <c r="CE165" s="28">
        <f>IF(TRIM(Table1[[#This Row],[Party]])="Labour",Table1[[#This Row],[Conservative_No]],Table1[[#This Row],[Labour_No]])</f>
        <v>188</v>
      </c>
      <c r="CF165" s="36">
        <f>IF(Table1[[#This Row],[Gov_Aye]]+Table1[[#This Row],[Gov_No]]=0,"",Table1[[#This Row],[Gov_Aye]]/(Table1[[#This Row],[Gov_Aye]]+Table1[[#This Row],[Gov_No]]))</f>
        <v>1</v>
      </c>
      <c r="CG165" s="36">
        <f>IF(Table1[[#This Row],[Opp_Aye]]+Table1[[#This Row],[Opp_No]]=0,"",Table1[[#This Row],[Opp_Aye]]/(Table1[[#This Row],[Opp_Aye]]+Table1[[#This Row],[Opp_No]]))</f>
        <v>0</v>
      </c>
      <c r="CH165" s="36">
        <f>IF(OR(Table1[[#This Row],[Gov_Share]]="",Table1[[#This Row],[Opp_Share]]=""),"",ABS(Table1[[#This Row],[Gov_Share]]-Table1[[#This Row],[Opp_Share]]))</f>
        <v>1</v>
      </c>
      <c r="CI165" s="36">
        <f>IF(Table1[[#This Row],[Gov_Aye]]+Table1[[#This Row],[Gov_No]]=0,"",ABS(Table1[[#This Row],[Gov_Aye]]-Table1[[#This Row],[Gov_No]])/(Table1[[#This Row],[Gov_Aye]]+Table1[[#This Row],[Gov_No]]))</f>
        <v>1</v>
      </c>
      <c r="CJ165" s="36">
        <f>IF(Table1[[#This Row],[Opp_Aye]]+Table1[[#This Row],[Opp_No]]=0,"",ABS(Table1[[#This Row],[Opp_Aye]]-Table1[[#This Row],[Opp_No]])/(Table1[[#This Row],[Opp_Aye]]+Table1[[#This Row],[Opp_No]]))</f>
        <v>1</v>
      </c>
      <c r="CK1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6" spans="1:89" x14ac:dyDescent="0.75">
      <c r="A166" s="2">
        <v>875</v>
      </c>
      <c r="B166" s="15">
        <v>44117</v>
      </c>
      <c r="C166" s="16">
        <v>0.5854166666666667</v>
      </c>
      <c r="D166" s="2">
        <v>131</v>
      </c>
      <c r="E166" s="19" t="s">
        <v>1187</v>
      </c>
      <c r="F166" s="2"/>
      <c r="G166" s="2"/>
      <c r="H166" s="2">
        <v>317</v>
      </c>
      <c r="I166" s="2">
        <v>181</v>
      </c>
      <c r="J166" s="2">
        <v>0</v>
      </c>
      <c r="K166" s="2">
        <v>0</v>
      </c>
      <c r="L166" s="2">
        <v>0</v>
      </c>
      <c r="M166" s="3">
        <v>310</v>
      </c>
      <c r="N166" s="2">
        <v>5</v>
      </c>
      <c r="O166" s="2">
        <v>0</v>
      </c>
      <c r="P166" s="2">
        <v>0</v>
      </c>
      <c r="Q166" s="2">
        <v>0</v>
      </c>
      <c r="R166" s="4">
        <v>0</v>
      </c>
      <c r="S166" s="2">
        <v>0</v>
      </c>
      <c r="T166" s="2">
        <v>0</v>
      </c>
      <c r="U166" s="2">
        <v>0</v>
      </c>
      <c r="V166" s="2">
        <v>0</v>
      </c>
      <c r="W166" s="2">
        <v>0</v>
      </c>
      <c r="X166" s="2">
        <v>0</v>
      </c>
      <c r="Y166" s="2">
        <v>0</v>
      </c>
      <c r="Z166" s="2">
        <v>0</v>
      </c>
      <c r="AA166" s="2">
        <v>0</v>
      </c>
      <c r="AB166" s="2">
        <v>0</v>
      </c>
      <c r="AC166" s="2">
        <v>0</v>
      </c>
      <c r="AD166" s="2">
        <v>0</v>
      </c>
      <c r="AE166" s="2">
        <v>0</v>
      </c>
      <c r="AF166" s="2">
        <v>0</v>
      </c>
      <c r="AG166" s="3">
        <v>0</v>
      </c>
      <c r="AH166" s="2">
        <v>0</v>
      </c>
      <c r="AI166" s="2">
        <v>0</v>
      </c>
      <c r="AJ166" s="2">
        <v>1</v>
      </c>
      <c r="AK166" s="2">
        <v>0</v>
      </c>
      <c r="AL166" s="4">
        <v>179</v>
      </c>
      <c r="AM166" s="2">
        <v>0</v>
      </c>
      <c r="AN166" s="2">
        <v>0</v>
      </c>
      <c r="AO166" s="2">
        <v>0</v>
      </c>
      <c r="AP166" s="2">
        <v>0</v>
      </c>
      <c r="AQ166" s="2">
        <v>0</v>
      </c>
      <c r="AR166" s="2">
        <v>0</v>
      </c>
      <c r="AS166" s="2">
        <v>0</v>
      </c>
      <c r="AT166" s="2">
        <v>0</v>
      </c>
      <c r="AU166" s="2">
        <v>0</v>
      </c>
      <c r="AV166" s="2">
        <v>0</v>
      </c>
      <c r="AW166" s="2">
        <v>0</v>
      </c>
      <c r="AX166" s="2">
        <v>0</v>
      </c>
      <c r="AY166" s="2">
        <v>0</v>
      </c>
      <c r="AZ166" s="2">
        <v>0</v>
      </c>
      <c r="BA166" s="44">
        <v>0</v>
      </c>
      <c r="BB166" s="2">
        <v>0</v>
      </c>
      <c r="BC166" s="2">
        <v>0</v>
      </c>
      <c r="BD166" s="2">
        <v>0</v>
      </c>
      <c r="BE166" s="2">
        <v>0</v>
      </c>
      <c r="BF166" s="45">
        <v>0</v>
      </c>
      <c r="BG166" s="2">
        <v>0</v>
      </c>
      <c r="BH166" s="2">
        <v>0</v>
      </c>
      <c r="BI166" s="2">
        <v>0</v>
      </c>
      <c r="BJ166" s="2">
        <v>0</v>
      </c>
      <c r="BK166" s="2">
        <v>0</v>
      </c>
      <c r="BL166" s="2">
        <v>0</v>
      </c>
      <c r="BM166" s="2">
        <v>0</v>
      </c>
      <c r="BN166" s="2">
        <v>0</v>
      </c>
      <c r="BO166" s="2">
        <v>0</v>
      </c>
      <c r="BP166" s="2">
        <v>0</v>
      </c>
      <c r="BQ166" s="2">
        <v>0</v>
      </c>
      <c r="BR166" s="2">
        <v>0</v>
      </c>
      <c r="BS166" s="2">
        <v>495</v>
      </c>
      <c r="BT166" s="2">
        <v>0</v>
      </c>
      <c r="BU166" s="5">
        <v>0.76</v>
      </c>
      <c r="BV166" s="5">
        <f>IFERROR($BF166/($AL166+$R166), "No Votes")</f>
        <v>0</v>
      </c>
      <c r="BW166" s="5">
        <f>IFERROR($BA166/($AG166+$M166), "No Votes")</f>
        <v>0</v>
      </c>
      <c r="BX166" t="s">
        <v>2157</v>
      </c>
      <c r="BY166" s="5" t="s">
        <v>2093</v>
      </c>
      <c r="BZ166" s="5" t="s">
        <v>2088</v>
      </c>
      <c r="CA166" s="28" t="str">
        <f>IF(Table1[[#This Row],[Party]]="Labour","Conservative","Labour")</f>
        <v>Labour</v>
      </c>
      <c r="CB166" s="28" cm="1">
        <f t="array" ref="CB1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166" s="28" cm="1">
        <f t="array" ref="CC1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6" s="28">
        <f>IF(TRIM(Table1[[#This Row],[Party]])="Labour",Table1[[#This Row],[Conservative_Aye]],Table1[[#This Row],[Labour_Aye]])</f>
        <v>0</v>
      </c>
      <c r="CE166" s="28">
        <f>IF(TRIM(Table1[[#This Row],[Party]])="Labour",Table1[[#This Row],[Conservative_No]],Table1[[#This Row],[Labour_No]])</f>
        <v>179</v>
      </c>
      <c r="CF166" s="36">
        <f>IF(Table1[[#This Row],[Gov_Aye]]+Table1[[#This Row],[Gov_No]]=0,"",Table1[[#This Row],[Gov_Aye]]/(Table1[[#This Row],[Gov_Aye]]+Table1[[#This Row],[Gov_No]]))</f>
        <v>1</v>
      </c>
      <c r="CG166" s="36">
        <f>IF(Table1[[#This Row],[Opp_Aye]]+Table1[[#This Row],[Opp_No]]=0,"",Table1[[#This Row],[Opp_Aye]]/(Table1[[#This Row],[Opp_Aye]]+Table1[[#This Row],[Opp_No]]))</f>
        <v>0</v>
      </c>
      <c r="CH166" s="36">
        <f>IF(OR(Table1[[#This Row],[Gov_Share]]="",Table1[[#This Row],[Opp_Share]]=""),"",ABS(Table1[[#This Row],[Gov_Share]]-Table1[[#This Row],[Opp_Share]]))</f>
        <v>1</v>
      </c>
      <c r="CI166" s="36">
        <f>IF(Table1[[#This Row],[Gov_Aye]]+Table1[[#This Row],[Gov_No]]=0,"",ABS(Table1[[#This Row],[Gov_Aye]]-Table1[[#This Row],[Gov_No]])/(Table1[[#This Row],[Gov_Aye]]+Table1[[#This Row],[Gov_No]]))</f>
        <v>1</v>
      </c>
      <c r="CJ166" s="36">
        <f>IF(Table1[[#This Row],[Opp_Aye]]+Table1[[#This Row],[Opp_No]]=0,"",ABS(Table1[[#This Row],[Opp_Aye]]-Table1[[#This Row],[Opp_No]])/(Table1[[#This Row],[Opp_Aye]]+Table1[[#This Row],[Opp_No]]))</f>
        <v>1</v>
      </c>
      <c r="CK1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7" spans="1:89" ht="29.5" x14ac:dyDescent="0.75">
      <c r="A167" s="2">
        <v>537</v>
      </c>
      <c r="B167" s="15">
        <v>43432</v>
      </c>
      <c r="C167" s="16">
        <v>0</v>
      </c>
      <c r="D167" s="2">
        <v>268</v>
      </c>
      <c r="E167" s="19" t="s">
        <v>516</v>
      </c>
      <c r="F167" s="2"/>
      <c r="G167" s="2"/>
      <c r="H167" s="2">
        <v>310</v>
      </c>
      <c r="I167" s="2">
        <v>230</v>
      </c>
      <c r="J167" s="2">
        <v>0</v>
      </c>
      <c r="K167" s="2">
        <v>0</v>
      </c>
      <c r="L167" s="2">
        <v>0</v>
      </c>
      <c r="M167" s="3">
        <v>299</v>
      </c>
      <c r="N167" s="2">
        <v>9</v>
      </c>
      <c r="O167" s="2">
        <v>0</v>
      </c>
      <c r="P167" s="2">
        <v>0</v>
      </c>
      <c r="Q167" s="2">
        <v>2</v>
      </c>
      <c r="R167" s="4">
        <v>0</v>
      </c>
      <c r="S167" s="2">
        <v>0</v>
      </c>
      <c r="T167" s="2">
        <v>0</v>
      </c>
      <c r="U167" s="2">
        <v>0</v>
      </c>
      <c r="V167" s="2">
        <v>0</v>
      </c>
      <c r="W167" s="2">
        <v>0</v>
      </c>
      <c r="X167" s="2">
        <v>0</v>
      </c>
      <c r="Y167" s="2">
        <v>0</v>
      </c>
      <c r="Z167" s="2">
        <v>0</v>
      </c>
      <c r="AA167" s="2">
        <v>0</v>
      </c>
      <c r="AB167" s="2">
        <v>0</v>
      </c>
      <c r="AC167" s="2">
        <v>0</v>
      </c>
      <c r="AD167" s="2">
        <v>0</v>
      </c>
      <c r="AE167" s="2">
        <v>0</v>
      </c>
      <c r="AF167" s="2">
        <v>0</v>
      </c>
      <c r="AG167" s="3">
        <v>0</v>
      </c>
      <c r="AH167" s="2">
        <v>0</v>
      </c>
      <c r="AI167" s="2">
        <v>0</v>
      </c>
      <c r="AJ167" s="2">
        <v>1</v>
      </c>
      <c r="AK167" s="2">
        <v>3</v>
      </c>
      <c r="AL167" s="4">
        <v>191</v>
      </c>
      <c r="AM167" s="2">
        <v>0</v>
      </c>
      <c r="AN167" s="2">
        <v>3</v>
      </c>
      <c r="AO167" s="2">
        <v>0</v>
      </c>
      <c r="AP167" s="2">
        <v>32</v>
      </c>
      <c r="AQ167" s="2">
        <v>0</v>
      </c>
      <c r="AR167" s="2">
        <v>0</v>
      </c>
      <c r="AS167" s="2">
        <v>0</v>
      </c>
      <c r="AT167" s="2">
        <v>0</v>
      </c>
      <c r="AU167" s="2">
        <v>0</v>
      </c>
      <c r="AV167" s="2">
        <v>0</v>
      </c>
      <c r="AW167" s="2">
        <v>0</v>
      </c>
      <c r="AX167" s="2">
        <v>0</v>
      </c>
      <c r="AY167" s="2">
        <v>0</v>
      </c>
      <c r="AZ167" s="2">
        <v>0</v>
      </c>
      <c r="BA167" s="44">
        <v>0</v>
      </c>
      <c r="BB167" s="2">
        <v>0</v>
      </c>
      <c r="BC167" s="2">
        <v>0</v>
      </c>
      <c r="BD167" s="2">
        <v>0</v>
      </c>
      <c r="BE167" s="2">
        <v>2</v>
      </c>
      <c r="BF167" s="45">
        <v>0</v>
      </c>
      <c r="BG167" s="2">
        <v>0</v>
      </c>
      <c r="BH167" s="2">
        <v>0</v>
      </c>
      <c r="BI167" s="2">
        <v>0</v>
      </c>
      <c r="BJ167" s="2">
        <v>0</v>
      </c>
      <c r="BK167" s="2">
        <v>0</v>
      </c>
      <c r="BL167" s="2">
        <v>0</v>
      </c>
      <c r="BM167" s="2">
        <v>0</v>
      </c>
      <c r="BN167" s="2">
        <v>0</v>
      </c>
      <c r="BO167" s="2">
        <v>0</v>
      </c>
      <c r="BP167" s="2">
        <v>0</v>
      </c>
      <c r="BQ167" s="2">
        <v>0</v>
      </c>
      <c r="BR167" s="2">
        <v>2</v>
      </c>
      <c r="BS167" s="2">
        <v>540</v>
      </c>
      <c r="BT167" s="2">
        <v>0</v>
      </c>
      <c r="BU167" s="5">
        <v>0.83</v>
      </c>
      <c r="BV167" s="5">
        <f>IFERROR($BF167/($AL167+$R167), "No Votes")</f>
        <v>0</v>
      </c>
      <c r="BW167" s="5">
        <f>IFERROR($BA167/($AG167+$M167), "No Votes")</f>
        <v>0</v>
      </c>
      <c r="BX167" t="s">
        <v>2157</v>
      </c>
      <c r="BY167" s="5" t="s">
        <v>2086</v>
      </c>
      <c r="BZ167" s="5" t="s">
        <v>2088</v>
      </c>
      <c r="CA167" s="28" t="str">
        <f>IF(Table1[[#This Row],[Party]]="Labour","Conservative","Labour")</f>
        <v>Labour</v>
      </c>
      <c r="CB167" s="28" cm="1">
        <f t="array" ref="CB1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67" s="28" cm="1">
        <f t="array" ref="CC1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7" s="28">
        <f>IF(TRIM(Table1[[#This Row],[Party]])="Labour",Table1[[#This Row],[Conservative_Aye]],Table1[[#This Row],[Labour_Aye]])</f>
        <v>0</v>
      </c>
      <c r="CE167" s="28">
        <f>IF(TRIM(Table1[[#This Row],[Party]])="Labour",Table1[[#This Row],[Conservative_No]],Table1[[#This Row],[Labour_No]])</f>
        <v>191</v>
      </c>
      <c r="CF167" s="36">
        <f>IF(Table1[[#This Row],[Gov_Aye]]+Table1[[#This Row],[Gov_No]]=0,"",Table1[[#This Row],[Gov_Aye]]/(Table1[[#This Row],[Gov_Aye]]+Table1[[#This Row],[Gov_No]]))</f>
        <v>1</v>
      </c>
      <c r="CG167" s="36">
        <f>IF(Table1[[#This Row],[Opp_Aye]]+Table1[[#This Row],[Opp_No]]=0,"",Table1[[#This Row],[Opp_Aye]]/(Table1[[#This Row],[Opp_Aye]]+Table1[[#This Row],[Opp_No]]))</f>
        <v>0</v>
      </c>
      <c r="CH167" s="36">
        <f>IF(OR(Table1[[#This Row],[Gov_Share]]="",Table1[[#This Row],[Opp_Share]]=""),"",ABS(Table1[[#This Row],[Gov_Share]]-Table1[[#This Row],[Opp_Share]]))</f>
        <v>1</v>
      </c>
      <c r="CI167" s="36">
        <f>IF(Table1[[#This Row],[Gov_Aye]]+Table1[[#This Row],[Gov_No]]=0,"",ABS(Table1[[#This Row],[Gov_Aye]]-Table1[[#This Row],[Gov_No]])/(Table1[[#This Row],[Gov_Aye]]+Table1[[#This Row],[Gov_No]]))</f>
        <v>1</v>
      </c>
      <c r="CJ167" s="36">
        <f>IF(Table1[[#This Row],[Opp_Aye]]+Table1[[#This Row],[Opp_No]]=0,"",ABS(Table1[[#This Row],[Opp_Aye]]-Table1[[#This Row],[Opp_No]])/(Table1[[#This Row],[Opp_Aye]]+Table1[[#This Row],[Opp_No]]))</f>
        <v>1</v>
      </c>
      <c r="CK1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8" spans="1:89" ht="29.5" x14ac:dyDescent="0.75">
      <c r="A168">
        <v>217</v>
      </c>
      <c r="B168" s="17">
        <v>42774</v>
      </c>
      <c r="C168" s="18">
        <v>0</v>
      </c>
      <c r="D168">
        <v>150</v>
      </c>
      <c r="E168" s="20" t="s">
        <v>838</v>
      </c>
      <c r="H168">
        <v>322</v>
      </c>
      <c r="I168">
        <v>255</v>
      </c>
      <c r="J168">
        <v>0</v>
      </c>
      <c r="K168">
        <v>0</v>
      </c>
      <c r="L168">
        <v>0</v>
      </c>
      <c r="M168" s="3">
        <v>312</v>
      </c>
      <c r="N168">
        <v>7</v>
      </c>
      <c r="O168">
        <v>0</v>
      </c>
      <c r="P168">
        <v>0</v>
      </c>
      <c r="Q168">
        <v>1</v>
      </c>
      <c r="R168" s="4">
        <v>0</v>
      </c>
      <c r="S168">
        <v>0</v>
      </c>
      <c r="T168">
        <v>0</v>
      </c>
      <c r="U168">
        <v>0</v>
      </c>
      <c r="V168">
        <v>0</v>
      </c>
      <c r="W168">
        <v>0</v>
      </c>
      <c r="X168">
        <v>0</v>
      </c>
      <c r="Y168">
        <v>0</v>
      </c>
      <c r="Z168">
        <v>0</v>
      </c>
      <c r="AA168">
        <v>0</v>
      </c>
      <c r="AB168">
        <v>2</v>
      </c>
      <c r="AC168">
        <v>0</v>
      </c>
      <c r="AD168">
        <v>0</v>
      </c>
      <c r="AE168">
        <v>0</v>
      </c>
      <c r="AF168">
        <v>0</v>
      </c>
      <c r="AG168" s="3">
        <v>0</v>
      </c>
      <c r="AH168">
        <v>0</v>
      </c>
      <c r="AI168">
        <v>0</v>
      </c>
      <c r="AJ168">
        <v>1</v>
      </c>
      <c r="AK168">
        <v>2</v>
      </c>
      <c r="AL168" s="4">
        <v>196</v>
      </c>
      <c r="AM168">
        <v>0</v>
      </c>
      <c r="AN168">
        <v>3</v>
      </c>
      <c r="AO168">
        <v>0</v>
      </c>
      <c r="AP168">
        <v>50</v>
      </c>
      <c r="AQ168">
        <v>3</v>
      </c>
      <c r="AR168">
        <v>0</v>
      </c>
      <c r="AS168">
        <v>0</v>
      </c>
      <c r="AT168">
        <v>0</v>
      </c>
      <c r="AU168">
        <v>0</v>
      </c>
      <c r="AV168">
        <v>0</v>
      </c>
      <c r="AW168">
        <v>0</v>
      </c>
      <c r="AX168">
        <v>0</v>
      </c>
      <c r="AY168">
        <v>0</v>
      </c>
      <c r="AZ168">
        <v>0</v>
      </c>
      <c r="BA168" s="3">
        <v>0</v>
      </c>
      <c r="BB168">
        <v>0</v>
      </c>
      <c r="BC168">
        <v>0</v>
      </c>
      <c r="BD168">
        <v>0</v>
      </c>
      <c r="BE168">
        <v>1</v>
      </c>
      <c r="BF168" s="4">
        <v>0</v>
      </c>
      <c r="BG168">
        <v>0</v>
      </c>
      <c r="BH168">
        <v>0</v>
      </c>
      <c r="BI168">
        <v>0</v>
      </c>
      <c r="BJ168">
        <v>0</v>
      </c>
      <c r="BK168">
        <v>0</v>
      </c>
      <c r="BL168">
        <v>0</v>
      </c>
      <c r="BM168">
        <v>0</v>
      </c>
      <c r="BN168">
        <v>0</v>
      </c>
      <c r="BO168">
        <v>0</v>
      </c>
      <c r="BP168">
        <v>0</v>
      </c>
      <c r="BQ168">
        <v>0</v>
      </c>
      <c r="BR168">
        <v>1</v>
      </c>
      <c r="BS168">
        <v>577</v>
      </c>
      <c r="BT168">
        <v>0</v>
      </c>
      <c r="BU168" s="1">
        <v>0.89</v>
      </c>
      <c r="BV168" s="5">
        <f>IFERROR($BF168/($AL168+$R168), "No Votes")</f>
        <v>0</v>
      </c>
      <c r="BW168" s="5">
        <f>IFERROR($BA168/($AG168+$M168), "No Votes")</f>
        <v>0</v>
      </c>
      <c r="BX168" t="s">
        <v>2157</v>
      </c>
      <c r="BY168" s="5" t="s">
        <v>2086</v>
      </c>
      <c r="BZ168" s="5" t="s">
        <v>2088</v>
      </c>
      <c r="CA168" s="28" t="str">
        <f>IF(Table1[[#This Row],[Party]]="Labour","Conservative","Labour")</f>
        <v>Labour</v>
      </c>
      <c r="CB168" s="28" cm="1">
        <f t="array" ref="CB1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312</v>
      </c>
      <c r="CC168" s="28" cm="1">
        <f t="array" ref="CC1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8" s="28">
        <f>IF(TRIM(Table1[[#This Row],[Party]])="Labour",Table1[[#This Row],[Conservative_Aye]],Table1[[#This Row],[Labour_Aye]])</f>
        <v>0</v>
      </c>
      <c r="CE168" s="28">
        <f>IF(TRIM(Table1[[#This Row],[Party]])="Labour",Table1[[#This Row],[Conservative_No]],Table1[[#This Row],[Labour_No]])</f>
        <v>196</v>
      </c>
      <c r="CF168" s="36">
        <f>IF(Table1[[#This Row],[Gov_Aye]]+Table1[[#This Row],[Gov_No]]=0,"",Table1[[#This Row],[Gov_Aye]]/(Table1[[#This Row],[Gov_Aye]]+Table1[[#This Row],[Gov_No]]))</f>
        <v>1</v>
      </c>
      <c r="CG168" s="36">
        <f>IF(Table1[[#This Row],[Opp_Aye]]+Table1[[#This Row],[Opp_No]]=0,"",Table1[[#This Row],[Opp_Aye]]/(Table1[[#This Row],[Opp_Aye]]+Table1[[#This Row],[Opp_No]]))</f>
        <v>0</v>
      </c>
      <c r="CH168" s="36">
        <f>IF(OR(Table1[[#This Row],[Gov_Share]]="",Table1[[#This Row],[Opp_Share]]=""),"",ABS(Table1[[#This Row],[Gov_Share]]-Table1[[#This Row],[Opp_Share]]))</f>
        <v>1</v>
      </c>
      <c r="CI168" s="36">
        <f>IF(Table1[[#This Row],[Gov_Aye]]+Table1[[#This Row],[Gov_No]]=0,"",ABS(Table1[[#This Row],[Gov_Aye]]-Table1[[#This Row],[Gov_No]])/(Table1[[#This Row],[Gov_Aye]]+Table1[[#This Row],[Gov_No]]))</f>
        <v>1</v>
      </c>
      <c r="CJ168" s="36">
        <f>IF(Table1[[#This Row],[Opp_Aye]]+Table1[[#This Row],[Opp_No]]=0,"",ABS(Table1[[#This Row],[Opp_Aye]]-Table1[[#This Row],[Opp_No]])/(Table1[[#This Row],[Opp_Aye]]+Table1[[#This Row],[Opp_No]]))</f>
        <v>1</v>
      </c>
      <c r="CK1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69" spans="1:89" ht="29.5" x14ac:dyDescent="0.75">
      <c r="A169">
        <v>1521</v>
      </c>
      <c r="B169" s="17">
        <v>45035</v>
      </c>
      <c r="C169" s="18">
        <v>0.66319444444444442</v>
      </c>
      <c r="D169">
        <v>213</v>
      </c>
      <c r="E169" s="20" t="s">
        <v>240</v>
      </c>
      <c r="H169">
        <v>293</v>
      </c>
      <c r="I169">
        <v>218</v>
      </c>
      <c r="J169">
        <v>0</v>
      </c>
      <c r="K169">
        <v>0</v>
      </c>
      <c r="L169">
        <v>0</v>
      </c>
      <c r="M169" s="3">
        <v>288</v>
      </c>
      <c r="N169">
        <v>0</v>
      </c>
      <c r="O169">
        <v>0</v>
      </c>
      <c r="P169">
        <v>0</v>
      </c>
      <c r="Q169">
        <v>5</v>
      </c>
      <c r="R169" s="4">
        <v>0</v>
      </c>
      <c r="S169">
        <v>0</v>
      </c>
      <c r="T169">
        <v>0</v>
      </c>
      <c r="U169">
        <v>0</v>
      </c>
      <c r="V169">
        <v>0</v>
      </c>
      <c r="W169">
        <v>0</v>
      </c>
      <c r="X169">
        <v>0</v>
      </c>
      <c r="Y169">
        <v>0</v>
      </c>
      <c r="Z169">
        <v>0</v>
      </c>
      <c r="AA169">
        <v>0</v>
      </c>
      <c r="AB169">
        <v>0</v>
      </c>
      <c r="AC169">
        <v>0</v>
      </c>
      <c r="AD169">
        <v>0</v>
      </c>
      <c r="AE169">
        <v>0</v>
      </c>
      <c r="AF169">
        <v>0</v>
      </c>
      <c r="AG169" s="3">
        <v>0</v>
      </c>
      <c r="AH169">
        <v>0</v>
      </c>
      <c r="AI169">
        <v>0</v>
      </c>
      <c r="AJ169">
        <v>1</v>
      </c>
      <c r="AK169">
        <v>8</v>
      </c>
      <c r="AL169" s="4">
        <v>163</v>
      </c>
      <c r="AM169">
        <v>0</v>
      </c>
      <c r="AN169">
        <v>3</v>
      </c>
      <c r="AO169">
        <v>0</v>
      </c>
      <c r="AP169">
        <v>41</v>
      </c>
      <c r="AQ169">
        <v>0</v>
      </c>
      <c r="AR169">
        <v>0</v>
      </c>
      <c r="AS169">
        <v>0</v>
      </c>
      <c r="AT169">
        <v>0</v>
      </c>
      <c r="AU169">
        <v>0</v>
      </c>
      <c r="AV169">
        <v>0</v>
      </c>
      <c r="AW169">
        <v>0</v>
      </c>
      <c r="AX169">
        <v>0</v>
      </c>
      <c r="AY169">
        <v>0</v>
      </c>
      <c r="AZ169">
        <v>0</v>
      </c>
      <c r="BA169" s="3">
        <v>0</v>
      </c>
      <c r="BB169">
        <v>0</v>
      </c>
      <c r="BC169">
        <v>0</v>
      </c>
      <c r="BD169">
        <v>0</v>
      </c>
      <c r="BE169">
        <v>5</v>
      </c>
      <c r="BF169" s="4">
        <v>0</v>
      </c>
      <c r="BG169">
        <v>0</v>
      </c>
      <c r="BH169">
        <v>0</v>
      </c>
      <c r="BI169">
        <v>0</v>
      </c>
      <c r="BJ169">
        <v>0</v>
      </c>
      <c r="BK169">
        <v>0</v>
      </c>
      <c r="BL169">
        <v>0</v>
      </c>
      <c r="BM169">
        <v>0</v>
      </c>
      <c r="BN169">
        <v>0</v>
      </c>
      <c r="BO169">
        <v>0</v>
      </c>
      <c r="BP169">
        <v>0</v>
      </c>
      <c r="BQ169">
        <v>0</v>
      </c>
      <c r="BR169">
        <v>5</v>
      </c>
      <c r="BS169">
        <v>509</v>
      </c>
      <c r="BT169">
        <v>0.01</v>
      </c>
      <c r="BU169" s="1">
        <v>0.78</v>
      </c>
      <c r="BV169" s="5">
        <f>IFERROR($BF169/($AL169+$R169), "No Votes")</f>
        <v>0</v>
      </c>
      <c r="BW169" s="5">
        <f>IFERROR($BA169/($AG169+$M169), "No Votes")</f>
        <v>0</v>
      </c>
      <c r="BX169" t="s">
        <v>2157</v>
      </c>
      <c r="BY169" s="5" t="s">
        <v>2096</v>
      </c>
      <c r="BZ169" s="5" t="s">
        <v>2088</v>
      </c>
      <c r="CA169" s="28" t="str">
        <f>IF(Table1[[#This Row],[Party]]="Labour","Conservative","Labour")</f>
        <v>Labour</v>
      </c>
      <c r="CB169" s="28" cm="1">
        <f t="array" ref="CB1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69" s="28" cm="1">
        <f t="array" ref="CC1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9" s="28">
        <f>IF(TRIM(Table1[[#This Row],[Party]])="Labour",Table1[[#This Row],[Conservative_Aye]],Table1[[#This Row],[Labour_Aye]])</f>
        <v>0</v>
      </c>
      <c r="CE169" s="28">
        <f>IF(TRIM(Table1[[#This Row],[Party]])="Labour",Table1[[#This Row],[Conservative_No]],Table1[[#This Row],[Labour_No]])</f>
        <v>163</v>
      </c>
      <c r="CF169" s="36">
        <f>IF(Table1[[#This Row],[Gov_Aye]]+Table1[[#This Row],[Gov_No]]=0,"",Table1[[#This Row],[Gov_Aye]]/(Table1[[#This Row],[Gov_Aye]]+Table1[[#This Row],[Gov_No]]))</f>
        <v>1</v>
      </c>
      <c r="CG169" s="36">
        <f>IF(Table1[[#This Row],[Opp_Aye]]+Table1[[#This Row],[Opp_No]]=0,"",Table1[[#This Row],[Opp_Aye]]/(Table1[[#This Row],[Opp_Aye]]+Table1[[#This Row],[Opp_No]]))</f>
        <v>0</v>
      </c>
      <c r="CH169" s="36">
        <f>IF(OR(Table1[[#This Row],[Gov_Share]]="",Table1[[#This Row],[Opp_Share]]=""),"",ABS(Table1[[#This Row],[Gov_Share]]-Table1[[#This Row],[Opp_Share]]))</f>
        <v>1</v>
      </c>
      <c r="CI169" s="36">
        <f>IF(Table1[[#This Row],[Gov_Aye]]+Table1[[#This Row],[Gov_No]]=0,"",ABS(Table1[[#This Row],[Gov_Aye]]-Table1[[#This Row],[Gov_No]])/(Table1[[#This Row],[Gov_Aye]]+Table1[[#This Row],[Gov_No]]))</f>
        <v>1</v>
      </c>
      <c r="CJ169" s="36">
        <f>IF(Table1[[#This Row],[Opp_Aye]]+Table1[[#This Row],[Opp_No]]=0,"",ABS(Table1[[#This Row],[Opp_Aye]]-Table1[[#This Row],[Opp_No]])/(Table1[[#This Row],[Opp_Aye]]+Table1[[#This Row],[Opp_No]]))</f>
        <v>1</v>
      </c>
      <c r="CK1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0" spans="1:89" ht="29.5" x14ac:dyDescent="0.75">
      <c r="A170" s="2">
        <v>1582</v>
      </c>
      <c r="B170" s="15">
        <v>45104</v>
      </c>
      <c r="C170" s="16">
        <v>0.6958333333333333</v>
      </c>
      <c r="D170" s="2">
        <v>274</v>
      </c>
      <c r="E170" s="19" t="s">
        <v>1255</v>
      </c>
      <c r="F170" s="2"/>
      <c r="G170" s="2"/>
      <c r="H170" s="2">
        <v>283</v>
      </c>
      <c r="I170" s="2">
        <v>198</v>
      </c>
      <c r="J170" s="2">
        <v>0</v>
      </c>
      <c r="K170" s="2">
        <v>0</v>
      </c>
      <c r="L170" s="2">
        <v>0</v>
      </c>
      <c r="M170" s="3">
        <v>281</v>
      </c>
      <c r="N170" s="2">
        <v>0</v>
      </c>
      <c r="O170" s="2">
        <v>0</v>
      </c>
      <c r="P170" s="2">
        <v>0</v>
      </c>
      <c r="Q170" s="2">
        <v>1</v>
      </c>
      <c r="R170" s="4">
        <v>0</v>
      </c>
      <c r="S170" s="2">
        <v>0</v>
      </c>
      <c r="T170" s="2">
        <v>0</v>
      </c>
      <c r="U170" s="2">
        <v>0</v>
      </c>
      <c r="V170" s="2">
        <v>0</v>
      </c>
      <c r="W170" s="2">
        <v>0</v>
      </c>
      <c r="X170" s="2">
        <v>0</v>
      </c>
      <c r="Y170" s="2">
        <v>1</v>
      </c>
      <c r="Z170" s="2">
        <v>0</v>
      </c>
      <c r="AA170" s="2">
        <v>0</v>
      </c>
      <c r="AB170" s="2">
        <v>0</v>
      </c>
      <c r="AC170" s="2">
        <v>0</v>
      </c>
      <c r="AD170" s="2">
        <v>0</v>
      </c>
      <c r="AE170" s="2">
        <v>0</v>
      </c>
      <c r="AF170" s="2">
        <v>0</v>
      </c>
      <c r="AG170" s="3">
        <v>0</v>
      </c>
      <c r="AH170" s="2">
        <v>0</v>
      </c>
      <c r="AI170" s="2">
        <v>0</v>
      </c>
      <c r="AJ170" s="2">
        <v>1</v>
      </c>
      <c r="AK170" s="2">
        <v>4</v>
      </c>
      <c r="AL170" s="4">
        <v>154</v>
      </c>
      <c r="AM170" s="2">
        <v>0</v>
      </c>
      <c r="AN170" s="2">
        <v>1</v>
      </c>
      <c r="AO170" s="2">
        <v>0</v>
      </c>
      <c r="AP170" s="2">
        <v>35</v>
      </c>
      <c r="AQ170" s="2">
        <v>2</v>
      </c>
      <c r="AR170" s="2">
        <v>0</v>
      </c>
      <c r="AS170" s="2">
        <v>0</v>
      </c>
      <c r="AT170" s="2">
        <v>0</v>
      </c>
      <c r="AU170" s="2">
        <v>0</v>
      </c>
      <c r="AV170" s="2">
        <v>0</v>
      </c>
      <c r="AW170" s="2">
        <v>0</v>
      </c>
      <c r="AX170" s="2">
        <v>0</v>
      </c>
      <c r="AY170" s="2">
        <v>0</v>
      </c>
      <c r="AZ170" s="2">
        <v>0</v>
      </c>
      <c r="BA170" s="2">
        <v>0</v>
      </c>
      <c r="BB170" s="2">
        <v>0</v>
      </c>
      <c r="BC170" s="2">
        <v>0</v>
      </c>
      <c r="BD170" s="2">
        <v>0</v>
      </c>
      <c r="BE170" s="2">
        <v>1</v>
      </c>
      <c r="BF170" s="2">
        <v>0</v>
      </c>
      <c r="BG170" s="2">
        <v>0</v>
      </c>
      <c r="BH170" s="2">
        <v>0</v>
      </c>
      <c r="BI170" s="2">
        <v>0</v>
      </c>
      <c r="BJ170" s="2">
        <v>0</v>
      </c>
      <c r="BK170" s="2">
        <v>0</v>
      </c>
      <c r="BL170" s="2">
        <v>0</v>
      </c>
      <c r="BM170" s="2">
        <v>0</v>
      </c>
      <c r="BN170" s="2">
        <v>0</v>
      </c>
      <c r="BO170" s="2">
        <v>0</v>
      </c>
      <c r="BP170" s="2">
        <v>0</v>
      </c>
      <c r="BQ170" s="2">
        <v>0</v>
      </c>
      <c r="BR170" s="2">
        <v>1</v>
      </c>
      <c r="BS170" s="2">
        <v>480</v>
      </c>
      <c r="BT170" s="2">
        <v>2.0833330000000001E-3</v>
      </c>
      <c r="BU170" s="5">
        <v>0.74</v>
      </c>
      <c r="BV170" s="5">
        <f>IFERROR($BF170/($AL170+$R170), "No Votes")</f>
        <v>0</v>
      </c>
      <c r="BW170" s="5">
        <f>IFERROR($BA170/($AG170+$M170), "No Votes")</f>
        <v>0</v>
      </c>
      <c r="BX170" t="s">
        <v>2157</v>
      </c>
      <c r="BY170" s="5" t="s">
        <v>2096</v>
      </c>
      <c r="BZ170" s="5" t="s">
        <v>2088</v>
      </c>
      <c r="CA170" s="28" t="str">
        <f>IF(Table1[[#This Row],[Party]]="Labour","Conservative","Labour")</f>
        <v>Labour</v>
      </c>
      <c r="CB170" s="28" cm="1">
        <f t="array" ref="CB1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170" s="28" cm="1">
        <f t="array" ref="CC1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0" s="28">
        <f>IF(TRIM(Table1[[#This Row],[Party]])="Labour",Table1[[#This Row],[Conservative_Aye]],Table1[[#This Row],[Labour_Aye]])</f>
        <v>0</v>
      </c>
      <c r="CE170" s="28">
        <f>IF(TRIM(Table1[[#This Row],[Party]])="Labour",Table1[[#This Row],[Conservative_No]],Table1[[#This Row],[Labour_No]])</f>
        <v>154</v>
      </c>
      <c r="CF170" s="36">
        <f>IF(Table1[[#This Row],[Gov_Aye]]+Table1[[#This Row],[Gov_No]]=0,"",Table1[[#This Row],[Gov_Aye]]/(Table1[[#This Row],[Gov_Aye]]+Table1[[#This Row],[Gov_No]]))</f>
        <v>1</v>
      </c>
      <c r="CG170" s="36">
        <f>IF(Table1[[#This Row],[Opp_Aye]]+Table1[[#This Row],[Opp_No]]=0,"",Table1[[#This Row],[Opp_Aye]]/(Table1[[#This Row],[Opp_Aye]]+Table1[[#This Row],[Opp_No]]))</f>
        <v>0</v>
      </c>
      <c r="CH170" s="36">
        <f>IF(OR(Table1[[#This Row],[Gov_Share]]="",Table1[[#This Row],[Opp_Share]]=""),"",ABS(Table1[[#This Row],[Gov_Share]]-Table1[[#This Row],[Opp_Share]]))</f>
        <v>1</v>
      </c>
      <c r="CI170" s="36">
        <f>IF(Table1[[#This Row],[Gov_Aye]]+Table1[[#This Row],[Gov_No]]=0,"",ABS(Table1[[#This Row],[Gov_Aye]]-Table1[[#This Row],[Gov_No]])/(Table1[[#This Row],[Gov_Aye]]+Table1[[#This Row],[Gov_No]]))</f>
        <v>1</v>
      </c>
      <c r="CJ170" s="36">
        <f>IF(Table1[[#This Row],[Opp_Aye]]+Table1[[#This Row],[Opp_No]]=0,"",ABS(Table1[[#This Row],[Opp_Aye]]-Table1[[#This Row],[Opp_No]])/(Table1[[#This Row],[Opp_Aye]]+Table1[[#This Row],[Opp_No]]))</f>
        <v>1</v>
      </c>
      <c r="CK1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1" spans="1:89" x14ac:dyDescent="0.75">
      <c r="A171" s="2">
        <v>1416</v>
      </c>
      <c r="B171" s="15">
        <v>44900</v>
      </c>
      <c r="C171" s="16">
        <v>0.91041666666666665</v>
      </c>
      <c r="D171" s="2">
        <v>110</v>
      </c>
      <c r="E171" s="19" t="s">
        <v>1129</v>
      </c>
      <c r="F171" s="2"/>
      <c r="G171" s="2"/>
      <c r="H171" s="2">
        <v>314</v>
      </c>
      <c r="I171" s="2">
        <v>216</v>
      </c>
      <c r="J171" s="2">
        <v>0</v>
      </c>
      <c r="K171" s="2">
        <v>0</v>
      </c>
      <c r="L171" s="2">
        <v>0</v>
      </c>
      <c r="M171" s="3">
        <v>307</v>
      </c>
      <c r="N171" s="2">
        <v>5</v>
      </c>
      <c r="O171" s="2">
        <v>0</v>
      </c>
      <c r="P171" s="2">
        <v>0</v>
      </c>
      <c r="Q171" s="2">
        <v>0</v>
      </c>
      <c r="R171" s="4">
        <v>0</v>
      </c>
      <c r="S171" s="2">
        <v>0</v>
      </c>
      <c r="T171" s="2">
        <v>0</v>
      </c>
      <c r="U171" s="2">
        <v>0</v>
      </c>
      <c r="V171" s="2">
        <v>0</v>
      </c>
      <c r="W171" s="2">
        <v>0</v>
      </c>
      <c r="X171" s="2">
        <v>0</v>
      </c>
      <c r="Y171" s="2">
        <v>0</v>
      </c>
      <c r="Z171" s="2">
        <v>0</v>
      </c>
      <c r="AA171" s="2">
        <v>0</v>
      </c>
      <c r="AB171" s="2">
        <v>0</v>
      </c>
      <c r="AC171" s="2">
        <v>0</v>
      </c>
      <c r="AD171" s="2">
        <v>1</v>
      </c>
      <c r="AE171" s="2">
        <v>0</v>
      </c>
      <c r="AF171" s="2">
        <v>0</v>
      </c>
      <c r="AG171" s="3">
        <v>0</v>
      </c>
      <c r="AH171" s="2">
        <v>0</v>
      </c>
      <c r="AI171" s="2">
        <v>0</v>
      </c>
      <c r="AJ171" s="2">
        <v>1</v>
      </c>
      <c r="AK171" s="2">
        <v>7</v>
      </c>
      <c r="AL171" s="4">
        <v>170</v>
      </c>
      <c r="AM171" s="2">
        <v>0</v>
      </c>
      <c r="AN171" s="2">
        <v>3</v>
      </c>
      <c r="AO171" s="2">
        <v>0</v>
      </c>
      <c r="AP171" s="2">
        <v>33</v>
      </c>
      <c r="AQ171" s="2">
        <v>2</v>
      </c>
      <c r="AR171" s="2">
        <v>0</v>
      </c>
      <c r="AS171" s="2">
        <v>0</v>
      </c>
      <c r="AT171" s="2">
        <v>0</v>
      </c>
      <c r="AU171" s="2">
        <v>0</v>
      </c>
      <c r="AV171" s="2">
        <v>0</v>
      </c>
      <c r="AW171" s="2">
        <v>0</v>
      </c>
      <c r="AX171" s="2">
        <v>0</v>
      </c>
      <c r="AY171" s="2">
        <v>0</v>
      </c>
      <c r="AZ171" s="2">
        <v>0</v>
      </c>
      <c r="BA171" s="44">
        <v>0</v>
      </c>
      <c r="BB171" s="2">
        <v>0</v>
      </c>
      <c r="BC171" s="2">
        <v>0</v>
      </c>
      <c r="BD171" s="2">
        <v>0</v>
      </c>
      <c r="BE171" s="2">
        <v>0</v>
      </c>
      <c r="BF171" s="45">
        <v>0</v>
      </c>
      <c r="BG171" s="2">
        <v>0</v>
      </c>
      <c r="BH171" s="2">
        <v>0</v>
      </c>
      <c r="BI171" s="2">
        <v>0</v>
      </c>
      <c r="BJ171" s="2">
        <v>0</v>
      </c>
      <c r="BK171" s="2">
        <v>0</v>
      </c>
      <c r="BL171" s="2">
        <v>0</v>
      </c>
      <c r="BM171" s="2">
        <v>0</v>
      </c>
      <c r="BN171" s="2">
        <v>0</v>
      </c>
      <c r="BO171" s="2">
        <v>0</v>
      </c>
      <c r="BP171" s="2">
        <v>0</v>
      </c>
      <c r="BQ171" s="2">
        <v>0</v>
      </c>
      <c r="BR171" s="2">
        <v>0</v>
      </c>
      <c r="BS171" s="2">
        <v>529</v>
      </c>
      <c r="BT171" s="2">
        <v>0</v>
      </c>
      <c r="BU171" s="5">
        <v>0.81</v>
      </c>
      <c r="BV171" s="5">
        <f>IFERROR($BF171/($AL171+$R171), "No Votes")</f>
        <v>0</v>
      </c>
      <c r="BW171" s="5">
        <f>IFERROR($BA171/($AG171+$M171), "No Votes")</f>
        <v>0</v>
      </c>
      <c r="BX171" t="s">
        <v>2157</v>
      </c>
      <c r="BY171" s="5" t="s">
        <v>2096</v>
      </c>
      <c r="BZ171" s="5" t="s">
        <v>2088</v>
      </c>
      <c r="CA171" s="28" t="str">
        <f>IF(Table1[[#This Row],[Party]]="Labour","Conservative","Labour")</f>
        <v>Labour</v>
      </c>
      <c r="CB171" s="28" cm="1">
        <f t="array" ref="CB1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171" s="28" cm="1">
        <f t="array" ref="CC1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1" s="28">
        <f>IF(TRIM(Table1[[#This Row],[Party]])="Labour",Table1[[#This Row],[Conservative_Aye]],Table1[[#This Row],[Labour_Aye]])</f>
        <v>0</v>
      </c>
      <c r="CE171" s="28">
        <f>IF(TRIM(Table1[[#This Row],[Party]])="Labour",Table1[[#This Row],[Conservative_No]],Table1[[#This Row],[Labour_No]])</f>
        <v>170</v>
      </c>
      <c r="CF171" s="36">
        <f>IF(Table1[[#This Row],[Gov_Aye]]+Table1[[#This Row],[Gov_No]]=0,"",Table1[[#This Row],[Gov_Aye]]/(Table1[[#This Row],[Gov_Aye]]+Table1[[#This Row],[Gov_No]]))</f>
        <v>1</v>
      </c>
      <c r="CG171" s="36">
        <f>IF(Table1[[#This Row],[Opp_Aye]]+Table1[[#This Row],[Opp_No]]=0,"",Table1[[#This Row],[Opp_Aye]]/(Table1[[#This Row],[Opp_Aye]]+Table1[[#This Row],[Opp_No]]))</f>
        <v>0</v>
      </c>
      <c r="CH171" s="36">
        <f>IF(OR(Table1[[#This Row],[Gov_Share]]="",Table1[[#This Row],[Opp_Share]]=""),"",ABS(Table1[[#This Row],[Gov_Share]]-Table1[[#This Row],[Opp_Share]]))</f>
        <v>1</v>
      </c>
      <c r="CI171" s="36">
        <f>IF(Table1[[#This Row],[Gov_Aye]]+Table1[[#This Row],[Gov_No]]=0,"",ABS(Table1[[#This Row],[Gov_Aye]]-Table1[[#This Row],[Gov_No]])/(Table1[[#This Row],[Gov_Aye]]+Table1[[#This Row],[Gov_No]]))</f>
        <v>1</v>
      </c>
      <c r="CJ171" s="36">
        <f>IF(Table1[[#This Row],[Opp_Aye]]+Table1[[#This Row],[Opp_No]]=0,"",ABS(Table1[[#This Row],[Opp_Aye]]-Table1[[#This Row],[Opp_No]])/(Table1[[#This Row],[Opp_Aye]]+Table1[[#This Row],[Opp_No]]))</f>
        <v>1</v>
      </c>
      <c r="CK1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2" spans="1:89" ht="29.5" x14ac:dyDescent="0.75">
      <c r="A172" s="2">
        <v>1759</v>
      </c>
      <c r="B172" s="15">
        <v>45364</v>
      </c>
      <c r="C172" s="16">
        <v>0.75972222222222219</v>
      </c>
      <c r="D172" s="2">
        <v>95</v>
      </c>
      <c r="E172" s="19" t="s">
        <v>1454</v>
      </c>
      <c r="F172" s="2"/>
      <c r="G172" s="2"/>
      <c r="H172" s="2">
        <v>291</v>
      </c>
      <c r="I172" s="2">
        <v>147</v>
      </c>
      <c r="J172" s="2">
        <v>0</v>
      </c>
      <c r="K172" s="2">
        <v>0</v>
      </c>
      <c r="L172" s="2">
        <v>0</v>
      </c>
      <c r="M172" s="3">
        <v>288</v>
      </c>
      <c r="N172" s="2">
        <v>1</v>
      </c>
      <c r="O172" s="2">
        <v>0</v>
      </c>
      <c r="P172" s="2">
        <v>0</v>
      </c>
      <c r="Q172" s="2">
        <v>1</v>
      </c>
      <c r="R172" s="4">
        <v>0</v>
      </c>
      <c r="S172" s="2">
        <v>0</v>
      </c>
      <c r="T172" s="2">
        <v>0</v>
      </c>
      <c r="U172" s="2">
        <v>0</v>
      </c>
      <c r="V172" s="2">
        <v>0</v>
      </c>
      <c r="W172" s="2">
        <v>0</v>
      </c>
      <c r="X172" s="2">
        <v>0</v>
      </c>
      <c r="Y172" s="2">
        <v>0</v>
      </c>
      <c r="Z172" s="2">
        <v>0</v>
      </c>
      <c r="AA172" s="2">
        <v>0</v>
      </c>
      <c r="AB172" s="2">
        <v>0</v>
      </c>
      <c r="AC172" s="2">
        <v>0</v>
      </c>
      <c r="AD172" s="2">
        <v>0</v>
      </c>
      <c r="AE172" s="2">
        <v>0</v>
      </c>
      <c r="AF172" s="2">
        <v>0</v>
      </c>
      <c r="AG172" s="3">
        <v>0</v>
      </c>
      <c r="AH172" s="2">
        <v>0</v>
      </c>
      <c r="AI172" s="2">
        <v>0</v>
      </c>
      <c r="AJ172" s="2">
        <v>0</v>
      </c>
      <c r="AK172" s="2">
        <v>4</v>
      </c>
      <c r="AL172" s="4">
        <v>141</v>
      </c>
      <c r="AM172" s="2">
        <v>0</v>
      </c>
      <c r="AN172" s="2">
        <v>2</v>
      </c>
      <c r="AO172" s="2">
        <v>0</v>
      </c>
      <c r="AP172" s="2">
        <v>0</v>
      </c>
      <c r="AQ172" s="2">
        <v>0</v>
      </c>
      <c r="AR172" s="2">
        <v>0</v>
      </c>
      <c r="AS172" s="2">
        <v>0</v>
      </c>
      <c r="AT172" s="2">
        <v>0</v>
      </c>
      <c r="AU172" s="2">
        <v>0</v>
      </c>
      <c r="AV172" s="2">
        <v>0</v>
      </c>
      <c r="AW172" s="2">
        <v>0</v>
      </c>
      <c r="AX172" s="2">
        <v>0</v>
      </c>
      <c r="AY172" s="2">
        <v>0</v>
      </c>
      <c r="AZ172" s="2">
        <v>0</v>
      </c>
      <c r="BA172" s="2">
        <v>0</v>
      </c>
      <c r="BB172" s="2">
        <v>0</v>
      </c>
      <c r="BC172" s="2">
        <v>0</v>
      </c>
      <c r="BD172" s="2">
        <v>0</v>
      </c>
      <c r="BE172" s="2">
        <v>1</v>
      </c>
      <c r="BF172" s="2">
        <v>0</v>
      </c>
      <c r="BG172" s="2">
        <v>0</v>
      </c>
      <c r="BH172" s="2">
        <v>0</v>
      </c>
      <c r="BI172" s="2">
        <v>0</v>
      </c>
      <c r="BJ172" s="2">
        <v>0</v>
      </c>
      <c r="BK172" s="2">
        <v>0</v>
      </c>
      <c r="BL172" s="2">
        <v>0</v>
      </c>
      <c r="BM172" s="2">
        <v>0</v>
      </c>
      <c r="BN172" s="2">
        <v>0</v>
      </c>
      <c r="BO172" s="2">
        <v>0</v>
      </c>
      <c r="BP172" s="2">
        <v>0</v>
      </c>
      <c r="BQ172" s="2">
        <v>0</v>
      </c>
      <c r="BR172" s="2">
        <v>1</v>
      </c>
      <c r="BS172" s="2">
        <v>437</v>
      </c>
      <c r="BT172" s="2">
        <v>2.2883299999999999E-3</v>
      </c>
      <c r="BU172" s="5">
        <v>0.67</v>
      </c>
      <c r="BV172" s="5">
        <f>IFERROR($BF172/($AL172+$R172), "No Votes")</f>
        <v>0</v>
      </c>
      <c r="BW172" s="5">
        <f>IFERROR($BA172/($AG172+$M172), "No Votes")</f>
        <v>0</v>
      </c>
      <c r="BX172" t="s">
        <v>2157</v>
      </c>
      <c r="BY172" s="5" t="s">
        <v>2096</v>
      </c>
      <c r="BZ172" s="5" t="s">
        <v>2088</v>
      </c>
      <c r="CA172" s="28" t="str">
        <f>IF(Table1[[#This Row],[Party]]="Labour","Conservative","Labour")</f>
        <v>Labour</v>
      </c>
      <c r="CB172" s="28" cm="1">
        <f t="array" ref="CB1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72" s="28" cm="1">
        <f t="array" ref="CC1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2" s="28">
        <f>IF(TRIM(Table1[[#This Row],[Party]])="Labour",Table1[[#This Row],[Conservative_Aye]],Table1[[#This Row],[Labour_Aye]])</f>
        <v>0</v>
      </c>
      <c r="CE172" s="28">
        <f>IF(TRIM(Table1[[#This Row],[Party]])="Labour",Table1[[#This Row],[Conservative_No]],Table1[[#This Row],[Labour_No]])</f>
        <v>141</v>
      </c>
      <c r="CF172" s="36">
        <f>IF(Table1[[#This Row],[Gov_Aye]]+Table1[[#This Row],[Gov_No]]=0,"",Table1[[#This Row],[Gov_Aye]]/(Table1[[#This Row],[Gov_Aye]]+Table1[[#This Row],[Gov_No]]))</f>
        <v>1</v>
      </c>
      <c r="CG172" s="36">
        <f>IF(Table1[[#This Row],[Opp_Aye]]+Table1[[#This Row],[Opp_No]]=0,"",Table1[[#This Row],[Opp_Aye]]/(Table1[[#This Row],[Opp_Aye]]+Table1[[#This Row],[Opp_No]]))</f>
        <v>0</v>
      </c>
      <c r="CH172" s="36">
        <f>IF(OR(Table1[[#This Row],[Gov_Share]]="",Table1[[#This Row],[Opp_Share]]=""),"",ABS(Table1[[#This Row],[Gov_Share]]-Table1[[#This Row],[Opp_Share]]))</f>
        <v>1</v>
      </c>
      <c r="CI172" s="36">
        <f>IF(Table1[[#This Row],[Gov_Aye]]+Table1[[#This Row],[Gov_No]]=0,"",ABS(Table1[[#This Row],[Gov_Aye]]-Table1[[#This Row],[Gov_No]])/(Table1[[#This Row],[Gov_Aye]]+Table1[[#This Row],[Gov_No]]))</f>
        <v>1</v>
      </c>
      <c r="CJ172" s="36">
        <f>IF(Table1[[#This Row],[Opp_Aye]]+Table1[[#This Row],[Opp_No]]=0,"",ABS(Table1[[#This Row],[Opp_Aye]]-Table1[[#This Row],[Opp_No]])/(Table1[[#This Row],[Opp_Aye]]+Table1[[#This Row],[Opp_No]]))</f>
        <v>1</v>
      </c>
      <c r="CK1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3" spans="1:89" x14ac:dyDescent="0.75">
      <c r="A173">
        <v>1802</v>
      </c>
      <c r="B173" s="17">
        <v>45406</v>
      </c>
      <c r="C173" s="18">
        <v>0.7368055555555556</v>
      </c>
      <c r="D173">
        <v>138</v>
      </c>
      <c r="E173" s="20" t="s">
        <v>1484</v>
      </c>
      <c r="H173">
        <v>287</v>
      </c>
      <c r="I173">
        <v>144</v>
      </c>
      <c r="J173">
        <v>0</v>
      </c>
      <c r="K173">
        <v>0</v>
      </c>
      <c r="L173">
        <v>0</v>
      </c>
      <c r="M173" s="3">
        <v>282</v>
      </c>
      <c r="N173">
        <v>0</v>
      </c>
      <c r="O173">
        <v>0</v>
      </c>
      <c r="P173">
        <v>0</v>
      </c>
      <c r="Q173">
        <v>1</v>
      </c>
      <c r="R173" s="4">
        <v>0</v>
      </c>
      <c r="S173">
        <v>0</v>
      </c>
      <c r="T173">
        <v>0</v>
      </c>
      <c r="U173">
        <v>0</v>
      </c>
      <c r="V173">
        <v>0</v>
      </c>
      <c r="W173">
        <v>0</v>
      </c>
      <c r="X173">
        <v>0</v>
      </c>
      <c r="Y173">
        <v>0</v>
      </c>
      <c r="Z173">
        <v>0</v>
      </c>
      <c r="AA173">
        <v>0</v>
      </c>
      <c r="AB173">
        <v>0</v>
      </c>
      <c r="AC173">
        <v>0</v>
      </c>
      <c r="AD173">
        <v>0</v>
      </c>
      <c r="AE173">
        <v>0</v>
      </c>
      <c r="AF173">
        <v>0</v>
      </c>
      <c r="AG173" s="3">
        <v>0</v>
      </c>
      <c r="AH173">
        <v>2</v>
      </c>
      <c r="AI173">
        <v>0</v>
      </c>
      <c r="AJ173">
        <v>1</v>
      </c>
      <c r="AK173">
        <v>5</v>
      </c>
      <c r="AL173" s="4">
        <v>136</v>
      </c>
      <c r="AM173">
        <v>0</v>
      </c>
      <c r="AN173">
        <v>0</v>
      </c>
      <c r="AO173">
        <v>0</v>
      </c>
      <c r="AP173">
        <v>0</v>
      </c>
      <c r="AQ173">
        <v>0</v>
      </c>
      <c r="AR173">
        <v>0</v>
      </c>
      <c r="AS173">
        <v>0</v>
      </c>
      <c r="AT173">
        <v>0</v>
      </c>
      <c r="AU173">
        <v>0</v>
      </c>
      <c r="AV173">
        <v>0</v>
      </c>
      <c r="AW173">
        <v>1</v>
      </c>
      <c r="AX173">
        <v>0</v>
      </c>
      <c r="AY173">
        <v>0</v>
      </c>
      <c r="AZ173">
        <v>0</v>
      </c>
      <c r="BA173">
        <v>0</v>
      </c>
      <c r="BB173">
        <v>0</v>
      </c>
      <c r="BC173">
        <v>0</v>
      </c>
      <c r="BD173">
        <v>0</v>
      </c>
      <c r="BE173">
        <v>1</v>
      </c>
      <c r="BF173">
        <v>0</v>
      </c>
      <c r="BG173">
        <v>0</v>
      </c>
      <c r="BH173">
        <v>0</v>
      </c>
      <c r="BI173">
        <v>0</v>
      </c>
      <c r="BJ173">
        <v>0</v>
      </c>
      <c r="BK173">
        <v>0</v>
      </c>
      <c r="BL173">
        <v>0</v>
      </c>
      <c r="BM173">
        <v>0</v>
      </c>
      <c r="BN173">
        <v>0</v>
      </c>
      <c r="BO173">
        <v>0</v>
      </c>
      <c r="BP173">
        <v>0</v>
      </c>
      <c r="BQ173">
        <v>0</v>
      </c>
      <c r="BR173">
        <v>1</v>
      </c>
      <c r="BS173">
        <v>428</v>
      </c>
      <c r="BT173">
        <v>2.336449E-3</v>
      </c>
      <c r="BU173" s="1">
        <v>0.66</v>
      </c>
      <c r="BV173" s="5">
        <f>IFERROR($BF173/($AL173+$R173), "No Votes")</f>
        <v>0</v>
      </c>
      <c r="BW173" s="5">
        <f>IFERROR($BA173/($AG173+$M173), "No Votes")</f>
        <v>0</v>
      </c>
      <c r="BX173" t="s">
        <v>2157</v>
      </c>
      <c r="BY173" s="5" t="s">
        <v>2096</v>
      </c>
      <c r="BZ173" s="5" t="s">
        <v>2088</v>
      </c>
      <c r="CA173" s="28" t="str">
        <f>IF(Table1[[#This Row],[Party]]="Labour","Conservative","Labour")</f>
        <v>Labour</v>
      </c>
      <c r="CB173" s="28" cm="1">
        <f t="array" ref="CB1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73" s="28" cm="1">
        <f t="array" ref="CC1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3" s="28">
        <f>IF(TRIM(Table1[[#This Row],[Party]])="Labour",Table1[[#This Row],[Conservative_Aye]],Table1[[#This Row],[Labour_Aye]])</f>
        <v>0</v>
      </c>
      <c r="CE173" s="28">
        <f>IF(TRIM(Table1[[#This Row],[Party]])="Labour",Table1[[#This Row],[Conservative_No]],Table1[[#This Row],[Labour_No]])</f>
        <v>136</v>
      </c>
      <c r="CF173" s="36">
        <f>IF(Table1[[#This Row],[Gov_Aye]]+Table1[[#This Row],[Gov_No]]=0,"",Table1[[#This Row],[Gov_Aye]]/(Table1[[#This Row],[Gov_Aye]]+Table1[[#This Row],[Gov_No]]))</f>
        <v>1</v>
      </c>
      <c r="CG173" s="36">
        <f>IF(Table1[[#This Row],[Opp_Aye]]+Table1[[#This Row],[Opp_No]]=0,"",Table1[[#This Row],[Opp_Aye]]/(Table1[[#This Row],[Opp_Aye]]+Table1[[#This Row],[Opp_No]]))</f>
        <v>0</v>
      </c>
      <c r="CH173" s="36">
        <f>IF(OR(Table1[[#This Row],[Gov_Share]]="",Table1[[#This Row],[Opp_Share]]=""),"",ABS(Table1[[#This Row],[Gov_Share]]-Table1[[#This Row],[Opp_Share]]))</f>
        <v>1</v>
      </c>
      <c r="CI173" s="36">
        <f>IF(Table1[[#This Row],[Gov_Aye]]+Table1[[#This Row],[Gov_No]]=0,"",ABS(Table1[[#This Row],[Gov_Aye]]-Table1[[#This Row],[Gov_No]])/(Table1[[#This Row],[Gov_Aye]]+Table1[[#This Row],[Gov_No]]))</f>
        <v>1</v>
      </c>
      <c r="CJ173" s="36">
        <f>IF(Table1[[#This Row],[Opp_Aye]]+Table1[[#This Row],[Opp_No]]=0,"",ABS(Table1[[#This Row],[Opp_Aye]]-Table1[[#This Row],[Opp_No]])/(Table1[[#This Row],[Opp_Aye]]+Table1[[#This Row],[Opp_No]]))</f>
        <v>1</v>
      </c>
      <c r="CK1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4" spans="1:89" ht="29.5" x14ac:dyDescent="0.75">
      <c r="A174" s="2">
        <v>1501</v>
      </c>
      <c r="B174" s="15">
        <v>45006</v>
      </c>
      <c r="C174" s="16">
        <v>0.79027777777777775</v>
      </c>
      <c r="D174" s="2">
        <v>194</v>
      </c>
      <c r="E174" s="19" t="s">
        <v>326</v>
      </c>
      <c r="F174" s="2"/>
      <c r="G174" s="2"/>
      <c r="H174" s="2">
        <v>330</v>
      </c>
      <c r="I174" s="2">
        <v>233</v>
      </c>
      <c r="J174" s="2">
        <v>0</v>
      </c>
      <c r="K174" s="2">
        <v>0</v>
      </c>
      <c r="L174" s="2">
        <v>0</v>
      </c>
      <c r="M174" s="3">
        <v>317</v>
      </c>
      <c r="N174" s="2">
        <v>8</v>
      </c>
      <c r="O174" s="2">
        <v>0</v>
      </c>
      <c r="P174" s="2">
        <v>0</v>
      </c>
      <c r="Q174" s="2">
        <v>4</v>
      </c>
      <c r="R174" s="4">
        <v>0</v>
      </c>
      <c r="S174" s="2">
        <v>0</v>
      </c>
      <c r="T174" s="2">
        <v>0</v>
      </c>
      <c r="U174" s="2">
        <v>0</v>
      </c>
      <c r="V174" s="2">
        <v>0</v>
      </c>
      <c r="W174" s="2">
        <v>0</v>
      </c>
      <c r="X174" s="2">
        <v>0</v>
      </c>
      <c r="Y174" s="2">
        <v>0</v>
      </c>
      <c r="Z174" s="2">
        <v>0</v>
      </c>
      <c r="AA174" s="2">
        <v>0</v>
      </c>
      <c r="AB174" s="2">
        <v>0</v>
      </c>
      <c r="AC174" s="2">
        <v>0</v>
      </c>
      <c r="AD174" s="2">
        <v>1</v>
      </c>
      <c r="AE174" s="2">
        <v>0</v>
      </c>
      <c r="AF174" s="2">
        <v>0</v>
      </c>
      <c r="AG174" s="3">
        <v>0</v>
      </c>
      <c r="AH174" s="2">
        <v>0</v>
      </c>
      <c r="AI174" s="2">
        <v>0</v>
      </c>
      <c r="AJ174" s="2">
        <v>1</v>
      </c>
      <c r="AK174" s="2">
        <v>7</v>
      </c>
      <c r="AL174" s="4">
        <v>176</v>
      </c>
      <c r="AM174" s="2">
        <v>0</v>
      </c>
      <c r="AN174" s="2">
        <v>3</v>
      </c>
      <c r="AO174" s="2">
        <v>0</v>
      </c>
      <c r="AP174" s="2">
        <v>43</v>
      </c>
      <c r="AQ174" s="2">
        <v>1</v>
      </c>
      <c r="AR174" s="2">
        <v>0</v>
      </c>
      <c r="AS174" s="2">
        <v>0</v>
      </c>
      <c r="AT174" s="2">
        <v>0</v>
      </c>
      <c r="AU174" s="2">
        <v>0</v>
      </c>
      <c r="AV174" s="2">
        <v>0</v>
      </c>
      <c r="AW174" s="2">
        <v>0</v>
      </c>
      <c r="AX174" s="2">
        <v>0</v>
      </c>
      <c r="AY174" s="2">
        <v>0</v>
      </c>
      <c r="AZ174" s="2">
        <v>0</v>
      </c>
      <c r="BA174" s="44">
        <v>0</v>
      </c>
      <c r="BB174" s="2">
        <v>0</v>
      </c>
      <c r="BC174" s="2">
        <v>0</v>
      </c>
      <c r="BD174" s="2">
        <v>0</v>
      </c>
      <c r="BE174" s="2">
        <v>4</v>
      </c>
      <c r="BF174" s="45">
        <v>0</v>
      </c>
      <c r="BG174" s="2">
        <v>0</v>
      </c>
      <c r="BH174" s="2">
        <v>0</v>
      </c>
      <c r="BI174" s="2">
        <v>0</v>
      </c>
      <c r="BJ174" s="2">
        <v>0</v>
      </c>
      <c r="BK174" s="2">
        <v>0</v>
      </c>
      <c r="BL174" s="2">
        <v>0</v>
      </c>
      <c r="BM174" s="2">
        <v>0</v>
      </c>
      <c r="BN174" s="2">
        <v>0</v>
      </c>
      <c r="BO174" s="2">
        <v>0</v>
      </c>
      <c r="BP174" s="2">
        <v>0</v>
      </c>
      <c r="BQ174" s="2">
        <v>0</v>
      </c>
      <c r="BR174" s="2">
        <v>4</v>
      </c>
      <c r="BS174" s="2">
        <v>561</v>
      </c>
      <c r="BT174" s="2">
        <v>0.01</v>
      </c>
      <c r="BU174" s="5">
        <v>0.86</v>
      </c>
      <c r="BV174" s="5">
        <f>IFERROR($BF174/($AL174+$R174), "No Votes")</f>
        <v>0</v>
      </c>
      <c r="BW174" s="5">
        <f>IFERROR($BA174/($AG174+$M174), "No Votes")</f>
        <v>0</v>
      </c>
      <c r="BX174" t="s">
        <v>2157</v>
      </c>
      <c r="BY174" s="5" t="s">
        <v>2096</v>
      </c>
      <c r="BZ174" s="5" t="s">
        <v>2088</v>
      </c>
      <c r="CA174" s="28" t="str">
        <f>IF(Table1[[#This Row],[Party]]="Labour","Conservative","Labour")</f>
        <v>Labour</v>
      </c>
      <c r="CB174" s="28" cm="1">
        <f t="array" ref="CB1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317</v>
      </c>
      <c r="CC174" s="28" cm="1">
        <f t="array" ref="CC1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4" s="28">
        <f>IF(TRIM(Table1[[#This Row],[Party]])="Labour",Table1[[#This Row],[Conservative_Aye]],Table1[[#This Row],[Labour_Aye]])</f>
        <v>0</v>
      </c>
      <c r="CE174" s="28">
        <f>IF(TRIM(Table1[[#This Row],[Party]])="Labour",Table1[[#This Row],[Conservative_No]],Table1[[#This Row],[Labour_No]])</f>
        <v>176</v>
      </c>
      <c r="CF174" s="36">
        <f>IF(Table1[[#This Row],[Gov_Aye]]+Table1[[#This Row],[Gov_No]]=0,"",Table1[[#This Row],[Gov_Aye]]/(Table1[[#This Row],[Gov_Aye]]+Table1[[#This Row],[Gov_No]]))</f>
        <v>1</v>
      </c>
      <c r="CG174" s="36">
        <f>IF(Table1[[#This Row],[Opp_Aye]]+Table1[[#This Row],[Opp_No]]=0,"",Table1[[#This Row],[Opp_Aye]]/(Table1[[#This Row],[Opp_Aye]]+Table1[[#This Row],[Opp_No]]))</f>
        <v>0</v>
      </c>
      <c r="CH174" s="36">
        <f>IF(OR(Table1[[#This Row],[Gov_Share]]="",Table1[[#This Row],[Opp_Share]]=""),"",ABS(Table1[[#This Row],[Gov_Share]]-Table1[[#This Row],[Opp_Share]]))</f>
        <v>1</v>
      </c>
      <c r="CI174" s="36">
        <f>IF(Table1[[#This Row],[Gov_Aye]]+Table1[[#This Row],[Gov_No]]=0,"",ABS(Table1[[#This Row],[Gov_Aye]]-Table1[[#This Row],[Gov_No]])/(Table1[[#This Row],[Gov_Aye]]+Table1[[#This Row],[Gov_No]]))</f>
        <v>1</v>
      </c>
      <c r="CJ174" s="36">
        <f>IF(Table1[[#This Row],[Opp_Aye]]+Table1[[#This Row],[Opp_No]]=0,"",ABS(Table1[[#This Row],[Opp_Aye]]-Table1[[#This Row],[Opp_No]])/(Table1[[#This Row],[Opp_Aye]]+Table1[[#This Row],[Opp_No]]))</f>
        <v>1</v>
      </c>
      <c r="CK1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5" spans="1:89" ht="29.5" x14ac:dyDescent="0.75">
      <c r="A175" s="2">
        <v>1212</v>
      </c>
      <c r="B175" s="15">
        <v>44587</v>
      </c>
      <c r="C175" s="16">
        <v>0.64861111111111114</v>
      </c>
      <c r="D175" s="2">
        <v>176</v>
      </c>
      <c r="E175" s="19" t="s">
        <v>1302</v>
      </c>
      <c r="F175" s="2"/>
      <c r="G175" s="2"/>
      <c r="H175" s="2">
        <v>298</v>
      </c>
      <c r="I175" s="2">
        <v>176</v>
      </c>
      <c r="J175" s="2">
        <v>0</v>
      </c>
      <c r="K175" s="2">
        <v>0</v>
      </c>
      <c r="L175" s="2">
        <v>0</v>
      </c>
      <c r="M175" s="3">
        <v>292</v>
      </c>
      <c r="N175" s="2">
        <v>3</v>
      </c>
      <c r="O175" s="2">
        <v>0</v>
      </c>
      <c r="P175" s="2">
        <v>0</v>
      </c>
      <c r="Q175" s="2">
        <v>1</v>
      </c>
      <c r="R175" s="4">
        <v>0</v>
      </c>
      <c r="S175" s="2">
        <v>0</v>
      </c>
      <c r="T175" s="2">
        <v>0</v>
      </c>
      <c r="U175" s="2">
        <v>0</v>
      </c>
      <c r="V175" s="2">
        <v>0</v>
      </c>
      <c r="W175" s="2">
        <v>0</v>
      </c>
      <c r="X175" s="2">
        <v>0</v>
      </c>
      <c r="Y175" s="2">
        <v>0</v>
      </c>
      <c r="Z175" s="2">
        <v>0</v>
      </c>
      <c r="AA175" s="2">
        <v>0</v>
      </c>
      <c r="AB175" s="2">
        <v>0</v>
      </c>
      <c r="AC175" s="2">
        <v>0</v>
      </c>
      <c r="AD175" s="2">
        <v>0</v>
      </c>
      <c r="AE175" s="2">
        <v>0</v>
      </c>
      <c r="AF175" s="2">
        <v>0</v>
      </c>
      <c r="AG175" s="3">
        <v>0</v>
      </c>
      <c r="AH175" s="2">
        <v>0</v>
      </c>
      <c r="AI175" s="2">
        <v>0</v>
      </c>
      <c r="AJ175" s="2">
        <v>1</v>
      </c>
      <c r="AK175" s="2">
        <v>3</v>
      </c>
      <c r="AL175" s="4">
        <v>145</v>
      </c>
      <c r="AM175" s="2">
        <v>0</v>
      </c>
      <c r="AN175" s="2">
        <v>2</v>
      </c>
      <c r="AO175" s="2">
        <v>0</v>
      </c>
      <c r="AP175" s="2">
        <v>24</v>
      </c>
      <c r="AQ175" s="2">
        <v>1</v>
      </c>
      <c r="AR175" s="2">
        <v>0</v>
      </c>
      <c r="AS175" s="2">
        <v>0</v>
      </c>
      <c r="AT175" s="2">
        <v>0</v>
      </c>
      <c r="AU175" s="2">
        <v>0</v>
      </c>
      <c r="AV175" s="2">
        <v>0</v>
      </c>
      <c r="AW175" s="2">
        <v>0</v>
      </c>
      <c r="AX175" s="2">
        <v>0</v>
      </c>
      <c r="AY175" s="2">
        <v>0</v>
      </c>
      <c r="AZ175" s="2">
        <v>0</v>
      </c>
      <c r="BA175" s="2">
        <v>0</v>
      </c>
      <c r="BB175" s="2">
        <v>0</v>
      </c>
      <c r="BC175" s="2">
        <v>0</v>
      </c>
      <c r="BD175" s="2">
        <v>0</v>
      </c>
      <c r="BE175" s="2">
        <v>1</v>
      </c>
      <c r="BF175" s="2">
        <v>0</v>
      </c>
      <c r="BG175" s="2">
        <v>0</v>
      </c>
      <c r="BH175" s="2">
        <v>0</v>
      </c>
      <c r="BI175" s="2">
        <v>0</v>
      </c>
      <c r="BJ175" s="2">
        <v>0</v>
      </c>
      <c r="BK175" s="2">
        <v>0</v>
      </c>
      <c r="BL175" s="2">
        <v>0</v>
      </c>
      <c r="BM175" s="2">
        <v>0</v>
      </c>
      <c r="BN175" s="2">
        <v>0</v>
      </c>
      <c r="BO175" s="2">
        <v>0</v>
      </c>
      <c r="BP175" s="2">
        <v>0</v>
      </c>
      <c r="BQ175" s="2">
        <v>0</v>
      </c>
      <c r="BR175" s="2">
        <v>1</v>
      </c>
      <c r="BS175" s="2">
        <v>472</v>
      </c>
      <c r="BT175" s="2">
        <v>2.1186439999999998E-3</v>
      </c>
      <c r="BU175" s="5">
        <v>0.73</v>
      </c>
      <c r="BV175" s="5">
        <f>IFERROR($BF175/($AL175+$R175), "No Votes")</f>
        <v>0</v>
      </c>
      <c r="BW175" s="5">
        <f>IFERROR($BA175/($AG175+$M175), "No Votes")</f>
        <v>0</v>
      </c>
      <c r="BX175" t="s">
        <v>2157</v>
      </c>
      <c r="BY175" s="5" t="s">
        <v>2093</v>
      </c>
      <c r="BZ175" s="5" t="s">
        <v>2088</v>
      </c>
      <c r="CA175" s="28" t="str">
        <f>IF(Table1[[#This Row],[Party]]="Labour","Conservative","Labour")</f>
        <v>Labour</v>
      </c>
      <c r="CB175" s="28" cm="1">
        <f t="array" ref="CB1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175" s="28" cm="1">
        <f t="array" ref="CC1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5" s="28">
        <f>IF(TRIM(Table1[[#This Row],[Party]])="Labour",Table1[[#This Row],[Conservative_Aye]],Table1[[#This Row],[Labour_Aye]])</f>
        <v>0</v>
      </c>
      <c r="CE175" s="28">
        <f>IF(TRIM(Table1[[#This Row],[Party]])="Labour",Table1[[#This Row],[Conservative_No]],Table1[[#This Row],[Labour_No]])</f>
        <v>145</v>
      </c>
      <c r="CF175" s="36">
        <f>IF(Table1[[#This Row],[Gov_Aye]]+Table1[[#This Row],[Gov_No]]=0,"",Table1[[#This Row],[Gov_Aye]]/(Table1[[#This Row],[Gov_Aye]]+Table1[[#This Row],[Gov_No]]))</f>
        <v>1</v>
      </c>
      <c r="CG175" s="36">
        <f>IF(Table1[[#This Row],[Opp_Aye]]+Table1[[#This Row],[Opp_No]]=0,"",Table1[[#This Row],[Opp_Aye]]/(Table1[[#This Row],[Opp_Aye]]+Table1[[#This Row],[Opp_No]]))</f>
        <v>0</v>
      </c>
      <c r="CH175" s="36">
        <f>IF(OR(Table1[[#This Row],[Gov_Share]]="",Table1[[#This Row],[Opp_Share]]=""),"",ABS(Table1[[#This Row],[Gov_Share]]-Table1[[#This Row],[Opp_Share]]))</f>
        <v>1</v>
      </c>
      <c r="CI175" s="36">
        <f>IF(Table1[[#This Row],[Gov_Aye]]+Table1[[#This Row],[Gov_No]]=0,"",ABS(Table1[[#This Row],[Gov_Aye]]-Table1[[#This Row],[Gov_No]])/(Table1[[#This Row],[Gov_Aye]]+Table1[[#This Row],[Gov_No]]))</f>
        <v>1</v>
      </c>
      <c r="CJ175" s="36">
        <f>IF(Table1[[#This Row],[Opp_Aye]]+Table1[[#This Row],[Opp_No]]=0,"",ABS(Table1[[#This Row],[Opp_Aye]]-Table1[[#This Row],[Opp_No]])/(Table1[[#This Row],[Opp_Aye]]+Table1[[#This Row],[Opp_No]]))</f>
        <v>1</v>
      </c>
      <c r="CK1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6" spans="1:89" x14ac:dyDescent="0.75">
      <c r="A176" s="2">
        <v>1801</v>
      </c>
      <c r="B176" s="15">
        <v>45406</v>
      </c>
      <c r="C176" s="16">
        <v>0.72638888888888886</v>
      </c>
      <c r="D176" s="2">
        <v>137</v>
      </c>
      <c r="E176" s="19" t="s">
        <v>1502</v>
      </c>
      <c r="F176" s="2"/>
      <c r="G176" s="2"/>
      <c r="H176" s="2">
        <v>283</v>
      </c>
      <c r="I176" s="2">
        <v>143</v>
      </c>
      <c r="J176" s="2">
        <v>0</v>
      </c>
      <c r="K176" s="2">
        <v>0</v>
      </c>
      <c r="L176" s="2">
        <v>0</v>
      </c>
      <c r="M176" s="3">
        <v>278</v>
      </c>
      <c r="N176" s="2">
        <v>0</v>
      </c>
      <c r="O176" s="2">
        <v>0</v>
      </c>
      <c r="P176" s="2">
        <v>0</v>
      </c>
      <c r="Q176" s="2">
        <v>1</v>
      </c>
      <c r="R176" s="4">
        <v>0</v>
      </c>
      <c r="S176" s="2">
        <v>0</v>
      </c>
      <c r="T176" s="2">
        <v>0</v>
      </c>
      <c r="U176" s="2">
        <v>0</v>
      </c>
      <c r="V176" s="2">
        <v>0</v>
      </c>
      <c r="W176" s="2">
        <v>0</v>
      </c>
      <c r="X176" s="2">
        <v>0</v>
      </c>
      <c r="Y176" s="2">
        <v>0</v>
      </c>
      <c r="Z176" s="2">
        <v>0</v>
      </c>
      <c r="AA176" s="2">
        <v>0</v>
      </c>
      <c r="AB176" s="2">
        <v>0</v>
      </c>
      <c r="AC176" s="2">
        <v>0</v>
      </c>
      <c r="AD176" s="2">
        <v>0</v>
      </c>
      <c r="AE176" s="2">
        <v>0</v>
      </c>
      <c r="AF176" s="2">
        <v>0</v>
      </c>
      <c r="AG176" s="3">
        <v>0</v>
      </c>
      <c r="AH176" s="2">
        <v>2</v>
      </c>
      <c r="AI176" s="2">
        <v>0</v>
      </c>
      <c r="AJ176" s="2">
        <v>1</v>
      </c>
      <c r="AK176" s="2">
        <v>5</v>
      </c>
      <c r="AL176" s="4">
        <v>133</v>
      </c>
      <c r="AM176" s="2">
        <v>0</v>
      </c>
      <c r="AN176" s="2">
        <v>0</v>
      </c>
      <c r="AO176" s="2">
        <v>0</v>
      </c>
      <c r="AP176" s="2">
        <v>0</v>
      </c>
      <c r="AQ176" s="2">
        <v>0</v>
      </c>
      <c r="AR176" s="2">
        <v>0</v>
      </c>
      <c r="AS176" s="2">
        <v>0</v>
      </c>
      <c r="AT176" s="2">
        <v>0</v>
      </c>
      <c r="AU176" s="2">
        <v>0</v>
      </c>
      <c r="AV176" s="2">
        <v>0</v>
      </c>
      <c r="AW176" s="2">
        <v>1</v>
      </c>
      <c r="AX176" s="2">
        <v>0</v>
      </c>
      <c r="AY176" s="2">
        <v>0</v>
      </c>
      <c r="AZ176" s="2">
        <v>0</v>
      </c>
      <c r="BA176" s="2">
        <v>0</v>
      </c>
      <c r="BB176" s="2">
        <v>0</v>
      </c>
      <c r="BC176" s="2">
        <v>0</v>
      </c>
      <c r="BD176" s="2">
        <v>0</v>
      </c>
      <c r="BE176" s="2">
        <v>1</v>
      </c>
      <c r="BF176" s="2">
        <v>0</v>
      </c>
      <c r="BG176" s="2">
        <v>0</v>
      </c>
      <c r="BH176" s="2">
        <v>0</v>
      </c>
      <c r="BI176" s="2">
        <v>0</v>
      </c>
      <c r="BJ176" s="2">
        <v>0</v>
      </c>
      <c r="BK176" s="2">
        <v>0</v>
      </c>
      <c r="BL176" s="2">
        <v>0</v>
      </c>
      <c r="BM176" s="2">
        <v>0</v>
      </c>
      <c r="BN176" s="2">
        <v>0</v>
      </c>
      <c r="BO176" s="2">
        <v>0</v>
      </c>
      <c r="BP176" s="2">
        <v>0</v>
      </c>
      <c r="BQ176" s="2">
        <v>0</v>
      </c>
      <c r="BR176" s="2">
        <v>1</v>
      </c>
      <c r="BS176" s="2">
        <v>421</v>
      </c>
      <c r="BT176" s="2">
        <v>2.3752970000000002E-3</v>
      </c>
      <c r="BU176" s="5">
        <v>0.65</v>
      </c>
      <c r="BV176" s="5">
        <f>IFERROR($BF176/($AL176+$R176), "No Votes")</f>
        <v>0</v>
      </c>
      <c r="BW176" s="5">
        <f>IFERROR($BA176/($AG176+$M176), "No Votes")</f>
        <v>0</v>
      </c>
      <c r="BX176" t="s">
        <v>2157</v>
      </c>
      <c r="BY176" s="5" t="s">
        <v>2096</v>
      </c>
      <c r="BZ176" s="5" t="s">
        <v>2088</v>
      </c>
      <c r="CA176" s="28" t="str">
        <f>IF(Table1[[#This Row],[Party]]="Labour","Conservative","Labour")</f>
        <v>Labour</v>
      </c>
      <c r="CB176" s="28" cm="1">
        <f t="array" ref="CB1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278</v>
      </c>
      <c r="CC176" s="28" cm="1">
        <f t="array" ref="CC1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6" s="28">
        <f>IF(TRIM(Table1[[#This Row],[Party]])="Labour",Table1[[#This Row],[Conservative_Aye]],Table1[[#This Row],[Labour_Aye]])</f>
        <v>0</v>
      </c>
      <c r="CE176" s="28">
        <f>IF(TRIM(Table1[[#This Row],[Party]])="Labour",Table1[[#This Row],[Conservative_No]],Table1[[#This Row],[Labour_No]])</f>
        <v>133</v>
      </c>
      <c r="CF176" s="36">
        <f>IF(Table1[[#This Row],[Gov_Aye]]+Table1[[#This Row],[Gov_No]]=0,"",Table1[[#This Row],[Gov_Aye]]/(Table1[[#This Row],[Gov_Aye]]+Table1[[#This Row],[Gov_No]]))</f>
        <v>1</v>
      </c>
      <c r="CG176" s="36">
        <f>IF(Table1[[#This Row],[Opp_Aye]]+Table1[[#This Row],[Opp_No]]=0,"",Table1[[#This Row],[Opp_Aye]]/(Table1[[#This Row],[Opp_Aye]]+Table1[[#This Row],[Opp_No]]))</f>
        <v>0</v>
      </c>
      <c r="CH176" s="36">
        <f>IF(OR(Table1[[#This Row],[Gov_Share]]="",Table1[[#This Row],[Opp_Share]]=""),"",ABS(Table1[[#This Row],[Gov_Share]]-Table1[[#This Row],[Opp_Share]]))</f>
        <v>1</v>
      </c>
      <c r="CI176" s="36">
        <f>IF(Table1[[#This Row],[Gov_Aye]]+Table1[[#This Row],[Gov_No]]=0,"",ABS(Table1[[#This Row],[Gov_Aye]]-Table1[[#This Row],[Gov_No]])/(Table1[[#This Row],[Gov_Aye]]+Table1[[#This Row],[Gov_No]]))</f>
        <v>1</v>
      </c>
      <c r="CJ176" s="36">
        <f>IF(Table1[[#This Row],[Opp_Aye]]+Table1[[#This Row],[Opp_No]]=0,"",ABS(Table1[[#This Row],[Opp_Aye]]-Table1[[#This Row],[Opp_No]])/(Table1[[#This Row],[Opp_Aye]]+Table1[[#This Row],[Opp_No]]))</f>
        <v>1</v>
      </c>
      <c r="CK1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7" spans="1:89" x14ac:dyDescent="0.75">
      <c r="A177">
        <v>1441</v>
      </c>
      <c r="B177" s="17">
        <v>44936</v>
      </c>
      <c r="C177" s="18">
        <v>0.70138888888888884</v>
      </c>
      <c r="D177">
        <v>135</v>
      </c>
      <c r="E177" s="20" t="s">
        <v>1289</v>
      </c>
      <c r="H177">
        <v>308</v>
      </c>
      <c r="I177">
        <v>170</v>
      </c>
      <c r="J177">
        <v>0</v>
      </c>
      <c r="K177">
        <v>0</v>
      </c>
      <c r="L177">
        <v>0</v>
      </c>
      <c r="M177" s="3">
        <v>299</v>
      </c>
      <c r="N177">
        <v>7</v>
      </c>
      <c r="O177">
        <v>0</v>
      </c>
      <c r="P177">
        <v>0</v>
      </c>
      <c r="Q177">
        <v>0</v>
      </c>
      <c r="R177" s="4">
        <v>0</v>
      </c>
      <c r="S177">
        <v>0</v>
      </c>
      <c r="T177">
        <v>0</v>
      </c>
      <c r="U177">
        <v>0</v>
      </c>
      <c r="V177">
        <v>0</v>
      </c>
      <c r="W177">
        <v>0</v>
      </c>
      <c r="X177">
        <v>0</v>
      </c>
      <c r="Y177">
        <v>0</v>
      </c>
      <c r="Z177">
        <v>0</v>
      </c>
      <c r="AA177">
        <v>0</v>
      </c>
      <c r="AB177">
        <v>0</v>
      </c>
      <c r="AC177">
        <v>0</v>
      </c>
      <c r="AD177">
        <v>0</v>
      </c>
      <c r="AE177">
        <v>0</v>
      </c>
      <c r="AF177">
        <v>0</v>
      </c>
      <c r="AG177" s="3">
        <v>0</v>
      </c>
      <c r="AH177">
        <v>0</v>
      </c>
      <c r="AI177">
        <v>0</v>
      </c>
      <c r="AJ177">
        <v>1</v>
      </c>
      <c r="AK177">
        <v>6</v>
      </c>
      <c r="AL177" s="4">
        <v>159</v>
      </c>
      <c r="AM177">
        <v>0</v>
      </c>
      <c r="AN177">
        <v>0</v>
      </c>
      <c r="AO177">
        <v>0</v>
      </c>
      <c r="AP177">
        <v>0</v>
      </c>
      <c r="AQ177">
        <v>2</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474</v>
      </c>
      <c r="BT177">
        <v>0</v>
      </c>
      <c r="BU177" s="1">
        <v>0.73</v>
      </c>
      <c r="BV177" s="5">
        <f>IFERROR($BF177/($AL177+$R177), "No Votes")</f>
        <v>0</v>
      </c>
      <c r="BW177" s="5">
        <f>IFERROR($BA177/($AG177+$M177), "No Votes")</f>
        <v>0</v>
      </c>
      <c r="BX177" t="s">
        <v>2157</v>
      </c>
      <c r="BY177" s="5" t="s">
        <v>2096</v>
      </c>
      <c r="BZ177" s="5" t="s">
        <v>2088</v>
      </c>
      <c r="CA177" s="28" t="str">
        <f>IF(Table1[[#This Row],[Party]]="Labour","Conservative","Labour")</f>
        <v>Labour</v>
      </c>
      <c r="CB177" s="28" cm="1">
        <f t="array" ref="CB1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77" s="28" cm="1">
        <f t="array" ref="CC1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7" s="28">
        <f>IF(TRIM(Table1[[#This Row],[Party]])="Labour",Table1[[#This Row],[Conservative_Aye]],Table1[[#This Row],[Labour_Aye]])</f>
        <v>0</v>
      </c>
      <c r="CE177" s="28">
        <f>IF(TRIM(Table1[[#This Row],[Party]])="Labour",Table1[[#This Row],[Conservative_No]],Table1[[#This Row],[Labour_No]])</f>
        <v>159</v>
      </c>
      <c r="CF177" s="36">
        <f>IF(Table1[[#This Row],[Gov_Aye]]+Table1[[#This Row],[Gov_No]]=0,"",Table1[[#This Row],[Gov_Aye]]/(Table1[[#This Row],[Gov_Aye]]+Table1[[#This Row],[Gov_No]]))</f>
        <v>1</v>
      </c>
      <c r="CG177" s="36">
        <f>IF(Table1[[#This Row],[Opp_Aye]]+Table1[[#This Row],[Opp_No]]=0,"",Table1[[#This Row],[Opp_Aye]]/(Table1[[#This Row],[Opp_Aye]]+Table1[[#This Row],[Opp_No]]))</f>
        <v>0</v>
      </c>
      <c r="CH177" s="36">
        <f>IF(OR(Table1[[#This Row],[Gov_Share]]="",Table1[[#This Row],[Opp_Share]]=""),"",ABS(Table1[[#This Row],[Gov_Share]]-Table1[[#This Row],[Opp_Share]]))</f>
        <v>1</v>
      </c>
      <c r="CI177" s="36">
        <f>IF(Table1[[#This Row],[Gov_Aye]]+Table1[[#This Row],[Gov_No]]=0,"",ABS(Table1[[#This Row],[Gov_Aye]]-Table1[[#This Row],[Gov_No]])/(Table1[[#This Row],[Gov_Aye]]+Table1[[#This Row],[Gov_No]]))</f>
        <v>1</v>
      </c>
      <c r="CJ177" s="36">
        <f>IF(Table1[[#This Row],[Opp_Aye]]+Table1[[#This Row],[Opp_No]]=0,"",ABS(Table1[[#This Row],[Opp_Aye]]-Table1[[#This Row],[Opp_No]])/(Table1[[#This Row],[Opp_Aye]]+Table1[[#This Row],[Opp_No]]))</f>
        <v>1</v>
      </c>
      <c r="CK1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8" spans="1:89" x14ac:dyDescent="0.75">
      <c r="A178" s="2">
        <v>197</v>
      </c>
      <c r="B178" s="15">
        <v>42759</v>
      </c>
      <c r="C178" s="16">
        <v>0.75277777777777777</v>
      </c>
      <c r="D178" s="2">
        <v>130</v>
      </c>
      <c r="E178" s="19" t="s">
        <v>691</v>
      </c>
      <c r="F178" s="2"/>
      <c r="G178" s="2"/>
      <c r="H178" s="2">
        <v>292</v>
      </c>
      <c r="I178" s="2">
        <v>193</v>
      </c>
      <c r="J178" s="2">
        <v>0</v>
      </c>
      <c r="K178" s="2">
        <v>0</v>
      </c>
      <c r="L178" s="2">
        <v>0</v>
      </c>
      <c r="M178" s="3">
        <v>284</v>
      </c>
      <c r="N178" s="2">
        <v>6</v>
      </c>
      <c r="O178" s="2">
        <v>0</v>
      </c>
      <c r="P178" s="2">
        <v>0</v>
      </c>
      <c r="Q178" s="2">
        <v>0</v>
      </c>
      <c r="R178" s="4">
        <v>0</v>
      </c>
      <c r="S178" s="2">
        <v>0</v>
      </c>
      <c r="T178" s="2">
        <v>0</v>
      </c>
      <c r="U178" s="2">
        <v>0</v>
      </c>
      <c r="V178" s="2">
        <v>0</v>
      </c>
      <c r="W178" s="2">
        <v>0</v>
      </c>
      <c r="X178" s="2">
        <v>0</v>
      </c>
      <c r="Y178" s="2">
        <v>0</v>
      </c>
      <c r="Z178" s="2">
        <v>0</v>
      </c>
      <c r="AA178" s="2">
        <v>0</v>
      </c>
      <c r="AB178" s="2">
        <v>2</v>
      </c>
      <c r="AC178" s="2">
        <v>0</v>
      </c>
      <c r="AD178" s="2">
        <v>0</v>
      </c>
      <c r="AE178" s="2">
        <v>0</v>
      </c>
      <c r="AF178" s="2">
        <v>0</v>
      </c>
      <c r="AG178" s="3">
        <v>0</v>
      </c>
      <c r="AH178" s="2">
        <v>0</v>
      </c>
      <c r="AI178" s="2">
        <v>0</v>
      </c>
      <c r="AJ178" s="2">
        <v>1</v>
      </c>
      <c r="AK178" s="2">
        <v>3</v>
      </c>
      <c r="AL178" s="4">
        <v>139</v>
      </c>
      <c r="AM178" s="2">
        <v>0</v>
      </c>
      <c r="AN178" s="2">
        <v>2</v>
      </c>
      <c r="AO178" s="2">
        <v>0</v>
      </c>
      <c r="AP178" s="2">
        <v>46</v>
      </c>
      <c r="AQ178" s="2">
        <v>2</v>
      </c>
      <c r="AR178" s="2">
        <v>0</v>
      </c>
      <c r="AS178" s="2">
        <v>0</v>
      </c>
      <c r="AT178" s="2">
        <v>0</v>
      </c>
      <c r="AU178" s="2">
        <v>0</v>
      </c>
      <c r="AV178" s="2">
        <v>0</v>
      </c>
      <c r="AW178" s="2">
        <v>0</v>
      </c>
      <c r="AX178" s="2">
        <v>0</v>
      </c>
      <c r="AY178" s="2">
        <v>0</v>
      </c>
      <c r="AZ178" s="2">
        <v>0</v>
      </c>
      <c r="BA178" s="44">
        <v>0</v>
      </c>
      <c r="BB178" s="2">
        <v>0</v>
      </c>
      <c r="BC178" s="2">
        <v>0</v>
      </c>
      <c r="BD178" s="2">
        <v>0</v>
      </c>
      <c r="BE178" s="2">
        <v>0</v>
      </c>
      <c r="BF178" s="45">
        <v>0</v>
      </c>
      <c r="BG178" s="2">
        <v>0</v>
      </c>
      <c r="BH178" s="2">
        <v>0</v>
      </c>
      <c r="BI178" s="2">
        <v>0</v>
      </c>
      <c r="BJ178" s="2">
        <v>0</v>
      </c>
      <c r="BK178" s="2">
        <v>0</v>
      </c>
      <c r="BL178" s="2">
        <v>0</v>
      </c>
      <c r="BM178" s="2">
        <v>0</v>
      </c>
      <c r="BN178" s="2">
        <v>0</v>
      </c>
      <c r="BO178" s="2">
        <v>0</v>
      </c>
      <c r="BP178" s="2">
        <v>0</v>
      </c>
      <c r="BQ178" s="2">
        <v>0</v>
      </c>
      <c r="BR178" s="2">
        <v>0</v>
      </c>
      <c r="BS178" s="2">
        <v>485</v>
      </c>
      <c r="BT178" s="2">
        <v>0</v>
      </c>
      <c r="BU178" s="5">
        <v>0.75</v>
      </c>
      <c r="BV178" s="5">
        <f>IFERROR($BF178/($AL178+$R178), "No Votes")</f>
        <v>0</v>
      </c>
      <c r="BW178" s="5">
        <f>IFERROR($BA178/($AG178+$M178), "No Votes")</f>
        <v>0</v>
      </c>
      <c r="BX178" t="s">
        <v>2157</v>
      </c>
      <c r="BY178" s="5" t="s">
        <v>2086</v>
      </c>
      <c r="BZ178" s="5" t="s">
        <v>2088</v>
      </c>
      <c r="CA178" s="28" t="str">
        <f>IF(Table1[[#This Row],[Party]]="Labour","Conservative","Labour")</f>
        <v>Labour</v>
      </c>
      <c r="CB178" s="28" cm="1">
        <f t="array" ref="CB1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178" s="28" cm="1">
        <f t="array" ref="CC1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8" s="28">
        <f>IF(TRIM(Table1[[#This Row],[Party]])="Labour",Table1[[#This Row],[Conservative_Aye]],Table1[[#This Row],[Labour_Aye]])</f>
        <v>0</v>
      </c>
      <c r="CE178" s="28">
        <f>IF(TRIM(Table1[[#This Row],[Party]])="Labour",Table1[[#This Row],[Conservative_No]],Table1[[#This Row],[Labour_No]])</f>
        <v>139</v>
      </c>
      <c r="CF178" s="36">
        <f>IF(Table1[[#This Row],[Gov_Aye]]+Table1[[#This Row],[Gov_No]]=0,"",Table1[[#This Row],[Gov_Aye]]/(Table1[[#This Row],[Gov_Aye]]+Table1[[#This Row],[Gov_No]]))</f>
        <v>1</v>
      </c>
      <c r="CG178" s="36">
        <f>IF(Table1[[#This Row],[Opp_Aye]]+Table1[[#This Row],[Opp_No]]=0,"",Table1[[#This Row],[Opp_Aye]]/(Table1[[#This Row],[Opp_Aye]]+Table1[[#This Row],[Opp_No]]))</f>
        <v>0</v>
      </c>
      <c r="CH178" s="36">
        <f>IF(OR(Table1[[#This Row],[Gov_Share]]="",Table1[[#This Row],[Opp_Share]]=""),"",ABS(Table1[[#This Row],[Gov_Share]]-Table1[[#This Row],[Opp_Share]]))</f>
        <v>1</v>
      </c>
      <c r="CI178" s="36">
        <f>IF(Table1[[#This Row],[Gov_Aye]]+Table1[[#This Row],[Gov_No]]=0,"",ABS(Table1[[#This Row],[Gov_Aye]]-Table1[[#This Row],[Gov_No]])/(Table1[[#This Row],[Gov_Aye]]+Table1[[#This Row],[Gov_No]]))</f>
        <v>1</v>
      </c>
      <c r="CJ178" s="36">
        <f>IF(Table1[[#This Row],[Opp_Aye]]+Table1[[#This Row],[Opp_No]]=0,"",ABS(Table1[[#This Row],[Opp_Aye]]-Table1[[#This Row],[Opp_No]])/(Table1[[#This Row],[Opp_Aye]]+Table1[[#This Row],[Opp_No]]))</f>
        <v>1</v>
      </c>
      <c r="CK1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9" spans="1:89" x14ac:dyDescent="0.75">
      <c r="A179">
        <v>292</v>
      </c>
      <c r="B179" s="17">
        <v>43031</v>
      </c>
      <c r="C179" s="18">
        <v>0.90277777777777779</v>
      </c>
      <c r="D179">
        <v>25</v>
      </c>
      <c r="E179" s="20" t="s">
        <v>1513</v>
      </c>
      <c r="H179">
        <v>285</v>
      </c>
      <c r="I179">
        <v>130</v>
      </c>
      <c r="J179">
        <v>0</v>
      </c>
      <c r="K179">
        <v>0</v>
      </c>
      <c r="L179">
        <v>0</v>
      </c>
      <c r="M179" s="3">
        <v>280</v>
      </c>
      <c r="N179">
        <v>4</v>
      </c>
      <c r="O179">
        <v>0</v>
      </c>
      <c r="P179">
        <v>0</v>
      </c>
      <c r="Q179">
        <v>1</v>
      </c>
      <c r="R179" s="4">
        <v>0</v>
      </c>
      <c r="S179">
        <v>0</v>
      </c>
      <c r="T179">
        <v>0</v>
      </c>
      <c r="U179">
        <v>0</v>
      </c>
      <c r="V179">
        <v>0</v>
      </c>
      <c r="W179">
        <v>0</v>
      </c>
      <c r="X179">
        <v>0</v>
      </c>
      <c r="Y179">
        <v>0</v>
      </c>
      <c r="Z179">
        <v>0</v>
      </c>
      <c r="AA179">
        <v>0</v>
      </c>
      <c r="AB179">
        <v>0</v>
      </c>
      <c r="AC179">
        <v>0</v>
      </c>
      <c r="AD179">
        <v>0</v>
      </c>
      <c r="AE179">
        <v>0</v>
      </c>
      <c r="AF179">
        <v>0</v>
      </c>
      <c r="AG179" s="3">
        <v>0</v>
      </c>
      <c r="AH179">
        <v>0</v>
      </c>
      <c r="AI179">
        <v>0</v>
      </c>
      <c r="AJ179">
        <v>0</v>
      </c>
      <c r="AK179">
        <v>0</v>
      </c>
      <c r="AL179" s="4">
        <v>124</v>
      </c>
      <c r="AM179">
        <v>0</v>
      </c>
      <c r="AN179">
        <v>0</v>
      </c>
      <c r="AO179">
        <v>0</v>
      </c>
      <c r="AP179">
        <v>6</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v>
      </c>
      <c r="BO179">
        <v>0</v>
      </c>
      <c r="BP179">
        <v>0</v>
      </c>
      <c r="BQ179">
        <v>0</v>
      </c>
      <c r="BR179">
        <v>0</v>
      </c>
      <c r="BS179">
        <v>415</v>
      </c>
      <c r="BT179">
        <v>0</v>
      </c>
      <c r="BU179" s="1">
        <v>0.64</v>
      </c>
      <c r="BV179" s="5">
        <f>IFERROR($BF179/($AL179+$R179), "No Votes")</f>
        <v>0</v>
      </c>
      <c r="BW179" s="5">
        <f>IFERROR($BA179/($AG179+$M179), "No Votes")</f>
        <v>0</v>
      </c>
      <c r="BX179" t="s">
        <v>2157</v>
      </c>
      <c r="BY179" s="5" t="s">
        <v>2086</v>
      </c>
      <c r="BZ179" s="5" t="s">
        <v>2088</v>
      </c>
      <c r="CA179" s="28" t="str">
        <f>IF(Table1[[#This Row],[Party]]="Labour","Conservative","Labour")</f>
        <v>Labour</v>
      </c>
      <c r="CB179" s="28" cm="1">
        <f t="array" ref="CB1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280</v>
      </c>
      <c r="CC179" s="28" cm="1">
        <f t="array" ref="CC1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9" s="28">
        <f>IF(TRIM(Table1[[#This Row],[Party]])="Labour",Table1[[#This Row],[Conservative_Aye]],Table1[[#This Row],[Labour_Aye]])</f>
        <v>0</v>
      </c>
      <c r="CE179" s="28">
        <f>IF(TRIM(Table1[[#This Row],[Party]])="Labour",Table1[[#This Row],[Conservative_No]],Table1[[#This Row],[Labour_No]])</f>
        <v>124</v>
      </c>
      <c r="CF179" s="36">
        <f>IF(Table1[[#This Row],[Gov_Aye]]+Table1[[#This Row],[Gov_No]]=0,"",Table1[[#This Row],[Gov_Aye]]/(Table1[[#This Row],[Gov_Aye]]+Table1[[#This Row],[Gov_No]]))</f>
        <v>1</v>
      </c>
      <c r="CG179" s="36">
        <f>IF(Table1[[#This Row],[Opp_Aye]]+Table1[[#This Row],[Opp_No]]=0,"",Table1[[#This Row],[Opp_Aye]]/(Table1[[#This Row],[Opp_Aye]]+Table1[[#This Row],[Opp_No]]))</f>
        <v>0</v>
      </c>
      <c r="CH179" s="36">
        <f>IF(OR(Table1[[#This Row],[Gov_Share]]="",Table1[[#This Row],[Opp_Share]]=""),"",ABS(Table1[[#This Row],[Gov_Share]]-Table1[[#This Row],[Opp_Share]]))</f>
        <v>1</v>
      </c>
      <c r="CI179" s="36">
        <f>IF(Table1[[#This Row],[Gov_Aye]]+Table1[[#This Row],[Gov_No]]=0,"",ABS(Table1[[#This Row],[Gov_Aye]]-Table1[[#This Row],[Gov_No]])/(Table1[[#This Row],[Gov_Aye]]+Table1[[#This Row],[Gov_No]]))</f>
        <v>1</v>
      </c>
      <c r="CJ179" s="36">
        <f>IF(Table1[[#This Row],[Opp_Aye]]+Table1[[#This Row],[Opp_No]]=0,"",ABS(Table1[[#This Row],[Opp_Aye]]-Table1[[#This Row],[Opp_No]])/(Table1[[#This Row],[Opp_Aye]]+Table1[[#This Row],[Opp_No]]))</f>
        <v>1</v>
      </c>
      <c r="CK1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0" spans="1:89" x14ac:dyDescent="0.75">
      <c r="A180" s="2">
        <v>177</v>
      </c>
      <c r="B180" s="15">
        <v>42718</v>
      </c>
      <c r="C180" s="16">
        <v>0</v>
      </c>
      <c r="D180" s="2">
        <v>110</v>
      </c>
      <c r="E180" s="19" t="s">
        <v>1419</v>
      </c>
      <c r="F180" s="2"/>
      <c r="G180" s="2"/>
      <c r="H180" s="2">
        <v>297</v>
      </c>
      <c r="I180" s="2">
        <v>151</v>
      </c>
      <c r="J180" s="2">
        <v>0</v>
      </c>
      <c r="K180" s="2">
        <v>0</v>
      </c>
      <c r="L180" s="2">
        <v>0</v>
      </c>
      <c r="M180" s="3">
        <v>286</v>
      </c>
      <c r="N180" s="2">
        <v>7</v>
      </c>
      <c r="O180" s="2">
        <v>0</v>
      </c>
      <c r="P180" s="2">
        <v>0</v>
      </c>
      <c r="Q180" s="2">
        <v>1</v>
      </c>
      <c r="R180" s="4">
        <v>0</v>
      </c>
      <c r="S180" s="2">
        <v>0</v>
      </c>
      <c r="T180" s="2">
        <v>0</v>
      </c>
      <c r="U180" s="2">
        <v>0</v>
      </c>
      <c r="V180" s="2">
        <v>0</v>
      </c>
      <c r="W180" s="2">
        <v>0</v>
      </c>
      <c r="X180" s="2">
        <v>0</v>
      </c>
      <c r="Y180" s="2">
        <v>0</v>
      </c>
      <c r="Z180" s="2">
        <v>0</v>
      </c>
      <c r="AA180" s="2">
        <v>1</v>
      </c>
      <c r="AB180" s="2">
        <v>2</v>
      </c>
      <c r="AC180" s="2">
        <v>0</v>
      </c>
      <c r="AD180" s="2">
        <v>0</v>
      </c>
      <c r="AE180" s="2">
        <v>0</v>
      </c>
      <c r="AF180" s="2">
        <v>0</v>
      </c>
      <c r="AG180" s="3">
        <v>0</v>
      </c>
      <c r="AH180" s="2">
        <v>0</v>
      </c>
      <c r="AI180" s="2">
        <v>0</v>
      </c>
      <c r="AJ180" s="2">
        <v>1</v>
      </c>
      <c r="AK180" s="2">
        <v>1</v>
      </c>
      <c r="AL180" s="4">
        <v>107</v>
      </c>
      <c r="AM180" s="2">
        <v>0</v>
      </c>
      <c r="AN180" s="2">
        <v>2</v>
      </c>
      <c r="AO180" s="2">
        <v>0</v>
      </c>
      <c r="AP180" s="2">
        <v>38</v>
      </c>
      <c r="AQ180" s="2">
        <v>2</v>
      </c>
      <c r="AR180" s="2">
        <v>0</v>
      </c>
      <c r="AS180" s="2">
        <v>0</v>
      </c>
      <c r="AT180" s="2">
        <v>0</v>
      </c>
      <c r="AU180" s="2">
        <v>0</v>
      </c>
      <c r="AV180" s="2">
        <v>0</v>
      </c>
      <c r="AW180" s="2">
        <v>0</v>
      </c>
      <c r="AX180" s="2">
        <v>0</v>
      </c>
      <c r="AY180" s="2">
        <v>0</v>
      </c>
      <c r="AZ180" s="2">
        <v>0</v>
      </c>
      <c r="BA180" s="2">
        <v>0</v>
      </c>
      <c r="BB180" s="2">
        <v>0</v>
      </c>
      <c r="BC180" s="2">
        <v>0</v>
      </c>
      <c r="BD180" s="2">
        <v>0</v>
      </c>
      <c r="BE180" s="2">
        <v>1</v>
      </c>
      <c r="BF180" s="2">
        <v>0</v>
      </c>
      <c r="BG180" s="2">
        <v>0</v>
      </c>
      <c r="BH180" s="2">
        <v>0</v>
      </c>
      <c r="BI180" s="2">
        <v>0</v>
      </c>
      <c r="BJ180" s="2">
        <v>0</v>
      </c>
      <c r="BK180" s="2">
        <v>0</v>
      </c>
      <c r="BL180" s="2">
        <v>0</v>
      </c>
      <c r="BM180" s="2">
        <v>0</v>
      </c>
      <c r="BN180" s="2">
        <v>0</v>
      </c>
      <c r="BO180" s="2">
        <v>0</v>
      </c>
      <c r="BP180" s="2">
        <v>0</v>
      </c>
      <c r="BQ180" s="2">
        <v>0</v>
      </c>
      <c r="BR180" s="2">
        <v>1</v>
      </c>
      <c r="BS180" s="2">
        <v>448</v>
      </c>
      <c r="BT180" s="2">
        <v>2.2321429999999998E-3</v>
      </c>
      <c r="BU180" s="5">
        <v>0.69</v>
      </c>
      <c r="BV180" s="5">
        <f>IFERROR($BF180/($AL180+$R180), "No Votes")</f>
        <v>0</v>
      </c>
      <c r="BW180" s="5">
        <f>IFERROR($BA180/($AG180+$M180), "No Votes")</f>
        <v>0</v>
      </c>
      <c r="BX180" t="s">
        <v>2157</v>
      </c>
      <c r="BY180" s="5" t="s">
        <v>2086</v>
      </c>
      <c r="BZ180" s="5" t="s">
        <v>2088</v>
      </c>
      <c r="CA180" s="28" t="str">
        <f>IF(Table1[[#This Row],[Party]]="Labour","Conservative","Labour")</f>
        <v>Labour</v>
      </c>
      <c r="CB180" s="28" cm="1">
        <f t="array" ref="CB1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80" s="28" cm="1">
        <f t="array" ref="CC1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0" s="28">
        <f>IF(TRIM(Table1[[#This Row],[Party]])="Labour",Table1[[#This Row],[Conservative_Aye]],Table1[[#This Row],[Labour_Aye]])</f>
        <v>0</v>
      </c>
      <c r="CE180" s="28">
        <f>IF(TRIM(Table1[[#This Row],[Party]])="Labour",Table1[[#This Row],[Conservative_No]],Table1[[#This Row],[Labour_No]])</f>
        <v>107</v>
      </c>
      <c r="CF180" s="36">
        <f>IF(Table1[[#This Row],[Gov_Aye]]+Table1[[#This Row],[Gov_No]]=0,"",Table1[[#This Row],[Gov_Aye]]/(Table1[[#This Row],[Gov_Aye]]+Table1[[#This Row],[Gov_No]]))</f>
        <v>1</v>
      </c>
      <c r="CG180" s="36">
        <f>IF(Table1[[#This Row],[Opp_Aye]]+Table1[[#This Row],[Opp_No]]=0,"",Table1[[#This Row],[Opp_Aye]]/(Table1[[#This Row],[Opp_Aye]]+Table1[[#This Row],[Opp_No]]))</f>
        <v>0</v>
      </c>
      <c r="CH180" s="36">
        <f>IF(OR(Table1[[#This Row],[Gov_Share]]="",Table1[[#This Row],[Opp_Share]]=""),"",ABS(Table1[[#This Row],[Gov_Share]]-Table1[[#This Row],[Opp_Share]]))</f>
        <v>1</v>
      </c>
      <c r="CI180" s="36">
        <f>IF(Table1[[#This Row],[Gov_Aye]]+Table1[[#This Row],[Gov_No]]=0,"",ABS(Table1[[#This Row],[Gov_Aye]]-Table1[[#This Row],[Gov_No]])/(Table1[[#This Row],[Gov_Aye]]+Table1[[#This Row],[Gov_No]]))</f>
        <v>1</v>
      </c>
      <c r="CJ180" s="36">
        <f>IF(Table1[[#This Row],[Opp_Aye]]+Table1[[#This Row],[Opp_No]]=0,"",ABS(Table1[[#This Row],[Opp_Aye]]-Table1[[#This Row],[Opp_No]])/(Table1[[#This Row],[Opp_Aye]]+Table1[[#This Row],[Opp_No]]))</f>
        <v>1</v>
      </c>
      <c r="CK1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1" spans="1:89" x14ac:dyDescent="0.75">
      <c r="A181" s="2">
        <v>1853</v>
      </c>
      <c r="B181" s="15">
        <v>45594</v>
      </c>
      <c r="C181" s="16">
        <v>0.78680555555555554</v>
      </c>
      <c r="D181" s="2">
        <v>27</v>
      </c>
      <c r="E181" s="19" t="s">
        <v>1317</v>
      </c>
      <c r="F181" s="2"/>
      <c r="G181" s="2"/>
      <c r="H181" s="2">
        <v>361</v>
      </c>
      <c r="I181" s="2">
        <v>111</v>
      </c>
      <c r="J181" s="2">
        <v>0</v>
      </c>
      <c r="K181" s="2">
        <v>0</v>
      </c>
      <c r="L181" s="2">
        <v>0</v>
      </c>
      <c r="M181" s="3">
        <v>0</v>
      </c>
      <c r="N181" s="2">
        <v>0</v>
      </c>
      <c r="O181" s="2">
        <v>0</v>
      </c>
      <c r="P181" s="2">
        <v>3</v>
      </c>
      <c r="Q181" s="2">
        <v>12</v>
      </c>
      <c r="R181" s="4">
        <v>345</v>
      </c>
      <c r="S181" s="2">
        <v>0</v>
      </c>
      <c r="T181" s="2">
        <v>0</v>
      </c>
      <c r="U181" s="2">
        <v>0</v>
      </c>
      <c r="V181" s="2">
        <v>0</v>
      </c>
      <c r="W181" s="2">
        <v>0</v>
      </c>
      <c r="X181" s="2">
        <v>0</v>
      </c>
      <c r="Y181" s="2">
        <v>0</v>
      </c>
      <c r="Z181" s="2">
        <v>0</v>
      </c>
      <c r="AA181" s="2">
        <v>0</v>
      </c>
      <c r="AB181" s="2">
        <v>1</v>
      </c>
      <c r="AC181" s="2">
        <v>0</v>
      </c>
      <c r="AD181" s="2">
        <v>0</v>
      </c>
      <c r="AE181" s="2">
        <v>0</v>
      </c>
      <c r="AF181" s="2">
        <v>0</v>
      </c>
      <c r="AG181" s="3">
        <v>99</v>
      </c>
      <c r="AH181" s="2">
        <v>5</v>
      </c>
      <c r="AI181" s="2">
        <v>0</v>
      </c>
      <c r="AJ181" s="2">
        <v>0</v>
      </c>
      <c r="AK181" s="2">
        <v>1</v>
      </c>
      <c r="AL181" s="4">
        <v>0</v>
      </c>
      <c r="AM181" s="2">
        <v>0</v>
      </c>
      <c r="AN181" s="2">
        <v>0</v>
      </c>
      <c r="AO181" s="2">
        <v>5</v>
      </c>
      <c r="AP181" s="2">
        <v>0</v>
      </c>
      <c r="AQ181" s="2">
        <v>0</v>
      </c>
      <c r="AR181" s="2">
        <v>0</v>
      </c>
      <c r="AS181" s="2">
        <v>0</v>
      </c>
      <c r="AT181" s="2">
        <v>0</v>
      </c>
      <c r="AU181" s="2">
        <v>0</v>
      </c>
      <c r="AV181" s="2">
        <v>0</v>
      </c>
      <c r="AW181" s="2">
        <v>0</v>
      </c>
      <c r="AX181" s="2">
        <v>0</v>
      </c>
      <c r="AY181" s="2">
        <v>0</v>
      </c>
      <c r="AZ181" s="2">
        <v>0</v>
      </c>
      <c r="BA181" s="2">
        <v>0</v>
      </c>
      <c r="BB181" s="2">
        <v>0</v>
      </c>
      <c r="BC181" s="2">
        <v>0</v>
      </c>
      <c r="BD181" s="2">
        <v>0</v>
      </c>
      <c r="BE181" s="2">
        <v>1</v>
      </c>
      <c r="BF181" s="2">
        <v>0</v>
      </c>
      <c r="BG181" s="2">
        <v>0</v>
      </c>
      <c r="BH181" s="2">
        <v>0</v>
      </c>
      <c r="BI181" s="2">
        <v>0</v>
      </c>
      <c r="BJ181" s="2">
        <v>0</v>
      </c>
      <c r="BK181" s="2">
        <v>0</v>
      </c>
      <c r="BL181" s="2">
        <v>0</v>
      </c>
      <c r="BM181" s="2">
        <v>0</v>
      </c>
      <c r="BN181" s="2">
        <v>0</v>
      </c>
      <c r="BO181" s="2">
        <v>0</v>
      </c>
      <c r="BP181" s="2">
        <v>0</v>
      </c>
      <c r="BQ181" s="2">
        <v>0</v>
      </c>
      <c r="BR181" s="2">
        <v>1</v>
      </c>
      <c r="BS181" s="2">
        <v>471</v>
      </c>
      <c r="BT181" s="2">
        <v>2.1231420000000002E-3</v>
      </c>
      <c r="BU181" s="5">
        <v>0.72</v>
      </c>
      <c r="BV181" s="5">
        <f>IFERROR($BF181/($AL181+$R181), "No Votes")</f>
        <v>0</v>
      </c>
      <c r="BW181" s="5">
        <f>IFERROR($BA181/($AG181+$M181), "No Votes")</f>
        <v>0</v>
      </c>
      <c r="BX181" t="s">
        <v>2157</v>
      </c>
      <c r="BY181" s="5" t="s">
        <v>2098</v>
      </c>
      <c r="BZ181" s="5" t="s">
        <v>2099</v>
      </c>
      <c r="CA181" s="28" t="str">
        <f>IF(Table1[[#This Row],[Party]]="Labour","Conservative","Labour")</f>
        <v>Conservative</v>
      </c>
      <c r="CB181" s="28" cm="1">
        <f t="array" ref="CB1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345</v>
      </c>
      <c r="CC181" s="28" cm="1">
        <f t="array" ref="CC1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1" s="28">
        <f>IF(TRIM(Table1[[#This Row],[Party]])="Labour",Table1[[#This Row],[Conservative_Aye]],Table1[[#This Row],[Labour_Aye]])</f>
        <v>0</v>
      </c>
      <c r="CE181" s="28">
        <f>IF(TRIM(Table1[[#This Row],[Party]])="Labour",Table1[[#This Row],[Conservative_No]],Table1[[#This Row],[Labour_No]])</f>
        <v>99</v>
      </c>
      <c r="CF181" s="36">
        <f>IF(Table1[[#This Row],[Gov_Aye]]+Table1[[#This Row],[Gov_No]]=0,"",Table1[[#This Row],[Gov_Aye]]/(Table1[[#This Row],[Gov_Aye]]+Table1[[#This Row],[Gov_No]]))</f>
        <v>1</v>
      </c>
      <c r="CG181" s="36">
        <f>IF(Table1[[#This Row],[Opp_Aye]]+Table1[[#This Row],[Opp_No]]=0,"",Table1[[#This Row],[Opp_Aye]]/(Table1[[#This Row],[Opp_Aye]]+Table1[[#This Row],[Opp_No]]))</f>
        <v>0</v>
      </c>
      <c r="CH181" s="36">
        <f>IF(OR(Table1[[#This Row],[Gov_Share]]="",Table1[[#This Row],[Opp_Share]]=""),"",ABS(Table1[[#This Row],[Gov_Share]]-Table1[[#This Row],[Opp_Share]]))</f>
        <v>1</v>
      </c>
      <c r="CI181" s="36">
        <f>IF(Table1[[#This Row],[Gov_Aye]]+Table1[[#This Row],[Gov_No]]=0,"",ABS(Table1[[#This Row],[Gov_Aye]]-Table1[[#This Row],[Gov_No]])/(Table1[[#This Row],[Gov_Aye]]+Table1[[#This Row],[Gov_No]]))</f>
        <v>1</v>
      </c>
      <c r="CJ181" s="36">
        <f>IF(Table1[[#This Row],[Opp_Aye]]+Table1[[#This Row],[Opp_No]]=0,"",ABS(Table1[[#This Row],[Opp_Aye]]-Table1[[#This Row],[Opp_No]])/(Table1[[#This Row],[Opp_Aye]]+Table1[[#This Row],[Opp_No]]))</f>
        <v>1</v>
      </c>
      <c r="CK1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2" spans="1:89" x14ac:dyDescent="0.75">
      <c r="A182" s="2">
        <v>1839</v>
      </c>
      <c r="B182" s="15">
        <v>45540</v>
      </c>
      <c r="C182" s="16">
        <v>0.71875</v>
      </c>
      <c r="D182" s="2">
        <v>13</v>
      </c>
      <c r="E182" s="19" t="s">
        <v>1456</v>
      </c>
      <c r="F182" s="2"/>
      <c r="G182" s="2"/>
      <c r="H182" s="2">
        <v>348</v>
      </c>
      <c r="I182" s="2">
        <v>95</v>
      </c>
      <c r="J182" s="2">
        <v>0</v>
      </c>
      <c r="K182" s="2">
        <v>0</v>
      </c>
      <c r="L182" s="2">
        <v>0</v>
      </c>
      <c r="M182" s="3">
        <v>0</v>
      </c>
      <c r="N182" s="2">
        <v>0</v>
      </c>
      <c r="O182" s="2">
        <v>0</v>
      </c>
      <c r="P182" s="2">
        <v>4</v>
      </c>
      <c r="Q182" s="2">
        <v>8</v>
      </c>
      <c r="R182" s="4">
        <v>329</v>
      </c>
      <c r="S182" s="2">
        <v>0</v>
      </c>
      <c r="T182" s="2">
        <v>0</v>
      </c>
      <c r="U182" s="2">
        <v>0</v>
      </c>
      <c r="V182" s="2">
        <v>0</v>
      </c>
      <c r="W182" s="2">
        <v>0</v>
      </c>
      <c r="X182" s="2">
        <v>0</v>
      </c>
      <c r="Y182" s="2">
        <v>0</v>
      </c>
      <c r="Z182" s="2">
        <v>0</v>
      </c>
      <c r="AA182" s="2">
        <v>0</v>
      </c>
      <c r="AB182" s="2">
        <v>1</v>
      </c>
      <c r="AC182" s="2">
        <v>0</v>
      </c>
      <c r="AD182" s="2">
        <v>0</v>
      </c>
      <c r="AE182" s="2">
        <v>0</v>
      </c>
      <c r="AF182" s="2">
        <v>0</v>
      </c>
      <c r="AG182" s="3">
        <v>94</v>
      </c>
      <c r="AH182" s="2">
        <v>1</v>
      </c>
      <c r="AI182" s="2">
        <v>0</v>
      </c>
      <c r="AJ182" s="2">
        <v>0</v>
      </c>
      <c r="AK182" s="2">
        <v>0</v>
      </c>
      <c r="AL182" s="4">
        <v>0</v>
      </c>
      <c r="AM182" s="2">
        <v>0</v>
      </c>
      <c r="AN182" s="2">
        <v>0</v>
      </c>
      <c r="AO182" s="2">
        <v>0</v>
      </c>
      <c r="AP182" s="2">
        <v>0</v>
      </c>
      <c r="AQ182" s="2">
        <v>0</v>
      </c>
      <c r="AR182" s="2">
        <v>0</v>
      </c>
      <c r="AS182" s="2">
        <v>0</v>
      </c>
      <c r="AT182" s="2">
        <v>0</v>
      </c>
      <c r="AU182" s="2">
        <v>0</v>
      </c>
      <c r="AV182" s="2">
        <v>0</v>
      </c>
      <c r="AW182" s="2">
        <v>0</v>
      </c>
      <c r="AX182" s="2">
        <v>0</v>
      </c>
      <c r="AY182" s="2">
        <v>0</v>
      </c>
      <c r="AZ182" s="2">
        <v>0</v>
      </c>
      <c r="BA182" s="2">
        <v>0</v>
      </c>
      <c r="BB182" s="2">
        <v>0</v>
      </c>
      <c r="BC182" s="2">
        <v>0</v>
      </c>
      <c r="BD182" s="2">
        <v>0</v>
      </c>
      <c r="BE182" s="2">
        <v>0</v>
      </c>
      <c r="BF182" s="2">
        <v>0</v>
      </c>
      <c r="BG182" s="2">
        <v>0</v>
      </c>
      <c r="BH182" s="2">
        <v>0</v>
      </c>
      <c r="BI182" s="2">
        <v>0</v>
      </c>
      <c r="BJ182" s="2">
        <v>0</v>
      </c>
      <c r="BK182" s="2">
        <v>0</v>
      </c>
      <c r="BL182" s="2">
        <v>0</v>
      </c>
      <c r="BM182" s="2">
        <v>0</v>
      </c>
      <c r="BN182" s="2">
        <v>0</v>
      </c>
      <c r="BO182" s="2">
        <v>0</v>
      </c>
      <c r="BP182" s="2">
        <v>0</v>
      </c>
      <c r="BQ182" s="2">
        <v>0</v>
      </c>
      <c r="BR182" s="2">
        <v>0</v>
      </c>
      <c r="BS182" s="2">
        <v>437</v>
      </c>
      <c r="BT182" s="2">
        <v>0</v>
      </c>
      <c r="BU182" s="5">
        <v>0.67</v>
      </c>
      <c r="BV182" s="5">
        <f>IFERROR($BF182/($AL182+$R182), "No Votes")</f>
        <v>0</v>
      </c>
      <c r="BW182" s="5">
        <f>IFERROR($BA182/($AG182+$M182), "No Votes")</f>
        <v>0</v>
      </c>
      <c r="BX182" t="s">
        <v>2157</v>
      </c>
      <c r="BY182" s="5" t="s">
        <v>2098</v>
      </c>
      <c r="BZ182" s="5" t="s">
        <v>2099</v>
      </c>
      <c r="CA182" s="28" t="str">
        <f>IF(Table1[[#This Row],[Party]]="Labour","Conservative","Labour")</f>
        <v>Conservative</v>
      </c>
      <c r="CB182" s="28" cm="1">
        <f t="array" ref="CB1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329</v>
      </c>
      <c r="CC182" s="28" cm="1">
        <f t="array" ref="CC1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 s="28">
        <f>IF(TRIM(Table1[[#This Row],[Party]])="Labour",Table1[[#This Row],[Conservative_Aye]],Table1[[#This Row],[Labour_Aye]])</f>
        <v>0</v>
      </c>
      <c r="CE182" s="28">
        <f>IF(TRIM(Table1[[#This Row],[Party]])="Labour",Table1[[#This Row],[Conservative_No]],Table1[[#This Row],[Labour_No]])</f>
        <v>94</v>
      </c>
      <c r="CF182" s="36">
        <f>IF(Table1[[#This Row],[Gov_Aye]]+Table1[[#This Row],[Gov_No]]=0,"",Table1[[#This Row],[Gov_Aye]]/(Table1[[#This Row],[Gov_Aye]]+Table1[[#This Row],[Gov_No]]))</f>
        <v>1</v>
      </c>
      <c r="CG182" s="36">
        <f>IF(Table1[[#This Row],[Opp_Aye]]+Table1[[#This Row],[Opp_No]]=0,"",Table1[[#This Row],[Opp_Aye]]/(Table1[[#This Row],[Opp_Aye]]+Table1[[#This Row],[Opp_No]]))</f>
        <v>0</v>
      </c>
      <c r="CH182" s="36">
        <f>IF(OR(Table1[[#This Row],[Gov_Share]]="",Table1[[#This Row],[Opp_Share]]=""),"",ABS(Table1[[#This Row],[Gov_Share]]-Table1[[#This Row],[Opp_Share]]))</f>
        <v>1</v>
      </c>
      <c r="CI182" s="36">
        <f>IF(Table1[[#This Row],[Gov_Aye]]+Table1[[#This Row],[Gov_No]]=0,"",ABS(Table1[[#This Row],[Gov_Aye]]-Table1[[#This Row],[Gov_No]])/(Table1[[#This Row],[Gov_Aye]]+Table1[[#This Row],[Gov_No]]))</f>
        <v>1</v>
      </c>
      <c r="CJ182" s="36">
        <f>IF(Table1[[#This Row],[Opp_Aye]]+Table1[[#This Row],[Opp_No]]=0,"",ABS(Table1[[#This Row],[Opp_Aye]]-Table1[[#This Row],[Opp_No]])/(Table1[[#This Row],[Opp_Aye]]+Table1[[#This Row],[Opp_No]]))</f>
        <v>1</v>
      </c>
      <c r="CK1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3" spans="1:89" ht="29.5" x14ac:dyDescent="0.75">
      <c r="A183">
        <v>1862</v>
      </c>
      <c r="B183" s="17">
        <v>45602</v>
      </c>
      <c r="C183" s="18">
        <v>0.86736111111111114</v>
      </c>
      <c r="D183">
        <v>36</v>
      </c>
      <c r="E183" s="20" t="s">
        <v>1239</v>
      </c>
      <c r="H183">
        <v>373</v>
      </c>
      <c r="I183">
        <v>110</v>
      </c>
      <c r="J183">
        <v>0</v>
      </c>
      <c r="K183">
        <v>0</v>
      </c>
      <c r="L183">
        <v>0</v>
      </c>
      <c r="M183" s="3">
        <v>0</v>
      </c>
      <c r="N183">
        <v>0</v>
      </c>
      <c r="O183">
        <v>0</v>
      </c>
      <c r="P183">
        <v>4</v>
      </c>
      <c r="Q183">
        <v>9</v>
      </c>
      <c r="R183" s="4">
        <v>360</v>
      </c>
      <c r="S183">
        <v>0</v>
      </c>
      <c r="T183">
        <v>0</v>
      </c>
      <c r="U183">
        <v>0</v>
      </c>
      <c r="V183">
        <v>0</v>
      </c>
      <c r="W183">
        <v>1</v>
      </c>
      <c r="X183">
        <v>0</v>
      </c>
      <c r="Y183">
        <v>0</v>
      </c>
      <c r="Z183">
        <v>0</v>
      </c>
      <c r="AA183">
        <v>0</v>
      </c>
      <c r="AB183">
        <v>0</v>
      </c>
      <c r="AC183">
        <v>0</v>
      </c>
      <c r="AD183">
        <v>0</v>
      </c>
      <c r="AE183">
        <v>0</v>
      </c>
      <c r="AF183">
        <v>0</v>
      </c>
      <c r="AG183" s="3">
        <v>100</v>
      </c>
      <c r="AH183">
        <v>3</v>
      </c>
      <c r="AI183">
        <v>0</v>
      </c>
      <c r="AJ183">
        <v>0</v>
      </c>
      <c r="AK183">
        <v>1</v>
      </c>
      <c r="AL183" s="4">
        <v>0</v>
      </c>
      <c r="AM183">
        <v>0</v>
      </c>
      <c r="AN183">
        <v>0</v>
      </c>
      <c r="AO183">
        <v>3</v>
      </c>
      <c r="AP183">
        <v>0</v>
      </c>
      <c r="AQ183">
        <v>0</v>
      </c>
      <c r="AR183">
        <v>0</v>
      </c>
      <c r="AS183">
        <v>0</v>
      </c>
      <c r="AT183">
        <v>1</v>
      </c>
      <c r="AU183">
        <v>0</v>
      </c>
      <c r="AV183">
        <v>1</v>
      </c>
      <c r="AW183">
        <v>0</v>
      </c>
      <c r="AX183">
        <v>0</v>
      </c>
      <c r="AY183">
        <v>0</v>
      </c>
      <c r="AZ183">
        <v>0</v>
      </c>
      <c r="BA183">
        <v>0</v>
      </c>
      <c r="BB183">
        <v>0</v>
      </c>
      <c r="BC183">
        <v>0</v>
      </c>
      <c r="BD183">
        <v>0</v>
      </c>
      <c r="BE183">
        <v>1</v>
      </c>
      <c r="BF183">
        <v>0</v>
      </c>
      <c r="BG183">
        <v>0</v>
      </c>
      <c r="BH183">
        <v>0</v>
      </c>
      <c r="BI183">
        <v>0</v>
      </c>
      <c r="BJ183">
        <v>0</v>
      </c>
      <c r="BK183">
        <v>0</v>
      </c>
      <c r="BL183">
        <v>0</v>
      </c>
      <c r="BM183">
        <v>0</v>
      </c>
      <c r="BN183">
        <v>0</v>
      </c>
      <c r="BO183">
        <v>0</v>
      </c>
      <c r="BP183">
        <v>0</v>
      </c>
      <c r="BQ183">
        <v>0</v>
      </c>
      <c r="BR183">
        <v>1</v>
      </c>
      <c r="BS183">
        <v>483</v>
      </c>
      <c r="BT183">
        <v>2.0703929999999998E-3</v>
      </c>
      <c r="BU183" s="1">
        <v>0.74</v>
      </c>
      <c r="BV183" s="5">
        <f>IFERROR($BF183/($AL183+$R183), "No Votes")</f>
        <v>0</v>
      </c>
      <c r="BW183" s="5">
        <f>IFERROR($BA183/($AG183+$M183), "No Votes")</f>
        <v>0</v>
      </c>
      <c r="BX183" t="s">
        <v>2157</v>
      </c>
      <c r="BY183" s="5" t="s">
        <v>2098</v>
      </c>
      <c r="BZ183" s="5" t="s">
        <v>2099</v>
      </c>
      <c r="CA183" s="28" t="str">
        <f>IF(Table1[[#This Row],[Party]]="Labour","Conservative","Labour")</f>
        <v>Conservative</v>
      </c>
      <c r="CB183" s="28" cm="1">
        <f t="array" ref="CB1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360</v>
      </c>
      <c r="CC183" s="28" cm="1">
        <f t="array" ref="CC1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 s="28">
        <f>IF(TRIM(Table1[[#This Row],[Party]])="Labour",Table1[[#This Row],[Conservative_Aye]],Table1[[#This Row],[Labour_Aye]])</f>
        <v>0</v>
      </c>
      <c r="CE183" s="28">
        <f>IF(TRIM(Table1[[#This Row],[Party]])="Labour",Table1[[#This Row],[Conservative_No]],Table1[[#This Row],[Labour_No]])</f>
        <v>100</v>
      </c>
      <c r="CF183" s="36">
        <f>IF(Table1[[#This Row],[Gov_Aye]]+Table1[[#This Row],[Gov_No]]=0,"",Table1[[#This Row],[Gov_Aye]]/(Table1[[#This Row],[Gov_Aye]]+Table1[[#This Row],[Gov_No]]))</f>
        <v>1</v>
      </c>
      <c r="CG183" s="36">
        <f>IF(Table1[[#This Row],[Opp_Aye]]+Table1[[#This Row],[Opp_No]]=0,"",Table1[[#This Row],[Opp_Aye]]/(Table1[[#This Row],[Opp_Aye]]+Table1[[#This Row],[Opp_No]]))</f>
        <v>0</v>
      </c>
      <c r="CH183" s="36">
        <f>IF(OR(Table1[[#This Row],[Gov_Share]]="",Table1[[#This Row],[Opp_Share]]=""),"",ABS(Table1[[#This Row],[Gov_Share]]-Table1[[#This Row],[Opp_Share]]))</f>
        <v>1</v>
      </c>
      <c r="CI183" s="36">
        <f>IF(Table1[[#This Row],[Gov_Aye]]+Table1[[#This Row],[Gov_No]]=0,"",ABS(Table1[[#This Row],[Gov_Aye]]-Table1[[#This Row],[Gov_No]])/(Table1[[#This Row],[Gov_Aye]]+Table1[[#This Row],[Gov_No]]))</f>
        <v>1</v>
      </c>
      <c r="CJ183" s="36">
        <f>IF(Table1[[#This Row],[Opp_Aye]]+Table1[[#This Row],[Opp_No]]=0,"",ABS(Table1[[#This Row],[Opp_Aye]]-Table1[[#This Row],[Opp_No]])/(Table1[[#This Row],[Opp_Aye]]+Table1[[#This Row],[Opp_No]]))</f>
        <v>1</v>
      </c>
      <c r="CK1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4" spans="1:89" ht="29.5" x14ac:dyDescent="0.75">
      <c r="A184">
        <v>1832</v>
      </c>
      <c r="B184" s="17">
        <v>45502</v>
      </c>
      <c r="C184" s="18">
        <v>0.90833333333333333</v>
      </c>
      <c r="D184">
        <v>6</v>
      </c>
      <c r="E184" s="20" t="s">
        <v>1455</v>
      </c>
      <c r="H184">
        <v>351</v>
      </c>
      <c r="I184">
        <v>84</v>
      </c>
      <c r="J184">
        <v>0</v>
      </c>
      <c r="K184">
        <v>0</v>
      </c>
      <c r="L184">
        <v>0</v>
      </c>
      <c r="M184" s="3">
        <v>0</v>
      </c>
      <c r="N184">
        <v>0</v>
      </c>
      <c r="O184">
        <v>0</v>
      </c>
      <c r="P184">
        <v>3</v>
      </c>
      <c r="Q184">
        <v>8</v>
      </c>
      <c r="R184" s="4">
        <v>341</v>
      </c>
      <c r="S184">
        <v>0</v>
      </c>
      <c r="T184">
        <v>0</v>
      </c>
      <c r="U184">
        <v>0</v>
      </c>
      <c r="V184">
        <v>0</v>
      </c>
      <c r="W184">
        <v>1</v>
      </c>
      <c r="X184">
        <v>0</v>
      </c>
      <c r="Y184">
        <v>0</v>
      </c>
      <c r="Z184">
        <v>0</v>
      </c>
      <c r="AA184">
        <v>0</v>
      </c>
      <c r="AB184">
        <v>0</v>
      </c>
      <c r="AC184">
        <v>0</v>
      </c>
      <c r="AD184">
        <v>0</v>
      </c>
      <c r="AE184">
        <v>0</v>
      </c>
      <c r="AF184">
        <v>0</v>
      </c>
      <c r="AG184" s="3">
        <v>84</v>
      </c>
      <c r="AH184">
        <v>0</v>
      </c>
      <c r="AI184">
        <v>0</v>
      </c>
      <c r="AJ184">
        <v>0</v>
      </c>
      <c r="AK184">
        <v>0</v>
      </c>
      <c r="AL184" s="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0</v>
      </c>
      <c r="BL184">
        <v>0</v>
      </c>
      <c r="BM184">
        <v>0</v>
      </c>
      <c r="BN184">
        <v>0</v>
      </c>
      <c r="BO184">
        <v>0</v>
      </c>
      <c r="BP184">
        <v>0</v>
      </c>
      <c r="BQ184">
        <v>0</v>
      </c>
      <c r="BR184">
        <v>0</v>
      </c>
      <c r="BS184">
        <v>437</v>
      </c>
      <c r="BT184">
        <v>0</v>
      </c>
      <c r="BU184" s="1">
        <v>0.67</v>
      </c>
      <c r="BV184" s="5">
        <f>IFERROR($BF184/($AL184+$R184), "No Votes")</f>
        <v>0</v>
      </c>
      <c r="BW184" s="5">
        <f>IFERROR($BA184/($AG184+$M184), "No Votes")</f>
        <v>0</v>
      </c>
      <c r="BX184" t="s">
        <v>2157</v>
      </c>
      <c r="BY184" s="5" t="s">
        <v>2098</v>
      </c>
      <c r="BZ184" s="5" t="s">
        <v>2099</v>
      </c>
      <c r="CA184" s="28" t="str">
        <f>IF(Table1[[#This Row],[Party]]="Labour","Conservative","Labour")</f>
        <v>Conservative</v>
      </c>
      <c r="CB184" s="28" cm="1">
        <f t="array" ref="CB1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341</v>
      </c>
      <c r="CC184" s="28" cm="1">
        <f t="array" ref="CC1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 s="28">
        <f>IF(TRIM(Table1[[#This Row],[Party]])="Labour",Table1[[#This Row],[Conservative_Aye]],Table1[[#This Row],[Labour_Aye]])</f>
        <v>0</v>
      </c>
      <c r="CE184" s="28">
        <f>IF(TRIM(Table1[[#This Row],[Party]])="Labour",Table1[[#This Row],[Conservative_No]],Table1[[#This Row],[Labour_No]])</f>
        <v>84</v>
      </c>
      <c r="CF184" s="36">
        <f>IF(Table1[[#This Row],[Gov_Aye]]+Table1[[#This Row],[Gov_No]]=0,"",Table1[[#This Row],[Gov_Aye]]/(Table1[[#This Row],[Gov_Aye]]+Table1[[#This Row],[Gov_No]]))</f>
        <v>1</v>
      </c>
      <c r="CG184" s="36">
        <f>IF(Table1[[#This Row],[Opp_Aye]]+Table1[[#This Row],[Opp_No]]=0,"",Table1[[#This Row],[Opp_Aye]]/(Table1[[#This Row],[Opp_Aye]]+Table1[[#This Row],[Opp_No]]))</f>
        <v>0</v>
      </c>
      <c r="CH184" s="36">
        <f>IF(OR(Table1[[#This Row],[Gov_Share]]="",Table1[[#This Row],[Opp_Share]]=""),"",ABS(Table1[[#This Row],[Gov_Share]]-Table1[[#This Row],[Opp_Share]]))</f>
        <v>1</v>
      </c>
      <c r="CI184" s="36">
        <f>IF(Table1[[#This Row],[Gov_Aye]]+Table1[[#This Row],[Gov_No]]=0,"",ABS(Table1[[#This Row],[Gov_Aye]]-Table1[[#This Row],[Gov_No]])/(Table1[[#This Row],[Gov_Aye]]+Table1[[#This Row],[Gov_No]]))</f>
        <v>1</v>
      </c>
      <c r="CJ184" s="36">
        <f>IF(Table1[[#This Row],[Opp_Aye]]+Table1[[#This Row],[Opp_No]]=0,"",ABS(Table1[[#This Row],[Opp_Aye]]-Table1[[#This Row],[Opp_No]])/(Table1[[#This Row],[Opp_Aye]]+Table1[[#This Row],[Opp_No]]))</f>
        <v>1</v>
      </c>
      <c r="CK1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5" spans="1:89" ht="29.5" x14ac:dyDescent="0.75">
      <c r="A185" s="2">
        <v>1831</v>
      </c>
      <c r="B185" s="15">
        <v>45498</v>
      </c>
      <c r="C185" s="16">
        <v>0.54722222222222228</v>
      </c>
      <c r="D185" s="2">
        <v>5</v>
      </c>
      <c r="E185" s="19" t="s">
        <v>1539</v>
      </c>
      <c r="F185" s="2"/>
      <c r="G185" s="2"/>
      <c r="H185" s="2">
        <v>323</v>
      </c>
      <c r="I185" s="2">
        <v>81</v>
      </c>
      <c r="J185" s="2">
        <v>0</v>
      </c>
      <c r="K185" s="2">
        <v>0</v>
      </c>
      <c r="L185" s="2">
        <v>0</v>
      </c>
      <c r="M185" s="3">
        <v>0</v>
      </c>
      <c r="N185" s="2">
        <v>0</v>
      </c>
      <c r="O185" s="2">
        <v>0</v>
      </c>
      <c r="P185" s="2">
        <v>3</v>
      </c>
      <c r="Q185" s="2">
        <v>7</v>
      </c>
      <c r="R185" s="4">
        <v>312</v>
      </c>
      <c r="S185" s="2">
        <v>0</v>
      </c>
      <c r="T185" s="2">
        <v>0</v>
      </c>
      <c r="U185" s="2">
        <v>0</v>
      </c>
      <c r="V185" s="2">
        <v>0</v>
      </c>
      <c r="W185" s="2">
        <v>0</v>
      </c>
      <c r="X185" s="2">
        <v>0</v>
      </c>
      <c r="Y185" s="2">
        <v>0</v>
      </c>
      <c r="Z185" s="2">
        <v>0</v>
      </c>
      <c r="AA185" s="2">
        <v>0</v>
      </c>
      <c r="AB185" s="2">
        <v>0</v>
      </c>
      <c r="AC185" s="2">
        <v>0</v>
      </c>
      <c r="AD185" s="2">
        <v>0</v>
      </c>
      <c r="AE185" s="2">
        <v>0</v>
      </c>
      <c r="AF185" s="2">
        <v>0</v>
      </c>
      <c r="AG185" s="3">
        <v>76</v>
      </c>
      <c r="AH185" s="2">
        <v>2</v>
      </c>
      <c r="AI185" s="2">
        <v>0</v>
      </c>
      <c r="AJ185" s="2">
        <v>0</v>
      </c>
      <c r="AK185" s="2">
        <v>0</v>
      </c>
      <c r="AL185" s="4">
        <v>0</v>
      </c>
      <c r="AM185" s="2">
        <v>0</v>
      </c>
      <c r="AN185" s="2">
        <v>0</v>
      </c>
      <c r="AO185" s="2">
        <v>2</v>
      </c>
      <c r="AP185" s="2">
        <v>0</v>
      </c>
      <c r="AQ185" s="2">
        <v>0</v>
      </c>
      <c r="AR185" s="2">
        <v>0</v>
      </c>
      <c r="AS185" s="2">
        <v>0</v>
      </c>
      <c r="AT185" s="2">
        <v>0</v>
      </c>
      <c r="AU185" s="2">
        <v>0</v>
      </c>
      <c r="AV185" s="2">
        <v>0</v>
      </c>
      <c r="AW185" s="2">
        <v>0</v>
      </c>
      <c r="AX185" s="2">
        <v>0</v>
      </c>
      <c r="AY185" s="2">
        <v>0</v>
      </c>
      <c r="AZ185" s="2">
        <v>0</v>
      </c>
      <c r="BA185" s="2">
        <v>0</v>
      </c>
      <c r="BB185" s="2">
        <v>0</v>
      </c>
      <c r="BC185" s="2">
        <v>0</v>
      </c>
      <c r="BD185" s="2">
        <v>0</v>
      </c>
      <c r="BE185" s="2">
        <v>0</v>
      </c>
      <c r="BF185" s="2">
        <v>0</v>
      </c>
      <c r="BG185" s="2">
        <v>0</v>
      </c>
      <c r="BH185" s="2">
        <v>0</v>
      </c>
      <c r="BI185" s="2">
        <v>0</v>
      </c>
      <c r="BJ185" s="2">
        <v>0</v>
      </c>
      <c r="BK185" s="2">
        <v>0</v>
      </c>
      <c r="BL185" s="2">
        <v>0</v>
      </c>
      <c r="BM185" s="2">
        <v>0</v>
      </c>
      <c r="BN185" s="2">
        <v>0</v>
      </c>
      <c r="BO185" s="2">
        <v>0</v>
      </c>
      <c r="BP185" s="2">
        <v>0</v>
      </c>
      <c r="BQ185" s="2">
        <v>0</v>
      </c>
      <c r="BR185" s="2">
        <v>0</v>
      </c>
      <c r="BS185" s="2">
        <v>402</v>
      </c>
      <c r="BT185" s="2">
        <v>0</v>
      </c>
      <c r="BU185" s="5">
        <v>0.62</v>
      </c>
      <c r="BV185" s="5">
        <f>IFERROR($BF185/($AL185+$R185), "No Votes")</f>
        <v>0</v>
      </c>
      <c r="BW185" s="5">
        <f>IFERROR($BA185/($AG185+$M185), "No Votes")</f>
        <v>0</v>
      </c>
      <c r="BX185" t="s">
        <v>2157</v>
      </c>
      <c r="BY185" s="5" t="s">
        <v>2098</v>
      </c>
      <c r="BZ185" s="5" t="s">
        <v>2099</v>
      </c>
      <c r="CA185" s="28" t="str">
        <f>IF(Table1[[#This Row],[Party]]="Labour","Conservative","Labour")</f>
        <v>Conservative</v>
      </c>
      <c r="CB185" s="28" cm="1">
        <f t="array" ref="CB1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312</v>
      </c>
      <c r="CC185" s="28" cm="1">
        <f t="array" ref="CC1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 s="28">
        <f>IF(TRIM(Table1[[#This Row],[Party]])="Labour",Table1[[#This Row],[Conservative_Aye]],Table1[[#This Row],[Labour_Aye]])</f>
        <v>0</v>
      </c>
      <c r="CE185" s="28">
        <f>IF(TRIM(Table1[[#This Row],[Party]])="Labour",Table1[[#This Row],[Conservative_No]],Table1[[#This Row],[Labour_No]])</f>
        <v>76</v>
      </c>
      <c r="CF185" s="36">
        <f>IF(Table1[[#This Row],[Gov_Aye]]+Table1[[#This Row],[Gov_No]]=0,"",Table1[[#This Row],[Gov_Aye]]/(Table1[[#This Row],[Gov_Aye]]+Table1[[#This Row],[Gov_No]]))</f>
        <v>1</v>
      </c>
      <c r="CG185" s="36">
        <f>IF(Table1[[#This Row],[Opp_Aye]]+Table1[[#This Row],[Opp_No]]=0,"",Table1[[#This Row],[Opp_Aye]]/(Table1[[#This Row],[Opp_Aye]]+Table1[[#This Row],[Opp_No]]))</f>
        <v>0</v>
      </c>
      <c r="CH185" s="36">
        <f>IF(OR(Table1[[#This Row],[Gov_Share]]="",Table1[[#This Row],[Opp_Share]]=""),"",ABS(Table1[[#This Row],[Gov_Share]]-Table1[[#This Row],[Opp_Share]]))</f>
        <v>1</v>
      </c>
      <c r="CI185" s="36">
        <f>IF(Table1[[#This Row],[Gov_Aye]]+Table1[[#This Row],[Gov_No]]=0,"",ABS(Table1[[#This Row],[Gov_Aye]]-Table1[[#This Row],[Gov_No]])/(Table1[[#This Row],[Gov_Aye]]+Table1[[#This Row],[Gov_No]]))</f>
        <v>1</v>
      </c>
      <c r="CJ185" s="36">
        <f>IF(Table1[[#This Row],[Opp_Aye]]+Table1[[#This Row],[Opp_No]]=0,"",ABS(Table1[[#This Row],[Opp_Aye]]-Table1[[#This Row],[Opp_No]])/(Table1[[#This Row],[Opp_Aye]]+Table1[[#This Row],[Opp_No]]))</f>
        <v>1</v>
      </c>
      <c r="CK1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6" spans="1:89" hidden="1" x14ac:dyDescent="0.75">
      <c r="A186">
        <v>1502</v>
      </c>
      <c r="B186" s="17">
        <v>45006</v>
      </c>
      <c r="C186" s="18">
        <v>0.80208333333333337</v>
      </c>
      <c r="D186">
        <v>195</v>
      </c>
      <c r="E186" s="20" t="s">
        <v>1567</v>
      </c>
      <c r="H186">
        <v>321</v>
      </c>
      <c r="I186">
        <v>64</v>
      </c>
      <c r="J186">
        <v>0</v>
      </c>
      <c r="K186">
        <v>0</v>
      </c>
      <c r="L186">
        <v>0</v>
      </c>
      <c r="M186" s="3">
        <v>315</v>
      </c>
      <c r="N186">
        <v>0</v>
      </c>
      <c r="O186">
        <v>0</v>
      </c>
      <c r="P186">
        <v>0</v>
      </c>
      <c r="Q186">
        <v>5</v>
      </c>
      <c r="R186" s="4">
        <v>0</v>
      </c>
      <c r="S186">
        <v>0</v>
      </c>
      <c r="T186">
        <v>0</v>
      </c>
      <c r="U186">
        <v>0</v>
      </c>
      <c r="V186">
        <v>0</v>
      </c>
      <c r="W186">
        <v>0</v>
      </c>
      <c r="X186">
        <v>0</v>
      </c>
      <c r="Y186">
        <v>0</v>
      </c>
      <c r="Z186">
        <v>0</v>
      </c>
      <c r="AA186">
        <v>0</v>
      </c>
      <c r="AB186">
        <v>0</v>
      </c>
      <c r="AC186">
        <v>0</v>
      </c>
      <c r="AD186">
        <v>1</v>
      </c>
      <c r="AE186">
        <v>0</v>
      </c>
      <c r="AF186">
        <v>0</v>
      </c>
      <c r="AG186" s="3">
        <v>0</v>
      </c>
      <c r="AH186">
        <v>8</v>
      </c>
      <c r="AI186">
        <v>0</v>
      </c>
      <c r="AJ186">
        <v>0</v>
      </c>
      <c r="AK186">
        <v>1</v>
      </c>
      <c r="AL186" s="4">
        <v>0</v>
      </c>
      <c r="AM186">
        <v>13</v>
      </c>
      <c r="AN186">
        <v>0</v>
      </c>
      <c r="AO186">
        <v>0</v>
      </c>
      <c r="AP186">
        <v>41</v>
      </c>
      <c r="AQ186">
        <v>0</v>
      </c>
      <c r="AR186">
        <v>0</v>
      </c>
      <c r="AS186">
        <v>0</v>
      </c>
      <c r="AT186">
        <v>0</v>
      </c>
      <c r="AU186">
        <v>0</v>
      </c>
      <c r="AV186">
        <v>0</v>
      </c>
      <c r="AW186">
        <v>0</v>
      </c>
      <c r="AX186">
        <v>0</v>
      </c>
      <c r="AY186">
        <v>0</v>
      </c>
      <c r="AZ186">
        <v>0</v>
      </c>
      <c r="BA186">
        <v>0</v>
      </c>
      <c r="BB186">
        <v>0</v>
      </c>
      <c r="BC186">
        <v>0</v>
      </c>
      <c r="BD186">
        <v>0</v>
      </c>
      <c r="BE186">
        <v>1</v>
      </c>
      <c r="BF186">
        <v>0</v>
      </c>
      <c r="BG186">
        <v>0</v>
      </c>
      <c r="BH186">
        <v>0</v>
      </c>
      <c r="BI186">
        <v>0</v>
      </c>
      <c r="BJ186">
        <v>0</v>
      </c>
      <c r="BK186">
        <v>0</v>
      </c>
      <c r="BL186">
        <v>0</v>
      </c>
      <c r="BM186">
        <v>0</v>
      </c>
      <c r="BN186">
        <v>0</v>
      </c>
      <c r="BO186">
        <v>0</v>
      </c>
      <c r="BP186">
        <v>0</v>
      </c>
      <c r="BQ186">
        <v>0</v>
      </c>
      <c r="BR186">
        <v>1</v>
      </c>
      <c r="BS186">
        <v>384</v>
      </c>
      <c r="BT186">
        <v>2.6041670000000001E-3</v>
      </c>
      <c r="BU186" s="1">
        <v>0.59</v>
      </c>
      <c r="BV186" s="5" t="str">
        <f>IFERROR($BF186/($AL186+$R186), "No Votes")</f>
        <v>No Votes</v>
      </c>
      <c r="BW186" s="5">
        <f>IFERROR($BA186/($AG186+$M186), "No Votes")</f>
        <v>0</v>
      </c>
      <c r="BY186" s="5" t="s">
        <v>2096</v>
      </c>
      <c r="BZ186" s="5" t="s">
        <v>2088</v>
      </c>
      <c r="CA186" s="28" t="str">
        <f>IF(Table1[[#This Row],[Party]]="Labour","Conservative","Labour")</f>
        <v>Labour</v>
      </c>
      <c r="CB186" s="28" cm="1">
        <f t="array" ref="CB1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315</v>
      </c>
      <c r="CC186" s="28" cm="1">
        <f t="array" ref="CC1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6" s="28">
        <f>IF(TRIM(Table1[[#This Row],[Party]])="Labour",Table1[[#This Row],[Conservative_Aye]],Table1[[#This Row],[Labour_Aye]])</f>
        <v>0</v>
      </c>
      <c r="CE186" s="28">
        <f>IF(TRIM(Table1[[#This Row],[Party]])="Labour",Table1[[#This Row],[Conservative_No]],Table1[[#This Row],[Labour_No]])</f>
        <v>0</v>
      </c>
      <c r="CF186" s="36">
        <f>IF(Table1[[#This Row],[Gov_Aye]]+Table1[[#This Row],[Gov_No]]=0,"",Table1[[#This Row],[Gov_Aye]]/(Table1[[#This Row],[Gov_Aye]]+Table1[[#This Row],[Gov_No]]))</f>
        <v>1</v>
      </c>
      <c r="CG186" s="36" t="str">
        <f>IF(Table1[[#This Row],[Opp_Aye]]+Table1[[#This Row],[Opp_No]]=0,"",Table1[[#This Row],[Opp_Aye]]/(Table1[[#This Row],[Opp_Aye]]+Table1[[#This Row],[Opp_No]]))</f>
        <v/>
      </c>
      <c r="CH186" s="36" t="str">
        <f>IF(OR(Table1[[#This Row],[Gov_Share]]="",Table1[[#This Row],[Opp_Share]]=""),"",ABS(Table1[[#This Row],[Gov_Share]]-Table1[[#This Row],[Opp_Share]]))</f>
        <v/>
      </c>
      <c r="CI186" s="36">
        <f>IF(Table1[[#This Row],[Gov_Aye]]+Table1[[#This Row],[Gov_No]]=0,"",ABS(Table1[[#This Row],[Gov_Aye]]-Table1[[#This Row],[Gov_No]])/(Table1[[#This Row],[Gov_Aye]]+Table1[[#This Row],[Gov_No]]))</f>
        <v>1</v>
      </c>
      <c r="CJ186" s="36" t="str">
        <f>IF(Table1[[#This Row],[Opp_Aye]]+Table1[[#This Row],[Opp_No]]=0,"",ABS(Table1[[#This Row],[Opp_Aye]]-Table1[[#This Row],[Opp_No]])/(Table1[[#This Row],[Opp_Aye]]+Table1[[#This Row],[Opp_No]]))</f>
        <v/>
      </c>
      <c r="CK1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7" spans="1:89" x14ac:dyDescent="0.75">
      <c r="A187">
        <v>1854</v>
      </c>
      <c r="B187" s="17">
        <v>45602</v>
      </c>
      <c r="C187" s="18">
        <v>0.79027777777777775</v>
      </c>
      <c r="D187">
        <v>28</v>
      </c>
      <c r="E187" s="20" t="s">
        <v>700</v>
      </c>
      <c r="H187">
        <v>401</v>
      </c>
      <c r="I187">
        <v>120</v>
      </c>
      <c r="J187">
        <v>0</v>
      </c>
      <c r="K187">
        <v>0</v>
      </c>
      <c r="L187">
        <v>0</v>
      </c>
      <c r="M187" s="3">
        <v>0</v>
      </c>
      <c r="N187">
        <v>0</v>
      </c>
      <c r="O187">
        <v>0</v>
      </c>
      <c r="P187">
        <v>4</v>
      </c>
      <c r="Q187">
        <v>11</v>
      </c>
      <c r="R187" s="4">
        <v>371</v>
      </c>
      <c r="S187">
        <v>0</v>
      </c>
      <c r="T187">
        <v>4</v>
      </c>
      <c r="U187">
        <v>0</v>
      </c>
      <c r="V187">
        <v>9</v>
      </c>
      <c r="W187">
        <v>1</v>
      </c>
      <c r="X187">
        <v>0</v>
      </c>
      <c r="Y187">
        <v>0</v>
      </c>
      <c r="Z187">
        <v>0</v>
      </c>
      <c r="AA187">
        <v>0</v>
      </c>
      <c r="AB187">
        <v>0</v>
      </c>
      <c r="AC187">
        <v>0</v>
      </c>
      <c r="AD187">
        <v>0</v>
      </c>
      <c r="AE187">
        <v>0</v>
      </c>
      <c r="AF187">
        <v>0</v>
      </c>
      <c r="AG187" s="3">
        <v>111</v>
      </c>
      <c r="AH187">
        <v>3</v>
      </c>
      <c r="AI187">
        <v>0</v>
      </c>
      <c r="AJ187">
        <v>0</v>
      </c>
      <c r="AK187">
        <v>1</v>
      </c>
      <c r="AL187" s="4">
        <v>0</v>
      </c>
      <c r="AM187">
        <v>0</v>
      </c>
      <c r="AN187">
        <v>0</v>
      </c>
      <c r="AO187">
        <v>3</v>
      </c>
      <c r="AP187">
        <v>0</v>
      </c>
      <c r="AQ187">
        <v>0</v>
      </c>
      <c r="AR187">
        <v>0</v>
      </c>
      <c r="AS187">
        <v>0</v>
      </c>
      <c r="AT187">
        <v>1</v>
      </c>
      <c r="AU187">
        <v>0</v>
      </c>
      <c r="AV187">
        <v>1</v>
      </c>
      <c r="AW187">
        <v>0</v>
      </c>
      <c r="AX187">
        <v>0</v>
      </c>
      <c r="AY187">
        <v>0</v>
      </c>
      <c r="AZ187">
        <v>0</v>
      </c>
      <c r="BA187" s="3">
        <v>0</v>
      </c>
      <c r="BB187">
        <v>0</v>
      </c>
      <c r="BC187">
        <v>0</v>
      </c>
      <c r="BD187">
        <v>0</v>
      </c>
      <c r="BE187">
        <v>1</v>
      </c>
      <c r="BF187" s="4">
        <v>0</v>
      </c>
      <c r="BG187">
        <v>0</v>
      </c>
      <c r="BH187">
        <v>0</v>
      </c>
      <c r="BI187">
        <v>0</v>
      </c>
      <c r="BJ187">
        <v>0</v>
      </c>
      <c r="BK187">
        <v>0</v>
      </c>
      <c r="BL187">
        <v>0</v>
      </c>
      <c r="BM187">
        <v>0</v>
      </c>
      <c r="BN187">
        <v>0</v>
      </c>
      <c r="BO187">
        <v>0</v>
      </c>
      <c r="BP187">
        <v>0</v>
      </c>
      <c r="BQ187">
        <v>0</v>
      </c>
      <c r="BR187">
        <v>1</v>
      </c>
      <c r="BS187">
        <v>520</v>
      </c>
      <c r="BT187">
        <v>0</v>
      </c>
      <c r="BU187" s="1">
        <v>0.8</v>
      </c>
      <c r="BV187" s="5">
        <f>IFERROR($BF187/($AL187+$R187), "No Votes")</f>
        <v>0</v>
      </c>
      <c r="BW187" s="5">
        <f>IFERROR($BA187/($AG187+$M187), "No Votes")</f>
        <v>0</v>
      </c>
      <c r="BX187" t="s">
        <v>2157</v>
      </c>
      <c r="BY187" s="5" t="s">
        <v>2098</v>
      </c>
      <c r="BZ187" s="5" t="s">
        <v>2099</v>
      </c>
      <c r="CA187" s="28" t="str">
        <f>IF(Table1[[#This Row],[Party]]="Labour","Conservative","Labour")</f>
        <v>Conservative</v>
      </c>
      <c r="CB187" s="28" cm="1">
        <f t="array" ref="CB1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371</v>
      </c>
      <c r="CC187" s="28" cm="1">
        <f t="array" ref="CC1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7" s="28">
        <f>IF(TRIM(Table1[[#This Row],[Party]])="Labour",Table1[[#This Row],[Conservative_Aye]],Table1[[#This Row],[Labour_Aye]])</f>
        <v>0</v>
      </c>
      <c r="CE187" s="28">
        <f>IF(TRIM(Table1[[#This Row],[Party]])="Labour",Table1[[#This Row],[Conservative_No]],Table1[[#This Row],[Labour_No]])</f>
        <v>111</v>
      </c>
      <c r="CF187" s="36">
        <f>IF(Table1[[#This Row],[Gov_Aye]]+Table1[[#This Row],[Gov_No]]=0,"",Table1[[#This Row],[Gov_Aye]]/(Table1[[#This Row],[Gov_Aye]]+Table1[[#This Row],[Gov_No]]))</f>
        <v>1</v>
      </c>
      <c r="CG187" s="36">
        <f>IF(Table1[[#This Row],[Opp_Aye]]+Table1[[#This Row],[Opp_No]]=0,"",Table1[[#This Row],[Opp_Aye]]/(Table1[[#This Row],[Opp_Aye]]+Table1[[#This Row],[Opp_No]]))</f>
        <v>0</v>
      </c>
      <c r="CH187" s="36">
        <f>IF(OR(Table1[[#This Row],[Gov_Share]]="",Table1[[#This Row],[Opp_Share]]=""),"",ABS(Table1[[#This Row],[Gov_Share]]-Table1[[#This Row],[Opp_Share]]))</f>
        <v>1</v>
      </c>
      <c r="CI187" s="36">
        <f>IF(Table1[[#This Row],[Gov_Aye]]+Table1[[#This Row],[Gov_No]]=0,"",ABS(Table1[[#This Row],[Gov_Aye]]-Table1[[#This Row],[Gov_No]])/(Table1[[#This Row],[Gov_Aye]]+Table1[[#This Row],[Gov_No]]))</f>
        <v>1</v>
      </c>
      <c r="CJ187" s="36">
        <f>IF(Table1[[#This Row],[Opp_Aye]]+Table1[[#This Row],[Opp_No]]=0,"",ABS(Table1[[#This Row],[Opp_Aye]]-Table1[[#This Row],[Opp_No]])/(Table1[[#This Row],[Opp_Aye]]+Table1[[#This Row],[Opp_No]]))</f>
        <v>1</v>
      </c>
      <c r="CK1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8" spans="1:89" ht="29.5" hidden="1" x14ac:dyDescent="0.75">
      <c r="A188">
        <v>1299</v>
      </c>
      <c r="B188" s="17">
        <v>44677</v>
      </c>
      <c r="C188" s="18">
        <v>0.61527777777777781</v>
      </c>
      <c r="D188">
        <v>263</v>
      </c>
      <c r="E188" s="20" t="s">
        <v>1628</v>
      </c>
      <c r="H188">
        <v>297</v>
      </c>
      <c r="I188">
        <v>61</v>
      </c>
      <c r="J188">
        <v>0</v>
      </c>
      <c r="K188">
        <v>0</v>
      </c>
      <c r="L188">
        <v>0</v>
      </c>
      <c r="M188" s="3">
        <v>291</v>
      </c>
      <c r="N188">
        <v>0</v>
      </c>
      <c r="O188">
        <v>0</v>
      </c>
      <c r="P188">
        <v>0</v>
      </c>
      <c r="Q188">
        <v>2</v>
      </c>
      <c r="R188" s="4">
        <v>0</v>
      </c>
      <c r="S188">
        <v>0</v>
      </c>
      <c r="T188">
        <v>0</v>
      </c>
      <c r="U188">
        <v>0</v>
      </c>
      <c r="V188">
        <v>0</v>
      </c>
      <c r="W188">
        <v>0</v>
      </c>
      <c r="X188">
        <v>0</v>
      </c>
      <c r="Y188">
        <v>0</v>
      </c>
      <c r="Z188">
        <v>0</v>
      </c>
      <c r="AA188">
        <v>0</v>
      </c>
      <c r="AB188">
        <v>0</v>
      </c>
      <c r="AC188">
        <v>0</v>
      </c>
      <c r="AD188">
        <v>1</v>
      </c>
      <c r="AE188">
        <v>1</v>
      </c>
      <c r="AF188">
        <v>0</v>
      </c>
      <c r="AG188" s="3">
        <v>0</v>
      </c>
      <c r="AH188">
        <v>5</v>
      </c>
      <c r="AI188">
        <v>0</v>
      </c>
      <c r="AJ188">
        <v>1</v>
      </c>
      <c r="AK188">
        <v>2</v>
      </c>
      <c r="AL188" s="4">
        <v>0</v>
      </c>
      <c r="AM188">
        <v>9</v>
      </c>
      <c r="AN188">
        <v>3</v>
      </c>
      <c r="AO188">
        <v>0</v>
      </c>
      <c r="AP188">
        <v>39</v>
      </c>
      <c r="AQ188">
        <v>0</v>
      </c>
      <c r="AR188">
        <v>0</v>
      </c>
      <c r="AS188">
        <v>0</v>
      </c>
      <c r="AT188">
        <v>0</v>
      </c>
      <c r="AU188">
        <v>0</v>
      </c>
      <c r="AV188">
        <v>0</v>
      </c>
      <c r="AW188">
        <v>0</v>
      </c>
      <c r="AX188">
        <v>0</v>
      </c>
      <c r="AY188">
        <v>0</v>
      </c>
      <c r="AZ188">
        <v>0</v>
      </c>
      <c r="BA188">
        <v>0</v>
      </c>
      <c r="BB188">
        <v>0</v>
      </c>
      <c r="BC188">
        <v>0</v>
      </c>
      <c r="BD188">
        <v>0</v>
      </c>
      <c r="BE188">
        <v>2</v>
      </c>
      <c r="BF188">
        <v>0</v>
      </c>
      <c r="BG188">
        <v>0</v>
      </c>
      <c r="BH188">
        <v>0</v>
      </c>
      <c r="BI188">
        <v>0</v>
      </c>
      <c r="BJ188">
        <v>0</v>
      </c>
      <c r="BK188">
        <v>0</v>
      </c>
      <c r="BL188">
        <v>0</v>
      </c>
      <c r="BM188">
        <v>0</v>
      </c>
      <c r="BN188">
        <v>0</v>
      </c>
      <c r="BO188">
        <v>0</v>
      </c>
      <c r="BP188">
        <v>0</v>
      </c>
      <c r="BQ188">
        <v>0</v>
      </c>
      <c r="BR188">
        <v>2</v>
      </c>
      <c r="BS188">
        <v>354</v>
      </c>
      <c r="BT188">
        <v>5.6497179999999998E-3</v>
      </c>
      <c r="BU188" s="1">
        <v>0.54</v>
      </c>
      <c r="BV188" s="5" t="str">
        <f>IFERROR($BF188/($AL188+$R188), "No Votes")</f>
        <v>No Votes</v>
      </c>
      <c r="BW188" s="5">
        <f>IFERROR($BA188/($AG188+$M188), "No Votes")</f>
        <v>0</v>
      </c>
      <c r="BY188" s="5" t="s">
        <v>2093</v>
      </c>
      <c r="BZ188" s="5" t="s">
        <v>2088</v>
      </c>
      <c r="CA188" s="28" t="str">
        <f>IF(Table1[[#This Row],[Party]]="Labour","Conservative","Labour")</f>
        <v>Labour</v>
      </c>
      <c r="CB188" s="28" cm="1">
        <f t="array" ref="CB1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88" s="28" cm="1">
        <f t="array" ref="CC1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8" s="28">
        <f>IF(TRIM(Table1[[#This Row],[Party]])="Labour",Table1[[#This Row],[Conservative_Aye]],Table1[[#This Row],[Labour_Aye]])</f>
        <v>0</v>
      </c>
      <c r="CE188" s="28">
        <f>IF(TRIM(Table1[[#This Row],[Party]])="Labour",Table1[[#This Row],[Conservative_No]],Table1[[#This Row],[Labour_No]])</f>
        <v>0</v>
      </c>
      <c r="CF188" s="36">
        <f>IF(Table1[[#This Row],[Gov_Aye]]+Table1[[#This Row],[Gov_No]]=0,"",Table1[[#This Row],[Gov_Aye]]/(Table1[[#This Row],[Gov_Aye]]+Table1[[#This Row],[Gov_No]]))</f>
        <v>1</v>
      </c>
      <c r="CG188" s="36" t="str">
        <f>IF(Table1[[#This Row],[Opp_Aye]]+Table1[[#This Row],[Opp_No]]=0,"",Table1[[#This Row],[Opp_Aye]]/(Table1[[#This Row],[Opp_Aye]]+Table1[[#This Row],[Opp_No]]))</f>
        <v/>
      </c>
      <c r="CH188" s="36" t="str">
        <f>IF(OR(Table1[[#This Row],[Gov_Share]]="",Table1[[#This Row],[Opp_Share]]=""),"",ABS(Table1[[#This Row],[Gov_Share]]-Table1[[#This Row],[Opp_Share]]))</f>
        <v/>
      </c>
      <c r="CI188" s="36">
        <f>IF(Table1[[#This Row],[Gov_Aye]]+Table1[[#This Row],[Gov_No]]=0,"",ABS(Table1[[#This Row],[Gov_Aye]]-Table1[[#This Row],[Gov_No]])/(Table1[[#This Row],[Gov_Aye]]+Table1[[#This Row],[Gov_No]]))</f>
        <v>1</v>
      </c>
      <c r="CJ188" s="36" t="str">
        <f>IF(Table1[[#This Row],[Opp_Aye]]+Table1[[#This Row],[Opp_No]]=0,"",ABS(Table1[[#This Row],[Opp_Aye]]-Table1[[#This Row],[Opp_No]])/(Table1[[#This Row],[Opp_Aye]]+Table1[[#This Row],[Opp_No]]))</f>
        <v/>
      </c>
      <c r="CK1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89" spans="1:89" ht="29.5" x14ac:dyDescent="0.75">
      <c r="A189" s="2">
        <v>1855</v>
      </c>
      <c r="B189" s="15">
        <v>45602</v>
      </c>
      <c r="C189" s="16">
        <v>0.8</v>
      </c>
      <c r="D189" s="2">
        <v>29</v>
      </c>
      <c r="E189" s="19" t="s">
        <v>696</v>
      </c>
      <c r="F189" s="2"/>
      <c r="G189" s="2"/>
      <c r="H189" s="2">
        <v>400</v>
      </c>
      <c r="I189" s="2">
        <v>120</v>
      </c>
      <c r="J189" s="2">
        <v>0</v>
      </c>
      <c r="K189" s="2">
        <v>0</v>
      </c>
      <c r="L189" s="2">
        <v>0</v>
      </c>
      <c r="M189" s="3">
        <v>0</v>
      </c>
      <c r="N189" s="2">
        <v>0</v>
      </c>
      <c r="O189" s="2">
        <v>0</v>
      </c>
      <c r="P189" s="2">
        <v>4</v>
      </c>
      <c r="Q189" s="2">
        <v>11</v>
      </c>
      <c r="R189" s="4">
        <v>371</v>
      </c>
      <c r="S189" s="2">
        <v>0</v>
      </c>
      <c r="T189" s="2">
        <v>4</v>
      </c>
      <c r="U189" s="2">
        <v>0</v>
      </c>
      <c r="V189" s="2">
        <v>9</v>
      </c>
      <c r="W189" s="2">
        <v>1</v>
      </c>
      <c r="X189" s="2">
        <v>0</v>
      </c>
      <c r="Y189" s="2">
        <v>0</v>
      </c>
      <c r="Z189" s="2">
        <v>0</v>
      </c>
      <c r="AA189" s="2">
        <v>0</v>
      </c>
      <c r="AB189" s="2">
        <v>0</v>
      </c>
      <c r="AC189" s="2">
        <v>0</v>
      </c>
      <c r="AD189" s="2">
        <v>0</v>
      </c>
      <c r="AE189" s="2">
        <v>0</v>
      </c>
      <c r="AF189" s="2">
        <v>0</v>
      </c>
      <c r="AG189" s="3">
        <v>110</v>
      </c>
      <c r="AH189" s="2">
        <v>3</v>
      </c>
      <c r="AI189" s="2">
        <v>0</v>
      </c>
      <c r="AJ189" s="2">
        <v>0</v>
      </c>
      <c r="AK189" s="2">
        <v>1</v>
      </c>
      <c r="AL189" s="4">
        <v>0</v>
      </c>
      <c r="AM189" s="2">
        <v>0</v>
      </c>
      <c r="AN189" s="2">
        <v>0</v>
      </c>
      <c r="AO189" s="2">
        <v>3</v>
      </c>
      <c r="AP189" s="2">
        <v>0</v>
      </c>
      <c r="AQ189" s="2">
        <v>0</v>
      </c>
      <c r="AR189" s="2">
        <v>0</v>
      </c>
      <c r="AS189" s="2">
        <v>0</v>
      </c>
      <c r="AT189" s="2">
        <v>1</v>
      </c>
      <c r="AU189" s="2">
        <v>0</v>
      </c>
      <c r="AV189" s="2">
        <v>1</v>
      </c>
      <c r="AW189" s="2">
        <v>0</v>
      </c>
      <c r="AX189" s="2">
        <v>0</v>
      </c>
      <c r="AY189" s="2">
        <v>0</v>
      </c>
      <c r="AZ189" s="2">
        <v>0</v>
      </c>
      <c r="BA189" s="44">
        <v>0</v>
      </c>
      <c r="BB189" s="2">
        <v>0</v>
      </c>
      <c r="BC189" s="2">
        <v>0</v>
      </c>
      <c r="BD189" s="2">
        <v>0</v>
      </c>
      <c r="BE189" s="2">
        <v>1</v>
      </c>
      <c r="BF189" s="45">
        <v>0</v>
      </c>
      <c r="BG189" s="2">
        <v>0</v>
      </c>
      <c r="BH189" s="2">
        <v>0</v>
      </c>
      <c r="BI189" s="2">
        <v>0</v>
      </c>
      <c r="BJ189" s="2">
        <v>0</v>
      </c>
      <c r="BK189" s="2">
        <v>0</v>
      </c>
      <c r="BL189" s="2">
        <v>0</v>
      </c>
      <c r="BM189" s="2">
        <v>0</v>
      </c>
      <c r="BN189" s="2">
        <v>0</v>
      </c>
      <c r="BO189" s="2">
        <v>0</v>
      </c>
      <c r="BP189" s="2">
        <v>0</v>
      </c>
      <c r="BQ189" s="2">
        <v>0</v>
      </c>
      <c r="BR189" s="2">
        <v>1</v>
      </c>
      <c r="BS189" s="2">
        <v>519</v>
      </c>
      <c r="BT189" s="2">
        <v>0</v>
      </c>
      <c r="BU189" s="5">
        <v>0.8</v>
      </c>
      <c r="BV189" s="5">
        <f>IFERROR($BF189/($AL189+$R189), "No Votes")</f>
        <v>0</v>
      </c>
      <c r="BW189" s="5">
        <f>IFERROR($BA189/($AG189+$M189), "No Votes")</f>
        <v>0</v>
      </c>
      <c r="BX189" t="s">
        <v>2157</v>
      </c>
      <c r="BY189" s="5" t="s">
        <v>2098</v>
      </c>
      <c r="BZ189" s="5" t="s">
        <v>2099</v>
      </c>
      <c r="CA189" s="28" t="str">
        <f>IF(Table1[[#This Row],[Party]]="Labour","Conservative","Labour")</f>
        <v>Conservative</v>
      </c>
      <c r="CB189" s="28" cm="1">
        <f t="array" ref="CB1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371</v>
      </c>
      <c r="CC189" s="28" cm="1">
        <f t="array" ref="CC1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9" s="28">
        <f>IF(TRIM(Table1[[#This Row],[Party]])="Labour",Table1[[#This Row],[Conservative_Aye]],Table1[[#This Row],[Labour_Aye]])</f>
        <v>0</v>
      </c>
      <c r="CE189" s="28">
        <f>IF(TRIM(Table1[[#This Row],[Party]])="Labour",Table1[[#This Row],[Conservative_No]],Table1[[#This Row],[Labour_No]])</f>
        <v>110</v>
      </c>
      <c r="CF189" s="36">
        <f>IF(Table1[[#This Row],[Gov_Aye]]+Table1[[#This Row],[Gov_No]]=0,"",Table1[[#This Row],[Gov_Aye]]/(Table1[[#This Row],[Gov_Aye]]+Table1[[#This Row],[Gov_No]]))</f>
        <v>1</v>
      </c>
      <c r="CG189" s="36">
        <f>IF(Table1[[#This Row],[Opp_Aye]]+Table1[[#This Row],[Opp_No]]=0,"",Table1[[#This Row],[Opp_Aye]]/(Table1[[#This Row],[Opp_Aye]]+Table1[[#This Row],[Opp_No]]))</f>
        <v>0</v>
      </c>
      <c r="CH189" s="36">
        <f>IF(OR(Table1[[#This Row],[Gov_Share]]="",Table1[[#This Row],[Opp_Share]]=""),"",ABS(Table1[[#This Row],[Gov_Share]]-Table1[[#This Row],[Opp_Share]]))</f>
        <v>1</v>
      </c>
      <c r="CI189" s="36">
        <f>IF(Table1[[#This Row],[Gov_Aye]]+Table1[[#This Row],[Gov_No]]=0,"",ABS(Table1[[#This Row],[Gov_Aye]]-Table1[[#This Row],[Gov_No]])/(Table1[[#This Row],[Gov_Aye]]+Table1[[#This Row],[Gov_No]]))</f>
        <v>1</v>
      </c>
      <c r="CJ189" s="36">
        <f>IF(Table1[[#This Row],[Opp_Aye]]+Table1[[#This Row],[Opp_No]]=0,"",ABS(Table1[[#This Row],[Opp_Aye]]-Table1[[#This Row],[Opp_No]])/(Table1[[#This Row],[Opp_Aye]]+Table1[[#This Row],[Opp_No]]))</f>
        <v>1</v>
      </c>
      <c r="CK1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0" spans="1:89" hidden="1" x14ac:dyDescent="0.75">
      <c r="A190">
        <v>1104</v>
      </c>
      <c r="B190" s="17">
        <v>44459</v>
      </c>
      <c r="C190" s="18">
        <v>0.83611111111111114</v>
      </c>
      <c r="D190">
        <v>79</v>
      </c>
      <c r="E190" s="20" t="s">
        <v>1627</v>
      </c>
      <c r="H190">
        <v>303</v>
      </c>
      <c r="I190">
        <v>52</v>
      </c>
      <c r="J190">
        <v>0</v>
      </c>
      <c r="K190">
        <v>0</v>
      </c>
      <c r="L190">
        <v>0</v>
      </c>
      <c r="M190" s="3">
        <v>301</v>
      </c>
      <c r="N190">
        <v>0</v>
      </c>
      <c r="O190">
        <v>0</v>
      </c>
      <c r="P190">
        <v>0</v>
      </c>
      <c r="Q190">
        <v>1</v>
      </c>
      <c r="R190" s="4">
        <v>0</v>
      </c>
      <c r="S190">
        <v>0</v>
      </c>
      <c r="T190">
        <v>0</v>
      </c>
      <c r="U190">
        <v>0</v>
      </c>
      <c r="V190">
        <v>0</v>
      </c>
      <c r="W190">
        <v>0</v>
      </c>
      <c r="X190">
        <v>0</v>
      </c>
      <c r="Y190">
        <v>0</v>
      </c>
      <c r="Z190">
        <v>0</v>
      </c>
      <c r="AA190">
        <v>0</v>
      </c>
      <c r="AB190">
        <v>0</v>
      </c>
      <c r="AC190">
        <v>0</v>
      </c>
      <c r="AD190">
        <v>1</v>
      </c>
      <c r="AE190">
        <v>0</v>
      </c>
      <c r="AF190">
        <v>0</v>
      </c>
      <c r="AG190" s="3">
        <v>0</v>
      </c>
      <c r="AH190">
        <v>4</v>
      </c>
      <c r="AI190">
        <v>0</v>
      </c>
      <c r="AJ190">
        <v>1</v>
      </c>
      <c r="AK190">
        <v>1</v>
      </c>
      <c r="AL190" s="4">
        <v>0</v>
      </c>
      <c r="AM190">
        <v>10</v>
      </c>
      <c r="AN190">
        <v>0</v>
      </c>
      <c r="AO190">
        <v>0</v>
      </c>
      <c r="AP190">
        <v>34</v>
      </c>
      <c r="AQ190">
        <v>1</v>
      </c>
      <c r="AR190">
        <v>0</v>
      </c>
      <c r="AS190">
        <v>0</v>
      </c>
      <c r="AT190">
        <v>0</v>
      </c>
      <c r="AU190">
        <v>0</v>
      </c>
      <c r="AV190">
        <v>0</v>
      </c>
      <c r="AW190">
        <v>0</v>
      </c>
      <c r="AX190">
        <v>0</v>
      </c>
      <c r="AY190">
        <v>0</v>
      </c>
      <c r="AZ190">
        <v>0</v>
      </c>
      <c r="BA190">
        <v>0</v>
      </c>
      <c r="BB190">
        <v>0</v>
      </c>
      <c r="BC190">
        <v>0</v>
      </c>
      <c r="BD190">
        <v>0</v>
      </c>
      <c r="BE190">
        <v>1</v>
      </c>
      <c r="BF190">
        <v>0</v>
      </c>
      <c r="BG190">
        <v>0</v>
      </c>
      <c r="BH190">
        <v>0</v>
      </c>
      <c r="BI190">
        <v>0</v>
      </c>
      <c r="BJ190">
        <v>0</v>
      </c>
      <c r="BK190">
        <v>0</v>
      </c>
      <c r="BL190">
        <v>0</v>
      </c>
      <c r="BM190">
        <v>0</v>
      </c>
      <c r="BN190">
        <v>0</v>
      </c>
      <c r="BO190">
        <v>0</v>
      </c>
      <c r="BP190">
        <v>0</v>
      </c>
      <c r="BQ190">
        <v>0</v>
      </c>
      <c r="BR190">
        <v>1</v>
      </c>
      <c r="BS190">
        <v>354</v>
      </c>
      <c r="BT190">
        <v>2.8248589999999999E-3</v>
      </c>
      <c r="BU190" s="1">
        <v>0.54</v>
      </c>
      <c r="BV190" s="5" t="str">
        <f>IFERROR($BF190/($AL190+$R190), "No Votes")</f>
        <v>No Votes</v>
      </c>
      <c r="BW190" s="5">
        <f>IFERROR($BA190/($AG190+$M190), "No Votes")</f>
        <v>0</v>
      </c>
      <c r="BY190" s="5" t="s">
        <v>2093</v>
      </c>
      <c r="BZ190" s="5" t="s">
        <v>2088</v>
      </c>
      <c r="CA190" s="28" t="str">
        <f>IF(Table1[[#This Row],[Party]]="Labour","Conservative","Labour")</f>
        <v>Labour</v>
      </c>
      <c r="CB190" s="28" cm="1">
        <f t="array" ref="CB1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190" s="28" cm="1">
        <f t="array" ref="CC1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0" s="28">
        <f>IF(TRIM(Table1[[#This Row],[Party]])="Labour",Table1[[#This Row],[Conservative_Aye]],Table1[[#This Row],[Labour_Aye]])</f>
        <v>0</v>
      </c>
      <c r="CE190" s="28">
        <f>IF(TRIM(Table1[[#This Row],[Party]])="Labour",Table1[[#This Row],[Conservative_No]],Table1[[#This Row],[Labour_No]])</f>
        <v>0</v>
      </c>
      <c r="CF190" s="36">
        <f>IF(Table1[[#This Row],[Gov_Aye]]+Table1[[#This Row],[Gov_No]]=0,"",Table1[[#This Row],[Gov_Aye]]/(Table1[[#This Row],[Gov_Aye]]+Table1[[#This Row],[Gov_No]]))</f>
        <v>1</v>
      </c>
      <c r="CG190" s="36" t="str">
        <f>IF(Table1[[#This Row],[Opp_Aye]]+Table1[[#This Row],[Opp_No]]=0,"",Table1[[#This Row],[Opp_Aye]]/(Table1[[#This Row],[Opp_Aye]]+Table1[[#This Row],[Opp_No]]))</f>
        <v/>
      </c>
      <c r="CH190" s="36" t="str">
        <f>IF(OR(Table1[[#This Row],[Gov_Share]]="",Table1[[#This Row],[Opp_Share]]=""),"",ABS(Table1[[#This Row],[Gov_Share]]-Table1[[#This Row],[Opp_Share]]))</f>
        <v/>
      </c>
      <c r="CI190" s="36">
        <f>IF(Table1[[#This Row],[Gov_Aye]]+Table1[[#This Row],[Gov_No]]=0,"",ABS(Table1[[#This Row],[Gov_Aye]]-Table1[[#This Row],[Gov_No]])/(Table1[[#This Row],[Gov_Aye]]+Table1[[#This Row],[Gov_No]]))</f>
        <v>1</v>
      </c>
      <c r="CJ190" s="36" t="str">
        <f>IF(Table1[[#This Row],[Opp_Aye]]+Table1[[#This Row],[Opp_No]]=0,"",ABS(Table1[[#This Row],[Opp_Aye]]-Table1[[#This Row],[Opp_No]])/(Table1[[#This Row],[Opp_Aye]]+Table1[[#This Row],[Opp_No]]))</f>
        <v/>
      </c>
      <c r="CK1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1" spans="1:89" x14ac:dyDescent="0.75">
      <c r="A191">
        <v>1856</v>
      </c>
      <c r="B191" s="17">
        <v>45602</v>
      </c>
      <c r="C191" s="18">
        <v>0.80972222222222223</v>
      </c>
      <c r="D191">
        <v>30</v>
      </c>
      <c r="E191" s="20" t="s">
        <v>692</v>
      </c>
      <c r="H191">
        <v>400</v>
      </c>
      <c r="I191">
        <v>122</v>
      </c>
      <c r="J191">
        <v>0</v>
      </c>
      <c r="K191">
        <v>0</v>
      </c>
      <c r="L191">
        <v>0</v>
      </c>
      <c r="M191" s="3">
        <v>0</v>
      </c>
      <c r="N191">
        <v>0</v>
      </c>
      <c r="O191">
        <v>0</v>
      </c>
      <c r="P191">
        <v>4</v>
      </c>
      <c r="Q191">
        <v>11</v>
      </c>
      <c r="R191" s="4">
        <v>369</v>
      </c>
      <c r="S191">
        <v>0</v>
      </c>
      <c r="T191">
        <v>4</v>
      </c>
      <c r="U191">
        <v>0</v>
      </c>
      <c r="V191">
        <v>9</v>
      </c>
      <c r="W191">
        <v>1</v>
      </c>
      <c r="X191">
        <v>0</v>
      </c>
      <c r="Y191">
        <v>0</v>
      </c>
      <c r="Z191">
        <v>0</v>
      </c>
      <c r="AA191">
        <v>0</v>
      </c>
      <c r="AB191">
        <v>0</v>
      </c>
      <c r="AC191">
        <v>0</v>
      </c>
      <c r="AD191">
        <v>0</v>
      </c>
      <c r="AE191">
        <v>0</v>
      </c>
      <c r="AF191">
        <v>0</v>
      </c>
      <c r="AG191" s="3">
        <v>110</v>
      </c>
      <c r="AH191">
        <v>3</v>
      </c>
      <c r="AI191">
        <v>0</v>
      </c>
      <c r="AJ191">
        <v>0</v>
      </c>
      <c r="AK191">
        <v>1</v>
      </c>
      <c r="AL191" s="4">
        <v>0</v>
      </c>
      <c r="AM191">
        <v>0</v>
      </c>
      <c r="AN191">
        <v>0</v>
      </c>
      <c r="AO191">
        <v>3</v>
      </c>
      <c r="AP191">
        <v>0</v>
      </c>
      <c r="AQ191">
        <v>0</v>
      </c>
      <c r="AR191">
        <v>0</v>
      </c>
      <c r="AS191">
        <v>0</v>
      </c>
      <c r="AT191">
        <v>1</v>
      </c>
      <c r="AU191">
        <v>0</v>
      </c>
      <c r="AV191">
        <v>1</v>
      </c>
      <c r="AW191">
        <v>0</v>
      </c>
      <c r="AX191">
        <v>0</v>
      </c>
      <c r="AY191">
        <v>0</v>
      </c>
      <c r="AZ191">
        <v>0</v>
      </c>
      <c r="BA191" s="3">
        <v>0</v>
      </c>
      <c r="BB191">
        <v>0</v>
      </c>
      <c r="BC191">
        <v>0</v>
      </c>
      <c r="BD191">
        <v>0</v>
      </c>
      <c r="BE191">
        <v>1</v>
      </c>
      <c r="BF191" s="4">
        <v>0</v>
      </c>
      <c r="BG191">
        <v>0</v>
      </c>
      <c r="BH191">
        <v>0</v>
      </c>
      <c r="BI191">
        <v>0</v>
      </c>
      <c r="BJ191">
        <v>0</v>
      </c>
      <c r="BK191">
        <v>0</v>
      </c>
      <c r="BL191">
        <v>0</v>
      </c>
      <c r="BM191">
        <v>0</v>
      </c>
      <c r="BN191">
        <v>0</v>
      </c>
      <c r="BO191">
        <v>0</v>
      </c>
      <c r="BP191">
        <v>0</v>
      </c>
      <c r="BQ191">
        <v>0</v>
      </c>
      <c r="BR191">
        <v>1</v>
      </c>
      <c r="BS191">
        <v>517</v>
      </c>
      <c r="BT191">
        <v>0</v>
      </c>
      <c r="BU191" s="1">
        <v>0.8</v>
      </c>
      <c r="BV191" s="5">
        <f>IFERROR($BF191/($AL191+$R191), "No Votes")</f>
        <v>0</v>
      </c>
      <c r="BW191" s="5">
        <f>IFERROR($BA191/($AG191+$M191), "No Votes")</f>
        <v>0</v>
      </c>
      <c r="BX191" t="s">
        <v>2157</v>
      </c>
      <c r="BY191" s="5" t="s">
        <v>2098</v>
      </c>
      <c r="BZ191" s="5" t="s">
        <v>2099</v>
      </c>
      <c r="CA191" s="28" t="str">
        <f>IF(Table1[[#This Row],[Party]]="Labour","Conservative","Labour")</f>
        <v>Conservative</v>
      </c>
      <c r="CB191" s="28" cm="1">
        <f t="array" ref="CB1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369</v>
      </c>
      <c r="CC191" s="28" cm="1">
        <f t="array" ref="CC1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1" s="28">
        <f>IF(TRIM(Table1[[#This Row],[Party]])="Labour",Table1[[#This Row],[Conservative_Aye]],Table1[[#This Row],[Labour_Aye]])</f>
        <v>0</v>
      </c>
      <c r="CE191" s="28">
        <f>IF(TRIM(Table1[[#This Row],[Party]])="Labour",Table1[[#This Row],[Conservative_No]],Table1[[#This Row],[Labour_No]])</f>
        <v>110</v>
      </c>
      <c r="CF191" s="36">
        <f>IF(Table1[[#This Row],[Gov_Aye]]+Table1[[#This Row],[Gov_No]]=0,"",Table1[[#This Row],[Gov_Aye]]/(Table1[[#This Row],[Gov_Aye]]+Table1[[#This Row],[Gov_No]]))</f>
        <v>1</v>
      </c>
      <c r="CG191" s="36">
        <f>IF(Table1[[#This Row],[Opp_Aye]]+Table1[[#This Row],[Opp_No]]=0,"",Table1[[#This Row],[Opp_Aye]]/(Table1[[#This Row],[Opp_Aye]]+Table1[[#This Row],[Opp_No]]))</f>
        <v>0</v>
      </c>
      <c r="CH191" s="36">
        <f>IF(OR(Table1[[#This Row],[Gov_Share]]="",Table1[[#This Row],[Opp_Share]]=""),"",ABS(Table1[[#This Row],[Gov_Share]]-Table1[[#This Row],[Opp_Share]]))</f>
        <v>1</v>
      </c>
      <c r="CI191" s="36">
        <f>IF(Table1[[#This Row],[Gov_Aye]]+Table1[[#This Row],[Gov_No]]=0,"",ABS(Table1[[#This Row],[Gov_Aye]]-Table1[[#This Row],[Gov_No]])/(Table1[[#This Row],[Gov_Aye]]+Table1[[#This Row],[Gov_No]]))</f>
        <v>1</v>
      </c>
      <c r="CJ191" s="36">
        <f>IF(Table1[[#This Row],[Opp_Aye]]+Table1[[#This Row],[Opp_No]]=0,"",ABS(Table1[[#This Row],[Opp_Aye]]-Table1[[#This Row],[Opp_No]])/(Table1[[#This Row],[Opp_Aye]]+Table1[[#This Row],[Opp_No]]))</f>
        <v>1</v>
      </c>
      <c r="CK1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2" spans="1:89" ht="29.5" x14ac:dyDescent="0.75">
      <c r="A192" s="2">
        <v>1871</v>
      </c>
      <c r="B192" s="15">
        <v>45615</v>
      </c>
      <c r="C192" s="16">
        <v>0.62916666666666665</v>
      </c>
      <c r="D192" s="2">
        <v>45</v>
      </c>
      <c r="E192" s="19" t="s">
        <v>1375</v>
      </c>
      <c r="F192" s="2"/>
      <c r="G192" s="2"/>
      <c r="H192" s="2">
        <v>350</v>
      </c>
      <c r="I192" s="2">
        <v>108</v>
      </c>
      <c r="J192" s="2">
        <v>0</v>
      </c>
      <c r="K192" s="2">
        <v>0</v>
      </c>
      <c r="L192" s="2">
        <v>0</v>
      </c>
      <c r="M192" s="3">
        <v>0</v>
      </c>
      <c r="N192" s="2">
        <v>0</v>
      </c>
      <c r="O192" s="2">
        <v>0</v>
      </c>
      <c r="P192" s="2">
        <v>4</v>
      </c>
      <c r="Q192" s="2">
        <v>9</v>
      </c>
      <c r="R192" s="4">
        <v>325</v>
      </c>
      <c r="S192" s="2">
        <v>0</v>
      </c>
      <c r="T192" s="2">
        <v>4</v>
      </c>
      <c r="U192" s="2">
        <v>0</v>
      </c>
      <c r="V192" s="2">
        <v>8</v>
      </c>
      <c r="W192" s="2">
        <v>2</v>
      </c>
      <c r="X192" s="2">
        <v>0</v>
      </c>
      <c r="Y192" s="2">
        <v>0</v>
      </c>
      <c r="Z192" s="2">
        <v>0</v>
      </c>
      <c r="AA192" s="2">
        <v>0</v>
      </c>
      <c r="AB192" s="2">
        <v>0</v>
      </c>
      <c r="AC192" s="2">
        <v>0</v>
      </c>
      <c r="AD192" s="2">
        <v>0</v>
      </c>
      <c r="AE192" s="2">
        <v>0</v>
      </c>
      <c r="AF192" s="2">
        <v>0</v>
      </c>
      <c r="AG192" s="3">
        <v>97</v>
      </c>
      <c r="AH192" s="2">
        <v>4</v>
      </c>
      <c r="AI192" s="2">
        <v>0</v>
      </c>
      <c r="AJ192" s="2">
        <v>0</v>
      </c>
      <c r="AK192" s="2">
        <v>2</v>
      </c>
      <c r="AL192" s="4">
        <v>0</v>
      </c>
      <c r="AM192" s="2">
        <v>0</v>
      </c>
      <c r="AN192" s="2">
        <v>0</v>
      </c>
      <c r="AO192" s="2">
        <v>4</v>
      </c>
      <c r="AP192" s="2">
        <v>0</v>
      </c>
      <c r="AQ192" s="2">
        <v>0</v>
      </c>
      <c r="AR192" s="2">
        <v>0</v>
      </c>
      <c r="AS192" s="2">
        <v>0</v>
      </c>
      <c r="AT192" s="2">
        <v>1</v>
      </c>
      <c r="AU192" s="2">
        <v>0</v>
      </c>
      <c r="AV192" s="2">
        <v>0</v>
      </c>
      <c r="AW192" s="2">
        <v>0</v>
      </c>
      <c r="AX192" s="2">
        <v>0</v>
      </c>
      <c r="AY192" s="2">
        <v>0</v>
      </c>
      <c r="AZ192" s="2">
        <v>0</v>
      </c>
      <c r="BA192" s="2">
        <v>0</v>
      </c>
      <c r="BB192" s="2">
        <v>0</v>
      </c>
      <c r="BC192" s="2">
        <v>0</v>
      </c>
      <c r="BD192" s="2">
        <v>0</v>
      </c>
      <c r="BE192" s="2">
        <v>2</v>
      </c>
      <c r="BF192" s="2">
        <v>0</v>
      </c>
      <c r="BG192" s="2">
        <v>0</v>
      </c>
      <c r="BH192" s="2">
        <v>0</v>
      </c>
      <c r="BI192" s="2">
        <v>0</v>
      </c>
      <c r="BJ192" s="2">
        <v>0</v>
      </c>
      <c r="BK192" s="2">
        <v>0</v>
      </c>
      <c r="BL192" s="2">
        <v>0</v>
      </c>
      <c r="BM192" s="2">
        <v>0</v>
      </c>
      <c r="BN192" s="2">
        <v>0</v>
      </c>
      <c r="BO192" s="2">
        <v>0</v>
      </c>
      <c r="BP192" s="2">
        <v>0</v>
      </c>
      <c r="BQ192" s="2">
        <v>0</v>
      </c>
      <c r="BR192" s="2">
        <v>2</v>
      </c>
      <c r="BS192" s="2">
        <v>460</v>
      </c>
      <c r="BT192" s="2">
        <v>4.3478259999999999E-3</v>
      </c>
      <c r="BU192" s="5">
        <v>0.71</v>
      </c>
      <c r="BV192" s="5">
        <f>IFERROR($BF192/($AL192+$R192), "No Votes")</f>
        <v>0</v>
      </c>
      <c r="BW192" s="5">
        <f>IFERROR($BA192/($AG192+$M192), "No Votes")</f>
        <v>0</v>
      </c>
      <c r="BX192" t="s">
        <v>2157</v>
      </c>
      <c r="BY192" s="5" t="s">
        <v>2098</v>
      </c>
      <c r="BZ192" s="5" t="s">
        <v>2099</v>
      </c>
      <c r="CA192" s="28" t="str">
        <f>IF(Table1[[#This Row],[Party]]="Labour","Conservative","Labour")</f>
        <v>Conservative</v>
      </c>
      <c r="CB192" s="28" cm="1">
        <f t="array" ref="CB1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325</v>
      </c>
      <c r="CC192" s="28" cm="1">
        <f t="array" ref="CC1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2" s="28">
        <f>IF(TRIM(Table1[[#This Row],[Party]])="Labour",Table1[[#This Row],[Conservative_Aye]],Table1[[#This Row],[Labour_Aye]])</f>
        <v>0</v>
      </c>
      <c r="CE192" s="28">
        <f>IF(TRIM(Table1[[#This Row],[Party]])="Labour",Table1[[#This Row],[Conservative_No]],Table1[[#This Row],[Labour_No]])</f>
        <v>97</v>
      </c>
      <c r="CF192" s="36">
        <f>IF(Table1[[#This Row],[Gov_Aye]]+Table1[[#This Row],[Gov_No]]=0,"",Table1[[#This Row],[Gov_Aye]]/(Table1[[#This Row],[Gov_Aye]]+Table1[[#This Row],[Gov_No]]))</f>
        <v>1</v>
      </c>
      <c r="CG192" s="36">
        <f>IF(Table1[[#This Row],[Opp_Aye]]+Table1[[#This Row],[Opp_No]]=0,"",Table1[[#This Row],[Opp_Aye]]/(Table1[[#This Row],[Opp_Aye]]+Table1[[#This Row],[Opp_No]]))</f>
        <v>0</v>
      </c>
      <c r="CH192" s="36">
        <f>IF(OR(Table1[[#This Row],[Gov_Share]]="",Table1[[#This Row],[Opp_Share]]=""),"",ABS(Table1[[#This Row],[Gov_Share]]-Table1[[#This Row],[Opp_Share]]))</f>
        <v>1</v>
      </c>
      <c r="CI192" s="36">
        <f>IF(Table1[[#This Row],[Gov_Aye]]+Table1[[#This Row],[Gov_No]]=0,"",ABS(Table1[[#This Row],[Gov_Aye]]-Table1[[#This Row],[Gov_No]])/(Table1[[#This Row],[Gov_Aye]]+Table1[[#This Row],[Gov_No]]))</f>
        <v>1</v>
      </c>
      <c r="CJ192" s="36">
        <f>IF(Table1[[#This Row],[Opp_Aye]]+Table1[[#This Row],[Opp_No]]=0,"",ABS(Table1[[#This Row],[Opp_Aye]]-Table1[[#This Row],[Opp_No]])/(Table1[[#This Row],[Opp_Aye]]+Table1[[#This Row],[Opp_No]]))</f>
        <v>1</v>
      </c>
      <c r="CK1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3" spans="1:89" hidden="1" x14ac:dyDescent="0.75">
      <c r="A193">
        <v>1108</v>
      </c>
      <c r="B193" s="17">
        <v>44461</v>
      </c>
      <c r="C193" s="18">
        <v>0.75138888888888888</v>
      </c>
      <c r="D193">
        <v>83</v>
      </c>
      <c r="E193" s="20" t="s">
        <v>1685</v>
      </c>
      <c r="H193">
        <v>287</v>
      </c>
      <c r="I193">
        <v>50</v>
      </c>
      <c r="J193">
        <v>0</v>
      </c>
      <c r="K193">
        <v>0</v>
      </c>
      <c r="L193">
        <v>0</v>
      </c>
      <c r="M193" s="3">
        <v>285</v>
      </c>
      <c r="N193">
        <v>0</v>
      </c>
      <c r="O193">
        <v>0</v>
      </c>
      <c r="P193">
        <v>0</v>
      </c>
      <c r="Q193">
        <v>1</v>
      </c>
      <c r="R193" s="4">
        <v>0</v>
      </c>
      <c r="S193">
        <v>0</v>
      </c>
      <c r="T193">
        <v>0</v>
      </c>
      <c r="U193">
        <v>0</v>
      </c>
      <c r="V193">
        <v>0</v>
      </c>
      <c r="W193">
        <v>0</v>
      </c>
      <c r="X193">
        <v>0</v>
      </c>
      <c r="Y193">
        <v>0</v>
      </c>
      <c r="Z193">
        <v>0</v>
      </c>
      <c r="AA193">
        <v>0</v>
      </c>
      <c r="AB193">
        <v>0</v>
      </c>
      <c r="AC193">
        <v>0</v>
      </c>
      <c r="AD193">
        <v>0</v>
      </c>
      <c r="AE193">
        <v>0</v>
      </c>
      <c r="AF193">
        <v>0</v>
      </c>
      <c r="AG193" s="3">
        <v>0</v>
      </c>
      <c r="AH193">
        <v>2</v>
      </c>
      <c r="AI193">
        <v>0</v>
      </c>
      <c r="AJ193">
        <v>1</v>
      </c>
      <c r="AK193">
        <v>2</v>
      </c>
      <c r="AL193" s="4">
        <v>0</v>
      </c>
      <c r="AM193">
        <v>8</v>
      </c>
      <c r="AN193">
        <v>3</v>
      </c>
      <c r="AO193">
        <v>0</v>
      </c>
      <c r="AP193">
        <v>33</v>
      </c>
      <c r="AQ193">
        <v>1</v>
      </c>
      <c r="AR193">
        <v>0</v>
      </c>
      <c r="AS193">
        <v>0</v>
      </c>
      <c r="AT193">
        <v>0</v>
      </c>
      <c r="AU193">
        <v>0</v>
      </c>
      <c r="AV193">
        <v>0</v>
      </c>
      <c r="AW193">
        <v>0</v>
      </c>
      <c r="AX193">
        <v>0</v>
      </c>
      <c r="AY193">
        <v>0</v>
      </c>
      <c r="AZ193">
        <v>0</v>
      </c>
      <c r="BA193">
        <v>0</v>
      </c>
      <c r="BB193">
        <v>0</v>
      </c>
      <c r="BC193">
        <v>0</v>
      </c>
      <c r="BD193">
        <v>0</v>
      </c>
      <c r="BE193">
        <v>1</v>
      </c>
      <c r="BF193">
        <v>0</v>
      </c>
      <c r="BG193">
        <v>0</v>
      </c>
      <c r="BH193">
        <v>0</v>
      </c>
      <c r="BI193">
        <v>0</v>
      </c>
      <c r="BJ193">
        <v>0</v>
      </c>
      <c r="BK193">
        <v>0</v>
      </c>
      <c r="BL193">
        <v>0</v>
      </c>
      <c r="BM193">
        <v>0</v>
      </c>
      <c r="BN193">
        <v>0</v>
      </c>
      <c r="BO193">
        <v>0</v>
      </c>
      <c r="BP193">
        <v>0</v>
      </c>
      <c r="BQ193">
        <v>0</v>
      </c>
      <c r="BR193">
        <v>1</v>
      </c>
      <c r="BS193">
        <v>336</v>
      </c>
      <c r="BT193">
        <v>2.9761900000000001E-3</v>
      </c>
      <c r="BU193" s="1">
        <v>0.52</v>
      </c>
      <c r="BV193" s="5" t="str">
        <f>IFERROR($BF193/($AL193+$R193), "No Votes")</f>
        <v>No Votes</v>
      </c>
      <c r="BW193" s="5">
        <f>IFERROR($BA193/($AG193+$M193), "No Votes")</f>
        <v>0</v>
      </c>
      <c r="BY193" s="5" t="s">
        <v>2093</v>
      </c>
      <c r="BZ193" s="5" t="s">
        <v>2088</v>
      </c>
      <c r="CA193" s="28" t="str">
        <f>IF(Table1[[#This Row],[Party]]="Labour","Conservative","Labour")</f>
        <v>Labour</v>
      </c>
      <c r="CB193" s="28" cm="1">
        <f t="array" ref="CB1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93" s="28" cm="1">
        <f t="array" ref="CC1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3" s="28">
        <f>IF(TRIM(Table1[[#This Row],[Party]])="Labour",Table1[[#This Row],[Conservative_Aye]],Table1[[#This Row],[Labour_Aye]])</f>
        <v>0</v>
      </c>
      <c r="CE193" s="28">
        <f>IF(TRIM(Table1[[#This Row],[Party]])="Labour",Table1[[#This Row],[Conservative_No]],Table1[[#This Row],[Labour_No]])</f>
        <v>0</v>
      </c>
      <c r="CF193" s="36">
        <f>IF(Table1[[#This Row],[Gov_Aye]]+Table1[[#This Row],[Gov_No]]=0,"",Table1[[#This Row],[Gov_Aye]]/(Table1[[#This Row],[Gov_Aye]]+Table1[[#This Row],[Gov_No]]))</f>
        <v>1</v>
      </c>
      <c r="CG193" s="36" t="str">
        <f>IF(Table1[[#This Row],[Opp_Aye]]+Table1[[#This Row],[Opp_No]]=0,"",Table1[[#This Row],[Opp_Aye]]/(Table1[[#This Row],[Opp_Aye]]+Table1[[#This Row],[Opp_No]]))</f>
        <v/>
      </c>
      <c r="CH193" s="36" t="str">
        <f>IF(OR(Table1[[#This Row],[Gov_Share]]="",Table1[[#This Row],[Opp_Share]]=""),"",ABS(Table1[[#This Row],[Gov_Share]]-Table1[[#This Row],[Opp_Share]]))</f>
        <v/>
      </c>
      <c r="CI193" s="36">
        <f>IF(Table1[[#This Row],[Gov_Aye]]+Table1[[#This Row],[Gov_No]]=0,"",ABS(Table1[[#This Row],[Gov_Aye]]-Table1[[#This Row],[Gov_No]])/(Table1[[#This Row],[Gov_Aye]]+Table1[[#This Row],[Gov_No]]))</f>
        <v>1</v>
      </c>
      <c r="CJ193" s="36" t="str">
        <f>IF(Table1[[#This Row],[Opp_Aye]]+Table1[[#This Row],[Opp_No]]=0,"",ABS(Table1[[#This Row],[Opp_Aye]]-Table1[[#This Row],[Opp_No]])/(Table1[[#This Row],[Opp_Aye]]+Table1[[#This Row],[Opp_No]]))</f>
        <v/>
      </c>
      <c r="CK1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4" spans="1:89" ht="29.5" x14ac:dyDescent="0.75">
      <c r="A194" s="2">
        <v>253</v>
      </c>
      <c r="B194" s="15">
        <v>42814</v>
      </c>
      <c r="C194" s="16">
        <v>0.91388888888888886</v>
      </c>
      <c r="D194" s="2">
        <v>186</v>
      </c>
      <c r="E194" s="19" t="s">
        <v>1840</v>
      </c>
      <c r="F194" s="2"/>
      <c r="G194" s="2"/>
      <c r="H194" s="2">
        <v>180</v>
      </c>
      <c r="I194" s="2">
        <v>13</v>
      </c>
      <c r="J194" s="2">
        <v>0</v>
      </c>
      <c r="K194" s="2">
        <v>0</v>
      </c>
      <c r="L194" s="2">
        <v>0</v>
      </c>
      <c r="M194" s="3">
        <v>180</v>
      </c>
      <c r="N194" s="2">
        <v>0</v>
      </c>
      <c r="O194" s="2">
        <v>0</v>
      </c>
      <c r="P194" s="2">
        <v>0</v>
      </c>
      <c r="Q194" s="2">
        <v>0</v>
      </c>
      <c r="R194" s="4">
        <v>0</v>
      </c>
      <c r="S194" s="2">
        <v>0</v>
      </c>
      <c r="T194" s="2">
        <v>0</v>
      </c>
      <c r="U194" s="2">
        <v>0</v>
      </c>
      <c r="V194" s="2">
        <v>0</v>
      </c>
      <c r="W194" s="2">
        <v>0</v>
      </c>
      <c r="X194" s="2">
        <v>0</v>
      </c>
      <c r="Y194" s="2">
        <v>0</v>
      </c>
      <c r="Z194" s="2">
        <v>0</v>
      </c>
      <c r="AA194" s="2">
        <v>0</v>
      </c>
      <c r="AB194" s="2">
        <v>0</v>
      </c>
      <c r="AC194" s="2">
        <v>0</v>
      </c>
      <c r="AD194" s="2">
        <v>0</v>
      </c>
      <c r="AE194" s="2">
        <v>0</v>
      </c>
      <c r="AF194" s="2">
        <v>0</v>
      </c>
      <c r="AG194" s="3">
        <v>0</v>
      </c>
      <c r="AH194" s="2">
        <v>0</v>
      </c>
      <c r="AI194" s="2">
        <v>0</v>
      </c>
      <c r="AJ194" s="2">
        <v>0</v>
      </c>
      <c r="AK194" s="2">
        <v>0</v>
      </c>
      <c r="AL194" s="4">
        <v>1</v>
      </c>
      <c r="AM194" s="2">
        <v>0</v>
      </c>
      <c r="AN194" s="2">
        <v>0</v>
      </c>
      <c r="AO194" s="2">
        <v>0</v>
      </c>
      <c r="AP194" s="2">
        <v>12</v>
      </c>
      <c r="AQ194" s="2">
        <v>0</v>
      </c>
      <c r="AR194" s="2">
        <v>0</v>
      </c>
      <c r="AS194" s="2">
        <v>0</v>
      </c>
      <c r="AT194" s="2">
        <v>0</v>
      </c>
      <c r="AU194" s="2">
        <v>0</v>
      </c>
      <c r="AV194" s="2">
        <v>0</v>
      </c>
      <c r="AW194" s="2">
        <v>0</v>
      </c>
      <c r="AX194" s="2">
        <v>0</v>
      </c>
      <c r="AY194" s="2">
        <v>0</v>
      </c>
      <c r="AZ194" s="2">
        <v>0</v>
      </c>
      <c r="BA194" s="2">
        <v>0</v>
      </c>
      <c r="BB194" s="2">
        <v>0</v>
      </c>
      <c r="BC194" s="2">
        <v>0</v>
      </c>
      <c r="BD194" s="2">
        <v>0</v>
      </c>
      <c r="BE194" s="2">
        <v>0</v>
      </c>
      <c r="BF194" s="2">
        <v>0</v>
      </c>
      <c r="BG194" s="2">
        <v>0</v>
      </c>
      <c r="BH194" s="2">
        <v>0</v>
      </c>
      <c r="BI194" s="2">
        <v>0</v>
      </c>
      <c r="BJ194" s="2">
        <v>0</v>
      </c>
      <c r="BK194" s="2">
        <v>0</v>
      </c>
      <c r="BL194" s="2">
        <v>0</v>
      </c>
      <c r="BM194" s="2">
        <v>0</v>
      </c>
      <c r="BN194" s="2">
        <v>0</v>
      </c>
      <c r="BO194" s="2">
        <v>0</v>
      </c>
      <c r="BP194" s="2">
        <v>0</v>
      </c>
      <c r="BQ194" s="2">
        <v>0</v>
      </c>
      <c r="BR194" s="2">
        <v>0</v>
      </c>
      <c r="BS194" s="2">
        <v>193</v>
      </c>
      <c r="BT194" s="2">
        <v>0</v>
      </c>
      <c r="BU194" s="5">
        <v>0.3</v>
      </c>
      <c r="BV194" s="5">
        <f>IFERROR($BF194/($AL194+$R194), "No Votes")</f>
        <v>0</v>
      </c>
      <c r="BW194" s="5">
        <f>IFERROR($BA194/($AG194+$M194), "No Votes")</f>
        <v>0</v>
      </c>
      <c r="BX194" t="s">
        <v>2157</v>
      </c>
      <c r="BY194" s="5" t="s">
        <v>2086</v>
      </c>
      <c r="BZ194" s="5" t="s">
        <v>2088</v>
      </c>
      <c r="CA194" s="28" t="str">
        <f>IF(Table1[[#This Row],[Party]]="Labour","Conservative","Labour")</f>
        <v>Labour</v>
      </c>
      <c r="CB194" s="28" cm="1">
        <f t="array" ref="CB1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180</v>
      </c>
      <c r="CC194" s="28" cm="1">
        <f t="array" ref="CC1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4" s="28">
        <f>IF(TRIM(Table1[[#This Row],[Party]])="Labour",Table1[[#This Row],[Conservative_Aye]],Table1[[#This Row],[Labour_Aye]])</f>
        <v>0</v>
      </c>
      <c r="CE194" s="28">
        <f>IF(TRIM(Table1[[#This Row],[Party]])="Labour",Table1[[#This Row],[Conservative_No]],Table1[[#This Row],[Labour_No]])</f>
        <v>1</v>
      </c>
      <c r="CF194" s="36">
        <f>IF(Table1[[#This Row],[Gov_Aye]]+Table1[[#This Row],[Gov_No]]=0,"",Table1[[#This Row],[Gov_Aye]]/(Table1[[#This Row],[Gov_Aye]]+Table1[[#This Row],[Gov_No]]))</f>
        <v>1</v>
      </c>
      <c r="CG194" s="36">
        <f>IF(Table1[[#This Row],[Opp_Aye]]+Table1[[#This Row],[Opp_No]]=0,"",Table1[[#This Row],[Opp_Aye]]/(Table1[[#This Row],[Opp_Aye]]+Table1[[#This Row],[Opp_No]]))</f>
        <v>0</v>
      </c>
      <c r="CH194" s="36">
        <f>IF(OR(Table1[[#This Row],[Gov_Share]]="",Table1[[#This Row],[Opp_Share]]=""),"",ABS(Table1[[#This Row],[Gov_Share]]-Table1[[#This Row],[Opp_Share]]))</f>
        <v>1</v>
      </c>
      <c r="CI194" s="36">
        <f>IF(Table1[[#This Row],[Gov_Aye]]+Table1[[#This Row],[Gov_No]]=0,"",ABS(Table1[[#This Row],[Gov_Aye]]-Table1[[#This Row],[Gov_No]])/(Table1[[#This Row],[Gov_Aye]]+Table1[[#This Row],[Gov_No]]))</f>
        <v>1</v>
      </c>
      <c r="CJ194" s="36">
        <f>IF(Table1[[#This Row],[Opp_Aye]]+Table1[[#This Row],[Opp_No]]=0,"",ABS(Table1[[#This Row],[Opp_Aye]]-Table1[[#This Row],[Opp_No]])/(Table1[[#This Row],[Opp_Aye]]+Table1[[#This Row],[Opp_No]]))</f>
        <v>1</v>
      </c>
      <c r="CK1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5" spans="1:89" hidden="1" x14ac:dyDescent="0.75">
      <c r="A195" s="2">
        <v>1697</v>
      </c>
      <c r="B195" s="15">
        <v>45273</v>
      </c>
      <c r="C195" s="16">
        <v>0.67500000000000004</v>
      </c>
      <c r="D195" s="2">
        <v>33</v>
      </c>
      <c r="E195" s="19" t="s">
        <v>1663</v>
      </c>
      <c r="F195" s="2"/>
      <c r="G195" s="2"/>
      <c r="H195" s="2">
        <v>291</v>
      </c>
      <c r="I195" s="2">
        <v>54</v>
      </c>
      <c r="J195" s="2">
        <v>0</v>
      </c>
      <c r="K195" s="2">
        <v>0</v>
      </c>
      <c r="L195" s="2">
        <v>0</v>
      </c>
      <c r="M195" s="3">
        <v>285</v>
      </c>
      <c r="N195" s="2">
        <v>1</v>
      </c>
      <c r="O195" s="2">
        <v>0</v>
      </c>
      <c r="P195" s="2">
        <v>0</v>
      </c>
      <c r="Q195" s="2">
        <v>1</v>
      </c>
      <c r="R195" s="4">
        <v>0</v>
      </c>
      <c r="S195" s="2">
        <v>0</v>
      </c>
      <c r="T195" s="2">
        <v>0</v>
      </c>
      <c r="U195" s="2">
        <v>0</v>
      </c>
      <c r="V195" s="2">
        <v>0</v>
      </c>
      <c r="W195" s="2">
        <v>0</v>
      </c>
      <c r="X195" s="2">
        <v>0</v>
      </c>
      <c r="Y195" s="2">
        <v>1</v>
      </c>
      <c r="Z195" s="2">
        <v>0</v>
      </c>
      <c r="AA195" s="2">
        <v>0</v>
      </c>
      <c r="AB195" s="2">
        <v>0</v>
      </c>
      <c r="AC195" s="2">
        <v>0</v>
      </c>
      <c r="AD195" s="2">
        <v>2</v>
      </c>
      <c r="AE195" s="2">
        <v>0</v>
      </c>
      <c r="AF195" s="2">
        <v>0</v>
      </c>
      <c r="AG195" s="3">
        <v>0</v>
      </c>
      <c r="AH195" s="2">
        <v>0</v>
      </c>
      <c r="AI195" s="2">
        <v>0</v>
      </c>
      <c r="AJ195" s="2">
        <v>0</v>
      </c>
      <c r="AK195" s="2">
        <v>2</v>
      </c>
      <c r="AL195" s="4">
        <v>0</v>
      </c>
      <c r="AM195" s="2">
        <v>12</v>
      </c>
      <c r="AN195" s="2">
        <v>0</v>
      </c>
      <c r="AO195" s="2">
        <v>0</v>
      </c>
      <c r="AP195" s="2">
        <v>38</v>
      </c>
      <c r="AQ195" s="2">
        <v>0</v>
      </c>
      <c r="AR195" s="2">
        <v>0</v>
      </c>
      <c r="AS195" s="2">
        <v>0</v>
      </c>
      <c r="AT195" s="2">
        <v>0</v>
      </c>
      <c r="AU195" s="2">
        <v>0</v>
      </c>
      <c r="AV195" s="2">
        <v>0</v>
      </c>
      <c r="AW195" s="2">
        <v>0</v>
      </c>
      <c r="AX195" s="2">
        <v>0</v>
      </c>
      <c r="AY195" s="2">
        <v>0</v>
      </c>
      <c r="AZ195" s="2">
        <v>0</v>
      </c>
      <c r="BA195" s="2">
        <v>0</v>
      </c>
      <c r="BB195" s="2">
        <v>0</v>
      </c>
      <c r="BC195" s="2">
        <v>0</v>
      </c>
      <c r="BD195" s="2">
        <v>0</v>
      </c>
      <c r="BE195" s="2">
        <v>1</v>
      </c>
      <c r="BF195" s="2">
        <v>0</v>
      </c>
      <c r="BG195" s="2">
        <v>0</v>
      </c>
      <c r="BH195" s="2">
        <v>0</v>
      </c>
      <c r="BI195" s="2">
        <v>0</v>
      </c>
      <c r="BJ195" s="2">
        <v>0</v>
      </c>
      <c r="BK195" s="2">
        <v>0</v>
      </c>
      <c r="BL195" s="2">
        <v>0</v>
      </c>
      <c r="BM195" s="2">
        <v>0</v>
      </c>
      <c r="BN195" s="2">
        <v>0</v>
      </c>
      <c r="BO195" s="2">
        <v>0</v>
      </c>
      <c r="BP195" s="2">
        <v>0</v>
      </c>
      <c r="BQ195" s="2">
        <v>0</v>
      </c>
      <c r="BR195" s="2">
        <v>1</v>
      </c>
      <c r="BS195" s="2">
        <v>342</v>
      </c>
      <c r="BT195" s="2">
        <v>2.9239769999999999E-3</v>
      </c>
      <c r="BU195" s="5">
        <v>0.53</v>
      </c>
      <c r="BV195" s="5" t="str">
        <f>IFERROR($BF195/($AL195+$R195), "No Votes")</f>
        <v>No Votes</v>
      </c>
      <c r="BW195" s="5">
        <f>IFERROR($BA195/($AG195+$M195), "No Votes")</f>
        <v>0</v>
      </c>
      <c r="BX195" s="2"/>
      <c r="BY195" s="5" t="s">
        <v>2096</v>
      </c>
      <c r="BZ195" s="5" t="s">
        <v>2088</v>
      </c>
      <c r="CA195" s="28" t="str">
        <f>IF(Table1[[#This Row],[Party]]="Labour","Conservative","Labour")</f>
        <v>Labour</v>
      </c>
      <c r="CB195" s="28" cm="1">
        <f t="array" ref="CB1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95" s="28" cm="1">
        <f t="array" ref="CC1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5" s="28">
        <f>IF(TRIM(Table1[[#This Row],[Party]])="Labour",Table1[[#This Row],[Conservative_Aye]],Table1[[#This Row],[Labour_Aye]])</f>
        <v>0</v>
      </c>
      <c r="CE195" s="28">
        <f>IF(TRIM(Table1[[#This Row],[Party]])="Labour",Table1[[#This Row],[Conservative_No]],Table1[[#This Row],[Labour_No]])</f>
        <v>0</v>
      </c>
      <c r="CF195" s="36">
        <f>IF(Table1[[#This Row],[Gov_Aye]]+Table1[[#This Row],[Gov_No]]=0,"",Table1[[#This Row],[Gov_Aye]]/(Table1[[#This Row],[Gov_Aye]]+Table1[[#This Row],[Gov_No]]))</f>
        <v>1</v>
      </c>
      <c r="CG195" s="36" t="str">
        <f>IF(Table1[[#This Row],[Opp_Aye]]+Table1[[#This Row],[Opp_No]]=0,"",Table1[[#This Row],[Opp_Aye]]/(Table1[[#This Row],[Opp_Aye]]+Table1[[#This Row],[Opp_No]]))</f>
        <v/>
      </c>
      <c r="CH195" s="36" t="str">
        <f>IF(OR(Table1[[#This Row],[Gov_Share]]="",Table1[[#This Row],[Opp_Share]]=""),"",ABS(Table1[[#This Row],[Gov_Share]]-Table1[[#This Row],[Opp_Share]]))</f>
        <v/>
      </c>
      <c r="CI195" s="36">
        <f>IF(Table1[[#This Row],[Gov_Aye]]+Table1[[#This Row],[Gov_No]]=0,"",ABS(Table1[[#This Row],[Gov_Aye]]-Table1[[#This Row],[Gov_No]])/(Table1[[#This Row],[Gov_Aye]]+Table1[[#This Row],[Gov_No]]))</f>
        <v>1</v>
      </c>
      <c r="CJ195" s="36" t="str">
        <f>IF(Table1[[#This Row],[Opp_Aye]]+Table1[[#This Row],[Opp_No]]=0,"",ABS(Table1[[#This Row],[Opp_Aye]]-Table1[[#This Row],[Opp_No]])/(Table1[[#This Row],[Opp_Aye]]+Table1[[#This Row],[Opp_No]]))</f>
        <v/>
      </c>
      <c r="CK1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6" spans="1:89" hidden="1" x14ac:dyDescent="0.75">
      <c r="A196" s="2">
        <v>1793</v>
      </c>
      <c r="B196" s="15">
        <v>45399</v>
      </c>
      <c r="C196" s="16">
        <v>0.77500000000000002</v>
      </c>
      <c r="D196" s="2">
        <v>129</v>
      </c>
      <c r="E196" s="19" t="s">
        <v>758</v>
      </c>
      <c r="F196" s="2"/>
      <c r="G196" s="2"/>
      <c r="H196" s="2">
        <v>296</v>
      </c>
      <c r="I196" s="2">
        <v>49</v>
      </c>
      <c r="J196" s="2">
        <v>0</v>
      </c>
      <c r="K196" s="2">
        <v>0</v>
      </c>
      <c r="L196" s="2">
        <v>0</v>
      </c>
      <c r="M196" s="3">
        <v>291</v>
      </c>
      <c r="N196" s="2">
        <v>1</v>
      </c>
      <c r="O196" s="2">
        <v>0</v>
      </c>
      <c r="P196" s="2">
        <v>0</v>
      </c>
      <c r="Q196" s="2">
        <v>0</v>
      </c>
      <c r="R196" s="4">
        <v>0</v>
      </c>
      <c r="S196" s="2">
        <v>0</v>
      </c>
      <c r="T196" s="2">
        <v>0</v>
      </c>
      <c r="U196" s="2">
        <v>0</v>
      </c>
      <c r="V196" s="2">
        <v>0</v>
      </c>
      <c r="W196" s="2">
        <v>0</v>
      </c>
      <c r="X196" s="2">
        <v>0</v>
      </c>
      <c r="Y196" s="2">
        <v>0</v>
      </c>
      <c r="Z196" s="2">
        <v>0</v>
      </c>
      <c r="AA196" s="2">
        <v>0</v>
      </c>
      <c r="AB196" s="2">
        <v>0</v>
      </c>
      <c r="AC196" s="2">
        <v>0</v>
      </c>
      <c r="AD196" s="2">
        <v>1</v>
      </c>
      <c r="AE196" s="2">
        <v>0</v>
      </c>
      <c r="AF196" s="2">
        <v>0</v>
      </c>
      <c r="AG196" s="3">
        <v>0</v>
      </c>
      <c r="AH196" s="2">
        <v>0</v>
      </c>
      <c r="AI196" s="2">
        <v>0</v>
      </c>
      <c r="AJ196" s="2">
        <v>0</v>
      </c>
      <c r="AK196" s="2">
        <v>2</v>
      </c>
      <c r="AL196" s="4">
        <v>0</v>
      </c>
      <c r="AM196" s="2">
        <v>11</v>
      </c>
      <c r="AN196" s="2">
        <v>0</v>
      </c>
      <c r="AO196" s="2">
        <v>0</v>
      </c>
      <c r="AP196" s="2">
        <v>35</v>
      </c>
      <c r="AQ196" s="2">
        <v>0</v>
      </c>
      <c r="AR196" s="2">
        <v>0</v>
      </c>
      <c r="AS196" s="2">
        <v>0</v>
      </c>
      <c r="AT196" s="2">
        <v>0</v>
      </c>
      <c r="AU196" s="2">
        <v>0</v>
      </c>
      <c r="AV196" s="2">
        <v>0</v>
      </c>
      <c r="AW196" s="2">
        <v>0</v>
      </c>
      <c r="AX196" s="2">
        <v>0</v>
      </c>
      <c r="AY196" s="2">
        <v>0</v>
      </c>
      <c r="AZ196" s="2">
        <v>0</v>
      </c>
      <c r="BA196" s="2">
        <v>0</v>
      </c>
      <c r="BB196" s="2">
        <v>0</v>
      </c>
      <c r="BC196" s="2">
        <v>0</v>
      </c>
      <c r="BD196" s="2">
        <v>0</v>
      </c>
      <c r="BE196" s="2">
        <v>0</v>
      </c>
      <c r="BF196" s="2">
        <v>0</v>
      </c>
      <c r="BG196" s="2">
        <v>0</v>
      </c>
      <c r="BH196" s="2">
        <v>0</v>
      </c>
      <c r="BI196" s="2">
        <v>0</v>
      </c>
      <c r="BJ196" s="2">
        <v>0</v>
      </c>
      <c r="BK196" s="2">
        <v>0</v>
      </c>
      <c r="BL196" s="2">
        <v>0</v>
      </c>
      <c r="BM196" s="2">
        <v>0</v>
      </c>
      <c r="BN196" s="2">
        <v>0</v>
      </c>
      <c r="BO196" s="2">
        <v>0</v>
      </c>
      <c r="BP196" s="2">
        <v>0</v>
      </c>
      <c r="BQ196" s="2">
        <v>0</v>
      </c>
      <c r="BR196" s="2">
        <v>0</v>
      </c>
      <c r="BS196" s="2">
        <v>341</v>
      </c>
      <c r="BT196" s="2">
        <v>0</v>
      </c>
      <c r="BU196" s="5">
        <v>0.52</v>
      </c>
      <c r="BV196" s="5" t="str">
        <f>IFERROR($BF196/($AL196+$R196), "No Votes")</f>
        <v>No Votes</v>
      </c>
      <c r="BW196" s="5">
        <f>IFERROR($BA196/($AG196+$M196), "No Votes")</f>
        <v>0</v>
      </c>
      <c r="BX196" s="2"/>
      <c r="BY196" s="5" t="s">
        <v>2096</v>
      </c>
      <c r="BZ196" s="5" t="s">
        <v>2088</v>
      </c>
      <c r="CA196" s="28" t="str">
        <f>IF(Table1[[#This Row],[Party]]="Labour","Conservative","Labour")</f>
        <v>Labour</v>
      </c>
      <c r="CB196" s="28" cm="1">
        <f t="array" ref="CB1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96" s="28" cm="1">
        <f t="array" ref="CC1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6" s="28">
        <f>IF(TRIM(Table1[[#This Row],[Party]])="Labour",Table1[[#This Row],[Conservative_Aye]],Table1[[#This Row],[Labour_Aye]])</f>
        <v>0</v>
      </c>
      <c r="CE196" s="28">
        <f>IF(TRIM(Table1[[#This Row],[Party]])="Labour",Table1[[#This Row],[Conservative_No]],Table1[[#This Row],[Labour_No]])</f>
        <v>0</v>
      </c>
      <c r="CF196" s="36">
        <f>IF(Table1[[#This Row],[Gov_Aye]]+Table1[[#This Row],[Gov_No]]=0,"",Table1[[#This Row],[Gov_Aye]]/(Table1[[#This Row],[Gov_Aye]]+Table1[[#This Row],[Gov_No]]))</f>
        <v>1</v>
      </c>
      <c r="CG196" s="36" t="str">
        <f>IF(Table1[[#This Row],[Opp_Aye]]+Table1[[#This Row],[Opp_No]]=0,"",Table1[[#This Row],[Opp_Aye]]/(Table1[[#This Row],[Opp_Aye]]+Table1[[#This Row],[Opp_No]]))</f>
        <v/>
      </c>
      <c r="CH196" s="36" t="str">
        <f>IF(OR(Table1[[#This Row],[Gov_Share]]="",Table1[[#This Row],[Opp_Share]]=""),"",ABS(Table1[[#This Row],[Gov_Share]]-Table1[[#This Row],[Opp_Share]]))</f>
        <v/>
      </c>
      <c r="CI196" s="36">
        <f>IF(Table1[[#This Row],[Gov_Aye]]+Table1[[#This Row],[Gov_No]]=0,"",ABS(Table1[[#This Row],[Gov_Aye]]-Table1[[#This Row],[Gov_No]])/(Table1[[#This Row],[Gov_Aye]]+Table1[[#This Row],[Gov_No]]))</f>
        <v>1</v>
      </c>
      <c r="CJ196" s="36" t="str">
        <f>IF(Table1[[#This Row],[Opp_Aye]]+Table1[[#This Row],[Opp_No]]=0,"",ABS(Table1[[#This Row],[Opp_Aye]]-Table1[[#This Row],[Opp_No]])/(Table1[[#This Row],[Opp_Aye]]+Table1[[#This Row],[Opp_No]]))</f>
        <v/>
      </c>
      <c r="CK1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7" spans="1:89" hidden="1" x14ac:dyDescent="0.75">
      <c r="A197">
        <v>48</v>
      </c>
      <c r="B197" s="17">
        <v>42485</v>
      </c>
      <c r="C197" s="18">
        <v>0.93333333333333335</v>
      </c>
      <c r="D197">
        <v>250</v>
      </c>
      <c r="E197" s="20" t="s">
        <v>1607</v>
      </c>
      <c r="H197">
        <v>303</v>
      </c>
      <c r="I197">
        <v>60</v>
      </c>
      <c r="J197">
        <v>0</v>
      </c>
      <c r="K197">
        <v>0</v>
      </c>
      <c r="L197">
        <v>0</v>
      </c>
      <c r="M197" s="3">
        <v>299</v>
      </c>
      <c r="N197">
        <v>2</v>
      </c>
      <c r="O197">
        <v>0</v>
      </c>
      <c r="P197">
        <v>0</v>
      </c>
      <c r="Q197">
        <v>0</v>
      </c>
      <c r="R197" s="4">
        <v>0</v>
      </c>
      <c r="S197">
        <v>0</v>
      </c>
      <c r="T197">
        <v>0</v>
      </c>
      <c r="U197">
        <v>0</v>
      </c>
      <c r="V197">
        <v>0</v>
      </c>
      <c r="W197">
        <v>0</v>
      </c>
      <c r="X197">
        <v>0</v>
      </c>
      <c r="Y197">
        <v>0</v>
      </c>
      <c r="Z197">
        <v>0</v>
      </c>
      <c r="AA197">
        <v>0</v>
      </c>
      <c r="AB197">
        <v>2</v>
      </c>
      <c r="AC197">
        <v>0</v>
      </c>
      <c r="AD197">
        <v>0</v>
      </c>
      <c r="AE197">
        <v>0</v>
      </c>
      <c r="AF197">
        <v>0</v>
      </c>
      <c r="AG197" s="3">
        <v>0</v>
      </c>
      <c r="AH197">
        <v>2</v>
      </c>
      <c r="AI197">
        <v>0</v>
      </c>
      <c r="AJ197">
        <v>1</v>
      </c>
      <c r="AK197">
        <v>2</v>
      </c>
      <c r="AL197" s="4">
        <v>0</v>
      </c>
      <c r="AM197">
        <v>3</v>
      </c>
      <c r="AN197">
        <v>2</v>
      </c>
      <c r="AO197">
        <v>0</v>
      </c>
      <c r="AP197">
        <v>49</v>
      </c>
      <c r="AQ197">
        <v>1</v>
      </c>
      <c r="AR197">
        <v>0</v>
      </c>
      <c r="AS197">
        <v>0</v>
      </c>
      <c r="AT197">
        <v>0</v>
      </c>
      <c r="AU197">
        <v>0</v>
      </c>
      <c r="AV197">
        <v>0</v>
      </c>
      <c r="AW197">
        <v>0</v>
      </c>
      <c r="AX197">
        <v>0</v>
      </c>
      <c r="AY197">
        <v>0</v>
      </c>
      <c r="AZ197">
        <v>0</v>
      </c>
      <c r="BA197">
        <v>0</v>
      </c>
      <c r="BB197">
        <v>2</v>
      </c>
      <c r="BC197">
        <v>0</v>
      </c>
      <c r="BD197">
        <v>0</v>
      </c>
      <c r="BE197">
        <v>0</v>
      </c>
      <c r="BF197">
        <v>0</v>
      </c>
      <c r="BG197">
        <v>0</v>
      </c>
      <c r="BH197">
        <v>0</v>
      </c>
      <c r="BI197">
        <v>0</v>
      </c>
      <c r="BJ197">
        <v>0</v>
      </c>
      <c r="BK197">
        <v>0</v>
      </c>
      <c r="BL197">
        <v>0</v>
      </c>
      <c r="BM197">
        <v>0</v>
      </c>
      <c r="BN197">
        <v>0</v>
      </c>
      <c r="BO197">
        <v>0</v>
      </c>
      <c r="BP197">
        <v>0</v>
      </c>
      <c r="BQ197">
        <v>0</v>
      </c>
      <c r="BR197">
        <v>2</v>
      </c>
      <c r="BS197">
        <v>363</v>
      </c>
      <c r="BT197">
        <v>5.5096420000000004E-3</v>
      </c>
      <c r="BU197" s="1">
        <v>0.56000000000000005</v>
      </c>
      <c r="BV197" s="5" t="str">
        <f>IFERROR($BF197/($AL197+$R197), "No Votes")</f>
        <v>No Votes</v>
      </c>
      <c r="BW197" s="5">
        <f>IFERROR($BA197/($AG197+$M197), "No Votes")</f>
        <v>0</v>
      </c>
      <c r="BY197" s="5" t="s">
        <v>2085</v>
      </c>
      <c r="BZ197" s="5" t="s">
        <v>2088</v>
      </c>
      <c r="CA197" s="28" t="str">
        <f>IF(Table1[[#This Row],[Party]]="Labour","Conservative","Labour")</f>
        <v>Labour</v>
      </c>
      <c r="CB197" s="28" cm="1">
        <f t="array" ref="CB1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97" s="28" cm="1">
        <f t="array" ref="CC1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7" s="28">
        <f>IF(TRIM(Table1[[#This Row],[Party]])="Labour",Table1[[#This Row],[Conservative_Aye]],Table1[[#This Row],[Labour_Aye]])</f>
        <v>0</v>
      </c>
      <c r="CE197" s="28">
        <f>IF(TRIM(Table1[[#This Row],[Party]])="Labour",Table1[[#This Row],[Conservative_No]],Table1[[#This Row],[Labour_No]])</f>
        <v>0</v>
      </c>
      <c r="CF197" s="36">
        <f>IF(Table1[[#This Row],[Gov_Aye]]+Table1[[#This Row],[Gov_No]]=0,"",Table1[[#This Row],[Gov_Aye]]/(Table1[[#This Row],[Gov_Aye]]+Table1[[#This Row],[Gov_No]]))</f>
        <v>1</v>
      </c>
      <c r="CG197" s="36" t="str">
        <f>IF(Table1[[#This Row],[Opp_Aye]]+Table1[[#This Row],[Opp_No]]=0,"",Table1[[#This Row],[Opp_Aye]]/(Table1[[#This Row],[Opp_Aye]]+Table1[[#This Row],[Opp_No]]))</f>
        <v/>
      </c>
      <c r="CH197" s="36" t="str">
        <f>IF(OR(Table1[[#This Row],[Gov_Share]]="",Table1[[#This Row],[Opp_Share]]=""),"",ABS(Table1[[#This Row],[Gov_Share]]-Table1[[#This Row],[Opp_Share]]))</f>
        <v/>
      </c>
      <c r="CI197" s="36">
        <f>IF(Table1[[#This Row],[Gov_Aye]]+Table1[[#This Row],[Gov_No]]=0,"",ABS(Table1[[#This Row],[Gov_Aye]]-Table1[[#This Row],[Gov_No]])/(Table1[[#This Row],[Gov_Aye]]+Table1[[#This Row],[Gov_No]]))</f>
        <v>1</v>
      </c>
      <c r="CJ197" s="36" t="str">
        <f>IF(Table1[[#This Row],[Opp_Aye]]+Table1[[#This Row],[Opp_No]]=0,"",ABS(Table1[[#This Row],[Opp_Aye]]-Table1[[#This Row],[Opp_No]])/(Table1[[#This Row],[Opp_Aye]]+Table1[[#This Row],[Opp_No]]))</f>
        <v/>
      </c>
      <c r="CK1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8" spans="1:89" hidden="1" x14ac:dyDescent="0.75">
      <c r="A198">
        <v>1092</v>
      </c>
      <c r="B198" s="17">
        <v>44452</v>
      </c>
      <c r="C198" s="18">
        <v>0.86527777777777781</v>
      </c>
      <c r="D198">
        <v>67</v>
      </c>
      <c r="E198" s="20" t="s">
        <v>1605</v>
      </c>
      <c r="H198">
        <v>312</v>
      </c>
      <c r="I198">
        <v>55</v>
      </c>
      <c r="J198">
        <v>0</v>
      </c>
      <c r="K198">
        <v>0</v>
      </c>
      <c r="L198">
        <v>0</v>
      </c>
      <c r="M198" s="3">
        <v>306</v>
      </c>
      <c r="N198">
        <v>3</v>
      </c>
      <c r="O198">
        <v>0</v>
      </c>
      <c r="P198">
        <v>0</v>
      </c>
      <c r="Q198">
        <v>1</v>
      </c>
      <c r="R198" s="4">
        <v>0</v>
      </c>
      <c r="S198">
        <v>0</v>
      </c>
      <c r="T198">
        <v>0</v>
      </c>
      <c r="U198">
        <v>0</v>
      </c>
      <c r="V198">
        <v>0</v>
      </c>
      <c r="W198">
        <v>0</v>
      </c>
      <c r="X198">
        <v>0</v>
      </c>
      <c r="Y198">
        <v>0</v>
      </c>
      <c r="Z198">
        <v>0</v>
      </c>
      <c r="AA198">
        <v>0</v>
      </c>
      <c r="AB198">
        <v>0</v>
      </c>
      <c r="AC198">
        <v>0</v>
      </c>
      <c r="AD198">
        <v>1</v>
      </c>
      <c r="AE198">
        <v>0</v>
      </c>
      <c r="AF198">
        <v>0</v>
      </c>
      <c r="AG198" s="3">
        <v>0</v>
      </c>
      <c r="AH198">
        <v>0</v>
      </c>
      <c r="AI198">
        <v>0</v>
      </c>
      <c r="AJ198">
        <v>1</v>
      </c>
      <c r="AK198">
        <v>1</v>
      </c>
      <c r="AL198" s="4">
        <v>0</v>
      </c>
      <c r="AM198">
        <v>12</v>
      </c>
      <c r="AN198">
        <v>3</v>
      </c>
      <c r="AO198">
        <v>0</v>
      </c>
      <c r="AP198">
        <v>37</v>
      </c>
      <c r="AQ198">
        <v>0</v>
      </c>
      <c r="AR198">
        <v>0</v>
      </c>
      <c r="AS198">
        <v>0</v>
      </c>
      <c r="AT198">
        <v>0</v>
      </c>
      <c r="AU198">
        <v>0</v>
      </c>
      <c r="AV198">
        <v>0</v>
      </c>
      <c r="AW198">
        <v>0</v>
      </c>
      <c r="AX198">
        <v>0</v>
      </c>
      <c r="AY198">
        <v>0</v>
      </c>
      <c r="AZ198">
        <v>0</v>
      </c>
      <c r="BA198">
        <v>0</v>
      </c>
      <c r="BB198">
        <v>0</v>
      </c>
      <c r="BC198">
        <v>0</v>
      </c>
      <c r="BD198">
        <v>0</v>
      </c>
      <c r="BE198">
        <v>1</v>
      </c>
      <c r="BF198">
        <v>0</v>
      </c>
      <c r="BG198">
        <v>0</v>
      </c>
      <c r="BH198">
        <v>0</v>
      </c>
      <c r="BI198">
        <v>0</v>
      </c>
      <c r="BJ198">
        <v>0</v>
      </c>
      <c r="BK198">
        <v>0</v>
      </c>
      <c r="BL198">
        <v>0</v>
      </c>
      <c r="BM198">
        <v>0</v>
      </c>
      <c r="BN198">
        <v>0</v>
      </c>
      <c r="BO198">
        <v>0</v>
      </c>
      <c r="BP198">
        <v>0</v>
      </c>
      <c r="BQ198">
        <v>0</v>
      </c>
      <c r="BR198">
        <v>1</v>
      </c>
      <c r="BS198">
        <v>365</v>
      </c>
      <c r="BT198">
        <v>2.7397260000000001E-3</v>
      </c>
      <c r="BU198" s="1">
        <v>0.56000000000000005</v>
      </c>
      <c r="BV198" s="5" t="str">
        <f>IFERROR($BF198/($AL198+$R198), "No Votes")</f>
        <v>No Votes</v>
      </c>
      <c r="BW198" s="5">
        <f>IFERROR($BA198/($AG198+$M198), "No Votes")</f>
        <v>0</v>
      </c>
      <c r="BY198" s="5" t="s">
        <v>2093</v>
      </c>
      <c r="BZ198" s="5" t="s">
        <v>2088</v>
      </c>
      <c r="CA198" s="28" t="str">
        <f>IF(Table1[[#This Row],[Party]]="Labour","Conservative","Labour")</f>
        <v>Labour</v>
      </c>
      <c r="CB198" s="28" cm="1">
        <f t="array" ref="CB1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198" s="28" cm="1">
        <f t="array" ref="CC1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8" s="28">
        <f>IF(TRIM(Table1[[#This Row],[Party]])="Labour",Table1[[#This Row],[Conservative_Aye]],Table1[[#This Row],[Labour_Aye]])</f>
        <v>0</v>
      </c>
      <c r="CE198" s="28">
        <f>IF(TRIM(Table1[[#This Row],[Party]])="Labour",Table1[[#This Row],[Conservative_No]],Table1[[#This Row],[Labour_No]])</f>
        <v>0</v>
      </c>
      <c r="CF198" s="36">
        <f>IF(Table1[[#This Row],[Gov_Aye]]+Table1[[#This Row],[Gov_No]]=0,"",Table1[[#This Row],[Gov_Aye]]/(Table1[[#This Row],[Gov_Aye]]+Table1[[#This Row],[Gov_No]]))</f>
        <v>1</v>
      </c>
      <c r="CG198" s="36" t="str">
        <f>IF(Table1[[#This Row],[Opp_Aye]]+Table1[[#This Row],[Opp_No]]=0,"",Table1[[#This Row],[Opp_Aye]]/(Table1[[#This Row],[Opp_Aye]]+Table1[[#This Row],[Opp_No]]))</f>
        <v/>
      </c>
      <c r="CH198" s="36" t="str">
        <f>IF(OR(Table1[[#This Row],[Gov_Share]]="",Table1[[#This Row],[Opp_Share]]=""),"",ABS(Table1[[#This Row],[Gov_Share]]-Table1[[#This Row],[Opp_Share]]))</f>
        <v/>
      </c>
      <c r="CI198" s="36">
        <f>IF(Table1[[#This Row],[Gov_Aye]]+Table1[[#This Row],[Gov_No]]=0,"",ABS(Table1[[#This Row],[Gov_Aye]]-Table1[[#This Row],[Gov_No]])/(Table1[[#This Row],[Gov_Aye]]+Table1[[#This Row],[Gov_No]]))</f>
        <v>1</v>
      </c>
      <c r="CJ198" s="36" t="str">
        <f>IF(Table1[[#This Row],[Opp_Aye]]+Table1[[#This Row],[Opp_No]]=0,"",ABS(Table1[[#This Row],[Opp_Aye]]-Table1[[#This Row],[Opp_No]])/(Table1[[#This Row],[Opp_Aye]]+Table1[[#This Row],[Opp_No]]))</f>
        <v/>
      </c>
      <c r="CK1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99" spans="1:89" x14ac:dyDescent="0.75">
      <c r="A199" s="2">
        <v>1849</v>
      </c>
      <c r="B199" s="15">
        <v>45586</v>
      </c>
      <c r="C199" s="16">
        <v>0.92777777777777781</v>
      </c>
      <c r="D199" s="2">
        <v>23</v>
      </c>
      <c r="E199" s="19" t="s">
        <v>1209</v>
      </c>
      <c r="F199" s="2"/>
      <c r="G199" s="2"/>
      <c r="H199" s="2">
        <v>386</v>
      </c>
      <c r="I199" s="2">
        <v>105</v>
      </c>
      <c r="J199" s="2">
        <v>0</v>
      </c>
      <c r="K199" s="2">
        <v>0</v>
      </c>
      <c r="L199" s="2">
        <v>0</v>
      </c>
      <c r="M199" s="3">
        <v>0</v>
      </c>
      <c r="N199" s="2">
        <v>0</v>
      </c>
      <c r="O199" s="2">
        <v>0</v>
      </c>
      <c r="P199" s="2">
        <v>4</v>
      </c>
      <c r="Q199" s="2">
        <v>12</v>
      </c>
      <c r="R199" s="4">
        <v>356</v>
      </c>
      <c r="S199" s="2">
        <v>0</v>
      </c>
      <c r="T199" s="2">
        <v>3</v>
      </c>
      <c r="U199" s="2">
        <v>0</v>
      </c>
      <c r="V199" s="2">
        <v>9</v>
      </c>
      <c r="W199" s="2">
        <v>2</v>
      </c>
      <c r="X199" s="2">
        <v>0</v>
      </c>
      <c r="Y199" s="2">
        <v>0</v>
      </c>
      <c r="Z199" s="2">
        <v>0</v>
      </c>
      <c r="AA199" s="2">
        <v>0</v>
      </c>
      <c r="AB199" s="2">
        <v>0</v>
      </c>
      <c r="AC199" s="2">
        <v>0</v>
      </c>
      <c r="AD199" s="2">
        <v>0</v>
      </c>
      <c r="AE199" s="2">
        <v>0</v>
      </c>
      <c r="AF199" s="2">
        <v>0</v>
      </c>
      <c r="AG199" s="3">
        <v>96</v>
      </c>
      <c r="AH199" s="2">
        <v>0</v>
      </c>
      <c r="AI199" s="2">
        <v>0</v>
      </c>
      <c r="AJ199" s="2">
        <v>0</v>
      </c>
      <c r="AK199" s="2">
        <v>0</v>
      </c>
      <c r="AL199" s="4">
        <v>0</v>
      </c>
      <c r="AM199" s="2">
        <v>0</v>
      </c>
      <c r="AN199" s="2">
        <v>0</v>
      </c>
      <c r="AO199" s="2">
        <v>5</v>
      </c>
      <c r="AP199" s="2">
        <v>0</v>
      </c>
      <c r="AQ199" s="2">
        <v>0</v>
      </c>
      <c r="AR199" s="2">
        <v>0</v>
      </c>
      <c r="AS199" s="2">
        <v>0</v>
      </c>
      <c r="AT199" s="2">
        <v>1</v>
      </c>
      <c r="AU199" s="2">
        <v>0</v>
      </c>
      <c r="AV199" s="2">
        <v>0</v>
      </c>
      <c r="AW199" s="2">
        <v>0</v>
      </c>
      <c r="AX199" s="2">
        <v>0</v>
      </c>
      <c r="AY199" s="2">
        <v>0</v>
      </c>
      <c r="AZ199" s="2">
        <v>0</v>
      </c>
      <c r="BA199" s="44">
        <v>0</v>
      </c>
      <c r="BB199" s="2">
        <v>0</v>
      </c>
      <c r="BC199" s="2">
        <v>0</v>
      </c>
      <c r="BD199" s="2">
        <v>0</v>
      </c>
      <c r="BE199" s="2">
        <v>0</v>
      </c>
      <c r="BF199" s="45">
        <v>0</v>
      </c>
      <c r="BG199" s="2">
        <v>0</v>
      </c>
      <c r="BH199" s="2">
        <v>0</v>
      </c>
      <c r="BI199" s="2">
        <v>0</v>
      </c>
      <c r="BJ199" s="2">
        <v>0</v>
      </c>
      <c r="BK199" s="2">
        <v>0</v>
      </c>
      <c r="BL199" s="2">
        <v>0</v>
      </c>
      <c r="BM199" s="2">
        <v>0</v>
      </c>
      <c r="BN199" s="2">
        <v>0</v>
      </c>
      <c r="BO199" s="2">
        <v>0</v>
      </c>
      <c r="BP199" s="2">
        <v>0</v>
      </c>
      <c r="BQ199" s="2">
        <v>0</v>
      </c>
      <c r="BR199" s="2">
        <v>0</v>
      </c>
      <c r="BS199" s="2">
        <v>488</v>
      </c>
      <c r="BT199" s="2">
        <v>0</v>
      </c>
      <c r="BU199" s="5">
        <v>0.75</v>
      </c>
      <c r="BV199" s="5">
        <f>IFERROR($BF199/($AL199+$R199), "No Votes")</f>
        <v>0</v>
      </c>
      <c r="BW199" s="5">
        <f>IFERROR($BA199/($AG199+$M199), "No Votes")</f>
        <v>0</v>
      </c>
      <c r="BX199" t="s">
        <v>2157</v>
      </c>
      <c r="BY199" s="5" t="s">
        <v>2098</v>
      </c>
      <c r="BZ199" s="5" t="s">
        <v>2099</v>
      </c>
      <c r="CA199" s="28" t="str">
        <f>IF(Table1[[#This Row],[Party]]="Labour","Conservative","Labour")</f>
        <v>Conservative</v>
      </c>
      <c r="CB199" s="28" cm="1">
        <f t="array" ref="CB1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356</v>
      </c>
      <c r="CC199" s="28" cm="1">
        <f t="array" ref="CC1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99" s="28">
        <f>IF(TRIM(Table1[[#This Row],[Party]])="Labour",Table1[[#This Row],[Conservative_Aye]],Table1[[#This Row],[Labour_Aye]])</f>
        <v>0</v>
      </c>
      <c r="CE199" s="28">
        <f>IF(TRIM(Table1[[#This Row],[Party]])="Labour",Table1[[#This Row],[Conservative_No]],Table1[[#This Row],[Labour_No]])</f>
        <v>96</v>
      </c>
      <c r="CF199" s="36">
        <f>IF(Table1[[#This Row],[Gov_Aye]]+Table1[[#This Row],[Gov_No]]=0,"",Table1[[#This Row],[Gov_Aye]]/(Table1[[#This Row],[Gov_Aye]]+Table1[[#This Row],[Gov_No]]))</f>
        <v>1</v>
      </c>
      <c r="CG199" s="36">
        <f>IF(Table1[[#This Row],[Opp_Aye]]+Table1[[#This Row],[Opp_No]]=0,"",Table1[[#This Row],[Opp_Aye]]/(Table1[[#This Row],[Opp_Aye]]+Table1[[#This Row],[Opp_No]]))</f>
        <v>0</v>
      </c>
      <c r="CH199" s="36">
        <f>IF(OR(Table1[[#This Row],[Gov_Share]]="",Table1[[#This Row],[Opp_Share]]=""),"",ABS(Table1[[#This Row],[Gov_Share]]-Table1[[#This Row],[Opp_Share]]))</f>
        <v>1</v>
      </c>
      <c r="CI199" s="36">
        <f>IF(Table1[[#This Row],[Gov_Aye]]+Table1[[#This Row],[Gov_No]]=0,"",ABS(Table1[[#This Row],[Gov_Aye]]-Table1[[#This Row],[Gov_No]])/(Table1[[#This Row],[Gov_Aye]]+Table1[[#This Row],[Gov_No]]))</f>
        <v>1</v>
      </c>
      <c r="CJ199" s="36">
        <f>IF(Table1[[#This Row],[Opp_Aye]]+Table1[[#This Row],[Opp_No]]=0,"",ABS(Table1[[#This Row],[Opp_Aye]]-Table1[[#This Row],[Opp_No]])/(Table1[[#This Row],[Opp_Aye]]+Table1[[#This Row],[Opp_No]]))</f>
        <v>1</v>
      </c>
      <c r="CK1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0" spans="1:89" ht="29.5" x14ac:dyDescent="0.75">
      <c r="A200" s="2">
        <v>867</v>
      </c>
      <c r="B200" s="15">
        <v>44109</v>
      </c>
      <c r="C200" s="16">
        <v>0.90416666666666667</v>
      </c>
      <c r="D200" s="2">
        <v>125</v>
      </c>
      <c r="E200" s="19" t="s">
        <v>1839</v>
      </c>
      <c r="F200" s="2"/>
      <c r="G200" s="2"/>
      <c r="H200" s="2">
        <v>182</v>
      </c>
      <c r="I200" s="2">
        <v>20</v>
      </c>
      <c r="J200" s="2">
        <v>0</v>
      </c>
      <c r="K200" s="2">
        <v>0</v>
      </c>
      <c r="L200" s="2">
        <v>0</v>
      </c>
      <c r="M200" s="3">
        <v>179</v>
      </c>
      <c r="N200" s="2">
        <v>2</v>
      </c>
      <c r="O200" s="2">
        <v>0</v>
      </c>
      <c r="P200" s="2">
        <v>0</v>
      </c>
      <c r="Q200" s="2">
        <v>1</v>
      </c>
      <c r="R200" s="4">
        <v>0</v>
      </c>
      <c r="S200" s="2">
        <v>0</v>
      </c>
      <c r="T200" s="2">
        <v>0</v>
      </c>
      <c r="U200" s="2">
        <v>0</v>
      </c>
      <c r="V200" s="2">
        <v>0</v>
      </c>
      <c r="W200" s="2">
        <v>0</v>
      </c>
      <c r="X200" s="2">
        <v>0</v>
      </c>
      <c r="Y200" s="2">
        <v>0</v>
      </c>
      <c r="Z200" s="2">
        <v>0</v>
      </c>
      <c r="AA200" s="2">
        <v>0</v>
      </c>
      <c r="AB200" s="2">
        <v>0</v>
      </c>
      <c r="AC200" s="2">
        <v>0</v>
      </c>
      <c r="AD200" s="2">
        <v>0</v>
      </c>
      <c r="AE200" s="2">
        <v>0</v>
      </c>
      <c r="AF200" s="2">
        <v>0</v>
      </c>
      <c r="AG200" s="3">
        <v>0</v>
      </c>
      <c r="AH200" s="2">
        <v>0</v>
      </c>
      <c r="AI200" s="2">
        <v>0</v>
      </c>
      <c r="AJ200" s="2">
        <v>0</v>
      </c>
      <c r="AK200" s="2">
        <v>0</v>
      </c>
      <c r="AL200" s="4">
        <v>18</v>
      </c>
      <c r="AM200" s="2">
        <v>0</v>
      </c>
      <c r="AN200" s="2">
        <v>2</v>
      </c>
      <c r="AO200" s="2">
        <v>0</v>
      </c>
      <c r="AP200" s="2">
        <v>0</v>
      </c>
      <c r="AQ200" s="2">
        <v>1</v>
      </c>
      <c r="AR200" s="2">
        <v>0</v>
      </c>
      <c r="AS200" s="2">
        <v>0</v>
      </c>
      <c r="AT200" s="2">
        <v>0</v>
      </c>
      <c r="AU200" s="2">
        <v>0</v>
      </c>
      <c r="AV200" s="2">
        <v>0</v>
      </c>
      <c r="AW200" s="2">
        <v>0</v>
      </c>
      <c r="AX200" s="2">
        <v>0</v>
      </c>
      <c r="AY200" s="2">
        <v>0</v>
      </c>
      <c r="AZ200" s="2">
        <v>0</v>
      </c>
      <c r="BA200" s="2">
        <v>0</v>
      </c>
      <c r="BB200" s="2">
        <v>0</v>
      </c>
      <c r="BC200" s="2">
        <v>0</v>
      </c>
      <c r="BD200" s="2">
        <v>0</v>
      </c>
      <c r="BE200" s="2">
        <v>0</v>
      </c>
      <c r="BF200" s="2">
        <v>0</v>
      </c>
      <c r="BG200" s="2">
        <v>0</v>
      </c>
      <c r="BH200" s="2">
        <v>0</v>
      </c>
      <c r="BI200" s="2">
        <v>0</v>
      </c>
      <c r="BJ200" s="2">
        <v>0</v>
      </c>
      <c r="BK200" s="2">
        <v>0</v>
      </c>
      <c r="BL200" s="2">
        <v>0</v>
      </c>
      <c r="BM200" s="2">
        <v>0</v>
      </c>
      <c r="BN200" s="2">
        <v>0</v>
      </c>
      <c r="BO200" s="2">
        <v>0</v>
      </c>
      <c r="BP200" s="2">
        <v>0</v>
      </c>
      <c r="BQ200" s="2">
        <v>0</v>
      </c>
      <c r="BR200" s="2">
        <v>0</v>
      </c>
      <c r="BS200" s="2">
        <v>203</v>
      </c>
      <c r="BT200" s="2">
        <v>0</v>
      </c>
      <c r="BU200" s="5">
        <v>0.31</v>
      </c>
      <c r="BV200" s="5">
        <f>IFERROR($BF200/($AL200+$R200), "No Votes")</f>
        <v>0</v>
      </c>
      <c r="BW200" s="5">
        <f>IFERROR($BA200/($AG200+$M200), "No Votes")</f>
        <v>0</v>
      </c>
      <c r="BX200" t="s">
        <v>2157</v>
      </c>
      <c r="BY200" s="5" t="s">
        <v>2093</v>
      </c>
      <c r="BZ200" s="5" t="s">
        <v>2088</v>
      </c>
      <c r="CA200" s="28" t="str">
        <f>IF(Table1[[#This Row],[Party]]="Labour","Conservative","Labour")</f>
        <v>Labour</v>
      </c>
      <c r="CB200" s="28" cm="1">
        <f t="array" ref="CB2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179</v>
      </c>
      <c r="CC200" s="28" cm="1">
        <f t="array" ref="CC2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0" s="28">
        <f>IF(TRIM(Table1[[#This Row],[Party]])="Labour",Table1[[#This Row],[Conservative_Aye]],Table1[[#This Row],[Labour_Aye]])</f>
        <v>0</v>
      </c>
      <c r="CE200" s="28">
        <f>IF(TRIM(Table1[[#This Row],[Party]])="Labour",Table1[[#This Row],[Conservative_No]],Table1[[#This Row],[Labour_No]])</f>
        <v>18</v>
      </c>
      <c r="CF200" s="36">
        <f>IF(Table1[[#This Row],[Gov_Aye]]+Table1[[#This Row],[Gov_No]]=0,"",Table1[[#This Row],[Gov_Aye]]/(Table1[[#This Row],[Gov_Aye]]+Table1[[#This Row],[Gov_No]]))</f>
        <v>1</v>
      </c>
      <c r="CG200" s="36">
        <f>IF(Table1[[#This Row],[Opp_Aye]]+Table1[[#This Row],[Opp_No]]=0,"",Table1[[#This Row],[Opp_Aye]]/(Table1[[#This Row],[Opp_Aye]]+Table1[[#This Row],[Opp_No]]))</f>
        <v>0</v>
      </c>
      <c r="CH200" s="36">
        <f>IF(OR(Table1[[#This Row],[Gov_Share]]="",Table1[[#This Row],[Opp_Share]]=""),"",ABS(Table1[[#This Row],[Gov_Share]]-Table1[[#This Row],[Opp_Share]]))</f>
        <v>1</v>
      </c>
      <c r="CI200" s="36">
        <f>IF(Table1[[#This Row],[Gov_Aye]]+Table1[[#This Row],[Gov_No]]=0,"",ABS(Table1[[#This Row],[Gov_Aye]]-Table1[[#This Row],[Gov_No]])/(Table1[[#This Row],[Gov_Aye]]+Table1[[#This Row],[Gov_No]]))</f>
        <v>1</v>
      </c>
      <c r="CJ200" s="36">
        <f>IF(Table1[[#This Row],[Opp_Aye]]+Table1[[#This Row],[Opp_No]]=0,"",ABS(Table1[[#This Row],[Opp_Aye]]-Table1[[#This Row],[Opp_No]])/(Table1[[#This Row],[Opp_Aye]]+Table1[[#This Row],[Opp_No]]))</f>
        <v>1</v>
      </c>
      <c r="CK2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1" spans="1:89" hidden="1" x14ac:dyDescent="0.75">
      <c r="A201" s="2">
        <v>23</v>
      </c>
      <c r="B201" s="15">
        <v>42451</v>
      </c>
      <c r="C201" s="16">
        <v>0.81805555555555554</v>
      </c>
      <c r="D201" s="2">
        <v>225</v>
      </c>
      <c r="E201" s="19" t="s">
        <v>1615</v>
      </c>
      <c r="F201" s="2"/>
      <c r="G201" s="2"/>
      <c r="H201" s="2">
        <v>297</v>
      </c>
      <c r="I201" s="2">
        <v>62</v>
      </c>
      <c r="J201" s="2">
        <v>0</v>
      </c>
      <c r="K201" s="2">
        <v>0</v>
      </c>
      <c r="L201" s="2">
        <v>0</v>
      </c>
      <c r="M201" s="3">
        <v>289</v>
      </c>
      <c r="N201" s="2">
        <v>7</v>
      </c>
      <c r="O201" s="2">
        <v>0</v>
      </c>
      <c r="P201" s="2">
        <v>0</v>
      </c>
      <c r="Q201" s="2">
        <v>1</v>
      </c>
      <c r="R201" s="4">
        <v>0</v>
      </c>
      <c r="S201" s="2">
        <v>0</v>
      </c>
      <c r="T201" s="2">
        <v>0</v>
      </c>
      <c r="U201" s="2">
        <v>0</v>
      </c>
      <c r="V201" s="2">
        <v>0</v>
      </c>
      <c r="W201" s="2">
        <v>0</v>
      </c>
      <c r="X201" s="2">
        <v>0</v>
      </c>
      <c r="Y201" s="2">
        <v>0</v>
      </c>
      <c r="Z201" s="2">
        <v>0</v>
      </c>
      <c r="AA201" s="2">
        <v>0</v>
      </c>
      <c r="AB201" s="2">
        <v>0</v>
      </c>
      <c r="AC201" s="2">
        <v>0</v>
      </c>
      <c r="AD201" s="2">
        <v>0</v>
      </c>
      <c r="AE201" s="2">
        <v>0</v>
      </c>
      <c r="AF201" s="2">
        <v>0</v>
      </c>
      <c r="AG201" s="3">
        <v>0</v>
      </c>
      <c r="AH201" s="2">
        <v>0</v>
      </c>
      <c r="AI201" s="2">
        <v>0</v>
      </c>
      <c r="AJ201" s="2">
        <v>1</v>
      </c>
      <c r="AK201" s="2">
        <v>1</v>
      </c>
      <c r="AL201" s="4">
        <v>0</v>
      </c>
      <c r="AM201" s="2">
        <v>2</v>
      </c>
      <c r="AN201" s="2">
        <v>2</v>
      </c>
      <c r="AO201" s="2">
        <v>0</v>
      </c>
      <c r="AP201" s="2">
        <v>51</v>
      </c>
      <c r="AQ201" s="2">
        <v>3</v>
      </c>
      <c r="AR201" s="2">
        <v>0</v>
      </c>
      <c r="AS201" s="2">
        <v>0</v>
      </c>
      <c r="AT201" s="2">
        <v>0</v>
      </c>
      <c r="AU201" s="2">
        <v>0</v>
      </c>
      <c r="AV201" s="2">
        <v>2</v>
      </c>
      <c r="AW201" s="2">
        <v>0</v>
      </c>
      <c r="AX201" s="2">
        <v>0</v>
      </c>
      <c r="AY201" s="2">
        <v>0</v>
      </c>
      <c r="AZ201" s="2">
        <v>0</v>
      </c>
      <c r="BA201" s="2">
        <v>0</v>
      </c>
      <c r="BB201" s="2">
        <v>0</v>
      </c>
      <c r="BC201" s="2">
        <v>0</v>
      </c>
      <c r="BD201" s="2">
        <v>0</v>
      </c>
      <c r="BE201" s="2">
        <v>1</v>
      </c>
      <c r="BF201" s="2">
        <v>0</v>
      </c>
      <c r="BG201" s="2">
        <v>0</v>
      </c>
      <c r="BH201" s="2">
        <v>0</v>
      </c>
      <c r="BI201" s="2">
        <v>0</v>
      </c>
      <c r="BJ201" s="2">
        <v>0</v>
      </c>
      <c r="BK201" s="2">
        <v>0</v>
      </c>
      <c r="BL201" s="2">
        <v>0</v>
      </c>
      <c r="BM201" s="2">
        <v>0</v>
      </c>
      <c r="BN201" s="2">
        <v>0</v>
      </c>
      <c r="BO201" s="2">
        <v>0</v>
      </c>
      <c r="BP201" s="2">
        <v>0</v>
      </c>
      <c r="BQ201" s="2">
        <v>0</v>
      </c>
      <c r="BR201" s="2">
        <v>1</v>
      </c>
      <c r="BS201" s="2">
        <v>359</v>
      </c>
      <c r="BT201" s="2">
        <v>2.7855150000000001E-3</v>
      </c>
      <c r="BU201" s="5">
        <v>0.55000000000000004</v>
      </c>
      <c r="BV201" s="5" t="str">
        <f>IFERROR($BF201/($AL201+$R201), "No Votes")</f>
        <v>No Votes</v>
      </c>
      <c r="BW201" s="5">
        <f>IFERROR($BA201/($AG201+$M201), "No Votes")</f>
        <v>0</v>
      </c>
      <c r="BX201" s="2"/>
      <c r="BY201" s="5" t="s">
        <v>2085</v>
      </c>
      <c r="BZ201" s="5" t="s">
        <v>2088</v>
      </c>
      <c r="CA201" s="28" t="str">
        <f>IF(Table1[[#This Row],[Party]]="Labour","Conservative","Labour")</f>
        <v>Labour</v>
      </c>
      <c r="CB201" s="28" cm="1">
        <f t="array" ref="CB2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201" s="28" cm="1">
        <f t="array" ref="CC2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1" s="28">
        <f>IF(TRIM(Table1[[#This Row],[Party]])="Labour",Table1[[#This Row],[Conservative_Aye]],Table1[[#This Row],[Labour_Aye]])</f>
        <v>0</v>
      </c>
      <c r="CE201" s="28">
        <f>IF(TRIM(Table1[[#This Row],[Party]])="Labour",Table1[[#This Row],[Conservative_No]],Table1[[#This Row],[Labour_No]])</f>
        <v>0</v>
      </c>
      <c r="CF201" s="36">
        <f>IF(Table1[[#This Row],[Gov_Aye]]+Table1[[#This Row],[Gov_No]]=0,"",Table1[[#This Row],[Gov_Aye]]/(Table1[[#This Row],[Gov_Aye]]+Table1[[#This Row],[Gov_No]]))</f>
        <v>1</v>
      </c>
      <c r="CG201" s="36" t="str">
        <f>IF(Table1[[#This Row],[Opp_Aye]]+Table1[[#This Row],[Opp_No]]=0,"",Table1[[#This Row],[Opp_Aye]]/(Table1[[#This Row],[Opp_Aye]]+Table1[[#This Row],[Opp_No]]))</f>
        <v/>
      </c>
      <c r="CH201" s="36" t="str">
        <f>IF(OR(Table1[[#This Row],[Gov_Share]]="",Table1[[#This Row],[Opp_Share]]=""),"",ABS(Table1[[#This Row],[Gov_Share]]-Table1[[#This Row],[Opp_Share]]))</f>
        <v/>
      </c>
      <c r="CI201" s="36">
        <f>IF(Table1[[#This Row],[Gov_Aye]]+Table1[[#This Row],[Gov_No]]=0,"",ABS(Table1[[#This Row],[Gov_Aye]]-Table1[[#This Row],[Gov_No]])/(Table1[[#This Row],[Gov_Aye]]+Table1[[#This Row],[Gov_No]]))</f>
        <v>1</v>
      </c>
      <c r="CJ201" s="36" t="str">
        <f>IF(Table1[[#This Row],[Opp_Aye]]+Table1[[#This Row],[Opp_No]]=0,"",ABS(Table1[[#This Row],[Opp_Aye]]-Table1[[#This Row],[Opp_No]])/(Table1[[#This Row],[Opp_Aye]]+Table1[[#This Row],[Opp_No]]))</f>
        <v/>
      </c>
      <c r="CK2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2" spans="1:89" hidden="1" x14ac:dyDescent="0.75">
      <c r="A202" s="2">
        <v>1428</v>
      </c>
      <c r="B202" s="15">
        <v>44907</v>
      </c>
      <c r="C202" s="16">
        <v>0.79097222222222219</v>
      </c>
      <c r="D202" s="2">
        <v>122</v>
      </c>
      <c r="E202" s="19" t="s">
        <v>1662</v>
      </c>
      <c r="F202" s="2"/>
      <c r="G202" s="2"/>
      <c r="H202" s="2">
        <v>294</v>
      </c>
      <c r="I202" s="2">
        <v>46</v>
      </c>
      <c r="J202" s="2">
        <v>0</v>
      </c>
      <c r="K202" s="2">
        <v>0</v>
      </c>
      <c r="L202" s="2">
        <v>0</v>
      </c>
      <c r="M202" s="3">
        <v>293</v>
      </c>
      <c r="N202" s="2">
        <v>1</v>
      </c>
      <c r="O202" s="2">
        <v>0</v>
      </c>
      <c r="P202" s="2">
        <v>0</v>
      </c>
      <c r="Q202" s="2">
        <v>2</v>
      </c>
      <c r="R202" s="4">
        <v>0</v>
      </c>
      <c r="S202" s="2">
        <v>0</v>
      </c>
      <c r="T202" s="2">
        <v>0</v>
      </c>
      <c r="U202" s="2">
        <v>0</v>
      </c>
      <c r="V202" s="2">
        <v>0</v>
      </c>
      <c r="W202" s="2">
        <v>0</v>
      </c>
      <c r="X202" s="2">
        <v>0</v>
      </c>
      <c r="Y202" s="2">
        <v>0</v>
      </c>
      <c r="Z202" s="2">
        <v>0</v>
      </c>
      <c r="AA202" s="2">
        <v>0</v>
      </c>
      <c r="AB202" s="2">
        <v>0</v>
      </c>
      <c r="AC202" s="2">
        <v>0</v>
      </c>
      <c r="AD202" s="2">
        <v>1</v>
      </c>
      <c r="AE202" s="2">
        <v>0</v>
      </c>
      <c r="AF202" s="2">
        <v>0</v>
      </c>
      <c r="AG202" s="3">
        <v>0</v>
      </c>
      <c r="AH202" s="2">
        <v>2</v>
      </c>
      <c r="AI202" s="2">
        <v>0</v>
      </c>
      <c r="AJ202" s="2">
        <v>1</v>
      </c>
      <c r="AK202" s="2">
        <v>2</v>
      </c>
      <c r="AL202" s="4">
        <v>0</v>
      </c>
      <c r="AM202" s="2">
        <v>10</v>
      </c>
      <c r="AN202" s="2">
        <v>3</v>
      </c>
      <c r="AO202" s="2">
        <v>0</v>
      </c>
      <c r="AP202" s="2">
        <v>27</v>
      </c>
      <c r="AQ202" s="2">
        <v>0</v>
      </c>
      <c r="AR202" s="2">
        <v>0</v>
      </c>
      <c r="AS202" s="2">
        <v>0</v>
      </c>
      <c r="AT202" s="2">
        <v>0</v>
      </c>
      <c r="AU202" s="2">
        <v>0</v>
      </c>
      <c r="AV202" s="2">
        <v>0</v>
      </c>
      <c r="AW202" s="2">
        <v>0</v>
      </c>
      <c r="AX202" s="2">
        <v>0</v>
      </c>
      <c r="AY202" s="2">
        <v>0</v>
      </c>
      <c r="AZ202" s="2">
        <v>0</v>
      </c>
      <c r="BA202" s="2">
        <v>0</v>
      </c>
      <c r="BB202" s="2">
        <v>1</v>
      </c>
      <c r="BC202" s="2">
        <v>0</v>
      </c>
      <c r="BD202" s="2">
        <v>0</v>
      </c>
      <c r="BE202" s="2">
        <v>2</v>
      </c>
      <c r="BF202" s="2">
        <v>0</v>
      </c>
      <c r="BG202" s="2">
        <v>0</v>
      </c>
      <c r="BH202" s="2">
        <v>0</v>
      </c>
      <c r="BI202" s="2">
        <v>0</v>
      </c>
      <c r="BJ202" s="2">
        <v>0</v>
      </c>
      <c r="BK202" s="2">
        <v>0</v>
      </c>
      <c r="BL202" s="2">
        <v>0</v>
      </c>
      <c r="BM202" s="2">
        <v>0</v>
      </c>
      <c r="BN202" s="2">
        <v>0</v>
      </c>
      <c r="BO202" s="2">
        <v>0</v>
      </c>
      <c r="BP202" s="2">
        <v>0</v>
      </c>
      <c r="BQ202" s="2">
        <v>0</v>
      </c>
      <c r="BR202" s="2">
        <v>3</v>
      </c>
      <c r="BS202" s="2">
        <v>342</v>
      </c>
      <c r="BT202" s="2">
        <v>8.7719300000000007E-3</v>
      </c>
      <c r="BU202" s="5">
        <v>0.53</v>
      </c>
      <c r="BV202" s="5" t="str">
        <f>IFERROR($BF202/($AL202+$R202), "No Votes")</f>
        <v>No Votes</v>
      </c>
      <c r="BW202" s="5">
        <f>IFERROR($BA202/($AG202+$M202), "No Votes")</f>
        <v>0</v>
      </c>
      <c r="BX202" s="2"/>
      <c r="BY202" s="5" t="s">
        <v>2096</v>
      </c>
      <c r="BZ202" s="5" t="s">
        <v>2088</v>
      </c>
      <c r="CA202" s="28" t="str">
        <f>IF(Table1[[#This Row],[Party]]="Labour","Conservative","Labour")</f>
        <v>Labour</v>
      </c>
      <c r="CB202" s="28" cm="1">
        <f t="array" ref="CB2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202" s="28" cm="1">
        <f t="array" ref="CC2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2" s="28">
        <f>IF(TRIM(Table1[[#This Row],[Party]])="Labour",Table1[[#This Row],[Conservative_Aye]],Table1[[#This Row],[Labour_Aye]])</f>
        <v>0</v>
      </c>
      <c r="CE202" s="28">
        <f>IF(TRIM(Table1[[#This Row],[Party]])="Labour",Table1[[#This Row],[Conservative_No]],Table1[[#This Row],[Labour_No]])</f>
        <v>0</v>
      </c>
      <c r="CF202" s="36">
        <f>IF(Table1[[#This Row],[Gov_Aye]]+Table1[[#This Row],[Gov_No]]=0,"",Table1[[#This Row],[Gov_Aye]]/(Table1[[#This Row],[Gov_Aye]]+Table1[[#This Row],[Gov_No]]))</f>
        <v>1</v>
      </c>
      <c r="CG202" s="36" t="str">
        <f>IF(Table1[[#This Row],[Opp_Aye]]+Table1[[#This Row],[Opp_No]]=0,"",Table1[[#This Row],[Opp_Aye]]/(Table1[[#This Row],[Opp_Aye]]+Table1[[#This Row],[Opp_No]]))</f>
        <v/>
      </c>
      <c r="CH202" s="36" t="str">
        <f>IF(OR(Table1[[#This Row],[Gov_Share]]="",Table1[[#This Row],[Opp_Share]]=""),"",ABS(Table1[[#This Row],[Gov_Share]]-Table1[[#This Row],[Opp_Share]]))</f>
        <v/>
      </c>
      <c r="CI202" s="36">
        <f>IF(Table1[[#This Row],[Gov_Aye]]+Table1[[#This Row],[Gov_No]]=0,"",ABS(Table1[[#This Row],[Gov_Aye]]-Table1[[#This Row],[Gov_No]])/(Table1[[#This Row],[Gov_Aye]]+Table1[[#This Row],[Gov_No]]))</f>
        <v>1</v>
      </c>
      <c r="CJ202" s="36" t="str">
        <f>IF(Table1[[#This Row],[Opp_Aye]]+Table1[[#This Row],[Opp_No]]=0,"",ABS(Table1[[#This Row],[Opp_Aye]]-Table1[[#This Row],[Opp_No]])/(Table1[[#This Row],[Opp_Aye]]+Table1[[#This Row],[Opp_No]]))</f>
        <v/>
      </c>
      <c r="CK2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3" spans="1:89" hidden="1" x14ac:dyDescent="0.75">
      <c r="A203" s="2">
        <v>1737</v>
      </c>
      <c r="B203" s="15">
        <v>45327</v>
      </c>
      <c r="C203" s="16">
        <v>0.80972222222222223</v>
      </c>
      <c r="D203" s="2">
        <v>73</v>
      </c>
      <c r="E203" s="19" t="s">
        <v>777</v>
      </c>
      <c r="F203" s="2"/>
      <c r="G203" s="2"/>
      <c r="H203" s="2">
        <v>283</v>
      </c>
      <c r="I203" s="2">
        <v>39</v>
      </c>
      <c r="J203" s="2">
        <v>0</v>
      </c>
      <c r="K203" s="2">
        <v>0</v>
      </c>
      <c r="L203" s="2">
        <v>0</v>
      </c>
      <c r="M203" s="3">
        <v>276</v>
      </c>
      <c r="N203" s="2">
        <v>3</v>
      </c>
      <c r="O203" s="2">
        <v>0</v>
      </c>
      <c r="P203" s="2">
        <v>0</v>
      </c>
      <c r="Q203" s="2">
        <v>3</v>
      </c>
      <c r="R203" s="4">
        <v>0</v>
      </c>
      <c r="S203" s="2">
        <v>0</v>
      </c>
      <c r="T203" s="2">
        <v>0</v>
      </c>
      <c r="U203" s="2">
        <v>0</v>
      </c>
      <c r="V203" s="2">
        <v>0</v>
      </c>
      <c r="W203" s="2">
        <v>0</v>
      </c>
      <c r="X203" s="2">
        <v>0</v>
      </c>
      <c r="Y203" s="2">
        <v>0</v>
      </c>
      <c r="Z203" s="2">
        <v>0</v>
      </c>
      <c r="AA203" s="2">
        <v>0</v>
      </c>
      <c r="AB203" s="2">
        <v>0</v>
      </c>
      <c r="AC203" s="2">
        <v>0</v>
      </c>
      <c r="AD203" s="2">
        <v>1</v>
      </c>
      <c r="AE203" s="2">
        <v>0</v>
      </c>
      <c r="AF203" s="2">
        <v>0</v>
      </c>
      <c r="AG203" s="3">
        <v>0</v>
      </c>
      <c r="AH203" s="2">
        <v>0</v>
      </c>
      <c r="AI203" s="2">
        <v>0</v>
      </c>
      <c r="AJ203" s="2">
        <v>0</v>
      </c>
      <c r="AK203" s="2">
        <v>1</v>
      </c>
      <c r="AL203" s="4">
        <v>0</v>
      </c>
      <c r="AM203" s="2">
        <v>6</v>
      </c>
      <c r="AN203" s="2">
        <v>0</v>
      </c>
      <c r="AO203" s="2">
        <v>0</v>
      </c>
      <c r="AP203" s="2">
        <v>32</v>
      </c>
      <c r="AQ203" s="2">
        <v>0</v>
      </c>
      <c r="AR203" s="2">
        <v>0</v>
      </c>
      <c r="AS203" s="2">
        <v>0</v>
      </c>
      <c r="AT203" s="2">
        <v>0</v>
      </c>
      <c r="AU203" s="2">
        <v>0</v>
      </c>
      <c r="AV203" s="2">
        <v>0</v>
      </c>
      <c r="AW203" s="2">
        <v>0</v>
      </c>
      <c r="AX203" s="2">
        <v>0</v>
      </c>
      <c r="AY203" s="2">
        <v>0</v>
      </c>
      <c r="AZ203" s="2">
        <v>0</v>
      </c>
      <c r="BA203" s="2">
        <v>0</v>
      </c>
      <c r="BB203" s="2">
        <v>0</v>
      </c>
      <c r="BC203" s="2">
        <v>0</v>
      </c>
      <c r="BD203" s="2">
        <v>0</v>
      </c>
      <c r="BE203" s="2">
        <v>1</v>
      </c>
      <c r="BF203" s="2">
        <v>0</v>
      </c>
      <c r="BG203" s="2">
        <v>0</v>
      </c>
      <c r="BH203" s="2">
        <v>0</v>
      </c>
      <c r="BI203" s="2">
        <v>0</v>
      </c>
      <c r="BJ203" s="2">
        <v>0</v>
      </c>
      <c r="BK203" s="2">
        <v>0</v>
      </c>
      <c r="BL203" s="2">
        <v>0</v>
      </c>
      <c r="BM203" s="2">
        <v>0</v>
      </c>
      <c r="BN203" s="2">
        <v>0</v>
      </c>
      <c r="BO203" s="2">
        <v>0</v>
      </c>
      <c r="BP203" s="2">
        <v>0</v>
      </c>
      <c r="BQ203" s="2">
        <v>0</v>
      </c>
      <c r="BR203" s="2">
        <v>1</v>
      </c>
      <c r="BS203" s="2">
        <v>322</v>
      </c>
      <c r="BT203" s="2">
        <v>3.1055900000000001E-3</v>
      </c>
      <c r="BU203" s="5">
        <v>0.5</v>
      </c>
      <c r="BV203" s="5" t="str">
        <f>IFERROR($BF203/($AL203+$R203), "No Votes")</f>
        <v>No Votes</v>
      </c>
      <c r="BW203" s="5">
        <f>IFERROR($BA203/($AG203+$M203), "No Votes")</f>
        <v>0</v>
      </c>
      <c r="BX203" s="2"/>
      <c r="BY203" s="5" t="s">
        <v>2096</v>
      </c>
      <c r="BZ203" s="5" t="s">
        <v>2088</v>
      </c>
      <c r="CA203" s="28" t="str">
        <f>IF(Table1[[#This Row],[Party]]="Labour","Conservative","Labour")</f>
        <v>Labour</v>
      </c>
      <c r="CB203" s="28" cm="1">
        <f t="array" ref="CB2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276</v>
      </c>
      <c r="CC203" s="28" cm="1">
        <f t="array" ref="CC2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3" s="28">
        <f>IF(TRIM(Table1[[#This Row],[Party]])="Labour",Table1[[#This Row],[Conservative_Aye]],Table1[[#This Row],[Labour_Aye]])</f>
        <v>0</v>
      </c>
      <c r="CE203" s="28">
        <f>IF(TRIM(Table1[[#This Row],[Party]])="Labour",Table1[[#This Row],[Conservative_No]],Table1[[#This Row],[Labour_No]])</f>
        <v>0</v>
      </c>
      <c r="CF203" s="36">
        <f>IF(Table1[[#This Row],[Gov_Aye]]+Table1[[#This Row],[Gov_No]]=0,"",Table1[[#This Row],[Gov_Aye]]/(Table1[[#This Row],[Gov_Aye]]+Table1[[#This Row],[Gov_No]]))</f>
        <v>1</v>
      </c>
      <c r="CG203" s="36" t="str">
        <f>IF(Table1[[#This Row],[Opp_Aye]]+Table1[[#This Row],[Opp_No]]=0,"",Table1[[#This Row],[Opp_Aye]]/(Table1[[#This Row],[Opp_Aye]]+Table1[[#This Row],[Opp_No]]))</f>
        <v/>
      </c>
      <c r="CH203" s="36" t="str">
        <f>IF(OR(Table1[[#This Row],[Gov_Share]]="",Table1[[#This Row],[Opp_Share]]=""),"",ABS(Table1[[#This Row],[Gov_Share]]-Table1[[#This Row],[Opp_Share]]))</f>
        <v/>
      </c>
      <c r="CI203" s="36">
        <f>IF(Table1[[#This Row],[Gov_Aye]]+Table1[[#This Row],[Gov_No]]=0,"",ABS(Table1[[#This Row],[Gov_Aye]]-Table1[[#This Row],[Gov_No]])/(Table1[[#This Row],[Gov_Aye]]+Table1[[#This Row],[Gov_No]]))</f>
        <v>1</v>
      </c>
      <c r="CJ203" s="36" t="str">
        <f>IF(Table1[[#This Row],[Opp_Aye]]+Table1[[#This Row],[Opp_No]]=0,"",ABS(Table1[[#This Row],[Opp_Aye]]-Table1[[#This Row],[Opp_No]])/(Table1[[#This Row],[Opp_Aye]]+Table1[[#This Row],[Opp_No]]))</f>
        <v/>
      </c>
      <c r="CK2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4" spans="1:89" hidden="1" x14ac:dyDescent="0.75">
      <c r="A204" s="2">
        <v>527</v>
      </c>
      <c r="B204" s="15">
        <v>43423</v>
      </c>
      <c r="C204" s="16">
        <v>0.81944444444444442</v>
      </c>
      <c r="D204" s="2">
        <v>258</v>
      </c>
      <c r="E204" s="19" t="s">
        <v>1758</v>
      </c>
      <c r="F204" s="2"/>
      <c r="G204" s="2"/>
      <c r="H204" s="2">
        <v>292</v>
      </c>
      <c r="I204" s="2">
        <v>10</v>
      </c>
      <c r="J204" s="2">
        <v>0</v>
      </c>
      <c r="K204" s="2">
        <v>0</v>
      </c>
      <c r="L204" s="2">
        <v>0</v>
      </c>
      <c r="M204" s="3">
        <v>291</v>
      </c>
      <c r="N204" s="2">
        <v>0</v>
      </c>
      <c r="O204" s="2">
        <v>0</v>
      </c>
      <c r="P204" s="2">
        <v>0</v>
      </c>
      <c r="Q204" s="2">
        <v>1</v>
      </c>
      <c r="R204" s="4">
        <v>0</v>
      </c>
      <c r="S204" s="2">
        <v>0</v>
      </c>
      <c r="T204" s="2">
        <v>0</v>
      </c>
      <c r="U204" s="2">
        <v>0</v>
      </c>
      <c r="V204" s="2">
        <v>0</v>
      </c>
      <c r="W204" s="2">
        <v>0</v>
      </c>
      <c r="X204" s="2">
        <v>0</v>
      </c>
      <c r="Y204" s="2">
        <v>0</v>
      </c>
      <c r="Z204" s="2">
        <v>0</v>
      </c>
      <c r="AA204" s="2">
        <v>0</v>
      </c>
      <c r="AB204" s="2">
        <v>0</v>
      </c>
      <c r="AC204" s="2">
        <v>0</v>
      </c>
      <c r="AD204" s="2">
        <v>0</v>
      </c>
      <c r="AE204" s="2">
        <v>0</v>
      </c>
      <c r="AF204" s="2">
        <v>0</v>
      </c>
      <c r="AG204" s="3">
        <v>0</v>
      </c>
      <c r="AH204" s="2">
        <v>0</v>
      </c>
      <c r="AI204" s="2">
        <v>0</v>
      </c>
      <c r="AJ204" s="2">
        <v>1</v>
      </c>
      <c r="AK204" s="2">
        <v>0</v>
      </c>
      <c r="AL204" s="4">
        <v>0</v>
      </c>
      <c r="AM204" s="2">
        <v>9</v>
      </c>
      <c r="AN204" s="2">
        <v>0</v>
      </c>
      <c r="AO204" s="2">
        <v>0</v>
      </c>
      <c r="AP204" s="2">
        <v>0</v>
      </c>
      <c r="AQ204" s="2">
        <v>0</v>
      </c>
      <c r="AR204" s="2">
        <v>0</v>
      </c>
      <c r="AS204" s="2">
        <v>0</v>
      </c>
      <c r="AT204" s="2">
        <v>0</v>
      </c>
      <c r="AU204" s="2">
        <v>0</v>
      </c>
      <c r="AV204" s="2">
        <v>0</v>
      </c>
      <c r="AW204" s="2">
        <v>0</v>
      </c>
      <c r="AX204" s="2">
        <v>0</v>
      </c>
      <c r="AY204" s="2">
        <v>0</v>
      </c>
      <c r="AZ204" s="2">
        <v>0</v>
      </c>
      <c r="BA204" s="2">
        <v>0</v>
      </c>
      <c r="BB204" s="2">
        <v>0</v>
      </c>
      <c r="BC204" s="2">
        <v>0</v>
      </c>
      <c r="BD204" s="2">
        <v>0</v>
      </c>
      <c r="BE204" s="2">
        <v>0</v>
      </c>
      <c r="BF204" s="2">
        <v>0</v>
      </c>
      <c r="BG204" s="2">
        <v>0</v>
      </c>
      <c r="BH204" s="2">
        <v>0</v>
      </c>
      <c r="BI204" s="2">
        <v>0</v>
      </c>
      <c r="BJ204" s="2">
        <v>0</v>
      </c>
      <c r="BK204" s="2">
        <v>0</v>
      </c>
      <c r="BL204" s="2">
        <v>0</v>
      </c>
      <c r="BM204" s="2">
        <v>0</v>
      </c>
      <c r="BN204" s="2">
        <v>0</v>
      </c>
      <c r="BO204" s="2">
        <v>0</v>
      </c>
      <c r="BP204" s="2">
        <v>0</v>
      </c>
      <c r="BQ204" s="2">
        <v>0</v>
      </c>
      <c r="BR204" s="2">
        <v>0</v>
      </c>
      <c r="BS204" s="2">
        <v>302</v>
      </c>
      <c r="BT204" s="2">
        <v>0</v>
      </c>
      <c r="BU204" s="5">
        <v>0.46</v>
      </c>
      <c r="BV204" s="5" t="str">
        <f>IFERROR($BF204/($AL204+$R204), "No Votes")</f>
        <v>No Votes</v>
      </c>
      <c r="BW204" s="5">
        <f>IFERROR($BA204/($AG204+$M204), "No Votes")</f>
        <v>0</v>
      </c>
      <c r="BX204" s="2"/>
      <c r="BY204" s="5" t="s">
        <v>2086</v>
      </c>
      <c r="BZ204" s="5" t="s">
        <v>2088</v>
      </c>
      <c r="CA204" s="28" t="str">
        <f>IF(Table1[[#This Row],[Party]]="Labour","Conservative","Labour")</f>
        <v>Labour</v>
      </c>
      <c r="CB204" s="28" cm="1">
        <f t="array" ref="CB2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204" s="28" cm="1">
        <f t="array" ref="CC2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4" s="28">
        <f>IF(TRIM(Table1[[#This Row],[Party]])="Labour",Table1[[#This Row],[Conservative_Aye]],Table1[[#This Row],[Labour_Aye]])</f>
        <v>0</v>
      </c>
      <c r="CE204" s="28">
        <f>IF(TRIM(Table1[[#This Row],[Party]])="Labour",Table1[[#This Row],[Conservative_No]],Table1[[#This Row],[Labour_No]])</f>
        <v>0</v>
      </c>
      <c r="CF204" s="36">
        <f>IF(Table1[[#This Row],[Gov_Aye]]+Table1[[#This Row],[Gov_No]]=0,"",Table1[[#This Row],[Gov_Aye]]/(Table1[[#This Row],[Gov_Aye]]+Table1[[#This Row],[Gov_No]]))</f>
        <v>1</v>
      </c>
      <c r="CG204" s="36" t="str">
        <f>IF(Table1[[#This Row],[Opp_Aye]]+Table1[[#This Row],[Opp_No]]=0,"",Table1[[#This Row],[Opp_Aye]]/(Table1[[#This Row],[Opp_Aye]]+Table1[[#This Row],[Opp_No]]))</f>
        <v/>
      </c>
      <c r="CH204" s="36" t="str">
        <f>IF(OR(Table1[[#This Row],[Gov_Share]]="",Table1[[#This Row],[Opp_Share]]=""),"",ABS(Table1[[#This Row],[Gov_Share]]-Table1[[#This Row],[Opp_Share]]))</f>
        <v/>
      </c>
      <c r="CI204" s="36">
        <f>IF(Table1[[#This Row],[Gov_Aye]]+Table1[[#This Row],[Gov_No]]=0,"",ABS(Table1[[#This Row],[Gov_Aye]]-Table1[[#This Row],[Gov_No]])/(Table1[[#This Row],[Gov_Aye]]+Table1[[#This Row],[Gov_No]]))</f>
        <v>1</v>
      </c>
      <c r="CJ204" s="36" t="str">
        <f>IF(Table1[[#This Row],[Opp_Aye]]+Table1[[#This Row],[Opp_No]]=0,"",ABS(Table1[[#This Row],[Opp_Aye]]-Table1[[#This Row],[Opp_No]])/(Table1[[#This Row],[Opp_Aye]]+Table1[[#This Row],[Opp_No]]))</f>
        <v/>
      </c>
      <c r="CK2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5" spans="1:89" ht="29.5" hidden="1" x14ac:dyDescent="0.75">
      <c r="A205">
        <v>832</v>
      </c>
      <c r="B205" s="17">
        <v>44083</v>
      </c>
      <c r="C205" s="18">
        <v>0.67777777777777781</v>
      </c>
      <c r="D205">
        <v>90</v>
      </c>
      <c r="E205" s="20" t="s">
        <v>1708</v>
      </c>
      <c r="H205">
        <v>320</v>
      </c>
      <c r="I205">
        <v>9</v>
      </c>
      <c r="J205">
        <v>0</v>
      </c>
      <c r="K205">
        <v>0</v>
      </c>
      <c r="L205">
        <v>0</v>
      </c>
      <c r="M205" s="3">
        <v>318</v>
      </c>
      <c r="N205">
        <v>0</v>
      </c>
      <c r="O205">
        <v>0</v>
      </c>
      <c r="P205">
        <v>0</v>
      </c>
      <c r="Q205">
        <v>1</v>
      </c>
      <c r="R205" s="4">
        <v>0</v>
      </c>
      <c r="S205">
        <v>0</v>
      </c>
      <c r="T205">
        <v>0</v>
      </c>
      <c r="U205">
        <v>0</v>
      </c>
      <c r="V205">
        <v>0</v>
      </c>
      <c r="W205">
        <v>0</v>
      </c>
      <c r="X205">
        <v>0</v>
      </c>
      <c r="Y205">
        <v>0</v>
      </c>
      <c r="Z205">
        <v>0</v>
      </c>
      <c r="AA205">
        <v>0</v>
      </c>
      <c r="AB205">
        <v>0</v>
      </c>
      <c r="AC205">
        <v>0</v>
      </c>
      <c r="AD205">
        <v>0</v>
      </c>
      <c r="AE205">
        <v>1</v>
      </c>
      <c r="AF205">
        <v>0</v>
      </c>
      <c r="AG205" s="3">
        <v>0</v>
      </c>
      <c r="AH205">
        <v>0</v>
      </c>
      <c r="AI205">
        <v>0</v>
      </c>
      <c r="AJ205">
        <v>1</v>
      </c>
      <c r="AK205">
        <v>0</v>
      </c>
      <c r="AL205" s="4">
        <v>0</v>
      </c>
      <c r="AM205">
        <v>7</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0</v>
      </c>
      <c r="BP205">
        <v>0</v>
      </c>
      <c r="BQ205">
        <v>0</v>
      </c>
      <c r="BR205">
        <v>0</v>
      </c>
      <c r="BS205">
        <v>328</v>
      </c>
      <c r="BT205">
        <v>0</v>
      </c>
      <c r="BU205" s="1">
        <v>0.5</v>
      </c>
      <c r="BV205" s="5" t="str">
        <f>IFERROR($BF205/($AL205+$R205), "No Votes")</f>
        <v>No Votes</v>
      </c>
      <c r="BW205" s="5">
        <f>IFERROR($BA205/($AG205+$M205), "No Votes")</f>
        <v>0</v>
      </c>
      <c r="BY205" s="5" t="s">
        <v>2093</v>
      </c>
      <c r="BZ205" s="5" t="s">
        <v>2088</v>
      </c>
      <c r="CA205" s="28" t="str">
        <f>IF(Table1[[#This Row],[Party]]="Labour","Conservative","Labour")</f>
        <v>Labour</v>
      </c>
      <c r="CB205" s="28" cm="1">
        <f t="array" ref="CB2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318</v>
      </c>
      <c r="CC205" s="28" cm="1">
        <f t="array" ref="CC2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5" s="28">
        <f>IF(TRIM(Table1[[#This Row],[Party]])="Labour",Table1[[#This Row],[Conservative_Aye]],Table1[[#This Row],[Labour_Aye]])</f>
        <v>0</v>
      </c>
      <c r="CE205" s="28">
        <f>IF(TRIM(Table1[[#This Row],[Party]])="Labour",Table1[[#This Row],[Conservative_No]],Table1[[#This Row],[Labour_No]])</f>
        <v>0</v>
      </c>
      <c r="CF205" s="36">
        <f>IF(Table1[[#This Row],[Gov_Aye]]+Table1[[#This Row],[Gov_No]]=0,"",Table1[[#This Row],[Gov_Aye]]/(Table1[[#This Row],[Gov_Aye]]+Table1[[#This Row],[Gov_No]]))</f>
        <v>1</v>
      </c>
      <c r="CG205" s="36" t="str">
        <f>IF(Table1[[#This Row],[Opp_Aye]]+Table1[[#This Row],[Opp_No]]=0,"",Table1[[#This Row],[Opp_Aye]]/(Table1[[#This Row],[Opp_Aye]]+Table1[[#This Row],[Opp_No]]))</f>
        <v/>
      </c>
      <c r="CH205" s="36" t="str">
        <f>IF(OR(Table1[[#This Row],[Gov_Share]]="",Table1[[#This Row],[Opp_Share]]=""),"",ABS(Table1[[#This Row],[Gov_Share]]-Table1[[#This Row],[Opp_Share]]))</f>
        <v/>
      </c>
      <c r="CI205" s="36">
        <f>IF(Table1[[#This Row],[Gov_Aye]]+Table1[[#This Row],[Gov_No]]=0,"",ABS(Table1[[#This Row],[Gov_Aye]]-Table1[[#This Row],[Gov_No]])/(Table1[[#This Row],[Gov_Aye]]+Table1[[#This Row],[Gov_No]]))</f>
        <v>1</v>
      </c>
      <c r="CJ205" s="36" t="str">
        <f>IF(Table1[[#This Row],[Opp_Aye]]+Table1[[#This Row],[Opp_No]]=0,"",ABS(Table1[[#This Row],[Opp_Aye]]-Table1[[#This Row],[Opp_No]])/(Table1[[#This Row],[Opp_Aye]]+Table1[[#This Row],[Opp_No]]))</f>
        <v/>
      </c>
      <c r="CK2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6" spans="1:89" x14ac:dyDescent="0.75">
      <c r="A206" s="2">
        <v>2</v>
      </c>
      <c r="B206" s="15">
        <v>42438</v>
      </c>
      <c r="C206" s="16">
        <v>0.78472222222222221</v>
      </c>
      <c r="D206" s="2">
        <v>211</v>
      </c>
      <c r="E206" s="19" t="s">
        <v>1606</v>
      </c>
      <c r="F206" s="2"/>
      <c r="G206" s="2"/>
      <c r="H206" s="2">
        <v>307</v>
      </c>
      <c r="I206" s="2">
        <v>57</v>
      </c>
      <c r="J206" s="2">
        <v>0</v>
      </c>
      <c r="K206" s="2">
        <v>0</v>
      </c>
      <c r="L206" s="2">
        <v>0</v>
      </c>
      <c r="M206" s="3">
        <v>302</v>
      </c>
      <c r="N206" s="2">
        <v>4</v>
      </c>
      <c r="O206" s="2">
        <v>0</v>
      </c>
      <c r="P206" s="2">
        <v>0</v>
      </c>
      <c r="Q206" s="2">
        <v>0</v>
      </c>
      <c r="R206" s="4">
        <v>0</v>
      </c>
      <c r="S206" s="2">
        <v>0</v>
      </c>
      <c r="T206" s="2">
        <v>0</v>
      </c>
      <c r="U206" s="2">
        <v>0</v>
      </c>
      <c r="V206" s="2">
        <v>0</v>
      </c>
      <c r="W206" s="2">
        <v>0</v>
      </c>
      <c r="X206" s="2">
        <v>0</v>
      </c>
      <c r="Y206" s="2">
        <v>0</v>
      </c>
      <c r="Z206" s="2">
        <v>0</v>
      </c>
      <c r="AA206" s="2">
        <v>0</v>
      </c>
      <c r="AB206" s="2">
        <v>1</v>
      </c>
      <c r="AC206" s="2">
        <v>0</v>
      </c>
      <c r="AD206" s="2">
        <v>0</v>
      </c>
      <c r="AE206" s="2">
        <v>0</v>
      </c>
      <c r="AF206" s="2">
        <v>0</v>
      </c>
      <c r="AG206" s="3">
        <v>0</v>
      </c>
      <c r="AH206" s="2">
        <v>0</v>
      </c>
      <c r="AI206" s="2">
        <v>0</v>
      </c>
      <c r="AJ206" s="2">
        <v>1</v>
      </c>
      <c r="AK206" s="2">
        <v>3</v>
      </c>
      <c r="AL206" s="4">
        <v>1</v>
      </c>
      <c r="AM206" s="2">
        <v>0</v>
      </c>
      <c r="AN206" s="2">
        <v>2</v>
      </c>
      <c r="AO206" s="2">
        <v>0</v>
      </c>
      <c r="AP206" s="2">
        <v>47</v>
      </c>
      <c r="AQ206" s="2">
        <v>3</v>
      </c>
      <c r="AR206" s="2">
        <v>0</v>
      </c>
      <c r="AS206" s="2">
        <v>0</v>
      </c>
      <c r="AT206" s="2">
        <v>0</v>
      </c>
      <c r="AU206" s="2">
        <v>0</v>
      </c>
      <c r="AV206" s="2">
        <v>0</v>
      </c>
      <c r="AW206" s="2">
        <v>0</v>
      </c>
      <c r="AX206" s="2">
        <v>0</v>
      </c>
      <c r="AY206" s="2">
        <v>0</v>
      </c>
      <c r="AZ206" s="2">
        <v>0</v>
      </c>
      <c r="BA206" s="2">
        <v>0</v>
      </c>
      <c r="BB206" s="2">
        <v>0</v>
      </c>
      <c r="BC206" s="2">
        <v>0</v>
      </c>
      <c r="BD206" s="2">
        <v>0</v>
      </c>
      <c r="BE206" s="2">
        <v>0</v>
      </c>
      <c r="BF206" s="2">
        <v>0</v>
      </c>
      <c r="BG206" s="2">
        <v>0</v>
      </c>
      <c r="BH206" s="2">
        <v>0</v>
      </c>
      <c r="BI206" s="2">
        <v>0</v>
      </c>
      <c r="BJ206" s="2">
        <v>0</v>
      </c>
      <c r="BK206" s="2">
        <v>0</v>
      </c>
      <c r="BL206" s="2">
        <v>0</v>
      </c>
      <c r="BM206" s="2">
        <v>0</v>
      </c>
      <c r="BN206" s="2">
        <v>0</v>
      </c>
      <c r="BO206" s="2">
        <v>0</v>
      </c>
      <c r="BP206" s="2">
        <v>0</v>
      </c>
      <c r="BQ206" s="2">
        <v>0</v>
      </c>
      <c r="BR206" s="2">
        <v>0</v>
      </c>
      <c r="BS206" s="2">
        <v>364</v>
      </c>
      <c r="BT206" s="2">
        <v>0</v>
      </c>
      <c r="BU206" s="5">
        <v>0.56000000000000005</v>
      </c>
      <c r="BV206" s="5">
        <f>IFERROR($BF206/($AL206+$R206), "No Votes")</f>
        <v>0</v>
      </c>
      <c r="BW206" s="5">
        <f>IFERROR($BA206/($AG206+$M206), "No Votes")</f>
        <v>0</v>
      </c>
      <c r="BX206" t="s">
        <v>2157</v>
      </c>
      <c r="BY206" s="5" t="s">
        <v>2085</v>
      </c>
      <c r="BZ206" s="5" t="s">
        <v>2088</v>
      </c>
      <c r="CA206" s="28" t="str">
        <f>IF(Table1[[#This Row],[Party]]="Labour","Conservative","Labour")</f>
        <v>Labour</v>
      </c>
      <c r="CB206" s="28" cm="1">
        <f t="array" ref="CB2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206" s="28" cm="1">
        <f t="array" ref="CC2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6" s="28">
        <f>IF(TRIM(Table1[[#This Row],[Party]])="Labour",Table1[[#This Row],[Conservative_Aye]],Table1[[#This Row],[Labour_Aye]])</f>
        <v>0</v>
      </c>
      <c r="CE206" s="28">
        <f>IF(TRIM(Table1[[#This Row],[Party]])="Labour",Table1[[#This Row],[Conservative_No]],Table1[[#This Row],[Labour_No]])</f>
        <v>1</v>
      </c>
      <c r="CF206" s="36">
        <f>IF(Table1[[#This Row],[Gov_Aye]]+Table1[[#This Row],[Gov_No]]=0,"",Table1[[#This Row],[Gov_Aye]]/(Table1[[#This Row],[Gov_Aye]]+Table1[[#This Row],[Gov_No]]))</f>
        <v>1</v>
      </c>
      <c r="CG206" s="36">
        <f>IF(Table1[[#This Row],[Opp_Aye]]+Table1[[#This Row],[Opp_No]]=0,"",Table1[[#This Row],[Opp_Aye]]/(Table1[[#This Row],[Opp_Aye]]+Table1[[#This Row],[Opp_No]]))</f>
        <v>0</v>
      </c>
      <c r="CH206" s="36">
        <f>IF(OR(Table1[[#This Row],[Gov_Share]]="",Table1[[#This Row],[Opp_Share]]=""),"",ABS(Table1[[#This Row],[Gov_Share]]-Table1[[#This Row],[Opp_Share]]))</f>
        <v>1</v>
      </c>
      <c r="CI206" s="36">
        <f>IF(Table1[[#This Row],[Gov_Aye]]+Table1[[#This Row],[Gov_No]]=0,"",ABS(Table1[[#This Row],[Gov_Aye]]-Table1[[#This Row],[Gov_No]])/(Table1[[#This Row],[Gov_Aye]]+Table1[[#This Row],[Gov_No]]))</f>
        <v>1</v>
      </c>
      <c r="CJ206" s="36">
        <f>IF(Table1[[#This Row],[Opp_Aye]]+Table1[[#This Row],[Opp_No]]=0,"",ABS(Table1[[#This Row],[Opp_Aye]]-Table1[[#This Row],[Opp_No]])/(Table1[[#This Row],[Opp_Aye]]+Table1[[#This Row],[Opp_No]]))</f>
        <v>1</v>
      </c>
      <c r="CK2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7" spans="1:89" ht="29.5" hidden="1" x14ac:dyDescent="0.75">
      <c r="A207">
        <v>1692</v>
      </c>
      <c r="B207" s="17">
        <v>45272</v>
      </c>
      <c r="C207" s="18">
        <v>0.81180555555555556</v>
      </c>
      <c r="D207">
        <v>28</v>
      </c>
      <c r="E207" s="20" t="s">
        <v>1552</v>
      </c>
      <c r="H207">
        <v>332</v>
      </c>
      <c r="I207">
        <v>61</v>
      </c>
      <c r="J207">
        <v>0</v>
      </c>
      <c r="K207">
        <v>0</v>
      </c>
      <c r="L207">
        <v>0</v>
      </c>
      <c r="M207" s="3">
        <v>319</v>
      </c>
      <c r="N207">
        <v>7</v>
      </c>
      <c r="O207">
        <v>0</v>
      </c>
      <c r="P207">
        <v>0</v>
      </c>
      <c r="Q207">
        <v>5</v>
      </c>
      <c r="R207" s="4">
        <v>0</v>
      </c>
      <c r="S207">
        <v>0</v>
      </c>
      <c r="T207">
        <v>0</v>
      </c>
      <c r="U207">
        <v>0</v>
      </c>
      <c r="V207">
        <v>0</v>
      </c>
      <c r="W207">
        <v>0</v>
      </c>
      <c r="X207">
        <v>0</v>
      </c>
      <c r="Y207">
        <v>0</v>
      </c>
      <c r="Z207">
        <v>0</v>
      </c>
      <c r="AA207">
        <v>0</v>
      </c>
      <c r="AB207">
        <v>0</v>
      </c>
      <c r="AC207">
        <v>0</v>
      </c>
      <c r="AD207">
        <v>1</v>
      </c>
      <c r="AE207">
        <v>1</v>
      </c>
      <c r="AF207">
        <v>0</v>
      </c>
      <c r="AG207" s="3">
        <v>0</v>
      </c>
      <c r="AH207">
        <v>0</v>
      </c>
      <c r="AI207">
        <v>0</v>
      </c>
      <c r="AJ207">
        <v>0</v>
      </c>
      <c r="AK207">
        <v>1</v>
      </c>
      <c r="AL207" s="4">
        <v>0</v>
      </c>
      <c r="AM207">
        <v>14</v>
      </c>
      <c r="AN207">
        <v>3</v>
      </c>
      <c r="AO207">
        <v>0</v>
      </c>
      <c r="AP207">
        <v>41</v>
      </c>
      <c r="AQ207">
        <v>0</v>
      </c>
      <c r="AR207">
        <v>0</v>
      </c>
      <c r="AS207">
        <v>0</v>
      </c>
      <c r="AT207">
        <v>0</v>
      </c>
      <c r="AU207">
        <v>0</v>
      </c>
      <c r="AV207">
        <v>0</v>
      </c>
      <c r="AW207">
        <v>0</v>
      </c>
      <c r="AX207">
        <v>0</v>
      </c>
      <c r="AY207">
        <v>0</v>
      </c>
      <c r="AZ207">
        <v>0</v>
      </c>
      <c r="BA207">
        <v>0</v>
      </c>
      <c r="BB207">
        <v>0</v>
      </c>
      <c r="BC207">
        <v>0</v>
      </c>
      <c r="BD207">
        <v>0</v>
      </c>
      <c r="BE207">
        <v>1</v>
      </c>
      <c r="BF207">
        <v>0</v>
      </c>
      <c r="BG207">
        <v>0</v>
      </c>
      <c r="BH207">
        <v>0</v>
      </c>
      <c r="BI207">
        <v>0</v>
      </c>
      <c r="BJ207">
        <v>0</v>
      </c>
      <c r="BK207">
        <v>0</v>
      </c>
      <c r="BL207">
        <v>0</v>
      </c>
      <c r="BM207">
        <v>0</v>
      </c>
      <c r="BN207">
        <v>0</v>
      </c>
      <c r="BO207">
        <v>0</v>
      </c>
      <c r="BP207">
        <v>0</v>
      </c>
      <c r="BQ207">
        <v>0</v>
      </c>
      <c r="BR207">
        <v>1</v>
      </c>
      <c r="BS207">
        <v>392</v>
      </c>
      <c r="BT207">
        <v>2.5510200000000002E-3</v>
      </c>
      <c r="BU207" s="1">
        <v>0.6</v>
      </c>
      <c r="BV207" s="5" t="str">
        <f>IFERROR($BF207/($AL207+$R207), "No Votes")</f>
        <v>No Votes</v>
      </c>
      <c r="BW207" s="5">
        <f>IFERROR($BA207/($AG207+$M207), "No Votes")</f>
        <v>0</v>
      </c>
      <c r="BY207" s="5" t="s">
        <v>2096</v>
      </c>
      <c r="BZ207" s="5" t="s">
        <v>2088</v>
      </c>
      <c r="CA207" s="28" t="str">
        <f>IF(Table1[[#This Row],[Party]]="Labour","Conservative","Labour")</f>
        <v>Labour</v>
      </c>
      <c r="CB207" s="28" cm="1">
        <f t="array" ref="CB2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319</v>
      </c>
      <c r="CC207" s="28" cm="1">
        <f t="array" ref="CC2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7" s="28">
        <f>IF(TRIM(Table1[[#This Row],[Party]])="Labour",Table1[[#This Row],[Conservative_Aye]],Table1[[#This Row],[Labour_Aye]])</f>
        <v>0</v>
      </c>
      <c r="CE207" s="28">
        <f>IF(TRIM(Table1[[#This Row],[Party]])="Labour",Table1[[#This Row],[Conservative_No]],Table1[[#This Row],[Labour_No]])</f>
        <v>0</v>
      </c>
      <c r="CF207" s="36">
        <f>IF(Table1[[#This Row],[Gov_Aye]]+Table1[[#This Row],[Gov_No]]=0,"",Table1[[#This Row],[Gov_Aye]]/(Table1[[#This Row],[Gov_Aye]]+Table1[[#This Row],[Gov_No]]))</f>
        <v>1</v>
      </c>
      <c r="CG207" s="36" t="str">
        <f>IF(Table1[[#This Row],[Opp_Aye]]+Table1[[#This Row],[Opp_No]]=0,"",Table1[[#This Row],[Opp_Aye]]/(Table1[[#This Row],[Opp_Aye]]+Table1[[#This Row],[Opp_No]]))</f>
        <v/>
      </c>
      <c r="CH207" s="36" t="str">
        <f>IF(OR(Table1[[#This Row],[Gov_Share]]="",Table1[[#This Row],[Opp_Share]]=""),"",ABS(Table1[[#This Row],[Gov_Share]]-Table1[[#This Row],[Opp_Share]]))</f>
        <v/>
      </c>
      <c r="CI207" s="36">
        <f>IF(Table1[[#This Row],[Gov_Aye]]+Table1[[#This Row],[Gov_No]]=0,"",ABS(Table1[[#This Row],[Gov_Aye]]-Table1[[#This Row],[Gov_No]])/(Table1[[#This Row],[Gov_Aye]]+Table1[[#This Row],[Gov_No]]))</f>
        <v>1</v>
      </c>
      <c r="CJ207" s="36" t="str">
        <f>IF(Table1[[#This Row],[Opp_Aye]]+Table1[[#This Row],[Opp_No]]=0,"",ABS(Table1[[#This Row],[Opp_Aye]]-Table1[[#This Row],[Opp_No]])/(Table1[[#This Row],[Opp_Aye]]+Table1[[#This Row],[Opp_No]]))</f>
        <v/>
      </c>
      <c r="CK2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8" spans="1:89" ht="29.5" hidden="1" x14ac:dyDescent="0.75">
      <c r="A208" s="2">
        <v>1576</v>
      </c>
      <c r="B208" s="15">
        <v>45103</v>
      </c>
      <c r="C208" s="16">
        <v>0.80763888888888891</v>
      </c>
      <c r="D208" s="2">
        <v>268</v>
      </c>
      <c r="E208" s="19" t="s">
        <v>1648</v>
      </c>
      <c r="F208" s="2"/>
      <c r="G208" s="2"/>
      <c r="H208" s="2">
        <v>301</v>
      </c>
      <c r="I208" s="2">
        <v>48</v>
      </c>
      <c r="J208" s="2">
        <v>0</v>
      </c>
      <c r="K208" s="2">
        <v>0</v>
      </c>
      <c r="L208" s="2">
        <v>0</v>
      </c>
      <c r="M208" s="3">
        <v>292</v>
      </c>
      <c r="N208" s="2">
        <v>4</v>
      </c>
      <c r="O208" s="2">
        <v>0</v>
      </c>
      <c r="P208" s="2">
        <v>0</v>
      </c>
      <c r="Q208" s="2">
        <v>1</v>
      </c>
      <c r="R208" s="4">
        <v>0</v>
      </c>
      <c r="S208" s="2">
        <v>0</v>
      </c>
      <c r="T208" s="2">
        <v>0</v>
      </c>
      <c r="U208" s="2">
        <v>0</v>
      </c>
      <c r="V208" s="2">
        <v>0</v>
      </c>
      <c r="W208" s="2">
        <v>0</v>
      </c>
      <c r="X208" s="2">
        <v>0</v>
      </c>
      <c r="Y208" s="2">
        <v>1</v>
      </c>
      <c r="Z208" s="2">
        <v>0</v>
      </c>
      <c r="AA208" s="2">
        <v>0</v>
      </c>
      <c r="AB208" s="2">
        <v>0</v>
      </c>
      <c r="AC208" s="2">
        <v>0</v>
      </c>
      <c r="AD208" s="2">
        <v>1</v>
      </c>
      <c r="AE208" s="2">
        <v>1</v>
      </c>
      <c r="AF208" s="2">
        <v>0</v>
      </c>
      <c r="AG208" s="3">
        <v>0</v>
      </c>
      <c r="AH208" s="2">
        <v>0</v>
      </c>
      <c r="AI208" s="2">
        <v>0</v>
      </c>
      <c r="AJ208" s="2">
        <v>0</v>
      </c>
      <c r="AK208" s="2">
        <v>1</v>
      </c>
      <c r="AL208" s="4">
        <v>0</v>
      </c>
      <c r="AM208" s="2">
        <v>11</v>
      </c>
      <c r="AN208" s="2">
        <v>3</v>
      </c>
      <c r="AO208" s="2">
        <v>0</v>
      </c>
      <c r="AP208" s="2">
        <v>30</v>
      </c>
      <c r="AQ208" s="2">
        <v>1</v>
      </c>
      <c r="AR208" s="2">
        <v>0</v>
      </c>
      <c r="AS208" s="2">
        <v>0</v>
      </c>
      <c r="AT208" s="2">
        <v>0</v>
      </c>
      <c r="AU208" s="2">
        <v>0</v>
      </c>
      <c r="AV208" s="2">
        <v>0</v>
      </c>
      <c r="AW208" s="2">
        <v>0</v>
      </c>
      <c r="AX208" s="2">
        <v>0</v>
      </c>
      <c r="AY208" s="2">
        <v>0</v>
      </c>
      <c r="AZ208" s="2">
        <v>0</v>
      </c>
      <c r="BA208" s="2">
        <v>0</v>
      </c>
      <c r="BB208" s="2">
        <v>0</v>
      </c>
      <c r="BC208" s="2">
        <v>0</v>
      </c>
      <c r="BD208" s="2">
        <v>0</v>
      </c>
      <c r="BE208" s="2">
        <v>1</v>
      </c>
      <c r="BF208" s="2">
        <v>0</v>
      </c>
      <c r="BG208" s="2">
        <v>0</v>
      </c>
      <c r="BH208" s="2">
        <v>0</v>
      </c>
      <c r="BI208" s="2">
        <v>0</v>
      </c>
      <c r="BJ208" s="2">
        <v>0</v>
      </c>
      <c r="BK208" s="2">
        <v>0</v>
      </c>
      <c r="BL208" s="2">
        <v>0</v>
      </c>
      <c r="BM208" s="2">
        <v>0</v>
      </c>
      <c r="BN208" s="2">
        <v>0</v>
      </c>
      <c r="BO208" s="2">
        <v>0</v>
      </c>
      <c r="BP208" s="2">
        <v>0</v>
      </c>
      <c r="BQ208" s="2">
        <v>0</v>
      </c>
      <c r="BR208" s="2">
        <v>1</v>
      </c>
      <c r="BS208" s="2">
        <v>346</v>
      </c>
      <c r="BT208" s="2">
        <v>2.8901729999999998E-3</v>
      </c>
      <c r="BU208" s="5">
        <v>0.53</v>
      </c>
      <c r="BV208" s="5" t="str">
        <f>IFERROR($BF208/($AL208+$R208), "No Votes")</f>
        <v>No Votes</v>
      </c>
      <c r="BW208" s="5">
        <f>IFERROR($BA208/($AG208+$M208), "No Votes")</f>
        <v>0</v>
      </c>
      <c r="BX208" s="2"/>
      <c r="BY208" s="5" t="s">
        <v>2096</v>
      </c>
      <c r="BZ208" s="5" t="s">
        <v>2088</v>
      </c>
      <c r="CA208" s="28" t="str">
        <f>IF(Table1[[#This Row],[Party]]="Labour","Conservative","Labour")</f>
        <v>Labour</v>
      </c>
      <c r="CB208" s="28" cm="1">
        <f t="array" ref="CB2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208" s="28" cm="1">
        <f t="array" ref="CC2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8" s="28">
        <f>IF(TRIM(Table1[[#This Row],[Party]])="Labour",Table1[[#This Row],[Conservative_Aye]],Table1[[#This Row],[Labour_Aye]])</f>
        <v>0</v>
      </c>
      <c r="CE208" s="28">
        <f>IF(TRIM(Table1[[#This Row],[Party]])="Labour",Table1[[#This Row],[Conservative_No]],Table1[[#This Row],[Labour_No]])</f>
        <v>0</v>
      </c>
      <c r="CF208" s="36">
        <f>IF(Table1[[#This Row],[Gov_Aye]]+Table1[[#This Row],[Gov_No]]=0,"",Table1[[#This Row],[Gov_Aye]]/(Table1[[#This Row],[Gov_Aye]]+Table1[[#This Row],[Gov_No]]))</f>
        <v>1</v>
      </c>
      <c r="CG208" s="36" t="str">
        <f>IF(Table1[[#This Row],[Opp_Aye]]+Table1[[#This Row],[Opp_No]]=0,"",Table1[[#This Row],[Opp_Aye]]/(Table1[[#This Row],[Opp_Aye]]+Table1[[#This Row],[Opp_No]]))</f>
        <v/>
      </c>
      <c r="CH208" s="36" t="str">
        <f>IF(OR(Table1[[#This Row],[Gov_Share]]="",Table1[[#This Row],[Opp_Share]]=""),"",ABS(Table1[[#This Row],[Gov_Share]]-Table1[[#This Row],[Opp_Share]]))</f>
        <v/>
      </c>
      <c r="CI208" s="36">
        <f>IF(Table1[[#This Row],[Gov_Aye]]+Table1[[#This Row],[Gov_No]]=0,"",ABS(Table1[[#This Row],[Gov_Aye]]-Table1[[#This Row],[Gov_No]])/(Table1[[#This Row],[Gov_Aye]]+Table1[[#This Row],[Gov_No]]))</f>
        <v>1</v>
      </c>
      <c r="CJ208" s="36" t="str">
        <f>IF(Table1[[#This Row],[Opp_Aye]]+Table1[[#This Row],[Opp_No]]=0,"",ABS(Table1[[#This Row],[Opp_Aye]]-Table1[[#This Row],[Opp_No]])/(Table1[[#This Row],[Opp_Aye]]+Table1[[#This Row],[Opp_No]]))</f>
        <v/>
      </c>
      <c r="CK2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09" spans="1:89" hidden="1" x14ac:dyDescent="0.75">
      <c r="A209">
        <v>1070</v>
      </c>
      <c r="B209" s="17">
        <v>44383</v>
      </c>
      <c r="C209" s="18">
        <v>0.78194444444444444</v>
      </c>
      <c r="D209">
        <v>45</v>
      </c>
      <c r="E209" s="20" t="s">
        <v>1474</v>
      </c>
      <c r="H209">
        <v>367</v>
      </c>
      <c r="I209">
        <v>65</v>
      </c>
      <c r="J209">
        <v>0</v>
      </c>
      <c r="K209">
        <v>0</v>
      </c>
      <c r="L209">
        <v>0</v>
      </c>
      <c r="M209" s="3">
        <v>358</v>
      </c>
      <c r="N209">
        <v>8</v>
      </c>
      <c r="O209">
        <v>0</v>
      </c>
      <c r="P209">
        <v>0</v>
      </c>
      <c r="Q209">
        <v>1</v>
      </c>
      <c r="R209" s="4">
        <v>0</v>
      </c>
      <c r="S209">
        <v>0</v>
      </c>
      <c r="T209">
        <v>0</v>
      </c>
      <c r="U209">
        <v>0</v>
      </c>
      <c r="V209">
        <v>0</v>
      </c>
      <c r="W209">
        <v>0</v>
      </c>
      <c r="X209">
        <v>0</v>
      </c>
      <c r="Y209">
        <v>0</v>
      </c>
      <c r="Z209">
        <v>0</v>
      </c>
      <c r="AA209">
        <v>0</v>
      </c>
      <c r="AB209">
        <v>0</v>
      </c>
      <c r="AC209">
        <v>0</v>
      </c>
      <c r="AD209">
        <v>2</v>
      </c>
      <c r="AE209">
        <v>1</v>
      </c>
      <c r="AF209">
        <v>0</v>
      </c>
      <c r="AG209" s="3">
        <v>0</v>
      </c>
      <c r="AH209">
        <v>0</v>
      </c>
      <c r="AI209">
        <v>0</v>
      </c>
      <c r="AJ209">
        <v>0</v>
      </c>
      <c r="AK209">
        <v>2</v>
      </c>
      <c r="AL209" s="4">
        <v>0</v>
      </c>
      <c r="AM209">
        <v>11</v>
      </c>
      <c r="AN209">
        <v>3</v>
      </c>
      <c r="AO209">
        <v>0</v>
      </c>
      <c r="AP209">
        <v>44</v>
      </c>
      <c r="AQ209">
        <v>2</v>
      </c>
      <c r="AR209">
        <v>0</v>
      </c>
      <c r="AS209">
        <v>0</v>
      </c>
      <c r="AT209">
        <v>0</v>
      </c>
      <c r="AU209">
        <v>0</v>
      </c>
      <c r="AV209">
        <v>0</v>
      </c>
      <c r="AW209">
        <v>0</v>
      </c>
      <c r="AX209">
        <v>0</v>
      </c>
      <c r="AY209">
        <v>0</v>
      </c>
      <c r="AZ209">
        <v>0</v>
      </c>
      <c r="BA209">
        <v>0</v>
      </c>
      <c r="BB209">
        <v>0</v>
      </c>
      <c r="BC209">
        <v>0</v>
      </c>
      <c r="BD209">
        <v>0</v>
      </c>
      <c r="BE209">
        <v>1</v>
      </c>
      <c r="BF209">
        <v>0</v>
      </c>
      <c r="BG209">
        <v>0</v>
      </c>
      <c r="BH209">
        <v>0</v>
      </c>
      <c r="BI209">
        <v>0</v>
      </c>
      <c r="BJ209">
        <v>0</v>
      </c>
      <c r="BK209">
        <v>0</v>
      </c>
      <c r="BL209">
        <v>0</v>
      </c>
      <c r="BM209">
        <v>0</v>
      </c>
      <c r="BN209">
        <v>0</v>
      </c>
      <c r="BO209">
        <v>0</v>
      </c>
      <c r="BP209">
        <v>0</v>
      </c>
      <c r="BQ209">
        <v>0</v>
      </c>
      <c r="BR209">
        <v>1</v>
      </c>
      <c r="BS209">
        <v>432</v>
      </c>
      <c r="BT209">
        <v>2.314815E-3</v>
      </c>
      <c r="BU209" s="1">
        <v>0.66</v>
      </c>
      <c r="BV209" s="5" t="str">
        <f>IFERROR($BF209/($AL209+$R209), "No Votes")</f>
        <v>No Votes</v>
      </c>
      <c r="BW209" s="5">
        <f>IFERROR($BA209/($AG209+$M209), "No Votes")</f>
        <v>0</v>
      </c>
      <c r="BY209" s="5" t="s">
        <v>2093</v>
      </c>
      <c r="BZ209" s="5" t="s">
        <v>2088</v>
      </c>
      <c r="CA209" s="28" t="str">
        <f>IF(Table1[[#This Row],[Party]]="Labour","Conservative","Labour")</f>
        <v>Labour</v>
      </c>
      <c r="CB209" s="28" cm="1">
        <f t="array" ref="CB2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358</v>
      </c>
      <c r="CC209" s="28" cm="1">
        <f t="array" ref="CC2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09" s="28">
        <f>IF(TRIM(Table1[[#This Row],[Party]])="Labour",Table1[[#This Row],[Conservative_Aye]],Table1[[#This Row],[Labour_Aye]])</f>
        <v>0</v>
      </c>
      <c r="CE209" s="28">
        <f>IF(TRIM(Table1[[#This Row],[Party]])="Labour",Table1[[#This Row],[Conservative_No]],Table1[[#This Row],[Labour_No]])</f>
        <v>0</v>
      </c>
      <c r="CF209" s="36">
        <f>IF(Table1[[#This Row],[Gov_Aye]]+Table1[[#This Row],[Gov_No]]=0,"",Table1[[#This Row],[Gov_Aye]]/(Table1[[#This Row],[Gov_Aye]]+Table1[[#This Row],[Gov_No]]))</f>
        <v>1</v>
      </c>
      <c r="CG209" s="36" t="str">
        <f>IF(Table1[[#This Row],[Opp_Aye]]+Table1[[#This Row],[Opp_No]]=0,"",Table1[[#This Row],[Opp_Aye]]/(Table1[[#This Row],[Opp_Aye]]+Table1[[#This Row],[Opp_No]]))</f>
        <v/>
      </c>
      <c r="CH209" s="36" t="str">
        <f>IF(OR(Table1[[#This Row],[Gov_Share]]="",Table1[[#This Row],[Opp_Share]]=""),"",ABS(Table1[[#This Row],[Gov_Share]]-Table1[[#This Row],[Opp_Share]]))</f>
        <v/>
      </c>
      <c r="CI209" s="36">
        <f>IF(Table1[[#This Row],[Gov_Aye]]+Table1[[#This Row],[Gov_No]]=0,"",ABS(Table1[[#This Row],[Gov_Aye]]-Table1[[#This Row],[Gov_No]])/(Table1[[#This Row],[Gov_Aye]]+Table1[[#This Row],[Gov_No]]))</f>
        <v>1</v>
      </c>
      <c r="CJ209" s="36" t="str">
        <f>IF(Table1[[#This Row],[Opp_Aye]]+Table1[[#This Row],[Opp_No]]=0,"",ABS(Table1[[#This Row],[Opp_Aye]]-Table1[[#This Row],[Opp_No]])/(Table1[[#This Row],[Opp_Aye]]+Table1[[#This Row],[Opp_No]]))</f>
        <v/>
      </c>
      <c r="CK2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0" spans="1:89" hidden="1" x14ac:dyDescent="0.75">
      <c r="A210" s="2">
        <v>1360</v>
      </c>
      <c r="B210" s="15">
        <v>44810</v>
      </c>
      <c r="C210" s="16">
        <v>0.75</v>
      </c>
      <c r="D210" s="2">
        <v>54</v>
      </c>
      <c r="E210" s="19" t="s">
        <v>1612</v>
      </c>
      <c r="F210" s="2"/>
      <c r="G210" s="2"/>
      <c r="H210" s="2">
        <v>309</v>
      </c>
      <c r="I210" s="2">
        <v>56</v>
      </c>
      <c r="J210" s="2">
        <v>0</v>
      </c>
      <c r="K210" s="2">
        <v>0</v>
      </c>
      <c r="L210" s="2">
        <v>0</v>
      </c>
      <c r="M210" s="3">
        <v>298</v>
      </c>
      <c r="N210" s="2">
        <v>7</v>
      </c>
      <c r="O210" s="2">
        <v>0</v>
      </c>
      <c r="P210" s="2">
        <v>0</v>
      </c>
      <c r="Q210" s="2">
        <v>0</v>
      </c>
      <c r="R210" s="4">
        <v>0</v>
      </c>
      <c r="S210" s="2">
        <v>0</v>
      </c>
      <c r="T210" s="2">
        <v>0</v>
      </c>
      <c r="U210" s="2">
        <v>0</v>
      </c>
      <c r="V210" s="2">
        <v>0</v>
      </c>
      <c r="W210" s="2">
        <v>0</v>
      </c>
      <c r="X210" s="2">
        <v>0</v>
      </c>
      <c r="Y210" s="2">
        <v>0</v>
      </c>
      <c r="Z210" s="2">
        <v>0</v>
      </c>
      <c r="AA210" s="2">
        <v>0</v>
      </c>
      <c r="AB210" s="2">
        <v>0</v>
      </c>
      <c r="AC210" s="2">
        <v>0</v>
      </c>
      <c r="AD210" s="2">
        <v>1</v>
      </c>
      <c r="AE210" s="2">
        <v>1</v>
      </c>
      <c r="AF210" s="2">
        <v>0</v>
      </c>
      <c r="AG210" s="3">
        <v>0</v>
      </c>
      <c r="AH210" s="2">
        <v>0</v>
      </c>
      <c r="AI210" s="2">
        <v>0</v>
      </c>
      <c r="AJ210" s="2">
        <v>1</v>
      </c>
      <c r="AK210" s="2">
        <v>2</v>
      </c>
      <c r="AL210" s="4">
        <v>0</v>
      </c>
      <c r="AM210" s="2">
        <v>11</v>
      </c>
      <c r="AN210" s="2">
        <v>3</v>
      </c>
      <c r="AO210" s="2">
        <v>0</v>
      </c>
      <c r="AP210" s="2">
        <v>36</v>
      </c>
      <c r="AQ210" s="2">
        <v>1</v>
      </c>
      <c r="AR210" s="2">
        <v>0</v>
      </c>
      <c r="AS210" s="2">
        <v>0</v>
      </c>
      <c r="AT210" s="2">
        <v>0</v>
      </c>
      <c r="AU210" s="2">
        <v>0</v>
      </c>
      <c r="AV210" s="2">
        <v>0</v>
      </c>
      <c r="AW210" s="2">
        <v>0</v>
      </c>
      <c r="AX210" s="2">
        <v>0</v>
      </c>
      <c r="AY210" s="2">
        <v>0</v>
      </c>
      <c r="AZ210" s="2">
        <v>0</v>
      </c>
      <c r="BA210" s="2">
        <v>0</v>
      </c>
      <c r="BB210" s="2">
        <v>0</v>
      </c>
      <c r="BC210" s="2">
        <v>0</v>
      </c>
      <c r="BD210" s="2">
        <v>0</v>
      </c>
      <c r="BE210" s="2">
        <v>0</v>
      </c>
      <c r="BF210" s="2">
        <v>0</v>
      </c>
      <c r="BG210" s="2">
        <v>0</v>
      </c>
      <c r="BH210" s="2">
        <v>0</v>
      </c>
      <c r="BI210" s="2">
        <v>0</v>
      </c>
      <c r="BJ210" s="2">
        <v>0</v>
      </c>
      <c r="BK210" s="2">
        <v>0</v>
      </c>
      <c r="BL210" s="2">
        <v>0</v>
      </c>
      <c r="BM210" s="2">
        <v>0</v>
      </c>
      <c r="BN210" s="2">
        <v>0</v>
      </c>
      <c r="BO210" s="2">
        <v>0</v>
      </c>
      <c r="BP210" s="2">
        <v>0</v>
      </c>
      <c r="BQ210" s="2">
        <v>0</v>
      </c>
      <c r="BR210" s="2">
        <v>0</v>
      </c>
      <c r="BS210" s="2">
        <v>361</v>
      </c>
      <c r="BT210" s="2">
        <v>0</v>
      </c>
      <c r="BU210" s="5">
        <v>0.56000000000000005</v>
      </c>
      <c r="BV210" s="5" t="str">
        <f>IFERROR($BF210/($AL210+$R210), "No Votes")</f>
        <v>No Votes</v>
      </c>
      <c r="BW210" s="5">
        <f>IFERROR($BA210/($AG210+$M210), "No Votes")</f>
        <v>0</v>
      </c>
      <c r="BX210" s="2"/>
      <c r="BY210" s="5" t="s">
        <v>2094</v>
      </c>
      <c r="BZ210" s="5" t="s">
        <v>2088</v>
      </c>
      <c r="CA210" s="28" t="str">
        <f>IF(Table1[[#This Row],[Party]]="Labour","Conservative","Labour")</f>
        <v>Labour</v>
      </c>
      <c r="CB210" s="28" cm="1">
        <f t="array" ref="CB2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210" s="28" cm="1">
        <f t="array" ref="CC2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0" s="28">
        <f>IF(TRIM(Table1[[#This Row],[Party]])="Labour",Table1[[#This Row],[Conservative_Aye]],Table1[[#This Row],[Labour_Aye]])</f>
        <v>0</v>
      </c>
      <c r="CE210" s="28">
        <f>IF(TRIM(Table1[[#This Row],[Party]])="Labour",Table1[[#This Row],[Conservative_No]],Table1[[#This Row],[Labour_No]])</f>
        <v>0</v>
      </c>
      <c r="CF210" s="36">
        <f>IF(Table1[[#This Row],[Gov_Aye]]+Table1[[#This Row],[Gov_No]]=0,"",Table1[[#This Row],[Gov_Aye]]/(Table1[[#This Row],[Gov_Aye]]+Table1[[#This Row],[Gov_No]]))</f>
        <v>1</v>
      </c>
      <c r="CG210" s="36" t="str">
        <f>IF(Table1[[#This Row],[Opp_Aye]]+Table1[[#This Row],[Opp_No]]=0,"",Table1[[#This Row],[Opp_Aye]]/(Table1[[#This Row],[Opp_Aye]]+Table1[[#This Row],[Opp_No]]))</f>
        <v/>
      </c>
      <c r="CH210" s="36" t="str">
        <f>IF(OR(Table1[[#This Row],[Gov_Share]]="",Table1[[#This Row],[Opp_Share]]=""),"",ABS(Table1[[#This Row],[Gov_Share]]-Table1[[#This Row],[Opp_Share]]))</f>
        <v/>
      </c>
      <c r="CI210" s="36">
        <f>IF(Table1[[#This Row],[Gov_Aye]]+Table1[[#This Row],[Gov_No]]=0,"",ABS(Table1[[#This Row],[Gov_Aye]]-Table1[[#This Row],[Gov_No]])/(Table1[[#This Row],[Gov_Aye]]+Table1[[#This Row],[Gov_No]]))</f>
        <v>1</v>
      </c>
      <c r="CJ210" s="36" t="str">
        <f>IF(Table1[[#This Row],[Opp_Aye]]+Table1[[#This Row],[Opp_No]]=0,"",ABS(Table1[[#This Row],[Opp_Aye]]-Table1[[#This Row],[Opp_No]])/(Table1[[#This Row],[Opp_Aye]]+Table1[[#This Row],[Opp_No]]))</f>
        <v/>
      </c>
      <c r="CK2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1" spans="1:89" ht="29.5" hidden="1" x14ac:dyDescent="0.75">
      <c r="A211">
        <v>503</v>
      </c>
      <c r="B211" s="17">
        <v>43354</v>
      </c>
      <c r="C211" s="18">
        <v>0.73472222222222228</v>
      </c>
      <c r="D211">
        <v>235</v>
      </c>
      <c r="E211" s="20" t="s">
        <v>1673</v>
      </c>
      <c r="H211">
        <v>292</v>
      </c>
      <c r="I211">
        <v>47</v>
      </c>
      <c r="J211">
        <v>0</v>
      </c>
      <c r="K211">
        <v>0</v>
      </c>
      <c r="L211">
        <v>0</v>
      </c>
      <c r="M211" s="3">
        <v>281</v>
      </c>
      <c r="N211">
        <v>9</v>
      </c>
      <c r="O211">
        <v>0</v>
      </c>
      <c r="P211">
        <v>0</v>
      </c>
      <c r="Q211">
        <v>2</v>
      </c>
      <c r="R211" s="4">
        <v>0</v>
      </c>
      <c r="S211">
        <v>0</v>
      </c>
      <c r="T211">
        <v>0</v>
      </c>
      <c r="U211">
        <v>0</v>
      </c>
      <c r="V211">
        <v>0</v>
      </c>
      <c r="W211">
        <v>0</v>
      </c>
      <c r="X211">
        <v>0</v>
      </c>
      <c r="Y211">
        <v>0</v>
      </c>
      <c r="Z211">
        <v>0</v>
      </c>
      <c r="AA211">
        <v>0</v>
      </c>
      <c r="AB211">
        <v>0</v>
      </c>
      <c r="AC211">
        <v>0</v>
      </c>
      <c r="AD211">
        <v>0</v>
      </c>
      <c r="AE211">
        <v>0</v>
      </c>
      <c r="AF211">
        <v>0</v>
      </c>
      <c r="AG211" s="3">
        <v>0</v>
      </c>
      <c r="AH211">
        <v>0</v>
      </c>
      <c r="AI211">
        <v>0</v>
      </c>
      <c r="AJ211">
        <v>1</v>
      </c>
      <c r="AK211">
        <v>0</v>
      </c>
      <c r="AL211" s="4">
        <v>0</v>
      </c>
      <c r="AM211">
        <v>10</v>
      </c>
      <c r="AN211">
        <v>4</v>
      </c>
      <c r="AO211">
        <v>0</v>
      </c>
      <c r="AP211">
        <v>32</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339</v>
      </c>
      <c r="BT211">
        <v>0</v>
      </c>
      <c r="BU211" s="1">
        <v>0.52</v>
      </c>
      <c r="BV211" s="5" t="str">
        <f>IFERROR($BF211/($AL211+$R211), "No Votes")</f>
        <v>No Votes</v>
      </c>
      <c r="BW211" s="5">
        <f>IFERROR($BA211/($AG211+$M211), "No Votes")</f>
        <v>0</v>
      </c>
      <c r="BY211" s="5" t="s">
        <v>2086</v>
      </c>
      <c r="BZ211" s="5" t="s">
        <v>2088</v>
      </c>
      <c r="CA211" s="28" t="str">
        <f>IF(Table1[[#This Row],[Party]]="Labour","Conservative","Labour")</f>
        <v>Labour</v>
      </c>
      <c r="CB211" s="28" cm="1">
        <f t="array" ref="CB2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211" s="28" cm="1">
        <f t="array" ref="CC2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1" s="28">
        <f>IF(TRIM(Table1[[#This Row],[Party]])="Labour",Table1[[#This Row],[Conservative_Aye]],Table1[[#This Row],[Labour_Aye]])</f>
        <v>0</v>
      </c>
      <c r="CE211" s="28">
        <f>IF(TRIM(Table1[[#This Row],[Party]])="Labour",Table1[[#This Row],[Conservative_No]],Table1[[#This Row],[Labour_No]])</f>
        <v>0</v>
      </c>
      <c r="CF211" s="36">
        <f>IF(Table1[[#This Row],[Gov_Aye]]+Table1[[#This Row],[Gov_No]]=0,"",Table1[[#This Row],[Gov_Aye]]/(Table1[[#This Row],[Gov_Aye]]+Table1[[#This Row],[Gov_No]]))</f>
        <v>1</v>
      </c>
      <c r="CG211" s="36" t="str">
        <f>IF(Table1[[#This Row],[Opp_Aye]]+Table1[[#This Row],[Opp_No]]=0,"",Table1[[#This Row],[Opp_Aye]]/(Table1[[#This Row],[Opp_Aye]]+Table1[[#This Row],[Opp_No]]))</f>
        <v/>
      </c>
      <c r="CH211" s="36" t="str">
        <f>IF(OR(Table1[[#This Row],[Gov_Share]]="",Table1[[#This Row],[Opp_Share]]=""),"",ABS(Table1[[#This Row],[Gov_Share]]-Table1[[#This Row],[Opp_Share]]))</f>
        <v/>
      </c>
      <c r="CI211" s="36">
        <f>IF(Table1[[#This Row],[Gov_Aye]]+Table1[[#This Row],[Gov_No]]=0,"",ABS(Table1[[#This Row],[Gov_Aye]]-Table1[[#This Row],[Gov_No]])/(Table1[[#This Row],[Gov_Aye]]+Table1[[#This Row],[Gov_No]]))</f>
        <v>1</v>
      </c>
      <c r="CJ211" s="36" t="str">
        <f>IF(Table1[[#This Row],[Opp_Aye]]+Table1[[#This Row],[Opp_No]]=0,"",ABS(Table1[[#This Row],[Opp_Aye]]-Table1[[#This Row],[Opp_No]])/(Table1[[#This Row],[Opp_Aye]]+Table1[[#This Row],[Opp_No]]))</f>
        <v/>
      </c>
      <c r="CK2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2" spans="1:89" hidden="1" x14ac:dyDescent="0.75">
      <c r="A212">
        <v>694</v>
      </c>
      <c r="B212" s="17">
        <v>43648</v>
      </c>
      <c r="C212" s="18">
        <v>0.79236111111111107</v>
      </c>
      <c r="D212">
        <v>425</v>
      </c>
      <c r="E212" s="20" t="s">
        <v>1722</v>
      </c>
      <c r="H212">
        <v>276</v>
      </c>
      <c r="I212">
        <v>45</v>
      </c>
      <c r="J212">
        <v>0</v>
      </c>
      <c r="K212">
        <v>0</v>
      </c>
      <c r="L212">
        <v>0</v>
      </c>
      <c r="M212" s="3">
        <v>268</v>
      </c>
      <c r="N212">
        <v>8</v>
      </c>
      <c r="O212">
        <v>0</v>
      </c>
      <c r="P212">
        <v>0</v>
      </c>
      <c r="Q212">
        <v>0</v>
      </c>
      <c r="R212" s="4">
        <v>0</v>
      </c>
      <c r="S212">
        <v>0</v>
      </c>
      <c r="T212">
        <v>0</v>
      </c>
      <c r="U212">
        <v>0</v>
      </c>
      <c r="V212">
        <v>0</v>
      </c>
      <c r="W212">
        <v>0</v>
      </c>
      <c r="X212">
        <v>0</v>
      </c>
      <c r="Y212">
        <v>0</v>
      </c>
      <c r="Z212">
        <v>0</v>
      </c>
      <c r="AA212">
        <v>0</v>
      </c>
      <c r="AB212">
        <v>0</v>
      </c>
      <c r="AC212">
        <v>0</v>
      </c>
      <c r="AD212">
        <v>0</v>
      </c>
      <c r="AE212">
        <v>0</v>
      </c>
      <c r="AF212">
        <v>0</v>
      </c>
      <c r="AG212" s="3">
        <v>0</v>
      </c>
      <c r="AH212">
        <v>0</v>
      </c>
      <c r="AI212">
        <v>0</v>
      </c>
      <c r="AJ212">
        <v>1</v>
      </c>
      <c r="AK212">
        <v>1</v>
      </c>
      <c r="AL212" s="4">
        <v>0</v>
      </c>
      <c r="AM212">
        <v>7</v>
      </c>
      <c r="AN212">
        <v>4</v>
      </c>
      <c r="AO212">
        <v>0</v>
      </c>
      <c r="AP212">
        <v>32</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321</v>
      </c>
      <c r="BT212">
        <v>0</v>
      </c>
      <c r="BU212" s="1">
        <v>0.49</v>
      </c>
      <c r="BV212" s="5" t="str">
        <f>IFERROR($BF212/($AL212+$R212), "No Votes")</f>
        <v>No Votes</v>
      </c>
      <c r="BW212" s="5">
        <f>IFERROR($BA212/($AG212+$M212), "No Votes")</f>
        <v>0</v>
      </c>
      <c r="BY212" s="5" t="s">
        <v>2086</v>
      </c>
      <c r="BZ212" s="5" t="s">
        <v>2088</v>
      </c>
      <c r="CA212" s="28" t="str">
        <f>IF(Table1[[#This Row],[Party]]="Labour","Conservative","Labour")</f>
        <v>Labour</v>
      </c>
      <c r="CB212" s="28" cm="1">
        <f t="array" ref="CB2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268</v>
      </c>
      <c r="CC212" s="28" cm="1">
        <f t="array" ref="CC2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2" s="28">
        <f>IF(TRIM(Table1[[#This Row],[Party]])="Labour",Table1[[#This Row],[Conservative_Aye]],Table1[[#This Row],[Labour_Aye]])</f>
        <v>0</v>
      </c>
      <c r="CE212" s="28">
        <f>IF(TRIM(Table1[[#This Row],[Party]])="Labour",Table1[[#This Row],[Conservative_No]],Table1[[#This Row],[Labour_No]])</f>
        <v>0</v>
      </c>
      <c r="CF212" s="36">
        <f>IF(Table1[[#This Row],[Gov_Aye]]+Table1[[#This Row],[Gov_No]]=0,"",Table1[[#This Row],[Gov_Aye]]/(Table1[[#This Row],[Gov_Aye]]+Table1[[#This Row],[Gov_No]]))</f>
        <v>1</v>
      </c>
      <c r="CG212" s="36" t="str">
        <f>IF(Table1[[#This Row],[Opp_Aye]]+Table1[[#This Row],[Opp_No]]=0,"",Table1[[#This Row],[Opp_Aye]]/(Table1[[#This Row],[Opp_Aye]]+Table1[[#This Row],[Opp_No]]))</f>
        <v/>
      </c>
      <c r="CH212" s="36" t="str">
        <f>IF(OR(Table1[[#This Row],[Gov_Share]]="",Table1[[#This Row],[Opp_Share]]=""),"",ABS(Table1[[#This Row],[Gov_Share]]-Table1[[#This Row],[Opp_Share]]))</f>
        <v/>
      </c>
      <c r="CI212" s="36">
        <f>IF(Table1[[#This Row],[Gov_Aye]]+Table1[[#This Row],[Gov_No]]=0,"",ABS(Table1[[#This Row],[Gov_Aye]]-Table1[[#This Row],[Gov_No]])/(Table1[[#This Row],[Gov_Aye]]+Table1[[#This Row],[Gov_No]]))</f>
        <v>1</v>
      </c>
      <c r="CJ212" s="36" t="str">
        <f>IF(Table1[[#This Row],[Opp_Aye]]+Table1[[#This Row],[Opp_No]]=0,"",ABS(Table1[[#This Row],[Opp_Aye]]-Table1[[#This Row],[Opp_No]])/(Table1[[#This Row],[Opp_Aye]]+Table1[[#This Row],[Opp_No]]))</f>
        <v/>
      </c>
      <c r="CK2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3" spans="1:89" hidden="1" x14ac:dyDescent="0.75">
      <c r="A213" s="2">
        <v>695</v>
      </c>
      <c r="B213" s="15">
        <v>43648</v>
      </c>
      <c r="C213" s="16">
        <v>0.80277777777777781</v>
      </c>
      <c r="D213" s="2">
        <v>426</v>
      </c>
      <c r="E213" s="19" t="s">
        <v>1729</v>
      </c>
      <c r="F213" s="2"/>
      <c r="G213" s="2"/>
      <c r="H213" s="2">
        <v>275</v>
      </c>
      <c r="I213" s="2">
        <v>43</v>
      </c>
      <c r="J213" s="2">
        <v>0</v>
      </c>
      <c r="K213" s="2">
        <v>0</v>
      </c>
      <c r="L213" s="2">
        <v>0</v>
      </c>
      <c r="M213" s="3">
        <v>266</v>
      </c>
      <c r="N213" s="2">
        <v>9</v>
      </c>
      <c r="O213" s="2">
        <v>0</v>
      </c>
      <c r="P213" s="2">
        <v>0</v>
      </c>
      <c r="Q213" s="2">
        <v>0</v>
      </c>
      <c r="R213" s="4">
        <v>0</v>
      </c>
      <c r="S213" s="2">
        <v>0</v>
      </c>
      <c r="T213" s="2">
        <v>0</v>
      </c>
      <c r="U213" s="2">
        <v>0</v>
      </c>
      <c r="V213" s="2">
        <v>0</v>
      </c>
      <c r="W213" s="2">
        <v>0</v>
      </c>
      <c r="X213" s="2">
        <v>0</v>
      </c>
      <c r="Y213" s="2">
        <v>0</v>
      </c>
      <c r="Z213" s="2">
        <v>0</v>
      </c>
      <c r="AA213" s="2">
        <v>0</v>
      </c>
      <c r="AB213" s="2">
        <v>0</v>
      </c>
      <c r="AC213" s="2">
        <v>0</v>
      </c>
      <c r="AD213" s="2">
        <v>0</v>
      </c>
      <c r="AE213" s="2">
        <v>0</v>
      </c>
      <c r="AF213" s="2">
        <v>0</v>
      </c>
      <c r="AG213" s="3">
        <v>0</v>
      </c>
      <c r="AH213" s="2">
        <v>0</v>
      </c>
      <c r="AI213" s="2">
        <v>0</v>
      </c>
      <c r="AJ213" s="2">
        <v>1</v>
      </c>
      <c r="AK213" s="2">
        <v>0</v>
      </c>
      <c r="AL213" s="4">
        <v>0</v>
      </c>
      <c r="AM213" s="2">
        <v>7</v>
      </c>
      <c r="AN213" s="2">
        <v>4</v>
      </c>
      <c r="AO213" s="2">
        <v>0</v>
      </c>
      <c r="AP213" s="2">
        <v>31</v>
      </c>
      <c r="AQ213" s="2">
        <v>0</v>
      </c>
      <c r="AR213" s="2">
        <v>0</v>
      </c>
      <c r="AS213" s="2">
        <v>0</v>
      </c>
      <c r="AT213" s="2">
        <v>0</v>
      </c>
      <c r="AU213" s="2">
        <v>0</v>
      </c>
      <c r="AV213" s="2">
        <v>0</v>
      </c>
      <c r="AW213" s="2">
        <v>0</v>
      </c>
      <c r="AX213" s="2">
        <v>0</v>
      </c>
      <c r="AY213" s="2">
        <v>0</v>
      </c>
      <c r="AZ213" s="2">
        <v>0</v>
      </c>
      <c r="BA213" s="2">
        <v>0</v>
      </c>
      <c r="BB213" s="2">
        <v>0</v>
      </c>
      <c r="BC213" s="2">
        <v>0</v>
      </c>
      <c r="BD213" s="2">
        <v>0</v>
      </c>
      <c r="BE213" s="2">
        <v>0</v>
      </c>
      <c r="BF213" s="2">
        <v>0</v>
      </c>
      <c r="BG213" s="2">
        <v>0</v>
      </c>
      <c r="BH213" s="2">
        <v>0</v>
      </c>
      <c r="BI213" s="2">
        <v>0</v>
      </c>
      <c r="BJ213" s="2">
        <v>0</v>
      </c>
      <c r="BK213" s="2">
        <v>0</v>
      </c>
      <c r="BL213" s="2">
        <v>0</v>
      </c>
      <c r="BM213" s="2">
        <v>0</v>
      </c>
      <c r="BN213" s="2">
        <v>0</v>
      </c>
      <c r="BO213" s="2">
        <v>0</v>
      </c>
      <c r="BP213" s="2">
        <v>0</v>
      </c>
      <c r="BQ213" s="2">
        <v>0</v>
      </c>
      <c r="BR213" s="2">
        <v>0</v>
      </c>
      <c r="BS213" s="2">
        <v>318</v>
      </c>
      <c r="BT213" s="2">
        <v>0</v>
      </c>
      <c r="BU213" s="5">
        <v>0.49</v>
      </c>
      <c r="BV213" s="5" t="str">
        <f>IFERROR($BF213/($AL213+$R213), "No Votes")</f>
        <v>No Votes</v>
      </c>
      <c r="BW213" s="5">
        <f>IFERROR($BA213/($AG213+$M213), "No Votes")</f>
        <v>0</v>
      </c>
      <c r="BX213" s="2"/>
      <c r="BY213" s="5" t="s">
        <v>2086</v>
      </c>
      <c r="BZ213" s="5" t="s">
        <v>2088</v>
      </c>
      <c r="CA213" s="28" t="str">
        <f>IF(Table1[[#This Row],[Party]]="Labour","Conservative","Labour")</f>
        <v>Labour</v>
      </c>
      <c r="CB213" s="28" cm="1">
        <f t="array" ref="CB2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266</v>
      </c>
      <c r="CC213" s="28" cm="1">
        <f t="array" ref="CC2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3" s="28">
        <f>IF(TRIM(Table1[[#This Row],[Party]])="Labour",Table1[[#This Row],[Conservative_Aye]],Table1[[#This Row],[Labour_Aye]])</f>
        <v>0</v>
      </c>
      <c r="CE213" s="28">
        <f>IF(TRIM(Table1[[#This Row],[Party]])="Labour",Table1[[#This Row],[Conservative_No]],Table1[[#This Row],[Labour_No]])</f>
        <v>0</v>
      </c>
      <c r="CF213" s="36">
        <f>IF(Table1[[#This Row],[Gov_Aye]]+Table1[[#This Row],[Gov_No]]=0,"",Table1[[#This Row],[Gov_Aye]]/(Table1[[#This Row],[Gov_Aye]]+Table1[[#This Row],[Gov_No]]))</f>
        <v>1</v>
      </c>
      <c r="CG213" s="36" t="str">
        <f>IF(Table1[[#This Row],[Opp_Aye]]+Table1[[#This Row],[Opp_No]]=0,"",Table1[[#This Row],[Opp_Aye]]/(Table1[[#This Row],[Opp_Aye]]+Table1[[#This Row],[Opp_No]]))</f>
        <v/>
      </c>
      <c r="CH213" s="36" t="str">
        <f>IF(OR(Table1[[#This Row],[Gov_Share]]="",Table1[[#This Row],[Opp_Share]]=""),"",ABS(Table1[[#This Row],[Gov_Share]]-Table1[[#This Row],[Opp_Share]]))</f>
        <v/>
      </c>
      <c r="CI213" s="36">
        <f>IF(Table1[[#This Row],[Gov_Aye]]+Table1[[#This Row],[Gov_No]]=0,"",ABS(Table1[[#This Row],[Gov_Aye]]-Table1[[#This Row],[Gov_No]])/(Table1[[#This Row],[Gov_Aye]]+Table1[[#This Row],[Gov_No]]))</f>
        <v>1</v>
      </c>
      <c r="CJ213" s="36" t="str">
        <f>IF(Table1[[#This Row],[Opp_Aye]]+Table1[[#This Row],[Opp_No]]=0,"",ABS(Table1[[#This Row],[Opp_Aye]]-Table1[[#This Row],[Opp_No]])/(Table1[[#This Row],[Opp_Aye]]+Table1[[#This Row],[Opp_No]]))</f>
        <v/>
      </c>
      <c r="CK2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4" spans="1:89" ht="29.5" hidden="1" x14ac:dyDescent="0.75">
      <c r="A214">
        <v>670</v>
      </c>
      <c r="B214" s="17">
        <v>43557</v>
      </c>
      <c r="C214" s="18">
        <v>0.68472222222222223</v>
      </c>
      <c r="D214">
        <v>401</v>
      </c>
      <c r="E214" s="20" t="s">
        <v>1728</v>
      </c>
      <c r="H214">
        <v>277</v>
      </c>
      <c r="I214">
        <v>41</v>
      </c>
      <c r="J214">
        <v>0</v>
      </c>
      <c r="K214">
        <v>0</v>
      </c>
      <c r="L214">
        <v>0</v>
      </c>
      <c r="M214" s="3">
        <v>266</v>
      </c>
      <c r="N214">
        <v>9</v>
      </c>
      <c r="O214">
        <v>0</v>
      </c>
      <c r="P214">
        <v>0</v>
      </c>
      <c r="Q214">
        <v>2</v>
      </c>
      <c r="R214" s="4">
        <v>0</v>
      </c>
      <c r="S214">
        <v>0</v>
      </c>
      <c r="T214">
        <v>0</v>
      </c>
      <c r="U214">
        <v>0</v>
      </c>
      <c r="V214">
        <v>0</v>
      </c>
      <c r="W214">
        <v>0</v>
      </c>
      <c r="X214">
        <v>0</v>
      </c>
      <c r="Y214">
        <v>0</v>
      </c>
      <c r="Z214">
        <v>0</v>
      </c>
      <c r="AA214">
        <v>0</v>
      </c>
      <c r="AB214">
        <v>0</v>
      </c>
      <c r="AC214">
        <v>0</v>
      </c>
      <c r="AD214">
        <v>0</v>
      </c>
      <c r="AE214">
        <v>0</v>
      </c>
      <c r="AF214">
        <v>0</v>
      </c>
      <c r="AG214" s="3">
        <v>0</v>
      </c>
      <c r="AH214">
        <v>0</v>
      </c>
      <c r="AI214">
        <v>0</v>
      </c>
      <c r="AJ214">
        <v>0</v>
      </c>
      <c r="AK214">
        <v>0</v>
      </c>
      <c r="AL214" s="4">
        <v>0</v>
      </c>
      <c r="AM214">
        <v>8</v>
      </c>
      <c r="AN214">
        <v>4</v>
      </c>
      <c r="AO214">
        <v>0</v>
      </c>
      <c r="AP214">
        <v>29</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0</v>
      </c>
      <c r="BL214">
        <v>0</v>
      </c>
      <c r="BM214">
        <v>0</v>
      </c>
      <c r="BN214">
        <v>0</v>
      </c>
      <c r="BO214">
        <v>0</v>
      </c>
      <c r="BP214">
        <v>0</v>
      </c>
      <c r="BQ214">
        <v>0</v>
      </c>
      <c r="BR214">
        <v>0</v>
      </c>
      <c r="BS214">
        <v>318</v>
      </c>
      <c r="BT214">
        <v>0</v>
      </c>
      <c r="BU214" s="1">
        <v>0.49</v>
      </c>
      <c r="BV214" s="5" t="str">
        <f>IFERROR($BF214/($AL214+$R214), "No Votes")</f>
        <v>No Votes</v>
      </c>
      <c r="BW214" s="5">
        <f>IFERROR($BA214/($AG214+$M214), "No Votes")</f>
        <v>0</v>
      </c>
      <c r="BY214" s="5" t="s">
        <v>2086</v>
      </c>
      <c r="BZ214" s="5" t="s">
        <v>2088</v>
      </c>
      <c r="CA214" s="28" t="str">
        <f>IF(Table1[[#This Row],[Party]]="Labour","Conservative","Labour")</f>
        <v>Labour</v>
      </c>
      <c r="CB214" s="28" cm="1">
        <f t="array" ref="CB2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266</v>
      </c>
      <c r="CC214" s="28" cm="1">
        <f t="array" ref="CC2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4" s="28">
        <f>IF(TRIM(Table1[[#This Row],[Party]])="Labour",Table1[[#This Row],[Conservative_Aye]],Table1[[#This Row],[Labour_Aye]])</f>
        <v>0</v>
      </c>
      <c r="CE214" s="28">
        <f>IF(TRIM(Table1[[#This Row],[Party]])="Labour",Table1[[#This Row],[Conservative_No]],Table1[[#This Row],[Labour_No]])</f>
        <v>0</v>
      </c>
      <c r="CF214" s="36">
        <f>IF(Table1[[#This Row],[Gov_Aye]]+Table1[[#This Row],[Gov_No]]=0,"",Table1[[#This Row],[Gov_Aye]]/(Table1[[#This Row],[Gov_Aye]]+Table1[[#This Row],[Gov_No]]))</f>
        <v>1</v>
      </c>
      <c r="CG214" s="36" t="str">
        <f>IF(Table1[[#This Row],[Opp_Aye]]+Table1[[#This Row],[Opp_No]]=0,"",Table1[[#This Row],[Opp_Aye]]/(Table1[[#This Row],[Opp_Aye]]+Table1[[#This Row],[Opp_No]]))</f>
        <v/>
      </c>
      <c r="CH214" s="36" t="str">
        <f>IF(OR(Table1[[#This Row],[Gov_Share]]="",Table1[[#This Row],[Opp_Share]]=""),"",ABS(Table1[[#This Row],[Gov_Share]]-Table1[[#This Row],[Opp_Share]]))</f>
        <v/>
      </c>
      <c r="CI214" s="36">
        <f>IF(Table1[[#This Row],[Gov_Aye]]+Table1[[#This Row],[Gov_No]]=0,"",ABS(Table1[[#This Row],[Gov_Aye]]-Table1[[#This Row],[Gov_No]])/(Table1[[#This Row],[Gov_Aye]]+Table1[[#This Row],[Gov_No]]))</f>
        <v>1</v>
      </c>
      <c r="CJ214" s="36" t="str">
        <f>IF(Table1[[#This Row],[Opp_Aye]]+Table1[[#This Row],[Opp_No]]=0,"",ABS(Table1[[#This Row],[Opp_Aye]]-Table1[[#This Row],[Opp_No]])/(Table1[[#This Row],[Opp_Aye]]+Table1[[#This Row],[Opp_No]]))</f>
        <v/>
      </c>
      <c r="CK2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5" spans="1:89" ht="29.5" x14ac:dyDescent="0.75">
      <c r="A215">
        <v>1714</v>
      </c>
      <c r="B215" s="17">
        <v>45307</v>
      </c>
      <c r="C215" s="18">
        <v>0.77777777777777779</v>
      </c>
      <c r="D215">
        <v>50</v>
      </c>
      <c r="E215" s="20" t="s">
        <v>1568</v>
      </c>
      <c r="H215">
        <v>330</v>
      </c>
      <c r="I215">
        <v>55</v>
      </c>
      <c r="J215">
        <v>0</v>
      </c>
      <c r="K215">
        <v>0</v>
      </c>
      <c r="L215">
        <v>0</v>
      </c>
      <c r="M215" s="3">
        <v>317</v>
      </c>
      <c r="N215">
        <v>8</v>
      </c>
      <c r="O215">
        <v>0</v>
      </c>
      <c r="P215">
        <v>0</v>
      </c>
      <c r="Q215">
        <v>4</v>
      </c>
      <c r="R215" s="4">
        <v>0</v>
      </c>
      <c r="S215">
        <v>0</v>
      </c>
      <c r="T215">
        <v>0</v>
      </c>
      <c r="U215">
        <v>0</v>
      </c>
      <c r="V215">
        <v>0</v>
      </c>
      <c r="W215">
        <v>0</v>
      </c>
      <c r="X215">
        <v>0</v>
      </c>
      <c r="Y215">
        <v>0</v>
      </c>
      <c r="Z215">
        <v>0</v>
      </c>
      <c r="AA215">
        <v>0</v>
      </c>
      <c r="AB215">
        <v>0</v>
      </c>
      <c r="AC215">
        <v>0</v>
      </c>
      <c r="AD215">
        <v>1</v>
      </c>
      <c r="AE215">
        <v>0</v>
      </c>
      <c r="AF215">
        <v>0</v>
      </c>
      <c r="AG215" s="3">
        <v>0</v>
      </c>
      <c r="AH215">
        <v>0</v>
      </c>
      <c r="AI215">
        <v>0</v>
      </c>
      <c r="AJ215">
        <v>1</v>
      </c>
      <c r="AK215">
        <v>5</v>
      </c>
      <c r="AL215" s="4">
        <v>3</v>
      </c>
      <c r="AM215">
        <v>0</v>
      </c>
      <c r="AN215">
        <v>3</v>
      </c>
      <c r="AO215">
        <v>0</v>
      </c>
      <c r="AP215">
        <v>40</v>
      </c>
      <c r="AQ215">
        <v>2</v>
      </c>
      <c r="AR215">
        <v>0</v>
      </c>
      <c r="AS215">
        <v>0</v>
      </c>
      <c r="AT215">
        <v>0</v>
      </c>
      <c r="AU215">
        <v>0</v>
      </c>
      <c r="AV215">
        <v>0</v>
      </c>
      <c r="AW215">
        <v>0</v>
      </c>
      <c r="AX215">
        <v>0</v>
      </c>
      <c r="AY215">
        <v>0</v>
      </c>
      <c r="AZ215">
        <v>0</v>
      </c>
      <c r="BA215">
        <v>0</v>
      </c>
      <c r="BB215">
        <v>0</v>
      </c>
      <c r="BC215">
        <v>0</v>
      </c>
      <c r="BD215">
        <v>0</v>
      </c>
      <c r="BE215">
        <v>4</v>
      </c>
      <c r="BF215">
        <v>0</v>
      </c>
      <c r="BG215">
        <v>0</v>
      </c>
      <c r="BH215">
        <v>0</v>
      </c>
      <c r="BI215">
        <v>0</v>
      </c>
      <c r="BJ215">
        <v>0</v>
      </c>
      <c r="BK215">
        <v>0</v>
      </c>
      <c r="BL215">
        <v>0</v>
      </c>
      <c r="BM215">
        <v>0</v>
      </c>
      <c r="BN215">
        <v>0</v>
      </c>
      <c r="BO215">
        <v>0</v>
      </c>
      <c r="BP215">
        <v>0</v>
      </c>
      <c r="BQ215">
        <v>0</v>
      </c>
      <c r="BR215">
        <v>4</v>
      </c>
      <c r="BS215">
        <v>384</v>
      </c>
      <c r="BT215">
        <v>1.0416666999999999E-2</v>
      </c>
      <c r="BU215" s="1">
        <v>0.59</v>
      </c>
      <c r="BV215" s="5">
        <f>IFERROR($BF215/($AL215+$R215), "No Votes")</f>
        <v>0</v>
      </c>
      <c r="BW215" s="5">
        <f>IFERROR($BA215/($AG215+$M215), "No Votes")</f>
        <v>0</v>
      </c>
      <c r="BX215" t="s">
        <v>2157</v>
      </c>
      <c r="BY215" s="5" t="s">
        <v>2096</v>
      </c>
      <c r="BZ215" s="5" t="s">
        <v>2088</v>
      </c>
      <c r="CA215" s="28" t="str">
        <f>IF(Table1[[#This Row],[Party]]="Labour","Conservative","Labour")</f>
        <v>Labour</v>
      </c>
      <c r="CB215" s="28" cm="1">
        <f t="array" ref="CB2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317</v>
      </c>
      <c r="CC215" s="28" cm="1">
        <f t="array" ref="CC2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5" s="28">
        <f>IF(TRIM(Table1[[#This Row],[Party]])="Labour",Table1[[#This Row],[Conservative_Aye]],Table1[[#This Row],[Labour_Aye]])</f>
        <v>0</v>
      </c>
      <c r="CE215" s="28">
        <f>IF(TRIM(Table1[[#This Row],[Party]])="Labour",Table1[[#This Row],[Conservative_No]],Table1[[#This Row],[Labour_No]])</f>
        <v>3</v>
      </c>
      <c r="CF215" s="36">
        <f>IF(Table1[[#This Row],[Gov_Aye]]+Table1[[#This Row],[Gov_No]]=0,"",Table1[[#This Row],[Gov_Aye]]/(Table1[[#This Row],[Gov_Aye]]+Table1[[#This Row],[Gov_No]]))</f>
        <v>1</v>
      </c>
      <c r="CG215" s="36">
        <f>IF(Table1[[#This Row],[Opp_Aye]]+Table1[[#This Row],[Opp_No]]=0,"",Table1[[#This Row],[Opp_Aye]]/(Table1[[#This Row],[Opp_Aye]]+Table1[[#This Row],[Opp_No]]))</f>
        <v>0</v>
      </c>
      <c r="CH215" s="36">
        <f>IF(OR(Table1[[#This Row],[Gov_Share]]="",Table1[[#This Row],[Opp_Share]]=""),"",ABS(Table1[[#This Row],[Gov_Share]]-Table1[[#This Row],[Opp_Share]]))</f>
        <v>1</v>
      </c>
      <c r="CI215" s="36">
        <f>IF(Table1[[#This Row],[Gov_Aye]]+Table1[[#This Row],[Gov_No]]=0,"",ABS(Table1[[#This Row],[Gov_Aye]]-Table1[[#This Row],[Gov_No]])/(Table1[[#This Row],[Gov_Aye]]+Table1[[#This Row],[Gov_No]]))</f>
        <v>1</v>
      </c>
      <c r="CJ215" s="36">
        <f>IF(Table1[[#This Row],[Opp_Aye]]+Table1[[#This Row],[Opp_No]]=0,"",ABS(Table1[[#This Row],[Opp_Aye]]-Table1[[#This Row],[Opp_No]])/(Table1[[#This Row],[Opp_Aye]]+Table1[[#This Row],[Opp_No]]))</f>
        <v>1</v>
      </c>
      <c r="CK2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6" spans="1:89" ht="44.25" x14ac:dyDescent="0.75">
      <c r="A216">
        <v>1717</v>
      </c>
      <c r="B216" s="17">
        <v>45308</v>
      </c>
      <c r="C216" s="18">
        <v>0</v>
      </c>
      <c r="D216">
        <v>53</v>
      </c>
      <c r="E216" s="20" t="s">
        <v>1572</v>
      </c>
      <c r="H216">
        <v>331</v>
      </c>
      <c r="I216">
        <v>51</v>
      </c>
      <c r="J216">
        <v>0</v>
      </c>
      <c r="K216">
        <v>0</v>
      </c>
      <c r="L216">
        <v>0</v>
      </c>
      <c r="M216" s="3">
        <v>320</v>
      </c>
      <c r="N216">
        <v>7</v>
      </c>
      <c r="O216">
        <v>0</v>
      </c>
      <c r="P216">
        <v>0</v>
      </c>
      <c r="Q216">
        <v>4</v>
      </c>
      <c r="R216" s="4">
        <v>0</v>
      </c>
      <c r="S216">
        <v>0</v>
      </c>
      <c r="T216">
        <v>0</v>
      </c>
      <c r="U216">
        <v>0</v>
      </c>
      <c r="V216">
        <v>0</v>
      </c>
      <c r="W216">
        <v>0</v>
      </c>
      <c r="X216">
        <v>0</v>
      </c>
      <c r="Y216">
        <v>0</v>
      </c>
      <c r="Z216">
        <v>0</v>
      </c>
      <c r="AA216">
        <v>0</v>
      </c>
      <c r="AB216">
        <v>0</v>
      </c>
      <c r="AC216">
        <v>0</v>
      </c>
      <c r="AD216">
        <v>0</v>
      </c>
      <c r="AE216">
        <v>0</v>
      </c>
      <c r="AF216">
        <v>0</v>
      </c>
      <c r="AG216" s="3">
        <v>0</v>
      </c>
      <c r="AH216">
        <v>0</v>
      </c>
      <c r="AI216">
        <v>0</v>
      </c>
      <c r="AJ216">
        <v>1</v>
      </c>
      <c r="AK216">
        <v>5</v>
      </c>
      <c r="AL216" s="4">
        <v>2</v>
      </c>
      <c r="AM216">
        <v>0</v>
      </c>
      <c r="AN216">
        <v>3</v>
      </c>
      <c r="AO216">
        <v>0</v>
      </c>
      <c r="AP216">
        <v>39</v>
      </c>
      <c r="AQ216">
        <v>1</v>
      </c>
      <c r="AR216">
        <v>0</v>
      </c>
      <c r="AS216">
        <v>0</v>
      </c>
      <c r="AT216">
        <v>0</v>
      </c>
      <c r="AU216">
        <v>0</v>
      </c>
      <c r="AV216">
        <v>0</v>
      </c>
      <c r="AW216">
        <v>0</v>
      </c>
      <c r="AX216">
        <v>0</v>
      </c>
      <c r="AY216">
        <v>0</v>
      </c>
      <c r="AZ216">
        <v>0</v>
      </c>
      <c r="BA216">
        <v>0</v>
      </c>
      <c r="BB216">
        <v>0</v>
      </c>
      <c r="BC216">
        <v>0</v>
      </c>
      <c r="BD216">
        <v>0</v>
      </c>
      <c r="BE216">
        <v>4</v>
      </c>
      <c r="BF216">
        <v>0</v>
      </c>
      <c r="BG216">
        <v>0</v>
      </c>
      <c r="BH216">
        <v>0</v>
      </c>
      <c r="BI216">
        <v>0</v>
      </c>
      <c r="BJ216">
        <v>0</v>
      </c>
      <c r="BK216">
        <v>0</v>
      </c>
      <c r="BL216">
        <v>0</v>
      </c>
      <c r="BM216">
        <v>0</v>
      </c>
      <c r="BN216">
        <v>0</v>
      </c>
      <c r="BO216">
        <v>0</v>
      </c>
      <c r="BP216">
        <v>0</v>
      </c>
      <c r="BQ216">
        <v>0</v>
      </c>
      <c r="BR216">
        <v>4</v>
      </c>
      <c r="BS216">
        <v>382</v>
      </c>
      <c r="BT216">
        <v>1.0471204E-2</v>
      </c>
      <c r="BU216" s="1">
        <v>0.59</v>
      </c>
      <c r="BV216" s="5">
        <f>IFERROR($BF216/($AL216+$R216), "No Votes")</f>
        <v>0</v>
      </c>
      <c r="BW216" s="5">
        <f>IFERROR($BA216/($AG216+$M216), "No Votes")</f>
        <v>0</v>
      </c>
      <c r="BX216" t="s">
        <v>2157</v>
      </c>
      <c r="BY216" s="5" t="s">
        <v>2096</v>
      </c>
      <c r="BZ216" s="5" t="s">
        <v>2088</v>
      </c>
      <c r="CA216" s="28" t="str">
        <f>IF(Table1[[#This Row],[Party]]="Labour","Conservative","Labour")</f>
        <v>Labour</v>
      </c>
      <c r="CB216" s="28" cm="1">
        <f t="array" ref="CB2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320</v>
      </c>
      <c r="CC216" s="28" cm="1">
        <f t="array" ref="CC2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6" s="28">
        <f>IF(TRIM(Table1[[#This Row],[Party]])="Labour",Table1[[#This Row],[Conservative_Aye]],Table1[[#This Row],[Labour_Aye]])</f>
        <v>0</v>
      </c>
      <c r="CE216" s="28">
        <f>IF(TRIM(Table1[[#This Row],[Party]])="Labour",Table1[[#This Row],[Conservative_No]],Table1[[#This Row],[Labour_No]])</f>
        <v>2</v>
      </c>
      <c r="CF216" s="36">
        <f>IF(Table1[[#This Row],[Gov_Aye]]+Table1[[#This Row],[Gov_No]]=0,"",Table1[[#This Row],[Gov_Aye]]/(Table1[[#This Row],[Gov_Aye]]+Table1[[#This Row],[Gov_No]]))</f>
        <v>1</v>
      </c>
      <c r="CG216" s="36">
        <f>IF(Table1[[#This Row],[Opp_Aye]]+Table1[[#This Row],[Opp_No]]=0,"",Table1[[#This Row],[Opp_Aye]]/(Table1[[#This Row],[Opp_Aye]]+Table1[[#This Row],[Opp_No]]))</f>
        <v>0</v>
      </c>
      <c r="CH216" s="36">
        <f>IF(OR(Table1[[#This Row],[Gov_Share]]="",Table1[[#This Row],[Opp_Share]]=""),"",ABS(Table1[[#This Row],[Gov_Share]]-Table1[[#This Row],[Opp_Share]]))</f>
        <v>1</v>
      </c>
      <c r="CI216" s="36">
        <f>IF(Table1[[#This Row],[Gov_Aye]]+Table1[[#This Row],[Gov_No]]=0,"",ABS(Table1[[#This Row],[Gov_Aye]]-Table1[[#This Row],[Gov_No]])/(Table1[[#This Row],[Gov_Aye]]+Table1[[#This Row],[Gov_No]]))</f>
        <v>1</v>
      </c>
      <c r="CJ216" s="36">
        <f>IF(Table1[[#This Row],[Opp_Aye]]+Table1[[#This Row],[Opp_No]]=0,"",ABS(Table1[[#This Row],[Opp_Aye]]-Table1[[#This Row],[Opp_No]])/(Table1[[#This Row],[Opp_Aye]]+Table1[[#This Row],[Opp_No]]))</f>
        <v>1</v>
      </c>
      <c r="CK2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7" spans="1:89" ht="29.5" x14ac:dyDescent="0.75">
      <c r="A217" s="2">
        <v>1716</v>
      </c>
      <c r="B217" s="15">
        <v>45308</v>
      </c>
      <c r="C217" s="16">
        <v>0</v>
      </c>
      <c r="D217" s="2">
        <v>52</v>
      </c>
      <c r="E217" s="19" t="s">
        <v>1573</v>
      </c>
      <c r="F217" s="2"/>
      <c r="G217" s="2"/>
      <c r="H217" s="2">
        <v>331</v>
      </c>
      <c r="I217" s="2">
        <v>51</v>
      </c>
      <c r="J217" s="2">
        <v>0</v>
      </c>
      <c r="K217" s="2">
        <v>0</v>
      </c>
      <c r="L217" s="2">
        <v>0</v>
      </c>
      <c r="M217" s="3">
        <v>320</v>
      </c>
      <c r="N217" s="2">
        <v>7</v>
      </c>
      <c r="O217" s="2">
        <v>0</v>
      </c>
      <c r="P217" s="2">
        <v>0</v>
      </c>
      <c r="Q217" s="2">
        <v>4</v>
      </c>
      <c r="R217" s="4">
        <v>0</v>
      </c>
      <c r="S217" s="2">
        <v>0</v>
      </c>
      <c r="T217" s="2">
        <v>0</v>
      </c>
      <c r="U217" s="2">
        <v>0</v>
      </c>
      <c r="V217" s="2">
        <v>0</v>
      </c>
      <c r="W217" s="2">
        <v>0</v>
      </c>
      <c r="X217" s="2">
        <v>0</v>
      </c>
      <c r="Y217" s="2">
        <v>0</v>
      </c>
      <c r="Z217" s="2">
        <v>0</v>
      </c>
      <c r="AA217" s="2">
        <v>0</v>
      </c>
      <c r="AB217" s="2">
        <v>0</v>
      </c>
      <c r="AC217" s="2">
        <v>0</v>
      </c>
      <c r="AD217" s="2">
        <v>0</v>
      </c>
      <c r="AE217" s="2">
        <v>0</v>
      </c>
      <c r="AF217" s="2">
        <v>0</v>
      </c>
      <c r="AG217" s="3">
        <v>0</v>
      </c>
      <c r="AH217" s="2">
        <v>0</v>
      </c>
      <c r="AI217" s="2">
        <v>0</v>
      </c>
      <c r="AJ217" s="2">
        <v>1</v>
      </c>
      <c r="AK217" s="2">
        <v>5</v>
      </c>
      <c r="AL217" s="4">
        <v>2</v>
      </c>
      <c r="AM217" s="2">
        <v>0</v>
      </c>
      <c r="AN217" s="2">
        <v>3</v>
      </c>
      <c r="AO217" s="2">
        <v>0</v>
      </c>
      <c r="AP217" s="2">
        <v>39</v>
      </c>
      <c r="AQ217" s="2">
        <v>1</v>
      </c>
      <c r="AR217" s="2">
        <v>0</v>
      </c>
      <c r="AS217" s="2">
        <v>0</v>
      </c>
      <c r="AT217" s="2">
        <v>0</v>
      </c>
      <c r="AU217" s="2">
        <v>0</v>
      </c>
      <c r="AV217" s="2">
        <v>0</v>
      </c>
      <c r="AW217" s="2">
        <v>0</v>
      </c>
      <c r="AX217" s="2">
        <v>0</v>
      </c>
      <c r="AY217" s="2">
        <v>0</v>
      </c>
      <c r="AZ217" s="2">
        <v>0</v>
      </c>
      <c r="BA217" s="2">
        <v>0</v>
      </c>
      <c r="BB217" s="2">
        <v>0</v>
      </c>
      <c r="BC217" s="2">
        <v>0</v>
      </c>
      <c r="BD217" s="2">
        <v>0</v>
      </c>
      <c r="BE217" s="2">
        <v>4</v>
      </c>
      <c r="BF217" s="2">
        <v>0</v>
      </c>
      <c r="BG217" s="2">
        <v>0</v>
      </c>
      <c r="BH217" s="2">
        <v>0</v>
      </c>
      <c r="BI217" s="2">
        <v>0</v>
      </c>
      <c r="BJ217" s="2">
        <v>0</v>
      </c>
      <c r="BK217" s="2">
        <v>0</v>
      </c>
      <c r="BL217" s="2">
        <v>0</v>
      </c>
      <c r="BM217" s="2">
        <v>0</v>
      </c>
      <c r="BN217" s="2">
        <v>0</v>
      </c>
      <c r="BO217" s="2">
        <v>0</v>
      </c>
      <c r="BP217" s="2">
        <v>0</v>
      </c>
      <c r="BQ217" s="2">
        <v>0</v>
      </c>
      <c r="BR217" s="2">
        <v>4</v>
      </c>
      <c r="BS217" s="2">
        <v>382</v>
      </c>
      <c r="BT217" s="2">
        <v>1.0471204E-2</v>
      </c>
      <c r="BU217" s="5">
        <v>0.59</v>
      </c>
      <c r="BV217" s="5">
        <f>IFERROR($BF217/($AL217+$R217), "No Votes")</f>
        <v>0</v>
      </c>
      <c r="BW217" s="5">
        <f>IFERROR($BA217/($AG217+$M217), "No Votes")</f>
        <v>0</v>
      </c>
      <c r="BX217" t="s">
        <v>2157</v>
      </c>
      <c r="BY217" s="5" t="s">
        <v>2096</v>
      </c>
      <c r="BZ217" s="5" t="s">
        <v>2088</v>
      </c>
      <c r="CA217" s="28" t="str">
        <f>IF(Table1[[#This Row],[Party]]="Labour","Conservative","Labour")</f>
        <v>Labour</v>
      </c>
      <c r="CB217" s="28" cm="1">
        <f t="array" ref="CB2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320</v>
      </c>
      <c r="CC217" s="28" cm="1">
        <f t="array" ref="CC2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7" s="28">
        <f>IF(TRIM(Table1[[#This Row],[Party]])="Labour",Table1[[#This Row],[Conservative_Aye]],Table1[[#This Row],[Labour_Aye]])</f>
        <v>0</v>
      </c>
      <c r="CE217" s="28">
        <f>IF(TRIM(Table1[[#This Row],[Party]])="Labour",Table1[[#This Row],[Conservative_No]],Table1[[#This Row],[Labour_No]])</f>
        <v>2</v>
      </c>
      <c r="CF217" s="36">
        <f>IF(Table1[[#This Row],[Gov_Aye]]+Table1[[#This Row],[Gov_No]]=0,"",Table1[[#This Row],[Gov_Aye]]/(Table1[[#This Row],[Gov_Aye]]+Table1[[#This Row],[Gov_No]]))</f>
        <v>1</v>
      </c>
      <c r="CG217" s="36">
        <f>IF(Table1[[#This Row],[Opp_Aye]]+Table1[[#This Row],[Opp_No]]=0,"",Table1[[#This Row],[Opp_Aye]]/(Table1[[#This Row],[Opp_Aye]]+Table1[[#This Row],[Opp_No]]))</f>
        <v>0</v>
      </c>
      <c r="CH217" s="36">
        <f>IF(OR(Table1[[#This Row],[Gov_Share]]="",Table1[[#This Row],[Opp_Share]]=""),"",ABS(Table1[[#This Row],[Gov_Share]]-Table1[[#This Row],[Opp_Share]]))</f>
        <v>1</v>
      </c>
      <c r="CI217" s="36">
        <f>IF(Table1[[#This Row],[Gov_Aye]]+Table1[[#This Row],[Gov_No]]=0,"",ABS(Table1[[#This Row],[Gov_Aye]]-Table1[[#This Row],[Gov_No]])/(Table1[[#This Row],[Gov_Aye]]+Table1[[#This Row],[Gov_No]]))</f>
        <v>1</v>
      </c>
      <c r="CJ217" s="36">
        <f>IF(Table1[[#This Row],[Opp_Aye]]+Table1[[#This Row],[Opp_No]]=0,"",ABS(Table1[[#This Row],[Opp_Aye]]-Table1[[#This Row],[Opp_No]])/(Table1[[#This Row],[Opp_Aye]]+Table1[[#This Row],[Opp_No]]))</f>
        <v>1</v>
      </c>
      <c r="CK2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8" spans="1:89" x14ac:dyDescent="0.75">
      <c r="A218" s="2">
        <v>403</v>
      </c>
      <c r="B218" s="15">
        <v>43206</v>
      </c>
      <c r="C218" s="16">
        <v>0.9604166666666667</v>
      </c>
      <c r="D218" s="2">
        <v>136</v>
      </c>
      <c r="E218" s="19" t="s">
        <v>1640</v>
      </c>
      <c r="F218" s="2"/>
      <c r="G218" s="2"/>
      <c r="H218" s="2">
        <v>314</v>
      </c>
      <c r="I218" s="2">
        <v>36</v>
      </c>
      <c r="J218" s="2">
        <v>0</v>
      </c>
      <c r="K218" s="2">
        <v>0</v>
      </c>
      <c r="L218" s="2">
        <v>0</v>
      </c>
      <c r="M218" s="3">
        <v>305</v>
      </c>
      <c r="N218" s="2">
        <v>9</v>
      </c>
      <c r="O218" s="2">
        <v>0</v>
      </c>
      <c r="P218" s="2">
        <v>0</v>
      </c>
      <c r="Q218" s="2">
        <v>0</v>
      </c>
      <c r="R218" s="4">
        <v>0</v>
      </c>
      <c r="S218" s="2">
        <v>0</v>
      </c>
      <c r="T218" s="2">
        <v>0</v>
      </c>
      <c r="U218" s="2">
        <v>0</v>
      </c>
      <c r="V218" s="2">
        <v>0</v>
      </c>
      <c r="W218" s="2">
        <v>0</v>
      </c>
      <c r="X218" s="2">
        <v>0</v>
      </c>
      <c r="Y218" s="2">
        <v>0</v>
      </c>
      <c r="Z218" s="2">
        <v>0</v>
      </c>
      <c r="AA218" s="2">
        <v>0</v>
      </c>
      <c r="AB218" s="2">
        <v>0</v>
      </c>
      <c r="AC218" s="2">
        <v>0</v>
      </c>
      <c r="AD218" s="2">
        <v>0</v>
      </c>
      <c r="AE218" s="2">
        <v>0</v>
      </c>
      <c r="AF218" s="2">
        <v>0</v>
      </c>
      <c r="AG218" s="3">
        <v>0</v>
      </c>
      <c r="AH218" s="2">
        <v>0</v>
      </c>
      <c r="AI218" s="2">
        <v>0</v>
      </c>
      <c r="AJ218" s="2">
        <v>1</v>
      </c>
      <c r="AK218" s="2">
        <v>1</v>
      </c>
      <c r="AL218" s="4">
        <v>1</v>
      </c>
      <c r="AM218" s="2">
        <v>0</v>
      </c>
      <c r="AN218" s="2">
        <v>4</v>
      </c>
      <c r="AO218" s="2">
        <v>0</v>
      </c>
      <c r="AP218" s="2">
        <v>29</v>
      </c>
      <c r="AQ218" s="2">
        <v>0</v>
      </c>
      <c r="AR218" s="2">
        <v>0</v>
      </c>
      <c r="AS218" s="2">
        <v>0</v>
      </c>
      <c r="AT218" s="2">
        <v>0</v>
      </c>
      <c r="AU218" s="2">
        <v>0</v>
      </c>
      <c r="AV218" s="2">
        <v>0</v>
      </c>
      <c r="AW218" s="2">
        <v>0</v>
      </c>
      <c r="AX218" s="2">
        <v>0</v>
      </c>
      <c r="AY218" s="2">
        <v>0</v>
      </c>
      <c r="AZ218" s="2">
        <v>0</v>
      </c>
      <c r="BA218" s="2">
        <v>0</v>
      </c>
      <c r="BB218" s="2">
        <v>0</v>
      </c>
      <c r="BC218" s="2">
        <v>0</v>
      </c>
      <c r="BD218" s="2">
        <v>0</v>
      </c>
      <c r="BE218" s="2">
        <v>0</v>
      </c>
      <c r="BF218" s="2">
        <v>0</v>
      </c>
      <c r="BG218" s="2">
        <v>0</v>
      </c>
      <c r="BH218" s="2">
        <v>0</v>
      </c>
      <c r="BI218" s="2">
        <v>0</v>
      </c>
      <c r="BJ218" s="2">
        <v>0</v>
      </c>
      <c r="BK218" s="2">
        <v>0</v>
      </c>
      <c r="BL218" s="2">
        <v>0</v>
      </c>
      <c r="BM218" s="2">
        <v>0</v>
      </c>
      <c r="BN218" s="2">
        <v>0</v>
      </c>
      <c r="BO218" s="2">
        <v>0</v>
      </c>
      <c r="BP218" s="2">
        <v>0</v>
      </c>
      <c r="BQ218" s="2">
        <v>0</v>
      </c>
      <c r="BR218" s="2">
        <v>0</v>
      </c>
      <c r="BS218" s="2">
        <v>350</v>
      </c>
      <c r="BT218" s="2">
        <v>0</v>
      </c>
      <c r="BU218" s="5">
        <v>0.54</v>
      </c>
      <c r="BV218" s="5">
        <f>IFERROR($BF218/($AL218+$R218), "No Votes")</f>
        <v>0</v>
      </c>
      <c r="BW218" s="5">
        <f>IFERROR($BA218/($AG218+$M218), "No Votes")</f>
        <v>0</v>
      </c>
      <c r="BX218" t="s">
        <v>2157</v>
      </c>
      <c r="BY218" s="5" t="s">
        <v>2086</v>
      </c>
      <c r="BZ218" s="5" t="s">
        <v>2088</v>
      </c>
      <c r="CA218" s="28" t="str">
        <f>IF(Table1[[#This Row],[Party]]="Labour","Conservative","Labour")</f>
        <v>Labour</v>
      </c>
      <c r="CB218" s="28" cm="1">
        <f t="array" ref="CB2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218" s="28" cm="1">
        <f t="array" ref="CC2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8" s="28">
        <f>IF(TRIM(Table1[[#This Row],[Party]])="Labour",Table1[[#This Row],[Conservative_Aye]],Table1[[#This Row],[Labour_Aye]])</f>
        <v>0</v>
      </c>
      <c r="CE218" s="28">
        <f>IF(TRIM(Table1[[#This Row],[Party]])="Labour",Table1[[#This Row],[Conservative_No]],Table1[[#This Row],[Labour_No]])</f>
        <v>1</v>
      </c>
      <c r="CF218" s="36">
        <f>IF(Table1[[#This Row],[Gov_Aye]]+Table1[[#This Row],[Gov_No]]=0,"",Table1[[#This Row],[Gov_Aye]]/(Table1[[#This Row],[Gov_Aye]]+Table1[[#This Row],[Gov_No]]))</f>
        <v>1</v>
      </c>
      <c r="CG218" s="36">
        <f>IF(Table1[[#This Row],[Opp_Aye]]+Table1[[#This Row],[Opp_No]]=0,"",Table1[[#This Row],[Opp_Aye]]/(Table1[[#This Row],[Opp_Aye]]+Table1[[#This Row],[Opp_No]]))</f>
        <v>0</v>
      </c>
      <c r="CH218" s="36">
        <f>IF(OR(Table1[[#This Row],[Gov_Share]]="",Table1[[#This Row],[Opp_Share]]=""),"",ABS(Table1[[#This Row],[Gov_Share]]-Table1[[#This Row],[Opp_Share]]))</f>
        <v>1</v>
      </c>
      <c r="CI218" s="36">
        <f>IF(Table1[[#This Row],[Gov_Aye]]+Table1[[#This Row],[Gov_No]]=0,"",ABS(Table1[[#This Row],[Gov_Aye]]-Table1[[#This Row],[Gov_No]])/(Table1[[#This Row],[Gov_Aye]]+Table1[[#This Row],[Gov_No]]))</f>
        <v>1</v>
      </c>
      <c r="CJ218" s="36">
        <f>IF(Table1[[#This Row],[Opp_Aye]]+Table1[[#This Row],[Opp_No]]=0,"",ABS(Table1[[#This Row],[Opp_Aye]]-Table1[[#This Row],[Opp_No]])/(Table1[[#This Row],[Opp_Aye]]+Table1[[#This Row],[Opp_No]]))</f>
        <v>1</v>
      </c>
      <c r="CK2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19" spans="1:89" ht="29.5" hidden="1" x14ac:dyDescent="0.75">
      <c r="A219" s="2">
        <v>1421</v>
      </c>
      <c r="B219" s="15">
        <v>44902</v>
      </c>
      <c r="C219" s="16">
        <v>0</v>
      </c>
      <c r="D219" s="2">
        <v>115</v>
      </c>
      <c r="E219" s="19" t="s">
        <v>1760</v>
      </c>
      <c r="F219" s="2"/>
      <c r="G219" s="2"/>
      <c r="H219" s="2">
        <v>289</v>
      </c>
      <c r="I219" s="2">
        <v>13</v>
      </c>
      <c r="J219" s="2">
        <v>0</v>
      </c>
      <c r="K219" s="2">
        <v>0</v>
      </c>
      <c r="L219" s="2">
        <v>0</v>
      </c>
      <c r="M219" s="3">
        <v>281</v>
      </c>
      <c r="N219" s="2">
        <v>6</v>
      </c>
      <c r="O219" s="2">
        <v>0</v>
      </c>
      <c r="P219" s="2">
        <v>0</v>
      </c>
      <c r="Q219" s="2">
        <v>2</v>
      </c>
      <c r="R219" s="4">
        <v>0</v>
      </c>
      <c r="S219" s="2">
        <v>0</v>
      </c>
      <c r="T219" s="2">
        <v>0</v>
      </c>
      <c r="U219" s="2">
        <v>0</v>
      </c>
      <c r="V219" s="2">
        <v>0</v>
      </c>
      <c r="W219" s="2">
        <v>0</v>
      </c>
      <c r="X219" s="2">
        <v>0</v>
      </c>
      <c r="Y219" s="2">
        <v>0</v>
      </c>
      <c r="Z219" s="2">
        <v>0</v>
      </c>
      <c r="AA219" s="2">
        <v>0</v>
      </c>
      <c r="AB219" s="2">
        <v>0</v>
      </c>
      <c r="AC219" s="2">
        <v>0</v>
      </c>
      <c r="AD219" s="2">
        <v>0</v>
      </c>
      <c r="AE219" s="2">
        <v>1</v>
      </c>
      <c r="AF219" s="2">
        <v>0</v>
      </c>
      <c r="AG219" s="3">
        <v>0</v>
      </c>
      <c r="AH219" s="2">
        <v>0</v>
      </c>
      <c r="AI219" s="2">
        <v>0</v>
      </c>
      <c r="AJ219" s="2">
        <v>0</v>
      </c>
      <c r="AK219" s="2">
        <v>0</v>
      </c>
      <c r="AL219" s="4">
        <v>0</v>
      </c>
      <c r="AM219" s="2">
        <v>11</v>
      </c>
      <c r="AN219" s="2">
        <v>1</v>
      </c>
      <c r="AO219" s="2">
        <v>0</v>
      </c>
      <c r="AP219" s="2">
        <v>0</v>
      </c>
      <c r="AQ219" s="2">
        <v>0</v>
      </c>
      <c r="AR219" s="2">
        <v>0</v>
      </c>
      <c r="AS219" s="2">
        <v>0</v>
      </c>
      <c r="AT219" s="2">
        <v>0</v>
      </c>
      <c r="AU219" s="2">
        <v>0</v>
      </c>
      <c r="AV219" s="2">
        <v>0</v>
      </c>
      <c r="AW219" s="2">
        <v>0</v>
      </c>
      <c r="AX219" s="2">
        <v>0</v>
      </c>
      <c r="AY219" s="2">
        <v>0</v>
      </c>
      <c r="AZ219" s="2">
        <v>0</v>
      </c>
      <c r="BA219" s="2">
        <v>0</v>
      </c>
      <c r="BB219" s="2">
        <v>0</v>
      </c>
      <c r="BC219" s="2">
        <v>0</v>
      </c>
      <c r="BD219" s="2">
        <v>0</v>
      </c>
      <c r="BE219" s="2">
        <v>0</v>
      </c>
      <c r="BF219" s="2">
        <v>0</v>
      </c>
      <c r="BG219" s="2">
        <v>0</v>
      </c>
      <c r="BH219" s="2">
        <v>0</v>
      </c>
      <c r="BI219" s="2">
        <v>0</v>
      </c>
      <c r="BJ219" s="2">
        <v>0</v>
      </c>
      <c r="BK219" s="2">
        <v>0</v>
      </c>
      <c r="BL219" s="2">
        <v>0</v>
      </c>
      <c r="BM219" s="2">
        <v>0</v>
      </c>
      <c r="BN219" s="2">
        <v>0</v>
      </c>
      <c r="BO219" s="2">
        <v>0</v>
      </c>
      <c r="BP219" s="2">
        <v>0</v>
      </c>
      <c r="BQ219" s="2">
        <v>0</v>
      </c>
      <c r="BR219" s="2">
        <v>0</v>
      </c>
      <c r="BS219" s="2">
        <v>302</v>
      </c>
      <c r="BT219" s="2">
        <v>0</v>
      </c>
      <c r="BU219" s="5">
        <v>0.46</v>
      </c>
      <c r="BV219" s="5" t="str">
        <f>IFERROR($BF219/($AL219+$R219), "No Votes")</f>
        <v>No Votes</v>
      </c>
      <c r="BW219" s="5">
        <f>IFERROR($BA219/($AG219+$M219), "No Votes")</f>
        <v>0</v>
      </c>
      <c r="BX219" s="2"/>
      <c r="BY219" s="5" t="s">
        <v>2096</v>
      </c>
      <c r="BZ219" s="5" t="s">
        <v>2088</v>
      </c>
      <c r="CA219" s="28" t="str">
        <f>IF(Table1[[#This Row],[Party]]="Labour","Conservative","Labour")</f>
        <v>Labour</v>
      </c>
      <c r="CB219" s="28" cm="1">
        <f t="array" ref="CB2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219" s="28" cm="1">
        <f t="array" ref="CC2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19" s="28">
        <f>IF(TRIM(Table1[[#This Row],[Party]])="Labour",Table1[[#This Row],[Conservative_Aye]],Table1[[#This Row],[Labour_Aye]])</f>
        <v>0</v>
      </c>
      <c r="CE219" s="28">
        <f>IF(TRIM(Table1[[#This Row],[Party]])="Labour",Table1[[#This Row],[Conservative_No]],Table1[[#This Row],[Labour_No]])</f>
        <v>0</v>
      </c>
      <c r="CF219" s="36">
        <f>IF(Table1[[#This Row],[Gov_Aye]]+Table1[[#This Row],[Gov_No]]=0,"",Table1[[#This Row],[Gov_Aye]]/(Table1[[#This Row],[Gov_Aye]]+Table1[[#This Row],[Gov_No]]))</f>
        <v>1</v>
      </c>
      <c r="CG219" s="36" t="str">
        <f>IF(Table1[[#This Row],[Opp_Aye]]+Table1[[#This Row],[Opp_No]]=0,"",Table1[[#This Row],[Opp_Aye]]/(Table1[[#This Row],[Opp_Aye]]+Table1[[#This Row],[Opp_No]]))</f>
        <v/>
      </c>
      <c r="CH219" s="36" t="str">
        <f>IF(OR(Table1[[#This Row],[Gov_Share]]="",Table1[[#This Row],[Opp_Share]]=""),"",ABS(Table1[[#This Row],[Gov_Share]]-Table1[[#This Row],[Opp_Share]]))</f>
        <v/>
      </c>
      <c r="CI219" s="36">
        <f>IF(Table1[[#This Row],[Gov_Aye]]+Table1[[#This Row],[Gov_No]]=0,"",ABS(Table1[[#This Row],[Gov_Aye]]-Table1[[#This Row],[Gov_No]])/(Table1[[#This Row],[Gov_Aye]]+Table1[[#This Row],[Gov_No]]))</f>
        <v>1</v>
      </c>
      <c r="CJ219" s="36" t="str">
        <f>IF(Table1[[#This Row],[Opp_Aye]]+Table1[[#This Row],[Opp_No]]=0,"",ABS(Table1[[#This Row],[Opp_Aye]]-Table1[[#This Row],[Opp_No]])/(Table1[[#This Row],[Opp_Aye]]+Table1[[#This Row],[Opp_No]]))</f>
        <v/>
      </c>
      <c r="CK2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0" spans="1:89" ht="29.5" hidden="1" x14ac:dyDescent="0.75">
      <c r="A220" s="2">
        <v>1419</v>
      </c>
      <c r="B220" s="15">
        <v>44902</v>
      </c>
      <c r="C220" s="16">
        <v>0</v>
      </c>
      <c r="D220" s="2">
        <v>113</v>
      </c>
      <c r="E220" s="19" t="s">
        <v>1763</v>
      </c>
      <c r="F220" s="2"/>
      <c r="G220" s="2"/>
      <c r="H220" s="2">
        <v>289</v>
      </c>
      <c r="I220" s="2">
        <v>12</v>
      </c>
      <c r="J220" s="2">
        <v>0</v>
      </c>
      <c r="K220" s="2">
        <v>0</v>
      </c>
      <c r="L220" s="2">
        <v>0</v>
      </c>
      <c r="M220" s="3">
        <v>281</v>
      </c>
      <c r="N220" s="2">
        <v>6</v>
      </c>
      <c r="O220" s="2">
        <v>0</v>
      </c>
      <c r="P220" s="2">
        <v>0</v>
      </c>
      <c r="Q220" s="2">
        <v>2</v>
      </c>
      <c r="R220" s="4">
        <v>0</v>
      </c>
      <c r="S220" s="2">
        <v>0</v>
      </c>
      <c r="T220" s="2">
        <v>0</v>
      </c>
      <c r="U220" s="2">
        <v>0</v>
      </c>
      <c r="V220" s="2">
        <v>0</v>
      </c>
      <c r="W220" s="2">
        <v>0</v>
      </c>
      <c r="X220" s="2">
        <v>0</v>
      </c>
      <c r="Y220" s="2">
        <v>0</v>
      </c>
      <c r="Z220" s="2">
        <v>0</v>
      </c>
      <c r="AA220" s="2">
        <v>0</v>
      </c>
      <c r="AB220" s="2">
        <v>0</v>
      </c>
      <c r="AC220" s="2">
        <v>0</v>
      </c>
      <c r="AD220" s="2">
        <v>0</v>
      </c>
      <c r="AE220" s="2">
        <v>1</v>
      </c>
      <c r="AF220" s="2">
        <v>0</v>
      </c>
      <c r="AG220" s="3">
        <v>0</v>
      </c>
      <c r="AH220" s="2">
        <v>0</v>
      </c>
      <c r="AI220" s="2">
        <v>0</v>
      </c>
      <c r="AJ220" s="2">
        <v>0</v>
      </c>
      <c r="AK220" s="2">
        <v>0</v>
      </c>
      <c r="AL220" s="4">
        <v>0</v>
      </c>
      <c r="AM220" s="2">
        <v>11</v>
      </c>
      <c r="AN220" s="2">
        <v>0</v>
      </c>
      <c r="AO220" s="2">
        <v>0</v>
      </c>
      <c r="AP220" s="2">
        <v>0</v>
      </c>
      <c r="AQ220" s="2">
        <v>0</v>
      </c>
      <c r="AR220" s="2">
        <v>0</v>
      </c>
      <c r="AS220" s="2">
        <v>0</v>
      </c>
      <c r="AT220" s="2">
        <v>0</v>
      </c>
      <c r="AU220" s="2">
        <v>0</v>
      </c>
      <c r="AV220" s="2">
        <v>0</v>
      </c>
      <c r="AW220" s="2">
        <v>0</v>
      </c>
      <c r="AX220" s="2">
        <v>0</v>
      </c>
      <c r="AY220" s="2">
        <v>0</v>
      </c>
      <c r="AZ220" s="2">
        <v>0</v>
      </c>
      <c r="BA220" s="2">
        <v>0</v>
      </c>
      <c r="BB220" s="2">
        <v>0</v>
      </c>
      <c r="BC220" s="2">
        <v>0</v>
      </c>
      <c r="BD220" s="2">
        <v>0</v>
      </c>
      <c r="BE220" s="2">
        <v>0</v>
      </c>
      <c r="BF220" s="2">
        <v>0</v>
      </c>
      <c r="BG220" s="2">
        <v>0</v>
      </c>
      <c r="BH220" s="2">
        <v>0</v>
      </c>
      <c r="BI220" s="2">
        <v>0</v>
      </c>
      <c r="BJ220" s="2">
        <v>0</v>
      </c>
      <c r="BK220" s="2">
        <v>0</v>
      </c>
      <c r="BL220" s="2">
        <v>0</v>
      </c>
      <c r="BM220" s="2">
        <v>0</v>
      </c>
      <c r="BN220" s="2">
        <v>0</v>
      </c>
      <c r="BO220" s="2">
        <v>0</v>
      </c>
      <c r="BP220" s="2">
        <v>0</v>
      </c>
      <c r="BQ220" s="2">
        <v>0</v>
      </c>
      <c r="BR220" s="2">
        <v>0</v>
      </c>
      <c r="BS220" s="2">
        <v>301</v>
      </c>
      <c r="BT220" s="2">
        <v>0</v>
      </c>
      <c r="BU220" s="5">
        <v>0.46</v>
      </c>
      <c r="BV220" s="5" t="str">
        <f>IFERROR($BF220/($AL220+$R220), "No Votes")</f>
        <v>No Votes</v>
      </c>
      <c r="BW220" s="5">
        <f>IFERROR($BA220/($AG220+$M220), "No Votes")</f>
        <v>0</v>
      </c>
      <c r="BX220" s="2"/>
      <c r="BY220" s="5" t="s">
        <v>2096</v>
      </c>
      <c r="BZ220" s="5" t="s">
        <v>2088</v>
      </c>
      <c r="CA220" s="28" t="str">
        <f>IF(Table1[[#This Row],[Party]]="Labour","Conservative","Labour")</f>
        <v>Labour</v>
      </c>
      <c r="CB220" s="28" cm="1">
        <f t="array" ref="CB2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220" s="28" cm="1">
        <f t="array" ref="CC2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20" s="28">
        <f>IF(TRIM(Table1[[#This Row],[Party]])="Labour",Table1[[#This Row],[Conservative_Aye]],Table1[[#This Row],[Labour_Aye]])</f>
        <v>0</v>
      </c>
      <c r="CE220" s="28">
        <f>IF(TRIM(Table1[[#This Row],[Party]])="Labour",Table1[[#This Row],[Conservative_No]],Table1[[#This Row],[Labour_No]])</f>
        <v>0</v>
      </c>
      <c r="CF220" s="36">
        <f>IF(Table1[[#This Row],[Gov_Aye]]+Table1[[#This Row],[Gov_No]]=0,"",Table1[[#This Row],[Gov_Aye]]/(Table1[[#This Row],[Gov_Aye]]+Table1[[#This Row],[Gov_No]]))</f>
        <v>1</v>
      </c>
      <c r="CG220" s="36" t="str">
        <f>IF(Table1[[#This Row],[Opp_Aye]]+Table1[[#This Row],[Opp_No]]=0,"",Table1[[#This Row],[Opp_Aye]]/(Table1[[#This Row],[Opp_Aye]]+Table1[[#This Row],[Opp_No]]))</f>
        <v/>
      </c>
      <c r="CH220" s="36" t="str">
        <f>IF(OR(Table1[[#This Row],[Gov_Share]]="",Table1[[#This Row],[Opp_Share]]=""),"",ABS(Table1[[#This Row],[Gov_Share]]-Table1[[#This Row],[Opp_Share]]))</f>
        <v/>
      </c>
      <c r="CI220" s="36">
        <f>IF(Table1[[#This Row],[Gov_Aye]]+Table1[[#This Row],[Gov_No]]=0,"",ABS(Table1[[#This Row],[Gov_Aye]]-Table1[[#This Row],[Gov_No]])/(Table1[[#This Row],[Gov_Aye]]+Table1[[#This Row],[Gov_No]]))</f>
        <v>1</v>
      </c>
      <c r="CJ220" s="36" t="str">
        <f>IF(Table1[[#This Row],[Opp_Aye]]+Table1[[#This Row],[Opp_No]]=0,"",ABS(Table1[[#This Row],[Opp_Aye]]-Table1[[#This Row],[Opp_No]])/(Table1[[#This Row],[Opp_Aye]]+Table1[[#This Row],[Opp_No]]))</f>
        <v/>
      </c>
      <c r="CK2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1" spans="1:89" ht="29.5" hidden="1" x14ac:dyDescent="0.75">
      <c r="A221">
        <v>1420</v>
      </c>
      <c r="B221" s="17">
        <v>44902</v>
      </c>
      <c r="C221" s="18">
        <v>0</v>
      </c>
      <c r="D221">
        <v>114</v>
      </c>
      <c r="E221" s="20" t="s">
        <v>1762</v>
      </c>
      <c r="H221">
        <v>289</v>
      </c>
      <c r="I221">
        <v>12</v>
      </c>
      <c r="J221">
        <v>0</v>
      </c>
      <c r="K221">
        <v>0</v>
      </c>
      <c r="L221">
        <v>0</v>
      </c>
      <c r="M221" s="3">
        <v>281</v>
      </c>
      <c r="N221">
        <v>6</v>
      </c>
      <c r="O221">
        <v>0</v>
      </c>
      <c r="P221">
        <v>0</v>
      </c>
      <c r="Q221">
        <v>2</v>
      </c>
      <c r="R221" s="4">
        <v>0</v>
      </c>
      <c r="S221">
        <v>0</v>
      </c>
      <c r="T221">
        <v>0</v>
      </c>
      <c r="U221">
        <v>0</v>
      </c>
      <c r="V221">
        <v>0</v>
      </c>
      <c r="W221">
        <v>0</v>
      </c>
      <c r="X221">
        <v>0</v>
      </c>
      <c r="Y221">
        <v>0</v>
      </c>
      <c r="Z221">
        <v>0</v>
      </c>
      <c r="AA221">
        <v>0</v>
      </c>
      <c r="AB221">
        <v>0</v>
      </c>
      <c r="AC221">
        <v>0</v>
      </c>
      <c r="AD221">
        <v>0</v>
      </c>
      <c r="AE221">
        <v>1</v>
      </c>
      <c r="AF221">
        <v>0</v>
      </c>
      <c r="AG221" s="3">
        <v>0</v>
      </c>
      <c r="AH221">
        <v>0</v>
      </c>
      <c r="AI221">
        <v>0</v>
      </c>
      <c r="AJ221">
        <v>0</v>
      </c>
      <c r="AK221">
        <v>0</v>
      </c>
      <c r="AL221" s="4">
        <v>0</v>
      </c>
      <c r="AM221">
        <v>11</v>
      </c>
      <c r="AN221">
        <v>0</v>
      </c>
      <c r="AO221">
        <v>0</v>
      </c>
      <c r="AP221">
        <v>0</v>
      </c>
      <c r="AQ221">
        <v>0</v>
      </c>
      <c r="AR221">
        <v>0</v>
      </c>
      <c r="AS221">
        <v>0</v>
      </c>
      <c r="AT221">
        <v>0</v>
      </c>
      <c r="AU221">
        <v>0</v>
      </c>
      <c r="AV221">
        <v>0</v>
      </c>
      <c r="AW221">
        <v>0</v>
      </c>
      <c r="AX221">
        <v>0</v>
      </c>
      <c r="AY221">
        <v>0</v>
      </c>
      <c r="AZ221">
        <v>0</v>
      </c>
      <c r="BA221">
        <v>0</v>
      </c>
      <c r="BB221">
        <v>0</v>
      </c>
      <c r="BC221">
        <v>0</v>
      </c>
      <c r="BD221">
        <v>0</v>
      </c>
      <c r="BE221">
        <v>0</v>
      </c>
      <c r="BF221">
        <v>0</v>
      </c>
      <c r="BG221">
        <v>0</v>
      </c>
      <c r="BH221">
        <v>0</v>
      </c>
      <c r="BI221">
        <v>0</v>
      </c>
      <c r="BJ221">
        <v>0</v>
      </c>
      <c r="BK221">
        <v>0</v>
      </c>
      <c r="BL221">
        <v>0</v>
      </c>
      <c r="BM221">
        <v>0</v>
      </c>
      <c r="BN221">
        <v>0</v>
      </c>
      <c r="BO221">
        <v>0</v>
      </c>
      <c r="BP221">
        <v>0</v>
      </c>
      <c r="BQ221">
        <v>0</v>
      </c>
      <c r="BR221">
        <v>0</v>
      </c>
      <c r="BS221">
        <v>301</v>
      </c>
      <c r="BT221">
        <v>0</v>
      </c>
      <c r="BU221" s="1">
        <v>0.46</v>
      </c>
      <c r="BV221" s="5" t="str">
        <f>IFERROR($BF221/($AL221+$R221), "No Votes")</f>
        <v>No Votes</v>
      </c>
      <c r="BW221" s="5">
        <f>IFERROR($BA221/($AG221+$M221), "No Votes")</f>
        <v>0</v>
      </c>
      <c r="BY221" s="5" t="s">
        <v>2096</v>
      </c>
      <c r="BZ221" s="5" t="s">
        <v>2088</v>
      </c>
      <c r="CA221" s="28" t="str">
        <f>IF(Table1[[#This Row],[Party]]="Labour","Conservative","Labour")</f>
        <v>Labour</v>
      </c>
      <c r="CB221" s="28" cm="1">
        <f t="array" ref="CB2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221" s="28" cm="1">
        <f t="array" ref="CC2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21" s="28">
        <f>IF(TRIM(Table1[[#This Row],[Party]])="Labour",Table1[[#This Row],[Conservative_Aye]],Table1[[#This Row],[Labour_Aye]])</f>
        <v>0</v>
      </c>
      <c r="CE221" s="28">
        <f>IF(TRIM(Table1[[#This Row],[Party]])="Labour",Table1[[#This Row],[Conservative_No]],Table1[[#This Row],[Labour_No]])</f>
        <v>0</v>
      </c>
      <c r="CF221" s="36">
        <f>IF(Table1[[#This Row],[Gov_Aye]]+Table1[[#This Row],[Gov_No]]=0,"",Table1[[#This Row],[Gov_Aye]]/(Table1[[#This Row],[Gov_Aye]]+Table1[[#This Row],[Gov_No]]))</f>
        <v>1</v>
      </c>
      <c r="CG221" s="36" t="str">
        <f>IF(Table1[[#This Row],[Opp_Aye]]+Table1[[#This Row],[Opp_No]]=0,"",Table1[[#This Row],[Opp_Aye]]/(Table1[[#This Row],[Opp_Aye]]+Table1[[#This Row],[Opp_No]]))</f>
        <v/>
      </c>
      <c r="CH221" s="36" t="str">
        <f>IF(OR(Table1[[#This Row],[Gov_Share]]="",Table1[[#This Row],[Opp_Share]]=""),"",ABS(Table1[[#This Row],[Gov_Share]]-Table1[[#This Row],[Opp_Share]]))</f>
        <v/>
      </c>
      <c r="CI221" s="36">
        <f>IF(Table1[[#This Row],[Gov_Aye]]+Table1[[#This Row],[Gov_No]]=0,"",ABS(Table1[[#This Row],[Gov_Aye]]-Table1[[#This Row],[Gov_No]])/(Table1[[#This Row],[Gov_Aye]]+Table1[[#This Row],[Gov_No]]))</f>
        <v>1</v>
      </c>
      <c r="CJ221" s="36" t="str">
        <f>IF(Table1[[#This Row],[Opp_Aye]]+Table1[[#This Row],[Opp_No]]=0,"",ABS(Table1[[#This Row],[Opp_Aye]]-Table1[[#This Row],[Opp_No]])/(Table1[[#This Row],[Opp_Aye]]+Table1[[#This Row],[Opp_No]]))</f>
        <v/>
      </c>
      <c r="CK2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2" spans="1:89" hidden="1" x14ac:dyDescent="0.75">
      <c r="A222" s="2">
        <v>923</v>
      </c>
      <c r="B222" s="15">
        <v>44173</v>
      </c>
      <c r="C222" s="16">
        <v>0.73611111111111116</v>
      </c>
      <c r="D222" s="2">
        <v>181</v>
      </c>
      <c r="E222" s="19" t="s">
        <v>1582</v>
      </c>
      <c r="F222" s="2"/>
      <c r="G222" s="2"/>
      <c r="H222" s="2">
        <v>360</v>
      </c>
      <c r="I222" s="2">
        <v>16</v>
      </c>
      <c r="J222" s="2">
        <v>0</v>
      </c>
      <c r="K222" s="2">
        <v>0</v>
      </c>
      <c r="L222" s="2">
        <v>0</v>
      </c>
      <c r="M222" s="3">
        <v>352</v>
      </c>
      <c r="N222" s="2">
        <v>8</v>
      </c>
      <c r="O222" s="2">
        <v>0</v>
      </c>
      <c r="P222" s="2">
        <v>0</v>
      </c>
      <c r="Q222" s="2">
        <v>0</v>
      </c>
      <c r="R222" s="4">
        <v>0</v>
      </c>
      <c r="S222" s="2">
        <v>0</v>
      </c>
      <c r="T222" s="2">
        <v>0</v>
      </c>
      <c r="U222" s="2">
        <v>0</v>
      </c>
      <c r="V222" s="2">
        <v>0</v>
      </c>
      <c r="W222" s="2">
        <v>0</v>
      </c>
      <c r="X222" s="2">
        <v>0</v>
      </c>
      <c r="Y222" s="2">
        <v>0</v>
      </c>
      <c r="Z222" s="2">
        <v>0</v>
      </c>
      <c r="AA222" s="2">
        <v>0</v>
      </c>
      <c r="AB222" s="2">
        <v>0</v>
      </c>
      <c r="AC222" s="2">
        <v>0</v>
      </c>
      <c r="AD222" s="2">
        <v>0</v>
      </c>
      <c r="AE222" s="2">
        <v>1</v>
      </c>
      <c r="AF222" s="2">
        <v>0</v>
      </c>
      <c r="AG222" s="3">
        <v>0</v>
      </c>
      <c r="AH222" s="2">
        <v>0</v>
      </c>
      <c r="AI222" s="2">
        <v>0</v>
      </c>
      <c r="AJ222" s="2">
        <v>1</v>
      </c>
      <c r="AK222" s="2">
        <v>1</v>
      </c>
      <c r="AL222" s="4">
        <v>0</v>
      </c>
      <c r="AM222" s="2">
        <v>9</v>
      </c>
      <c r="AN222" s="2">
        <v>3</v>
      </c>
      <c r="AO222" s="2">
        <v>0</v>
      </c>
      <c r="AP222" s="2">
        <v>0</v>
      </c>
      <c r="AQ222" s="2">
        <v>1</v>
      </c>
      <c r="AR222" s="2">
        <v>0</v>
      </c>
      <c r="AS222" s="2">
        <v>0</v>
      </c>
      <c r="AT222" s="2">
        <v>0</v>
      </c>
      <c r="AU222" s="2">
        <v>0</v>
      </c>
      <c r="AV222" s="2">
        <v>0</v>
      </c>
      <c r="AW222" s="2">
        <v>0</v>
      </c>
      <c r="AX222" s="2">
        <v>0</v>
      </c>
      <c r="AY222" s="2">
        <v>0</v>
      </c>
      <c r="AZ222" s="2">
        <v>0</v>
      </c>
      <c r="BA222" s="2">
        <v>0</v>
      </c>
      <c r="BB222" s="2">
        <v>0</v>
      </c>
      <c r="BC222" s="2">
        <v>0</v>
      </c>
      <c r="BD222" s="2">
        <v>0</v>
      </c>
      <c r="BE222" s="2">
        <v>0</v>
      </c>
      <c r="BF222" s="2">
        <v>0</v>
      </c>
      <c r="BG222" s="2">
        <v>0</v>
      </c>
      <c r="BH222" s="2">
        <v>0</v>
      </c>
      <c r="BI222" s="2">
        <v>0</v>
      </c>
      <c r="BJ222" s="2">
        <v>0</v>
      </c>
      <c r="BK222" s="2">
        <v>0</v>
      </c>
      <c r="BL222" s="2">
        <v>0</v>
      </c>
      <c r="BM222" s="2">
        <v>0</v>
      </c>
      <c r="BN222" s="2">
        <v>0</v>
      </c>
      <c r="BO222" s="2">
        <v>0</v>
      </c>
      <c r="BP222" s="2">
        <v>0</v>
      </c>
      <c r="BQ222" s="2">
        <v>0</v>
      </c>
      <c r="BR222" s="2">
        <v>0</v>
      </c>
      <c r="BS222" s="2">
        <v>376</v>
      </c>
      <c r="BT222" s="2">
        <v>0</v>
      </c>
      <c r="BU222" s="5">
        <v>0.57999999999999996</v>
      </c>
      <c r="BV222" s="5" t="str">
        <f>IFERROR($BF222/($AL222+$R222), "No Votes")</f>
        <v>No Votes</v>
      </c>
      <c r="BW222" s="5">
        <f>IFERROR($BA222/($AG222+$M222), "No Votes")</f>
        <v>0</v>
      </c>
      <c r="BX222" s="2"/>
      <c r="BY222" s="5" t="s">
        <v>2093</v>
      </c>
      <c r="BZ222" s="5" t="s">
        <v>2088</v>
      </c>
      <c r="CA222" s="28" t="str">
        <f>IF(Table1[[#This Row],[Party]]="Labour","Conservative","Labour")</f>
        <v>Labour</v>
      </c>
      <c r="CB222" s="28" cm="1">
        <f t="array" ref="CB2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352</v>
      </c>
      <c r="CC222" s="28" cm="1">
        <f t="array" ref="CC2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22" s="28">
        <f>IF(TRIM(Table1[[#This Row],[Party]])="Labour",Table1[[#This Row],[Conservative_Aye]],Table1[[#This Row],[Labour_Aye]])</f>
        <v>0</v>
      </c>
      <c r="CE222" s="28">
        <f>IF(TRIM(Table1[[#This Row],[Party]])="Labour",Table1[[#This Row],[Conservative_No]],Table1[[#This Row],[Labour_No]])</f>
        <v>0</v>
      </c>
      <c r="CF222" s="36">
        <f>IF(Table1[[#This Row],[Gov_Aye]]+Table1[[#This Row],[Gov_No]]=0,"",Table1[[#This Row],[Gov_Aye]]/(Table1[[#This Row],[Gov_Aye]]+Table1[[#This Row],[Gov_No]]))</f>
        <v>1</v>
      </c>
      <c r="CG222" s="36" t="str">
        <f>IF(Table1[[#This Row],[Opp_Aye]]+Table1[[#This Row],[Opp_No]]=0,"",Table1[[#This Row],[Opp_Aye]]/(Table1[[#This Row],[Opp_Aye]]+Table1[[#This Row],[Opp_No]]))</f>
        <v/>
      </c>
      <c r="CH222" s="36" t="str">
        <f>IF(OR(Table1[[#This Row],[Gov_Share]]="",Table1[[#This Row],[Opp_Share]]=""),"",ABS(Table1[[#This Row],[Gov_Share]]-Table1[[#This Row],[Opp_Share]]))</f>
        <v/>
      </c>
      <c r="CI222" s="36">
        <f>IF(Table1[[#This Row],[Gov_Aye]]+Table1[[#This Row],[Gov_No]]=0,"",ABS(Table1[[#This Row],[Gov_Aye]]-Table1[[#This Row],[Gov_No]])/(Table1[[#This Row],[Gov_Aye]]+Table1[[#This Row],[Gov_No]]))</f>
        <v>1</v>
      </c>
      <c r="CJ222" s="36" t="str">
        <f>IF(Table1[[#This Row],[Opp_Aye]]+Table1[[#This Row],[Opp_No]]=0,"",ABS(Table1[[#This Row],[Opp_Aye]]-Table1[[#This Row],[Opp_No]])/(Table1[[#This Row],[Opp_Aye]]+Table1[[#This Row],[Opp_No]]))</f>
        <v/>
      </c>
      <c r="CK2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3" spans="1:89" ht="29.5" hidden="1" x14ac:dyDescent="0.75">
      <c r="A223">
        <v>1637</v>
      </c>
      <c r="B223" s="17">
        <v>45216</v>
      </c>
      <c r="C223" s="18">
        <v>0.69305555555555554</v>
      </c>
      <c r="D223">
        <v>329</v>
      </c>
      <c r="E223" s="20" t="s">
        <v>1739</v>
      </c>
      <c r="H223">
        <v>307</v>
      </c>
      <c r="I223">
        <v>10</v>
      </c>
      <c r="J223">
        <v>0</v>
      </c>
      <c r="K223">
        <v>0</v>
      </c>
      <c r="L223">
        <v>0</v>
      </c>
      <c r="M223" s="3">
        <v>296</v>
      </c>
      <c r="N223">
        <v>6</v>
      </c>
      <c r="O223">
        <v>0</v>
      </c>
      <c r="P223">
        <v>0</v>
      </c>
      <c r="Q223">
        <v>1</v>
      </c>
      <c r="R223" s="4">
        <v>0</v>
      </c>
      <c r="S223">
        <v>0</v>
      </c>
      <c r="T223">
        <v>0</v>
      </c>
      <c r="U223">
        <v>0</v>
      </c>
      <c r="V223">
        <v>0</v>
      </c>
      <c r="W223">
        <v>0</v>
      </c>
      <c r="X223">
        <v>0</v>
      </c>
      <c r="Y223">
        <v>1</v>
      </c>
      <c r="Z223">
        <v>0</v>
      </c>
      <c r="AA223">
        <v>0</v>
      </c>
      <c r="AB223">
        <v>0</v>
      </c>
      <c r="AC223">
        <v>0</v>
      </c>
      <c r="AD223">
        <v>0</v>
      </c>
      <c r="AE223">
        <v>1</v>
      </c>
      <c r="AF223">
        <v>0</v>
      </c>
      <c r="AG223" s="3">
        <v>0</v>
      </c>
      <c r="AH223">
        <v>0</v>
      </c>
      <c r="AI223">
        <v>0</v>
      </c>
      <c r="AJ223">
        <v>1</v>
      </c>
      <c r="AK223">
        <v>0</v>
      </c>
      <c r="AL223" s="4">
        <v>0</v>
      </c>
      <c r="AM223">
        <v>8</v>
      </c>
      <c r="AN223">
        <v>0</v>
      </c>
      <c r="AO223">
        <v>0</v>
      </c>
      <c r="AP223">
        <v>0</v>
      </c>
      <c r="AQ223">
        <v>0</v>
      </c>
      <c r="AR223">
        <v>0</v>
      </c>
      <c r="AS223">
        <v>0</v>
      </c>
      <c r="AT223">
        <v>0</v>
      </c>
      <c r="AU223">
        <v>0</v>
      </c>
      <c r="AV223">
        <v>0</v>
      </c>
      <c r="AW223">
        <v>0</v>
      </c>
      <c r="AX223">
        <v>0</v>
      </c>
      <c r="AY223">
        <v>0</v>
      </c>
      <c r="AZ223">
        <v>0</v>
      </c>
      <c r="BA223">
        <v>0</v>
      </c>
      <c r="BB223">
        <v>0</v>
      </c>
      <c r="BC223">
        <v>0</v>
      </c>
      <c r="BD223">
        <v>0</v>
      </c>
      <c r="BE223">
        <v>0</v>
      </c>
      <c r="BF223">
        <v>0</v>
      </c>
      <c r="BG223">
        <v>0</v>
      </c>
      <c r="BH223">
        <v>0</v>
      </c>
      <c r="BI223">
        <v>0</v>
      </c>
      <c r="BJ223">
        <v>0</v>
      </c>
      <c r="BK223">
        <v>0</v>
      </c>
      <c r="BL223">
        <v>0</v>
      </c>
      <c r="BM223">
        <v>0</v>
      </c>
      <c r="BN223">
        <v>0</v>
      </c>
      <c r="BO223">
        <v>0</v>
      </c>
      <c r="BP223">
        <v>0</v>
      </c>
      <c r="BQ223">
        <v>0</v>
      </c>
      <c r="BR223">
        <v>0</v>
      </c>
      <c r="BS223">
        <v>314</v>
      </c>
      <c r="BT223">
        <v>0</v>
      </c>
      <c r="BU223" s="1">
        <v>0.48</v>
      </c>
      <c r="BV223" s="5" t="str">
        <f>IFERROR($BF223/($AL223+$R223), "No Votes")</f>
        <v>No Votes</v>
      </c>
      <c r="BW223" s="5">
        <f>IFERROR($BA223/($AG223+$M223), "No Votes")</f>
        <v>0</v>
      </c>
      <c r="BY223" s="5" t="s">
        <v>2096</v>
      </c>
      <c r="BZ223" s="5" t="s">
        <v>2088</v>
      </c>
      <c r="CA223" s="28" t="str">
        <f>IF(Table1[[#This Row],[Party]]="Labour","Conservative","Labour")</f>
        <v>Labour</v>
      </c>
      <c r="CB223" s="28" cm="1">
        <f t="array" ref="CB2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223" s="28" cm="1">
        <f t="array" ref="CC2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23" s="28">
        <f>IF(TRIM(Table1[[#This Row],[Party]])="Labour",Table1[[#This Row],[Conservative_Aye]],Table1[[#This Row],[Labour_Aye]])</f>
        <v>0</v>
      </c>
      <c r="CE223" s="28">
        <f>IF(TRIM(Table1[[#This Row],[Party]])="Labour",Table1[[#This Row],[Conservative_No]],Table1[[#This Row],[Labour_No]])</f>
        <v>0</v>
      </c>
      <c r="CF223" s="36">
        <f>IF(Table1[[#This Row],[Gov_Aye]]+Table1[[#This Row],[Gov_No]]=0,"",Table1[[#This Row],[Gov_Aye]]/(Table1[[#This Row],[Gov_Aye]]+Table1[[#This Row],[Gov_No]]))</f>
        <v>1</v>
      </c>
      <c r="CG223" s="36" t="str">
        <f>IF(Table1[[#This Row],[Opp_Aye]]+Table1[[#This Row],[Opp_No]]=0,"",Table1[[#This Row],[Opp_Aye]]/(Table1[[#This Row],[Opp_Aye]]+Table1[[#This Row],[Opp_No]]))</f>
        <v/>
      </c>
      <c r="CH223" s="36" t="str">
        <f>IF(OR(Table1[[#This Row],[Gov_Share]]="",Table1[[#This Row],[Opp_Share]]=""),"",ABS(Table1[[#This Row],[Gov_Share]]-Table1[[#This Row],[Opp_Share]]))</f>
        <v/>
      </c>
      <c r="CI223" s="36">
        <f>IF(Table1[[#This Row],[Gov_Aye]]+Table1[[#This Row],[Gov_No]]=0,"",ABS(Table1[[#This Row],[Gov_Aye]]-Table1[[#This Row],[Gov_No]])/(Table1[[#This Row],[Gov_Aye]]+Table1[[#This Row],[Gov_No]]))</f>
        <v>1</v>
      </c>
      <c r="CJ223" s="36" t="str">
        <f>IF(Table1[[#This Row],[Opp_Aye]]+Table1[[#This Row],[Opp_No]]=0,"",ABS(Table1[[#This Row],[Opp_Aye]]-Table1[[#This Row],[Opp_No]])/(Table1[[#This Row],[Opp_Aye]]+Table1[[#This Row],[Opp_No]]))</f>
        <v/>
      </c>
      <c r="CK2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4" spans="1:89" ht="29.5" hidden="1" x14ac:dyDescent="0.75">
      <c r="A224" s="2">
        <v>1648</v>
      </c>
      <c r="B224" s="15">
        <v>45216</v>
      </c>
      <c r="C224" s="16">
        <v>0.79166666666666663</v>
      </c>
      <c r="D224" s="2">
        <v>340</v>
      </c>
      <c r="E224" s="19" t="s">
        <v>1887</v>
      </c>
      <c r="F224" s="2"/>
      <c r="G224" s="2"/>
      <c r="H224" s="2">
        <v>304</v>
      </c>
      <c r="I224" s="2">
        <v>12</v>
      </c>
      <c r="J224" s="2">
        <v>0</v>
      </c>
      <c r="K224" s="2">
        <v>0</v>
      </c>
      <c r="L224" s="2">
        <v>0</v>
      </c>
      <c r="M224" s="2">
        <v>293</v>
      </c>
      <c r="N224" s="2">
        <v>6</v>
      </c>
      <c r="O224" s="2">
        <v>0</v>
      </c>
      <c r="P224" s="2">
        <v>0</v>
      </c>
      <c r="Q224" s="2">
        <v>1</v>
      </c>
      <c r="R224" s="2">
        <v>0</v>
      </c>
      <c r="S224" s="2">
        <v>0</v>
      </c>
      <c r="T224" s="2">
        <v>0</v>
      </c>
      <c r="U224" s="2">
        <v>0</v>
      </c>
      <c r="V224" s="2">
        <v>0</v>
      </c>
      <c r="W224" s="2">
        <v>0</v>
      </c>
      <c r="X224" s="2">
        <v>0</v>
      </c>
      <c r="Y224" s="2">
        <v>1</v>
      </c>
      <c r="Z224" s="2">
        <v>0</v>
      </c>
      <c r="AA224" s="2">
        <v>0</v>
      </c>
      <c r="AB224" s="2">
        <v>0</v>
      </c>
      <c r="AC224" s="2">
        <v>0</v>
      </c>
      <c r="AD224" s="2">
        <v>0</v>
      </c>
      <c r="AE224" s="2">
        <v>1</v>
      </c>
      <c r="AF224" s="2">
        <v>0</v>
      </c>
      <c r="AG224" s="2">
        <v>0</v>
      </c>
      <c r="AH224" s="2">
        <v>0</v>
      </c>
      <c r="AI224" s="2">
        <v>0</v>
      </c>
      <c r="AJ224" s="2">
        <v>1</v>
      </c>
      <c r="AK224" s="2">
        <v>1</v>
      </c>
      <c r="AL224" s="2">
        <v>0</v>
      </c>
      <c r="AM224" s="2">
        <v>9</v>
      </c>
      <c r="AN224" s="2">
        <v>0</v>
      </c>
      <c r="AO224" s="2">
        <v>0</v>
      </c>
      <c r="AP224" s="2">
        <v>0</v>
      </c>
      <c r="AQ224" s="2">
        <v>0</v>
      </c>
      <c r="AR224" s="2">
        <v>0</v>
      </c>
      <c r="AS224" s="2">
        <v>0</v>
      </c>
      <c r="AT224" s="2">
        <v>0</v>
      </c>
      <c r="AU224" s="2">
        <v>0</v>
      </c>
      <c r="AV224" s="2">
        <v>0</v>
      </c>
      <c r="AW224" s="2">
        <v>0</v>
      </c>
      <c r="AX224" s="2">
        <v>0</v>
      </c>
      <c r="AY224" s="2">
        <v>0</v>
      </c>
      <c r="AZ224" s="2">
        <v>0</v>
      </c>
      <c r="BA224" s="2">
        <v>0</v>
      </c>
      <c r="BB224" s="2">
        <v>0</v>
      </c>
      <c r="BC224" s="2">
        <v>0</v>
      </c>
      <c r="BD224" s="2">
        <v>0</v>
      </c>
      <c r="BE224" s="2">
        <v>1</v>
      </c>
      <c r="BF224" s="2">
        <v>0</v>
      </c>
      <c r="BG224" s="2">
        <v>0</v>
      </c>
      <c r="BH224" s="2">
        <v>0</v>
      </c>
      <c r="BI224" s="2">
        <v>0</v>
      </c>
      <c r="BJ224" s="2">
        <v>0</v>
      </c>
      <c r="BK224" s="2">
        <v>0</v>
      </c>
      <c r="BL224" s="2">
        <v>0</v>
      </c>
      <c r="BM224" s="2">
        <v>0</v>
      </c>
      <c r="BN224" s="2">
        <v>0</v>
      </c>
      <c r="BO224" s="2">
        <v>0</v>
      </c>
      <c r="BP224" s="2">
        <v>0</v>
      </c>
      <c r="BQ224" s="2">
        <v>0</v>
      </c>
      <c r="BR224" s="2">
        <v>1</v>
      </c>
      <c r="BS224" s="2">
        <v>313</v>
      </c>
      <c r="BT224">
        <f>Table1[[#This Row],[TotalRebels]]/Table1[[#This Row],[TotalVotesCast]]</f>
        <v>3.1948881789137379E-3</v>
      </c>
      <c r="BU224" s="1">
        <f>Table1[[#This Row],[TotalVotesCast]]/650</f>
        <v>0.48153846153846153</v>
      </c>
      <c r="BV224" s="5" t="str">
        <f>IFERROR($BF224/($AL224+$R224), "No Votes")</f>
        <v>No Votes</v>
      </c>
      <c r="BW224" s="5">
        <f>IFERROR($BA224/($AG224+$M224), "No Votes")</f>
        <v>0</v>
      </c>
      <c r="BX224" s="2"/>
      <c r="BY224" s="5" t="s">
        <v>2096</v>
      </c>
      <c r="BZ224" s="5" t="s">
        <v>2088</v>
      </c>
      <c r="CA224" s="28" t="str">
        <f>IF(Table1[[#This Row],[Party]]="Labour","Conservative","Labour")</f>
        <v>Labour</v>
      </c>
      <c r="CB224" s="28" cm="1">
        <f t="array" ref="CB2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224" s="28" cm="1">
        <f t="array" ref="CC2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24" s="28">
        <f>IF(TRIM(Table1[[#This Row],[Party]])="Labour",Table1[[#This Row],[Conservative_Aye]],Table1[[#This Row],[Labour_Aye]])</f>
        <v>0</v>
      </c>
      <c r="CE224" s="28">
        <f>IF(TRIM(Table1[[#This Row],[Party]])="Labour",Table1[[#This Row],[Conservative_No]],Table1[[#This Row],[Labour_No]])</f>
        <v>0</v>
      </c>
      <c r="CF224" s="36">
        <f>IF(Table1[[#This Row],[Gov_Aye]]+Table1[[#This Row],[Gov_No]]=0,"",Table1[[#This Row],[Gov_Aye]]/(Table1[[#This Row],[Gov_Aye]]+Table1[[#This Row],[Gov_No]]))</f>
        <v>1</v>
      </c>
      <c r="CG224" s="36" t="str">
        <f>IF(Table1[[#This Row],[Opp_Aye]]+Table1[[#This Row],[Opp_No]]=0,"",Table1[[#This Row],[Opp_Aye]]/(Table1[[#This Row],[Opp_Aye]]+Table1[[#This Row],[Opp_No]]))</f>
        <v/>
      </c>
      <c r="CH224" s="36" t="str">
        <f>IF(OR(Table1[[#This Row],[Gov_Share]]="",Table1[[#This Row],[Opp_Share]]=""),"",ABS(Table1[[#This Row],[Gov_Share]]-Table1[[#This Row],[Opp_Share]]))</f>
        <v/>
      </c>
      <c r="CI224" s="36">
        <f>IF(Table1[[#This Row],[Gov_Aye]]+Table1[[#This Row],[Gov_No]]=0,"",ABS(Table1[[#This Row],[Gov_Aye]]-Table1[[#This Row],[Gov_No]])/(Table1[[#This Row],[Gov_Aye]]+Table1[[#This Row],[Gov_No]]))</f>
        <v>1</v>
      </c>
      <c r="CJ224" s="36" t="str">
        <f>IF(Table1[[#This Row],[Opp_Aye]]+Table1[[#This Row],[Opp_No]]=0,"",ABS(Table1[[#This Row],[Opp_Aye]]-Table1[[#This Row],[Opp_No]])/(Table1[[#This Row],[Opp_Aye]]+Table1[[#This Row],[Opp_No]]))</f>
        <v/>
      </c>
      <c r="CK2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5" spans="1:89" ht="29.5" x14ac:dyDescent="0.75">
      <c r="A225" s="2">
        <v>1241</v>
      </c>
      <c r="B225" s="15">
        <v>44622</v>
      </c>
      <c r="C225" s="16">
        <v>0</v>
      </c>
      <c r="D225" s="2">
        <v>205</v>
      </c>
      <c r="E225" s="19" t="s">
        <v>1738</v>
      </c>
      <c r="F225" s="2"/>
      <c r="G225" s="2"/>
      <c r="H225" s="2">
        <v>303</v>
      </c>
      <c r="I225" s="2">
        <v>11</v>
      </c>
      <c r="J225" s="2">
        <v>0</v>
      </c>
      <c r="K225" s="2">
        <v>0</v>
      </c>
      <c r="L225" s="2">
        <v>0</v>
      </c>
      <c r="M225" s="3">
        <v>296</v>
      </c>
      <c r="N225" s="2">
        <v>6</v>
      </c>
      <c r="O225" s="2">
        <v>0</v>
      </c>
      <c r="P225" s="2">
        <v>0</v>
      </c>
      <c r="Q225" s="2">
        <v>1</v>
      </c>
      <c r="R225" s="4">
        <v>0</v>
      </c>
      <c r="S225" s="2">
        <v>0</v>
      </c>
      <c r="T225" s="2">
        <v>0</v>
      </c>
      <c r="U225" s="2">
        <v>0</v>
      </c>
      <c r="V225" s="2">
        <v>0</v>
      </c>
      <c r="W225" s="2">
        <v>0</v>
      </c>
      <c r="X225" s="2">
        <v>0</v>
      </c>
      <c r="Y225" s="2">
        <v>0</v>
      </c>
      <c r="Z225" s="2">
        <v>0</v>
      </c>
      <c r="AA225" s="2">
        <v>0</v>
      </c>
      <c r="AB225" s="2">
        <v>0</v>
      </c>
      <c r="AC225" s="2">
        <v>0</v>
      </c>
      <c r="AD225" s="2">
        <v>0</v>
      </c>
      <c r="AE225" s="2">
        <v>0</v>
      </c>
      <c r="AF225" s="2">
        <v>0</v>
      </c>
      <c r="AG225" s="3">
        <v>0</v>
      </c>
      <c r="AH225" s="2">
        <v>0</v>
      </c>
      <c r="AI225" s="2">
        <v>0</v>
      </c>
      <c r="AJ225" s="2">
        <v>0</v>
      </c>
      <c r="AK225" s="2">
        <v>2</v>
      </c>
      <c r="AL225" s="4">
        <v>8</v>
      </c>
      <c r="AM225" s="2">
        <v>0</v>
      </c>
      <c r="AN225" s="2">
        <v>0</v>
      </c>
      <c r="AO225" s="2">
        <v>0</v>
      </c>
      <c r="AP225" s="2">
        <v>1</v>
      </c>
      <c r="AQ225" s="2">
        <v>0</v>
      </c>
      <c r="AR225" s="2">
        <v>0</v>
      </c>
      <c r="AS225" s="2">
        <v>0</v>
      </c>
      <c r="AT225" s="2">
        <v>0</v>
      </c>
      <c r="AU225" s="2">
        <v>0</v>
      </c>
      <c r="AV225" s="2">
        <v>0</v>
      </c>
      <c r="AW225" s="2">
        <v>0</v>
      </c>
      <c r="AX225" s="2">
        <v>0</v>
      </c>
      <c r="AY225" s="2">
        <v>0</v>
      </c>
      <c r="AZ225" s="2">
        <v>0</v>
      </c>
      <c r="BA225" s="2">
        <v>0</v>
      </c>
      <c r="BB225" s="2">
        <v>0</v>
      </c>
      <c r="BC225" s="2">
        <v>0</v>
      </c>
      <c r="BD225" s="2">
        <v>0</v>
      </c>
      <c r="BE225" s="2">
        <v>1</v>
      </c>
      <c r="BF225" s="2">
        <v>0</v>
      </c>
      <c r="BG225" s="2">
        <v>0</v>
      </c>
      <c r="BH225" s="2">
        <v>0</v>
      </c>
      <c r="BI225" s="2">
        <v>0</v>
      </c>
      <c r="BJ225" s="2">
        <v>0</v>
      </c>
      <c r="BK225" s="2">
        <v>0</v>
      </c>
      <c r="BL225" s="2">
        <v>0</v>
      </c>
      <c r="BM225" s="2">
        <v>0</v>
      </c>
      <c r="BN225" s="2">
        <v>0</v>
      </c>
      <c r="BO225" s="2">
        <v>0</v>
      </c>
      <c r="BP225" s="2">
        <v>0</v>
      </c>
      <c r="BQ225" s="2">
        <v>0</v>
      </c>
      <c r="BR225" s="2">
        <v>1</v>
      </c>
      <c r="BS225" s="2">
        <v>314</v>
      </c>
      <c r="BT225" s="2">
        <v>3.184713E-3</v>
      </c>
      <c r="BU225" s="5">
        <v>0.48</v>
      </c>
      <c r="BV225" s="5">
        <f>IFERROR($BF225/($AL225+$R225), "No Votes")</f>
        <v>0</v>
      </c>
      <c r="BW225" s="5">
        <f>IFERROR($BA225/($AG225+$M225), "No Votes")</f>
        <v>0</v>
      </c>
      <c r="BX225" t="s">
        <v>2157</v>
      </c>
      <c r="BY225" s="5" t="s">
        <v>2093</v>
      </c>
      <c r="BZ225" s="5" t="s">
        <v>2088</v>
      </c>
      <c r="CA225" s="28" t="str">
        <f>IF(Table1[[#This Row],[Party]]="Labour","Conservative","Labour")</f>
        <v>Labour</v>
      </c>
      <c r="CB225" s="28" cm="1">
        <f t="array" ref="CB2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225" s="28" cm="1">
        <f t="array" ref="CC2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25" s="28">
        <f>IF(TRIM(Table1[[#This Row],[Party]])="Labour",Table1[[#This Row],[Conservative_Aye]],Table1[[#This Row],[Labour_Aye]])</f>
        <v>0</v>
      </c>
      <c r="CE225" s="28">
        <f>IF(TRIM(Table1[[#This Row],[Party]])="Labour",Table1[[#This Row],[Conservative_No]],Table1[[#This Row],[Labour_No]])</f>
        <v>8</v>
      </c>
      <c r="CF225" s="36">
        <f>IF(Table1[[#This Row],[Gov_Aye]]+Table1[[#This Row],[Gov_No]]=0,"",Table1[[#This Row],[Gov_Aye]]/(Table1[[#This Row],[Gov_Aye]]+Table1[[#This Row],[Gov_No]]))</f>
        <v>1</v>
      </c>
      <c r="CG225" s="36">
        <f>IF(Table1[[#This Row],[Opp_Aye]]+Table1[[#This Row],[Opp_No]]=0,"",Table1[[#This Row],[Opp_Aye]]/(Table1[[#This Row],[Opp_Aye]]+Table1[[#This Row],[Opp_No]]))</f>
        <v>0</v>
      </c>
      <c r="CH225" s="36">
        <f>IF(OR(Table1[[#This Row],[Gov_Share]]="",Table1[[#This Row],[Opp_Share]]=""),"",ABS(Table1[[#This Row],[Gov_Share]]-Table1[[#This Row],[Opp_Share]]))</f>
        <v>1</v>
      </c>
      <c r="CI225" s="36">
        <f>IF(Table1[[#This Row],[Gov_Aye]]+Table1[[#This Row],[Gov_No]]=0,"",ABS(Table1[[#This Row],[Gov_Aye]]-Table1[[#This Row],[Gov_No]])/(Table1[[#This Row],[Gov_Aye]]+Table1[[#This Row],[Gov_No]]))</f>
        <v>1</v>
      </c>
      <c r="CJ225" s="36">
        <f>IF(Table1[[#This Row],[Opp_Aye]]+Table1[[#This Row],[Opp_No]]=0,"",ABS(Table1[[#This Row],[Opp_Aye]]-Table1[[#This Row],[Opp_No]])/(Table1[[#This Row],[Opp_Aye]]+Table1[[#This Row],[Opp_No]]))</f>
        <v>1</v>
      </c>
      <c r="CK2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6" spans="1:89" x14ac:dyDescent="0.75">
      <c r="A226" s="2">
        <v>1047</v>
      </c>
      <c r="B226" s="15">
        <v>44356</v>
      </c>
      <c r="C226" s="16">
        <v>0</v>
      </c>
      <c r="D226" s="2">
        <v>22</v>
      </c>
      <c r="E226" s="19" t="s">
        <v>1591</v>
      </c>
      <c r="F226" s="2"/>
      <c r="G226" s="2"/>
      <c r="H226" s="2">
        <v>369</v>
      </c>
      <c r="I226" s="2">
        <v>2</v>
      </c>
      <c r="J226" s="2">
        <v>0</v>
      </c>
      <c r="K226" s="2">
        <v>0</v>
      </c>
      <c r="L226" s="2">
        <v>0</v>
      </c>
      <c r="M226" s="3">
        <v>359</v>
      </c>
      <c r="N226" s="2">
        <v>8</v>
      </c>
      <c r="O226" s="2">
        <v>0</v>
      </c>
      <c r="P226" s="2">
        <v>0</v>
      </c>
      <c r="Q226" s="2">
        <v>2</v>
      </c>
      <c r="R226" s="4">
        <v>0</v>
      </c>
      <c r="S226" s="2">
        <v>0</v>
      </c>
      <c r="T226" s="2">
        <v>0</v>
      </c>
      <c r="U226" s="2">
        <v>0</v>
      </c>
      <c r="V226" s="2">
        <v>0</v>
      </c>
      <c r="W226" s="2">
        <v>0</v>
      </c>
      <c r="X226" s="2">
        <v>0</v>
      </c>
      <c r="Y226" s="2">
        <v>0</v>
      </c>
      <c r="Z226" s="2">
        <v>0</v>
      </c>
      <c r="AA226" s="2">
        <v>0</v>
      </c>
      <c r="AB226" s="2">
        <v>0</v>
      </c>
      <c r="AC226" s="2">
        <v>0</v>
      </c>
      <c r="AD226" s="2">
        <v>0</v>
      </c>
      <c r="AE226" s="2">
        <v>0</v>
      </c>
      <c r="AF226" s="2">
        <v>0</v>
      </c>
      <c r="AG226" s="3">
        <v>0</v>
      </c>
      <c r="AH226" s="2">
        <v>0</v>
      </c>
      <c r="AI226" s="2">
        <v>0</v>
      </c>
      <c r="AJ226" s="2">
        <v>1</v>
      </c>
      <c r="AK226" s="2">
        <v>0</v>
      </c>
      <c r="AL226" s="4">
        <v>1</v>
      </c>
      <c r="AM226" s="2">
        <v>0</v>
      </c>
      <c r="AN226" s="2">
        <v>0</v>
      </c>
      <c r="AO226" s="2">
        <v>0</v>
      </c>
      <c r="AP226" s="2">
        <v>0</v>
      </c>
      <c r="AQ226" s="2">
        <v>0</v>
      </c>
      <c r="AR226" s="2">
        <v>0</v>
      </c>
      <c r="AS226" s="2">
        <v>0</v>
      </c>
      <c r="AT226" s="2">
        <v>0</v>
      </c>
      <c r="AU226" s="2">
        <v>0</v>
      </c>
      <c r="AV226" s="2">
        <v>0</v>
      </c>
      <c r="AW226" s="2">
        <v>0</v>
      </c>
      <c r="AX226" s="2">
        <v>0</v>
      </c>
      <c r="AY226" s="2">
        <v>0</v>
      </c>
      <c r="AZ226" s="2">
        <v>0</v>
      </c>
      <c r="BA226" s="2">
        <v>0</v>
      </c>
      <c r="BB226" s="2">
        <v>0</v>
      </c>
      <c r="BC226" s="2">
        <v>0</v>
      </c>
      <c r="BD226" s="2">
        <v>0</v>
      </c>
      <c r="BE226" s="2">
        <v>0</v>
      </c>
      <c r="BF226" s="2">
        <v>0</v>
      </c>
      <c r="BG226" s="2">
        <v>0</v>
      </c>
      <c r="BH226" s="2">
        <v>0</v>
      </c>
      <c r="BI226" s="2">
        <v>0</v>
      </c>
      <c r="BJ226" s="2">
        <v>0</v>
      </c>
      <c r="BK226" s="2">
        <v>0</v>
      </c>
      <c r="BL226" s="2">
        <v>0</v>
      </c>
      <c r="BM226" s="2">
        <v>0</v>
      </c>
      <c r="BN226" s="2">
        <v>0</v>
      </c>
      <c r="BO226" s="2">
        <v>0</v>
      </c>
      <c r="BP226" s="2">
        <v>0</v>
      </c>
      <c r="BQ226" s="2">
        <v>0</v>
      </c>
      <c r="BR226" s="2">
        <v>0</v>
      </c>
      <c r="BS226" s="2">
        <v>371</v>
      </c>
      <c r="BT226" s="2">
        <v>0</v>
      </c>
      <c r="BU226" s="5">
        <v>0.56999999999999995</v>
      </c>
      <c r="BV226" s="5">
        <f>IFERROR($BF226/($AL226+$R226), "No Votes")</f>
        <v>0</v>
      </c>
      <c r="BW226" s="5">
        <f>IFERROR($BA226/($AG226+$M226), "No Votes")</f>
        <v>0</v>
      </c>
      <c r="BX226" t="s">
        <v>2157</v>
      </c>
      <c r="BY226" s="5" t="s">
        <v>2093</v>
      </c>
      <c r="BZ226" s="5" t="s">
        <v>2088</v>
      </c>
      <c r="CA226" s="28" t="str">
        <f>IF(Table1[[#This Row],[Party]]="Labour","Conservative","Labour")</f>
        <v>Labour</v>
      </c>
      <c r="CB226" s="28" cm="1">
        <f t="array" ref="CB2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359</v>
      </c>
      <c r="CC226" s="28" cm="1">
        <f t="array" ref="CC2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26" s="28">
        <f>IF(TRIM(Table1[[#This Row],[Party]])="Labour",Table1[[#This Row],[Conservative_Aye]],Table1[[#This Row],[Labour_Aye]])</f>
        <v>0</v>
      </c>
      <c r="CE226" s="28">
        <f>IF(TRIM(Table1[[#This Row],[Party]])="Labour",Table1[[#This Row],[Conservative_No]],Table1[[#This Row],[Labour_No]])</f>
        <v>1</v>
      </c>
      <c r="CF226" s="36">
        <f>IF(Table1[[#This Row],[Gov_Aye]]+Table1[[#This Row],[Gov_No]]=0,"",Table1[[#This Row],[Gov_Aye]]/(Table1[[#This Row],[Gov_Aye]]+Table1[[#This Row],[Gov_No]]))</f>
        <v>1</v>
      </c>
      <c r="CG226" s="36">
        <f>IF(Table1[[#This Row],[Opp_Aye]]+Table1[[#This Row],[Opp_No]]=0,"",Table1[[#This Row],[Opp_Aye]]/(Table1[[#This Row],[Opp_Aye]]+Table1[[#This Row],[Opp_No]]))</f>
        <v>0</v>
      </c>
      <c r="CH226" s="36">
        <f>IF(OR(Table1[[#This Row],[Gov_Share]]="",Table1[[#This Row],[Opp_Share]]=""),"",ABS(Table1[[#This Row],[Gov_Share]]-Table1[[#This Row],[Opp_Share]]))</f>
        <v>1</v>
      </c>
      <c r="CI226" s="36">
        <f>IF(Table1[[#This Row],[Gov_Aye]]+Table1[[#This Row],[Gov_No]]=0,"",ABS(Table1[[#This Row],[Gov_Aye]]-Table1[[#This Row],[Gov_No]])/(Table1[[#This Row],[Gov_Aye]]+Table1[[#This Row],[Gov_No]]))</f>
        <v>1</v>
      </c>
      <c r="CJ226" s="36">
        <f>IF(Table1[[#This Row],[Opp_Aye]]+Table1[[#This Row],[Opp_No]]=0,"",ABS(Table1[[#This Row],[Opp_Aye]]-Table1[[#This Row],[Opp_No]])/(Table1[[#This Row],[Opp_Aye]]+Table1[[#This Row],[Opp_No]]))</f>
        <v>1</v>
      </c>
      <c r="CK2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7" spans="1:89" ht="44.25" x14ac:dyDescent="0.75">
      <c r="A227">
        <v>1240</v>
      </c>
      <c r="B227" s="17">
        <v>44622</v>
      </c>
      <c r="C227" s="18">
        <v>0</v>
      </c>
      <c r="D227">
        <v>204</v>
      </c>
      <c r="E227" s="20" t="s">
        <v>1757</v>
      </c>
      <c r="H227">
        <v>302</v>
      </c>
      <c r="I227">
        <v>1</v>
      </c>
      <c r="J227">
        <v>0</v>
      </c>
      <c r="K227">
        <v>0</v>
      </c>
      <c r="L227">
        <v>0</v>
      </c>
      <c r="M227" s="3">
        <v>296</v>
      </c>
      <c r="N227">
        <v>6</v>
      </c>
      <c r="O227">
        <v>0</v>
      </c>
      <c r="P227">
        <v>0</v>
      </c>
      <c r="Q227">
        <v>0</v>
      </c>
      <c r="R227" s="4">
        <v>0</v>
      </c>
      <c r="S227">
        <v>0</v>
      </c>
      <c r="T227">
        <v>0</v>
      </c>
      <c r="U227">
        <v>0</v>
      </c>
      <c r="V227">
        <v>0</v>
      </c>
      <c r="W227">
        <v>0</v>
      </c>
      <c r="X227">
        <v>0</v>
      </c>
      <c r="Y227">
        <v>0</v>
      </c>
      <c r="Z227">
        <v>0</v>
      </c>
      <c r="AA227">
        <v>0</v>
      </c>
      <c r="AB227">
        <v>0</v>
      </c>
      <c r="AC227">
        <v>0</v>
      </c>
      <c r="AD227">
        <v>0</v>
      </c>
      <c r="AE227">
        <v>0</v>
      </c>
      <c r="AF227">
        <v>0</v>
      </c>
      <c r="AG227" s="3">
        <v>0</v>
      </c>
      <c r="AH227">
        <v>0</v>
      </c>
      <c r="AI227">
        <v>0</v>
      </c>
      <c r="AJ227">
        <v>0</v>
      </c>
      <c r="AK227">
        <v>0</v>
      </c>
      <c r="AL227" s="4">
        <v>1</v>
      </c>
      <c r="AM227">
        <v>0</v>
      </c>
      <c r="AN227">
        <v>0</v>
      </c>
      <c r="AO227">
        <v>0</v>
      </c>
      <c r="AP227">
        <v>0</v>
      </c>
      <c r="AQ227">
        <v>0</v>
      </c>
      <c r="AR227">
        <v>0</v>
      </c>
      <c r="AS227">
        <v>0</v>
      </c>
      <c r="AT227">
        <v>0</v>
      </c>
      <c r="AU227">
        <v>0</v>
      </c>
      <c r="AV227">
        <v>0</v>
      </c>
      <c r="AW227">
        <v>0</v>
      </c>
      <c r="AX227">
        <v>0</v>
      </c>
      <c r="AY227">
        <v>0</v>
      </c>
      <c r="AZ227">
        <v>0</v>
      </c>
      <c r="BA227">
        <v>0</v>
      </c>
      <c r="BB227">
        <v>0</v>
      </c>
      <c r="BC227">
        <v>0</v>
      </c>
      <c r="BD227">
        <v>0</v>
      </c>
      <c r="BE227">
        <v>0</v>
      </c>
      <c r="BF227">
        <v>0</v>
      </c>
      <c r="BG227">
        <v>0</v>
      </c>
      <c r="BH227">
        <v>0</v>
      </c>
      <c r="BI227">
        <v>0</v>
      </c>
      <c r="BJ227">
        <v>0</v>
      </c>
      <c r="BK227">
        <v>0</v>
      </c>
      <c r="BL227">
        <v>0</v>
      </c>
      <c r="BM227">
        <v>0</v>
      </c>
      <c r="BN227">
        <v>0</v>
      </c>
      <c r="BO227">
        <v>0</v>
      </c>
      <c r="BP227">
        <v>0</v>
      </c>
      <c r="BQ227">
        <v>0</v>
      </c>
      <c r="BR227">
        <v>0</v>
      </c>
      <c r="BS227">
        <v>303</v>
      </c>
      <c r="BT227">
        <v>0</v>
      </c>
      <c r="BU227" s="1">
        <v>0.47</v>
      </c>
      <c r="BV227" s="5">
        <f>IFERROR($BF227/($AL227+$R227), "No Votes")</f>
        <v>0</v>
      </c>
      <c r="BW227" s="5">
        <f>IFERROR($BA227/($AG227+$M227), "No Votes")</f>
        <v>0</v>
      </c>
      <c r="BX227" t="s">
        <v>2157</v>
      </c>
      <c r="BY227" s="5" t="s">
        <v>2093</v>
      </c>
      <c r="BZ227" s="5" t="s">
        <v>2088</v>
      </c>
      <c r="CA227" s="28" t="str">
        <f>IF(Table1[[#This Row],[Party]]="Labour","Conservative","Labour")</f>
        <v>Labour</v>
      </c>
      <c r="CB227" s="28" cm="1">
        <f t="array" ref="CB2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227" s="28" cm="1">
        <f t="array" ref="CC2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27" s="28">
        <f>IF(TRIM(Table1[[#This Row],[Party]])="Labour",Table1[[#This Row],[Conservative_Aye]],Table1[[#This Row],[Labour_Aye]])</f>
        <v>0</v>
      </c>
      <c r="CE227" s="28">
        <f>IF(TRIM(Table1[[#This Row],[Party]])="Labour",Table1[[#This Row],[Conservative_No]],Table1[[#This Row],[Labour_No]])</f>
        <v>1</v>
      </c>
      <c r="CF227" s="36">
        <f>IF(Table1[[#This Row],[Gov_Aye]]+Table1[[#This Row],[Gov_No]]=0,"",Table1[[#This Row],[Gov_Aye]]/(Table1[[#This Row],[Gov_Aye]]+Table1[[#This Row],[Gov_No]]))</f>
        <v>1</v>
      </c>
      <c r="CG227" s="36">
        <f>IF(Table1[[#This Row],[Opp_Aye]]+Table1[[#This Row],[Opp_No]]=0,"",Table1[[#This Row],[Opp_Aye]]/(Table1[[#This Row],[Opp_Aye]]+Table1[[#This Row],[Opp_No]]))</f>
        <v>0</v>
      </c>
      <c r="CH227" s="36">
        <f>IF(OR(Table1[[#This Row],[Gov_Share]]="",Table1[[#This Row],[Opp_Share]]=""),"",ABS(Table1[[#This Row],[Gov_Share]]-Table1[[#This Row],[Opp_Share]]))</f>
        <v>1</v>
      </c>
      <c r="CI227" s="36">
        <f>IF(Table1[[#This Row],[Gov_Aye]]+Table1[[#This Row],[Gov_No]]=0,"",ABS(Table1[[#This Row],[Gov_Aye]]-Table1[[#This Row],[Gov_No]])/(Table1[[#This Row],[Gov_Aye]]+Table1[[#This Row],[Gov_No]]))</f>
        <v>1</v>
      </c>
      <c r="CJ227" s="36">
        <f>IF(Table1[[#This Row],[Opp_Aye]]+Table1[[#This Row],[Opp_No]]=0,"",ABS(Table1[[#This Row],[Opp_Aye]]-Table1[[#This Row],[Opp_No]])/(Table1[[#This Row],[Opp_Aye]]+Table1[[#This Row],[Opp_No]]))</f>
        <v>1</v>
      </c>
      <c r="CK2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228" spans="1:89" x14ac:dyDescent="0.75">
      <c r="A228" s="2">
        <v>107</v>
      </c>
      <c r="B228" s="15">
        <v>42562</v>
      </c>
      <c r="C228" s="16">
        <v>0.87986111111111109</v>
      </c>
      <c r="D228" s="2">
        <v>40</v>
      </c>
      <c r="E228" s="19" t="s">
        <v>1721</v>
      </c>
      <c r="F228" s="2"/>
      <c r="G228" s="2"/>
      <c r="H228" s="2">
        <v>47</v>
      </c>
      <c r="I228" s="2">
        <v>274</v>
      </c>
      <c r="J228" s="2">
        <v>0</v>
      </c>
      <c r="K228" s="2">
        <v>0</v>
      </c>
      <c r="L228" s="2">
        <v>0</v>
      </c>
      <c r="M228" s="3">
        <v>0</v>
      </c>
      <c r="N228" s="2">
        <v>0</v>
      </c>
      <c r="O228" s="2">
        <v>0</v>
      </c>
      <c r="P228" s="2">
        <v>0</v>
      </c>
      <c r="Q228" s="2">
        <v>2</v>
      </c>
      <c r="R228" s="4">
        <v>1</v>
      </c>
      <c r="S228" s="2">
        <v>3</v>
      </c>
      <c r="T228" s="2">
        <v>3</v>
      </c>
      <c r="U228" s="2">
        <v>0</v>
      </c>
      <c r="V228" s="2">
        <v>36</v>
      </c>
      <c r="W228" s="2">
        <v>2</v>
      </c>
      <c r="X228" s="2">
        <v>0</v>
      </c>
      <c r="Y228" s="2">
        <v>0</v>
      </c>
      <c r="Z228" s="2">
        <v>0</v>
      </c>
      <c r="AA228" s="2">
        <v>0</v>
      </c>
      <c r="AB228" s="2">
        <v>0</v>
      </c>
      <c r="AC228" s="2">
        <v>0</v>
      </c>
      <c r="AD228" s="2">
        <v>0</v>
      </c>
      <c r="AE228" s="2">
        <v>0</v>
      </c>
      <c r="AF228" s="2">
        <v>0</v>
      </c>
      <c r="AG228" s="3">
        <v>274</v>
      </c>
      <c r="AH228" s="2">
        <v>0</v>
      </c>
      <c r="AI228" s="2">
        <v>0</v>
      </c>
      <c r="AJ228" s="2">
        <v>0</v>
      </c>
      <c r="AK228" s="2">
        <v>0</v>
      </c>
      <c r="AL228" s="4">
        <v>0</v>
      </c>
      <c r="AM228" s="2">
        <v>0</v>
      </c>
      <c r="AN228" s="2">
        <v>0</v>
      </c>
      <c r="AO228" s="2">
        <v>0</v>
      </c>
      <c r="AP228" s="2">
        <v>0</v>
      </c>
      <c r="AQ228" s="2">
        <v>0</v>
      </c>
      <c r="AR228" s="2">
        <v>0</v>
      </c>
      <c r="AS228" s="2">
        <v>0</v>
      </c>
      <c r="AT228" s="2">
        <v>0</v>
      </c>
      <c r="AU228" s="2">
        <v>0</v>
      </c>
      <c r="AV228" s="2">
        <v>0</v>
      </c>
      <c r="AW228" s="2">
        <v>0</v>
      </c>
      <c r="AX228" s="2">
        <v>0</v>
      </c>
      <c r="AY228" s="2">
        <v>0</v>
      </c>
      <c r="AZ228" s="2">
        <v>0</v>
      </c>
      <c r="BA228" s="2">
        <v>0</v>
      </c>
      <c r="BB228" s="2">
        <v>0</v>
      </c>
      <c r="BC228" s="2">
        <v>0</v>
      </c>
      <c r="BD228" s="2">
        <v>0</v>
      </c>
      <c r="BE228" s="2">
        <v>0</v>
      </c>
      <c r="BF228" s="2">
        <v>0</v>
      </c>
      <c r="BG228" s="2">
        <v>0</v>
      </c>
      <c r="BH228" s="2">
        <v>0</v>
      </c>
      <c r="BI228" s="2">
        <v>0</v>
      </c>
      <c r="BJ228" s="2">
        <v>0</v>
      </c>
      <c r="BK228" s="2">
        <v>0</v>
      </c>
      <c r="BL228" s="2">
        <v>0</v>
      </c>
      <c r="BM228" s="2">
        <v>0</v>
      </c>
      <c r="BN228" s="2">
        <v>0</v>
      </c>
      <c r="BO228" s="2">
        <v>0</v>
      </c>
      <c r="BP228" s="2">
        <v>0</v>
      </c>
      <c r="BQ228" s="2">
        <v>0</v>
      </c>
      <c r="BR228" s="2">
        <v>0</v>
      </c>
      <c r="BS228" s="2">
        <v>321</v>
      </c>
      <c r="BT228" s="2">
        <v>0</v>
      </c>
      <c r="BU228" s="5">
        <v>0.49</v>
      </c>
      <c r="BV228" s="5">
        <f>IFERROR($BF228/($AL228+$R228), "No Votes")</f>
        <v>0</v>
      </c>
      <c r="BW228" s="5">
        <f>IFERROR($BA228/($AG228+$M228), "No Votes")</f>
        <v>0</v>
      </c>
      <c r="BX228" t="s">
        <v>2157</v>
      </c>
      <c r="BY228" s="5" t="s">
        <v>2085</v>
      </c>
      <c r="BZ228" s="5" t="s">
        <v>2088</v>
      </c>
      <c r="CA228" s="28" t="str">
        <f>IF(Table1[[#This Row],[Party]]="Labour","Conservative","Labour")</f>
        <v>Labour</v>
      </c>
      <c r="CB228" s="28" cm="1">
        <f t="array" ref="CB2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28" s="28" cm="1">
        <f t="array" ref="CC2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228" s="28">
        <f>IF(TRIM(Table1[[#This Row],[Party]])="Labour",Table1[[#This Row],[Conservative_Aye]],Table1[[#This Row],[Labour_Aye]])</f>
        <v>1</v>
      </c>
      <c r="CE228" s="28">
        <f>IF(TRIM(Table1[[#This Row],[Party]])="Labour",Table1[[#This Row],[Conservative_No]],Table1[[#This Row],[Labour_No]])</f>
        <v>0</v>
      </c>
      <c r="CF228" s="36">
        <f>IF(Table1[[#This Row],[Gov_Aye]]+Table1[[#This Row],[Gov_No]]=0,"",Table1[[#This Row],[Gov_Aye]]/(Table1[[#This Row],[Gov_Aye]]+Table1[[#This Row],[Gov_No]]))</f>
        <v>0</v>
      </c>
      <c r="CG228" s="36">
        <f>IF(Table1[[#This Row],[Opp_Aye]]+Table1[[#This Row],[Opp_No]]=0,"",Table1[[#This Row],[Opp_Aye]]/(Table1[[#This Row],[Opp_Aye]]+Table1[[#This Row],[Opp_No]]))</f>
        <v>1</v>
      </c>
      <c r="CH228" s="36">
        <f>IF(OR(Table1[[#This Row],[Gov_Share]]="",Table1[[#This Row],[Opp_Share]]=""),"",ABS(Table1[[#This Row],[Gov_Share]]-Table1[[#This Row],[Opp_Share]]))</f>
        <v>1</v>
      </c>
      <c r="CI228" s="36">
        <f>IF(Table1[[#This Row],[Gov_Aye]]+Table1[[#This Row],[Gov_No]]=0,"",ABS(Table1[[#This Row],[Gov_Aye]]-Table1[[#This Row],[Gov_No]])/(Table1[[#This Row],[Gov_Aye]]+Table1[[#This Row],[Gov_No]]))</f>
        <v>1</v>
      </c>
      <c r="CJ228" s="36">
        <f>IF(Table1[[#This Row],[Opp_Aye]]+Table1[[#This Row],[Opp_No]]=0,"",ABS(Table1[[#This Row],[Opp_Aye]]-Table1[[#This Row],[Opp_No]])/(Table1[[#This Row],[Opp_Aye]]+Table1[[#This Row],[Opp_No]]))</f>
        <v>1</v>
      </c>
      <c r="CK2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0.99727024567788902</v>
      </c>
    </row>
    <row r="229" spans="1:89" x14ac:dyDescent="0.75">
      <c r="A229">
        <v>108</v>
      </c>
      <c r="B229" s="17">
        <v>42562</v>
      </c>
      <c r="C229" s="18">
        <v>0.88749999999999996</v>
      </c>
      <c r="D229">
        <v>41</v>
      </c>
      <c r="E229" s="20" t="s">
        <v>1724</v>
      </c>
      <c r="H229">
        <v>46</v>
      </c>
      <c r="I229">
        <v>273</v>
      </c>
      <c r="J229">
        <v>0</v>
      </c>
      <c r="K229">
        <v>0</v>
      </c>
      <c r="L229">
        <v>0</v>
      </c>
      <c r="M229" s="3">
        <v>0</v>
      </c>
      <c r="N229">
        <v>0</v>
      </c>
      <c r="O229">
        <v>0</v>
      </c>
      <c r="P229">
        <v>0</v>
      </c>
      <c r="Q229">
        <v>2</v>
      </c>
      <c r="R229" s="4">
        <v>1</v>
      </c>
      <c r="S229">
        <v>3</v>
      </c>
      <c r="T229">
        <v>3</v>
      </c>
      <c r="U229">
        <v>0</v>
      </c>
      <c r="V229">
        <v>35</v>
      </c>
      <c r="W229">
        <v>2</v>
      </c>
      <c r="X229">
        <v>0</v>
      </c>
      <c r="Y229">
        <v>0</v>
      </c>
      <c r="Z229">
        <v>0</v>
      </c>
      <c r="AA229">
        <v>0</v>
      </c>
      <c r="AB229">
        <v>0</v>
      </c>
      <c r="AC229">
        <v>0</v>
      </c>
      <c r="AD229">
        <v>0</v>
      </c>
      <c r="AE229">
        <v>0</v>
      </c>
      <c r="AF229">
        <v>0</v>
      </c>
      <c r="AG229" s="3">
        <v>273</v>
      </c>
      <c r="AH229">
        <v>0</v>
      </c>
      <c r="AI229">
        <v>0</v>
      </c>
      <c r="AJ229">
        <v>0</v>
      </c>
      <c r="AK229">
        <v>0</v>
      </c>
      <c r="AL229" s="4">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v>
      </c>
      <c r="BL229">
        <v>0</v>
      </c>
      <c r="BM229">
        <v>0</v>
      </c>
      <c r="BN229">
        <v>0</v>
      </c>
      <c r="BO229">
        <v>0</v>
      </c>
      <c r="BP229">
        <v>0</v>
      </c>
      <c r="BQ229">
        <v>0</v>
      </c>
      <c r="BR229">
        <v>0</v>
      </c>
      <c r="BS229">
        <v>319</v>
      </c>
      <c r="BT229">
        <v>0</v>
      </c>
      <c r="BU229" s="1">
        <v>0.49</v>
      </c>
      <c r="BV229" s="5">
        <f>IFERROR($BF229/($AL229+$R229), "No Votes")</f>
        <v>0</v>
      </c>
      <c r="BW229" s="5">
        <f>IFERROR($BA229/($AG229+$M229), "No Votes")</f>
        <v>0</v>
      </c>
      <c r="BX229" t="s">
        <v>2157</v>
      </c>
      <c r="BY229" s="5" t="s">
        <v>2085</v>
      </c>
      <c r="BZ229" s="5" t="s">
        <v>2088</v>
      </c>
      <c r="CA229" s="28" t="str">
        <f>IF(Table1[[#This Row],[Party]]="Labour","Conservative","Labour")</f>
        <v>Labour</v>
      </c>
      <c r="CB229" s="28" cm="1">
        <f t="array" ref="CB2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29" s="28" cm="1">
        <f t="array" ref="CC2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273</v>
      </c>
      <c r="CD229" s="28">
        <f>IF(TRIM(Table1[[#This Row],[Party]])="Labour",Table1[[#This Row],[Conservative_Aye]],Table1[[#This Row],[Labour_Aye]])</f>
        <v>1</v>
      </c>
      <c r="CE229" s="28">
        <f>IF(TRIM(Table1[[#This Row],[Party]])="Labour",Table1[[#This Row],[Conservative_No]],Table1[[#This Row],[Labour_No]])</f>
        <v>0</v>
      </c>
      <c r="CF229" s="36">
        <f>IF(Table1[[#This Row],[Gov_Aye]]+Table1[[#This Row],[Gov_No]]=0,"",Table1[[#This Row],[Gov_Aye]]/(Table1[[#This Row],[Gov_Aye]]+Table1[[#This Row],[Gov_No]]))</f>
        <v>0</v>
      </c>
      <c r="CG229" s="36">
        <f>IF(Table1[[#This Row],[Opp_Aye]]+Table1[[#This Row],[Opp_No]]=0,"",Table1[[#This Row],[Opp_Aye]]/(Table1[[#This Row],[Opp_Aye]]+Table1[[#This Row],[Opp_No]]))</f>
        <v>1</v>
      </c>
      <c r="CH229" s="36">
        <f>IF(OR(Table1[[#This Row],[Gov_Share]]="",Table1[[#This Row],[Opp_Share]]=""),"",ABS(Table1[[#This Row],[Gov_Share]]-Table1[[#This Row],[Opp_Share]]))</f>
        <v>1</v>
      </c>
      <c r="CI229" s="36">
        <f>IF(Table1[[#This Row],[Gov_Aye]]+Table1[[#This Row],[Gov_No]]=0,"",ABS(Table1[[#This Row],[Gov_Aye]]-Table1[[#This Row],[Gov_No]])/(Table1[[#This Row],[Gov_Aye]]+Table1[[#This Row],[Gov_No]]))</f>
        <v>1</v>
      </c>
      <c r="CJ229" s="36">
        <f>IF(Table1[[#This Row],[Opp_Aye]]+Table1[[#This Row],[Opp_No]]=0,"",ABS(Table1[[#This Row],[Opp_Aye]]-Table1[[#This Row],[Opp_No]])/(Table1[[#This Row],[Opp_Aye]]+Table1[[#This Row],[Opp_No]]))</f>
        <v>1</v>
      </c>
      <c r="CK2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0.99726027397260275</v>
      </c>
    </row>
    <row r="230" spans="1:89" x14ac:dyDescent="0.75">
      <c r="A230">
        <v>1836</v>
      </c>
      <c r="B230" s="17">
        <v>45539</v>
      </c>
      <c r="C230" s="18">
        <v>0.70277777777777772</v>
      </c>
      <c r="D230">
        <v>10</v>
      </c>
      <c r="E230" s="20" t="s">
        <v>1284</v>
      </c>
      <c r="H230">
        <v>109</v>
      </c>
      <c r="I230">
        <v>366</v>
      </c>
      <c r="J230">
        <v>0</v>
      </c>
      <c r="K230">
        <v>0</v>
      </c>
      <c r="L230">
        <v>0</v>
      </c>
      <c r="M230" s="3">
        <v>105</v>
      </c>
      <c r="N230">
        <v>2</v>
      </c>
      <c r="O230">
        <v>0</v>
      </c>
      <c r="P230">
        <v>0</v>
      </c>
      <c r="Q230">
        <v>1</v>
      </c>
      <c r="R230" s="4">
        <v>1</v>
      </c>
      <c r="S230">
        <v>0</v>
      </c>
      <c r="T230">
        <v>0</v>
      </c>
      <c r="U230">
        <v>0</v>
      </c>
      <c r="V230">
        <v>0</v>
      </c>
      <c r="W230">
        <v>0</v>
      </c>
      <c r="X230">
        <v>0</v>
      </c>
      <c r="Y230">
        <v>0</v>
      </c>
      <c r="Z230">
        <v>0</v>
      </c>
      <c r="AA230">
        <v>0</v>
      </c>
      <c r="AB230">
        <v>0</v>
      </c>
      <c r="AC230">
        <v>0</v>
      </c>
      <c r="AD230">
        <v>0</v>
      </c>
      <c r="AE230">
        <v>0</v>
      </c>
      <c r="AF230">
        <v>0</v>
      </c>
      <c r="AG230" s="3">
        <v>0</v>
      </c>
      <c r="AH230">
        <v>0</v>
      </c>
      <c r="AI230">
        <v>0</v>
      </c>
      <c r="AJ230">
        <v>0</v>
      </c>
      <c r="AK230">
        <v>7</v>
      </c>
      <c r="AL230" s="4">
        <v>358</v>
      </c>
      <c r="AM230">
        <v>0</v>
      </c>
      <c r="AN230">
        <v>0</v>
      </c>
      <c r="AO230">
        <v>0</v>
      </c>
      <c r="AP230">
        <v>0</v>
      </c>
      <c r="AQ230">
        <v>1</v>
      </c>
      <c r="AR230">
        <v>0</v>
      </c>
      <c r="AS230">
        <v>0</v>
      </c>
      <c r="AT230">
        <v>0</v>
      </c>
      <c r="AU230">
        <v>0</v>
      </c>
      <c r="AV230">
        <v>0</v>
      </c>
      <c r="AW230">
        <v>0</v>
      </c>
      <c r="AX230">
        <v>0</v>
      </c>
      <c r="AY230">
        <v>0</v>
      </c>
      <c r="AZ230">
        <v>0</v>
      </c>
      <c r="BA230">
        <v>0</v>
      </c>
      <c r="BB230">
        <v>0</v>
      </c>
      <c r="BC230">
        <v>0</v>
      </c>
      <c r="BD230">
        <v>0</v>
      </c>
      <c r="BE230">
        <v>1</v>
      </c>
      <c r="BF230">
        <v>1</v>
      </c>
      <c r="BG230">
        <v>0</v>
      </c>
      <c r="BH230">
        <v>0</v>
      </c>
      <c r="BI230">
        <v>0</v>
      </c>
      <c r="BJ230">
        <v>0</v>
      </c>
      <c r="BK230">
        <v>0</v>
      </c>
      <c r="BL230">
        <v>0</v>
      </c>
      <c r="BM230">
        <v>0</v>
      </c>
      <c r="BN230">
        <v>0</v>
      </c>
      <c r="BO230">
        <v>0</v>
      </c>
      <c r="BP230">
        <v>0</v>
      </c>
      <c r="BQ230">
        <v>0</v>
      </c>
      <c r="BR230">
        <v>2</v>
      </c>
      <c r="BS230">
        <v>475</v>
      </c>
      <c r="BT230">
        <v>4.210526E-3</v>
      </c>
      <c r="BU230" s="1">
        <v>0.73</v>
      </c>
      <c r="BV230" s="5">
        <f>IFERROR($BF230/($AL230+$R230), "No Votes")</f>
        <v>2.7855153203342618E-3</v>
      </c>
      <c r="BW230" s="5">
        <f>IFERROR($BA230/($AG230+$M230), "No Votes")</f>
        <v>0</v>
      </c>
      <c r="BX230" t="s">
        <v>2157</v>
      </c>
      <c r="BY230" s="5" t="s">
        <v>2098</v>
      </c>
      <c r="BZ230" s="5" t="s">
        <v>2099</v>
      </c>
      <c r="CA230" s="28" t="str">
        <f>IF(Table1[[#This Row],[Party]]="Labour","Conservative","Labour")</f>
        <v>Conservative</v>
      </c>
      <c r="CB230" s="28" cm="1">
        <f t="array" ref="CB2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30" s="28" cm="1">
        <f t="array" ref="CC2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230" s="28">
        <f>IF(TRIM(Table1[[#This Row],[Party]])="Labour",Table1[[#This Row],[Conservative_Aye]],Table1[[#This Row],[Labour_Aye]])</f>
        <v>105</v>
      </c>
      <c r="CE230" s="28">
        <f>IF(TRIM(Table1[[#This Row],[Party]])="Labour",Table1[[#This Row],[Conservative_No]],Table1[[#This Row],[Labour_No]])</f>
        <v>0</v>
      </c>
      <c r="CF230" s="36">
        <f>IF(Table1[[#This Row],[Gov_Aye]]+Table1[[#This Row],[Gov_No]]=0,"",Table1[[#This Row],[Gov_Aye]]/(Table1[[#This Row],[Gov_Aye]]+Table1[[#This Row],[Gov_No]]))</f>
        <v>2.7855153203342618E-3</v>
      </c>
      <c r="CG230" s="36">
        <f>IF(Table1[[#This Row],[Opp_Aye]]+Table1[[#This Row],[Opp_No]]=0,"",Table1[[#This Row],[Opp_Aye]]/(Table1[[#This Row],[Opp_Aye]]+Table1[[#This Row],[Opp_No]]))</f>
        <v>1</v>
      </c>
      <c r="CH230" s="36">
        <f>IF(OR(Table1[[#This Row],[Gov_Share]]="",Table1[[#This Row],[Opp_Share]]=""),"",ABS(Table1[[#This Row],[Gov_Share]]-Table1[[#This Row],[Opp_Share]]))</f>
        <v>0.99721448467966578</v>
      </c>
      <c r="CI230" s="36">
        <f>IF(Table1[[#This Row],[Gov_Aye]]+Table1[[#This Row],[Gov_No]]=0,"",ABS(Table1[[#This Row],[Gov_Aye]]-Table1[[#This Row],[Gov_No]])/(Table1[[#This Row],[Gov_Aye]]+Table1[[#This Row],[Gov_No]]))</f>
        <v>0.99442896935933145</v>
      </c>
      <c r="CJ230" s="36">
        <f>IF(Table1[[#This Row],[Opp_Aye]]+Table1[[#This Row],[Opp_No]]=0,"",ABS(Table1[[#This Row],[Opp_Aye]]-Table1[[#This Row],[Opp_No]])/(Table1[[#This Row],[Opp_Aye]]+Table1[[#This Row],[Opp_No]]))</f>
        <v>1</v>
      </c>
      <c r="CK2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0.99721448467966578</v>
      </c>
    </row>
    <row r="231" spans="1:89" ht="29.5" hidden="1" x14ac:dyDescent="0.75">
      <c r="A231" s="2">
        <v>931</v>
      </c>
      <c r="B231" s="15">
        <v>44195</v>
      </c>
      <c r="C231" s="16">
        <v>0.40416666666666667</v>
      </c>
      <c r="D231" s="2">
        <v>189</v>
      </c>
      <c r="E231" s="19" t="s">
        <v>1496</v>
      </c>
      <c r="F231" s="2"/>
      <c r="G231" s="2"/>
      <c r="H231" s="2">
        <v>60</v>
      </c>
      <c r="I231" s="2">
        <v>362</v>
      </c>
      <c r="J231" s="2">
        <v>0</v>
      </c>
      <c r="K231" s="2">
        <v>1</v>
      </c>
      <c r="L231" s="2">
        <v>0</v>
      </c>
      <c r="M231" s="3">
        <v>1</v>
      </c>
      <c r="N231" s="2">
        <v>0</v>
      </c>
      <c r="O231" s="2">
        <v>0</v>
      </c>
      <c r="P231" s="2">
        <v>0</v>
      </c>
      <c r="Q231" s="2">
        <v>2</v>
      </c>
      <c r="R231" s="4">
        <v>0</v>
      </c>
      <c r="S231" s="2">
        <v>11</v>
      </c>
      <c r="T231" s="2">
        <v>0</v>
      </c>
      <c r="U231" s="2">
        <v>0</v>
      </c>
      <c r="V231" s="2">
        <v>44</v>
      </c>
      <c r="W231" s="2">
        <v>1</v>
      </c>
      <c r="X231" s="2">
        <v>0</v>
      </c>
      <c r="Y231" s="2">
        <v>0</v>
      </c>
      <c r="Z231" s="2">
        <v>0</v>
      </c>
      <c r="AA231" s="2">
        <v>0</v>
      </c>
      <c r="AB231" s="2">
        <v>0</v>
      </c>
      <c r="AC231" s="2">
        <v>0</v>
      </c>
      <c r="AD231" s="2">
        <v>0</v>
      </c>
      <c r="AE231" s="2">
        <v>0</v>
      </c>
      <c r="AF231" s="2">
        <v>0</v>
      </c>
      <c r="AG231" s="3">
        <v>354</v>
      </c>
      <c r="AH231" s="2">
        <v>8</v>
      </c>
      <c r="AI231" s="2">
        <v>0</v>
      </c>
      <c r="AJ231" s="2">
        <v>0</v>
      </c>
      <c r="AK231" s="2">
        <v>0</v>
      </c>
      <c r="AL231" s="4">
        <v>0</v>
      </c>
      <c r="AM231" s="2">
        <v>0</v>
      </c>
      <c r="AN231" s="2">
        <v>0</v>
      </c>
      <c r="AO231" s="2">
        <v>0</v>
      </c>
      <c r="AP231" s="2">
        <v>0</v>
      </c>
      <c r="AQ231" s="2">
        <v>0</v>
      </c>
      <c r="AR231" s="2">
        <v>0</v>
      </c>
      <c r="AS231" s="2">
        <v>0</v>
      </c>
      <c r="AT231" s="2">
        <v>0</v>
      </c>
      <c r="AU231" s="2">
        <v>0</v>
      </c>
      <c r="AV231" s="2">
        <v>0</v>
      </c>
      <c r="AW231" s="2">
        <v>0</v>
      </c>
      <c r="AX231" s="2">
        <v>0</v>
      </c>
      <c r="AY231" s="2">
        <v>0</v>
      </c>
      <c r="AZ231" s="2">
        <v>0</v>
      </c>
      <c r="BA231" s="2">
        <v>1</v>
      </c>
      <c r="BB231" s="2">
        <v>0</v>
      </c>
      <c r="BC231" s="2">
        <v>0</v>
      </c>
      <c r="BD231" s="2">
        <v>0</v>
      </c>
      <c r="BE231" s="2">
        <v>0</v>
      </c>
      <c r="BF231" s="2">
        <v>0</v>
      </c>
      <c r="BG231" s="2">
        <v>0</v>
      </c>
      <c r="BH231" s="2">
        <v>0</v>
      </c>
      <c r="BI231" s="2">
        <v>0</v>
      </c>
      <c r="BJ231" s="2">
        <v>0</v>
      </c>
      <c r="BK231" s="2">
        <v>0</v>
      </c>
      <c r="BL231" s="2">
        <v>0</v>
      </c>
      <c r="BM231" s="2">
        <v>0</v>
      </c>
      <c r="BN231" s="2">
        <v>0</v>
      </c>
      <c r="BO231" s="2">
        <v>0</v>
      </c>
      <c r="BP231" s="2">
        <v>0</v>
      </c>
      <c r="BQ231" s="2">
        <v>0</v>
      </c>
      <c r="BR231" s="2">
        <v>1</v>
      </c>
      <c r="BS231" s="2">
        <v>422</v>
      </c>
      <c r="BT231" s="2">
        <v>2.3696680000000001E-3</v>
      </c>
      <c r="BU231" s="5">
        <v>0.65</v>
      </c>
      <c r="BV231" s="5" t="str">
        <f>IFERROR($BF231/($AL231+$R231), "No Votes")</f>
        <v>No Votes</v>
      </c>
      <c r="BW231" s="5">
        <f>IFERROR($BA231/($AG231+$M231), "No Votes")</f>
        <v>2.8169014084507044E-3</v>
      </c>
      <c r="BX231" s="2"/>
      <c r="BY231" s="5" t="s">
        <v>2093</v>
      </c>
      <c r="BZ231" s="5" t="s">
        <v>2088</v>
      </c>
      <c r="CA231" s="28" t="str">
        <f>IF(Table1[[#This Row],[Party]]="Labour","Conservative","Labour")</f>
        <v>Labour</v>
      </c>
      <c r="CB231" s="28" cm="1">
        <f t="array" ref="CB2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31" s="28" cm="1">
        <f t="array" ref="CC2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354</v>
      </c>
      <c r="CD231" s="28">
        <f>IF(TRIM(Table1[[#This Row],[Party]])="Labour",Table1[[#This Row],[Conservative_Aye]],Table1[[#This Row],[Labour_Aye]])</f>
        <v>0</v>
      </c>
      <c r="CE231" s="28">
        <f>IF(TRIM(Table1[[#This Row],[Party]])="Labour",Table1[[#This Row],[Conservative_No]],Table1[[#This Row],[Labour_No]])</f>
        <v>0</v>
      </c>
      <c r="CF231" s="36">
        <f>IF(Table1[[#This Row],[Gov_Aye]]+Table1[[#This Row],[Gov_No]]=0,"",Table1[[#This Row],[Gov_Aye]]/(Table1[[#This Row],[Gov_Aye]]+Table1[[#This Row],[Gov_No]]))</f>
        <v>2.8169014084507044E-3</v>
      </c>
      <c r="CG231" s="36" t="str">
        <f>IF(Table1[[#This Row],[Opp_Aye]]+Table1[[#This Row],[Opp_No]]=0,"",Table1[[#This Row],[Opp_Aye]]/(Table1[[#This Row],[Opp_Aye]]+Table1[[#This Row],[Opp_No]]))</f>
        <v/>
      </c>
      <c r="CH231" s="36" t="str">
        <f>IF(OR(Table1[[#This Row],[Gov_Share]]="",Table1[[#This Row],[Opp_Share]]=""),"",ABS(Table1[[#This Row],[Gov_Share]]-Table1[[#This Row],[Opp_Share]]))</f>
        <v/>
      </c>
      <c r="CI231" s="36">
        <f>IF(Table1[[#This Row],[Gov_Aye]]+Table1[[#This Row],[Gov_No]]=0,"",ABS(Table1[[#This Row],[Gov_Aye]]-Table1[[#This Row],[Gov_No]])/(Table1[[#This Row],[Gov_Aye]]+Table1[[#This Row],[Gov_No]]))</f>
        <v>0.9943661971830986</v>
      </c>
      <c r="CJ231" s="36" t="str">
        <f>IF(Table1[[#This Row],[Opp_Aye]]+Table1[[#This Row],[Opp_No]]=0,"",ABS(Table1[[#This Row],[Opp_Aye]]-Table1[[#This Row],[Opp_No]])/(Table1[[#This Row],[Opp_Aye]]+Table1[[#This Row],[Opp_No]]))</f>
        <v/>
      </c>
      <c r="CK2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0.9971830985915493</v>
      </c>
    </row>
    <row r="232" spans="1:89" ht="29.5" x14ac:dyDescent="0.75">
      <c r="A232" s="2">
        <v>917</v>
      </c>
      <c r="B232" s="15">
        <v>44167</v>
      </c>
      <c r="C232" s="16">
        <v>0</v>
      </c>
      <c r="D232" s="2">
        <v>175</v>
      </c>
      <c r="E232" s="19" t="s">
        <v>537</v>
      </c>
      <c r="F232" s="2"/>
      <c r="G232" s="2"/>
      <c r="H232" s="2">
        <v>362</v>
      </c>
      <c r="I232" s="2">
        <v>202</v>
      </c>
      <c r="J232" s="2">
        <v>0</v>
      </c>
      <c r="K232" s="2">
        <v>0</v>
      </c>
      <c r="L232" s="2">
        <v>0</v>
      </c>
      <c r="M232" s="3">
        <v>353</v>
      </c>
      <c r="N232" s="2">
        <v>8</v>
      </c>
      <c r="O232" s="2">
        <v>0</v>
      </c>
      <c r="P232" s="2">
        <v>0</v>
      </c>
      <c r="Q232" s="2">
        <v>1</v>
      </c>
      <c r="R232" s="4">
        <v>0</v>
      </c>
      <c r="S232" s="2">
        <v>0</v>
      </c>
      <c r="T232" s="2">
        <v>0</v>
      </c>
      <c r="U232" s="2">
        <v>0</v>
      </c>
      <c r="V232" s="2">
        <v>0</v>
      </c>
      <c r="W232" s="2">
        <v>0</v>
      </c>
      <c r="X232" s="2">
        <v>0</v>
      </c>
      <c r="Y232" s="2">
        <v>0</v>
      </c>
      <c r="Z232" s="2">
        <v>0</v>
      </c>
      <c r="AA232" s="2">
        <v>0</v>
      </c>
      <c r="AB232" s="2">
        <v>0</v>
      </c>
      <c r="AC232" s="2">
        <v>0</v>
      </c>
      <c r="AD232" s="2">
        <v>0</v>
      </c>
      <c r="AE232" s="2">
        <v>0</v>
      </c>
      <c r="AF232" s="2">
        <v>0</v>
      </c>
      <c r="AG232" s="3">
        <v>1</v>
      </c>
      <c r="AH232" s="2">
        <v>0</v>
      </c>
      <c r="AI232" s="2">
        <v>0</v>
      </c>
      <c r="AJ232" s="2">
        <v>1</v>
      </c>
      <c r="AK232" s="2">
        <v>3</v>
      </c>
      <c r="AL232" s="4">
        <v>193</v>
      </c>
      <c r="AM232" s="2">
        <v>0</v>
      </c>
      <c r="AN232" s="2">
        <v>3</v>
      </c>
      <c r="AO232" s="2">
        <v>0</v>
      </c>
      <c r="AP232" s="2">
        <v>0</v>
      </c>
      <c r="AQ232" s="2">
        <v>1</v>
      </c>
      <c r="AR232" s="2">
        <v>0</v>
      </c>
      <c r="AS232" s="2">
        <v>0</v>
      </c>
      <c r="AT232" s="2">
        <v>0</v>
      </c>
      <c r="AU232" s="2">
        <v>0</v>
      </c>
      <c r="AV232" s="2">
        <v>0</v>
      </c>
      <c r="AW232" s="2">
        <v>0</v>
      </c>
      <c r="AX232" s="2">
        <v>0</v>
      </c>
      <c r="AY232" s="2">
        <v>0</v>
      </c>
      <c r="AZ232" s="2">
        <v>0</v>
      </c>
      <c r="BA232" s="44">
        <v>1</v>
      </c>
      <c r="BB232" s="2">
        <v>0</v>
      </c>
      <c r="BC232" s="2">
        <v>0</v>
      </c>
      <c r="BD232" s="2">
        <v>0</v>
      </c>
      <c r="BE232" s="2">
        <v>1</v>
      </c>
      <c r="BF232" s="45">
        <v>0</v>
      </c>
      <c r="BG232" s="2">
        <v>0</v>
      </c>
      <c r="BH232" s="2">
        <v>0</v>
      </c>
      <c r="BI232" s="2">
        <v>0</v>
      </c>
      <c r="BJ232" s="2">
        <v>0</v>
      </c>
      <c r="BK232" s="2">
        <v>0</v>
      </c>
      <c r="BL232" s="2">
        <v>0</v>
      </c>
      <c r="BM232" s="2">
        <v>0</v>
      </c>
      <c r="BN232" s="2">
        <v>0</v>
      </c>
      <c r="BO232" s="2">
        <v>0</v>
      </c>
      <c r="BP232" s="2">
        <v>0</v>
      </c>
      <c r="BQ232" s="2">
        <v>0</v>
      </c>
      <c r="BR232" s="2">
        <v>2</v>
      </c>
      <c r="BS232" s="2">
        <v>564</v>
      </c>
      <c r="BT232" s="2">
        <v>0</v>
      </c>
      <c r="BU232" s="5">
        <v>0.87</v>
      </c>
      <c r="BV232" s="5">
        <f>IFERROR($BF232/($AL232+$R232), "No Votes")</f>
        <v>0</v>
      </c>
      <c r="BW232" s="5">
        <f>IFERROR($BA232/($AG232+$M232), "No Votes")</f>
        <v>2.8248587570621469E-3</v>
      </c>
      <c r="BX232" t="s">
        <v>2157</v>
      </c>
      <c r="BY232" s="5" t="s">
        <v>2093</v>
      </c>
      <c r="BZ232" s="5" t="s">
        <v>2088</v>
      </c>
      <c r="CA232" s="28" t="str">
        <f>IF(Table1[[#This Row],[Party]]="Labour","Conservative","Labour")</f>
        <v>Labour</v>
      </c>
      <c r="CB232" s="28" cm="1">
        <f t="array" ref="CB2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353</v>
      </c>
      <c r="CC232" s="28" cm="1">
        <f t="array" ref="CC2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32" s="28">
        <f>IF(TRIM(Table1[[#This Row],[Party]])="Labour",Table1[[#This Row],[Conservative_Aye]],Table1[[#This Row],[Labour_Aye]])</f>
        <v>0</v>
      </c>
      <c r="CE232" s="28">
        <f>IF(TRIM(Table1[[#This Row],[Party]])="Labour",Table1[[#This Row],[Conservative_No]],Table1[[#This Row],[Labour_No]])</f>
        <v>193</v>
      </c>
      <c r="CF232" s="36">
        <f>IF(Table1[[#This Row],[Gov_Aye]]+Table1[[#This Row],[Gov_No]]=0,"",Table1[[#This Row],[Gov_Aye]]/(Table1[[#This Row],[Gov_Aye]]+Table1[[#This Row],[Gov_No]]))</f>
        <v>0.99717514124293782</v>
      </c>
      <c r="CG232" s="36">
        <f>IF(Table1[[#This Row],[Opp_Aye]]+Table1[[#This Row],[Opp_No]]=0,"",Table1[[#This Row],[Opp_Aye]]/(Table1[[#This Row],[Opp_Aye]]+Table1[[#This Row],[Opp_No]]))</f>
        <v>0</v>
      </c>
      <c r="CH232" s="36">
        <f>IF(OR(Table1[[#This Row],[Gov_Share]]="",Table1[[#This Row],[Opp_Share]]=""),"",ABS(Table1[[#This Row],[Gov_Share]]-Table1[[#This Row],[Opp_Share]]))</f>
        <v>0.99717514124293782</v>
      </c>
      <c r="CI232" s="36">
        <f>IF(Table1[[#This Row],[Gov_Aye]]+Table1[[#This Row],[Gov_No]]=0,"",ABS(Table1[[#This Row],[Gov_Aye]]-Table1[[#This Row],[Gov_No]])/(Table1[[#This Row],[Gov_Aye]]+Table1[[#This Row],[Gov_No]]))</f>
        <v>0.99435028248587576</v>
      </c>
      <c r="CJ232" s="36">
        <f>IF(Table1[[#This Row],[Opp_Aye]]+Table1[[#This Row],[Opp_No]]=0,"",ABS(Table1[[#This Row],[Opp_Aye]]-Table1[[#This Row],[Opp_No]])/(Table1[[#This Row],[Opp_Aye]]+Table1[[#This Row],[Opp_No]]))</f>
        <v>1</v>
      </c>
      <c r="CK2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0.99717514124293782</v>
      </c>
    </row>
    <row r="233" spans="1:89" hidden="1" x14ac:dyDescent="0.75">
      <c r="A233">
        <v>968</v>
      </c>
      <c r="B233" s="17">
        <v>44230</v>
      </c>
      <c r="C233" s="18">
        <v>0.72013888888888888</v>
      </c>
      <c r="D233">
        <v>226</v>
      </c>
      <c r="E233" s="20" t="s">
        <v>1488</v>
      </c>
      <c r="H233">
        <v>74</v>
      </c>
      <c r="I233">
        <v>353</v>
      </c>
      <c r="J233">
        <v>0</v>
      </c>
      <c r="K233">
        <v>1</v>
      </c>
      <c r="L233">
        <v>0</v>
      </c>
      <c r="M233" s="3">
        <v>1</v>
      </c>
      <c r="N233">
        <v>7</v>
      </c>
      <c r="O233">
        <v>0</v>
      </c>
      <c r="P233">
        <v>1</v>
      </c>
      <c r="Q233">
        <v>2</v>
      </c>
      <c r="R233" s="4">
        <v>0</v>
      </c>
      <c r="S233">
        <v>11</v>
      </c>
      <c r="T233">
        <v>3</v>
      </c>
      <c r="U233">
        <v>0</v>
      </c>
      <c r="V233">
        <v>45</v>
      </c>
      <c r="W233">
        <v>2</v>
      </c>
      <c r="X233">
        <v>0</v>
      </c>
      <c r="Y233">
        <v>0</v>
      </c>
      <c r="Z233">
        <v>0</v>
      </c>
      <c r="AA233">
        <v>0</v>
      </c>
      <c r="AB233">
        <v>0</v>
      </c>
      <c r="AC233">
        <v>0</v>
      </c>
      <c r="AD233">
        <v>0</v>
      </c>
      <c r="AE233">
        <v>0</v>
      </c>
      <c r="AF233">
        <v>0</v>
      </c>
      <c r="AG233" s="3">
        <v>352</v>
      </c>
      <c r="AH233">
        <v>1</v>
      </c>
      <c r="AI233">
        <v>0</v>
      </c>
      <c r="AJ233">
        <v>0</v>
      </c>
      <c r="AK233">
        <v>0</v>
      </c>
      <c r="AL233" s="4">
        <v>0</v>
      </c>
      <c r="AM233">
        <v>0</v>
      </c>
      <c r="AN233">
        <v>0</v>
      </c>
      <c r="AO233">
        <v>0</v>
      </c>
      <c r="AP233">
        <v>0</v>
      </c>
      <c r="AQ233">
        <v>0</v>
      </c>
      <c r="AR233">
        <v>0</v>
      </c>
      <c r="AS233">
        <v>0</v>
      </c>
      <c r="AT233">
        <v>0</v>
      </c>
      <c r="AU233">
        <v>0</v>
      </c>
      <c r="AV233">
        <v>0</v>
      </c>
      <c r="AW233">
        <v>0</v>
      </c>
      <c r="AX233">
        <v>0</v>
      </c>
      <c r="AY233">
        <v>0</v>
      </c>
      <c r="AZ233">
        <v>0</v>
      </c>
      <c r="BA233">
        <v>1</v>
      </c>
      <c r="BB233">
        <v>1</v>
      </c>
      <c r="BC233">
        <v>0</v>
      </c>
      <c r="BD233">
        <v>0</v>
      </c>
      <c r="BE233">
        <v>0</v>
      </c>
      <c r="BF233">
        <v>0</v>
      </c>
      <c r="BG233">
        <v>0</v>
      </c>
      <c r="BH233">
        <v>0</v>
      </c>
      <c r="BI233">
        <v>0</v>
      </c>
      <c r="BJ233">
        <v>0</v>
      </c>
      <c r="BK233">
        <v>0</v>
      </c>
      <c r="BL233">
        <v>0</v>
      </c>
      <c r="BM233">
        <v>0</v>
      </c>
      <c r="BN233">
        <v>0</v>
      </c>
      <c r="BO233">
        <v>0</v>
      </c>
      <c r="BP233">
        <v>0</v>
      </c>
      <c r="BQ233">
        <v>0</v>
      </c>
      <c r="BR233">
        <v>2</v>
      </c>
      <c r="BS233">
        <v>426</v>
      </c>
      <c r="BT233">
        <v>4.694836E-3</v>
      </c>
      <c r="BU233" s="1">
        <v>0.66</v>
      </c>
      <c r="BV233" s="5" t="str">
        <f>IFERROR($BF233/($AL233+$R233), "No Votes")</f>
        <v>No Votes</v>
      </c>
      <c r="BW233" s="5">
        <f>IFERROR($BA233/($AG233+$M233), "No Votes")</f>
        <v>2.8328611898016999E-3</v>
      </c>
      <c r="BY233" s="5" t="s">
        <v>2093</v>
      </c>
      <c r="BZ233" s="5" t="s">
        <v>2088</v>
      </c>
      <c r="CA233" s="28" t="str">
        <f>IF(Table1[[#This Row],[Party]]="Labour","Conservative","Labour")</f>
        <v>Labour</v>
      </c>
      <c r="CB233" s="28" cm="1">
        <f t="array" ref="CB2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33" s="28" cm="1">
        <f t="array" ref="CC2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352</v>
      </c>
      <c r="CD233" s="28">
        <f>IF(TRIM(Table1[[#This Row],[Party]])="Labour",Table1[[#This Row],[Conservative_Aye]],Table1[[#This Row],[Labour_Aye]])</f>
        <v>0</v>
      </c>
      <c r="CE233" s="28">
        <f>IF(TRIM(Table1[[#This Row],[Party]])="Labour",Table1[[#This Row],[Conservative_No]],Table1[[#This Row],[Labour_No]])</f>
        <v>0</v>
      </c>
      <c r="CF233" s="36">
        <f>IF(Table1[[#This Row],[Gov_Aye]]+Table1[[#This Row],[Gov_No]]=0,"",Table1[[#This Row],[Gov_Aye]]/(Table1[[#This Row],[Gov_Aye]]+Table1[[#This Row],[Gov_No]]))</f>
        <v>2.8328611898016999E-3</v>
      </c>
      <c r="CG233" s="36" t="str">
        <f>IF(Table1[[#This Row],[Opp_Aye]]+Table1[[#This Row],[Opp_No]]=0,"",Table1[[#This Row],[Opp_Aye]]/(Table1[[#This Row],[Opp_Aye]]+Table1[[#This Row],[Opp_No]]))</f>
        <v/>
      </c>
      <c r="CH233" s="36" t="str">
        <f>IF(OR(Table1[[#This Row],[Gov_Share]]="",Table1[[#This Row],[Opp_Share]]=""),"",ABS(Table1[[#This Row],[Gov_Share]]-Table1[[#This Row],[Opp_Share]]))</f>
        <v/>
      </c>
      <c r="CI233" s="36">
        <f>IF(Table1[[#This Row],[Gov_Aye]]+Table1[[#This Row],[Gov_No]]=0,"",ABS(Table1[[#This Row],[Gov_Aye]]-Table1[[#This Row],[Gov_No]])/(Table1[[#This Row],[Gov_Aye]]+Table1[[#This Row],[Gov_No]]))</f>
        <v>0.99433427762039661</v>
      </c>
      <c r="CJ233" s="36" t="str">
        <f>IF(Table1[[#This Row],[Opp_Aye]]+Table1[[#This Row],[Opp_No]]=0,"",ABS(Table1[[#This Row],[Opp_Aye]]-Table1[[#This Row],[Opp_No]])/(Table1[[#This Row],[Opp_Aye]]+Table1[[#This Row],[Opp_No]]))</f>
        <v/>
      </c>
      <c r="CK2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0.99716713881019825</v>
      </c>
    </row>
    <row r="234" spans="1:89" ht="29.5" x14ac:dyDescent="0.75">
      <c r="A234">
        <v>1204</v>
      </c>
      <c r="B234" s="17">
        <v>44586</v>
      </c>
      <c r="C234" s="18">
        <v>0.68472222222222223</v>
      </c>
      <c r="D234">
        <v>171</v>
      </c>
      <c r="E234" s="20" t="s">
        <v>1579</v>
      </c>
      <c r="H234">
        <v>61</v>
      </c>
      <c r="I234">
        <v>316</v>
      </c>
      <c r="J234">
        <v>1</v>
      </c>
      <c r="K234">
        <v>1</v>
      </c>
      <c r="L234">
        <v>0</v>
      </c>
      <c r="M234" s="3">
        <v>0</v>
      </c>
      <c r="N234">
        <v>0</v>
      </c>
      <c r="O234">
        <v>0</v>
      </c>
      <c r="P234">
        <v>1</v>
      </c>
      <c r="Q234">
        <v>2</v>
      </c>
      <c r="R234" s="4">
        <v>1</v>
      </c>
      <c r="S234">
        <v>13</v>
      </c>
      <c r="T234">
        <v>2</v>
      </c>
      <c r="U234">
        <v>0</v>
      </c>
      <c r="V234">
        <v>40</v>
      </c>
      <c r="W234">
        <v>0</v>
      </c>
      <c r="X234">
        <v>0</v>
      </c>
      <c r="Y234">
        <v>0</v>
      </c>
      <c r="Z234">
        <v>0</v>
      </c>
      <c r="AA234">
        <v>0</v>
      </c>
      <c r="AB234">
        <v>0</v>
      </c>
      <c r="AC234">
        <v>0</v>
      </c>
      <c r="AD234">
        <v>0</v>
      </c>
      <c r="AE234">
        <v>0</v>
      </c>
      <c r="AF234">
        <v>0</v>
      </c>
      <c r="AG234" s="3">
        <v>309</v>
      </c>
      <c r="AH234">
        <v>6</v>
      </c>
      <c r="AI234">
        <v>0</v>
      </c>
      <c r="AJ234">
        <v>0</v>
      </c>
      <c r="AK234">
        <v>1</v>
      </c>
      <c r="AL234" s="4">
        <v>0</v>
      </c>
      <c r="AM234">
        <v>0</v>
      </c>
      <c r="AN234">
        <v>0</v>
      </c>
      <c r="AO234">
        <v>0</v>
      </c>
      <c r="AP234">
        <v>0</v>
      </c>
      <c r="AQ234">
        <v>0</v>
      </c>
      <c r="AR234">
        <v>0</v>
      </c>
      <c r="AS234">
        <v>0</v>
      </c>
      <c r="AT234">
        <v>0</v>
      </c>
      <c r="AU234">
        <v>0</v>
      </c>
      <c r="AV234">
        <v>0</v>
      </c>
      <c r="AW234">
        <v>0</v>
      </c>
      <c r="AX234">
        <v>0</v>
      </c>
      <c r="AY234">
        <v>0</v>
      </c>
      <c r="AZ234">
        <v>0</v>
      </c>
      <c r="BA234">
        <v>0</v>
      </c>
      <c r="BB234">
        <v>0</v>
      </c>
      <c r="BC234">
        <v>0</v>
      </c>
      <c r="BD234">
        <v>0</v>
      </c>
      <c r="BE234">
        <v>1</v>
      </c>
      <c r="BF234">
        <v>0</v>
      </c>
      <c r="BG234">
        <v>0</v>
      </c>
      <c r="BH234">
        <v>0</v>
      </c>
      <c r="BI234">
        <v>0</v>
      </c>
      <c r="BJ234">
        <v>0</v>
      </c>
      <c r="BK234">
        <v>0</v>
      </c>
      <c r="BL234">
        <v>0</v>
      </c>
      <c r="BM234">
        <v>0</v>
      </c>
      <c r="BN234">
        <v>0</v>
      </c>
      <c r="BO234">
        <v>0</v>
      </c>
      <c r="BP234">
        <v>0</v>
      </c>
      <c r="BQ234">
        <v>0</v>
      </c>
      <c r="BR234">
        <v>1</v>
      </c>
      <c r="BS234">
        <v>377</v>
      </c>
      <c r="BT234">
        <v>2.6525199999999998E-3</v>
      </c>
      <c r="BU234" s="1">
        <v>0.57999999999999996</v>
      </c>
      <c r="BV234" s="5">
        <f>IFERROR($BF234/($AL234+$R234), "No Votes")</f>
        <v>0</v>
      </c>
      <c r="BW234" s="5">
        <f>IFERROR($BA234/($AG234+$M234), "No Votes")</f>
        <v>0</v>
      </c>
      <c r="BX234" t="s">
        <v>2157</v>
      </c>
      <c r="BY234" s="5" t="s">
        <v>2093</v>
      </c>
      <c r="BZ234" s="5" t="s">
        <v>2088</v>
      </c>
      <c r="CA234" s="28" t="str">
        <f>IF(Table1[[#This Row],[Party]]="Labour","Conservative","Labour")</f>
        <v>Labour</v>
      </c>
      <c r="CB234" s="28" cm="1">
        <f t="array" ref="CB2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34" s="28" cm="1">
        <f t="array" ref="CC2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309</v>
      </c>
      <c r="CD234" s="28">
        <f>IF(TRIM(Table1[[#This Row],[Party]])="Labour",Table1[[#This Row],[Conservative_Aye]],Table1[[#This Row],[Labour_Aye]])</f>
        <v>1</v>
      </c>
      <c r="CE234" s="28">
        <f>IF(TRIM(Table1[[#This Row],[Party]])="Labour",Table1[[#This Row],[Conservative_No]],Table1[[#This Row],[Labour_No]])</f>
        <v>0</v>
      </c>
      <c r="CF234" s="36">
        <f>IF(Table1[[#This Row],[Gov_Aye]]+Table1[[#This Row],[Gov_No]]=0,"",Table1[[#This Row],[Gov_Aye]]/(Table1[[#This Row],[Gov_Aye]]+Table1[[#This Row],[Gov_No]]))</f>
        <v>0</v>
      </c>
      <c r="CG234" s="36">
        <f>IF(Table1[[#This Row],[Opp_Aye]]+Table1[[#This Row],[Opp_No]]=0,"",Table1[[#This Row],[Opp_Aye]]/(Table1[[#This Row],[Opp_Aye]]+Table1[[#This Row],[Opp_No]]))</f>
        <v>1</v>
      </c>
      <c r="CH234" s="36">
        <f>IF(OR(Table1[[#This Row],[Gov_Share]]="",Table1[[#This Row],[Opp_Share]]=""),"",ABS(Table1[[#This Row],[Gov_Share]]-Table1[[#This Row],[Opp_Share]]))</f>
        <v>1</v>
      </c>
      <c r="CI234" s="36">
        <f>IF(Table1[[#This Row],[Gov_Aye]]+Table1[[#This Row],[Gov_No]]=0,"",ABS(Table1[[#This Row],[Gov_Aye]]-Table1[[#This Row],[Gov_No]])/(Table1[[#This Row],[Gov_Aye]]+Table1[[#This Row],[Gov_No]]))</f>
        <v>1</v>
      </c>
      <c r="CJ234" s="36">
        <f>IF(Table1[[#This Row],[Opp_Aye]]+Table1[[#This Row],[Opp_No]]=0,"",ABS(Table1[[#This Row],[Opp_Aye]]-Table1[[#This Row],[Opp_No]])/(Table1[[#This Row],[Opp_Aye]]+Table1[[#This Row],[Opp_No]]))</f>
        <v>1</v>
      </c>
      <c r="CK2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0.99700391795344545</v>
      </c>
    </row>
    <row r="235" spans="1:89" ht="29.5" x14ac:dyDescent="0.75">
      <c r="A235" s="2">
        <v>1103</v>
      </c>
      <c r="B235" s="15">
        <v>44459</v>
      </c>
      <c r="C235" s="16">
        <v>0.82361111111111107</v>
      </c>
      <c r="D235" s="2">
        <v>78</v>
      </c>
      <c r="E235" s="19" t="s">
        <v>1611</v>
      </c>
      <c r="F235" s="2"/>
      <c r="G235" s="2"/>
      <c r="H235" s="2">
        <v>58</v>
      </c>
      <c r="I235" s="2">
        <v>304</v>
      </c>
      <c r="J235" s="2">
        <v>1</v>
      </c>
      <c r="K235" s="2">
        <v>0</v>
      </c>
      <c r="L235" s="2">
        <v>0</v>
      </c>
      <c r="M235" s="3">
        <v>0</v>
      </c>
      <c r="N235" s="2">
        <v>4</v>
      </c>
      <c r="O235" s="2">
        <v>0</v>
      </c>
      <c r="P235" s="2">
        <v>1</v>
      </c>
      <c r="Q235" s="2">
        <v>2</v>
      </c>
      <c r="R235" s="4">
        <v>1</v>
      </c>
      <c r="S235" s="2">
        <v>11</v>
      </c>
      <c r="T235" s="2">
        <v>3</v>
      </c>
      <c r="U235" s="2">
        <v>0</v>
      </c>
      <c r="V235" s="2">
        <v>34</v>
      </c>
      <c r="W235" s="2">
        <v>1</v>
      </c>
      <c r="X235" s="2">
        <v>0</v>
      </c>
      <c r="Y235" s="2">
        <v>0</v>
      </c>
      <c r="Z235" s="2">
        <v>0</v>
      </c>
      <c r="AA235" s="2">
        <v>0</v>
      </c>
      <c r="AB235" s="2">
        <v>0</v>
      </c>
      <c r="AC235" s="2">
        <v>0</v>
      </c>
      <c r="AD235" s="2">
        <v>0</v>
      </c>
      <c r="AE235" s="2">
        <v>0</v>
      </c>
      <c r="AF235" s="2">
        <v>0</v>
      </c>
      <c r="AG235" s="3">
        <v>302</v>
      </c>
      <c r="AH235" s="2">
        <v>0</v>
      </c>
      <c r="AI235" s="2">
        <v>0</v>
      </c>
      <c r="AJ235" s="2">
        <v>0</v>
      </c>
      <c r="AK235" s="2">
        <v>1</v>
      </c>
      <c r="AL235" s="4">
        <v>0</v>
      </c>
      <c r="AM235" s="2">
        <v>0</v>
      </c>
      <c r="AN235" s="2">
        <v>0</v>
      </c>
      <c r="AO235" s="2">
        <v>0</v>
      </c>
      <c r="AP235" s="2">
        <v>0</v>
      </c>
      <c r="AQ235" s="2">
        <v>0</v>
      </c>
      <c r="AR235" s="2">
        <v>0</v>
      </c>
      <c r="AS235" s="2">
        <v>0</v>
      </c>
      <c r="AT235" s="2">
        <v>0</v>
      </c>
      <c r="AU235" s="2">
        <v>0</v>
      </c>
      <c r="AV235" s="2">
        <v>0</v>
      </c>
      <c r="AW235" s="2">
        <v>0</v>
      </c>
      <c r="AX235" s="2">
        <v>0</v>
      </c>
      <c r="AY235" s="2">
        <v>0</v>
      </c>
      <c r="AZ235" s="2">
        <v>0</v>
      </c>
      <c r="BA235" s="2">
        <v>0</v>
      </c>
      <c r="BB235" s="2">
        <v>0</v>
      </c>
      <c r="BC235" s="2">
        <v>0</v>
      </c>
      <c r="BD235" s="2">
        <v>0</v>
      </c>
      <c r="BE235" s="2">
        <v>1</v>
      </c>
      <c r="BF235" s="2">
        <v>0</v>
      </c>
      <c r="BG235" s="2">
        <v>0</v>
      </c>
      <c r="BH235" s="2">
        <v>0</v>
      </c>
      <c r="BI235" s="2">
        <v>0</v>
      </c>
      <c r="BJ235" s="2">
        <v>0</v>
      </c>
      <c r="BK235" s="2">
        <v>0</v>
      </c>
      <c r="BL235" s="2">
        <v>0</v>
      </c>
      <c r="BM235" s="2">
        <v>0</v>
      </c>
      <c r="BN235" s="2">
        <v>0</v>
      </c>
      <c r="BO235" s="2">
        <v>0</v>
      </c>
      <c r="BP235" s="2">
        <v>0</v>
      </c>
      <c r="BQ235" s="2">
        <v>0</v>
      </c>
      <c r="BR235" s="2">
        <v>1</v>
      </c>
      <c r="BS235" s="2">
        <v>361</v>
      </c>
      <c r="BT235" s="2">
        <v>2.770083E-3</v>
      </c>
      <c r="BU235" s="5">
        <v>0.56000000000000005</v>
      </c>
      <c r="BV235" s="5">
        <f>IFERROR($BF235/($AL235+$R235), "No Votes")</f>
        <v>0</v>
      </c>
      <c r="BW235" s="5">
        <f>IFERROR($BA235/($AG235+$M235), "No Votes")</f>
        <v>0</v>
      </c>
      <c r="BX235" t="s">
        <v>2157</v>
      </c>
      <c r="BY235" s="5" t="s">
        <v>2093</v>
      </c>
      <c r="BZ235" s="5" t="s">
        <v>2088</v>
      </c>
      <c r="CA235" s="28" t="str">
        <f>IF(Table1[[#This Row],[Party]]="Labour","Conservative","Labour")</f>
        <v>Labour</v>
      </c>
      <c r="CB235" s="28" cm="1">
        <f t="array" ref="CB2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35" s="28" cm="1">
        <f t="array" ref="CC2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235" s="28">
        <f>IF(TRIM(Table1[[#This Row],[Party]])="Labour",Table1[[#This Row],[Conservative_Aye]],Table1[[#This Row],[Labour_Aye]])</f>
        <v>1</v>
      </c>
      <c r="CE235" s="28">
        <f>IF(TRIM(Table1[[#This Row],[Party]])="Labour",Table1[[#This Row],[Conservative_No]],Table1[[#This Row],[Labour_No]])</f>
        <v>0</v>
      </c>
      <c r="CF235" s="36">
        <f>IF(Table1[[#This Row],[Gov_Aye]]+Table1[[#This Row],[Gov_No]]=0,"",Table1[[#This Row],[Gov_Aye]]/(Table1[[#This Row],[Gov_Aye]]+Table1[[#This Row],[Gov_No]]))</f>
        <v>0</v>
      </c>
      <c r="CG235" s="36">
        <f>IF(Table1[[#This Row],[Opp_Aye]]+Table1[[#This Row],[Opp_No]]=0,"",Table1[[#This Row],[Opp_Aye]]/(Table1[[#This Row],[Opp_Aye]]+Table1[[#This Row],[Opp_No]]))</f>
        <v>1</v>
      </c>
      <c r="CH235" s="36">
        <f>IF(OR(Table1[[#This Row],[Gov_Share]]="",Table1[[#This Row],[Opp_Share]]=""),"",ABS(Table1[[#This Row],[Gov_Share]]-Table1[[#This Row],[Opp_Share]]))</f>
        <v>1</v>
      </c>
      <c r="CI235" s="36">
        <f>IF(Table1[[#This Row],[Gov_Aye]]+Table1[[#This Row],[Gov_No]]=0,"",ABS(Table1[[#This Row],[Gov_Aye]]-Table1[[#This Row],[Gov_No]])/(Table1[[#This Row],[Gov_Aye]]+Table1[[#This Row],[Gov_No]]))</f>
        <v>1</v>
      </c>
      <c r="CJ235" s="36">
        <f>IF(Table1[[#This Row],[Opp_Aye]]+Table1[[#This Row],[Opp_No]]=0,"",ABS(Table1[[#This Row],[Opp_Aye]]-Table1[[#This Row],[Opp_No]])/(Table1[[#This Row],[Opp_Aye]]+Table1[[#This Row],[Opp_No]]))</f>
        <v>1</v>
      </c>
      <c r="CK2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0.99697386519944975</v>
      </c>
    </row>
    <row r="236" spans="1:89" ht="29.5" x14ac:dyDescent="0.75">
      <c r="A236" s="2">
        <v>1298</v>
      </c>
      <c r="B236" s="15">
        <v>44677</v>
      </c>
      <c r="C236" s="16">
        <v>0.60416666666666663</v>
      </c>
      <c r="D236" s="2">
        <v>262</v>
      </c>
      <c r="E236" s="19" t="s">
        <v>1639</v>
      </c>
      <c r="F236" s="2"/>
      <c r="G236" s="2"/>
      <c r="H236" s="2">
        <v>297</v>
      </c>
      <c r="I236" s="2">
        <v>56</v>
      </c>
      <c r="J236" s="2">
        <v>0</v>
      </c>
      <c r="K236" s="2">
        <v>0</v>
      </c>
      <c r="L236" s="2">
        <v>0</v>
      </c>
      <c r="M236" s="3">
        <v>288</v>
      </c>
      <c r="N236" s="2">
        <v>5</v>
      </c>
      <c r="O236" s="2">
        <v>0</v>
      </c>
      <c r="P236" s="2">
        <v>0</v>
      </c>
      <c r="Q236" s="2">
        <v>2</v>
      </c>
      <c r="R236" s="4">
        <v>0</v>
      </c>
      <c r="S236" s="2">
        <v>0</v>
      </c>
      <c r="T236" s="2">
        <v>0</v>
      </c>
      <c r="U236" s="2">
        <v>0</v>
      </c>
      <c r="V236" s="2">
        <v>0</v>
      </c>
      <c r="W236" s="2">
        <v>0</v>
      </c>
      <c r="X236" s="2">
        <v>0</v>
      </c>
      <c r="Y236" s="2">
        <v>0</v>
      </c>
      <c r="Z236" s="2">
        <v>0</v>
      </c>
      <c r="AA236" s="2">
        <v>0</v>
      </c>
      <c r="AB236" s="2">
        <v>0</v>
      </c>
      <c r="AC236" s="2">
        <v>0</v>
      </c>
      <c r="AD236" s="2">
        <v>1</v>
      </c>
      <c r="AE236" s="2">
        <v>1</v>
      </c>
      <c r="AF236" s="2">
        <v>0</v>
      </c>
      <c r="AG236" s="3">
        <v>0</v>
      </c>
      <c r="AH236" s="2">
        <v>0</v>
      </c>
      <c r="AI236" s="2">
        <v>0</v>
      </c>
      <c r="AJ236" s="2">
        <v>1</v>
      </c>
      <c r="AK236" s="2">
        <v>2</v>
      </c>
      <c r="AL236" s="4">
        <v>1</v>
      </c>
      <c r="AM236" s="2">
        <v>7</v>
      </c>
      <c r="AN236" s="2">
        <v>3</v>
      </c>
      <c r="AO236" s="2">
        <v>0</v>
      </c>
      <c r="AP236" s="2">
        <v>40</v>
      </c>
      <c r="AQ236" s="2">
        <v>0</v>
      </c>
      <c r="AR236" s="2">
        <v>0</v>
      </c>
      <c r="AS236" s="2">
        <v>0</v>
      </c>
      <c r="AT236" s="2">
        <v>0</v>
      </c>
      <c r="AU236" s="2">
        <v>0</v>
      </c>
      <c r="AV236" s="2">
        <v>0</v>
      </c>
      <c r="AW236" s="2">
        <v>0</v>
      </c>
      <c r="AX236" s="2">
        <v>0</v>
      </c>
      <c r="AY236" s="2">
        <v>0</v>
      </c>
      <c r="AZ236" s="2">
        <v>0</v>
      </c>
      <c r="BA236" s="2">
        <v>0</v>
      </c>
      <c r="BB236" s="2">
        <v>0</v>
      </c>
      <c r="BC236" s="2">
        <v>0</v>
      </c>
      <c r="BD236" s="2">
        <v>0</v>
      </c>
      <c r="BE236" s="2">
        <v>2</v>
      </c>
      <c r="BF236" s="2">
        <v>0</v>
      </c>
      <c r="BG236" s="2">
        <v>0</v>
      </c>
      <c r="BH236" s="2">
        <v>0</v>
      </c>
      <c r="BI236" s="2">
        <v>0</v>
      </c>
      <c r="BJ236" s="2">
        <v>0</v>
      </c>
      <c r="BK236" s="2">
        <v>0</v>
      </c>
      <c r="BL236" s="2">
        <v>0</v>
      </c>
      <c r="BM236" s="2">
        <v>0</v>
      </c>
      <c r="BN236" s="2">
        <v>0</v>
      </c>
      <c r="BO236" s="2">
        <v>0</v>
      </c>
      <c r="BP236" s="2">
        <v>0</v>
      </c>
      <c r="BQ236" s="2">
        <v>0</v>
      </c>
      <c r="BR236" s="2">
        <v>2</v>
      </c>
      <c r="BS236" s="2">
        <v>351</v>
      </c>
      <c r="BT236" s="2">
        <v>5.6980060000000003E-3</v>
      </c>
      <c r="BU236" s="5">
        <v>0.54</v>
      </c>
      <c r="BV236" s="5">
        <f>IFERROR($BF236/($AL236+$R236), "No Votes")</f>
        <v>0</v>
      </c>
      <c r="BW236" s="5">
        <f>IFERROR($BA236/($AG236+$M236), "No Votes")</f>
        <v>0</v>
      </c>
      <c r="BX236" t="s">
        <v>2157</v>
      </c>
      <c r="BY236" s="5" t="s">
        <v>2093</v>
      </c>
      <c r="BZ236" s="5" t="s">
        <v>2088</v>
      </c>
      <c r="CA236" s="28" t="str">
        <f>IF(Table1[[#This Row],[Party]]="Labour","Conservative","Labour")</f>
        <v>Labour</v>
      </c>
      <c r="CB236" s="28" cm="1">
        <f t="array" ref="CB2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236" s="28" cm="1">
        <f t="array" ref="CC2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36" s="28">
        <f>IF(TRIM(Table1[[#This Row],[Party]])="Labour",Table1[[#This Row],[Conservative_Aye]],Table1[[#This Row],[Labour_Aye]])</f>
        <v>0</v>
      </c>
      <c r="CE236" s="28">
        <f>IF(TRIM(Table1[[#This Row],[Party]])="Labour",Table1[[#This Row],[Conservative_No]],Table1[[#This Row],[Labour_No]])</f>
        <v>1</v>
      </c>
      <c r="CF236" s="36">
        <f>IF(Table1[[#This Row],[Gov_Aye]]+Table1[[#This Row],[Gov_No]]=0,"",Table1[[#This Row],[Gov_Aye]]/(Table1[[#This Row],[Gov_Aye]]+Table1[[#This Row],[Gov_No]]))</f>
        <v>1</v>
      </c>
      <c r="CG236" s="36">
        <f>IF(Table1[[#This Row],[Opp_Aye]]+Table1[[#This Row],[Opp_No]]=0,"",Table1[[#This Row],[Opp_Aye]]/(Table1[[#This Row],[Opp_Aye]]+Table1[[#This Row],[Opp_No]]))</f>
        <v>0</v>
      </c>
      <c r="CH236" s="36">
        <f>IF(OR(Table1[[#This Row],[Gov_Share]]="",Table1[[#This Row],[Opp_Share]]=""),"",ABS(Table1[[#This Row],[Gov_Share]]-Table1[[#This Row],[Opp_Share]]))</f>
        <v>1</v>
      </c>
      <c r="CI236" s="36">
        <f>IF(Table1[[#This Row],[Gov_Aye]]+Table1[[#This Row],[Gov_No]]=0,"",ABS(Table1[[#This Row],[Gov_Aye]]-Table1[[#This Row],[Gov_No]])/(Table1[[#This Row],[Gov_Aye]]+Table1[[#This Row],[Gov_No]]))</f>
        <v>1</v>
      </c>
      <c r="CJ236" s="36">
        <f>IF(Table1[[#This Row],[Opp_Aye]]+Table1[[#This Row],[Opp_No]]=0,"",ABS(Table1[[#This Row],[Opp_Aye]]-Table1[[#This Row],[Opp_No]])/(Table1[[#This Row],[Opp_Aye]]+Table1[[#This Row],[Opp_No]]))</f>
        <v>1</v>
      </c>
      <c r="CK2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0.99697100822154916</v>
      </c>
    </row>
    <row r="237" spans="1:89" ht="29.5" x14ac:dyDescent="0.75">
      <c r="A237">
        <v>172</v>
      </c>
      <c r="B237" s="17">
        <v>42716</v>
      </c>
      <c r="C237" s="18">
        <v>0.78263888888888888</v>
      </c>
      <c r="D237">
        <v>105</v>
      </c>
      <c r="E237" s="20" t="s">
        <v>1703</v>
      </c>
      <c r="H237">
        <v>45</v>
      </c>
      <c r="I237">
        <v>285</v>
      </c>
      <c r="J237">
        <v>0</v>
      </c>
      <c r="K237">
        <v>0</v>
      </c>
      <c r="L237">
        <v>0</v>
      </c>
      <c r="M237" s="3">
        <v>0</v>
      </c>
      <c r="N237">
        <v>0</v>
      </c>
      <c r="O237">
        <v>0</v>
      </c>
      <c r="P237">
        <v>0</v>
      </c>
      <c r="Q237">
        <v>0</v>
      </c>
      <c r="R237" s="4">
        <v>1</v>
      </c>
      <c r="S237">
        <v>6</v>
      </c>
      <c r="T237">
        <v>1</v>
      </c>
      <c r="U237">
        <v>0</v>
      </c>
      <c r="V237">
        <v>35</v>
      </c>
      <c r="W237">
        <v>2</v>
      </c>
      <c r="X237">
        <v>0</v>
      </c>
      <c r="Y237">
        <v>0</v>
      </c>
      <c r="Z237">
        <v>0</v>
      </c>
      <c r="AA237">
        <v>0</v>
      </c>
      <c r="AB237">
        <v>0</v>
      </c>
      <c r="AC237">
        <v>0</v>
      </c>
      <c r="AD237">
        <v>0</v>
      </c>
      <c r="AE237">
        <v>0</v>
      </c>
      <c r="AF237">
        <v>0</v>
      </c>
      <c r="AG237" s="3">
        <v>277</v>
      </c>
      <c r="AH237">
        <v>5</v>
      </c>
      <c r="AI237">
        <v>0</v>
      </c>
      <c r="AJ237">
        <v>0</v>
      </c>
      <c r="AK237">
        <v>0</v>
      </c>
      <c r="AL237" s="4">
        <v>0</v>
      </c>
      <c r="AM237">
        <v>0</v>
      </c>
      <c r="AN237">
        <v>0</v>
      </c>
      <c r="AO237">
        <v>0</v>
      </c>
      <c r="AP237">
        <v>0</v>
      </c>
      <c r="AQ237">
        <v>0</v>
      </c>
      <c r="AR237">
        <v>0</v>
      </c>
      <c r="AS237">
        <v>0</v>
      </c>
      <c r="AT237">
        <v>0</v>
      </c>
      <c r="AU237">
        <v>1</v>
      </c>
      <c r="AV237">
        <v>2</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330</v>
      </c>
      <c r="BT237">
        <v>0</v>
      </c>
      <c r="BU237" s="1">
        <v>0.51</v>
      </c>
      <c r="BV237" s="5">
        <f>IFERROR($BF237/($AL237+$R237), "No Votes")</f>
        <v>0</v>
      </c>
      <c r="BW237" s="5">
        <f>IFERROR($BA237/($AG237+$M237), "No Votes")</f>
        <v>0</v>
      </c>
      <c r="BX237" t="s">
        <v>2157</v>
      </c>
      <c r="BY237" s="5" t="s">
        <v>2086</v>
      </c>
      <c r="BZ237" s="5" t="s">
        <v>2088</v>
      </c>
      <c r="CA237" s="28" t="str">
        <f>IF(Table1[[#This Row],[Party]]="Labour","Conservative","Labour")</f>
        <v>Labour</v>
      </c>
      <c r="CB237" s="28" cm="1">
        <f t="array" ref="CB2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37" s="28" cm="1">
        <f t="array" ref="CC2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237" s="28">
        <f>IF(TRIM(Table1[[#This Row],[Party]])="Labour",Table1[[#This Row],[Conservative_Aye]],Table1[[#This Row],[Labour_Aye]])</f>
        <v>1</v>
      </c>
      <c r="CE237" s="28">
        <f>IF(TRIM(Table1[[#This Row],[Party]])="Labour",Table1[[#This Row],[Conservative_No]],Table1[[#This Row],[Labour_No]])</f>
        <v>0</v>
      </c>
      <c r="CF237" s="36">
        <f>IF(Table1[[#This Row],[Gov_Aye]]+Table1[[#This Row],[Gov_No]]=0,"",Table1[[#This Row],[Gov_Aye]]/(Table1[[#This Row],[Gov_Aye]]+Table1[[#This Row],[Gov_No]]))</f>
        <v>0</v>
      </c>
      <c r="CG237" s="36">
        <f>IF(Table1[[#This Row],[Opp_Aye]]+Table1[[#This Row],[Opp_No]]=0,"",Table1[[#This Row],[Opp_Aye]]/(Table1[[#This Row],[Opp_Aye]]+Table1[[#This Row],[Opp_No]]))</f>
        <v>1</v>
      </c>
      <c r="CH237" s="36">
        <f>IF(OR(Table1[[#This Row],[Gov_Share]]="",Table1[[#This Row],[Opp_Share]]=""),"",ABS(Table1[[#This Row],[Gov_Share]]-Table1[[#This Row],[Opp_Share]]))</f>
        <v>1</v>
      </c>
      <c r="CI237" s="36">
        <f>IF(Table1[[#This Row],[Gov_Aye]]+Table1[[#This Row],[Gov_No]]=0,"",ABS(Table1[[#This Row],[Gov_Aye]]-Table1[[#This Row],[Gov_No]])/(Table1[[#This Row],[Gov_Aye]]+Table1[[#This Row],[Gov_No]]))</f>
        <v>1</v>
      </c>
      <c r="CJ237" s="36">
        <f>IF(Table1[[#This Row],[Opp_Aye]]+Table1[[#This Row],[Opp_No]]=0,"",ABS(Table1[[#This Row],[Opp_Aye]]-Table1[[#This Row],[Opp_No]])/(Table1[[#This Row],[Opp_Aye]]+Table1[[#This Row],[Opp_No]]))</f>
        <v>1</v>
      </c>
      <c r="CK2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0.99691516709511563</v>
      </c>
    </row>
    <row r="238" spans="1:89" x14ac:dyDescent="0.75">
      <c r="A238">
        <v>1702</v>
      </c>
      <c r="B238" s="17">
        <v>45301</v>
      </c>
      <c r="C238" s="18">
        <v>0.69930555555555551</v>
      </c>
      <c r="D238">
        <v>38</v>
      </c>
      <c r="E238" s="20" t="s">
        <v>1733</v>
      </c>
      <c r="H238">
        <v>18</v>
      </c>
      <c r="I238">
        <v>300</v>
      </c>
      <c r="J238">
        <v>0</v>
      </c>
      <c r="K238">
        <v>0</v>
      </c>
      <c r="L238">
        <v>0</v>
      </c>
      <c r="M238" s="3">
        <v>0</v>
      </c>
      <c r="N238">
        <v>0</v>
      </c>
      <c r="O238">
        <v>0</v>
      </c>
      <c r="P238">
        <v>1</v>
      </c>
      <c r="Q238">
        <v>2</v>
      </c>
      <c r="R238" s="4">
        <v>1</v>
      </c>
      <c r="S238">
        <v>12</v>
      </c>
      <c r="T238">
        <v>2</v>
      </c>
      <c r="U238">
        <v>0</v>
      </c>
      <c r="V238">
        <v>0</v>
      </c>
      <c r="W238">
        <v>1</v>
      </c>
      <c r="X238">
        <v>0</v>
      </c>
      <c r="Y238">
        <v>0</v>
      </c>
      <c r="Z238">
        <v>0</v>
      </c>
      <c r="AA238">
        <v>0</v>
      </c>
      <c r="AB238">
        <v>0</v>
      </c>
      <c r="AC238">
        <v>0</v>
      </c>
      <c r="AD238">
        <v>0</v>
      </c>
      <c r="AE238">
        <v>0</v>
      </c>
      <c r="AF238">
        <v>0</v>
      </c>
      <c r="AG238" s="3">
        <v>295</v>
      </c>
      <c r="AH238">
        <v>1</v>
      </c>
      <c r="AI238">
        <v>0</v>
      </c>
      <c r="AJ238">
        <v>0</v>
      </c>
      <c r="AK238">
        <v>2</v>
      </c>
      <c r="AL238" s="4">
        <v>0</v>
      </c>
      <c r="AM238">
        <v>0</v>
      </c>
      <c r="AN238">
        <v>0</v>
      </c>
      <c r="AO238">
        <v>0</v>
      </c>
      <c r="AP238">
        <v>0</v>
      </c>
      <c r="AQ238">
        <v>0</v>
      </c>
      <c r="AR238">
        <v>0</v>
      </c>
      <c r="AS238">
        <v>0</v>
      </c>
      <c r="AT238">
        <v>0</v>
      </c>
      <c r="AU238">
        <v>0</v>
      </c>
      <c r="AV238">
        <v>0</v>
      </c>
      <c r="AW238">
        <v>0</v>
      </c>
      <c r="AX238">
        <v>0</v>
      </c>
      <c r="AY238">
        <v>0</v>
      </c>
      <c r="AZ238">
        <v>0</v>
      </c>
      <c r="BA238">
        <v>0</v>
      </c>
      <c r="BB238">
        <v>0</v>
      </c>
      <c r="BC238">
        <v>0</v>
      </c>
      <c r="BD238">
        <v>0</v>
      </c>
      <c r="BE238">
        <v>2</v>
      </c>
      <c r="BF238">
        <v>0</v>
      </c>
      <c r="BG238">
        <v>0</v>
      </c>
      <c r="BH238">
        <v>0</v>
      </c>
      <c r="BI238">
        <v>0</v>
      </c>
      <c r="BJ238">
        <v>0</v>
      </c>
      <c r="BK238">
        <v>0</v>
      </c>
      <c r="BL238">
        <v>0</v>
      </c>
      <c r="BM238">
        <v>0</v>
      </c>
      <c r="BN238">
        <v>0</v>
      </c>
      <c r="BO238">
        <v>0</v>
      </c>
      <c r="BP238">
        <v>0</v>
      </c>
      <c r="BQ238">
        <v>0</v>
      </c>
      <c r="BR238">
        <v>2</v>
      </c>
      <c r="BS238">
        <v>317</v>
      </c>
      <c r="BT238">
        <v>6.3091479999999997E-3</v>
      </c>
      <c r="BU238" s="1">
        <v>0.49</v>
      </c>
      <c r="BV238" s="5">
        <f>IFERROR($BF238/($AL238+$R238), "No Votes")</f>
        <v>0</v>
      </c>
      <c r="BW238" s="5">
        <f>IFERROR($BA238/($AG238+$M238), "No Votes")</f>
        <v>0</v>
      </c>
      <c r="BX238" t="s">
        <v>2157</v>
      </c>
      <c r="BY238" s="5" t="s">
        <v>2096</v>
      </c>
      <c r="BZ238" s="5" t="s">
        <v>2088</v>
      </c>
      <c r="CA238" s="28" t="str">
        <f>IF(Table1[[#This Row],[Party]]="Labour","Conservative","Labour")</f>
        <v>Labour</v>
      </c>
      <c r="CB238" s="28" cm="1">
        <f t="array" ref="CB2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38" s="28" cm="1">
        <f t="array" ref="CC2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238" s="28">
        <f>IF(TRIM(Table1[[#This Row],[Party]])="Labour",Table1[[#This Row],[Conservative_Aye]],Table1[[#This Row],[Labour_Aye]])</f>
        <v>1</v>
      </c>
      <c r="CE238" s="28">
        <f>IF(TRIM(Table1[[#This Row],[Party]])="Labour",Table1[[#This Row],[Conservative_No]],Table1[[#This Row],[Labour_No]])</f>
        <v>0</v>
      </c>
      <c r="CF238" s="36">
        <f>IF(Table1[[#This Row],[Gov_Aye]]+Table1[[#This Row],[Gov_No]]=0,"",Table1[[#This Row],[Gov_Aye]]/(Table1[[#This Row],[Gov_Aye]]+Table1[[#This Row],[Gov_No]]))</f>
        <v>0</v>
      </c>
      <c r="CG238" s="36">
        <f>IF(Table1[[#This Row],[Opp_Aye]]+Table1[[#This Row],[Opp_No]]=0,"",Table1[[#This Row],[Opp_Aye]]/(Table1[[#This Row],[Opp_Aye]]+Table1[[#This Row],[Opp_No]]))</f>
        <v>1</v>
      </c>
      <c r="CH238" s="36">
        <f>IF(OR(Table1[[#This Row],[Gov_Share]]="",Table1[[#This Row],[Opp_Share]]=""),"",ABS(Table1[[#This Row],[Gov_Share]]-Table1[[#This Row],[Opp_Share]]))</f>
        <v>1</v>
      </c>
      <c r="CI238" s="36">
        <f>IF(Table1[[#This Row],[Gov_Aye]]+Table1[[#This Row],[Gov_No]]=0,"",ABS(Table1[[#This Row],[Gov_Aye]]-Table1[[#This Row],[Gov_No]])/(Table1[[#This Row],[Gov_Aye]]+Table1[[#This Row],[Gov_No]]))</f>
        <v>1</v>
      </c>
      <c r="CJ238" s="36">
        <f>IF(Table1[[#This Row],[Opp_Aye]]+Table1[[#This Row],[Opp_No]]=0,"",ABS(Table1[[#This Row],[Opp_Aye]]-Table1[[#This Row],[Opp_No]])/(Table1[[#This Row],[Opp_Aye]]+Table1[[#This Row],[Opp_No]]))</f>
        <v>1</v>
      </c>
      <c r="CK2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0.99688068624902526</v>
      </c>
    </row>
    <row r="239" spans="1:89" x14ac:dyDescent="0.75">
      <c r="A239">
        <v>74</v>
      </c>
      <c r="B239" s="17">
        <v>42527</v>
      </c>
      <c r="C239" s="18">
        <v>0.8520833333333333</v>
      </c>
      <c r="D239">
        <v>7</v>
      </c>
      <c r="E239" s="20" t="s">
        <v>1644</v>
      </c>
      <c r="H239">
        <v>67</v>
      </c>
      <c r="I239">
        <v>281</v>
      </c>
      <c r="J239">
        <v>0</v>
      </c>
      <c r="K239">
        <v>0</v>
      </c>
      <c r="L239">
        <v>0</v>
      </c>
      <c r="M239" s="3">
        <v>0</v>
      </c>
      <c r="N239">
        <v>0</v>
      </c>
      <c r="O239">
        <v>0</v>
      </c>
      <c r="P239">
        <v>1</v>
      </c>
      <c r="Q239">
        <v>1</v>
      </c>
      <c r="R239" s="4">
        <v>1</v>
      </c>
      <c r="S239">
        <v>7</v>
      </c>
      <c r="T239">
        <v>3</v>
      </c>
      <c r="U239">
        <v>0</v>
      </c>
      <c r="V239">
        <v>50</v>
      </c>
      <c r="W239">
        <v>2</v>
      </c>
      <c r="X239">
        <v>0</v>
      </c>
      <c r="Y239">
        <v>0</v>
      </c>
      <c r="Z239">
        <v>0</v>
      </c>
      <c r="AA239">
        <v>0</v>
      </c>
      <c r="AB239">
        <v>2</v>
      </c>
      <c r="AC239">
        <v>0</v>
      </c>
      <c r="AD239">
        <v>0</v>
      </c>
      <c r="AE239">
        <v>0</v>
      </c>
      <c r="AF239">
        <v>0</v>
      </c>
      <c r="AG239" s="3">
        <v>273</v>
      </c>
      <c r="AH239">
        <v>6</v>
      </c>
      <c r="AI239">
        <v>0</v>
      </c>
      <c r="AJ239">
        <v>0</v>
      </c>
      <c r="AK239">
        <v>0</v>
      </c>
      <c r="AL239" s="4">
        <v>0</v>
      </c>
      <c r="AM239">
        <v>0</v>
      </c>
      <c r="AN239">
        <v>0</v>
      </c>
      <c r="AO239">
        <v>0</v>
      </c>
      <c r="AP239">
        <v>0</v>
      </c>
      <c r="AQ239">
        <v>0</v>
      </c>
      <c r="AR239">
        <v>0</v>
      </c>
      <c r="AS239">
        <v>0</v>
      </c>
      <c r="AT239">
        <v>0</v>
      </c>
      <c r="AU239">
        <v>0</v>
      </c>
      <c r="AV239">
        <v>2</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2</v>
      </c>
      <c r="BQ239">
        <v>0</v>
      </c>
      <c r="BR239">
        <v>2</v>
      </c>
      <c r="BS239">
        <v>348</v>
      </c>
      <c r="BT239">
        <v>5.747126E-3</v>
      </c>
      <c r="BU239" s="1">
        <v>0.54</v>
      </c>
      <c r="BV239" s="5">
        <f>IFERROR($BF239/($AL239+$R239), "No Votes")</f>
        <v>0</v>
      </c>
      <c r="BW239" s="5">
        <f>IFERROR($BA239/($AG239+$M239), "No Votes")</f>
        <v>0</v>
      </c>
      <c r="BX239" t="s">
        <v>2157</v>
      </c>
      <c r="BY239" s="5" t="s">
        <v>2085</v>
      </c>
      <c r="BZ239" s="5" t="s">
        <v>2088</v>
      </c>
      <c r="CA239" s="28" t="str">
        <f>IF(Table1[[#This Row],[Party]]="Labour","Conservative","Labour")</f>
        <v>Labour</v>
      </c>
      <c r="CB239" s="28" cm="1">
        <f t="array" ref="CB2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39" s="28" cm="1">
        <f t="array" ref="CC2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273</v>
      </c>
      <c r="CD239" s="28">
        <f>IF(TRIM(Table1[[#This Row],[Party]])="Labour",Table1[[#This Row],[Conservative_Aye]],Table1[[#This Row],[Labour_Aye]])</f>
        <v>1</v>
      </c>
      <c r="CE239" s="28">
        <f>IF(TRIM(Table1[[#This Row],[Party]])="Labour",Table1[[#This Row],[Conservative_No]],Table1[[#This Row],[Labour_No]])</f>
        <v>0</v>
      </c>
      <c r="CF239" s="36">
        <f>IF(Table1[[#This Row],[Gov_Aye]]+Table1[[#This Row],[Gov_No]]=0,"",Table1[[#This Row],[Gov_Aye]]/(Table1[[#This Row],[Gov_Aye]]+Table1[[#This Row],[Gov_No]]))</f>
        <v>0</v>
      </c>
      <c r="CG239" s="36">
        <f>IF(Table1[[#This Row],[Opp_Aye]]+Table1[[#This Row],[Opp_No]]=0,"",Table1[[#This Row],[Opp_Aye]]/(Table1[[#This Row],[Opp_Aye]]+Table1[[#This Row],[Opp_No]]))</f>
        <v>1</v>
      </c>
      <c r="CH239" s="36">
        <f>IF(OR(Table1[[#This Row],[Gov_Share]]="",Table1[[#This Row],[Opp_Share]]=""),"",ABS(Table1[[#This Row],[Gov_Share]]-Table1[[#This Row],[Opp_Share]]))</f>
        <v>1</v>
      </c>
      <c r="CI239" s="36">
        <f>IF(Table1[[#This Row],[Gov_Aye]]+Table1[[#This Row],[Gov_No]]=0,"",ABS(Table1[[#This Row],[Gov_Aye]]-Table1[[#This Row],[Gov_No]])/(Table1[[#This Row],[Gov_Aye]]+Table1[[#This Row],[Gov_No]]))</f>
        <v>1</v>
      </c>
      <c r="CJ239" s="36">
        <f>IF(Table1[[#This Row],[Opp_Aye]]+Table1[[#This Row],[Opp_No]]=0,"",ABS(Table1[[#This Row],[Opp_Aye]]-Table1[[#This Row],[Opp_No]])/(Table1[[#This Row],[Opp_Aye]]+Table1[[#This Row],[Opp_No]]))</f>
        <v>1</v>
      </c>
      <c r="CK2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0.99680511182108622</v>
      </c>
    </row>
    <row r="240" spans="1:89" x14ac:dyDescent="0.75">
      <c r="A240" s="2">
        <v>73</v>
      </c>
      <c r="B240" s="15">
        <v>42527</v>
      </c>
      <c r="C240" s="16">
        <v>0.85138888888888886</v>
      </c>
      <c r="D240" s="2">
        <v>6</v>
      </c>
      <c r="E240" s="19" t="s">
        <v>1653</v>
      </c>
      <c r="F240" s="2"/>
      <c r="G240" s="2"/>
      <c r="H240" s="2">
        <v>64</v>
      </c>
      <c r="I240" s="2">
        <v>281</v>
      </c>
      <c r="J240" s="2">
        <v>0</v>
      </c>
      <c r="K240" s="2">
        <v>0</v>
      </c>
      <c r="L240" s="2">
        <v>0</v>
      </c>
      <c r="M240" s="3">
        <v>0</v>
      </c>
      <c r="N240" s="2">
        <v>0</v>
      </c>
      <c r="O240" s="2">
        <v>0</v>
      </c>
      <c r="P240" s="2">
        <v>1</v>
      </c>
      <c r="Q240" s="2">
        <v>1</v>
      </c>
      <c r="R240" s="4">
        <v>1</v>
      </c>
      <c r="S240" s="2">
        <v>7</v>
      </c>
      <c r="T240" s="2">
        <v>3</v>
      </c>
      <c r="U240" s="2">
        <v>0</v>
      </c>
      <c r="V240" s="2">
        <v>49</v>
      </c>
      <c r="W240" s="2">
        <v>2</v>
      </c>
      <c r="X240" s="2">
        <v>0</v>
      </c>
      <c r="Y240" s="2">
        <v>0</v>
      </c>
      <c r="Z240" s="2">
        <v>0</v>
      </c>
      <c r="AA240" s="2">
        <v>0</v>
      </c>
      <c r="AB240" s="2">
        <v>0</v>
      </c>
      <c r="AC240" s="2">
        <v>0</v>
      </c>
      <c r="AD240" s="2">
        <v>0</v>
      </c>
      <c r="AE240" s="2">
        <v>0</v>
      </c>
      <c r="AF240" s="2">
        <v>0</v>
      </c>
      <c r="AG240" s="3">
        <v>272</v>
      </c>
      <c r="AH240" s="2">
        <v>6</v>
      </c>
      <c r="AI240" s="2">
        <v>0</v>
      </c>
      <c r="AJ240" s="2">
        <v>0</v>
      </c>
      <c r="AK240" s="2">
        <v>0</v>
      </c>
      <c r="AL240" s="4">
        <v>0</v>
      </c>
      <c r="AM240" s="2">
        <v>0</v>
      </c>
      <c r="AN240" s="2">
        <v>0</v>
      </c>
      <c r="AO240" s="2">
        <v>0</v>
      </c>
      <c r="AP240" s="2">
        <v>0</v>
      </c>
      <c r="AQ240" s="2">
        <v>0</v>
      </c>
      <c r="AR240" s="2">
        <v>0</v>
      </c>
      <c r="AS240" s="2">
        <v>0</v>
      </c>
      <c r="AT240" s="2">
        <v>0</v>
      </c>
      <c r="AU240" s="2">
        <v>0</v>
      </c>
      <c r="AV240" s="2">
        <v>2</v>
      </c>
      <c r="AW240" s="2">
        <v>0</v>
      </c>
      <c r="AX240" s="2">
        <v>0</v>
      </c>
      <c r="AY240" s="2">
        <v>0</v>
      </c>
      <c r="AZ240" s="2">
        <v>0</v>
      </c>
      <c r="BA240" s="2">
        <v>0</v>
      </c>
      <c r="BB240" s="2">
        <v>0</v>
      </c>
      <c r="BC240" s="2">
        <v>0</v>
      </c>
      <c r="BD240" s="2">
        <v>0</v>
      </c>
      <c r="BE240" s="2">
        <v>0</v>
      </c>
      <c r="BF240" s="2">
        <v>0</v>
      </c>
      <c r="BG240" s="2">
        <v>0</v>
      </c>
      <c r="BH240" s="2">
        <v>0</v>
      </c>
      <c r="BI240" s="2">
        <v>0</v>
      </c>
      <c r="BJ240" s="2">
        <v>0</v>
      </c>
      <c r="BK240" s="2">
        <v>0</v>
      </c>
      <c r="BL240" s="2">
        <v>0</v>
      </c>
      <c r="BM240" s="2">
        <v>0</v>
      </c>
      <c r="BN240" s="2">
        <v>0</v>
      </c>
      <c r="BO240" s="2">
        <v>0</v>
      </c>
      <c r="BP240" s="2">
        <v>0</v>
      </c>
      <c r="BQ240" s="2">
        <v>0</v>
      </c>
      <c r="BR240" s="2">
        <v>0</v>
      </c>
      <c r="BS240" s="2">
        <v>344</v>
      </c>
      <c r="BT240" s="2">
        <v>0</v>
      </c>
      <c r="BU240" s="5">
        <v>0.53</v>
      </c>
      <c r="BV240" s="5">
        <f>IFERROR($BF240/($AL240+$R240), "No Votes")</f>
        <v>0</v>
      </c>
      <c r="BW240" s="5">
        <f>IFERROR($BA240/($AG240+$M240), "No Votes")</f>
        <v>0</v>
      </c>
      <c r="BX240" t="s">
        <v>2157</v>
      </c>
      <c r="BY240" s="5" t="s">
        <v>2085</v>
      </c>
      <c r="BZ240" s="5" t="s">
        <v>2088</v>
      </c>
      <c r="CA240" s="28" t="str">
        <f>IF(Table1[[#This Row],[Party]]="Labour","Conservative","Labour")</f>
        <v>Labour</v>
      </c>
      <c r="CB240" s="28" cm="1">
        <f t="array" ref="CB2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40" s="28" cm="1">
        <f t="array" ref="CC2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240" s="28">
        <f>IF(TRIM(Table1[[#This Row],[Party]])="Labour",Table1[[#This Row],[Conservative_Aye]],Table1[[#This Row],[Labour_Aye]])</f>
        <v>1</v>
      </c>
      <c r="CE240" s="28">
        <f>IF(TRIM(Table1[[#This Row],[Party]])="Labour",Table1[[#This Row],[Conservative_No]],Table1[[#This Row],[Labour_No]])</f>
        <v>0</v>
      </c>
      <c r="CF240" s="36">
        <f>IF(Table1[[#This Row],[Gov_Aye]]+Table1[[#This Row],[Gov_No]]=0,"",Table1[[#This Row],[Gov_Aye]]/(Table1[[#This Row],[Gov_Aye]]+Table1[[#This Row],[Gov_No]]))</f>
        <v>0</v>
      </c>
      <c r="CG240" s="36">
        <f>IF(Table1[[#This Row],[Opp_Aye]]+Table1[[#This Row],[Opp_No]]=0,"",Table1[[#This Row],[Opp_Aye]]/(Table1[[#This Row],[Opp_Aye]]+Table1[[#This Row],[Opp_No]]))</f>
        <v>1</v>
      </c>
      <c r="CH240" s="36">
        <f>IF(OR(Table1[[#This Row],[Gov_Share]]="",Table1[[#This Row],[Opp_Share]]=""),"",ABS(Table1[[#This Row],[Gov_Share]]-Table1[[#This Row],[Opp_Share]]))</f>
        <v>1</v>
      </c>
      <c r="CI240" s="36">
        <f>IF(Table1[[#This Row],[Gov_Aye]]+Table1[[#This Row],[Gov_No]]=0,"",ABS(Table1[[#This Row],[Gov_Aye]]-Table1[[#This Row],[Gov_No]])/(Table1[[#This Row],[Gov_Aye]]+Table1[[#This Row],[Gov_No]]))</f>
        <v>1</v>
      </c>
      <c r="CJ240" s="36">
        <f>IF(Table1[[#This Row],[Opp_Aye]]+Table1[[#This Row],[Opp_No]]=0,"",ABS(Table1[[#This Row],[Opp_Aye]]-Table1[[#This Row],[Opp_No]])/(Table1[[#This Row],[Opp_Aye]]+Table1[[#This Row],[Opp_No]]))</f>
        <v>1</v>
      </c>
      <c r="CK2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0.99679340357306456</v>
      </c>
    </row>
    <row r="241" spans="1:89" ht="29.5" hidden="1" x14ac:dyDescent="0.75">
      <c r="A241">
        <v>882</v>
      </c>
      <c r="B241" s="17">
        <v>44119</v>
      </c>
      <c r="C241" s="18">
        <v>0.68819444444444444</v>
      </c>
      <c r="D241">
        <v>140</v>
      </c>
      <c r="E241" s="20" t="s">
        <v>1581</v>
      </c>
      <c r="H241">
        <v>65</v>
      </c>
      <c r="I241">
        <v>311</v>
      </c>
      <c r="J241">
        <v>0</v>
      </c>
      <c r="K241">
        <v>1</v>
      </c>
      <c r="L241">
        <v>0</v>
      </c>
      <c r="M241" s="3">
        <v>1</v>
      </c>
      <c r="N241">
        <v>2</v>
      </c>
      <c r="O241">
        <v>0</v>
      </c>
      <c r="P241">
        <v>0</v>
      </c>
      <c r="Q241">
        <v>2</v>
      </c>
      <c r="R241" s="4">
        <v>0</v>
      </c>
      <c r="S241">
        <v>8</v>
      </c>
      <c r="T241">
        <v>3</v>
      </c>
      <c r="U241">
        <v>0</v>
      </c>
      <c r="V241">
        <v>46</v>
      </c>
      <c r="W241">
        <v>2</v>
      </c>
      <c r="X241">
        <v>0</v>
      </c>
      <c r="Y241">
        <v>0</v>
      </c>
      <c r="Z241">
        <v>0</v>
      </c>
      <c r="AA241">
        <v>0</v>
      </c>
      <c r="AB241">
        <v>0</v>
      </c>
      <c r="AC241">
        <v>0</v>
      </c>
      <c r="AD241">
        <v>0</v>
      </c>
      <c r="AE241">
        <v>0</v>
      </c>
      <c r="AF241">
        <v>0</v>
      </c>
      <c r="AG241" s="3">
        <v>310</v>
      </c>
      <c r="AH241">
        <v>0</v>
      </c>
      <c r="AI241">
        <v>0</v>
      </c>
      <c r="AJ241">
        <v>0</v>
      </c>
      <c r="AK241">
        <v>1</v>
      </c>
      <c r="AL241" s="4">
        <v>0</v>
      </c>
      <c r="AM241">
        <v>0</v>
      </c>
      <c r="AN241">
        <v>0</v>
      </c>
      <c r="AO241">
        <v>0</v>
      </c>
      <c r="AP241">
        <v>0</v>
      </c>
      <c r="AQ241">
        <v>0</v>
      </c>
      <c r="AR241">
        <v>0</v>
      </c>
      <c r="AS241">
        <v>0</v>
      </c>
      <c r="AT241">
        <v>0</v>
      </c>
      <c r="AU241">
        <v>0</v>
      </c>
      <c r="AV241">
        <v>0</v>
      </c>
      <c r="AW241">
        <v>0</v>
      </c>
      <c r="AX241">
        <v>0</v>
      </c>
      <c r="AY241">
        <v>0</v>
      </c>
      <c r="AZ241">
        <v>0</v>
      </c>
      <c r="BA241">
        <v>1</v>
      </c>
      <c r="BB241">
        <v>0</v>
      </c>
      <c r="BC241">
        <v>0</v>
      </c>
      <c r="BD241">
        <v>0</v>
      </c>
      <c r="BE241">
        <v>1</v>
      </c>
      <c r="BF241">
        <v>0</v>
      </c>
      <c r="BG241">
        <v>0</v>
      </c>
      <c r="BH241">
        <v>0</v>
      </c>
      <c r="BI241">
        <v>0</v>
      </c>
      <c r="BJ241">
        <v>0</v>
      </c>
      <c r="BK241">
        <v>0</v>
      </c>
      <c r="BL241">
        <v>0</v>
      </c>
      <c r="BM241">
        <v>0</v>
      </c>
      <c r="BN241">
        <v>0</v>
      </c>
      <c r="BO241">
        <v>0</v>
      </c>
      <c r="BP241">
        <v>0</v>
      </c>
      <c r="BQ241">
        <v>0</v>
      </c>
      <c r="BR241">
        <v>2</v>
      </c>
      <c r="BS241">
        <v>376</v>
      </c>
      <c r="BT241">
        <v>5.3191489999999996E-3</v>
      </c>
      <c r="BU241" s="1">
        <v>0.57999999999999996</v>
      </c>
      <c r="BV241" s="5" t="str">
        <f>IFERROR($BF241/($AL241+$R241), "No Votes")</f>
        <v>No Votes</v>
      </c>
      <c r="BW241" s="5">
        <f>IFERROR($BA241/($AG241+$M241), "No Votes")</f>
        <v>3.2154340836012861E-3</v>
      </c>
      <c r="BY241" s="5" t="s">
        <v>2093</v>
      </c>
      <c r="BZ241" s="5" t="s">
        <v>2088</v>
      </c>
      <c r="CA241" s="28" t="str">
        <f>IF(Table1[[#This Row],[Party]]="Labour","Conservative","Labour")</f>
        <v>Labour</v>
      </c>
      <c r="CB241" s="28" cm="1">
        <f t="array" ref="CB2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41" s="28" cm="1">
        <f t="array" ref="CC2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241" s="28">
        <f>IF(TRIM(Table1[[#This Row],[Party]])="Labour",Table1[[#This Row],[Conservative_Aye]],Table1[[#This Row],[Labour_Aye]])</f>
        <v>0</v>
      </c>
      <c r="CE241" s="28">
        <f>IF(TRIM(Table1[[#This Row],[Party]])="Labour",Table1[[#This Row],[Conservative_No]],Table1[[#This Row],[Labour_No]])</f>
        <v>0</v>
      </c>
      <c r="CF241" s="36">
        <f>IF(Table1[[#This Row],[Gov_Aye]]+Table1[[#This Row],[Gov_No]]=0,"",Table1[[#This Row],[Gov_Aye]]/(Table1[[#This Row],[Gov_Aye]]+Table1[[#This Row],[Gov_No]]))</f>
        <v>3.2154340836012861E-3</v>
      </c>
      <c r="CG241" s="36" t="str">
        <f>IF(Table1[[#This Row],[Opp_Aye]]+Table1[[#This Row],[Opp_No]]=0,"",Table1[[#This Row],[Opp_Aye]]/(Table1[[#This Row],[Opp_Aye]]+Table1[[#This Row],[Opp_No]]))</f>
        <v/>
      </c>
      <c r="CH241" s="36" t="str">
        <f>IF(OR(Table1[[#This Row],[Gov_Share]]="",Table1[[#This Row],[Opp_Share]]=""),"",ABS(Table1[[#This Row],[Gov_Share]]-Table1[[#This Row],[Opp_Share]]))</f>
        <v/>
      </c>
      <c r="CI241" s="36">
        <f>IF(Table1[[#This Row],[Gov_Aye]]+Table1[[#This Row],[Gov_No]]=0,"",ABS(Table1[[#This Row],[Gov_Aye]]-Table1[[#This Row],[Gov_No]])/(Table1[[#This Row],[Gov_Aye]]+Table1[[#This Row],[Gov_No]]))</f>
        <v>0.99356913183279738</v>
      </c>
      <c r="CJ241" s="36" t="str">
        <f>IF(Table1[[#This Row],[Opp_Aye]]+Table1[[#This Row],[Opp_No]]=0,"",ABS(Table1[[#This Row],[Opp_Aye]]-Table1[[#This Row],[Opp_No]])/(Table1[[#This Row],[Opp_Aye]]+Table1[[#This Row],[Opp_No]]))</f>
        <v/>
      </c>
      <c r="CK2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0.99678456591639875</v>
      </c>
    </row>
    <row r="242" spans="1:89" hidden="1" x14ac:dyDescent="0.75">
      <c r="A242">
        <v>784</v>
      </c>
      <c r="B242" s="17">
        <v>43964</v>
      </c>
      <c r="C242" s="18">
        <v>0.73055555555555551</v>
      </c>
      <c r="D242">
        <v>42</v>
      </c>
      <c r="E242" s="20" t="s">
        <v>134</v>
      </c>
      <c r="F242" t="s">
        <v>1893</v>
      </c>
      <c r="H242">
        <v>277</v>
      </c>
      <c r="I242">
        <v>328</v>
      </c>
      <c r="J242">
        <v>0</v>
      </c>
      <c r="K242">
        <v>1</v>
      </c>
      <c r="L242">
        <v>0</v>
      </c>
      <c r="M242" s="3">
        <v>22</v>
      </c>
      <c r="N242">
        <v>8</v>
      </c>
      <c r="O242">
        <v>0</v>
      </c>
      <c r="P242">
        <v>1</v>
      </c>
      <c r="Q242">
        <v>1</v>
      </c>
      <c r="R242" s="4">
        <v>183</v>
      </c>
      <c r="S242">
        <v>11</v>
      </c>
      <c r="T242">
        <v>4</v>
      </c>
      <c r="U242">
        <v>0</v>
      </c>
      <c r="V242">
        <v>44</v>
      </c>
      <c r="W242">
        <v>2</v>
      </c>
      <c r="X242">
        <v>0</v>
      </c>
      <c r="Y242">
        <v>0</v>
      </c>
      <c r="Z242">
        <v>0</v>
      </c>
      <c r="AA242">
        <v>0</v>
      </c>
      <c r="AB242">
        <v>0</v>
      </c>
      <c r="AC242">
        <v>0</v>
      </c>
      <c r="AD242">
        <v>0</v>
      </c>
      <c r="AE242">
        <v>0</v>
      </c>
      <c r="AF242">
        <v>0</v>
      </c>
      <c r="AG242" s="3">
        <v>326</v>
      </c>
      <c r="AH242">
        <v>0</v>
      </c>
      <c r="AI242">
        <v>0</v>
      </c>
      <c r="AJ242">
        <v>0</v>
      </c>
      <c r="AK242">
        <v>0</v>
      </c>
      <c r="AL242" s="4">
        <v>2</v>
      </c>
      <c r="AM242">
        <v>0</v>
      </c>
      <c r="AN242">
        <v>0</v>
      </c>
      <c r="AO242">
        <v>0</v>
      </c>
      <c r="AP242">
        <v>0</v>
      </c>
      <c r="AQ242">
        <v>0</v>
      </c>
      <c r="AR242">
        <v>0</v>
      </c>
      <c r="AS242">
        <v>0</v>
      </c>
      <c r="AT242">
        <v>0</v>
      </c>
      <c r="AU242">
        <v>0</v>
      </c>
      <c r="AV242">
        <v>0</v>
      </c>
      <c r="AW242">
        <v>0</v>
      </c>
      <c r="AX242">
        <v>0</v>
      </c>
      <c r="AY242">
        <v>0</v>
      </c>
      <c r="AZ242">
        <v>0</v>
      </c>
      <c r="BA242" s="3">
        <v>22</v>
      </c>
      <c r="BB242">
        <v>0</v>
      </c>
      <c r="BC242">
        <v>0</v>
      </c>
      <c r="BD242">
        <v>0</v>
      </c>
      <c r="BE242">
        <v>0</v>
      </c>
      <c r="BF242" s="4">
        <v>2</v>
      </c>
      <c r="BG242">
        <v>0</v>
      </c>
      <c r="BH242">
        <v>0</v>
      </c>
      <c r="BI242">
        <v>0</v>
      </c>
      <c r="BJ242">
        <v>0</v>
      </c>
      <c r="BK242">
        <v>0</v>
      </c>
      <c r="BL242">
        <v>0</v>
      </c>
      <c r="BM242">
        <v>0</v>
      </c>
      <c r="BN242">
        <v>0</v>
      </c>
      <c r="BO242">
        <v>0</v>
      </c>
      <c r="BP242">
        <v>0</v>
      </c>
      <c r="BQ242">
        <v>0</v>
      </c>
      <c r="BR242">
        <v>24</v>
      </c>
      <c r="BS242">
        <v>605</v>
      </c>
      <c r="BT242">
        <v>0.04</v>
      </c>
      <c r="BU242" s="1">
        <v>0.93</v>
      </c>
      <c r="BV242" s="5">
        <f>IFERROR($BF242/($AL242+$R242), "No Votes")</f>
        <v>1.0810810810810811E-2</v>
      </c>
      <c r="BW242" s="5">
        <f>IFERROR($BA242/($AG242+$M242), "No Votes")</f>
        <v>6.3218390804597707E-2</v>
      </c>
      <c r="BX242" t="s">
        <v>2156</v>
      </c>
      <c r="BY242" s="5" t="s">
        <v>2093</v>
      </c>
      <c r="BZ242" s="5" t="s">
        <v>2088</v>
      </c>
      <c r="CA242" s="28" t="str">
        <f>IF(Table1[[#This Row],[Party]]="Labour","Conservative","Labour")</f>
        <v>Labour</v>
      </c>
      <c r="CB242" s="28" cm="1">
        <f t="array" ref="CB2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22</v>
      </c>
      <c r="CC242" s="28" cm="1">
        <f t="array" ref="CC2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326</v>
      </c>
      <c r="CD242" s="28">
        <f>IF(TRIM(Table1[[#This Row],[Party]])="Labour",Table1[[#This Row],[Conservative_Aye]],Table1[[#This Row],[Labour_Aye]])</f>
        <v>183</v>
      </c>
      <c r="CE242" s="28">
        <f>IF(TRIM(Table1[[#This Row],[Party]])="Labour",Table1[[#This Row],[Conservative_No]],Table1[[#This Row],[Labour_No]])</f>
        <v>2</v>
      </c>
      <c r="CF242" s="36">
        <f>IF(Table1[[#This Row],[Gov_Aye]]+Table1[[#This Row],[Gov_No]]=0,"",Table1[[#This Row],[Gov_Aye]]/(Table1[[#This Row],[Gov_Aye]]+Table1[[#This Row],[Gov_No]]))</f>
        <v>6.3218390804597707E-2</v>
      </c>
      <c r="CG242" s="36">
        <f>IF(Table1[[#This Row],[Opp_Aye]]+Table1[[#This Row],[Opp_No]]=0,"",Table1[[#This Row],[Opp_Aye]]/(Table1[[#This Row],[Opp_Aye]]+Table1[[#This Row],[Opp_No]]))</f>
        <v>0.98918918918918919</v>
      </c>
      <c r="CH242" s="36">
        <f>IF(OR(Table1[[#This Row],[Gov_Share]]="",Table1[[#This Row],[Opp_Share]]=""),"",ABS(Table1[[#This Row],[Gov_Share]]-Table1[[#This Row],[Opp_Share]]))</f>
        <v>0.92597079838459151</v>
      </c>
      <c r="CI242" s="36">
        <f>IF(Table1[[#This Row],[Gov_Aye]]+Table1[[#This Row],[Gov_No]]=0,"",ABS(Table1[[#This Row],[Gov_Aye]]-Table1[[#This Row],[Gov_No]])/(Table1[[#This Row],[Gov_Aye]]+Table1[[#This Row],[Gov_No]]))</f>
        <v>0.87356321839080464</v>
      </c>
      <c r="CJ242" s="36">
        <f>IF(Table1[[#This Row],[Opp_Aye]]+Table1[[#This Row],[Opp_No]]=0,"",ABS(Table1[[#This Row],[Opp_Aye]]-Table1[[#This Row],[Opp_No]])/(Table1[[#This Row],[Opp_Aye]]+Table1[[#This Row],[Opp_No]]))</f>
        <v>0.97837837837837838</v>
      </c>
      <c r="CK2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0.90004697977022619</v>
      </c>
    </row>
    <row r="243" spans="1:89" ht="29.5" x14ac:dyDescent="0.75">
      <c r="A243" s="2">
        <v>652</v>
      </c>
      <c r="B243" s="15">
        <v>43551</v>
      </c>
      <c r="C243" s="16">
        <v>0</v>
      </c>
      <c r="D243" s="2">
        <v>383</v>
      </c>
      <c r="E243" s="19" t="s">
        <v>401</v>
      </c>
      <c r="F243" s="2"/>
      <c r="G243" s="2"/>
      <c r="H243" s="2">
        <v>316</v>
      </c>
      <c r="I243" s="2">
        <v>239</v>
      </c>
      <c r="J243" s="2">
        <v>0</v>
      </c>
      <c r="K243" s="2">
        <v>0</v>
      </c>
      <c r="L243" s="2">
        <v>0</v>
      </c>
      <c r="M243" s="3">
        <v>306</v>
      </c>
      <c r="N243" s="2">
        <v>8</v>
      </c>
      <c r="O243" s="2">
        <v>0</v>
      </c>
      <c r="P243" s="2">
        <v>0</v>
      </c>
      <c r="Q243" s="2">
        <v>2</v>
      </c>
      <c r="R243" s="4">
        <v>0</v>
      </c>
      <c r="S243" s="2">
        <v>0</v>
      </c>
      <c r="T243" s="2">
        <v>0</v>
      </c>
      <c r="U243" s="2">
        <v>0</v>
      </c>
      <c r="V243" s="2">
        <v>0</v>
      </c>
      <c r="W243" s="2">
        <v>0</v>
      </c>
      <c r="X243" s="2">
        <v>0</v>
      </c>
      <c r="Y243" s="2">
        <v>0</v>
      </c>
      <c r="Z243" s="2">
        <v>0</v>
      </c>
      <c r="AA243" s="2">
        <v>0</v>
      </c>
      <c r="AB243" s="2">
        <v>0</v>
      </c>
      <c r="AC243" s="2">
        <v>0</v>
      </c>
      <c r="AD243" s="2">
        <v>0</v>
      </c>
      <c r="AE243" s="2">
        <v>0</v>
      </c>
      <c r="AF243" s="2">
        <v>0</v>
      </c>
      <c r="AG243" s="3">
        <v>0</v>
      </c>
      <c r="AH243" s="2">
        <v>1</v>
      </c>
      <c r="AI243" s="2">
        <v>0</v>
      </c>
      <c r="AJ243" s="2">
        <v>1</v>
      </c>
      <c r="AK243" s="2">
        <v>4</v>
      </c>
      <c r="AL243" s="4">
        <v>228</v>
      </c>
      <c r="AM243" s="2">
        <v>1</v>
      </c>
      <c r="AN243" s="2">
        <v>4</v>
      </c>
      <c r="AO243" s="2">
        <v>0</v>
      </c>
      <c r="AP243" s="2">
        <v>0</v>
      </c>
      <c r="AQ243" s="2">
        <v>0</v>
      </c>
      <c r="AR243" s="2">
        <v>0</v>
      </c>
      <c r="AS243" s="2">
        <v>0</v>
      </c>
      <c r="AT243" s="2">
        <v>0</v>
      </c>
      <c r="AU243" s="2">
        <v>0</v>
      </c>
      <c r="AV243" s="2">
        <v>0</v>
      </c>
      <c r="AW243" s="2">
        <v>0</v>
      </c>
      <c r="AX243" s="2">
        <v>0</v>
      </c>
      <c r="AY243" s="2">
        <v>0</v>
      </c>
      <c r="AZ243" s="2">
        <v>0</v>
      </c>
      <c r="BA243" s="44">
        <v>0</v>
      </c>
      <c r="BB243" s="2">
        <v>1</v>
      </c>
      <c r="BC243" s="2">
        <v>0</v>
      </c>
      <c r="BD243" s="2">
        <v>0</v>
      </c>
      <c r="BE243" s="2">
        <v>2</v>
      </c>
      <c r="BF243" s="45">
        <v>0</v>
      </c>
      <c r="BG243" s="2">
        <v>0</v>
      </c>
      <c r="BH243" s="2">
        <v>0</v>
      </c>
      <c r="BI243" s="2">
        <v>0</v>
      </c>
      <c r="BJ243" s="2">
        <v>0</v>
      </c>
      <c r="BK243" s="2">
        <v>0</v>
      </c>
      <c r="BL243" s="2">
        <v>0</v>
      </c>
      <c r="BM243" s="2">
        <v>0</v>
      </c>
      <c r="BN243" s="2">
        <v>0</v>
      </c>
      <c r="BO243" s="2">
        <v>0</v>
      </c>
      <c r="BP243" s="2">
        <v>0</v>
      </c>
      <c r="BQ243" s="2">
        <v>0</v>
      </c>
      <c r="BR243" s="2">
        <v>3</v>
      </c>
      <c r="BS243" s="2">
        <v>555</v>
      </c>
      <c r="BT243" s="2">
        <v>0.01</v>
      </c>
      <c r="BU243" s="5">
        <v>0.85</v>
      </c>
      <c r="BV243" s="5">
        <f>IFERROR($BF243/($AL243+$R243), "No Votes")</f>
        <v>0</v>
      </c>
      <c r="BW243" s="5">
        <f>IFERROR($BA243/($AG243+$M243), "No Votes")</f>
        <v>0</v>
      </c>
      <c r="BX243" t="s">
        <v>2157</v>
      </c>
      <c r="BY243" s="5" t="s">
        <v>2086</v>
      </c>
      <c r="BZ243" s="5" t="s">
        <v>2088</v>
      </c>
      <c r="CA243" s="28" t="str">
        <f>IF(Table1[[#This Row],[Party]]="Labour","Conservative","Labour")</f>
        <v>Labour</v>
      </c>
      <c r="CB243" s="28" cm="1">
        <f t="array" ref="CB2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243" s="28" cm="1">
        <f t="array" ref="CC2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43" s="28">
        <f>IF(TRIM(Table1[[#This Row],[Party]])="Labour",Table1[[#This Row],[Conservative_Aye]],Table1[[#This Row],[Labour_Aye]])</f>
        <v>0</v>
      </c>
      <c r="CE243" s="28">
        <f>IF(TRIM(Table1[[#This Row],[Party]])="Labour",Table1[[#This Row],[Conservative_No]],Table1[[#This Row],[Labour_No]])</f>
        <v>228</v>
      </c>
      <c r="CF243" s="36">
        <f>IF(Table1[[#This Row],[Gov_Aye]]+Table1[[#This Row],[Gov_No]]=0,"",Table1[[#This Row],[Gov_Aye]]/(Table1[[#This Row],[Gov_Aye]]+Table1[[#This Row],[Gov_No]]))</f>
        <v>1</v>
      </c>
      <c r="CG243" s="36">
        <f>IF(Table1[[#This Row],[Opp_Aye]]+Table1[[#This Row],[Opp_No]]=0,"",Table1[[#This Row],[Opp_Aye]]/(Table1[[#This Row],[Opp_Aye]]+Table1[[#This Row],[Opp_No]]))</f>
        <v>0</v>
      </c>
      <c r="CH243" s="36">
        <f>IF(OR(Table1[[#This Row],[Gov_Share]]="",Table1[[#This Row],[Opp_Share]]=""),"",ABS(Table1[[#This Row],[Gov_Share]]-Table1[[#This Row],[Opp_Share]]))</f>
        <v>1</v>
      </c>
      <c r="CI243" s="36">
        <f>IF(Table1[[#This Row],[Gov_Aye]]+Table1[[#This Row],[Gov_No]]=0,"",ABS(Table1[[#This Row],[Gov_Aye]]-Table1[[#This Row],[Gov_No]])/(Table1[[#This Row],[Gov_Aye]]+Table1[[#This Row],[Gov_No]]))</f>
        <v>1</v>
      </c>
      <c r="CJ243" s="36">
        <f>IF(Table1[[#This Row],[Opp_Aye]]+Table1[[#This Row],[Opp_No]]=0,"",ABS(Table1[[#This Row],[Opp_Aye]]-Table1[[#This Row],[Opp_No]])/(Table1[[#This Row],[Opp_Aye]]+Table1[[#This Row],[Opp_No]]))</f>
        <v>1</v>
      </c>
      <c r="CK2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0.99675684902278738</v>
      </c>
    </row>
    <row r="244" spans="1:89" ht="29.5" x14ac:dyDescent="0.75">
      <c r="A244">
        <v>653</v>
      </c>
      <c r="B244" s="17">
        <v>43551</v>
      </c>
      <c r="C244" s="18">
        <v>0</v>
      </c>
      <c r="D244">
        <v>384</v>
      </c>
      <c r="E244" s="20" t="s">
        <v>402</v>
      </c>
      <c r="H244">
        <v>316</v>
      </c>
      <c r="I244">
        <v>240</v>
      </c>
      <c r="J244">
        <v>0</v>
      </c>
      <c r="K244">
        <v>0</v>
      </c>
      <c r="L244">
        <v>0</v>
      </c>
      <c r="M244" s="3">
        <v>306</v>
      </c>
      <c r="N244">
        <v>8</v>
      </c>
      <c r="O244">
        <v>0</v>
      </c>
      <c r="P244">
        <v>0</v>
      </c>
      <c r="Q244">
        <v>2</v>
      </c>
      <c r="R244" s="4">
        <v>0</v>
      </c>
      <c r="S244">
        <v>0</v>
      </c>
      <c r="T244">
        <v>0</v>
      </c>
      <c r="U244">
        <v>0</v>
      </c>
      <c r="V244">
        <v>0</v>
      </c>
      <c r="W244">
        <v>0</v>
      </c>
      <c r="X244">
        <v>0</v>
      </c>
      <c r="Y244">
        <v>0</v>
      </c>
      <c r="Z244">
        <v>0</v>
      </c>
      <c r="AA244">
        <v>0</v>
      </c>
      <c r="AB244">
        <v>0</v>
      </c>
      <c r="AC244">
        <v>0</v>
      </c>
      <c r="AD244">
        <v>0</v>
      </c>
      <c r="AE244">
        <v>0</v>
      </c>
      <c r="AF244">
        <v>0</v>
      </c>
      <c r="AG244" s="3">
        <v>0</v>
      </c>
      <c r="AH244">
        <v>1</v>
      </c>
      <c r="AI244">
        <v>0</v>
      </c>
      <c r="AJ244">
        <v>1</v>
      </c>
      <c r="AK244">
        <v>4</v>
      </c>
      <c r="AL244" s="4">
        <v>229</v>
      </c>
      <c r="AM244">
        <v>1</v>
      </c>
      <c r="AN244">
        <v>4</v>
      </c>
      <c r="AO244">
        <v>0</v>
      </c>
      <c r="AP244">
        <v>0</v>
      </c>
      <c r="AQ244">
        <v>0</v>
      </c>
      <c r="AR244">
        <v>0</v>
      </c>
      <c r="AS244">
        <v>0</v>
      </c>
      <c r="AT244">
        <v>0</v>
      </c>
      <c r="AU244">
        <v>0</v>
      </c>
      <c r="AV244">
        <v>0</v>
      </c>
      <c r="AW244">
        <v>0</v>
      </c>
      <c r="AX244">
        <v>0</v>
      </c>
      <c r="AY244">
        <v>0</v>
      </c>
      <c r="AZ244">
        <v>0</v>
      </c>
      <c r="BA244" s="3">
        <v>0</v>
      </c>
      <c r="BB244">
        <v>1</v>
      </c>
      <c r="BC244">
        <v>0</v>
      </c>
      <c r="BD244">
        <v>0</v>
      </c>
      <c r="BE244">
        <v>2</v>
      </c>
      <c r="BF244" s="4">
        <v>0</v>
      </c>
      <c r="BG244">
        <v>0</v>
      </c>
      <c r="BH244">
        <v>0</v>
      </c>
      <c r="BI244">
        <v>0</v>
      </c>
      <c r="BJ244">
        <v>0</v>
      </c>
      <c r="BK244">
        <v>0</v>
      </c>
      <c r="BL244">
        <v>0</v>
      </c>
      <c r="BM244">
        <v>0</v>
      </c>
      <c r="BN244">
        <v>0</v>
      </c>
      <c r="BO244">
        <v>0</v>
      </c>
      <c r="BP244">
        <v>0</v>
      </c>
      <c r="BQ244">
        <v>0</v>
      </c>
      <c r="BR244">
        <v>3</v>
      </c>
      <c r="BS244">
        <v>556</v>
      </c>
      <c r="BT244">
        <v>0.01</v>
      </c>
      <c r="BU244" s="1">
        <v>0.86</v>
      </c>
      <c r="BV244" s="5">
        <f>IFERROR($BF244/($AL244+$R244), "No Votes")</f>
        <v>0</v>
      </c>
      <c r="BW244" s="5">
        <f>IFERROR($BA244/($AG244+$M244), "No Votes")</f>
        <v>0</v>
      </c>
      <c r="BX244" t="s">
        <v>2157</v>
      </c>
      <c r="BY244" s="5" t="s">
        <v>2086</v>
      </c>
      <c r="BZ244" s="5" t="s">
        <v>2088</v>
      </c>
      <c r="CA244" s="28" t="str">
        <f>IF(Table1[[#This Row],[Party]]="Labour","Conservative","Labour")</f>
        <v>Labour</v>
      </c>
      <c r="CB244" s="28" cm="1">
        <f t="array" ref="CB2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244" s="28" cm="1">
        <f t="array" ref="CC2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44" s="28">
        <f>IF(TRIM(Table1[[#This Row],[Party]])="Labour",Table1[[#This Row],[Conservative_Aye]],Table1[[#This Row],[Labour_Aye]])</f>
        <v>0</v>
      </c>
      <c r="CE244" s="28">
        <f>IF(TRIM(Table1[[#This Row],[Party]])="Labour",Table1[[#This Row],[Conservative_No]],Table1[[#This Row],[Labour_No]])</f>
        <v>229</v>
      </c>
      <c r="CF244" s="36">
        <f>IF(Table1[[#This Row],[Gov_Aye]]+Table1[[#This Row],[Gov_No]]=0,"",Table1[[#This Row],[Gov_Aye]]/(Table1[[#This Row],[Gov_Aye]]+Table1[[#This Row],[Gov_No]]))</f>
        <v>1</v>
      </c>
      <c r="CG244" s="36">
        <f>IF(Table1[[#This Row],[Opp_Aye]]+Table1[[#This Row],[Opp_No]]=0,"",Table1[[#This Row],[Opp_Aye]]/(Table1[[#This Row],[Opp_Aye]]+Table1[[#This Row],[Opp_No]]))</f>
        <v>0</v>
      </c>
      <c r="CH244" s="36">
        <f>IF(OR(Table1[[#This Row],[Gov_Share]]="",Table1[[#This Row],[Opp_Share]]=""),"",ABS(Table1[[#This Row],[Gov_Share]]-Table1[[#This Row],[Opp_Share]]))</f>
        <v>1</v>
      </c>
      <c r="CI244" s="36">
        <f>IF(Table1[[#This Row],[Gov_Aye]]+Table1[[#This Row],[Gov_No]]=0,"",ABS(Table1[[#This Row],[Gov_Aye]]-Table1[[#This Row],[Gov_No]])/(Table1[[#This Row],[Gov_Aye]]+Table1[[#This Row],[Gov_No]]))</f>
        <v>1</v>
      </c>
      <c r="CJ244" s="36">
        <f>IF(Table1[[#This Row],[Opp_Aye]]+Table1[[#This Row],[Opp_No]]=0,"",ABS(Table1[[#This Row],[Opp_Aye]]-Table1[[#This Row],[Opp_No]])/(Table1[[#This Row],[Opp_Aye]]+Table1[[#This Row],[Opp_No]]))</f>
        <v>1</v>
      </c>
      <c r="CK2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0.99675678737837947</v>
      </c>
    </row>
    <row r="245" spans="1:89" ht="29.5" x14ac:dyDescent="0.75">
      <c r="A245" s="2">
        <v>343</v>
      </c>
      <c r="B245" s="15">
        <v>43087</v>
      </c>
      <c r="C245" s="16">
        <v>0.96111111111111114</v>
      </c>
      <c r="D245" s="2">
        <v>76</v>
      </c>
      <c r="E245" s="19" t="s">
        <v>1111</v>
      </c>
      <c r="F245" s="2"/>
      <c r="G245" s="2"/>
      <c r="H245" s="2">
        <v>226</v>
      </c>
      <c r="I245" s="2">
        <v>312</v>
      </c>
      <c r="J245" s="2">
        <v>0</v>
      </c>
      <c r="K245" s="2">
        <v>0</v>
      </c>
      <c r="L245" s="2">
        <v>0</v>
      </c>
      <c r="M245" s="3">
        <v>0</v>
      </c>
      <c r="N245" s="2">
        <v>0</v>
      </c>
      <c r="O245" s="2">
        <v>0</v>
      </c>
      <c r="P245" s="2">
        <v>1</v>
      </c>
      <c r="Q245" s="2">
        <v>0</v>
      </c>
      <c r="R245" s="4">
        <v>220</v>
      </c>
      <c r="S245" s="2">
        <v>1</v>
      </c>
      <c r="T245" s="2">
        <v>4</v>
      </c>
      <c r="U245" s="2">
        <v>0</v>
      </c>
      <c r="V245" s="2">
        <v>0</v>
      </c>
      <c r="W245" s="2">
        <v>0</v>
      </c>
      <c r="X245" s="2">
        <v>0</v>
      </c>
      <c r="Y245" s="2">
        <v>0</v>
      </c>
      <c r="Z245" s="2">
        <v>0</v>
      </c>
      <c r="AA245" s="2">
        <v>0</v>
      </c>
      <c r="AB245" s="2">
        <v>0</v>
      </c>
      <c r="AC245" s="2">
        <v>0</v>
      </c>
      <c r="AD245" s="2">
        <v>0</v>
      </c>
      <c r="AE245" s="2">
        <v>0</v>
      </c>
      <c r="AF245" s="2">
        <v>0</v>
      </c>
      <c r="AG245" s="3">
        <v>301</v>
      </c>
      <c r="AH245" s="2">
        <v>10</v>
      </c>
      <c r="AI245" s="2">
        <v>0</v>
      </c>
      <c r="AJ245" s="2">
        <v>0</v>
      </c>
      <c r="AK245" s="2">
        <v>1</v>
      </c>
      <c r="AL245" s="4">
        <v>0</v>
      </c>
      <c r="AM245" s="2">
        <v>0</v>
      </c>
      <c r="AN245" s="2">
        <v>0</v>
      </c>
      <c r="AO245" s="2">
        <v>0</v>
      </c>
      <c r="AP245" s="2">
        <v>0</v>
      </c>
      <c r="AQ245" s="2">
        <v>0</v>
      </c>
      <c r="AR245" s="2">
        <v>0</v>
      </c>
      <c r="AS245" s="2">
        <v>0</v>
      </c>
      <c r="AT245" s="2">
        <v>0</v>
      </c>
      <c r="AU245" s="2">
        <v>0</v>
      </c>
      <c r="AV245" s="2">
        <v>0</v>
      </c>
      <c r="AW245" s="2">
        <v>0</v>
      </c>
      <c r="AX245" s="2">
        <v>0</v>
      </c>
      <c r="AY245" s="2">
        <v>0</v>
      </c>
      <c r="AZ245" s="2">
        <v>0</v>
      </c>
      <c r="BA245" s="44">
        <v>0</v>
      </c>
      <c r="BB245" s="2">
        <v>0</v>
      </c>
      <c r="BC245" s="2">
        <v>0</v>
      </c>
      <c r="BD245" s="2">
        <v>0</v>
      </c>
      <c r="BE245" s="2">
        <v>0</v>
      </c>
      <c r="BF245" s="45">
        <v>0</v>
      </c>
      <c r="BG245" s="2">
        <v>0</v>
      </c>
      <c r="BH245" s="2">
        <v>0</v>
      </c>
      <c r="BI245" s="2">
        <v>0</v>
      </c>
      <c r="BJ245" s="2">
        <v>0</v>
      </c>
      <c r="BK245" s="2">
        <v>0</v>
      </c>
      <c r="BL245" s="2">
        <v>0</v>
      </c>
      <c r="BM245" s="2">
        <v>0</v>
      </c>
      <c r="BN245" s="2">
        <v>0</v>
      </c>
      <c r="BO245" s="2">
        <v>0</v>
      </c>
      <c r="BP245" s="2">
        <v>0</v>
      </c>
      <c r="BQ245" s="2">
        <v>0</v>
      </c>
      <c r="BR245" s="2">
        <v>0</v>
      </c>
      <c r="BS245" s="2">
        <v>538</v>
      </c>
      <c r="BT245" s="2">
        <v>0</v>
      </c>
      <c r="BU245" s="5">
        <v>0.83</v>
      </c>
      <c r="BV245" s="5">
        <f>IFERROR($BF245/($AL245+$R245), "No Votes")</f>
        <v>0</v>
      </c>
      <c r="BW245" s="5">
        <f>IFERROR($BA245/($AG245+$M245), "No Votes")</f>
        <v>0</v>
      </c>
      <c r="BX245" t="s">
        <v>2157</v>
      </c>
      <c r="BY245" s="5" t="s">
        <v>2086</v>
      </c>
      <c r="BZ245" s="5" t="s">
        <v>2088</v>
      </c>
      <c r="CA245" s="28" t="str">
        <f>IF(Table1[[#This Row],[Party]]="Labour","Conservative","Labour")</f>
        <v>Labour</v>
      </c>
      <c r="CB245" s="28" cm="1">
        <f t="array" ref="CB2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45" s="28" cm="1">
        <f t="array" ref="CC2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245" s="28">
        <f>IF(TRIM(Table1[[#This Row],[Party]])="Labour",Table1[[#This Row],[Conservative_Aye]],Table1[[#This Row],[Labour_Aye]])</f>
        <v>220</v>
      </c>
      <c r="CE245" s="28">
        <f>IF(TRIM(Table1[[#This Row],[Party]])="Labour",Table1[[#This Row],[Conservative_No]],Table1[[#This Row],[Labour_No]])</f>
        <v>0</v>
      </c>
      <c r="CF245" s="36">
        <f>IF(Table1[[#This Row],[Gov_Aye]]+Table1[[#This Row],[Gov_No]]=0,"",Table1[[#This Row],[Gov_Aye]]/(Table1[[#This Row],[Gov_Aye]]+Table1[[#This Row],[Gov_No]]))</f>
        <v>0</v>
      </c>
      <c r="CG245" s="36">
        <f>IF(Table1[[#This Row],[Opp_Aye]]+Table1[[#This Row],[Opp_No]]=0,"",Table1[[#This Row],[Opp_Aye]]/(Table1[[#This Row],[Opp_Aye]]+Table1[[#This Row],[Opp_No]]))</f>
        <v>1</v>
      </c>
      <c r="CH245" s="36">
        <f>IF(OR(Table1[[#This Row],[Gov_Share]]="",Table1[[#This Row],[Opp_Share]]=""),"",ABS(Table1[[#This Row],[Gov_Share]]-Table1[[#This Row],[Opp_Share]]))</f>
        <v>1</v>
      </c>
      <c r="CI245" s="36">
        <f>IF(Table1[[#This Row],[Gov_Aye]]+Table1[[#This Row],[Gov_No]]=0,"",ABS(Table1[[#This Row],[Gov_Aye]]-Table1[[#This Row],[Gov_No]])/(Table1[[#This Row],[Gov_Aye]]+Table1[[#This Row],[Gov_No]]))</f>
        <v>1</v>
      </c>
      <c r="CJ245" s="36">
        <f>IF(Table1[[#This Row],[Opp_Aye]]+Table1[[#This Row],[Opp_No]]=0,"",ABS(Table1[[#This Row],[Opp_Aye]]-Table1[[#This Row],[Opp_No]])/(Table1[[#This Row],[Opp_Aye]]+Table1[[#This Row],[Opp_No]]))</f>
        <v>1</v>
      </c>
      <c r="CK2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0.99670367540192684</v>
      </c>
    </row>
    <row r="246" spans="1:89" ht="29.5" hidden="1" x14ac:dyDescent="0.75">
      <c r="A246" s="2">
        <v>273</v>
      </c>
      <c r="B246" s="15">
        <v>42927</v>
      </c>
      <c r="C246" s="16">
        <v>0.73888888888888893</v>
      </c>
      <c r="D246" s="2">
        <v>6</v>
      </c>
      <c r="E246" s="19" t="s">
        <v>1035</v>
      </c>
      <c r="F246" s="2" t="s">
        <v>1894</v>
      </c>
      <c r="G246" s="2"/>
      <c r="H246" s="2">
        <v>274</v>
      </c>
      <c r="I246" s="2">
        <v>307</v>
      </c>
      <c r="J246" s="2">
        <v>0</v>
      </c>
      <c r="K246" s="2">
        <v>0</v>
      </c>
      <c r="L246" s="2">
        <v>0</v>
      </c>
      <c r="M246" s="3">
        <v>0</v>
      </c>
      <c r="N246" s="2">
        <v>0</v>
      </c>
      <c r="O246" s="2">
        <v>0</v>
      </c>
      <c r="P246" s="2">
        <v>0</v>
      </c>
      <c r="Q246" s="2">
        <v>1</v>
      </c>
      <c r="R246" s="4">
        <v>229</v>
      </c>
      <c r="S246" s="2">
        <v>12</v>
      </c>
      <c r="T246" s="2">
        <v>3</v>
      </c>
      <c r="U246" s="2">
        <v>0</v>
      </c>
      <c r="V246" s="2">
        <v>29</v>
      </c>
      <c r="W246" s="2">
        <v>0</v>
      </c>
      <c r="X246" s="2">
        <v>0</v>
      </c>
      <c r="Y246" s="2">
        <v>0</v>
      </c>
      <c r="Z246" s="2">
        <v>0</v>
      </c>
      <c r="AA246" s="2">
        <v>0</v>
      </c>
      <c r="AB246" s="2">
        <v>0</v>
      </c>
      <c r="AC246" s="2">
        <v>0</v>
      </c>
      <c r="AD246" s="2">
        <v>0</v>
      </c>
      <c r="AE246" s="2">
        <v>0</v>
      </c>
      <c r="AF246" s="2">
        <v>0</v>
      </c>
      <c r="AG246" s="3">
        <v>307</v>
      </c>
      <c r="AH246" s="2">
        <v>1</v>
      </c>
      <c r="AI246" s="2">
        <v>0</v>
      </c>
      <c r="AJ246" s="2">
        <v>0</v>
      </c>
      <c r="AK246" s="2">
        <v>0</v>
      </c>
      <c r="AL246" s="4">
        <v>0</v>
      </c>
      <c r="AM246" s="2">
        <v>0</v>
      </c>
      <c r="AN246" s="2">
        <v>0</v>
      </c>
      <c r="AO246" s="2">
        <v>0</v>
      </c>
      <c r="AP246" s="2">
        <v>0</v>
      </c>
      <c r="AQ246" s="2">
        <v>0</v>
      </c>
      <c r="AR246" s="2">
        <v>0</v>
      </c>
      <c r="AS246" s="2">
        <v>0</v>
      </c>
      <c r="AT246" s="2">
        <v>0</v>
      </c>
      <c r="AU246" s="2">
        <v>0</v>
      </c>
      <c r="AV246" s="2">
        <v>0</v>
      </c>
      <c r="AW246" s="2">
        <v>0</v>
      </c>
      <c r="AX246" s="2">
        <v>0</v>
      </c>
      <c r="AY246" s="2">
        <v>0</v>
      </c>
      <c r="AZ246" s="2">
        <v>0</v>
      </c>
      <c r="BA246" s="44">
        <v>0</v>
      </c>
      <c r="BB246" s="2">
        <v>0</v>
      </c>
      <c r="BC246" s="2">
        <v>0</v>
      </c>
      <c r="BD246" s="2">
        <v>0</v>
      </c>
      <c r="BE246" s="2">
        <v>0</v>
      </c>
      <c r="BF246" s="45">
        <v>0</v>
      </c>
      <c r="BG246" s="2">
        <v>0</v>
      </c>
      <c r="BH246" s="2">
        <v>0</v>
      </c>
      <c r="BI246" s="2">
        <v>0</v>
      </c>
      <c r="BJ246" s="2">
        <v>0</v>
      </c>
      <c r="BK246" s="2">
        <v>0</v>
      </c>
      <c r="BL246" s="2">
        <v>0</v>
      </c>
      <c r="BM246" s="2">
        <v>0</v>
      </c>
      <c r="BN246" s="2">
        <v>0</v>
      </c>
      <c r="BO246" s="2">
        <v>0</v>
      </c>
      <c r="BP246" s="2">
        <v>0</v>
      </c>
      <c r="BQ246" s="2">
        <v>0</v>
      </c>
      <c r="BR246" s="2">
        <v>0</v>
      </c>
      <c r="BS246" s="2">
        <v>582</v>
      </c>
      <c r="BT246" s="2">
        <v>0</v>
      </c>
      <c r="BU246" s="5">
        <v>0.9</v>
      </c>
      <c r="BV246" s="5">
        <f>IFERROR($BF246/($AL246+$R246), "No Votes")</f>
        <v>0</v>
      </c>
      <c r="BW246" s="5">
        <f>IFERROR($BA246/($AG246+$M246), "No Votes")</f>
        <v>0</v>
      </c>
      <c r="BX246" t="s">
        <v>2156</v>
      </c>
      <c r="BY246" s="5" t="s">
        <v>2086</v>
      </c>
      <c r="BZ246" s="5" t="s">
        <v>2088</v>
      </c>
      <c r="CA246" s="28" t="str">
        <f>IF(Table1[[#This Row],[Party]]="Labour","Conservative","Labour")</f>
        <v>Labour</v>
      </c>
      <c r="CB246" s="28" cm="1">
        <f t="array" ref="CB2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46" s="28" cm="1">
        <f t="array" ref="CC2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246" s="28">
        <f>IF(TRIM(Table1[[#This Row],[Party]])="Labour",Table1[[#This Row],[Conservative_Aye]],Table1[[#This Row],[Labour_Aye]])</f>
        <v>229</v>
      </c>
      <c r="CE246" s="28">
        <f>IF(TRIM(Table1[[#This Row],[Party]])="Labour",Table1[[#This Row],[Conservative_No]],Table1[[#This Row],[Labour_No]])</f>
        <v>0</v>
      </c>
      <c r="CF246" s="36">
        <f>IF(Table1[[#This Row],[Gov_Aye]]+Table1[[#This Row],[Gov_No]]=0,"",Table1[[#This Row],[Gov_Aye]]/(Table1[[#This Row],[Gov_Aye]]+Table1[[#This Row],[Gov_No]]))</f>
        <v>0</v>
      </c>
      <c r="CG246" s="36">
        <f>IF(Table1[[#This Row],[Opp_Aye]]+Table1[[#This Row],[Opp_No]]=0,"",Table1[[#This Row],[Opp_Aye]]/(Table1[[#This Row],[Opp_Aye]]+Table1[[#This Row],[Opp_No]]))</f>
        <v>1</v>
      </c>
      <c r="CH246" s="36">
        <f>IF(OR(Table1[[#This Row],[Gov_Share]]="",Table1[[#This Row],[Opp_Share]]=""),"",ABS(Table1[[#This Row],[Gov_Share]]-Table1[[#This Row],[Opp_Share]]))</f>
        <v>1</v>
      </c>
      <c r="CI246" s="36">
        <f>IF(Table1[[#This Row],[Gov_Aye]]+Table1[[#This Row],[Gov_No]]=0,"",ABS(Table1[[#This Row],[Gov_Aye]]-Table1[[#This Row],[Gov_No]])/(Table1[[#This Row],[Gov_Aye]]+Table1[[#This Row],[Gov_No]]))</f>
        <v>1</v>
      </c>
      <c r="CJ246" s="36">
        <f>IF(Table1[[#This Row],[Opp_Aye]]+Table1[[#This Row],[Opp_No]]=0,"",ABS(Table1[[#This Row],[Opp_Aye]]-Table1[[#This Row],[Opp_No]])/(Table1[[#This Row],[Opp_Aye]]+Table1[[#This Row],[Opp_No]]))</f>
        <v>1</v>
      </c>
      <c r="CK2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0.96418844073760346</v>
      </c>
    </row>
    <row r="247" spans="1:89" ht="29.5" x14ac:dyDescent="0.75">
      <c r="A247">
        <v>638</v>
      </c>
      <c r="B247" s="17">
        <v>43544</v>
      </c>
      <c r="C247" s="18">
        <v>0</v>
      </c>
      <c r="D247">
        <v>369</v>
      </c>
      <c r="E247" s="20" t="s">
        <v>1625</v>
      </c>
      <c r="H247">
        <v>315</v>
      </c>
      <c r="I247">
        <v>39</v>
      </c>
      <c r="J247">
        <v>0</v>
      </c>
      <c r="K247">
        <v>0</v>
      </c>
      <c r="L247">
        <v>0</v>
      </c>
      <c r="M247" s="3">
        <v>301</v>
      </c>
      <c r="N247">
        <v>9</v>
      </c>
      <c r="O247">
        <v>0</v>
      </c>
      <c r="P247">
        <v>0</v>
      </c>
      <c r="Q247">
        <v>5</v>
      </c>
      <c r="R247" s="4">
        <v>0</v>
      </c>
      <c r="S247">
        <v>0</v>
      </c>
      <c r="T247">
        <v>0</v>
      </c>
      <c r="U247">
        <v>0</v>
      </c>
      <c r="V247">
        <v>0</v>
      </c>
      <c r="W247">
        <v>0</v>
      </c>
      <c r="X247">
        <v>0</v>
      </c>
      <c r="Y247">
        <v>0</v>
      </c>
      <c r="Z247">
        <v>0</v>
      </c>
      <c r="AA247">
        <v>0</v>
      </c>
      <c r="AB247">
        <v>0</v>
      </c>
      <c r="AC247">
        <v>0</v>
      </c>
      <c r="AD247">
        <v>0</v>
      </c>
      <c r="AE247">
        <v>0</v>
      </c>
      <c r="AF247">
        <v>0</v>
      </c>
      <c r="AG247" s="3">
        <v>1</v>
      </c>
      <c r="AH247">
        <v>0</v>
      </c>
      <c r="AI247">
        <v>0</v>
      </c>
      <c r="AJ247">
        <v>1</v>
      </c>
      <c r="AK247">
        <v>0</v>
      </c>
      <c r="AL247" s="4">
        <v>3</v>
      </c>
      <c r="AM247">
        <v>0</v>
      </c>
      <c r="AN247">
        <v>3</v>
      </c>
      <c r="AO247">
        <v>0</v>
      </c>
      <c r="AP247">
        <v>31</v>
      </c>
      <c r="AQ247">
        <v>0</v>
      </c>
      <c r="AR247">
        <v>0</v>
      </c>
      <c r="AS247">
        <v>0</v>
      </c>
      <c r="AT247">
        <v>0</v>
      </c>
      <c r="AU247">
        <v>0</v>
      </c>
      <c r="AV247">
        <v>0</v>
      </c>
      <c r="AW247">
        <v>0</v>
      </c>
      <c r="AX247">
        <v>0</v>
      </c>
      <c r="AY247">
        <v>0</v>
      </c>
      <c r="AZ247">
        <v>0</v>
      </c>
      <c r="BA247">
        <v>1</v>
      </c>
      <c r="BB247">
        <v>0</v>
      </c>
      <c r="BC247">
        <v>0</v>
      </c>
      <c r="BD247">
        <v>0</v>
      </c>
      <c r="BE247">
        <v>0</v>
      </c>
      <c r="BF247">
        <v>0</v>
      </c>
      <c r="BG247">
        <v>0</v>
      </c>
      <c r="BH247">
        <v>0</v>
      </c>
      <c r="BI247">
        <v>0</v>
      </c>
      <c r="BJ247">
        <v>0</v>
      </c>
      <c r="BK247">
        <v>0</v>
      </c>
      <c r="BL247">
        <v>0</v>
      </c>
      <c r="BM247">
        <v>0</v>
      </c>
      <c r="BN247">
        <v>0</v>
      </c>
      <c r="BO247">
        <v>0</v>
      </c>
      <c r="BP247">
        <v>0</v>
      </c>
      <c r="BQ247">
        <v>0</v>
      </c>
      <c r="BR247">
        <v>1</v>
      </c>
      <c r="BS247">
        <v>354</v>
      </c>
      <c r="BT247">
        <v>2.8248589999999999E-3</v>
      </c>
      <c r="BU247" s="1">
        <v>0.54</v>
      </c>
      <c r="BV247" s="5">
        <f>IFERROR($BF247/($AL247+$R247), "No Votes")</f>
        <v>0</v>
      </c>
      <c r="BW247" s="5">
        <f>IFERROR($BA247/($AG247+$M247), "No Votes")</f>
        <v>3.3112582781456954E-3</v>
      </c>
      <c r="BX247" t="s">
        <v>2157</v>
      </c>
      <c r="BY247" s="5" t="s">
        <v>2086</v>
      </c>
      <c r="BZ247" s="5" t="s">
        <v>2088</v>
      </c>
      <c r="CA247" s="28" t="str">
        <f>IF(Table1[[#This Row],[Party]]="Labour","Conservative","Labour")</f>
        <v>Labour</v>
      </c>
      <c r="CB247" s="28" cm="1">
        <f t="array" ref="CB2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247" s="28" cm="1">
        <f t="array" ref="CC2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47" s="28">
        <f>IF(TRIM(Table1[[#This Row],[Party]])="Labour",Table1[[#This Row],[Conservative_Aye]],Table1[[#This Row],[Labour_Aye]])</f>
        <v>0</v>
      </c>
      <c r="CE247" s="28">
        <f>IF(TRIM(Table1[[#This Row],[Party]])="Labour",Table1[[#This Row],[Conservative_No]],Table1[[#This Row],[Labour_No]])</f>
        <v>3</v>
      </c>
      <c r="CF247" s="36">
        <f>IF(Table1[[#This Row],[Gov_Aye]]+Table1[[#This Row],[Gov_No]]=0,"",Table1[[#This Row],[Gov_Aye]]/(Table1[[#This Row],[Gov_Aye]]+Table1[[#This Row],[Gov_No]]))</f>
        <v>0.99668874172185429</v>
      </c>
      <c r="CG247" s="36">
        <f>IF(Table1[[#This Row],[Opp_Aye]]+Table1[[#This Row],[Opp_No]]=0,"",Table1[[#This Row],[Opp_Aye]]/(Table1[[#This Row],[Opp_Aye]]+Table1[[#This Row],[Opp_No]]))</f>
        <v>0</v>
      </c>
      <c r="CH247" s="36">
        <f>IF(OR(Table1[[#This Row],[Gov_Share]]="",Table1[[#This Row],[Opp_Share]]=""),"",ABS(Table1[[#This Row],[Gov_Share]]-Table1[[#This Row],[Opp_Share]]))</f>
        <v>0.99668874172185429</v>
      </c>
      <c r="CI247" s="36">
        <f>IF(Table1[[#This Row],[Gov_Aye]]+Table1[[#This Row],[Gov_No]]=0,"",ABS(Table1[[#This Row],[Gov_Aye]]-Table1[[#This Row],[Gov_No]])/(Table1[[#This Row],[Gov_Aye]]+Table1[[#This Row],[Gov_No]]))</f>
        <v>0.99337748344370858</v>
      </c>
      <c r="CJ247" s="36">
        <f>IF(Table1[[#This Row],[Opp_Aye]]+Table1[[#This Row],[Opp_No]]=0,"",ABS(Table1[[#This Row],[Opp_Aye]]-Table1[[#This Row],[Opp_No]])/(Table1[[#This Row],[Opp_Aye]]+Table1[[#This Row],[Opp_No]]))</f>
        <v>1</v>
      </c>
      <c r="CK2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0.99668874172185429</v>
      </c>
    </row>
    <row r="248" spans="1:89" ht="29.5" x14ac:dyDescent="0.75">
      <c r="A248" s="2">
        <v>639</v>
      </c>
      <c r="B248" s="15">
        <v>43544</v>
      </c>
      <c r="C248" s="16">
        <v>0</v>
      </c>
      <c r="D248" s="2">
        <v>370</v>
      </c>
      <c r="E248" s="19" t="s">
        <v>1631</v>
      </c>
      <c r="F248" s="2"/>
      <c r="G248" s="2"/>
      <c r="H248" s="2">
        <v>315</v>
      </c>
      <c r="I248" s="2">
        <v>38</v>
      </c>
      <c r="J248" s="2">
        <v>0</v>
      </c>
      <c r="K248" s="2">
        <v>0</v>
      </c>
      <c r="L248" s="2">
        <v>0</v>
      </c>
      <c r="M248" s="3">
        <v>301</v>
      </c>
      <c r="N248" s="2">
        <v>9</v>
      </c>
      <c r="O248" s="2">
        <v>0</v>
      </c>
      <c r="P248" s="2">
        <v>0</v>
      </c>
      <c r="Q248" s="2">
        <v>5</v>
      </c>
      <c r="R248" s="4">
        <v>0</v>
      </c>
      <c r="S248" s="2">
        <v>0</v>
      </c>
      <c r="T248" s="2">
        <v>0</v>
      </c>
      <c r="U248" s="2">
        <v>0</v>
      </c>
      <c r="V248" s="2">
        <v>0</v>
      </c>
      <c r="W248" s="2">
        <v>0</v>
      </c>
      <c r="X248" s="2">
        <v>0</v>
      </c>
      <c r="Y248" s="2">
        <v>0</v>
      </c>
      <c r="Z248" s="2">
        <v>0</v>
      </c>
      <c r="AA248" s="2">
        <v>0</v>
      </c>
      <c r="AB248" s="2">
        <v>0</v>
      </c>
      <c r="AC248" s="2">
        <v>0</v>
      </c>
      <c r="AD248" s="2">
        <v>0</v>
      </c>
      <c r="AE248" s="2">
        <v>0</v>
      </c>
      <c r="AF248" s="2">
        <v>0</v>
      </c>
      <c r="AG248" s="3">
        <v>1</v>
      </c>
      <c r="AH248" s="2">
        <v>0</v>
      </c>
      <c r="AI248" s="2">
        <v>0</v>
      </c>
      <c r="AJ248" s="2">
        <v>1</v>
      </c>
      <c r="AK248" s="2">
        <v>0</v>
      </c>
      <c r="AL248" s="4">
        <v>3</v>
      </c>
      <c r="AM248" s="2">
        <v>0</v>
      </c>
      <c r="AN248" s="2">
        <v>3</v>
      </c>
      <c r="AO248" s="2">
        <v>0</v>
      </c>
      <c r="AP248" s="2">
        <v>30</v>
      </c>
      <c r="AQ248" s="2">
        <v>0</v>
      </c>
      <c r="AR248" s="2">
        <v>0</v>
      </c>
      <c r="AS248" s="2">
        <v>0</v>
      </c>
      <c r="AT248" s="2">
        <v>0</v>
      </c>
      <c r="AU248" s="2">
        <v>0</v>
      </c>
      <c r="AV248" s="2">
        <v>0</v>
      </c>
      <c r="AW248" s="2">
        <v>0</v>
      </c>
      <c r="AX248" s="2">
        <v>0</v>
      </c>
      <c r="AY248" s="2">
        <v>0</v>
      </c>
      <c r="AZ248" s="2">
        <v>0</v>
      </c>
      <c r="BA248" s="2">
        <v>1</v>
      </c>
      <c r="BB248" s="2">
        <v>0</v>
      </c>
      <c r="BC248" s="2">
        <v>0</v>
      </c>
      <c r="BD248" s="2">
        <v>0</v>
      </c>
      <c r="BE248" s="2">
        <v>0</v>
      </c>
      <c r="BF248" s="2">
        <v>0</v>
      </c>
      <c r="BG248" s="2">
        <v>0</v>
      </c>
      <c r="BH248" s="2">
        <v>0</v>
      </c>
      <c r="BI248" s="2">
        <v>0</v>
      </c>
      <c r="BJ248" s="2">
        <v>0</v>
      </c>
      <c r="BK248" s="2">
        <v>0</v>
      </c>
      <c r="BL248" s="2">
        <v>0</v>
      </c>
      <c r="BM248" s="2">
        <v>0</v>
      </c>
      <c r="BN248" s="2">
        <v>0</v>
      </c>
      <c r="BO248" s="2">
        <v>0</v>
      </c>
      <c r="BP248" s="2">
        <v>0</v>
      </c>
      <c r="BQ248" s="2">
        <v>0</v>
      </c>
      <c r="BR248" s="2">
        <v>1</v>
      </c>
      <c r="BS248" s="2">
        <v>353</v>
      </c>
      <c r="BT248" s="2">
        <v>2.8328609999999999E-3</v>
      </c>
      <c r="BU248" s="5">
        <v>0.54</v>
      </c>
      <c r="BV248" s="5">
        <f>IFERROR($BF248/($AL248+$R248), "No Votes")</f>
        <v>0</v>
      </c>
      <c r="BW248" s="5">
        <f>IFERROR($BA248/($AG248+$M248), "No Votes")</f>
        <v>3.3112582781456954E-3</v>
      </c>
      <c r="BX248" t="s">
        <v>2157</v>
      </c>
      <c r="BY248" s="5" t="s">
        <v>2086</v>
      </c>
      <c r="BZ248" s="5" t="s">
        <v>2088</v>
      </c>
      <c r="CA248" s="28" t="str">
        <f>IF(Table1[[#This Row],[Party]]="Labour","Conservative","Labour")</f>
        <v>Labour</v>
      </c>
      <c r="CB248" s="28" cm="1">
        <f t="array" ref="CB2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248" s="28" cm="1">
        <f t="array" ref="CC2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48" s="28">
        <f>IF(TRIM(Table1[[#This Row],[Party]])="Labour",Table1[[#This Row],[Conservative_Aye]],Table1[[#This Row],[Labour_Aye]])</f>
        <v>0</v>
      </c>
      <c r="CE248" s="28">
        <f>IF(TRIM(Table1[[#This Row],[Party]])="Labour",Table1[[#This Row],[Conservative_No]],Table1[[#This Row],[Labour_No]])</f>
        <v>3</v>
      </c>
      <c r="CF248" s="36">
        <f>IF(Table1[[#This Row],[Gov_Aye]]+Table1[[#This Row],[Gov_No]]=0,"",Table1[[#This Row],[Gov_Aye]]/(Table1[[#This Row],[Gov_Aye]]+Table1[[#This Row],[Gov_No]]))</f>
        <v>0.99668874172185429</v>
      </c>
      <c r="CG248" s="36">
        <f>IF(Table1[[#This Row],[Opp_Aye]]+Table1[[#This Row],[Opp_No]]=0,"",Table1[[#This Row],[Opp_Aye]]/(Table1[[#This Row],[Opp_Aye]]+Table1[[#This Row],[Opp_No]]))</f>
        <v>0</v>
      </c>
      <c r="CH248" s="36">
        <f>IF(OR(Table1[[#This Row],[Gov_Share]]="",Table1[[#This Row],[Opp_Share]]=""),"",ABS(Table1[[#This Row],[Gov_Share]]-Table1[[#This Row],[Opp_Share]]))</f>
        <v>0.99668874172185429</v>
      </c>
      <c r="CI248" s="36">
        <f>IF(Table1[[#This Row],[Gov_Aye]]+Table1[[#This Row],[Gov_No]]=0,"",ABS(Table1[[#This Row],[Gov_Aye]]-Table1[[#This Row],[Gov_No]])/(Table1[[#This Row],[Gov_Aye]]+Table1[[#This Row],[Gov_No]]))</f>
        <v>0.99337748344370858</v>
      </c>
      <c r="CJ248" s="36">
        <f>IF(Table1[[#This Row],[Opp_Aye]]+Table1[[#This Row],[Opp_No]]=0,"",ABS(Table1[[#This Row],[Opp_Aye]]-Table1[[#This Row],[Opp_No]])/(Table1[[#This Row],[Opp_Aye]]+Table1[[#This Row],[Opp_No]]))</f>
        <v>1</v>
      </c>
      <c r="CK2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0.99668874172185429</v>
      </c>
    </row>
    <row r="249" spans="1:89" x14ac:dyDescent="0.75">
      <c r="A249">
        <v>286</v>
      </c>
      <c r="B249" s="17">
        <v>43019</v>
      </c>
      <c r="C249" s="18">
        <v>0.625</v>
      </c>
      <c r="D249">
        <v>19</v>
      </c>
      <c r="E249" s="20" t="s">
        <v>1044</v>
      </c>
      <c r="H249">
        <v>269</v>
      </c>
      <c r="I249">
        <v>311</v>
      </c>
      <c r="J249">
        <v>0</v>
      </c>
      <c r="K249">
        <v>0</v>
      </c>
      <c r="L249">
        <v>0</v>
      </c>
      <c r="M249" s="3">
        <v>0</v>
      </c>
      <c r="N249">
        <v>0</v>
      </c>
      <c r="O249">
        <v>0</v>
      </c>
      <c r="P249">
        <v>1</v>
      </c>
      <c r="Q249">
        <v>0</v>
      </c>
      <c r="R249" s="4">
        <v>229</v>
      </c>
      <c r="S249">
        <v>1</v>
      </c>
      <c r="T249">
        <v>4</v>
      </c>
      <c r="U249">
        <v>0</v>
      </c>
      <c r="V249">
        <v>33</v>
      </c>
      <c r="W249">
        <v>0</v>
      </c>
      <c r="X249">
        <v>0</v>
      </c>
      <c r="Y249">
        <v>0</v>
      </c>
      <c r="Z249">
        <v>0</v>
      </c>
      <c r="AA249">
        <v>0</v>
      </c>
      <c r="AB249">
        <v>0</v>
      </c>
      <c r="AC249">
        <v>0</v>
      </c>
      <c r="AD249">
        <v>0</v>
      </c>
      <c r="AE249">
        <v>0</v>
      </c>
      <c r="AF249">
        <v>0</v>
      </c>
      <c r="AG249" s="3">
        <v>299</v>
      </c>
      <c r="AH249">
        <v>10</v>
      </c>
      <c r="AI249">
        <v>0</v>
      </c>
      <c r="AJ249">
        <v>0</v>
      </c>
      <c r="AK249">
        <v>2</v>
      </c>
      <c r="AL249" s="4">
        <v>0</v>
      </c>
      <c r="AM249">
        <v>0</v>
      </c>
      <c r="AN249">
        <v>0</v>
      </c>
      <c r="AO249">
        <v>0</v>
      </c>
      <c r="AP249">
        <v>0</v>
      </c>
      <c r="AQ249">
        <v>0</v>
      </c>
      <c r="AR249">
        <v>0</v>
      </c>
      <c r="AS249">
        <v>0</v>
      </c>
      <c r="AT249">
        <v>0</v>
      </c>
      <c r="AU249">
        <v>0</v>
      </c>
      <c r="AV249">
        <v>0</v>
      </c>
      <c r="AW249">
        <v>0</v>
      </c>
      <c r="AX249">
        <v>0</v>
      </c>
      <c r="AY249">
        <v>0</v>
      </c>
      <c r="AZ249">
        <v>0</v>
      </c>
      <c r="BA249" s="3">
        <v>0</v>
      </c>
      <c r="BB249">
        <v>0</v>
      </c>
      <c r="BC249">
        <v>0</v>
      </c>
      <c r="BD249">
        <v>0</v>
      </c>
      <c r="BE249">
        <v>0</v>
      </c>
      <c r="BF249" s="4">
        <v>0</v>
      </c>
      <c r="BG249">
        <v>0</v>
      </c>
      <c r="BH249">
        <v>0</v>
      </c>
      <c r="BI249">
        <v>0</v>
      </c>
      <c r="BJ249">
        <v>0</v>
      </c>
      <c r="BK249">
        <v>0</v>
      </c>
      <c r="BL249">
        <v>0</v>
      </c>
      <c r="BM249">
        <v>0</v>
      </c>
      <c r="BN249">
        <v>0</v>
      </c>
      <c r="BO249">
        <v>0</v>
      </c>
      <c r="BP249">
        <v>0</v>
      </c>
      <c r="BQ249">
        <v>0</v>
      </c>
      <c r="BR249">
        <v>0</v>
      </c>
      <c r="BS249">
        <v>579</v>
      </c>
      <c r="BT249">
        <v>0</v>
      </c>
      <c r="BU249" s="1">
        <v>0.89</v>
      </c>
      <c r="BV249" s="5">
        <f>IFERROR($BF249/($AL249+$R249), "No Votes")</f>
        <v>0</v>
      </c>
      <c r="BW249" s="5">
        <f>IFERROR($BA249/($AG249+$M249), "No Votes")</f>
        <v>0</v>
      </c>
      <c r="BX249" t="s">
        <v>2157</v>
      </c>
      <c r="BY249" s="5" t="s">
        <v>2086</v>
      </c>
      <c r="BZ249" s="5" t="s">
        <v>2088</v>
      </c>
      <c r="CA249" s="28" t="str">
        <f>IF(Table1[[#This Row],[Party]]="Labour","Conservative","Labour")</f>
        <v>Labour</v>
      </c>
      <c r="CB249" s="28" cm="1">
        <f t="array" ref="CB2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49" s="28" cm="1">
        <f t="array" ref="CC2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249" s="28">
        <f>IF(TRIM(Table1[[#This Row],[Party]])="Labour",Table1[[#This Row],[Conservative_Aye]],Table1[[#This Row],[Labour_Aye]])</f>
        <v>229</v>
      </c>
      <c r="CE249" s="28">
        <f>IF(TRIM(Table1[[#This Row],[Party]])="Labour",Table1[[#This Row],[Conservative_No]],Table1[[#This Row],[Labour_No]])</f>
        <v>0</v>
      </c>
      <c r="CF249" s="36">
        <f>IF(Table1[[#This Row],[Gov_Aye]]+Table1[[#This Row],[Gov_No]]=0,"",Table1[[#This Row],[Gov_Aye]]/(Table1[[#This Row],[Gov_Aye]]+Table1[[#This Row],[Gov_No]]))</f>
        <v>0</v>
      </c>
      <c r="CG249" s="36">
        <f>IF(Table1[[#This Row],[Opp_Aye]]+Table1[[#This Row],[Opp_No]]=0,"",Table1[[#This Row],[Opp_Aye]]/(Table1[[#This Row],[Opp_Aye]]+Table1[[#This Row],[Opp_No]]))</f>
        <v>1</v>
      </c>
      <c r="CH249" s="36">
        <f>IF(OR(Table1[[#This Row],[Gov_Share]]="",Table1[[#This Row],[Opp_Share]]=""),"",ABS(Table1[[#This Row],[Gov_Share]]-Table1[[#This Row],[Opp_Share]]))</f>
        <v>1</v>
      </c>
      <c r="CI249" s="36">
        <f>IF(Table1[[#This Row],[Gov_Aye]]+Table1[[#This Row],[Gov_No]]=0,"",ABS(Table1[[#This Row],[Gov_Aye]]-Table1[[#This Row],[Gov_No]])/(Table1[[#This Row],[Gov_Aye]]+Table1[[#This Row],[Gov_No]]))</f>
        <v>1</v>
      </c>
      <c r="CJ249" s="36">
        <f>IF(Table1[[#This Row],[Opp_Aye]]+Table1[[#This Row],[Opp_No]]=0,"",ABS(Table1[[#This Row],[Opp_Aye]]-Table1[[#This Row],[Opp_No]])/(Table1[[#This Row],[Opp_Aye]]+Table1[[#This Row],[Opp_No]]))</f>
        <v>1</v>
      </c>
      <c r="CK2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0.99668111132045389</v>
      </c>
    </row>
    <row r="250" spans="1:89" hidden="1" x14ac:dyDescent="0.75">
      <c r="A250">
        <v>1102</v>
      </c>
      <c r="B250" s="17">
        <v>44459</v>
      </c>
      <c r="C250" s="18">
        <v>0.80069444444444449</v>
      </c>
      <c r="D250">
        <v>77</v>
      </c>
      <c r="E250" s="20" t="s">
        <v>1623</v>
      </c>
      <c r="H250">
        <v>300</v>
      </c>
      <c r="I250">
        <v>55</v>
      </c>
      <c r="J250">
        <v>0</v>
      </c>
      <c r="K250">
        <v>0</v>
      </c>
      <c r="L250">
        <v>0</v>
      </c>
      <c r="M250" s="3">
        <v>299</v>
      </c>
      <c r="N250">
        <v>0</v>
      </c>
      <c r="O250">
        <v>0</v>
      </c>
      <c r="P250">
        <v>0</v>
      </c>
      <c r="Q250">
        <v>1</v>
      </c>
      <c r="R250" s="4">
        <v>0</v>
      </c>
      <c r="S250">
        <v>0</v>
      </c>
      <c r="T250">
        <v>0</v>
      </c>
      <c r="U250">
        <v>0</v>
      </c>
      <c r="V250">
        <v>0</v>
      </c>
      <c r="W250">
        <v>0</v>
      </c>
      <c r="X250">
        <v>0</v>
      </c>
      <c r="Y250">
        <v>0</v>
      </c>
      <c r="Z250">
        <v>0</v>
      </c>
      <c r="AA250">
        <v>0</v>
      </c>
      <c r="AB250">
        <v>0</v>
      </c>
      <c r="AC250">
        <v>0</v>
      </c>
      <c r="AD250">
        <v>1</v>
      </c>
      <c r="AE250">
        <v>0</v>
      </c>
      <c r="AF250">
        <v>0</v>
      </c>
      <c r="AG250" s="3">
        <v>1</v>
      </c>
      <c r="AH250">
        <v>5</v>
      </c>
      <c r="AI250">
        <v>0</v>
      </c>
      <c r="AJ250">
        <v>1</v>
      </c>
      <c r="AK250">
        <v>1</v>
      </c>
      <c r="AL250" s="4">
        <v>0</v>
      </c>
      <c r="AM250">
        <v>11</v>
      </c>
      <c r="AN250">
        <v>0</v>
      </c>
      <c r="AO250">
        <v>0</v>
      </c>
      <c r="AP250">
        <v>34</v>
      </c>
      <c r="AQ250">
        <v>1</v>
      </c>
      <c r="AR250">
        <v>0</v>
      </c>
      <c r="AS250">
        <v>0</v>
      </c>
      <c r="AT250">
        <v>0</v>
      </c>
      <c r="AU250">
        <v>0</v>
      </c>
      <c r="AV250">
        <v>0</v>
      </c>
      <c r="AW250">
        <v>0</v>
      </c>
      <c r="AX250">
        <v>0</v>
      </c>
      <c r="AY250">
        <v>0</v>
      </c>
      <c r="AZ250">
        <v>0</v>
      </c>
      <c r="BA250">
        <v>1</v>
      </c>
      <c r="BB250">
        <v>0</v>
      </c>
      <c r="BC250">
        <v>0</v>
      </c>
      <c r="BD250">
        <v>0</v>
      </c>
      <c r="BE250">
        <v>1</v>
      </c>
      <c r="BF250">
        <v>0</v>
      </c>
      <c r="BG250">
        <v>0</v>
      </c>
      <c r="BH250">
        <v>0</v>
      </c>
      <c r="BI250">
        <v>0</v>
      </c>
      <c r="BJ250">
        <v>0</v>
      </c>
      <c r="BK250">
        <v>0</v>
      </c>
      <c r="BL250">
        <v>0</v>
      </c>
      <c r="BM250">
        <v>0</v>
      </c>
      <c r="BN250">
        <v>0</v>
      </c>
      <c r="BO250">
        <v>0</v>
      </c>
      <c r="BP250">
        <v>0</v>
      </c>
      <c r="BQ250">
        <v>0</v>
      </c>
      <c r="BR250">
        <v>2</v>
      </c>
      <c r="BS250">
        <v>355</v>
      </c>
      <c r="BT250">
        <v>5.6338029999999997E-3</v>
      </c>
      <c r="BU250" s="1">
        <v>0.55000000000000004</v>
      </c>
      <c r="BV250" s="5" t="str">
        <f>IFERROR($BF250/($AL250+$R250), "No Votes")</f>
        <v>No Votes</v>
      </c>
      <c r="BW250" s="5">
        <f>IFERROR($BA250/($AG250+$M250), "No Votes")</f>
        <v>3.3333333333333335E-3</v>
      </c>
      <c r="BY250" s="5" t="s">
        <v>2093</v>
      </c>
      <c r="BZ250" s="5" t="s">
        <v>2088</v>
      </c>
      <c r="CA250" s="28" t="str">
        <f>IF(Table1[[#This Row],[Party]]="Labour","Conservative","Labour")</f>
        <v>Labour</v>
      </c>
      <c r="CB250" s="28" cm="1">
        <f t="array" ref="CB2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250" s="28" cm="1">
        <f t="array" ref="CC2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50" s="28">
        <f>IF(TRIM(Table1[[#This Row],[Party]])="Labour",Table1[[#This Row],[Conservative_Aye]],Table1[[#This Row],[Labour_Aye]])</f>
        <v>0</v>
      </c>
      <c r="CE250" s="28">
        <f>IF(TRIM(Table1[[#This Row],[Party]])="Labour",Table1[[#This Row],[Conservative_No]],Table1[[#This Row],[Labour_No]])</f>
        <v>0</v>
      </c>
      <c r="CF250" s="36">
        <f>IF(Table1[[#This Row],[Gov_Aye]]+Table1[[#This Row],[Gov_No]]=0,"",Table1[[#This Row],[Gov_Aye]]/(Table1[[#This Row],[Gov_Aye]]+Table1[[#This Row],[Gov_No]]))</f>
        <v>0.9966666666666667</v>
      </c>
      <c r="CG250" s="36" t="str">
        <f>IF(Table1[[#This Row],[Opp_Aye]]+Table1[[#This Row],[Opp_No]]=0,"",Table1[[#This Row],[Opp_Aye]]/(Table1[[#This Row],[Opp_Aye]]+Table1[[#This Row],[Opp_No]]))</f>
        <v/>
      </c>
      <c r="CH250" s="36" t="str">
        <f>IF(OR(Table1[[#This Row],[Gov_Share]]="",Table1[[#This Row],[Opp_Share]]=""),"",ABS(Table1[[#This Row],[Gov_Share]]-Table1[[#This Row],[Opp_Share]]))</f>
        <v/>
      </c>
      <c r="CI250" s="36">
        <f>IF(Table1[[#This Row],[Gov_Aye]]+Table1[[#This Row],[Gov_No]]=0,"",ABS(Table1[[#This Row],[Gov_Aye]]-Table1[[#This Row],[Gov_No]])/(Table1[[#This Row],[Gov_Aye]]+Table1[[#This Row],[Gov_No]]))</f>
        <v>0.99333333333333329</v>
      </c>
      <c r="CJ250" s="36" t="str">
        <f>IF(Table1[[#This Row],[Opp_Aye]]+Table1[[#This Row],[Opp_No]]=0,"",ABS(Table1[[#This Row],[Opp_Aye]]-Table1[[#This Row],[Opp_No]])/(Table1[[#This Row],[Opp_Aye]]+Table1[[#This Row],[Opp_No]]))</f>
        <v/>
      </c>
      <c r="CK2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0.9966666666666667</v>
      </c>
    </row>
    <row r="251" spans="1:89" ht="29.5" x14ac:dyDescent="0.75">
      <c r="A251" s="2">
        <v>552</v>
      </c>
      <c r="B251" s="15">
        <v>43453</v>
      </c>
      <c r="C251" s="16">
        <v>0</v>
      </c>
      <c r="D251" s="2">
        <v>283</v>
      </c>
      <c r="E251" s="19" t="s">
        <v>703</v>
      </c>
      <c r="F251" s="2"/>
      <c r="G251" s="2"/>
      <c r="H251" s="2">
        <v>307</v>
      </c>
      <c r="I251" s="2">
        <v>215</v>
      </c>
      <c r="J251" s="2">
        <v>0</v>
      </c>
      <c r="K251" s="2">
        <v>0</v>
      </c>
      <c r="L251" s="2">
        <v>0</v>
      </c>
      <c r="M251" s="3">
        <v>297</v>
      </c>
      <c r="N251" s="2">
        <v>9</v>
      </c>
      <c r="O251" s="2">
        <v>0</v>
      </c>
      <c r="P251" s="2">
        <v>0</v>
      </c>
      <c r="Q251" s="2">
        <v>1</v>
      </c>
      <c r="R251" s="4">
        <v>0</v>
      </c>
      <c r="S251" s="2">
        <v>0</v>
      </c>
      <c r="T251" s="2">
        <v>0</v>
      </c>
      <c r="U251" s="2">
        <v>0</v>
      </c>
      <c r="V251" s="2">
        <v>0</v>
      </c>
      <c r="W251" s="2">
        <v>0</v>
      </c>
      <c r="X251" s="2">
        <v>0</v>
      </c>
      <c r="Y251" s="2">
        <v>0</v>
      </c>
      <c r="Z251" s="2">
        <v>0</v>
      </c>
      <c r="AA251" s="2">
        <v>0</v>
      </c>
      <c r="AB251" s="2">
        <v>0</v>
      </c>
      <c r="AC251" s="2">
        <v>0</v>
      </c>
      <c r="AD251" s="2">
        <v>0</v>
      </c>
      <c r="AE251" s="2">
        <v>0</v>
      </c>
      <c r="AF251" s="2">
        <v>0</v>
      </c>
      <c r="AG251" s="3">
        <v>0</v>
      </c>
      <c r="AH251" s="2">
        <v>0</v>
      </c>
      <c r="AI251" s="2">
        <v>0</v>
      </c>
      <c r="AJ251" s="2">
        <v>0</v>
      </c>
      <c r="AK251" s="2">
        <v>3</v>
      </c>
      <c r="AL251" s="4">
        <v>211</v>
      </c>
      <c r="AM251" s="2">
        <v>1</v>
      </c>
      <c r="AN251" s="2">
        <v>0</v>
      </c>
      <c r="AO251" s="2">
        <v>0</v>
      </c>
      <c r="AP251" s="2">
        <v>0</v>
      </c>
      <c r="AQ251" s="2">
        <v>0</v>
      </c>
      <c r="AR251" s="2">
        <v>0</v>
      </c>
      <c r="AS251" s="2">
        <v>0</v>
      </c>
      <c r="AT251" s="2">
        <v>0</v>
      </c>
      <c r="AU251" s="2">
        <v>0</v>
      </c>
      <c r="AV251" s="2">
        <v>0</v>
      </c>
      <c r="AW251" s="2">
        <v>0</v>
      </c>
      <c r="AX251" s="2">
        <v>0</v>
      </c>
      <c r="AY251" s="2">
        <v>0</v>
      </c>
      <c r="AZ251" s="2">
        <v>0</v>
      </c>
      <c r="BA251" s="44">
        <v>0</v>
      </c>
      <c r="BB251" s="2">
        <v>0</v>
      </c>
      <c r="BC251" s="2">
        <v>0</v>
      </c>
      <c r="BD251" s="2">
        <v>0</v>
      </c>
      <c r="BE251" s="2">
        <v>1</v>
      </c>
      <c r="BF251" s="45">
        <v>0</v>
      </c>
      <c r="BG251" s="2">
        <v>0</v>
      </c>
      <c r="BH251" s="2">
        <v>0</v>
      </c>
      <c r="BI251" s="2">
        <v>0</v>
      </c>
      <c r="BJ251" s="2">
        <v>0</v>
      </c>
      <c r="BK251" s="2">
        <v>0</v>
      </c>
      <c r="BL251" s="2">
        <v>0</v>
      </c>
      <c r="BM251" s="2">
        <v>0</v>
      </c>
      <c r="BN251" s="2">
        <v>0</v>
      </c>
      <c r="BO251" s="2">
        <v>0</v>
      </c>
      <c r="BP251" s="2">
        <v>0</v>
      </c>
      <c r="BQ251" s="2">
        <v>0</v>
      </c>
      <c r="BR251" s="2">
        <v>1</v>
      </c>
      <c r="BS251" s="2">
        <v>522</v>
      </c>
      <c r="BT251" s="2">
        <v>0</v>
      </c>
      <c r="BU251" s="5">
        <v>0.8</v>
      </c>
      <c r="BV251" s="5">
        <f>IFERROR($BF251/($AL251+$R251), "No Votes")</f>
        <v>0</v>
      </c>
      <c r="BW251" s="5">
        <f>IFERROR($BA251/($AG251+$M251), "No Votes")</f>
        <v>0</v>
      </c>
      <c r="BX251" t="s">
        <v>2157</v>
      </c>
      <c r="BY251" s="5" t="s">
        <v>2086</v>
      </c>
      <c r="BZ251" s="5" t="s">
        <v>2088</v>
      </c>
      <c r="CA251" s="28" t="str">
        <f>IF(Table1[[#This Row],[Party]]="Labour","Conservative","Labour")</f>
        <v>Labour</v>
      </c>
      <c r="CB251" s="28" cm="1">
        <f t="array" ref="CB2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251" s="28" cm="1">
        <f t="array" ref="CC2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51" s="28">
        <f>IF(TRIM(Table1[[#This Row],[Party]])="Labour",Table1[[#This Row],[Conservative_Aye]],Table1[[#This Row],[Labour_Aye]])</f>
        <v>0</v>
      </c>
      <c r="CE251" s="28">
        <f>IF(TRIM(Table1[[#This Row],[Party]])="Labour",Table1[[#This Row],[Conservative_No]],Table1[[#This Row],[Labour_No]])</f>
        <v>211</v>
      </c>
      <c r="CF251" s="36">
        <f>IF(Table1[[#This Row],[Gov_Aye]]+Table1[[#This Row],[Gov_No]]=0,"",Table1[[#This Row],[Gov_Aye]]/(Table1[[#This Row],[Gov_Aye]]+Table1[[#This Row],[Gov_No]]))</f>
        <v>1</v>
      </c>
      <c r="CG251" s="36">
        <f>IF(Table1[[#This Row],[Opp_Aye]]+Table1[[#This Row],[Opp_No]]=0,"",Table1[[#This Row],[Opp_Aye]]/(Table1[[#This Row],[Opp_Aye]]+Table1[[#This Row],[Opp_No]]))</f>
        <v>0</v>
      </c>
      <c r="CH251" s="36">
        <f>IF(OR(Table1[[#This Row],[Gov_Share]]="",Table1[[#This Row],[Opp_Share]]=""),"",ABS(Table1[[#This Row],[Gov_Share]]-Table1[[#This Row],[Opp_Share]]))</f>
        <v>1</v>
      </c>
      <c r="CI251" s="36">
        <f>IF(Table1[[#This Row],[Gov_Aye]]+Table1[[#This Row],[Gov_No]]=0,"",ABS(Table1[[#This Row],[Gov_Aye]]-Table1[[#This Row],[Gov_No]])/(Table1[[#This Row],[Gov_Aye]]+Table1[[#This Row],[Gov_No]]))</f>
        <v>1</v>
      </c>
      <c r="CJ251" s="36">
        <f>IF(Table1[[#This Row],[Opp_Aye]]+Table1[[#This Row],[Opp_No]]=0,"",ABS(Table1[[#This Row],[Opp_Aye]]-Table1[[#This Row],[Opp_No]])/(Table1[[#This Row],[Opp_Aye]]+Table1[[#This Row],[Opp_No]]))</f>
        <v>1</v>
      </c>
      <c r="CK2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0.99666007123070832</v>
      </c>
    </row>
    <row r="252" spans="1:89" ht="29.5" hidden="1" x14ac:dyDescent="0.75">
      <c r="A252">
        <v>1744</v>
      </c>
      <c r="B252" s="17">
        <v>45349</v>
      </c>
      <c r="C252" s="18">
        <v>0.75069444444444444</v>
      </c>
      <c r="D252">
        <v>80</v>
      </c>
      <c r="E252" s="20" t="s">
        <v>1730</v>
      </c>
      <c r="H252">
        <v>14</v>
      </c>
      <c r="I252">
        <v>304</v>
      </c>
      <c r="J252">
        <v>0</v>
      </c>
      <c r="K252">
        <v>1</v>
      </c>
      <c r="L252">
        <v>0</v>
      </c>
      <c r="M252" s="3">
        <v>1</v>
      </c>
      <c r="N252">
        <v>0</v>
      </c>
      <c r="O252">
        <v>0</v>
      </c>
      <c r="P252">
        <v>1</v>
      </c>
      <c r="Q252">
        <v>1</v>
      </c>
      <c r="R252" s="4">
        <v>0</v>
      </c>
      <c r="S252">
        <v>8</v>
      </c>
      <c r="T252">
        <v>2</v>
      </c>
      <c r="U252">
        <v>0</v>
      </c>
      <c r="V252">
        <v>0</v>
      </c>
      <c r="W252">
        <v>0</v>
      </c>
      <c r="X252">
        <v>0</v>
      </c>
      <c r="Y252">
        <v>0</v>
      </c>
      <c r="Z252">
        <v>0</v>
      </c>
      <c r="AA252">
        <v>0</v>
      </c>
      <c r="AB252">
        <v>0</v>
      </c>
      <c r="AC252">
        <v>0</v>
      </c>
      <c r="AD252">
        <v>0</v>
      </c>
      <c r="AE252">
        <v>0</v>
      </c>
      <c r="AF252">
        <v>0</v>
      </c>
      <c r="AG252" s="3">
        <v>297</v>
      </c>
      <c r="AH252">
        <v>6</v>
      </c>
      <c r="AI252">
        <v>0</v>
      </c>
      <c r="AJ252">
        <v>0</v>
      </c>
      <c r="AK252">
        <v>1</v>
      </c>
      <c r="AL252" s="4">
        <v>0</v>
      </c>
      <c r="AM252">
        <v>0</v>
      </c>
      <c r="AN252">
        <v>0</v>
      </c>
      <c r="AO252">
        <v>0</v>
      </c>
      <c r="AP252">
        <v>0</v>
      </c>
      <c r="AQ252">
        <v>0</v>
      </c>
      <c r="AR252">
        <v>0</v>
      </c>
      <c r="AS252">
        <v>0</v>
      </c>
      <c r="AT252">
        <v>0</v>
      </c>
      <c r="AU252">
        <v>0</v>
      </c>
      <c r="AV252">
        <v>0</v>
      </c>
      <c r="AW252">
        <v>0</v>
      </c>
      <c r="AX252">
        <v>0</v>
      </c>
      <c r="AY252">
        <v>0</v>
      </c>
      <c r="AZ252">
        <v>0</v>
      </c>
      <c r="BA252">
        <v>1</v>
      </c>
      <c r="BB252">
        <v>0</v>
      </c>
      <c r="BC252">
        <v>0</v>
      </c>
      <c r="BD252">
        <v>0</v>
      </c>
      <c r="BE252">
        <v>1</v>
      </c>
      <c r="BF252">
        <v>0</v>
      </c>
      <c r="BG252">
        <v>0</v>
      </c>
      <c r="BH252">
        <v>0</v>
      </c>
      <c r="BI252">
        <v>0</v>
      </c>
      <c r="BJ252">
        <v>0</v>
      </c>
      <c r="BK252">
        <v>0</v>
      </c>
      <c r="BL252">
        <v>0</v>
      </c>
      <c r="BM252">
        <v>0</v>
      </c>
      <c r="BN252">
        <v>0</v>
      </c>
      <c r="BO252">
        <v>0</v>
      </c>
      <c r="BP252">
        <v>0</v>
      </c>
      <c r="BQ252">
        <v>0</v>
      </c>
      <c r="BR252">
        <v>2</v>
      </c>
      <c r="BS252">
        <v>318</v>
      </c>
      <c r="BT252">
        <v>6.2893080000000004E-3</v>
      </c>
      <c r="BU252" s="1">
        <v>0.49</v>
      </c>
      <c r="BV252" s="5" t="str">
        <f>IFERROR($BF252/($AL252+$R252), "No Votes")</f>
        <v>No Votes</v>
      </c>
      <c r="BW252" s="5">
        <f>IFERROR($BA252/($AG252+$M252), "No Votes")</f>
        <v>3.3557046979865771E-3</v>
      </c>
      <c r="BY252" s="5" t="s">
        <v>2096</v>
      </c>
      <c r="BZ252" s="5" t="s">
        <v>2088</v>
      </c>
      <c r="CA252" s="28" t="str">
        <f>IF(Table1[[#This Row],[Party]]="Labour","Conservative","Labour")</f>
        <v>Labour</v>
      </c>
      <c r="CB252" s="28" cm="1">
        <f t="array" ref="CB2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52" s="28" cm="1">
        <f t="array" ref="CC2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252" s="28">
        <f>IF(TRIM(Table1[[#This Row],[Party]])="Labour",Table1[[#This Row],[Conservative_Aye]],Table1[[#This Row],[Labour_Aye]])</f>
        <v>0</v>
      </c>
      <c r="CE252" s="28">
        <f>IF(TRIM(Table1[[#This Row],[Party]])="Labour",Table1[[#This Row],[Conservative_No]],Table1[[#This Row],[Labour_No]])</f>
        <v>0</v>
      </c>
      <c r="CF252" s="36">
        <f>IF(Table1[[#This Row],[Gov_Aye]]+Table1[[#This Row],[Gov_No]]=0,"",Table1[[#This Row],[Gov_Aye]]/(Table1[[#This Row],[Gov_Aye]]+Table1[[#This Row],[Gov_No]]))</f>
        <v>3.3557046979865771E-3</v>
      </c>
      <c r="CG252" s="36" t="str">
        <f>IF(Table1[[#This Row],[Opp_Aye]]+Table1[[#This Row],[Opp_No]]=0,"",Table1[[#This Row],[Opp_Aye]]/(Table1[[#This Row],[Opp_Aye]]+Table1[[#This Row],[Opp_No]]))</f>
        <v/>
      </c>
      <c r="CH252" s="36" t="str">
        <f>IF(OR(Table1[[#This Row],[Gov_Share]]="",Table1[[#This Row],[Opp_Share]]=""),"",ABS(Table1[[#This Row],[Gov_Share]]-Table1[[#This Row],[Opp_Share]]))</f>
        <v/>
      </c>
      <c r="CI252" s="36">
        <f>IF(Table1[[#This Row],[Gov_Aye]]+Table1[[#This Row],[Gov_No]]=0,"",ABS(Table1[[#This Row],[Gov_Aye]]-Table1[[#This Row],[Gov_No]])/(Table1[[#This Row],[Gov_Aye]]+Table1[[#This Row],[Gov_No]]))</f>
        <v>0.99328859060402686</v>
      </c>
      <c r="CJ252" s="36" t="str">
        <f>IF(Table1[[#This Row],[Opp_Aye]]+Table1[[#This Row],[Opp_No]]=0,"",ABS(Table1[[#This Row],[Opp_Aye]]-Table1[[#This Row],[Opp_No]])/(Table1[[#This Row],[Opp_Aye]]+Table1[[#This Row],[Opp_No]]))</f>
        <v/>
      </c>
      <c r="CK2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0.99664429530201337</v>
      </c>
    </row>
    <row r="253" spans="1:89" x14ac:dyDescent="0.75">
      <c r="A253">
        <v>1221</v>
      </c>
      <c r="B253" s="17">
        <v>44599</v>
      </c>
      <c r="C253" s="18">
        <v>0.80902777777777779</v>
      </c>
      <c r="D253">
        <v>185</v>
      </c>
      <c r="E253" s="20" t="s">
        <v>1710</v>
      </c>
      <c r="H253">
        <v>298</v>
      </c>
      <c r="I253">
        <v>29</v>
      </c>
      <c r="J253">
        <v>0</v>
      </c>
      <c r="K253">
        <v>0</v>
      </c>
      <c r="L253">
        <v>0</v>
      </c>
      <c r="M253" s="3">
        <v>297</v>
      </c>
      <c r="N253">
        <v>0</v>
      </c>
      <c r="O253">
        <v>0</v>
      </c>
      <c r="P253">
        <v>0</v>
      </c>
      <c r="Q253">
        <v>1</v>
      </c>
      <c r="R253" s="4">
        <v>0</v>
      </c>
      <c r="S253">
        <v>0</v>
      </c>
      <c r="T253">
        <v>0</v>
      </c>
      <c r="U253">
        <v>0</v>
      </c>
      <c r="V253">
        <v>0</v>
      </c>
      <c r="W253">
        <v>0</v>
      </c>
      <c r="X253">
        <v>0</v>
      </c>
      <c r="Y253">
        <v>0</v>
      </c>
      <c r="Z253">
        <v>0</v>
      </c>
      <c r="AA253">
        <v>0</v>
      </c>
      <c r="AB253">
        <v>0</v>
      </c>
      <c r="AC253">
        <v>0</v>
      </c>
      <c r="AD253">
        <v>0</v>
      </c>
      <c r="AE253">
        <v>1</v>
      </c>
      <c r="AF253">
        <v>0</v>
      </c>
      <c r="AG253" s="3">
        <v>1</v>
      </c>
      <c r="AH253">
        <v>7</v>
      </c>
      <c r="AI253">
        <v>0</v>
      </c>
      <c r="AJ253">
        <v>0</v>
      </c>
      <c r="AK253">
        <v>3</v>
      </c>
      <c r="AL253" s="4">
        <v>13</v>
      </c>
      <c r="AM253">
        <v>0</v>
      </c>
      <c r="AN253">
        <v>0</v>
      </c>
      <c r="AO253">
        <v>0</v>
      </c>
      <c r="AP253">
        <v>2</v>
      </c>
      <c r="AQ253">
        <v>2</v>
      </c>
      <c r="AR253">
        <v>0</v>
      </c>
      <c r="AS253">
        <v>0</v>
      </c>
      <c r="AT253">
        <v>0</v>
      </c>
      <c r="AU253">
        <v>0</v>
      </c>
      <c r="AV253">
        <v>0</v>
      </c>
      <c r="AW253">
        <v>0</v>
      </c>
      <c r="AX253">
        <v>0</v>
      </c>
      <c r="AY253">
        <v>0</v>
      </c>
      <c r="AZ253">
        <v>0</v>
      </c>
      <c r="BA253">
        <v>1</v>
      </c>
      <c r="BB253">
        <v>0</v>
      </c>
      <c r="BC253">
        <v>0</v>
      </c>
      <c r="BD253">
        <v>0</v>
      </c>
      <c r="BE253">
        <v>1</v>
      </c>
      <c r="BF253">
        <v>0</v>
      </c>
      <c r="BG253">
        <v>0</v>
      </c>
      <c r="BH253">
        <v>0</v>
      </c>
      <c r="BI253">
        <v>0</v>
      </c>
      <c r="BJ253">
        <v>0</v>
      </c>
      <c r="BK253">
        <v>0</v>
      </c>
      <c r="BL253">
        <v>0</v>
      </c>
      <c r="BM253">
        <v>0</v>
      </c>
      <c r="BN253">
        <v>0</v>
      </c>
      <c r="BO253">
        <v>0</v>
      </c>
      <c r="BP253">
        <v>0</v>
      </c>
      <c r="BQ253">
        <v>0</v>
      </c>
      <c r="BR253">
        <v>2</v>
      </c>
      <c r="BS253">
        <v>327</v>
      </c>
      <c r="BT253">
        <v>6.1162079999999997E-3</v>
      </c>
      <c r="BU253" s="1">
        <v>0.5</v>
      </c>
      <c r="BV253" s="5">
        <f>IFERROR($BF253/($AL253+$R253), "No Votes")</f>
        <v>0</v>
      </c>
      <c r="BW253" s="5">
        <f>IFERROR($BA253/($AG253+$M253), "No Votes")</f>
        <v>3.3557046979865771E-3</v>
      </c>
      <c r="BX253" t="s">
        <v>2157</v>
      </c>
      <c r="BY253" s="5" t="s">
        <v>2093</v>
      </c>
      <c r="BZ253" s="5" t="s">
        <v>2088</v>
      </c>
      <c r="CA253" s="28" t="str">
        <f>IF(Table1[[#This Row],[Party]]="Labour","Conservative","Labour")</f>
        <v>Labour</v>
      </c>
      <c r="CB253" s="28" cm="1">
        <f t="array" ref="CB2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253" s="28" cm="1">
        <f t="array" ref="CC2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53" s="28">
        <f>IF(TRIM(Table1[[#This Row],[Party]])="Labour",Table1[[#This Row],[Conservative_Aye]],Table1[[#This Row],[Labour_Aye]])</f>
        <v>0</v>
      </c>
      <c r="CE253" s="28">
        <f>IF(TRIM(Table1[[#This Row],[Party]])="Labour",Table1[[#This Row],[Conservative_No]],Table1[[#This Row],[Labour_No]])</f>
        <v>13</v>
      </c>
      <c r="CF253" s="36">
        <f>IF(Table1[[#This Row],[Gov_Aye]]+Table1[[#This Row],[Gov_No]]=0,"",Table1[[#This Row],[Gov_Aye]]/(Table1[[#This Row],[Gov_Aye]]+Table1[[#This Row],[Gov_No]]))</f>
        <v>0.99664429530201337</v>
      </c>
      <c r="CG253" s="36">
        <f>IF(Table1[[#This Row],[Opp_Aye]]+Table1[[#This Row],[Opp_No]]=0,"",Table1[[#This Row],[Opp_Aye]]/(Table1[[#This Row],[Opp_Aye]]+Table1[[#This Row],[Opp_No]]))</f>
        <v>0</v>
      </c>
      <c r="CH253" s="36">
        <f>IF(OR(Table1[[#This Row],[Gov_Share]]="",Table1[[#This Row],[Opp_Share]]=""),"",ABS(Table1[[#This Row],[Gov_Share]]-Table1[[#This Row],[Opp_Share]]))</f>
        <v>0.99664429530201337</v>
      </c>
      <c r="CI253" s="36">
        <f>IF(Table1[[#This Row],[Gov_Aye]]+Table1[[#This Row],[Gov_No]]=0,"",ABS(Table1[[#This Row],[Gov_Aye]]-Table1[[#This Row],[Gov_No]])/(Table1[[#This Row],[Gov_Aye]]+Table1[[#This Row],[Gov_No]]))</f>
        <v>0.99328859060402686</v>
      </c>
      <c r="CJ253" s="36">
        <f>IF(Table1[[#This Row],[Opp_Aye]]+Table1[[#This Row],[Opp_No]]=0,"",ABS(Table1[[#This Row],[Opp_Aye]]-Table1[[#This Row],[Opp_No]])/(Table1[[#This Row],[Opp_Aye]]+Table1[[#This Row],[Opp_No]]))</f>
        <v>1</v>
      </c>
      <c r="CK2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0.99664429530201337</v>
      </c>
    </row>
    <row r="254" spans="1:89" ht="29.5" x14ac:dyDescent="0.75">
      <c r="A254">
        <v>553</v>
      </c>
      <c r="B254" s="17">
        <v>43453</v>
      </c>
      <c r="C254" s="18">
        <v>0</v>
      </c>
      <c r="D254">
        <v>284</v>
      </c>
      <c r="E254" s="20" t="s">
        <v>702</v>
      </c>
      <c r="H254">
        <v>305</v>
      </c>
      <c r="I254">
        <v>216</v>
      </c>
      <c r="J254">
        <v>0</v>
      </c>
      <c r="K254">
        <v>0</v>
      </c>
      <c r="L254">
        <v>0</v>
      </c>
      <c r="M254" s="3">
        <v>295</v>
      </c>
      <c r="N254">
        <v>9</v>
      </c>
      <c r="O254">
        <v>0</v>
      </c>
      <c r="P254">
        <v>0</v>
      </c>
      <c r="Q254">
        <v>1</v>
      </c>
      <c r="R254" s="4">
        <v>0</v>
      </c>
      <c r="S254">
        <v>0</v>
      </c>
      <c r="T254">
        <v>0</v>
      </c>
      <c r="U254">
        <v>0</v>
      </c>
      <c r="V254">
        <v>0</v>
      </c>
      <c r="W254">
        <v>0</v>
      </c>
      <c r="X254">
        <v>0</v>
      </c>
      <c r="Y254">
        <v>0</v>
      </c>
      <c r="Z254">
        <v>0</v>
      </c>
      <c r="AA254">
        <v>0</v>
      </c>
      <c r="AB254">
        <v>0</v>
      </c>
      <c r="AC254">
        <v>0</v>
      </c>
      <c r="AD254">
        <v>0</v>
      </c>
      <c r="AE254">
        <v>0</v>
      </c>
      <c r="AF254">
        <v>0</v>
      </c>
      <c r="AG254" s="3">
        <v>0</v>
      </c>
      <c r="AH254">
        <v>0</v>
      </c>
      <c r="AI254">
        <v>0</v>
      </c>
      <c r="AJ254">
        <v>0</v>
      </c>
      <c r="AK254">
        <v>3</v>
      </c>
      <c r="AL254" s="4">
        <v>212</v>
      </c>
      <c r="AM254">
        <v>1</v>
      </c>
      <c r="AN254">
        <v>0</v>
      </c>
      <c r="AO254">
        <v>0</v>
      </c>
      <c r="AP254">
        <v>0</v>
      </c>
      <c r="AQ254">
        <v>0</v>
      </c>
      <c r="AR254">
        <v>0</v>
      </c>
      <c r="AS254">
        <v>0</v>
      </c>
      <c r="AT254">
        <v>0</v>
      </c>
      <c r="AU254">
        <v>0</v>
      </c>
      <c r="AV254">
        <v>0</v>
      </c>
      <c r="AW254">
        <v>0</v>
      </c>
      <c r="AX254">
        <v>0</v>
      </c>
      <c r="AY254">
        <v>0</v>
      </c>
      <c r="AZ254">
        <v>0</v>
      </c>
      <c r="BA254" s="3">
        <v>0</v>
      </c>
      <c r="BB254">
        <v>0</v>
      </c>
      <c r="BC254">
        <v>0</v>
      </c>
      <c r="BD254">
        <v>0</v>
      </c>
      <c r="BE254">
        <v>1</v>
      </c>
      <c r="BF254" s="4">
        <v>0</v>
      </c>
      <c r="BG254">
        <v>0</v>
      </c>
      <c r="BH254">
        <v>0</v>
      </c>
      <c r="BI254">
        <v>0</v>
      </c>
      <c r="BJ254">
        <v>0</v>
      </c>
      <c r="BK254">
        <v>0</v>
      </c>
      <c r="BL254">
        <v>0</v>
      </c>
      <c r="BM254">
        <v>0</v>
      </c>
      <c r="BN254">
        <v>0</v>
      </c>
      <c r="BO254">
        <v>0</v>
      </c>
      <c r="BP254">
        <v>0</v>
      </c>
      <c r="BQ254">
        <v>0</v>
      </c>
      <c r="BR254">
        <v>1</v>
      </c>
      <c r="BS254">
        <v>521</v>
      </c>
      <c r="BT254">
        <v>0</v>
      </c>
      <c r="BU254" s="1">
        <v>0.8</v>
      </c>
      <c r="BV254" s="5">
        <f>IFERROR($BF254/($AL254+$R254), "No Votes")</f>
        <v>0</v>
      </c>
      <c r="BW254" s="5">
        <f>IFERROR($BA254/($AG254+$M254), "No Votes")</f>
        <v>0</v>
      </c>
      <c r="BX254" t="s">
        <v>2157</v>
      </c>
      <c r="BY254" s="5" t="s">
        <v>2086</v>
      </c>
      <c r="BZ254" s="5" t="s">
        <v>2088</v>
      </c>
      <c r="CA254" s="28" t="str">
        <f>IF(Table1[[#This Row],[Party]]="Labour","Conservative","Labour")</f>
        <v>Labour</v>
      </c>
      <c r="CB254" s="28" cm="1">
        <f t="array" ref="CB2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254" s="28" cm="1">
        <f t="array" ref="CC2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54" s="28">
        <f>IF(TRIM(Table1[[#This Row],[Party]])="Labour",Table1[[#This Row],[Conservative_Aye]],Table1[[#This Row],[Labour_Aye]])</f>
        <v>0</v>
      </c>
      <c r="CE254" s="28">
        <f>IF(TRIM(Table1[[#This Row],[Party]])="Labour",Table1[[#This Row],[Conservative_No]],Table1[[#This Row],[Labour_No]])</f>
        <v>212</v>
      </c>
      <c r="CF254" s="36">
        <f>IF(Table1[[#This Row],[Gov_Aye]]+Table1[[#This Row],[Gov_No]]=0,"",Table1[[#This Row],[Gov_Aye]]/(Table1[[#This Row],[Gov_Aye]]+Table1[[#This Row],[Gov_No]]))</f>
        <v>1</v>
      </c>
      <c r="CG254" s="36">
        <f>IF(Table1[[#This Row],[Opp_Aye]]+Table1[[#This Row],[Opp_No]]=0,"",Table1[[#This Row],[Opp_Aye]]/(Table1[[#This Row],[Opp_Aye]]+Table1[[#This Row],[Opp_No]]))</f>
        <v>0</v>
      </c>
      <c r="CH254" s="36">
        <f>IF(OR(Table1[[#This Row],[Gov_Share]]="",Table1[[#This Row],[Opp_Share]]=""),"",ABS(Table1[[#This Row],[Gov_Share]]-Table1[[#This Row],[Opp_Share]]))</f>
        <v>1</v>
      </c>
      <c r="CI254" s="36">
        <f>IF(Table1[[#This Row],[Gov_Aye]]+Table1[[#This Row],[Gov_No]]=0,"",ABS(Table1[[#This Row],[Gov_Aye]]-Table1[[#This Row],[Gov_No]])/(Table1[[#This Row],[Gov_Aye]]+Table1[[#This Row],[Gov_No]]))</f>
        <v>1</v>
      </c>
      <c r="CJ254" s="36">
        <f>IF(Table1[[#This Row],[Opp_Aye]]+Table1[[#This Row],[Opp_No]]=0,"",ABS(Table1[[#This Row],[Opp_Aye]]-Table1[[#This Row],[Opp_No]])/(Table1[[#This Row],[Opp_Aye]]+Table1[[#This Row],[Opp_No]]))</f>
        <v>1</v>
      </c>
      <c r="CK2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0.99663742921947118</v>
      </c>
    </row>
    <row r="255" spans="1:89" x14ac:dyDescent="0.75">
      <c r="A255" s="2">
        <v>389</v>
      </c>
      <c r="B255" s="15">
        <v>43152</v>
      </c>
      <c r="C255" s="16">
        <v>0.80347222222222225</v>
      </c>
      <c r="D255" s="2">
        <v>122</v>
      </c>
      <c r="E255" s="19" t="s">
        <v>784</v>
      </c>
      <c r="F255" s="2"/>
      <c r="G255" s="2"/>
      <c r="H255" s="2">
        <v>252</v>
      </c>
      <c r="I255" s="2">
        <v>305</v>
      </c>
      <c r="J255" s="2">
        <v>0</v>
      </c>
      <c r="K255" s="2">
        <v>0</v>
      </c>
      <c r="L255" s="2">
        <v>0</v>
      </c>
      <c r="M255" s="3">
        <v>0</v>
      </c>
      <c r="N255" s="2">
        <v>0</v>
      </c>
      <c r="O255" s="2">
        <v>0</v>
      </c>
      <c r="P255" s="2">
        <v>1</v>
      </c>
      <c r="Q255" s="2">
        <v>3</v>
      </c>
      <c r="R255" s="4">
        <v>215</v>
      </c>
      <c r="S255" s="2">
        <v>1</v>
      </c>
      <c r="T255" s="2">
        <v>4</v>
      </c>
      <c r="U255" s="2">
        <v>0</v>
      </c>
      <c r="V255" s="2">
        <v>28</v>
      </c>
      <c r="W255" s="2">
        <v>0</v>
      </c>
      <c r="X255" s="2">
        <v>0</v>
      </c>
      <c r="Y255" s="2">
        <v>0</v>
      </c>
      <c r="Z255" s="2">
        <v>0</v>
      </c>
      <c r="AA255" s="2">
        <v>0</v>
      </c>
      <c r="AB255" s="2">
        <v>0</v>
      </c>
      <c r="AC255" s="2">
        <v>0</v>
      </c>
      <c r="AD255" s="2">
        <v>0</v>
      </c>
      <c r="AE255" s="2">
        <v>0</v>
      </c>
      <c r="AF255" s="2">
        <v>0</v>
      </c>
      <c r="AG255" s="3">
        <v>295</v>
      </c>
      <c r="AH255" s="2">
        <v>9</v>
      </c>
      <c r="AI255" s="2">
        <v>0</v>
      </c>
      <c r="AJ255" s="2">
        <v>0</v>
      </c>
      <c r="AK255" s="2">
        <v>1</v>
      </c>
      <c r="AL255" s="4">
        <v>0</v>
      </c>
      <c r="AM255" s="2">
        <v>0</v>
      </c>
      <c r="AN255" s="2">
        <v>0</v>
      </c>
      <c r="AO255" s="2">
        <v>0</v>
      </c>
      <c r="AP255" s="2">
        <v>0</v>
      </c>
      <c r="AQ255" s="2">
        <v>0</v>
      </c>
      <c r="AR255" s="2">
        <v>0</v>
      </c>
      <c r="AS255" s="2">
        <v>0</v>
      </c>
      <c r="AT255" s="2">
        <v>0</v>
      </c>
      <c r="AU255" s="2">
        <v>0</v>
      </c>
      <c r="AV255" s="2">
        <v>0</v>
      </c>
      <c r="AW255" s="2">
        <v>0</v>
      </c>
      <c r="AX255" s="2">
        <v>0</v>
      </c>
      <c r="AY255" s="2">
        <v>0</v>
      </c>
      <c r="AZ255" s="2">
        <v>0</v>
      </c>
      <c r="BA255" s="44">
        <v>0</v>
      </c>
      <c r="BB255" s="2">
        <v>0</v>
      </c>
      <c r="BC255" s="2">
        <v>0</v>
      </c>
      <c r="BD255" s="2">
        <v>0</v>
      </c>
      <c r="BE255" s="2">
        <v>1</v>
      </c>
      <c r="BF255" s="45">
        <v>0</v>
      </c>
      <c r="BG255" s="2">
        <v>0</v>
      </c>
      <c r="BH255" s="2">
        <v>0</v>
      </c>
      <c r="BI255" s="2">
        <v>0</v>
      </c>
      <c r="BJ255" s="2">
        <v>0</v>
      </c>
      <c r="BK255" s="2">
        <v>0</v>
      </c>
      <c r="BL255" s="2">
        <v>0</v>
      </c>
      <c r="BM255" s="2">
        <v>0</v>
      </c>
      <c r="BN255" s="2">
        <v>0</v>
      </c>
      <c r="BO255" s="2">
        <v>0</v>
      </c>
      <c r="BP255" s="2">
        <v>0</v>
      </c>
      <c r="BQ255" s="2">
        <v>0</v>
      </c>
      <c r="BR255" s="2">
        <v>1</v>
      </c>
      <c r="BS255" s="2">
        <v>557</v>
      </c>
      <c r="BT255" s="2">
        <v>0</v>
      </c>
      <c r="BU255" s="5">
        <v>0.86</v>
      </c>
      <c r="BV255" s="5">
        <f>IFERROR($BF255/($AL255+$R255), "No Votes")</f>
        <v>0</v>
      </c>
      <c r="BW255" s="5">
        <f>IFERROR($BA255/($AG255+$M255), "No Votes")</f>
        <v>0</v>
      </c>
      <c r="BX255" t="s">
        <v>2157</v>
      </c>
      <c r="BY255" s="5" t="s">
        <v>2086</v>
      </c>
      <c r="BZ255" s="5" t="s">
        <v>2088</v>
      </c>
      <c r="CA255" s="28" t="str">
        <f>IF(Table1[[#This Row],[Party]]="Labour","Conservative","Labour")</f>
        <v>Labour</v>
      </c>
      <c r="CB255" s="28" cm="1">
        <f t="array" ref="CB2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55" s="28" cm="1">
        <f t="array" ref="CC2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255" s="28">
        <f>IF(TRIM(Table1[[#This Row],[Party]])="Labour",Table1[[#This Row],[Conservative_Aye]],Table1[[#This Row],[Labour_Aye]])</f>
        <v>215</v>
      </c>
      <c r="CE255" s="28">
        <f>IF(TRIM(Table1[[#This Row],[Party]])="Labour",Table1[[#This Row],[Conservative_No]],Table1[[#This Row],[Labour_No]])</f>
        <v>0</v>
      </c>
      <c r="CF255" s="36">
        <f>IF(Table1[[#This Row],[Gov_Aye]]+Table1[[#This Row],[Gov_No]]=0,"",Table1[[#This Row],[Gov_Aye]]/(Table1[[#This Row],[Gov_Aye]]+Table1[[#This Row],[Gov_No]]))</f>
        <v>0</v>
      </c>
      <c r="CG255" s="36">
        <f>IF(Table1[[#This Row],[Opp_Aye]]+Table1[[#This Row],[Opp_No]]=0,"",Table1[[#This Row],[Opp_Aye]]/(Table1[[#This Row],[Opp_Aye]]+Table1[[#This Row],[Opp_No]]))</f>
        <v>1</v>
      </c>
      <c r="CH255" s="36">
        <f>IF(OR(Table1[[#This Row],[Gov_Share]]="",Table1[[#This Row],[Opp_Share]]=""),"",ABS(Table1[[#This Row],[Gov_Share]]-Table1[[#This Row],[Opp_Share]]))</f>
        <v>1</v>
      </c>
      <c r="CI255" s="36">
        <f>IF(Table1[[#This Row],[Gov_Aye]]+Table1[[#This Row],[Gov_No]]=0,"",ABS(Table1[[#This Row],[Gov_Aye]]-Table1[[#This Row],[Gov_No]])/(Table1[[#This Row],[Gov_Aye]]+Table1[[#This Row],[Gov_No]]))</f>
        <v>1</v>
      </c>
      <c r="CJ255" s="36">
        <f>IF(Table1[[#This Row],[Opp_Aye]]+Table1[[#This Row],[Opp_No]]=0,"",ABS(Table1[[#This Row],[Opp_Aye]]-Table1[[#This Row],[Opp_No]])/(Table1[[#This Row],[Opp_Aye]]+Table1[[#This Row],[Opp_No]]))</f>
        <v>1</v>
      </c>
      <c r="CK2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0.99663720966606706</v>
      </c>
    </row>
    <row r="256" spans="1:89" hidden="1" x14ac:dyDescent="0.75">
      <c r="A256" s="2">
        <v>1436</v>
      </c>
      <c r="B256" s="15">
        <v>44909</v>
      </c>
      <c r="C256" s="16">
        <v>0</v>
      </c>
      <c r="D256" s="2">
        <v>130</v>
      </c>
      <c r="E256" s="19" t="s">
        <v>1651</v>
      </c>
      <c r="F256" s="2"/>
      <c r="G256" s="2"/>
      <c r="H256" s="2">
        <v>303</v>
      </c>
      <c r="I256" s="2">
        <v>42</v>
      </c>
      <c r="J256" s="2">
        <v>0</v>
      </c>
      <c r="K256" s="2">
        <v>0</v>
      </c>
      <c r="L256" s="2">
        <v>0</v>
      </c>
      <c r="M256" s="3">
        <v>295</v>
      </c>
      <c r="N256" s="2">
        <v>8</v>
      </c>
      <c r="O256" s="2">
        <v>0</v>
      </c>
      <c r="P256" s="2">
        <v>0</v>
      </c>
      <c r="Q256" s="2">
        <v>0</v>
      </c>
      <c r="R256" s="4">
        <v>0</v>
      </c>
      <c r="S256" s="2">
        <v>0</v>
      </c>
      <c r="T256" s="2">
        <v>0</v>
      </c>
      <c r="U256" s="2">
        <v>0</v>
      </c>
      <c r="V256" s="2">
        <v>0</v>
      </c>
      <c r="W256" s="2">
        <v>0</v>
      </c>
      <c r="X256" s="2">
        <v>0</v>
      </c>
      <c r="Y256" s="2">
        <v>0</v>
      </c>
      <c r="Z256" s="2">
        <v>0</v>
      </c>
      <c r="AA256" s="2">
        <v>0</v>
      </c>
      <c r="AB256" s="2">
        <v>0</v>
      </c>
      <c r="AC256" s="2">
        <v>0</v>
      </c>
      <c r="AD256" s="2">
        <v>0</v>
      </c>
      <c r="AE256" s="2">
        <v>0</v>
      </c>
      <c r="AF256" s="2">
        <v>0</v>
      </c>
      <c r="AG256" s="3">
        <v>1</v>
      </c>
      <c r="AH256" s="2">
        <v>0</v>
      </c>
      <c r="AI256" s="2">
        <v>0</v>
      </c>
      <c r="AJ256" s="2">
        <v>0</v>
      </c>
      <c r="AK256" s="2">
        <v>2</v>
      </c>
      <c r="AL256" s="4">
        <v>0</v>
      </c>
      <c r="AM256" s="2">
        <v>1</v>
      </c>
      <c r="AN256" s="2">
        <v>3</v>
      </c>
      <c r="AO256" s="2">
        <v>0</v>
      </c>
      <c r="AP256" s="2">
        <v>34</v>
      </c>
      <c r="AQ256" s="2">
        <v>1</v>
      </c>
      <c r="AR256" s="2">
        <v>0</v>
      </c>
      <c r="AS256" s="2">
        <v>0</v>
      </c>
      <c r="AT256" s="2">
        <v>0</v>
      </c>
      <c r="AU256" s="2">
        <v>0</v>
      </c>
      <c r="AV256" s="2">
        <v>0</v>
      </c>
      <c r="AW256" s="2">
        <v>0</v>
      </c>
      <c r="AX256" s="2">
        <v>0</v>
      </c>
      <c r="AY256" s="2">
        <v>0</v>
      </c>
      <c r="AZ256" s="2">
        <v>0</v>
      </c>
      <c r="BA256" s="2">
        <v>1</v>
      </c>
      <c r="BB256" s="2">
        <v>0</v>
      </c>
      <c r="BC256" s="2">
        <v>0</v>
      </c>
      <c r="BD256" s="2">
        <v>0</v>
      </c>
      <c r="BE256" s="2">
        <v>0</v>
      </c>
      <c r="BF256" s="2">
        <v>0</v>
      </c>
      <c r="BG256" s="2">
        <v>0</v>
      </c>
      <c r="BH256" s="2">
        <v>0</v>
      </c>
      <c r="BI256" s="2">
        <v>0</v>
      </c>
      <c r="BJ256" s="2">
        <v>0</v>
      </c>
      <c r="BK256" s="2">
        <v>0</v>
      </c>
      <c r="BL256" s="2">
        <v>0</v>
      </c>
      <c r="BM256" s="2">
        <v>0</v>
      </c>
      <c r="BN256" s="2">
        <v>0</v>
      </c>
      <c r="BO256" s="2">
        <v>0</v>
      </c>
      <c r="BP256" s="2">
        <v>0</v>
      </c>
      <c r="BQ256" s="2">
        <v>0</v>
      </c>
      <c r="BR256" s="2">
        <v>1</v>
      </c>
      <c r="BS256" s="2">
        <v>345</v>
      </c>
      <c r="BT256" s="2">
        <v>2.8985510000000001E-3</v>
      </c>
      <c r="BU256" s="5">
        <v>0.53</v>
      </c>
      <c r="BV256" s="5" t="str">
        <f>IFERROR($BF256/($AL256+$R256), "No Votes")</f>
        <v>No Votes</v>
      </c>
      <c r="BW256" s="5">
        <f>IFERROR($BA256/($AG256+$M256), "No Votes")</f>
        <v>3.3783783783783786E-3</v>
      </c>
      <c r="BX256" s="2"/>
      <c r="BY256" s="5" t="s">
        <v>2096</v>
      </c>
      <c r="BZ256" s="5" t="s">
        <v>2088</v>
      </c>
      <c r="CA256" s="28" t="str">
        <f>IF(Table1[[#This Row],[Party]]="Labour","Conservative","Labour")</f>
        <v>Labour</v>
      </c>
      <c r="CB256" s="28" cm="1">
        <f t="array" ref="CB2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256" s="28" cm="1">
        <f t="array" ref="CC2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56" s="28">
        <f>IF(TRIM(Table1[[#This Row],[Party]])="Labour",Table1[[#This Row],[Conservative_Aye]],Table1[[#This Row],[Labour_Aye]])</f>
        <v>0</v>
      </c>
      <c r="CE256" s="28">
        <f>IF(TRIM(Table1[[#This Row],[Party]])="Labour",Table1[[#This Row],[Conservative_No]],Table1[[#This Row],[Labour_No]])</f>
        <v>0</v>
      </c>
      <c r="CF256" s="36">
        <f>IF(Table1[[#This Row],[Gov_Aye]]+Table1[[#This Row],[Gov_No]]=0,"",Table1[[#This Row],[Gov_Aye]]/(Table1[[#This Row],[Gov_Aye]]+Table1[[#This Row],[Gov_No]]))</f>
        <v>0.9966216216216216</v>
      </c>
      <c r="CG256" s="36" t="str">
        <f>IF(Table1[[#This Row],[Opp_Aye]]+Table1[[#This Row],[Opp_No]]=0,"",Table1[[#This Row],[Opp_Aye]]/(Table1[[#This Row],[Opp_Aye]]+Table1[[#This Row],[Opp_No]]))</f>
        <v/>
      </c>
      <c r="CH256" s="36" t="str">
        <f>IF(OR(Table1[[#This Row],[Gov_Share]]="",Table1[[#This Row],[Opp_Share]]=""),"",ABS(Table1[[#This Row],[Gov_Share]]-Table1[[#This Row],[Opp_Share]]))</f>
        <v/>
      </c>
      <c r="CI256" s="36">
        <f>IF(Table1[[#This Row],[Gov_Aye]]+Table1[[#This Row],[Gov_No]]=0,"",ABS(Table1[[#This Row],[Gov_Aye]]-Table1[[#This Row],[Gov_No]])/(Table1[[#This Row],[Gov_Aye]]+Table1[[#This Row],[Gov_No]]))</f>
        <v>0.9932432432432432</v>
      </c>
      <c r="CJ256" s="36" t="str">
        <f>IF(Table1[[#This Row],[Opp_Aye]]+Table1[[#This Row],[Opp_No]]=0,"",ABS(Table1[[#This Row],[Opp_Aye]]-Table1[[#This Row],[Opp_No]])/(Table1[[#This Row],[Opp_Aye]]+Table1[[#This Row],[Opp_No]]))</f>
        <v/>
      </c>
      <c r="CK2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0.9966216216216216</v>
      </c>
    </row>
    <row r="257" spans="1:89" x14ac:dyDescent="0.75">
      <c r="A257" s="2">
        <v>1376</v>
      </c>
      <c r="B257" s="15">
        <v>44858</v>
      </c>
      <c r="C257" s="16">
        <v>0.82708333333333328</v>
      </c>
      <c r="D257" s="2">
        <v>70</v>
      </c>
      <c r="E257" s="19" t="s">
        <v>1446</v>
      </c>
      <c r="F257" s="2"/>
      <c r="G257" s="2"/>
      <c r="H257" s="2">
        <v>288</v>
      </c>
      <c r="I257" s="2">
        <v>152</v>
      </c>
      <c r="J257" s="2">
        <v>0</v>
      </c>
      <c r="K257" s="2">
        <v>0</v>
      </c>
      <c r="L257" s="2">
        <v>0</v>
      </c>
      <c r="M257" s="3">
        <v>286</v>
      </c>
      <c r="N257" s="2">
        <v>1</v>
      </c>
      <c r="O257" s="2">
        <v>0</v>
      </c>
      <c r="P257" s="2">
        <v>0</v>
      </c>
      <c r="Q257" s="2">
        <v>1</v>
      </c>
      <c r="R257" s="4">
        <v>0</v>
      </c>
      <c r="S257" s="2">
        <v>0</v>
      </c>
      <c r="T257" s="2">
        <v>0</v>
      </c>
      <c r="U257" s="2">
        <v>0</v>
      </c>
      <c r="V257" s="2">
        <v>0</v>
      </c>
      <c r="W257" s="2">
        <v>0</v>
      </c>
      <c r="X257" s="2">
        <v>0</v>
      </c>
      <c r="Y257" s="2">
        <v>0</v>
      </c>
      <c r="Z257" s="2">
        <v>0</v>
      </c>
      <c r="AA257" s="2">
        <v>0</v>
      </c>
      <c r="AB257" s="2">
        <v>0</v>
      </c>
      <c r="AC257" s="2">
        <v>0</v>
      </c>
      <c r="AD257" s="2">
        <v>0</v>
      </c>
      <c r="AE257" s="2">
        <v>0</v>
      </c>
      <c r="AF257" s="2">
        <v>0</v>
      </c>
      <c r="AG257" s="3">
        <v>0</v>
      </c>
      <c r="AH257" s="2">
        <v>0</v>
      </c>
      <c r="AI257" s="2">
        <v>0</v>
      </c>
      <c r="AJ257" s="2">
        <v>1</v>
      </c>
      <c r="AK257" s="2">
        <v>2</v>
      </c>
      <c r="AL257" s="4">
        <v>145</v>
      </c>
      <c r="AM257" s="2">
        <v>1</v>
      </c>
      <c r="AN257" s="2">
        <v>0</v>
      </c>
      <c r="AO257" s="2">
        <v>0</v>
      </c>
      <c r="AP257" s="2">
        <v>0</v>
      </c>
      <c r="AQ257" s="2">
        <v>1</v>
      </c>
      <c r="AR257" s="2">
        <v>0</v>
      </c>
      <c r="AS257" s="2">
        <v>0</v>
      </c>
      <c r="AT257" s="2">
        <v>0</v>
      </c>
      <c r="AU257" s="2">
        <v>0</v>
      </c>
      <c r="AV257" s="2">
        <v>0</v>
      </c>
      <c r="AW257" s="2">
        <v>0</v>
      </c>
      <c r="AX257" s="2">
        <v>0</v>
      </c>
      <c r="AY257" s="2">
        <v>0</v>
      </c>
      <c r="AZ257" s="2">
        <v>0</v>
      </c>
      <c r="BA257" s="2">
        <v>0</v>
      </c>
      <c r="BB257" s="2">
        <v>0</v>
      </c>
      <c r="BC257" s="2">
        <v>0</v>
      </c>
      <c r="BD257" s="2">
        <v>0</v>
      </c>
      <c r="BE257" s="2">
        <v>1</v>
      </c>
      <c r="BF257" s="2">
        <v>0</v>
      </c>
      <c r="BG257" s="2">
        <v>0</v>
      </c>
      <c r="BH257" s="2">
        <v>0</v>
      </c>
      <c r="BI257" s="2">
        <v>0</v>
      </c>
      <c r="BJ257" s="2">
        <v>0</v>
      </c>
      <c r="BK257" s="2">
        <v>0</v>
      </c>
      <c r="BL257" s="2">
        <v>0</v>
      </c>
      <c r="BM257" s="2">
        <v>0</v>
      </c>
      <c r="BN257" s="2">
        <v>0</v>
      </c>
      <c r="BO257" s="2">
        <v>0</v>
      </c>
      <c r="BP257" s="2">
        <v>0</v>
      </c>
      <c r="BQ257" s="2">
        <v>0</v>
      </c>
      <c r="BR257" s="2">
        <v>1</v>
      </c>
      <c r="BS257" s="2">
        <v>438</v>
      </c>
      <c r="BT257" s="2">
        <v>2.2831050000000001E-3</v>
      </c>
      <c r="BU257" s="5">
        <v>0.67</v>
      </c>
      <c r="BV257" s="5">
        <f>IFERROR($BF257/($AL257+$R257), "No Votes")</f>
        <v>0</v>
      </c>
      <c r="BW257" s="5">
        <f>IFERROR($BA257/($AG257+$M257), "No Votes")</f>
        <v>0</v>
      </c>
      <c r="BX257" t="s">
        <v>2157</v>
      </c>
      <c r="BY257" s="5" t="s">
        <v>2094</v>
      </c>
      <c r="BZ257" s="5" t="s">
        <v>2088</v>
      </c>
      <c r="CA257" s="28" t="str">
        <f>IF(Table1[[#This Row],[Party]]="Labour","Conservative","Labour")</f>
        <v>Labour</v>
      </c>
      <c r="CB257" s="28" cm="1">
        <f t="array" ref="CB2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257" s="28" cm="1">
        <f t="array" ref="CC2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57" s="28">
        <f>IF(TRIM(Table1[[#This Row],[Party]])="Labour",Table1[[#This Row],[Conservative_Aye]],Table1[[#This Row],[Labour_Aye]])</f>
        <v>0</v>
      </c>
      <c r="CE257" s="28">
        <f>IF(TRIM(Table1[[#This Row],[Party]])="Labour",Table1[[#This Row],[Conservative_No]],Table1[[#This Row],[Labour_No]])</f>
        <v>145</v>
      </c>
      <c r="CF257" s="36">
        <f>IF(Table1[[#This Row],[Gov_Aye]]+Table1[[#This Row],[Gov_No]]=0,"",Table1[[#This Row],[Gov_Aye]]/(Table1[[#This Row],[Gov_Aye]]+Table1[[#This Row],[Gov_No]]))</f>
        <v>1</v>
      </c>
      <c r="CG257" s="36">
        <f>IF(Table1[[#This Row],[Opp_Aye]]+Table1[[#This Row],[Opp_No]]=0,"",Table1[[#This Row],[Opp_Aye]]/(Table1[[#This Row],[Opp_Aye]]+Table1[[#This Row],[Opp_No]]))</f>
        <v>0</v>
      </c>
      <c r="CH257" s="36">
        <f>IF(OR(Table1[[#This Row],[Gov_Share]]="",Table1[[#This Row],[Opp_Share]]=""),"",ABS(Table1[[#This Row],[Gov_Share]]-Table1[[#This Row],[Opp_Share]]))</f>
        <v>1</v>
      </c>
      <c r="CI257" s="36">
        <f>IF(Table1[[#This Row],[Gov_Aye]]+Table1[[#This Row],[Gov_No]]=0,"",ABS(Table1[[#This Row],[Gov_Aye]]-Table1[[#This Row],[Gov_No]])/(Table1[[#This Row],[Gov_Aye]]+Table1[[#This Row],[Gov_No]]))</f>
        <v>1</v>
      </c>
      <c r="CJ257" s="36">
        <f>IF(Table1[[#This Row],[Opp_Aye]]+Table1[[#This Row],[Opp_No]]=0,"",ABS(Table1[[#This Row],[Opp_Aye]]-Table1[[#This Row],[Opp_No]])/(Table1[[#This Row],[Opp_Aye]]+Table1[[#This Row],[Opp_No]]))</f>
        <v>1</v>
      </c>
      <c r="CK2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0.99653946206534449</v>
      </c>
    </row>
    <row r="258" spans="1:89" x14ac:dyDescent="0.75">
      <c r="A258">
        <v>100</v>
      </c>
      <c r="B258" s="17">
        <v>42556</v>
      </c>
      <c r="C258" s="18">
        <v>0.72916666666666663</v>
      </c>
      <c r="D258">
        <v>33</v>
      </c>
      <c r="E258" s="20" t="s">
        <v>701</v>
      </c>
      <c r="H258">
        <v>294</v>
      </c>
      <c r="I258">
        <v>228</v>
      </c>
      <c r="J258">
        <v>0</v>
      </c>
      <c r="K258">
        <v>0</v>
      </c>
      <c r="L258">
        <v>0</v>
      </c>
      <c r="M258" s="3">
        <v>285</v>
      </c>
      <c r="N258">
        <v>7</v>
      </c>
      <c r="O258">
        <v>0</v>
      </c>
      <c r="P258">
        <v>0</v>
      </c>
      <c r="Q258">
        <v>0</v>
      </c>
      <c r="R258" s="4">
        <v>0</v>
      </c>
      <c r="S258">
        <v>0</v>
      </c>
      <c r="T258">
        <v>0</v>
      </c>
      <c r="U258">
        <v>0</v>
      </c>
      <c r="V258">
        <v>1</v>
      </c>
      <c r="W258">
        <v>0</v>
      </c>
      <c r="X258">
        <v>0</v>
      </c>
      <c r="Y258">
        <v>0</v>
      </c>
      <c r="Z258">
        <v>0</v>
      </c>
      <c r="AA258">
        <v>0</v>
      </c>
      <c r="AB258">
        <v>1</v>
      </c>
      <c r="AC258">
        <v>0</v>
      </c>
      <c r="AD258">
        <v>0</v>
      </c>
      <c r="AE258">
        <v>0</v>
      </c>
      <c r="AF258">
        <v>0</v>
      </c>
      <c r="AG258" s="3">
        <v>0</v>
      </c>
      <c r="AH258">
        <v>0</v>
      </c>
      <c r="AI258">
        <v>0</v>
      </c>
      <c r="AJ258">
        <v>0</v>
      </c>
      <c r="AK258">
        <v>3</v>
      </c>
      <c r="AL258" s="4">
        <v>182</v>
      </c>
      <c r="AM258">
        <v>1</v>
      </c>
      <c r="AN258">
        <v>3</v>
      </c>
      <c r="AO258">
        <v>0</v>
      </c>
      <c r="AP258">
        <v>36</v>
      </c>
      <c r="AQ258">
        <v>2</v>
      </c>
      <c r="AR258">
        <v>0</v>
      </c>
      <c r="AS258">
        <v>0</v>
      </c>
      <c r="AT258">
        <v>0</v>
      </c>
      <c r="AU258">
        <v>0</v>
      </c>
      <c r="AV258">
        <v>0</v>
      </c>
      <c r="AW258">
        <v>0</v>
      </c>
      <c r="AX258">
        <v>0</v>
      </c>
      <c r="AY258">
        <v>0</v>
      </c>
      <c r="AZ258">
        <v>0</v>
      </c>
      <c r="BA258" s="3">
        <v>0</v>
      </c>
      <c r="BB258">
        <v>0</v>
      </c>
      <c r="BC258">
        <v>0</v>
      </c>
      <c r="BD258">
        <v>0</v>
      </c>
      <c r="BE258">
        <v>0</v>
      </c>
      <c r="BF258" s="4">
        <v>0</v>
      </c>
      <c r="BG258">
        <v>0</v>
      </c>
      <c r="BH258">
        <v>0</v>
      </c>
      <c r="BI258">
        <v>0</v>
      </c>
      <c r="BJ258">
        <v>1</v>
      </c>
      <c r="BK258">
        <v>0</v>
      </c>
      <c r="BL258">
        <v>0</v>
      </c>
      <c r="BM258">
        <v>0</v>
      </c>
      <c r="BN258">
        <v>0</v>
      </c>
      <c r="BO258">
        <v>0</v>
      </c>
      <c r="BP258">
        <v>0</v>
      </c>
      <c r="BQ258">
        <v>0</v>
      </c>
      <c r="BR258">
        <v>1</v>
      </c>
      <c r="BS258">
        <v>521</v>
      </c>
      <c r="BT258">
        <v>0</v>
      </c>
      <c r="BU258" s="1">
        <v>0.8</v>
      </c>
      <c r="BV258" s="5">
        <f>IFERROR($BF258/($AL258+$R258), "No Votes")</f>
        <v>0</v>
      </c>
      <c r="BW258" s="5">
        <f>IFERROR($BA258/($AG258+$M258), "No Votes")</f>
        <v>0</v>
      </c>
      <c r="BX258" t="s">
        <v>2157</v>
      </c>
      <c r="BY258" s="5" t="s">
        <v>2085</v>
      </c>
      <c r="BZ258" s="5" t="s">
        <v>2088</v>
      </c>
      <c r="CA258" s="28" t="str">
        <f>IF(Table1[[#This Row],[Party]]="Labour","Conservative","Labour")</f>
        <v>Labour</v>
      </c>
      <c r="CB258" s="28" cm="1">
        <f t="array" ref="CB2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258" s="28" cm="1">
        <f t="array" ref="CC2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58" s="28">
        <f>IF(TRIM(Table1[[#This Row],[Party]])="Labour",Table1[[#This Row],[Conservative_Aye]],Table1[[#This Row],[Labour_Aye]])</f>
        <v>0</v>
      </c>
      <c r="CE258" s="28">
        <f>IF(TRIM(Table1[[#This Row],[Party]])="Labour",Table1[[#This Row],[Conservative_No]],Table1[[#This Row],[Labour_No]])</f>
        <v>182</v>
      </c>
      <c r="CF258" s="36">
        <f>IF(Table1[[#This Row],[Gov_Aye]]+Table1[[#This Row],[Gov_No]]=0,"",Table1[[#This Row],[Gov_Aye]]/(Table1[[#This Row],[Gov_Aye]]+Table1[[#This Row],[Gov_No]]))</f>
        <v>1</v>
      </c>
      <c r="CG258" s="36">
        <f>IF(Table1[[#This Row],[Opp_Aye]]+Table1[[#This Row],[Opp_No]]=0,"",Table1[[#This Row],[Opp_Aye]]/(Table1[[#This Row],[Opp_Aye]]+Table1[[#This Row],[Opp_No]]))</f>
        <v>0</v>
      </c>
      <c r="CH258" s="36">
        <f>IF(OR(Table1[[#This Row],[Gov_Share]]="",Table1[[#This Row],[Opp_Share]]=""),"",ABS(Table1[[#This Row],[Gov_Share]]-Table1[[#This Row],[Opp_Share]]))</f>
        <v>1</v>
      </c>
      <c r="CI258" s="36">
        <f>IF(Table1[[#This Row],[Gov_Aye]]+Table1[[#This Row],[Gov_No]]=0,"",ABS(Table1[[#This Row],[Gov_Aye]]-Table1[[#This Row],[Gov_No]])/(Table1[[#This Row],[Gov_Aye]]+Table1[[#This Row],[Gov_No]]))</f>
        <v>1</v>
      </c>
      <c r="CJ258" s="36">
        <f>IF(Table1[[#This Row],[Opp_Aye]]+Table1[[#This Row],[Opp_No]]=0,"",ABS(Table1[[#This Row],[Opp_Aye]]-Table1[[#This Row],[Opp_No]])/(Table1[[#This Row],[Opp_Aye]]+Table1[[#This Row],[Opp_No]]))</f>
        <v>1</v>
      </c>
      <c r="CK2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0.99652253663756041</v>
      </c>
    </row>
    <row r="259" spans="1:89" ht="29.5" x14ac:dyDescent="0.75">
      <c r="A259">
        <v>1339</v>
      </c>
      <c r="B259" s="17">
        <v>44753</v>
      </c>
      <c r="C259" s="18">
        <v>0.88402777777777775</v>
      </c>
      <c r="D259">
        <v>33</v>
      </c>
      <c r="E259" s="20" t="s">
        <v>1216</v>
      </c>
      <c r="H259">
        <v>289</v>
      </c>
      <c r="I259">
        <v>202</v>
      </c>
      <c r="J259">
        <v>0</v>
      </c>
      <c r="K259">
        <v>0</v>
      </c>
      <c r="L259">
        <v>0</v>
      </c>
      <c r="M259" s="3">
        <v>285</v>
      </c>
      <c r="N259">
        <v>0</v>
      </c>
      <c r="O259">
        <v>0</v>
      </c>
      <c r="P259">
        <v>0</v>
      </c>
      <c r="Q259">
        <v>0</v>
      </c>
      <c r="R259" s="4">
        <v>0</v>
      </c>
      <c r="S259">
        <v>0</v>
      </c>
      <c r="T259">
        <v>0</v>
      </c>
      <c r="U259">
        <v>0</v>
      </c>
      <c r="V259">
        <v>0</v>
      </c>
      <c r="W259">
        <v>0</v>
      </c>
      <c r="X259">
        <v>0</v>
      </c>
      <c r="Y259">
        <v>0</v>
      </c>
      <c r="Z259">
        <v>0</v>
      </c>
      <c r="AA259">
        <v>0</v>
      </c>
      <c r="AB259">
        <v>0</v>
      </c>
      <c r="AC259">
        <v>0</v>
      </c>
      <c r="AD259">
        <v>2</v>
      </c>
      <c r="AE259">
        <v>0</v>
      </c>
      <c r="AF259">
        <v>0</v>
      </c>
      <c r="AG259" s="3">
        <v>1</v>
      </c>
      <c r="AH259">
        <v>0</v>
      </c>
      <c r="AI259">
        <v>0</v>
      </c>
      <c r="AJ259">
        <v>1</v>
      </c>
      <c r="AK259">
        <v>4</v>
      </c>
      <c r="AL259" s="4">
        <v>157</v>
      </c>
      <c r="AM259">
        <v>0</v>
      </c>
      <c r="AN259">
        <v>3</v>
      </c>
      <c r="AO259">
        <v>0</v>
      </c>
      <c r="AP259">
        <v>32</v>
      </c>
      <c r="AQ259">
        <v>1</v>
      </c>
      <c r="AR259">
        <v>0</v>
      </c>
      <c r="AS259">
        <v>0</v>
      </c>
      <c r="AT259">
        <v>0</v>
      </c>
      <c r="AU259">
        <v>0</v>
      </c>
      <c r="AV259">
        <v>0</v>
      </c>
      <c r="AW259">
        <v>0</v>
      </c>
      <c r="AX259">
        <v>0</v>
      </c>
      <c r="AY259">
        <v>0</v>
      </c>
      <c r="AZ259">
        <v>0</v>
      </c>
      <c r="BA259" s="3">
        <v>1</v>
      </c>
      <c r="BB259">
        <v>0</v>
      </c>
      <c r="BC259">
        <v>0</v>
      </c>
      <c r="BD259">
        <v>0</v>
      </c>
      <c r="BE259">
        <v>0</v>
      </c>
      <c r="BF259" s="4">
        <v>0</v>
      </c>
      <c r="BG259">
        <v>0</v>
      </c>
      <c r="BH259">
        <v>0</v>
      </c>
      <c r="BI259">
        <v>0</v>
      </c>
      <c r="BJ259">
        <v>0</v>
      </c>
      <c r="BK259">
        <v>0</v>
      </c>
      <c r="BL259">
        <v>0</v>
      </c>
      <c r="BM259">
        <v>0</v>
      </c>
      <c r="BN259">
        <v>0</v>
      </c>
      <c r="BO259">
        <v>0</v>
      </c>
      <c r="BP259">
        <v>0</v>
      </c>
      <c r="BQ259">
        <v>0</v>
      </c>
      <c r="BR259">
        <v>1</v>
      </c>
      <c r="BS259">
        <v>486</v>
      </c>
      <c r="BT259">
        <v>2.0576129999999998E-3</v>
      </c>
      <c r="BU259" s="1">
        <v>0.75</v>
      </c>
      <c r="BV259" s="5">
        <f>IFERROR($BF259/($AL259+$R259), "No Votes")</f>
        <v>0</v>
      </c>
      <c r="BW259" s="5">
        <f>IFERROR($BA259/($AG259+$M259), "No Votes")</f>
        <v>3.4965034965034965E-3</v>
      </c>
      <c r="BX259" t="s">
        <v>2157</v>
      </c>
      <c r="BY259" s="5" t="s">
        <v>2093</v>
      </c>
      <c r="BZ259" s="5" t="s">
        <v>2088</v>
      </c>
      <c r="CA259" s="28" t="str">
        <f>IF(Table1[[#This Row],[Party]]="Labour","Conservative","Labour")</f>
        <v>Labour</v>
      </c>
      <c r="CB259" s="28" cm="1">
        <f t="array" ref="CB2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259" s="28" cm="1">
        <f t="array" ref="CC2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59" s="28">
        <f>IF(TRIM(Table1[[#This Row],[Party]])="Labour",Table1[[#This Row],[Conservative_Aye]],Table1[[#This Row],[Labour_Aye]])</f>
        <v>0</v>
      </c>
      <c r="CE259" s="28">
        <f>IF(TRIM(Table1[[#This Row],[Party]])="Labour",Table1[[#This Row],[Conservative_No]],Table1[[#This Row],[Labour_No]])</f>
        <v>157</v>
      </c>
      <c r="CF259" s="36">
        <f>IF(Table1[[#This Row],[Gov_Aye]]+Table1[[#This Row],[Gov_No]]=0,"",Table1[[#This Row],[Gov_Aye]]/(Table1[[#This Row],[Gov_Aye]]+Table1[[#This Row],[Gov_No]]))</f>
        <v>0.99650349650349646</v>
      </c>
      <c r="CG259" s="36">
        <f>IF(Table1[[#This Row],[Opp_Aye]]+Table1[[#This Row],[Opp_No]]=0,"",Table1[[#This Row],[Opp_Aye]]/(Table1[[#This Row],[Opp_Aye]]+Table1[[#This Row],[Opp_No]]))</f>
        <v>0</v>
      </c>
      <c r="CH259" s="36">
        <f>IF(OR(Table1[[#This Row],[Gov_Share]]="",Table1[[#This Row],[Opp_Share]]=""),"",ABS(Table1[[#This Row],[Gov_Share]]-Table1[[#This Row],[Opp_Share]]))</f>
        <v>0.99650349650349646</v>
      </c>
      <c r="CI259" s="36">
        <f>IF(Table1[[#This Row],[Gov_Aye]]+Table1[[#This Row],[Gov_No]]=0,"",ABS(Table1[[#This Row],[Gov_Aye]]-Table1[[#This Row],[Gov_No]])/(Table1[[#This Row],[Gov_Aye]]+Table1[[#This Row],[Gov_No]]))</f>
        <v>0.99300699300699302</v>
      </c>
      <c r="CJ259" s="36">
        <f>IF(Table1[[#This Row],[Opp_Aye]]+Table1[[#This Row],[Opp_No]]=0,"",ABS(Table1[[#This Row],[Opp_Aye]]-Table1[[#This Row],[Opp_No]])/(Table1[[#This Row],[Opp_Aye]]+Table1[[#This Row],[Opp_No]]))</f>
        <v>1</v>
      </c>
      <c r="CK2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0.99650349650349646</v>
      </c>
    </row>
    <row r="260" spans="1:89" x14ac:dyDescent="0.75">
      <c r="A260" s="2">
        <v>111</v>
      </c>
      <c r="B260" s="15">
        <v>42563</v>
      </c>
      <c r="C260" s="16">
        <v>0.74861111111111112</v>
      </c>
      <c r="D260" s="2">
        <v>44</v>
      </c>
      <c r="E260" s="19" t="s">
        <v>1183</v>
      </c>
      <c r="F260" s="2"/>
      <c r="G260" s="2"/>
      <c r="H260" s="2">
        <v>278</v>
      </c>
      <c r="I260" s="2">
        <v>218</v>
      </c>
      <c r="J260" s="2">
        <v>0</v>
      </c>
      <c r="K260" s="2">
        <v>0</v>
      </c>
      <c r="L260" s="2">
        <v>0</v>
      </c>
      <c r="M260" s="3">
        <v>278</v>
      </c>
      <c r="N260" s="2">
        <v>0</v>
      </c>
      <c r="O260" s="2">
        <v>0</v>
      </c>
      <c r="P260" s="2">
        <v>0</v>
      </c>
      <c r="Q260" s="2">
        <v>0</v>
      </c>
      <c r="R260" s="4">
        <v>0</v>
      </c>
      <c r="S260" s="2">
        <v>0</v>
      </c>
      <c r="T260" s="2">
        <v>0</v>
      </c>
      <c r="U260" s="2">
        <v>0</v>
      </c>
      <c r="V260" s="2">
        <v>0</v>
      </c>
      <c r="W260" s="2">
        <v>0</v>
      </c>
      <c r="X260" s="2">
        <v>0</v>
      </c>
      <c r="Y260" s="2">
        <v>0</v>
      </c>
      <c r="Z260" s="2">
        <v>0</v>
      </c>
      <c r="AA260" s="2">
        <v>0</v>
      </c>
      <c r="AB260" s="2">
        <v>0</v>
      </c>
      <c r="AC260" s="2">
        <v>0</v>
      </c>
      <c r="AD260" s="2">
        <v>0</v>
      </c>
      <c r="AE260" s="2">
        <v>0</v>
      </c>
      <c r="AF260" s="2">
        <v>0</v>
      </c>
      <c r="AG260" s="3">
        <v>0</v>
      </c>
      <c r="AH260" s="2">
        <v>0</v>
      </c>
      <c r="AI260" s="2">
        <v>0</v>
      </c>
      <c r="AJ260" s="2">
        <v>1</v>
      </c>
      <c r="AK260" s="2">
        <v>2</v>
      </c>
      <c r="AL260" s="4">
        <v>168</v>
      </c>
      <c r="AM260" s="2">
        <v>1</v>
      </c>
      <c r="AN260" s="2">
        <v>3</v>
      </c>
      <c r="AO260" s="2">
        <v>0</v>
      </c>
      <c r="AP260" s="2">
        <v>41</v>
      </c>
      <c r="AQ260" s="2">
        <v>2</v>
      </c>
      <c r="AR260" s="2">
        <v>0</v>
      </c>
      <c r="AS260" s="2">
        <v>0</v>
      </c>
      <c r="AT260" s="2">
        <v>0</v>
      </c>
      <c r="AU260" s="2">
        <v>0</v>
      </c>
      <c r="AV260" s="2">
        <v>0</v>
      </c>
      <c r="AW260" s="2">
        <v>0</v>
      </c>
      <c r="AX260" s="2">
        <v>0</v>
      </c>
      <c r="AY260" s="2">
        <v>0</v>
      </c>
      <c r="AZ260" s="2">
        <v>0</v>
      </c>
      <c r="BA260" s="44">
        <v>0</v>
      </c>
      <c r="BB260" s="2">
        <v>0</v>
      </c>
      <c r="BC260" s="2">
        <v>0</v>
      </c>
      <c r="BD260" s="2">
        <v>0</v>
      </c>
      <c r="BE260" s="2">
        <v>0</v>
      </c>
      <c r="BF260" s="45">
        <v>0</v>
      </c>
      <c r="BG260" s="2">
        <v>0</v>
      </c>
      <c r="BH260" s="2">
        <v>0</v>
      </c>
      <c r="BI260" s="2">
        <v>0</v>
      </c>
      <c r="BJ260" s="2">
        <v>0</v>
      </c>
      <c r="BK260" s="2">
        <v>0</v>
      </c>
      <c r="BL260" s="2">
        <v>0</v>
      </c>
      <c r="BM260" s="2">
        <v>0</v>
      </c>
      <c r="BN260" s="2">
        <v>0</v>
      </c>
      <c r="BO260" s="2">
        <v>0</v>
      </c>
      <c r="BP260" s="2">
        <v>0</v>
      </c>
      <c r="BQ260" s="2">
        <v>0</v>
      </c>
      <c r="BR260" s="2">
        <v>0</v>
      </c>
      <c r="BS260" s="2">
        <v>496</v>
      </c>
      <c r="BT260" s="2">
        <v>0</v>
      </c>
      <c r="BU260" s="5">
        <v>0.76</v>
      </c>
      <c r="BV260" s="5">
        <f>IFERROR($BF260/($AL260+$R260), "No Votes")</f>
        <v>0</v>
      </c>
      <c r="BW260" s="5">
        <f>IFERROR($BA260/($AG260+$M260), "No Votes")</f>
        <v>0</v>
      </c>
      <c r="BX260" t="s">
        <v>2157</v>
      </c>
      <c r="BY260" s="5" t="s">
        <v>2085</v>
      </c>
      <c r="BZ260" s="5" t="s">
        <v>2088</v>
      </c>
      <c r="CA260" s="28" t="str">
        <f>IF(Table1[[#This Row],[Party]]="Labour","Conservative","Labour")</f>
        <v>Labour</v>
      </c>
      <c r="CB260" s="28" cm="1">
        <f t="array" ref="CB2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278</v>
      </c>
      <c r="CC260" s="28" cm="1">
        <f t="array" ref="CC2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60" s="28">
        <f>IF(TRIM(Table1[[#This Row],[Party]])="Labour",Table1[[#This Row],[Conservative_Aye]],Table1[[#This Row],[Labour_Aye]])</f>
        <v>0</v>
      </c>
      <c r="CE260" s="28">
        <f>IF(TRIM(Table1[[#This Row],[Party]])="Labour",Table1[[#This Row],[Conservative_No]],Table1[[#This Row],[Labour_No]])</f>
        <v>168</v>
      </c>
      <c r="CF260" s="36">
        <f>IF(Table1[[#This Row],[Gov_Aye]]+Table1[[#This Row],[Gov_No]]=0,"",Table1[[#This Row],[Gov_Aye]]/(Table1[[#This Row],[Gov_Aye]]+Table1[[#This Row],[Gov_No]]))</f>
        <v>1</v>
      </c>
      <c r="CG260" s="36">
        <f>IF(Table1[[#This Row],[Opp_Aye]]+Table1[[#This Row],[Opp_No]]=0,"",Table1[[#This Row],[Opp_Aye]]/(Table1[[#This Row],[Opp_Aye]]+Table1[[#This Row],[Opp_No]]))</f>
        <v>0</v>
      </c>
      <c r="CH260" s="36">
        <f>IF(OR(Table1[[#This Row],[Gov_Share]]="",Table1[[#This Row],[Opp_Share]]=""),"",ABS(Table1[[#This Row],[Gov_Share]]-Table1[[#This Row],[Opp_Share]]))</f>
        <v>1</v>
      </c>
      <c r="CI260" s="36">
        <f>IF(Table1[[#This Row],[Gov_Aye]]+Table1[[#This Row],[Gov_No]]=0,"",ABS(Table1[[#This Row],[Gov_Aye]]-Table1[[#This Row],[Gov_No]])/(Table1[[#This Row],[Gov_Aye]]+Table1[[#This Row],[Gov_No]]))</f>
        <v>1</v>
      </c>
      <c r="CJ260" s="36">
        <f>IF(Table1[[#This Row],[Opp_Aye]]+Table1[[#This Row],[Opp_No]]=0,"",ABS(Table1[[#This Row],[Opp_Aye]]-Table1[[#This Row],[Opp_No]])/(Table1[[#This Row],[Opp_Aye]]+Table1[[#This Row],[Opp_No]]))</f>
        <v>1</v>
      </c>
      <c r="CK2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0.99643690349946978</v>
      </c>
    </row>
    <row r="261" spans="1:89" ht="29.5" x14ac:dyDescent="0.75">
      <c r="A261">
        <v>1673</v>
      </c>
      <c r="B261" s="17">
        <v>45258</v>
      </c>
      <c r="C261" s="18">
        <v>0.77222222222222225</v>
      </c>
      <c r="D261">
        <v>10</v>
      </c>
      <c r="E261" s="20" t="s">
        <v>1220</v>
      </c>
      <c r="H261">
        <v>285</v>
      </c>
      <c r="I261">
        <v>203</v>
      </c>
      <c r="J261">
        <v>0</v>
      </c>
      <c r="K261">
        <v>0</v>
      </c>
      <c r="L261">
        <v>0</v>
      </c>
      <c r="M261" s="3">
        <v>279</v>
      </c>
      <c r="N261">
        <v>2</v>
      </c>
      <c r="O261">
        <v>0</v>
      </c>
      <c r="P261">
        <v>0</v>
      </c>
      <c r="Q261">
        <v>2</v>
      </c>
      <c r="R261" s="4">
        <v>0</v>
      </c>
      <c r="S261">
        <v>0</v>
      </c>
      <c r="T261">
        <v>0</v>
      </c>
      <c r="U261">
        <v>0</v>
      </c>
      <c r="V261">
        <v>0</v>
      </c>
      <c r="W261">
        <v>0</v>
      </c>
      <c r="X261">
        <v>0</v>
      </c>
      <c r="Y261">
        <v>1</v>
      </c>
      <c r="Z261">
        <v>0</v>
      </c>
      <c r="AA261">
        <v>0</v>
      </c>
      <c r="AB261">
        <v>0</v>
      </c>
      <c r="AC261">
        <v>0</v>
      </c>
      <c r="AD261">
        <v>0</v>
      </c>
      <c r="AE261">
        <v>1</v>
      </c>
      <c r="AF261">
        <v>0</v>
      </c>
      <c r="AG261" s="3">
        <v>1</v>
      </c>
      <c r="AH261">
        <v>0</v>
      </c>
      <c r="AI261">
        <v>0</v>
      </c>
      <c r="AJ261">
        <v>1</v>
      </c>
      <c r="AK261">
        <v>4</v>
      </c>
      <c r="AL261" s="4">
        <v>154</v>
      </c>
      <c r="AM261">
        <v>0</v>
      </c>
      <c r="AN261">
        <v>3</v>
      </c>
      <c r="AO261">
        <v>0</v>
      </c>
      <c r="AP261">
        <v>36</v>
      </c>
      <c r="AQ261">
        <v>2</v>
      </c>
      <c r="AR261">
        <v>0</v>
      </c>
      <c r="AS261">
        <v>0</v>
      </c>
      <c r="AT261">
        <v>0</v>
      </c>
      <c r="AU261">
        <v>0</v>
      </c>
      <c r="AV261">
        <v>0</v>
      </c>
      <c r="AW261">
        <v>0</v>
      </c>
      <c r="AX261">
        <v>0</v>
      </c>
      <c r="AY261">
        <v>0</v>
      </c>
      <c r="AZ261">
        <v>0</v>
      </c>
      <c r="BA261" s="3">
        <v>1</v>
      </c>
      <c r="BB261">
        <v>0</v>
      </c>
      <c r="BC261">
        <v>0</v>
      </c>
      <c r="BD261">
        <v>0</v>
      </c>
      <c r="BE261">
        <v>2</v>
      </c>
      <c r="BF261" s="4">
        <v>0</v>
      </c>
      <c r="BG261">
        <v>0</v>
      </c>
      <c r="BH261">
        <v>0</v>
      </c>
      <c r="BI261">
        <v>0</v>
      </c>
      <c r="BJ261">
        <v>0</v>
      </c>
      <c r="BK261">
        <v>0</v>
      </c>
      <c r="BL261">
        <v>0</v>
      </c>
      <c r="BM261">
        <v>0</v>
      </c>
      <c r="BN261">
        <v>0</v>
      </c>
      <c r="BO261">
        <v>0</v>
      </c>
      <c r="BP261">
        <v>0</v>
      </c>
      <c r="BQ261">
        <v>0</v>
      </c>
      <c r="BR261">
        <v>3</v>
      </c>
      <c r="BS261">
        <v>486</v>
      </c>
      <c r="BT261">
        <v>6.1728399999999998E-3</v>
      </c>
      <c r="BU261" s="1">
        <v>0.75</v>
      </c>
      <c r="BV261" s="5">
        <f>IFERROR($BF261/($AL261+$R261), "No Votes")</f>
        <v>0</v>
      </c>
      <c r="BW261" s="5">
        <f>IFERROR($BA261/($AG261+$M261), "No Votes")</f>
        <v>3.5714285714285713E-3</v>
      </c>
      <c r="BX261" t="s">
        <v>2157</v>
      </c>
      <c r="BY261" s="5" t="s">
        <v>2096</v>
      </c>
      <c r="BZ261" s="5" t="s">
        <v>2088</v>
      </c>
      <c r="CA261" s="28" t="str">
        <f>IF(Table1[[#This Row],[Party]]="Labour","Conservative","Labour")</f>
        <v>Labour</v>
      </c>
      <c r="CB261" s="28" cm="1">
        <f t="array" ref="CB2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261" s="28" cm="1">
        <f t="array" ref="CC2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61" s="28">
        <f>IF(TRIM(Table1[[#This Row],[Party]])="Labour",Table1[[#This Row],[Conservative_Aye]],Table1[[#This Row],[Labour_Aye]])</f>
        <v>0</v>
      </c>
      <c r="CE261" s="28">
        <f>IF(TRIM(Table1[[#This Row],[Party]])="Labour",Table1[[#This Row],[Conservative_No]],Table1[[#This Row],[Labour_No]])</f>
        <v>154</v>
      </c>
      <c r="CF261" s="36">
        <f>IF(Table1[[#This Row],[Gov_Aye]]+Table1[[#This Row],[Gov_No]]=0,"",Table1[[#This Row],[Gov_Aye]]/(Table1[[#This Row],[Gov_Aye]]+Table1[[#This Row],[Gov_No]]))</f>
        <v>0.99642857142857144</v>
      </c>
      <c r="CG261" s="36">
        <f>IF(Table1[[#This Row],[Opp_Aye]]+Table1[[#This Row],[Opp_No]]=0,"",Table1[[#This Row],[Opp_Aye]]/(Table1[[#This Row],[Opp_Aye]]+Table1[[#This Row],[Opp_No]]))</f>
        <v>0</v>
      </c>
      <c r="CH261" s="36">
        <f>IF(OR(Table1[[#This Row],[Gov_Share]]="",Table1[[#This Row],[Opp_Share]]=""),"",ABS(Table1[[#This Row],[Gov_Share]]-Table1[[#This Row],[Opp_Share]]))</f>
        <v>0.99642857142857144</v>
      </c>
      <c r="CI261" s="36">
        <f>IF(Table1[[#This Row],[Gov_Aye]]+Table1[[#This Row],[Gov_No]]=0,"",ABS(Table1[[#This Row],[Gov_Aye]]-Table1[[#This Row],[Gov_No]])/(Table1[[#This Row],[Gov_Aye]]+Table1[[#This Row],[Gov_No]]))</f>
        <v>0.99285714285714288</v>
      </c>
      <c r="CJ261" s="36">
        <f>IF(Table1[[#This Row],[Opp_Aye]]+Table1[[#This Row],[Opp_No]]=0,"",ABS(Table1[[#This Row],[Opp_Aye]]-Table1[[#This Row],[Opp_No]])/(Table1[[#This Row],[Opp_Aye]]+Table1[[#This Row],[Opp_No]]))</f>
        <v>1</v>
      </c>
      <c r="CK2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0.99642857142857144</v>
      </c>
    </row>
    <row r="262" spans="1:89" ht="29.5" x14ac:dyDescent="0.75">
      <c r="A262" s="2">
        <v>1674</v>
      </c>
      <c r="B262" s="15">
        <v>45258</v>
      </c>
      <c r="C262" s="16">
        <v>0.78194444444444444</v>
      </c>
      <c r="D262" s="2">
        <v>11</v>
      </c>
      <c r="E262" s="19" t="s">
        <v>1247</v>
      </c>
      <c r="F262" s="2"/>
      <c r="G262" s="2"/>
      <c r="H262" s="2">
        <v>281</v>
      </c>
      <c r="I262" s="2">
        <v>201</v>
      </c>
      <c r="J262" s="2">
        <v>0</v>
      </c>
      <c r="K262" s="2">
        <v>0</v>
      </c>
      <c r="L262" s="2">
        <v>0</v>
      </c>
      <c r="M262" s="3">
        <v>279</v>
      </c>
      <c r="N262" s="2">
        <v>2</v>
      </c>
      <c r="O262" s="2">
        <v>0</v>
      </c>
      <c r="P262" s="2">
        <v>0</v>
      </c>
      <c r="Q262" s="2">
        <v>2</v>
      </c>
      <c r="R262" s="4">
        <v>0</v>
      </c>
      <c r="S262" s="2">
        <v>0</v>
      </c>
      <c r="T262" s="2">
        <v>0</v>
      </c>
      <c r="U262" s="2">
        <v>0</v>
      </c>
      <c r="V262" s="2">
        <v>0</v>
      </c>
      <c r="W262" s="2">
        <v>0</v>
      </c>
      <c r="X262" s="2">
        <v>0</v>
      </c>
      <c r="Y262" s="2">
        <v>1</v>
      </c>
      <c r="Z262" s="2">
        <v>0</v>
      </c>
      <c r="AA262" s="2">
        <v>0</v>
      </c>
      <c r="AB262" s="2">
        <v>0</v>
      </c>
      <c r="AC262" s="2">
        <v>0</v>
      </c>
      <c r="AD262" s="2">
        <v>0</v>
      </c>
      <c r="AE262" s="2">
        <v>1</v>
      </c>
      <c r="AF262" s="2">
        <v>0</v>
      </c>
      <c r="AG262" s="3">
        <v>1</v>
      </c>
      <c r="AH262" s="2">
        <v>0</v>
      </c>
      <c r="AI262" s="2">
        <v>0</v>
      </c>
      <c r="AJ262" s="2">
        <v>1</v>
      </c>
      <c r="AK262" s="2">
        <v>5</v>
      </c>
      <c r="AL262" s="4">
        <v>150</v>
      </c>
      <c r="AM262" s="2">
        <v>0</v>
      </c>
      <c r="AN262" s="2">
        <v>3</v>
      </c>
      <c r="AO262" s="2">
        <v>0</v>
      </c>
      <c r="AP262" s="2">
        <v>34</v>
      </c>
      <c r="AQ262" s="2">
        <v>2</v>
      </c>
      <c r="AR262" s="2">
        <v>0</v>
      </c>
      <c r="AS262" s="2">
        <v>0</v>
      </c>
      <c r="AT262" s="2">
        <v>0</v>
      </c>
      <c r="AU262" s="2">
        <v>0</v>
      </c>
      <c r="AV262" s="2">
        <v>0</v>
      </c>
      <c r="AW262" s="2">
        <v>0</v>
      </c>
      <c r="AX262" s="2">
        <v>0</v>
      </c>
      <c r="AY262" s="2">
        <v>0</v>
      </c>
      <c r="AZ262" s="2">
        <v>0</v>
      </c>
      <c r="BA262" s="2">
        <v>1</v>
      </c>
      <c r="BB262" s="2">
        <v>0</v>
      </c>
      <c r="BC262" s="2">
        <v>0</v>
      </c>
      <c r="BD262" s="2">
        <v>0</v>
      </c>
      <c r="BE262" s="2">
        <v>2</v>
      </c>
      <c r="BF262" s="2">
        <v>0</v>
      </c>
      <c r="BG262" s="2">
        <v>0</v>
      </c>
      <c r="BH262" s="2">
        <v>0</v>
      </c>
      <c r="BI262" s="2">
        <v>0</v>
      </c>
      <c r="BJ262" s="2">
        <v>0</v>
      </c>
      <c r="BK262" s="2">
        <v>0</v>
      </c>
      <c r="BL262" s="2">
        <v>0</v>
      </c>
      <c r="BM262" s="2">
        <v>0</v>
      </c>
      <c r="BN262" s="2">
        <v>0</v>
      </c>
      <c r="BO262" s="2">
        <v>0</v>
      </c>
      <c r="BP262" s="2">
        <v>0</v>
      </c>
      <c r="BQ262" s="2">
        <v>0</v>
      </c>
      <c r="BR262" s="2">
        <v>3</v>
      </c>
      <c r="BS262" s="2">
        <v>481</v>
      </c>
      <c r="BT262" s="2">
        <v>6.2370059999999998E-3</v>
      </c>
      <c r="BU262" s="5">
        <v>0.74</v>
      </c>
      <c r="BV262" s="5">
        <f>IFERROR($BF262/($AL262+$R262), "No Votes")</f>
        <v>0</v>
      </c>
      <c r="BW262" s="5">
        <f>IFERROR($BA262/($AG262+$M262), "No Votes")</f>
        <v>3.5714285714285713E-3</v>
      </c>
      <c r="BX262" t="s">
        <v>2157</v>
      </c>
      <c r="BY262" s="5" t="s">
        <v>2096</v>
      </c>
      <c r="BZ262" s="5" t="s">
        <v>2088</v>
      </c>
      <c r="CA262" s="28" t="str">
        <f>IF(Table1[[#This Row],[Party]]="Labour","Conservative","Labour")</f>
        <v>Labour</v>
      </c>
      <c r="CB262" s="28" cm="1">
        <f t="array" ref="CB2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262" s="28" cm="1">
        <f t="array" ref="CC2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62" s="28">
        <f>IF(TRIM(Table1[[#This Row],[Party]])="Labour",Table1[[#This Row],[Conservative_Aye]],Table1[[#This Row],[Labour_Aye]])</f>
        <v>0</v>
      </c>
      <c r="CE262" s="28">
        <f>IF(TRIM(Table1[[#This Row],[Party]])="Labour",Table1[[#This Row],[Conservative_No]],Table1[[#This Row],[Labour_No]])</f>
        <v>150</v>
      </c>
      <c r="CF262" s="36">
        <f>IF(Table1[[#This Row],[Gov_Aye]]+Table1[[#This Row],[Gov_No]]=0,"",Table1[[#This Row],[Gov_Aye]]/(Table1[[#This Row],[Gov_Aye]]+Table1[[#This Row],[Gov_No]]))</f>
        <v>0.99642857142857144</v>
      </c>
      <c r="CG262" s="36">
        <f>IF(Table1[[#This Row],[Opp_Aye]]+Table1[[#This Row],[Opp_No]]=0,"",Table1[[#This Row],[Opp_Aye]]/(Table1[[#This Row],[Opp_Aye]]+Table1[[#This Row],[Opp_No]]))</f>
        <v>0</v>
      </c>
      <c r="CH262" s="36">
        <f>IF(OR(Table1[[#This Row],[Gov_Share]]="",Table1[[#This Row],[Opp_Share]]=""),"",ABS(Table1[[#This Row],[Gov_Share]]-Table1[[#This Row],[Opp_Share]]))</f>
        <v>0.99642857142857144</v>
      </c>
      <c r="CI262" s="36">
        <f>IF(Table1[[#This Row],[Gov_Aye]]+Table1[[#This Row],[Gov_No]]=0,"",ABS(Table1[[#This Row],[Gov_Aye]]-Table1[[#This Row],[Gov_No]])/(Table1[[#This Row],[Gov_Aye]]+Table1[[#This Row],[Gov_No]]))</f>
        <v>0.99285714285714288</v>
      </c>
      <c r="CJ262" s="36">
        <f>IF(Table1[[#This Row],[Opp_Aye]]+Table1[[#This Row],[Opp_No]]=0,"",ABS(Table1[[#This Row],[Opp_Aye]]-Table1[[#This Row],[Opp_No]])/(Table1[[#This Row],[Opp_Aye]]+Table1[[#This Row],[Opp_No]]))</f>
        <v>1</v>
      </c>
      <c r="CK2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0.99642857142857144</v>
      </c>
    </row>
    <row r="263" spans="1:89" ht="29.5" x14ac:dyDescent="0.75">
      <c r="A263" s="2">
        <v>1672</v>
      </c>
      <c r="B263" s="15">
        <v>45258</v>
      </c>
      <c r="C263" s="16">
        <v>0.7631944444444444</v>
      </c>
      <c r="D263" s="2">
        <v>9</v>
      </c>
      <c r="E263" s="19" t="s">
        <v>1248</v>
      </c>
      <c r="F263" s="2"/>
      <c r="G263" s="2"/>
      <c r="H263" s="2">
        <v>280</v>
      </c>
      <c r="I263" s="2">
        <v>199</v>
      </c>
      <c r="J263" s="2">
        <v>0</v>
      </c>
      <c r="K263" s="2">
        <v>0</v>
      </c>
      <c r="L263" s="2">
        <v>0</v>
      </c>
      <c r="M263" s="3">
        <v>278</v>
      </c>
      <c r="N263" s="2">
        <v>2</v>
      </c>
      <c r="O263" s="2">
        <v>0</v>
      </c>
      <c r="P263" s="2">
        <v>0</v>
      </c>
      <c r="Q263" s="2">
        <v>2</v>
      </c>
      <c r="R263" s="4">
        <v>0</v>
      </c>
      <c r="S263" s="2">
        <v>0</v>
      </c>
      <c r="T263" s="2">
        <v>0</v>
      </c>
      <c r="U263" s="2">
        <v>0</v>
      </c>
      <c r="V263" s="2">
        <v>0</v>
      </c>
      <c r="W263" s="2">
        <v>0</v>
      </c>
      <c r="X263" s="2">
        <v>0</v>
      </c>
      <c r="Y263" s="2">
        <v>1</v>
      </c>
      <c r="Z263" s="2">
        <v>0</v>
      </c>
      <c r="AA263" s="2">
        <v>0</v>
      </c>
      <c r="AB263" s="2">
        <v>0</v>
      </c>
      <c r="AC263" s="2">
        <v>0</v>
      </c>
      <c r="AD263" s="2">
        <v>0</v>
      </c>
      <c r="AE263" s="2">
        <v>0</v>
      </c>
      <c r="AF263" s="2">
        <v>0</v>
      </c>
      <c r="AG263" s="3">
        <v>1</v>
      </c>
      <c r="AH263" s="2">
        <v>0</v>
      </c>
      <c r="AI263" s="2">
        <v>0</v>
      </c>
      <c r="AJ263" s="2">
        <v>1</v>
      </c>
      <c r="AK263" s="2">
        <v>4</v>
      </c>
      <c r="AL263" s="4">
        <v>151</v>
      </c>
      <c r="AM263" s="2">
        <v>0</v>
      </c>
      <c r="AN263" s="2">
        <v>3</v>
      </c>
      <c r="AO263" s="2">
        <v>0</v>
      </c>
      <c r="AP263" s="2">
        <v>36</v>
      </c>
      <c r="AQ263" s="2">
        <v>2</v>
      </c>
      <c r="AR263" s="2">
        <v>0</v>
      </c>
      <c r="AS263" s="2">
        <v>0</v>
      </c>
      <c r="AT263" s="2">
        <v>0</v>
      </c>
      <c r="AU263" s="2">
        <v>0</v>
      </c>
      <c r="AV263" s="2">
        <v>0</v>
      </c>
      <c r="AW263" s="2">
        <v>0</v>
      </c>
      <c r="AX263" s="2">
        <v>0</v>
      </c>
      <c r="AY263" s="2">
        <v>0</v>
      </c>
      <c r="AZ263" s="2">
        <v>0</v>
      </c>
      <c r="BA263" s="2">
        <v>1</v>
      </c>
      <c r="BB263" s="2">
        <v>0</v>
      </c>
      <c r="BC263" s="2">
        <v>0</v>
      </c>
      <c r="BD263" s="2">
        <v>0</v>
      </c>
      <c r="BE263" s="2">
        <v>2</v>
      </c>
      <c r="BF263" s="2">
        <v>0</v>
      </c>
      <c r="BG263" s="2">
        <v>0</v>
      </c>
      <c r="BH263" s="2">
        <v>0</v>
      </c>
      <c r="BI263" s="2">
        <v>0</v>
      </c>
      <c r="BJ263" s="2">
        <v>0</v>
      </c>
      <c r="BK263" s="2">
        <v>0</v>
      </c>
      <c r="BL263" s="2">
        <v>0</v>
      </c>
      <c r="BM263" s="2">
        <v>0</v>
      </c>
      <c r="BN263" s="2">
        <v>0</v>
      </c>
      <c r="BO263" s="2">
        <v>0</v>
      </c>
      <c r="BP263" s="2">
        <v>0</v>
      </c>
      <c r="BQ263" s="2">
        <v>0</v>
      </c>
      <c r="BR263" s="2">
        <v>3</v>
      </c>
      <c r="BS263" s="2">
        <v>481</v>
      </c>
      <c r="BT263" s="2">
        <v>6.2370059999999998E-3</v>
      </c>
      <c r="BU263" s="5">
        <v>0.74</v>
      </c>
      <c r="BV263" s="5">
        <f>IFERROR($BF263/($AL263+$R263), "No Votes")</f>
        <v>0</v>
      </c>
      <c r="BW263" s="5">
        <f>IFERROR($BA263/($AG263+$M263), "No Votes")</f>
        <v>3.5842293906810036E-3</v>
      </c>
      <c r="BX263" t="s">
        <v>2157</v>
      </c>
      <c r="BY263" s="5" t="s">
        <v>2096</v>
      </c>
      <c r="BZ263" s="5" t="s">
        <v>2088</v>
      </c>
      <c r="CA263" s="28" t="str">
        <f>IF(Table1[[#This Row],[Party]]="Labour","Conservative","Labour")</f>
        <v>Labour</v>
      </c>
      <c r="CB263" s="28" cm="1">
        <f t="array" ref="CB2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278</v>
      </c>
      <c r="CC263" s="28" cm="1">
        <f t="array" ref="CC2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63" s="28">
        <f>IF(TRIM(Table1[[#This Row],[Party]])="Labour",Table1[[#This Row],[Conservative_Aye]],Table1[[#This Row],[Labour_Aye]])</f>
        <v>0</v>
      </c>
      <c r="CE263" s="28">
        <f>IF(TRIM(Table1[[#This Row],[Party]])="Labour",Table1[[#This Row],[Conservative_No]],Table1[[#This Row],[Labour_No]])</f>
        <v>151</v>
      </c>
      <c r="CF263" s="36">
        <f>IF(Table1[[#This Row],[Gov_Aye]]+Table1[[#This Row],[Gov_No]]=0,"",Table1[[#This Row],[Gov_Aye]]/(Table1[[#This Row],[Gov_Aye]]+Table1[[#This Row],[Gov_No]]))</f>
        <v>0.99641577060931896</v>
      </c>
      <c r="CG263" s="36">
        <f>IF(Table1[[#This Row],[Opp_Aye]]+Table1[[#This Row],[Opp_No]]=0,"",Table1[[#This Row],[Opp_Aye]]/(Table1[[#This Row],[Opp_Aye]]+Table1[[#This Row],[Opp_No]]))</f>
        <v>0</v>
      </c>
      <c r="CH263" s="36">
        <f>IF(OR(Table1[[#This Row],[Gov_Share]]="",Table1[[#This Row],[Opp_Share]]=""),"",ABS(Table1[[#This Row],[Gov_Share]]-Table1[[#This Row],[Opp_Share]]))</f>
        <v>0.99641577060931896</v>
      </c>
      <c r="CI263" s="36">
        <f>IF(Table1[[#This Row],[Gov_Aye]]+Table1[[#This Row],[Gov_No]]=0,"",ABS(Table1[[#This Row],[Gov_Aye]]-Table1[[#This Row],[Gov_No]])/(Table1[[#This Row],[Gov_Aye]]+Table1[[#This Row],[Gov_No]]))</f>
        <v>0.99283154121863804</v>
      </c>
      <c r="CJ263" s="36">
        <f>IF(Table1[[#This Row],[Opp_Aye]]+Table1[[#This Row],[Opp_No]]=0,"",ABS(Table1[[#This Row],[Opp_Aye]]-Table1[[#This Row],[Opp_No]])/(Table1[[#This Row],[Opp_Aye]]+Table1[[#This Row],[Opp_No]]))</f>
        <v>1</v>
      </c>
      <c r="CK2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0.99641577060931896</v>
      </c>
    </row>
    <row r="264" spans="1:89" hidden="1" x14ac:dyDescent="0.75">
      <c r="A264">
        <v>1397</v>
      </c>
      <c r="B264" s="17">
        <v>44881</v>
      </c>
      <c r="C264" s="18">
        <v>0.76597222222222228</v>
      </c>
      <c r="D264">
        <v>91</v>
      </c>
      <c r="E264" s="20" t="s">
        <v>1687</v>
      </c>
      <c r="H264">
        <v>56</v>
      </c>
      <c r="I264">
        <v>282</v>
      </c>
      <c r="J264">
        <v>1</v>
      </c>
      <c r="K264">
        <v>1</v>
      </c>
      <c r="L264">
        <v>0</v>
      </c>
      <c r="M264" s="3">
        <v>1</v>
      </c>
      <c r="N264">
        <v>0</v>
      </c>
      <c r="O264">
        <v>0</v>
      </c>
      <c r="P264">
        <v>1</v>
      </c>
      <c r="Q264">
        <v>2</v>
      </c>
      <c r="R264" s="4">
        <v>0</v>
      </c>
      <c r="S264">
        <v>11</v>
      </c>
      <c r="T264">
        <v>2</v>
      </c>
      <c r="U264">
        <v>0</v>
      </c>
      <c r="V264">
        <v>36</v>
      </c>
      <c r="W264">
        <v>1</v>
      </c>
      <c r="X264">
        <v>0</v>
      </c>
      <c r="Y264">
        <v>0</v>
      </c>
      <c r="Z264">
        <v>0</v>
      </c>
      <c r="AA264">
        <v>0</v>
      </c>
      <c r="AB264">
        <v>0</v>
      </c>
      <c r="AC264">
        <v>0</v>
      </c>
      <c r="AD264">
        <v>0</v>
      </c>
      <c r="AE264">
        <v>0</v>
      </c>
      <c r="AF264">
        <v>0</v>
      </c>
      <c r="AG264" s="3">
        <v>277</v>
      </c>
      <c r="AH264">
        <v>2</v>
      </c>
      <c r="AI264">
        <v>0</v>
      </c>
      <c r="AJ264">
        <v>0</v>
      </c>
      <c r="AK264">
        <v>1</v>
      </c>
      <c r="AL264" s="4">
        <v>0</v>
      </c>
      <c r="AM264">
        <v>0</v>
      </c>
      <c r="AN264">
        <v>0</v>
      </c>
      <c r="AO264">
        <v>0</v>
      </c>
      <c r="AP264">
        <v>0</v>
      </c>
      <c r="AQ264">
        <v>0</v>
      </c>
      <c r="AR264">
        <v>0</v>
      </c>
      <c r="AS264">
        <v>0</v>
      </c>
      <c r="AT264">
        <v>0</v>
      </c>
      <c r="AU264">
        <v>0</v>
      </c>
      <c r="AV264">
        <v>0</v>
      </c>
      <c r="AW264">
        <v>0</v>
      </c>
      <c r="AX264">
        <v>0</v>
      </c>
      <c r="AY264">
        <v>0</v>
      </c>
      <c r="AZ264">
        <v>0</v>
      </c>
      <c r="BA264">
        <v>1</v>
      </c>
      <c r="BB264">
        <v>0</v>
      </c>
      <c r="BC264">
        <v>0</v>
      </c>
      <c r="BD264">
        <v>0</v>
      </c>
      <c r="BE264">
        <v>1</v>
      </c>
      <c r="BF264">
        <v>0</v>
      </c>
      <c r="BG264">
        <v>0</v>
      </c>
      <c r="BH264">
        <v>0</v>
      </c>
      <c r="BI264">
        <v>0</v>
      </c>
      <c r="BJ264">
        <v>0</v>
      </c>
      <c r="BK264">
        <v>0</v>
      </c>
      <c r="BL264">
        <v>0</v>
      </c>
      <c r="BM264">
        <v>0</v>
      </c>
      <c r="BN264">
        <v>0</v>
      </c>
      <c r="BO264">
        <v>0</v>
      </c>
      <c r="BP264">
        <v>0</v>
      </c>
      <c r="BQ264">
        <v>0</v>
      </c>
      <c r="BR264">
        <v>2</v>
      </c>
      <c r="BS264">
        <v>336</v>
      </c>
      <c r="BT264">
        <v>5.9523809999999996E-3</v>
      </c>
      <c r="BU264" s="1">
        <v>0.52</v>
      </c>
      <c r="BV264" s="5" t="str">
        <f>IFERROR($BF264/($AL264+$R264), "No Votes")</f>
        <v>No Votes</v>
      </c>
      <c r="BW264" s="5">
        <f>IFERROR($BA264/($AG264+$M264), "No Votes")</f>
        <v>3.5971223021582736E-3</v>
      </c>
      <c r="BY264" s="5" t="s">
        <v>2096</v>
      </c>
      <c r="BZ264" s="5" t="s">
        <v>2088</v>
      </c>
      <c r="CA264" s="28" t="str">
        <f>IF(Table1[[#This Row],[Party]]="Labour","Conservative","Labour")</f>
        <v>Labour</v>
      </c>
      <c r="CB264" s="28" cm="1">
        <f t="array" ref="CB2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64" s="28" cm="1">
        <f t="array" ref="CC2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264" s="28">
        <f>IF(TRIM(Table1[[#This Row],[Party]])="Labour",Table1[[#This Row],[Conservative_Aye]],Table1[[#This Row],[Labour_Aye]])</f>
        <v>0</v>
      </c>
      <c r="CE264" s="28">
        <f>IF(TRIM(Table1[[#This Row],[Party]])="Labour",Table1[[#This Row],[Conservative_No]],Table1[[#This Row],[Labour_No]])</f>
        <v>0</v>
      </c>
      <c r="CF264" s="36">
        <f>IF(Table1[[#This Row],[Gov_Aye]]+Table1[[#This Row],[Gov_No]]=0,"",Table1[[#This Row],[Gov_Aye]]/(Table1[[#This Row],[Gov_Aye]]+Table1[[#This Row],[Gov_No]]))</f>
        <v>3.5971223021582736E-3</v>
      </c>
      <c r="CG264" s="36" t="str">
        <f>IF(Table1[[#This Row],[Opp_Aye]]+Table1[[#This Row],[Opp_No]]=0,"",Table1[[#This Row],[Opp_Aye]]/(Table1[[#This Row],[Opp_Aye]]+Table1[[#This Row],[Opp_No]]))</f>
        <v/>
      </c>
      <c r="CH264" s="36" t="str">
        <f>IF(OR(Table1[[#This Row],[Gov_Share]]="",Table1[[#This Row],[Opp_Share]]=""),"",ABS(Table1[[#This Row],[Gov_Share]]-Table1[[#This Row],[Opp_Share]]))</f>
        <v/>
      </c>
      <c r="CI264" s="36">
        <f>IF(Table1[[#This Row],[Gov_Aye]]+Table1[[#This Row],[Gov_No]]=0,"",ABS(Table1[[#This Row],[Gov_Aye]]-Table1[[#This Row],[Gov_No]])/(Table1[[#This Row],[Gov_Aye]]+Table1[[#This Row],[Gov_No]]))</f>
        <v>0.9928057553956835</v>
      </c>
      <c r="CJ264" s="36" t="str">
        <f>IF(Table1[[#This Row],[Opp_Aye]]+Table1[[#This Row],[Opp_No]]=0,"",ABS(Table1[[#This Row],[Opp_Aye]]-Table1[[#This Row],[Opp_No]])/(Table1[[#This Row],[Opp_Aye]]+Table1[[#This Row],[Opp_No]]))</f>
        <v/>
      </c>
      <c r="CK2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0.99640287769784175</v>
      </c>
    </row>
    <row r="265" spans="1:89" x14ac:dyDescent="0.75">
      <c r="A265">
        <v>16</v>
      </c>
      <c r="B265" s="17">
        <v>42443</v>
      </c>
      <c r="C265" s="18">
        <v>0.83888888888888891</v>
      </c>
      <c r="D265">
        <v>218</v>
      </c>
      <c r="E265" s="20" t="s">
        <v>1165</v>
      </c>
      <c r="H265">
        <v>229</v>
      </c>
      <c r="I265">
        <v>275</v>
      </c>
      <c r="J265">
        <v>0</v>
      </c>
      <c r="K265">
        <v>0</v>
      </c>
      <c r="L265">
        <v>0</v>
      </c>
      <c r="M265" s="3">
        <v>0</v>
      </c>
      <c r="N265">
        <v>2</v>
      </c>
      <c r="O265">
        <v>0</v>
      </c>
      <c r="P265">
        <v>1</v>
      </c>
      <c r="Q265">
        <v>2</v>
      </c>
      <c r="R265" s="4">
        <v>174</v>
      </c>
      <c r="S265">
        <v>1</v>
      </c>
      <c r="T265">
        <v>2</v>
      </c>
      <c r="U265">
        <v>0</v>
      </c>
      <c r="V265">
        <v>44</v>
      </c>
      <c r="W265">
        <v>2</v>
      </c>
      <c r="X265">
        <v>0</v>
      </c>
      <c r="Y265">
        <v>0</v>
      </c>
      <c r="Z265">
        <v>0</v>
      </c>
      <c r="AA265">
        <v>0</v>
      </c>
      <c r="AB265">
        <v>0</v>
      </c>
      <c r="AC265">
        <v>0</v>
      </c>
      <c r="AD265">
        <v>0</v>
      </c>
      <c r="AE265">
        <v>0</v>
      </c>
      <c r="AF265">
        <v>0</v>
      </c>
      <c r="AG265" s="3">
        <v>275</v>
      </c>
      <c r="AH265">
        <v>0</v>
      </c>
      <c r="AI265">
        <v>0</v>
      </c>
      <c r="AJ265">
        <v>0</v>
      </c>
      <c r="AK265">
        <v>0</v>
      </c>
      <c r="AL265" s="4">
        <v>0</v>
      </c>
      <c r="AM265">
        <v>0</v>
      </c>
      <c r="AN265">
        <v>0</v>
      </c>
      <c r="AO265">
        <v>0</v>
      </c>
      <c r="AP265">
        <v>0</v>
      </c>
      <c r="AQ265">
        <v>0</v>
      </c>
      <c r="AR265">
        <v>0</v>
      </c>
      <c r="AS265">
        <v>0</v>
      </c>
      <c r="AT265">
        <v>0</v>
      </c>
      <c r="AU265">
        <v>0</v>
      </c>
      <c r="AV265">
        <v>0</v>
      </c>
      <c r="AW265">
        <v>0</v>
      </c>
      <c r="AX265">
        <v>0</v>
      </c>
      <c r="AY265">
        <v>0</v>
      </c>
      <c r="AZ265">
        <v>0</v>
      </c>
      <c r="BA265" s="3">
        <v>0</v>
      </c>
      <c r="BB265">
        <v>0</v>
      </c>
      <c r="BC265">
        <v>0</v>
      </c>
      <c r="BD265">
        <v>0</v>
      </c>
      <c r="BE265">
        <v>0</v>
      </c>
      <c r="BF265" s="4">
        <v>0</v>
      </c>
      <c r="BG265">
        <v>0</v>
      </c>
      <c r="BH265">
        <v>0</v>
      </c>
      <c r="BI265">
        <v>0</v>
      </c>
      <c r="BJ265">
        <v>0</v>
      </c>
      <c r="BK265">
        <v>0</v>
      </c>
      <c r="BL265">
        <v>0</v>
      </c>
      <c r="BM265">
        <v>0</v>
      </c>
      <c r="BN265">
        <v>0</v>
      </c>
      <c r="BO265">
        <v>0</v>
      </c>
      <c r="BP265">
        <v>0</v>
      </c>
      <c r="BQ265">
        <v>0</v>
      </c>
      <c r="BR265">
        <v>0</v>
      </c>
      <c r="BS265">
        <v>503</v>
      </c>
      <c r="BT265">
        <v>0</v>
      </c>
      <c r="BU265" s="1">
        <v>0.77</v>
      </c>
      <c r="BV265" s="5">
        <f>IFERROR($BF265/($AL265+$R265), "No Votes")</f>
        <v>0</v>
      </c>
      <c r="BW265" s="5">
        <f>IFERROR($BA265/($AG265+$M265), "No Votes")</f>
        <v>0</v>
      </c>
      <c r="BX265" t="s">
        <v>2157</v>
      </c>
      <c r="BY265" s="5" t="s">
        <v>2085</v>
      </c>
      <c r="BZ265" s="5" t="s">
        <v>2088</v>
      </c>
      <c r="CA265" s="28" t="str">
        <f>IF(Table1[[#This Row],[Party]]="Labour","Conservative","Labour")</f>
        <v>Labour</v>
      </c>
      <c r="CB265" s="28" cm="1">
        <f t="array" ref="CB2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65" s="28" cm="1">
        <f t="array" ref="CC2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265" s="28">
        <f>IF(TRIM(Table1[[#This Row],[Party]])="Labour",Table1[[#This Row],[Conservative_Aye]],Table1[[#This Row],[Labour_Aye]])</f>
        <v>174</v>
      </c>
      <c r="CE265" s="28">
        <f>IF(TRIM(Table1[[#This Row],[Party]])="Labour",Table1[[#This Row],[Conservative_No]],Table1[[#This Row],[Labour_No]])</f>
        <v>0</v>
      </c>
      <c r="CF265" s="36">
        <f>IF(Table1[[#This Row],[Gov_Aye]]+Table1[[#This Row],[Gov_No]]=0,"",Table1[[#This Row],[Gov_Aye]]/(Table1[[#This Row],[Gov_Aye]]+Table1[[#This Row],[Gov_No]]))</f>
        <v>0</v>
      </c>
      <c r="CG265" s="36">
        <f>IF(Table1[[#This Row],[Opp_Aye]]+Table1[[#This Row],[Opp_No]]=0,"",Table1[[#This Row],[Opp_Aye]]/(Table1[[#This Row],[Opp_Aye]]+Table1[[#This Row],[Opp_No]]))</f>
        <v>1</v>
      </c>
      <c r="CH265" s="36">
        <f>IF(OR(Table1[[#This Row],[Gov_Share]]="",Table1[[#This Row],[Opp_Share]]=""),"",ABS(Table1[[#This Row],[Gov_Share]]-Table1[[#This Row],[Opp_Share]]))</f>
        <v>1</v>
      </c>
      <c r="CI265" s="36">
        <f>IF(Table1[[#This Row],[Gov_Aye]]+Table1[[#This Row],[Gov_No]]=0,"",ABS(Table1[[#This Row],[Gov_Aye]]-Table1[[#This Row],[Gov_No]])/(Table1[[#This Row],[Gov_Aye]]+Table1[[#This Row],[Gov_No]]))</f>
        <v>1</v>
      </c>
      <c r="CJ265" s="36">
        <f>IF(Table1[[#This Row],[Opp_Aye]]+Table1[[#This Row],[Opp_No]]=0,"",ABS(Table1[[#This Row],[Opp_Aye]]-Table1[[#This Row],[Opp_No]])/(Table1[[#This Row],[Opp_Aye]]+Table1[[#This Row],[Opp_No]]))</f>
        <v>1</v>
      </c>
      <c r="CK2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0.99639744094080618</v>
      </c>
    </row>
    <row r="266" spans="1:89" ht="29.5" hidden="1" x14ac:dyDescent="0.75">
      <c r="A266" s="2">
        <v>1564</v>
      </c>
      <c r="B266" s="15">
        <v>45091</v>
      </c>
      <c r="C266" s="16">
        <v>0</v>
      </c>
      <c r="D266" s="2">
        <v>256</v>
      </c>
      <c r="E266" s="19" t="s">
        <v>1766</v>
      </c>
      <c r="F266" s="2"/>
      <c r="G266" s="2"/>
      <c r="H266" s="2">
        <v>284</v>
      </c>
      <c r="I266" s="2">
        <v>14</v>
      </c>
      <c r="J266" s="2">
        <v>0</v>
      </c>
      <c r="K266" s="2">
        <v>0</v>
      </c>
      <c r="L266" s="2">
        <v>0</v>
      </c>
      <c r="M266" s="3">
        <v>276</v>
      </c>
      <c r="N266" s="2">
        <v>5</v>
      </c>
      <c r="O266" s="2">
        <v>0</v>
      </c>
      <c r="P266" s="2">
        <v>0</v>
      </c>
      <c r="Q266" s="2">
        <v>3</v>
      </c>
      <c r="R266" s="4">
        <v>0</v>
      </c>
      <c r="S266" s="2">
        <v>0</v>
      </c>
      <c r="T266" s="2">
        <v>0</v>
      </c>
      <c r="U266" s="2">
        <v>0</v>
      </c>
      <c r="V266" s="2">
        <v>0</v>
      </c>
      <c r="W266" s="2">
        <v>0</v>
      </c>
      <c r="X266" s="2">
        <v>0</v>
      </c>
      <c r="Y266" s="2">
        <v>0</v>
      </c>
      <c r="Z266" s="2">
        <v>0</v>
      </c>
      <c r="AA266" s="2">
        <v>0</v>
      </c>
      <c r="AB266" s="2">
        <v>0</v>
      </c>
      <c r="AC266" s="2">
        <v>0</v>
      </c>
      <c r="AD266" s="2">
        <v>0</v>
      </c>
      <c r="AE266" s="2">
        <v>0</v>
      </c>
      <c r="AF266" s="2">
        <v>0</v>
      </c>
      <c r="AG266" s="3">
        <v>1</v>
      </c>
      <c r="AH266" s="2">
        <v>0</v>
      </c>
      <c r="AI266" s="2">
        <v>0</v>
      </c>
      <c r="AJ266" s="2">
        <v>0</v>
      </c>
      <c r="AK266" s="2">
        <v>0</v>
      </c>
      <c r="AL266" s="4">
        <v>0</v>
      </c>
      <c r="AM266" s="2">
        <v>13</v>
      </c>
      <c r="AN266" s="2">
        <v>0</v>
      </c>
      <c r="AO266" s="2">
        <v>0</v>
      </c>
      <c r="AP266" s="2">
        <v>0</v>
      </c>
      <c r="AQ266" s="2">
        <v>0</v>
      </c>
      <c r="AR266" s="2">
        <v>0</v>
      </c>
      <c r="AS266" s="2">
        <v>0</v>
      </c>
      <c r="AT266" s="2">
        <v>0</v>
      </c>
      <c r="AU266" s="2">
        <v>0</v>
      </c>
      <c r="AV266" s="2">
        <v>0</v>
      </c>
      <c r="AW266" s="2">
        <v>0</v>
      </c>
      <c r="AX266" s="2">
        <v>0</v>
      </c>
      <c r="AY266" s="2">
        <v>0</v>
      </c>
      <c r="AZ266" s="2">
        <v>0</v>
      </c>
      <c r="BA266" s="2">
        <v>1</v>
      </c>
      <c r="BB266" s="2">
        <v>0</v>
      </c>
      <c r="BC266" s="2">
        <v>0</v>
      </c>
      <c r="BD266" s="2">
        <v>0</v>
      </c>
      <c r="BE266" s="2">
        <v>0</v>
      </c>
      <c r="BF266" s="2">
        <v>0</v>
      </c>
      <c r="BG266" s="2">
        <v>0</v>
      </c>
      <c r="BH266" s="2">
        <v>0</v>
      </c>
      <c r="BI266" s="2">
        <v>0</v>
      </c>
      <c r="BJ266" s="2">
        <v>0</v>
      </c>
      <c r="BK266" s="2">
        <v>0</v>
      </c>
      <c r="BL266" s="2">
        <v>0</v>
      </c>
      <c r="BM266" s="2">
        <v>0</v>
      </c>
      <c r="BN266" s="2">
        <v>0</v>
      </c>
      <c r="BO266" s="2">
        <v>0</v>
      </c>
      <c r="BP266" s="2">
        <v>0</v>
      </c>
      <c r="BQ266" s="2">
        <v>0</v>
      </c>
      <c r="BR266" s="2">
        <v>1</v>
      </c>
      <c r="BS266" s="2">
        <v>298</v>
      </c>
      <c r="BT266" s="2">
        <v>3.3557050000000001E-3</v>
      </c>
      <c r="BU266" s="5">
        <v>0.46</v>
      </c>
      <c r="BV266" s="5" t="str">
        <f>IFERROR($BF266/($AL266+$R266), "No Votes")</f>
        <v>No Votes</v>
      </c>
      <c r="BW266" s="5">
        <f>IFERROR($BA266/($AG266+$M266), "No Votes")</f>
        <v>3.6101083032490976E-3</v>
      </c>
      <c r="BX266" s="2"/>
      <c r="BY266" s="5" t="s">
        <v>2096</v>
      </c>
      <c r="BZ266" s="5" t="s">
        <v>2088</v>
      </c>
      <c r="CA266" s="28" t="str">
        <f>IF(Table1[[#This Row],[Party]]="Labour","Conservative","Labour")</f>
        <v>Labour</v>
      </c>
      <c r="CB266" s="28" cm="1">
        <f t="array" ref="CB2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276</v>
      </c>
      <c r="CC266" s="28" cm="1">
        <f t="array" ref="CC2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66" s="28">
        <f>IF(TRIM(Table1[[#This Row],[Party]])="Labour",Table1[[#This Row],[Conservative_Aye]],Table1[[#This Row],[Labour_Aye]])</f>
        <v>0</v>
      </c>
      <c r="CE266" s="28">
        <f>IF(TRIM(Table1[[#This Row],[Party]])="Labour",Table1[[#This Row],[Conservative_No]],Table1[[#This Row],[Labour_No]])</f>
        <v>0</v>
      </c>
      <c r="CF266" s="36">
        <f>IF(Table1[[#This Row],[Gov_Aye]]+Table1[[#This Row],[Gov_No]]=0,"",Table1[[#This Row],[Gov_Aye]]/(Table1[[#This Row],[Gov_Aye]]+Table1[[#This Row],[Gov_No]]))</f>
        <v>0.99638989169675085</v>
      </c>
      <c r="CG266" s="36" t="str">
        <f>IF(Table1[[#This Row],[Opp_Aye]]+Table1[[#This Row],[Opp_No]]=0,"",Table1[[#This Row],[Opp_Aye]]/(Table1[[#This Row],[Opp_Aye]]+Table1[[#This Row],[Opp_No]]))</f>
        <v/>
      </c>
      <c r="CH266" s="36" t="str">
        <f>IF(OR(Table1[[#This Row],[Gov_Share]]="",Table1[[#This Row],[Opp_Share]]=""),"",ABS(Table1[[#This Row],[Gov_Share]]-Table1[[#This Row],[Opp_Share]]))</f>
        <v/>
      </c>
      <c r="CI266" s="36">
        <f>IF(Table1[[#This Row],[Gov_Aye]]+Table1[[#This Row],[Gov_No]]=0,"",ABS(Table1[[#This Row],[Gov_Aye]]-Table1[[#This Row],[Gov_No]])/(Table1[[#This Row],[Gov_Aye]]+Table1[[#This Row],[Gov_No]]))</f>
        <v>0.99277978339350181</v>
      </c>
      <c r="CJ266" s="36" t="str">
        <f>IF(Table1[[#This Row],[Opp_Aye]]+Table1[[#This Row],[Opp_No]]=0,"",ABS(Table1[[#This Row],[Opp_Aye]]-Table1[[#This Row],[Opp_No]])/(Table1[[#This Row],[Opp_Aye]]+Table1[[#This Row],[Opp_No]]))</f>
        <v/>
      </c>
      <c r="CK2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0.99638989169675085</v>
      </c>
    </row>
    <row r="267" spans="1:89" ht="29.5" x14ac:dyDescent="0.75">
      <c r="A267" s="2">
        <v>1388</v>
      </c>
      <c r="B267" s="15">
        <v>44865</v>
      </c>
      <c r="C267" s="16">
        <v>0.8666666666666667</v>
      </c>
      <c r="D267" s="2">
        <v>82</v>
      </c>
      <c r="E267" s="19" t="s">
        <v>1453</v>
      </c>
      <c r="F267" s="2"/>
      <c r="G267" s="2"/>
      <c r="H267" s="2">
        <v>159</v>
      </c>
      <c r="I267" s="2">
        <v>280</v>
      </c>
      <c r="J267" s="2">
        <v>1</v>
      </c>
      <c r="K267" s="2">
        <v>0</v>
      </c>
      <c r="L267" s="2">
        <v>0</v>
      </c>
      <c r="M267" s="3">
        <v>1</v>
      </c>
      <c r="N267" s="2">
        <v>0</v>
      </c>
      <c r="O267" s="2">
        <v>0</v>
      </c>
      <c r="P267" s="2">
        <v>1</v>
      </c>
      <c r="Q267" s="2">
        <v>5</v>
      </c>
      <c r="R267" s="4">
        <v>116</v>
      </c>
      <c r="S267" s="2">
        <v>0</v>
      </c>
      <c r="T267" s="2">
        <v>1</v>
      </c>
      <c r="U267" s="2">
        <v>0</v>
      </c>
      <c r="V267" s="2">
        <v>32</v>
      </c>
      <c r="W267" s="2">
        <v>1</v>
      </c>
      <c r="X267" s="2">
        <v>0</v>
      </c>
      <c r="Y267" s="2">
        <v>0</v>
      </c>
      <c r="Z267" s="2">
        <v>0</v>
      </c>
      <c r="AA267" s="2">
        <v>0</v>
      </c>
      <c r="AB267" s="2">
        <v>0</v>
      </c>
      <c r="AC267" s="2">
        <v>0</v>
      </c>
      <c r="AD267" s="2">
        <v>0</v>
      </c>
      <c r="AE267" s="2">
        <v>0</v>
      </c>
      <c r="AF267" s="2">
        <v>0</v>
      </c>
      <c r="AG267" s="3">
        <v>274</v>
      </c>
      <c r="AH267" s="2">
        <v>4</v>
      </c>
      <c r="AI267" s="2">
        <v>0</v>
      </c>
      <c r="AJ267" s="2">
        <v>0</v>
      </c>
      <c r="AK267" s="2">
        <v>1</v>
      </c>
      <c r="AL267" s="4">
        <v>0</v>
      </c>
      <c r="AM267" s="2">
        <v>0</v>
      </c>
      <c r="AN267" s="2">
        <v>0</v>
      </c>
      <c r="AO267" s="2">
        <v>0</v>
      </c>
      <c r="AP267" s="2">
        <v>0</v>
      </c>
      <c r="AQ267" s="2">
        <v>0</v>
      </c>
      <c r="AR267" s="2">
        <v>0</v>
      </c>
      <c r="AS267" s="2">
        <v>0</v>
      </c>
      <c r="AT267" s="2">
        <v>0</v>
      </c>
      <c r="AU267" s="2">
        <v>0</v>
      </c>
      <c r="AV267" s="2">
        <v>0</v>
      </c>
      <c r="AW267" s="2">
        <v>0</v>
      </c>
      <c r="AX267" s="2">
        <v>0</v>
      </c>
      <c r="AY267" s="2">
        <v>0</v>
      </c>
      <c r="AZ267" s="2">
        <v>0</v>
      </c>
      <c r="BA267" s="2">
        <v>1</v>
      </c>
      <c r="BB267" s="2">
        <v>0</v>
      </c>
      <c r="BC267" s="2">
        <v>0</v>
      </c>
      <c r="BD267" s="2">
        <v>0</v>
      </c>
      <c r="BE267" s="2">
        <v>1</v>
      </c>
      <c r="BF267" s="2">
        <v>0</v>
      </c>
      <c r="BG267" s="2">
        <v>0</v>
      </c>
      <c r="BH267" s="2">
        <v>0</v>
      </c>
      <c r="BI267" s="2">
        <v>0</v>
      </c>
      <c r="BJ267" s="2">
        <v>0</v>
      </c>
      <c r="BK267" s="2">
        <v>0</v>
      </c>
      <c r="BL267" s="2">
        <v>0</v>
      </c>
      <c r="BM267" s="2">
        <v>0</v>
      </c>
      <c r="BN267" s="2">
        <v>0</v>
      </c>
      <c r="BO267" s="2">
        <v>0</v>
      </c>
      <c r="BP267" s="2">
        <v>0</v>
      </c>
      <c r="BQ267" s="2">
        <v>0</v>
      </c>
      <c r="BR267" s="2">
        <v>2</v>
      </c>
      <c r="BS267" s="2">
        <v>437</v>
      </c>
      <c r="BT267" s="2">
        <v>4.5766590000000003E-3</v>
      </c>
      <c r="BU267" s="5">
        <v>0.67</v>
      </c>
      <c r="BV267" s="5">
        <f>IFERROR($BF267/($AL267+$R267), "No Votes")</f>
        <v>0</v>
      </c>
      <c r="BW267" s="5">
        <f>IFERROR($BA267/($AG267+$M267), "No Votes")</f>
        <v>3.6363636363636364E-3</v>
      </c>
      <c r="BX267" t="s">
        <v>2157</v>
      </c>
      <c r="BY267" s="5" t="s">
        <v>2096</v>
      </c>
      <c r="BZ267" s="5" t="s">
        <v>2088</v>
      </c>
      <c r="CA267" s="28" t="str">
        <f>IF(Table1[[#This Row],[Party]]="Labour","Conservative","Labour")</f>
        <v>Labour</v>
      </c>
      <c r="CB267" s="28" cm="1">
        <f t="array" ref="CB2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67" s="28" cm="1">
        <f t="array" ref="CC2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267" s="28">
        <f>IF(TRIM(Table1[[#This Row],[Party]])="Labour",Table1[[#This Row],[Conservative_Aye]],Table1[[#This Row],[Labour_Aye]])</f>
        <v>116</v>
      </c>
      <c r="CE267" s="28">
        <f>IF(TRIM(Table1[[#This Row],[Party]])="Labour",Table1[[#This Row],[Conservative_No]],Table1[[#This Row],[Labour_No]])</f>
        <v>0</v>
      </c>
      <c r="CF267" s="36">
        <f>IF(Table1[[#This Row],[Gov_Aye]]+Table1[[#This Row],[Gov_No]]=0,"",Table1[[#This Row],[Gov_Aye]]/(Table1[[#This Row],[Gov_Aye]]+Table1[[#This Row],[Gov_No]]))</f>
        <v>3.6363636363636364E-3</v>
      </c>
      <c r="CG267" s="36">
        <f>IF(Table1[[#This Row],[Opp_Aye]]+Table1[[#This Row],[Opp_No]]=0,"",Table1[[#This Row],[Opp_Aye]]/(Table1[[#This Row],[Opp_Aye]]+Table1[[#This Row],[Opp_No]]))</f>
        <v>1</v>
      </c>
      <c r="CH267" s="36">
        <f>IF(OR(Table1[[#This Row],[Gov_Share]]="",Table1[[#This Row],[Opp_Share]]=""),"",ABS(Table1[[#This Row],[Gov_Share]]-Table1[[#This Row],[Opp_Share]]))</f>
        <v>0.99636363636363634</v>
      </c>
      <c r="CI267" s="36">
        <f>IF(Table1[[#This Row],[Gov_Aye]]+Table1[[#This Row],[Gov_No]]=0,"",ABS(Table1[[#This Row],[Gov_Aye]]-Table1[[#This Row],[Gov_No]])/(Table1[[#This Row],[Gov_Aye]]+Table1[[#This Row],[Gov_No]]))</f>
        <v>0.99272727272727268</v>
      </c>
      <c r="CJ267" s="36">
        <f>IF(Table1[[#This Row],[Opp_Aye]]+Table1[[#This Row],[Opp_No]]=0,"",ABS(Table1[[#This Row],[Opp_Aye]]-Table1[[#This Row],[Opp_No]])/(Table1[[#This Row],[Opp_Aye]]+Table1[[#This Row],[Opp_No]]))</f>
        <v>1</v>
      </c>
      <c r="CK2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0.99636363636363634</v>
      </c>
    </row>
    <row r="268" spans="1:89" x14ac:dyDescent="0.75">
      <c r="A268" s="2">
        <v>17</v>
      </c>
      <c r="B268" s="15">
        <v>42443</v>
      </c>
      <c r="C268" s="16">
        <v>0.87777777777777777</v>
      </c>
      <c r="D268" s="2">
        <v>219</v>
      </c>
      <c r="E268" s="19" t="s">
        <v>1170</v>
      </c>
      <c r="F268" s="2"/>
      <c r="G268" s="2"/>
      <c r="H268" s="2">
        <v>272</v>
      </c>
      <c r="I268" s="2">
        <v>228</v>
      </c>
      <c r="J268" s="2">
        <v>0</v>
      </c>
      <c r="K268" s="2">
        <v>0</v>
      </c>
      <c r="L268" s="2">
        <v>0</v>
      </c>
      <c r="M268" s="3">
        <v>272</v>
      </c>
      <c r="N268" s="2">
        <v>0</v>
      </c>
      <c r="O268" s="2">
        <v>0</v>
      </c>
      <c r="P268" s="2">
        <v>0</v>
      </c>
      <c r="Q268" s="2">
        <v>0</v>
      </c>
      <c r="R268" s="4">
        <v>0</v>
      </c>
      <c r="S268" s="2">
        <v>0</v>
      </c>
      <c r="T268" s="2">
        <v>0</v>
      </c>
      <c r="U268" s="2">
        <v>0</v>
      </c>
      <c r="V268" s="2">
        <v>0</v>
      </c>
      <c r="W268" s="2">
        <v>0</v>
      </c>
      <c r="X268" s="2">
        <v>0</v>
      </c>
      <c r="Y268" s="2">
        <v>0</v>
      </c>
      <c r="Z268" s="2">
        <v>0</v>
      </c>
      <c r="AA268" s="2">
        <v>0</v>
      </c>
      <c r="AB268" s="2">
        <v>0</v>
      </c>
      <c r="AC268" s="2">
        <v>0</v>
      </c>
      <c r="AD268" s="2">
        <v>0</v>
      </c>
      <c r="AE268" s="2">
        <v>0</v>
      </c>
      <c r="AF268" s="2">
        <v>0</v>
      </c>
      <c r="AG268" s="3">
        <v>0</v>
      </c>
      <c r="AH268" s="2">
        <v>3</v>
      </c>
      <c r="AI268" s="2">
        <v>0</v>
      </c>
      <c r="AJ268" s="2">
        <v>1</v>
      </c>
      <c r="AK268" s="2">
        <v>2</v>
      </c>
      <c r="AL268" s="4">
        <v>172</v>
      </c>
      <c r="AM268" s="2">
        <v>1</v>
      </c>
      <c r="AN268" s="2">
        <v>2</v>
      </c>
      <c r="AO268" s="2">
        <v>0</v>
      </c>
      <c r="AP268" s="2">
        <v>44</v>
      </c>
      <c r="AQ268" s="2">
        <v>3</v>
      </c>
      <c r="AR268" s="2">
        <v>0</v>
      </c>
      <c r="AS268" s="2">
        <v>0</v>
      </c>
      <c r="AT268" s="2">
        <v>0</v>
      </c>
      <c r="AU268" s="2">
        <v>0</v>
      </c>
      <c r="AV268" s="2">
        <v>0</v>
      </c>
      <c r="AW268" s="2">
        <v>0</v>
      </c>
      <c r="AX268" s="2">
        <v>0</v>
      </c>
      <c r="AY268" s="2">
        <v>0</v>
      </c>
      <c r="AZ268" s="2">
        <v>0</v>
      </c>
      <c r="BA268" s="44">
        <v>0</v>
      </c>
      <c r="BB268" s="2">
        <v>0</v>
      </c>
      <c r="BC268" s="2">
        <v>0</v>
      </c>
      <c r="BD268" s="2">
        <v>0</v>
      </c>
      <c r="BE268" s="2">
        <v>0</v>
      </c>
      <c r="BF268" s="45">
        <v>0</v>
      </c>
      <c r="BG268" s="2">
        <v>0</v>
      </c>
      <c r="BH268" s="2">
        <v>0</v>
      </c>
      <c r="BI268" s="2">
        <v>0</v>
      </c>
      <c r="BJ268" s="2">
        <v>0</v>
      </c>
      <c r="BK268" s="2">
        <v>0</v>
      </c>
      <c r="BL268" s="2">
        <v>0</v>
      </c>
      <c r="BM268" s="2">
        <v>0</v>
      </c>
      <c r="BN268" s="2">
        <v>0</v>
      </c>
      <c r="BO268" s="2">
        <v>0</v>
      </c>
      <c r="BP268" s="2">
        <v>0</v>
      </c>
      <c r="BQ268" s="2">
        <v>0</v>
      </c>
      <c r="BR268" s="2">
        <v>0</v>
      </c>
      <c r="BS268" s="2">
        <v>500</v>
      </c>
      <c r="BT268" s="2">
        <v>0</v>
      </c>
      <c r="BU268" s="5">
        <v>0.77</v>
      </c>
      <c r="BV268" s="5">
        <f>IFERROR($BF268/($AL268+$R268), "No Votes")</f>
        <v>0</v>
      </c>
      <c r="BW268" s="5">
        <f>IFERROR($BA268/($AG268+$M268), "No Votes")</f>
        <v>0</v>
      </c>
      <c r="BX268" t="s">
        <v>2157</v>
      </c>
      <c r="BY268" s="5" t="s">
        <v>2085</v>
      </c>
      <c r="BZ268" s="5" t="s">
        <v>2088</v>
      </c>
      <c r="CA268" s="28" t="str">
        <f>IF(Table1[[#This Row],[Party]]="Labour","Conservative","Labour")</f>
        <v>Labour</v>
      </c>
      <c r="CB268" s="28" cm="1">
        <f t="array" ref="CB2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272</v>
      </c>
      <c r="CC268" s="28" cm="1">
        <f t="array" ref="CC2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68" s="28">
        <f>IF(TRIM(Table1[[#This Row],[Party]])="Labour",Table1[[#This Row],[Conservative_Aye]],Table1[[#This Row],[Labour_Aye]])</f>
        <v>0</v>
      </c>
      <c r="CE268" s="28">
        <f>IF(TRIM(Table1[[#This Row],[Party]])="Labour",Table1[[#This Row],[Conservative_No]],Table1[[#This Row],[Labour_No]])</f>
        <v>172</v>
      </c>
      <c r="CF268" s="36">
        <f>IF(Table1[[#This Row],[Gov_Aye]]+Table1[[#This Row],[Gov_No]]=0,"",Table1[[#This Row],[Gov_Aye]]/(Table1[[#This Row],[Gov_Aye]]+Table1[[#This Row],[Gov_No]]))</f>
        <v>1</v>
      </c>
      <c r="CG268" s="36">
        <f>IF(Table1[[#This Row],[Opp_Aye]]+Table1[[#This Row],[Opp_No]]=0,"",Table1[[#This Row],[Opp_Aye]]/(Table1[[#This Row],[Opp_Aye]]+Table1[[#This Row],[Opp_No]]))</f>
        <v>0</v>
      </c>
      <c r="CH268" s="36">
        <f>IF(OR(Table1[[#This Row],[Gov_Share]]="",Table1[[#This Row],[Opp_Share]]=""),"",ABS(Table1[[#This Row],[Gov_Share]]-Table1[[#This Row],[Opp_Share]]))</f>
        <v>1</v>
      </c>
      <c r="CI268" s="36">
        <f>IF(Table1[[#This Row],[Gov_Aye]]+Table1[[#This Row],[Gov_No]]=0,"",ABS(Table1[[#This Row],[Gov_Aye]]-Table1[[#This Row],[Gov_No]])/(Table1[[#This Row],[Gov_Aye]]+Table1[[#This Row],[Gov_No]]))</f>
        <v>1</v>
      </c>
      <c r="CJ268" s="36">
        <f>IF(Table1[[#This Row],[Opp_Aye]]+Table1[[#This Row],[Opp_No]]=0,"",ABS(Table1[[#This Row],[Opp_Aye]]-Table1[[#This Row],[Opp_No]])/(Table1[[#This Row],[Opp_Aye]]+Table1[[#This Row],[Opp_No]]))</f>
        <v>1</v>
      </c>
      <c r="CK2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0.99635809265689845</v>
      </c>
    </row>
    <row r="269" spans="1:89" x14ac:dyDescent="0.75">
      <c r="A269" s="2">
        <v>15</v>
      </c>
      <c r="B269" s="15">
        <v>42443</v>
      </c>
      <c r="C269" s="16">
        <v>0.8305555555555556</v>
      </c>
      <c r="D269" s="2">
        <v>217</v>
      </c>
      <c r="E269" s="19" t="s">
        <v>1174</v>
      </c>
      <c r="F269" s="2"/>
      <c r="G269" s="2"/>
      <c r="H269" s="2">
        <v>227</v>
      </c>
      <c r="I269" s="2">
        <v>272</v>
      </c>
      <c r="J269" s="2">
        <v>0</v>
      </c>
      <c r="K269" s="2">
        <v>0</v>
      </c>
      <c r="L269" s="2">
        <v>0</v>
      </c>
      <c r="M269" s="3">
        <v>0</v>
      </c>
      <c r="N269" s="2">
        <v>2</v>
      </c>
      <c r="O269" s="2">
        <v>0</v>
      </c>
      <c r="P269" s="2">
        <v>1</v>
      </c>
      <c r="Q269" s="2">
        <v>2</v>
      </c>
      <c r="R269" s="4">
        <v>173</v>
      </c>
      <c r="S269" s="2">
        <v>1</v>
      </c>
      <c r="T269" s="2">
        <v>2</v>
      </c>
      <c r="U269" s="2">
        <v>0</v>
      </c>
      <c r="V269" s="2">
        <v>44</v>
      </c>
      <c r="W269" s="2">
        <v>2</v>
      </c>
      <c r="X269" s="2">
        <v>0</v>
      </c>
      <c r="Y269" s="2">
        <v>0</v>
      </c>
      <c r="Z269" s="2">
        <v>0</v>
      </c>
      <c r="AA269" s="2">
        <v>0</v>
      </c>
      <c r="AB269" s="2">
        <v>0</v>
      </c>
      <c r="AC269" s="2">
        <v>0</v>
      </c>
      <c r="AD269" s="2">
        <v>0</v>
      </c>
      <c r="AE269" s="2">
        <v>0</v>
      </c>
      <c r="AF269" s="2">
        <v>0</v>
      </c>
      <c r="AG269" s="3">
        <v>272</v>
      </c>
      <c r="AH269" s="2">
        <v>0</v>
      </c>
      <c r="AI269" s="2">
        <v>0</v>
      </c>
      <c r="AJ269" s="2">
        <v>0</v>
      </c>
      <c r="AK269" s="2">
        <v>0</v>
      </c>
      <c r="AL269" s="4">
        <v>0</v>
      </c>
      <c r="AM269" s="2">
        <v>0</v>
      </c>
      <c r="AN269" s="2">
        <v>0</v>
      </c>
      <c r="AO269" s="2">
        <v>0</v>
      </c>
      <c r="AP269" s="2">
        <v>0</v>
      </c>
      <c r="AQ269" s="2">
        <v>0</v>
      </c>
      <c r="AR269" s="2">
        <v>0</v>
      </c>
      <c r="AS269" s="2">
        <v>0</v>
      </c>
      <c r="AT269" s="2">
        <v>0</v>
      </c>
      <c r="AU269" s="2">
        <v>0</v>
      </c>
      <c r="AV269" s="2">
        <v>0</v>
      </c>
      <c r="AW269" s="2">
        <v>0</v>
      </c>
      <c r="AX269" s="2">
        <v>0</v>
      </c>
      <c r="AY269" s="2">
        <v>0</v>
      </c>
      <c r="AZ269" s="2">
        <v>0</v>
      </c>
      <c r="BA269" s="44">
        <v>0</v>
      </c>
      <c r="BB269" s="2">
        <v>0</v>
      </c>
      <c r="BC269" s="2">
        <v>0</v>
      </c>
      <c r="BD269" s="2">
        <v>0</v>
      </c>
      <c r="BE269" s="2">
        <v>0</v>
      </c>
      <c r="BF269" s="45">
        <v>0</v>
      </c>
      <c r="BG269" s="2">
        <v>0</v>
      </c>
      <c r="BH269" s="2">
        <v>0</v>
      </c>
      <c r="BI269" s="2">
        <v>0</v>
      </c>
      <c r="BJ269" s="2">
        <v>0</v>
      </c>
      <c r="BK269" s="2">
        <v>0</v>
      </c>
      <c r="BL269" s="2">
        <v>0</v>
      </c>
      <c r="BM269" s="2">
        <v>0</v>
      </c>
      <c r="BN269" s="2">
        <v>0</v>
      </c>
      <c r="BO269" s="2">
        <v>0</v>
      </c>
      <c r="BP269" s="2">
        <v>0</v>
      </c>
      <c r="BQ269" s="2">
        <v>0</v>
      </c>
      <c r="BR269" s="2">
        <v>0</v>
      </c>
      <c r="BS269" s="2">
        <v>499</v>
      </c>
      <c r="BT269" s="2">
        <v>0</v>
      </c>
      <c r="BU269" s="5">
        <v>0.77</v>
      </c>
      <c r="BV269" s="5">
        <f>IFERROR($BF269/($AL269+$R269), "No Votes")</f>
        <v>0</v>
      </c>
      <c r="BW269" s="5">
        <f>IFERROR($BA269/($AG269+$M269), "No Votes")</f>
        <v>0</v>
      </c>
      <c r="BX269" t="s">
        <v>2157</v>
      </c>
      <c r="BY269" s="5" t="s">
        <v>2085</v>
      </c>
      <c r="BZ269" s="5" t="s">
        <v>2088</v>
      </c>
      <c r="CA269" s="28" t="str">
        <f>IF(Table1[[#This Row],[Party]]="Labour","Conservative","Labour")</f>
        <v>Labour</v>
      </c>
      <c r="CB269" s="28" cm="1">
        <f t="array" ref="CB2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69" s="28" cm="1">
        <f t="array" ref="CC2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269" s="28">
        <f>IF(TRIM(Table1[[#This Row],[Party]])="Labour",Table1[[#This Row],[Conservative_Aye]],Table1[[#This Row],[Labour_Aye]])</f>
        <v>173</v>
      </c>
      <c r="CE269" s="28">
        <f>IF(TRIM(Table1[[#This Row],[Party]])="Labour",Table1[[#This Row],[Conservative_No]],Table1[[#This Row],[Labour_No]])</f>
        <v>0</v>
      </c>
      <c r="CF269" s="36">
        <f>IF(Table1[[#This Row],[Gov_Aye]]+Table1[[#This Row],[Gov_No]]=0,"",Table1[[#This Row],[Gov_Aye]]/(Table1[[#This Row],[Gov_Aye]]+Table1[[#This Row],[Gov_No]]))</f>
        <v>0</v>
      </c>
      <c r="CG269" s="36">
        <f>IF(Table1[[#This Row],[Opp_Aye]]+Table1[[#This Row],[Opp_No]]=0,"",Table1[[#This Row],[Opp_Aye]]/(Table1[[#This Row],[Opp_Aye]]+Table1[[#This Row],[Opp_No]]))</f>
        <v>1</v>
      </c>
      <c r="CH269" s="36">
        <f>IF(OR(Table1[[#This Row],[Gov_Share]]="",Table1[[#This Row],[Opp_Share]]=""),"",ABS(Table1[[#This Row],[Gov_Share]]-Table1[[#This Row],[Opp_Share]]))</f>
        <v>1</v>
      </c>
      <c r="CI269" s="36">
        <f>IF(Table1[[#This Row],[Gov_Aye]]+Table1[[#This Row],[Gov_No]]=0,"",ABS(Table1[[#This Row],[Gov_Aye]]-Table1[[#This Row],[Gov_No]])/(Table1[[#This Row],[Gov_Aye]]+Table1[[#This Row],[Gov_No]]))</f>
        <v>1</v>
      </c>
      <c r="CJ269" s="36">
        <f>IF(Table1[[#This Row],[Opp_Aye]]+Table1[[#This Row],[Opp_No]]=0,"",ABS(Table1[[#This Row],[Opp_Aye]]-Table1[[#This Row],[Opp_No]])/(Table1[[#This Row],[Opp_Aye]]+Table1[[#This Row],[Opp_No]]))</f>
        <v>1</v>
      </c>
      <c r="CK2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0.99635797141112814</v>
      </c>
    </row>
    <row r="270" spans="1:89" x14ac:dyDescent="0.75">
      <c r="A270">
        <v>176</v>
      </c>
      <c r="B270" s="17">
        <v>42717</v>
      </c>
      <c r="C270" s="18">
        <v>0.82847222222222228</v>
      </c>
      <c r="D270">
        <v>109</v>
      </c>
      <c r="E270" s="20" t="s">
        <v>1457</v>
      </c>
      <c r="H270">
        <v>157</v>
      </c>
      <c r="I270">
        <v>279</v>
      </c>
      <c r="J270">
        <v>0</v>
      </c>
      <c r="K270">
        <v>0</v>
      </c>
      <c r="L270">
        <v>0</v>
      </c>
      <c r="M270" s="3">
        <v>0</v>
      </c>
      <c r="N270">
        <v>1</v>
      </c>
      <c r="O270">
        <v>0</v>
      </c>
      <c r="P270">
        <v>1</v>
      </c>
      <c r="Q270">
        <v>1</v>
      </c>
      <c r="R270" s="4">
        <v>151</v>
      </c>
      <c r="S270">
        <v>1</v>
      </c>
      <c r="T270">
        <v>0</v>
      </c>
      <c r="U270">
        <v>0</v>
      </c>
      <c r="V270">
        <v>0</v>
      </c>
      <c r="W270">
        <v>2</v>
      </c>
      <c r="X270">
        <v>0</v>
      </c>
      <c r="Y270">
        <v>0</v>
      </c>
      <c r="Z270">
        <v>0</v>
      </c>
      <c r="AA270">
        <v>0</v>
      </c>
      <c r="AB270">
        <v>0</v>
      </c>
      <c r="AC270">
        <v>0</v>
      </c>
      <c r="AD270">
        <v>0</v>
      </c>
      <c r="AE270">
        <v>0</v>
      </c>
      <c r="AF270">
        <v>0</v>
      </c>
      <c r="AG270" s="3">
        <v>271</v>
      </c>
      <c r="AH270">
        <v>6</v>
      </c>
      <c r="AI270">
        <v>0</v>
      </c>
      <c r="AJ270">
        <v>0</v>
      </c>
      <c r="AK270">
        <v>0</v>
      </c>
      <c r="AL270" s="4">
        <v>0</v>
      </c>
      <c r="AM270">
        <v>0</v>
      </c>
      <c r="AN270">
        <v>0</v>
      </c>
      <c r="AO270">
        <v>0</v>
      </c>
      <c r="AP270">
        <v>0</v>
      </c>
      <c r="AQ270">
        <v>0</v>
      </c>
      <c r="AR270">
        <v>0</v>
      </c>
      <c r="AS270">
        <v>0</v>
      </c>
      <c r="AT270">
        <v>0</v>
      </c>
      <c r="AU270">
        <v>0</v>
      </c>
      <c r="AV270">
        <v>2</v>
      </c>
      <c r="AW270">
        <v>0</v>
      </c>
      <c r="AX270">
        <v>0</v>
      </c>
      <c r="AY270">
        <v>0</v>
      </c>
      <c r="AZ270">
        <v>0</v>
      </c>
      <c r="BA270">
        <v>0</v>
      </c>
      <c r="BB270">
        <v>1</v>
      </c>
      <c r="BC270">
        <v>0</v>
      </c>
      <c r="BD270">
        <v>0</v>
      </c>
      <c r="BE270">
        <v>0</v>
      </c>
      <c r="BF270">
        <v>0</v>
      </c>
      <c r="BG270">
        <v>0</v>
      </c>
      <c r="BH270">
        <v>0</v>
      </c>
      <c r="BI270">
        <v>0</v>
      </c>
      <c r="BJ270">
        <v>0</v>
      </c>
      <c r="BK270">
        <v>0</v>
      </c>
      <c r="BL270">
        <v>0</v>
      </c>
      <c r="BM270">
        <v>0</v>
      </c>
      <c r="BN270">
        <v>0</v>
      </c>
      <c r="BO270">
        <v>0</v>
      </c>
      <c r="BP270">
        <v>0</v>
      </c>
      <c r="BQ270">
        <v>0</v>
      </c>
      <c r="BR270">
        <v>1</v>
      </c>
      <c r="BS270">
        <v>436</v>
      </c>
      <c r="BT270">
        <v>2.2935780000000001E-3</v>
      </c>
      <c r="BU270" s="1">
        <v>0.67</v>
      </c>
      <c r="BV270" s="5">
        <f>IFERROR($BF270/($AL270+$R270), "No Votes")</f>
        <v>0</v>
      </c>
      <c r="BW270" s="5">
        <f>IFERROR($BA270/($AG270+$M270), "No Votes")</f>
        <v>0</v>
      </c>
      <c r="BX270" t="s">
        <v>2157</v>
      </c>
      <c r="BY270" s="5" t="s">
        <v>2086</v>
      </c>
      <c r="BZ270" s="5" t="s">
        <v>2088</v>
      </c>
      <c r="CA270" s="28" t="str">
        <f>IF(Table1[[#This Row],[Party]]="Labour","Conservative","Labour")</f>
        <v>Labour</v>
      </c>
      <c r="CB270" s="28" cm="1">
        <f t="array" ref="CB2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70" s="28" cm="1">
        <f t="array" ref="CC2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270" s="28">
        <f>IF(TRIM(Table1[[#This Row],[Party]])="Labour",Table1[[#This Row],[Conservative_Aye]],Table1[[#This Row],[Labour_Aye]])</f>
        <v>151</v>
      </c>
      <c r="CE270" s="28">
        <f>IF(TRIM(Table1[[#This Row],[Party]])="Labour",Table1[[#This Row],[Conservative_No]],Table1[[#This Row],[Labour_No]])</f>
        <v>0</v>
      </c>
      <c r="CF270" s="36">
        <f>IF(Table1[[#This Row],[Gov_Aye]]+Table1[[#This Row],[Gov_No]]=0,"",Table1[[#This Row],[Gov_Aye]]/(Table1[[#This Row],[Gov_Aye]]+Table1[[#This Row],[Gov_No]]))</f>
        <v>0</v>
      </c>
      <c r="CG270" s="36">
        <f>IF(Table1[[#This Row],[Opp_Aye]]+Table1[[#This Row],[Opp_No]]=0,"",Table1[[#This Row],[Opp_Aye]]/(Table1[[#This Row],[Opp_Aye]]+Table1[[#This Row],[Opp_No]]))</f>
        <v>1</v>
      </c>
      <c r="CH270" s="36">
        <f>IF(OR(Table1[[#This Row],[Gov_Share]]="",Table1[[#This Row],[Opp_Share]]=""),"",ABS(Table1[[#This Row],[Gov_Share]]-Table1[[#This Row],[Opp_Share]]))</f>
        <v>1</v>
      </c>
      <c r="CI270" s="36">
        <f>IF(Table1[[#This Row],[Gov_Aye]]+Table1[[#This Row],[Gov_No]]=0,"",ABS(Table1[[#This Row],[Gov_Aye]]-Table1[[#This Row],[Gov_No]])/(Table1[[#This Row],[Gov_Aye]]+Table1[[#This Row],[Gov_No]]))</f>
        <v>1</v>
      </c>
      <c r="CJ270" s="36">
        <f>IF(Table1[[#This Row],[Opp_Aye]]+Table1[[#This Row],[Opp_No]]=0,"",ABS(Table1[[#This Row],[Opp_Aye]]-Table1[[#This Row],[Opp_No]])/(Table1[[#This Row],[Opp_Aye]]+Table1[[#This Row],[Opp_No]]))</f>
        <v>1</v>
      </c>
      <c r="CK2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0.99634762837723434</v>
      </c>
    </row>
    <row r="271" spans="1:89" x14ac:dyDescent="0.75">
      <c r="A271">
        <v>14</v>
      </c>
      <c r="B271" s="17">
        <v>42443</v>
      </c>
      <c r="C271" s="18">
        <v>0.82222222222222219</v>
      </c>
      <c r="D271">
        <v>216</v>
      </c>
      <c r="E271" s="20" t="s">
        <v>1182</v>
      </c>
      <c r="H271">
        <v>229</v>
      </c>
      <c r="I271">
        <v>268</v>
      </c>
      <c r="J271">
        <v>0</v>
      </c>
      <c r="K271">
        <v>0</v>
      </c>
      <c r="L271">
        <v>0</v>
      </c>
      <c r="M271" s="3">
        <v>0</v>
      </c>
      <c r="N271">
        <v>2</v>
      </c>
      <c r="O271">
        <v>0</v>
      </c>
      <c r="P271">
        <v>1</v>
      </c>
      <c r="Q271">
        <v>2</v>
      </c>
      <c r="R271" s="4">
        <v>177</v>
      </c>
      <c r="S271">
        <v>1</v>
      </c>
      <c r="T271">
        <v>2</v>
      </c>
      <c r="U271">
        <v>0</v>
      </c>
      <c r="V271">
        <v>42</v>
      </c>
      <c r="W271">
        <v>2</v>
      </c>
      <c r="X271">
        <v>0</v>
      </c>
      <c r="Y271">
        <v>0</v>
      </c>
      <c r="Z271">
        <v>0</v>
      </c>
      <c r="AA271">
        <v>0</v>
      </c>
      <c r="AB271">
        <v>0</v>
      </c>
      <c r="AC271">
        <v>0</v>
      </c>
      <c r="AD271">
        <v>0</v>
      </c>
      <c r="AE271">
        <v>0</v>
      </c>
      <c r="AF271">
        <v>0</v>
      </c>
      <c r="AG271" s="3">
        <v>268</v>
      </c>
      <c r="AH271">
        <v>0</v>
      </c>
      <c r="AI271">
        <v>0</v>
      </c>
      <c r="AJ271">
        <v>0</v>
      </c>
      <c r="AK271">
        <v>0</v>
      </c>
      <c r="AL271" s="4">
        <v>0</v>
      </c>
      <c r="AM271">
        <v>0</v>
      </c>
      <c r="AN271">
        <v>0</v>
      </c>
      <c r="AO271">
        <v>0</v>
      </c>
      <c r="AP271">
        <v>0</v>
      </c>
      <c r="AQ271">
        <v>0</v>
      </c>
      <c r="AR271">
        <v>0</v>
      </c>
      <c r="AS271">
        <v>0</v>
      </c>
      <c r="AT271">
        <v>0</v>
      </c>
      <c r="AU271">
        <v>0</v>
      </c>
      <c r="AV271">
        <v>0</v>
      </c>
      <c r="AW271">
        <v>0</v>
      </c>
      <c r="AX271">
        <v>0</v>
      </c>
      <c r="AY271">
        <v>0</v>
      </c>
      <c r="AZ271">
        <v>0</v>
      </c>
      <c r="BA271" s="3">
        <v>0</v>
      </c>
      <c r="BB271">
        <v>0</v>
      </c>
      <c r="BC271">
        <v>0</v>
      </c>
      <c r="BD271">
        <v>0</v>
      </c>
      <c r="BE271">
        <v>0</v>
      </c>
      <c r="BF271" s="4">
        <v>0</v>
      </c>
      <c r="BG271">
        <v>0</v>
      </c>
      <c r="BH271">
        <v>0</v>
      </c>
      <c r="BI271">
        <v>0</v>
      </c>
      <c r="BJ271">
        <v>0</v>
      </c>
      <c r="BK271">
        <v>0</v>
      </c>
      <c r="BL271">
        <v>0</v>
      </c>
      <c r="BM271">
        <v>0</v>
      </c>
      <c r="BN271">
        <v>0</v>
      </c>
      <c r="BO271">
        <v>0</v>
      </c>
      <c r="BP271">
        <v>0</v>
      </c>
      <c r="BQ271">
        <v>0</v>
      </c>
      <c r="BR271">
        <v>0</v>
      </c>
      <c r="BS271">
        <v>497</v>
      </c>
      <c r="BT271">
        <v>0</v>
      </c>
      <c r="BU271" s="1">
        <v>0.76</v>
      </c>
      <c r="BV271" s="5">
        <f>IFERROR($BF271/($AL271+$R271), "No Votes")</f>
        <v>0</v>
      </c>
      <c r="BW271" s="5">
        <f>IFERROR($BA271/($AG271+$M271), "No Votes")</f>
        <v>0</v>
      </c>
      <c r="BX271" t="s">
        <v>2157</v>
      </c>
      <c r="BY271" s="5" t="s">
        <v>2085</v>
      </c>
      <c r="BZ271" s="5" t="s">
        <v>2088</v>
      </c>
      <c r="CA271" s="28" t="str">
        <f>IF(Table1[[#This Row],[Party]]="Labour","Conservative","Labour")</f>
        <v>Labour</v>
      </c>
      <c r="CB271" s="28" cm="1">
        <f t="array" ref="CB2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71" s="28" cm="1">
        <f t="array" ref="CC2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268</v>
      </c>
      <c r="CD271" s="28">
        <f>IF(TRIM(Table1[[#This Row],[Party]])="Labour",Table1[[#This Row],[Conservative_Aye]],Table1[[#This Row],[Labour_Aye]])</f>
        <v>177</v>
      </c>
      <c r="CE271" s="28">
        <f>IF(TRIM(Table1[[#This Row],[Party]])="Labour",Table1[[#This Row],[Conservative_No]],Table1[[#This Row],[Labour_No]])</f>
        <v>0</v>
      </c>
      <c r="CF271" s="36">
        <f>IF(Table1[[#This Row],[Gov_Aye]]+Table1[[#This Row],[Gov_No]]=0,"",Table1[[#This Row],[Gov_Aye]]/(Table1[[#This Row],[Gov_Aye]]+Table1[[#This Row],[Gov_No]]))</f>
        <v>0</v>
      </c>
      <c r="CG271" s="36">
        <f>IF(Table1[[#This Row],[Opp_Aye]]+Table1[[#This Row],[Opp_No]]=0,"",Table1[[#This Row],[Opp_Aye]]/(Table1[[#This Row],[Opp_Aye]]+Table1[[#This Row],[Opp_No]]))</f>
        <v>1</v>
      </c>
      <c r="CH271" s="36">
        <f>IF(OR(Table1[[#This Row],[Gov_Share]]="",Table1[[#This Row],[Opp_Share]]=""),"",ABS(Table1[[#This Row],[Gov_Share]]-Table1[[#This Row],[Opp_Share]]))</f>
        <v>1</v>
      </c>
      <c r="CI271" s="36">
        <f>IF(Table1[[#This Row],[Gov_Aye]]+Table1[[#This Row],[Gov_No]]=0,"",ABS(Table1[[#This Row],[Gov_Aye]]-Table1[[#This Row],[Gov_No]])/(Table1[[#This Row],[Gov_Aye]]+Table1[[#This Row],[Gov_No]]))</f>
        <v>1</v>
      </c>
      <c r="CJ271" s="36">
        <f>IF(Table1[[#This Row],[Opp_Aye]]+Table1[[#This Row],[Opp_No]]=0,"",ABS(Table1[[#This Row],[Opp_Aye]]-Table1[[#This Row],[Opp_No]])/(Table1[[#This Row],[Opp_Aye]]+Table1[[#This Row],[Opp_No]]))</f>
        <v>1</v>
      </c>
      <c r="CK2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0.99630333535222737</v>
      </c>
    </row>
    <row r="272" spans="1:89" ht="29.5" x14ac:dyDescent="0.75">
      <c r="A272" s="2">
        <v>1326</v>
      </c>
      <c r="B272" s="15">
        <v>44741</v>
      </c>
      <c r="C272" s="16">
        <v>0.79236111111111107</v>
      </c>
      <c r="D272" s="2">
        <v>20</v>
      </c>
      <c r="E272" s="19" t="s">
        <v>1369</v>
      </c>
      <c r="F272" s="2"/>
      <c r="G272" s="2"/>
      <c r="H272" s="2">
        <v>191</v>
      </c>
      <c r="I272" s="2">
        <v>271</v>
      </c>
      <c r="J272" s="2">
        <v>1</v>
      </c>
      <c r="K272" s="2">
        <v>0</v>
      </c>
      <c r="L272" s="2">
        <v>0</v>
      </c>
      <c r="M272" s="3">
        <v>1</v>
      </c>
      <c r="N272" s="2">
        <v>8</v>
      </c>
      <c r="O272" s="2">
        <v>0</v>
      </c>
      <c r="P272" s="2">
        <v>0</v>
      </c>
      <c r="Q272" s="2">
        <v>3</v>
      </c>
      <c r="R272" s="4">
        <v>152</v>
      </c>
      <c r="S272" s="2">
        <v>0</v>
      </c>
      <c r="T272" s="2">
        <v>0</v>
      </c>
      <c r="U272" s="2">
        <v>0</v>
      </c>
      <c r="V272" s="2">
        <v>27</v>
      </c>
      <c r="W272" s="2">
        <v>0</v>
      </c>
      <c r="X272" s="2">
        <v>0</v>
      </c>
      <c r="Y272" s="2">
        <v>0</v>
      </c>
      <c r="Z272" s="2">
        <v>0</v>
      </c>
      <c r="AA272" s="2">
        <v>0</v>
      </c>
      <c r="AB272" s="2">
        <v>0</v>
      </c>
      <c r="AC272" s="2">
        <v>0</v>
      </c>
      <c r="AD272" s="2">
        <v>0</v>
      </c>
      <c r="AE272" s="2">
        <v>0</v>
      </c>
      <c r="AF272" s="2">
        <v>0</v>
      </c>
      <c r="AG272" s="3">
        <v>269</v>
      </c>
      <c r="AH272" s="2">
        <v>0</v>
      </c>
      <c r="AI272" s="2">
        <v>0</v>
      </c>
      <c r="AJ272" s="2">
        <v>0</v>
      </c>
      <c r="AK272" s="2">
        <v>0</v>
      </c>
      <c r="AL272" s="4">
        <v>0</v>
      </c>
      <c r="AM272" s="2">
        <v>0</v>
      </c>
      <c r="AN272" s="2">
        <v>0</v>
      </c>
      <c r="AO272" s="2">
        <v>0</v>
      </c>
      <c r="AP272" s="2">
        <v>0</v>
      </c>
      <c r="AQ272" s="2">
        <v>0</v>
      </c>
      <c r="AR272" s="2">
        <v>0</v>
      </c>
      <c r="AS272" s="2">
        <v>0</v>
      </c>
      <c r="AT272" s="2">
        <v>0</v>
      </c>
      <c r="AU272" s="2">
        <v>0</v>
      </c>
      <c r="AV272" s="2">
        <v>0</v>
      </c>
      <c r="AW272" s="2">
        <v>0</v>
      </c>
      <c r="AX272" s="2">
        <v>0</v>
      </c>
      <c r="AY272" s="2">
        <v>0</v>
      </c>
      <c r="AZ272" s="2">
        <v>0</v>
      </c>
      <c r="BA272" s="2">
        <v>1</v>
      </c>
      <c r="BB272" s="2">
        <v>0</v>
      </c>
      <c r="BC272" s="2">
        <v>0</v>
      </c>
      <c r="BD272" s="2">
        <v>0</v>
      </c>
      <c r="BE272" s="2">
        <v>0</v>
      </c>
      <c r="BF272" s="2">
        <v>0</v>
      </c>
      <c r="BG272" s="2">
        <v>0</v>
      </c>
      <c r="BH272" s="2">
        <v>0</v>
      </c>
      <c r="BI272" s="2">
        <v>0</v>
      </c>
      <c r="BJ272" s="2">
        <v>0</v>
      </c>
      <c r="BK272" s="2">
        <v>0</v>
      </c>
      <c r="BL272" s="2">
        <v>0</v>
      </c>
      <c r="BM272" s="2">
        <v>0</v>
      </c>
      <c r="BN272" s="2">
        <v>0</v>
      </c>
      <c r="BO272" s="2">
        <v>0</v>
      </c>
      <c r="BP272" s="2">
        <v>0</v>
      </c>
      <c r="BQ272" s="2">
        <v>0</v>
      </c>
      <c r="BR272" s="2">
        <v>1</v>
      </c>
      <c r="BS272" s="2">
        <v>461</v>
      </c>
      <c r="BT272" s="2">
        <v>2.1691969999999999E-3</v>
      </c>
      <c r="BU272" s="5">
        <v>0.71</v>
      </c>
      <c r="BV272" s="5">
        <f>IFERROR($BF272/($AL272+$R272), "No Votes")</f>
        <v>0</v>
      </c>
      <c r="BW272" s="5">
        <f>IFERROR($BA272/($AG272+$M272), "No Votes")</f>
        <v>3.7037037037037038E-3</v>
      </c>
      <c r="BX272" t="s">
        <v>2157</v>
      </c>
      <c r="BY272" s="5" t="s">
        <v>2093</v>
      </c>
      <c r="BZ272" s="5" t="s">
        <v>2088</v>
      </c>
      <c r="CA272" s="28" t="str">
        <f>IF(Table1[[#This Row],[Party]]="Labour","Conservative","Labour")</f>
        <v>Labour</v>
      </c>
      <c r="CB272" s="28" cm="1">
        <f t="array" ref="CB2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72" s="28" cm="1">
        <f t="array" ref="CC2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272" s="28">
        <f>IF(TRIM(Table1[[#This Row],[Party]])="Labour",Table1[[#This Row],[Conservative_Aye]],Table1[[#This Row],[Labour_Aye]])</f>
        <v>152</v>
      </c>
      <c r="CE272" s="28">
        <f>IF(TRIM(Table1[[#This Row],[Party]])="Labour",Table1[[#This Row],[Conservative_No]],Table1[[#This Row],[Labour_No]])</f>
        <v>0</v>
      </c>
      <c r="CF272" s="36">
        <f>IF(Table1[[#This Row],[Gov_Aye]]+Table1[[#This Row],[Gov_No]]=0,"",Table1[[#This Row],[Gov_Aye]]/(Table1[[#This Row],[Gov_Aye]]+Table1[[#This Row],[Gov_No]]))</f>
        <v>3.7037037037037038E-3</v>
      </c>
      <c r="CG272" s="36">
        <f>IF(Table1[[#This Row],[Opp_Aye]]+Table1[[#This Row],[Opp_No]]=0,"",Table1[[#This Row],[Opp_Aye]]/(Table1[[#This Row],[Opp_Aye]]+Table1[[#This Row],[Opp_No]]))</f>
        <v>1</v>
      </c>
      <c r="CH272" s="36">
        <f>IF(OR(Table1[[#This Row],[Gov_Share]]="",Table1[[#This Row],[Opp_Share]]=""),"",ABS(Table1[[#This Row],[Gov_Share]]-Table1[[#This Row],[Opp_Share]]))</f>
        <v>0.99629629629629635</v>
      </c>
      <c r="CI272" s="36">
        <f>IF(Table1[[#This Row],[Gov_Aye]]+Table1[[#This Row],[Gov_No]]=0,"",ABS(Table1[[#This Row],[Gov_Aye]]-Table1[[#This Row],[Gov_No]])/(Table1[[#This Row],[Gov_Aye]]+Table1[[#This Row],[Gov_No]]))</f>
        <v>0.99259259259259258</v>
      </c>
      <c r="CJ272" s="36">
        <f>IF(Table1[[#This Row],[Opp_Aye]]+Table1[[#This Row],[Opp_No]]=0,"",ABS(Table1[[#This Row],[Opp_Aye]]-Table1[[#This Row],[Opp_No]])/(Table1[[#This Row],[Opp_Aye]]+Table1[[#This Row],[Opp_No]]))</f>
        <v>1</v>
      </c>
      <c r="CK2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0.99629629629629635</v>
      </c>
    </row>
    <row r="273" spans="1:89" ht="29.5" x14ac:dyDescent="0.75">
      <c r="A273" s="2">
        <v>1632</v>
      </c>
      <c r="B273" s="15">
        <v>45181</v>
      </c>
      <c r="C273" s="16">
        <v>0.78402777777777777</v>
      </c>
      <c r="D273" s="2">
        <v>324</v>
      </c>
      <c r="E273" s="19" t="s">
        <v>1501</v>
      </c>
      <c r="F273" s="2"/>
      <c r="G273" s="2"/>
      <c r="H273" s="2">
        <v>278</v>
      </c>
      <c r="I273" s="2">
        <v>148</v>
      </c>
      <c r="J273" s="2">
        <v>0</v>
      </c>
      <c r="K273" s="2">
        <v>0</v>
      </c>
      <c r="L273" s="2">
        <v>0</v>
      </c>
      <c r="M273" s="3">
        <v>267</v>
      </c>
      <c r="N273" s="2">
        <v>6</v>
      </c>
      <c r="O273" s="2">
        <v>0</v>
      </c>
      <c r="P273" s="2">
        <v>0</v>
      </c>
      <c r="Q273" s="2">
        <v>1</v>
      </c>
      <c r="R273" s="4">
        <v>0</v>
      </c>
      <c r="S273" s="2">
        <v>0</v>
      </c>
      <c r="T273" s="2">
        <v>0</v>
      </c>
      <c r="U273" s="2">
        <v>0</v>
      </c>
      <c r="V273" s="2">
        <v>0</v>
      </c>
      <c r="W273" s="2">
        <v>0</v>
      </c>
      <c r="X273" s="2">
        <v>0</v>
      </c>
      <c r="Y273" s="2">
        <v>1</v>
      </c>
      <c r="Z273" s="2">
        <v>0</v>
      </c>
      <c r="AA273" s="2">
        <v>0</v>
      </c>
      <c r="AB273" s="2">
        <v>0</v>
      </c>
      <c r="AC273" s="2">
        <v>0</v>
      </c>
      <c r="AD273" s="2">
        <v>0</v>
      </c>
      <c r="AE273" s="2">
        <v>0</v>
      </c>
      <c r="AF273" s="2">
        <v>0</v>
      </c>
      <c r="AG273" s="3">
        <v>1</v>
      </c>
      <c r="AH273" s="2">
        <v>0</v>
      </c>
      <c r="AI273" s="2">
        <v>0</v>
      </c>
      <c r="AJ273" s="2">
        <v>1</v>
      </c>
      <c r="AK273" s="2">
        <v>2</v>
      </c>
      <c r="AL273" s="4">
        <v>138</v>
      </c>
      <c r="AM273" s="2">
        <v>0</v>
      </c>
      <c r="AN273" s="2">
        <v>3</v>
      </c>
      <c r="AO273" s="2">
        <v>0</v>
      </c>
      <c r="AP273" s="2">
        <v>0</v>
      </c>
      <c r="AQ273" s="2">
        <v>1</v>
      </c>
      <c r="AR273" s="2">
        <v>0</v>
      </c>
      <c r="AS273" s="2">
        <v>0</v>
      </c>
      <c r="AT273" s="2">
        <v>0</v>
      </c>
      <c r="AU273" s="2">
        <v>0</v>
      </c>
      <c r="AV273" s="2">
        <v>0</v>
      </c>
      <c r="AW273" s="2">
        <v>0</v>
      </c>
      <c r="AX273" s="2">
        <v>0</v>
      </c>
      <c r="AY273" s="2">
        <v>0</v>
      </c>
      <c r="AZ273" s="2">
        <v>0</v>
      </c>
      <c r="BA273" s="2">
        <v>1</v>
      </c>
      <c r="BB273" s="2">
        <v>0</v>
      </c>
      <c r="BC273" s="2">
        <v>0</v>
      </c>
      <c r="BD273" s="2">
        <v>0</v>
      </c>
      <c r="BE273" s="2">
        <v>1</v>
      </c>
      <c r="BF273" s="2">
        <v>0</v>
      </c>
      <c r="BG273" s="2">
        <v>0</v>
      </c>
      <c r="BH273" s="2">
        <v>0</v>
      </c>
      <c r="BI273" s="2">
        <v>0</v>
      </c>
      <c r="BJ273" s="2">
        <v>0</v>
      </c>
      <c r="BK273" s="2">
        <v>0</v>
      </c>
      <c r="BL273" s="2">
        <v>0</v>
      </c>
      <c r="BM273" s="2">
        <v>0</v>
      </c>
      <c r="BN273" s="2">
        <v>0</v>
      </c>
      <c r="BO273" s="2">
        <v>0</v>
      </c>
      <c r="BP273" s="2">
        <v>0</v>
      </c>
      <c r="BQ273" s="2">
        <v>0</v>
      </c>
      <c r="BR273" s="2">
        <v>2</v>
      </c>
      <c r="BS273" s="2">
        <v>421</v>
      </c>
      <c r="BT273" s="2">
        <v>4.7505940000000003E-3</v>
      </c>
      <c r="BU273" s="5">
        <v>0.65</v>
      </c>
      <c r="BV273" s="5">
        <f>IFERROR($BF273/($AL273+$R273), "No Votes")</f>
        <v>0</v>
      </c>
      <c r="BW273" s="5">
        <f>IFERROR($BA273/($AG273+$M273), "No Votes")</f>
        <v>3.7313432835820895E-3</v>
      </c>
      <c r="BX273" t="s">
        <v>2157</v>
      </c>
      <c r="BY273" s="5" t="s">
        <v>2096</v>
      </c>
      <c r="BZ273" s="5" t="s">
        <v>2088</v>
      </c>
      <c r="CA273" s="28" t="str">
        <f>IF(Table1[[#This Row],[Party]]="Labour","Conservative","Labour")</f>
        <v>Labour</v>
      </c>
      <c r="CB273" s="28" cm="1">
        <f t="array" ref="CB2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267</v>
      </c>
      <c r="CC273" s="28" cm="1">
        <f t="array" ref="CC2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273" s="28">
        <f>IF(TRIM(Table1[[#This Row],[Party]])="Labour",Table1[[#This Row],[Conservative_Aye]],Table1[[#This Row],[Labour_Aye]])</f>
        <v>0</v>
      </c>
      <c r="CE273" s="28">
        <f>IF(TRIM(Table1[[#This Row],[Party]])="Labour",Table1[[#This Row],[Conservative_No]],Table1[[#This Row],[Labour_No]])</f>
        <v>138</v>
      </c>
      <c r="CF273" s="36">
        <f>IF(Table1[[#This Row],[Gov_Aye]]+Table1[[#This Row],[Gov_No]]=0,"",Table1[[#This Row],[Gov_Aye]]/(Table1[[#This Row],[Gov_Aye]]+Table1[[#This Row],[Gov_No]]))</f>
        <v>0.99626865671641796</v>
      </c>
      <c r="CG273" s="36">
        <f>IF(Table1[[#This Row],[Opp_Aye]]+Table1[[#This Row],[Opp_No]]=0,"",Table1[[#This Row],[Opp_Aye]]/(Table1[[#This Row],[Opp_Aye]]+Table1[[#This Row],[Opp_No]]))</f>
        <v>0</v>
      </c>
      <c r="CH273" s="36">
        <f>IF(OR(Table1[[#This Row],[Gov_Share]]="",Table1[[#This Row],[Opp_Share]]=""),"",ABS(Table1[[#This Row],[Gov_Share]]-Table1[[#This Row],[Opp_Share]]))</f>
        <v>0.99626865671641796</v>
      </c>
      <c r="CI273" s="36">
        <f>IF(Table1[[#This Row],[Gov_Aye]]+Table1[[#This Row],[Gov_No]]=0,"",ABS(Table1[[#This Row],[Gov_Aye]]-Table1[[#This Row],[Gov_No]])/(Table1[[#This Row],[Gov_Aye]]+Table1[[#This Row],[Gov_No]]))</f>
        <v>0.9925373134328358</v>
      </c>
      <c r="CJ273" s="36">
        <f>IF(Table1[[#This Row],[Opp_Aye]]+Table1[[#This Row],[Opp_No]]=0,"",ABS(Table1[[#This Row],[Opp_Aye]]-Table1[[#This Row],[Opp_No]])/(Table1[[#This Row],[Opp_Aye]]+Table1[[#This Row],[Opp_No]]))</f>
        <v>1</v>
      </c>
      <c r="CK2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0.99626865671641796</v>
      </c>
    </row>
    <row r="274" spans="1:89" x14ac:dyDescent="0.75">
      <c r="A274" s="2">
        <v>165</v>
      </c>
      <c r="B274" s="15">
        <v>42702</v>
      </c>
      <c r="C274" s="16">
        <v>0.875</v>
      </c>
      <c r="D274" s="2">
        <v>98</v>
      </c>
      <c r="E274" s="19" t="s">
        <v>1211</v>
      </c>
      <c r="F274" s="2"/>
      <c r="G274" s="2"/>
      <c r="H274" s="2">
        <v>220</v>
      </c>
      <c r="I274" s="2">
        <v>267</v>
      </c>
      <c r="J274" s="2">
        <v>0</v>
      </c>
      <c r="K274" s="2">
        <v>0</v>
      </c>
      <c r="L274" s="2">
        <v>0</v>
      </c>
      <c r="M274" s="3">
        <v>1</v>
      </c>
      <c r="N274" s="2">
        <v>0</v>
      </c>
      <c r="O274" s="2">
        <v>0</v>
      </c>
      <c r="P274" s="2">
        <v>1</v>
      </c>
      <c r="Q274" s="2">
        <v>1</v>
      </c>
      <c r="R274" s="4">
        <v>170</v>
      </c>
      <c r="S274" s="2">
        <v>0</v>
      </c>
      <c r="T274" s="2">
        <v>3</v>
      </c>
      <c r="U274" s="2">
        <v>0</v>
      </c>
      <c r="V274" s="2">
        <v>42</v>
      </c>
      <c r="W274" s="2">
        <v>1</v>
      </c>
      <c r="X274" s="2">
        <v>0</v>
      </c>
      <c r="Y274" s="2">
        <v>0</v>
      </c>
      <c r="Z274" s="2">
        <v>0</v>
      </c>
      <c r="AA274" s="2">
        <v>0</v>
      </c>
      <c r="AB274" s="2">
        <v>1</v>
      </c>
      <c r="AC274" s="2">
        <v>0</v>
      </c>
      <c r="AD274" s="2">
        <v>0</v>
      </c>
      <c r="AE274" s="2">
        <v>0</v>
      </c>
      <c r="AF274" s="2">
        <v>0</v>
      </c>
      <c r="AG274" s="3">
        <v>262</v>
      </c>
      <c r="AH274" s="2">
        <v>5</v>
      </c>
      <c r="AI274" s="2">
        <v>0</v>
      </c>
      <c r="AJ274" s="2">
        <v>0</v>
      </c>
      <c r="AK274" s="2">
        <v>0</v>
      </c>
      <c r="AL274" s="4">
        <v>0</v>
      </c>
      <c r="AM274" s="2">
        <v>0</v>
      </c>
      <c r="AN274" s="2">
        <v>0</v>
      </c>
      <c r="AO274" s="2">
        <v>0</v>
      </c>
      <c r="AP274" s="2">
        <v>0</v>
      </c>
      <c r="AQ274" s="2">
        <v>0</v>
      </c>
      <c r="AR274" s="2">
        <v>0</v>
      </c>
      <c r="AS274" s="2">
        <v>0</v>
      </c>
      <c r="AT274" s="2">
        <v>0</v>
      </c>
      <c r="AU274" s="2">
        <v>0</v>
      </c>
      <c r="AV274" s="2">
        <v>0</v>
      </c>
      <c r="AW274" s="2">
        <v>0</v>
      </c>
      <c r="AX274" s="2">
        <v>0</v>
      </c>
      <c r="AY274" s="2">
        <v>0</v>
      </c>
      <c r="AZ274" s="2">
        <v>0</v>
      </c>
      <c r="BA274" s="44">
        <v>1</v>
      </c>
      <c r="BB274" s="2">
        <v>0</v>
      </c>
      <c r="BC274" s="2">
        <v>0</v>
      </c>
      <c r="BD274" s="2">
        <v>0</v>
      </c>
      <c r="BE274" s="2">
        <v>0</v>
      </c>
      <c r="BF274" s="45">
        <v>0</v>
      </c>
      <c r="BG274" s="2">
        <v>0</v>
      </c>
      <c r="BH274" s="2">
        <v>0</v>
      </c>
      <c r="BI274" s="2">
        <v>0</v>
      </c>
      <c r="BJ274" s="2">
        <v>0</v>
      </c>
      <c r="BK274" s="2">
        <v>0</v>
      </c>
      <c r="BL274" s="2">
        <v>0</v>
      </c>
      <c r="BM274" s="2">
        <v>0</v>
      </c>
      <c r="BN274" s="2">
        <v>0</v>
      </c>
      <c r="BO274" s="2">
        <v>0</v>
      </c>
      <c r="BP274" s="2">
        <v>0</v>
      </c>
      <c r="BQ274" s="2">
        <v>0</v>
      </c>
      <c r="BR274" s="2">
        <v>1</v>
      </c>
      <c r="BS274" s="2">
        <v>487</v>
      </c>
      <c r="BT274" s="2">
        <v>2.0533880000000002E-3</v>
      </c>
      <c r="BU274" s="5">
        <v>0.75</v>
      </c>
      <c r="BV274" s="5">
        <f>IFERROR($BF274/($AL274+$R274), "No Votes")</f>
        <v>0</v>
      </c>
      <c r="BW274" s="5">
        <f>IFERROR($BA274/($AG274+$M274), "No Votes")</f>
        <v>3.8022813688212928E-3</v>
      </c>
      <c r="BX274" t="s">
        <v>2157</v>
      </c>
      <c r="BY274" s="5" t="s">
        <v>2086</v>
      </c>
      <c r="BZ274" s="5" t="s">
        <v>2088</v>
      </c>
      <c r="CA274" s="28" t="str">
        <f>IF(Table1[[#This Row],[Party]]="Labour","Conservative","Labour")</f>
        <v>Labour</v>
      </c>
      <c r="CB274" s="28" cm="1">
        <f t="array" ref="CB2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74" s="28" cm="1">
        <f t="array" ref="CC2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274" s="28">
        <f>IF(TRIM(Table1[[#This Row],[Party]])="Labour",Table1[[#This Row],[Conservative_Aye]],Table1[[#This Row],[Labour_Aye]])</f>
        <v>170</v>
      </c>
      <c r="CE274" s="28">
        <f>IF(TRIM(Table1[[#This Row],[Party]])="Labour",Table1[[#This Row],[Conservative_No]],Table1[[#This Row],[Labour_No]])</f>
        <v>0</v>
      </c>
      <c r="CF274" s="36">
        <f>IF(Table1[[#This Row],[Gov_Aye]]+Table1[[#This Row],[Gov_No]]=0,"",Table1[[#This Row],[Gov_Aye]]/(Table1[[#This Row],[Gov_Aye]]+Table1[[#This Row],[Gov_No]]))</f>
        <v>3.8022813688212928E-3</v>
      </c>
      <c r="CG274" s="36">
        <f>IF(Table1[[#This Row],[Opp_Aye]]+Table1[[#This Row],[Opp_No]]=0,"",Table1[[#This Row],[Opp_Aye]]/(Table1[[#This Row],[Opp_Aye]]+Table1[[#This Row],[Opp_No]]))</f>
        <v>1</v>
      </c>
      <c r="CH274" s="36">
        <f>IF(OR(Table1[[#This Row],[Gov_Share]]="",Table1[[#This Row],[Opp_Share]]=""),"",ABS(Table1[[#This Row],[Gov_Share]]-Table1[[#This Row],[Opp_Share]]))</f>
        <v>0.99619771863117867</v>
      </c>
      <c r="CI274" s="36">
        <f>IF(Table1[[#This Row],[Gov_Aye]]+Table1[[#This Row],[Gov_No]]=0,"",ABS(Table1[[#This Row],[Gov_Aye]]-Table1[[#This Row],[Gov_No]])/(Table1[[#This Row],[Gov_Aye]]+Table1[[#This Row],[Gov_No]]))</f>
        <v>0.99239543726235746</v>
      </c>
      <c r="CJ274" s="36">
        <f>IF(Table1[[#This Row],[Opp_Aye]]+Table1[[#This Row],[Opp_No]]=0,"",ABS(Table1[[#This Row],[Opp_Aye]]-Table1[[#This Row],[Opp_No]])/(Table1[[#This Row],[Opp_Aye]]+Table1[[#This Row],[Opp_No]]))</f>
        <v>1</v>
      </c>
      <c r="CK2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0.99619771863117867</v>
      </c>
    </row>
    <row r="275" spans="1:89" hidden="1" x14ac:dyDescent="0.75">
      <c r="A275" s="2">
        <v>1817</v>
      </c>
      <c r="B275" s="15">
        <v>45427</v>
      </c>
      <c r="C275" s="16">
        <v>0.79305555555555551</v>
      </c>
      <c r="D275" s="2">
        <v>153</v>
      </c>
      <c r="E275" s="19" t="s">
        <v>1788</v>
      </c>
      <c r="F275" s="2"/>
      <c r="G275" s="2"/>
      <c r="H275" s="2">
        <v>17</v>
      </c>
      <c r="I275" s="2">
        <v>268</v>
      </c>
      <c r="J275" s="2">
        <v>0</v>
      </c>
      <c r="K275" s="2">
        <v>1</v>
      </c>
      <c r="L275" s="2">
        <v>0</v>
      </c>
      <c r="M275" s="3">
        <v>1</v>
      </c>
      <c r="N275" s="2">
        <v>1</v>
      </c>
      <c r="O275" s="2">
        <v>0</v>
      </c>
      <c r="P275" s="2">
        <v>1</v>
      </c>
      <c r="Q275" s="2">
        <v>1</v>
      </c>
      <c r="R275" s="4">
        <v>0</v>
      </c>
      <c r="S275" s="2">
        <v>9</v>
      </c>
      <c r="T275" s="2">
        <v>2</v>
      </c>
      <c r="U275" s="2">
        <v>0</v>
      </c>
      <c r="V275" s="2">
        <v>0</v>
      </c>
      <c r="W275" s="2">
        <v>1</v>
      </c>
      <c r="X275" s="2">
        <v>0</v>
      </c>
      <c r="Y275" s="2">
        <v>0</v>
      </c>
      <c r="Z275" s="2">
        <v>0</v>
      </c>
      <c r="AA275" s="2">
        <v>0</v>
      </c>
      <c r="AB275" s="2">
        <v>0</v>
      </c>
      <c r="AC275" s="2">
        <v>0</v>
      </c>
      <c r="AD275" s="2">
        <v>0</v>
      </c>
      <c r="AE275" s="2">
        <v>0</v>
      </c>
      <c r="AF275" s="2">
        <v>0</v>
      </c>
      <c r="AG275" s="3">
        <v>260</v>
      </c>
      <c r="AH275" s="2">
        <v>0</v>
      </c>
      <c r="AI275" s="2">
        <v>0</v>
      </c>
      <c r="AJ275" s="2">
        <v>0</v>
      </c>
      <c r="AK275" s="2">
        <v>2</v>
      </c>
      <c r="AL275" s="4">
        <v>0</v>
      </c>
      <c r="AM275" s="2">
        <v>0</v>
      </c>
      <c r="AN275" s="2">
        <v>0</v>
      </c>
      <c r="AO275" s="2">
        <v>0</v>
      </c>
      <c r="AP275" s="2">
        <v>0</v>
      </c>
      <c r="AQ275" s="2">
        <v>0</v>
      </c>
      <c r="AR275" s="2">
        <v>0</v>
      </c>
      <c r="AS275" s="2">
        <v>0</v>
      </c>
      <c r="AT275" s="2">
        <v>0</v>
      </c>
      <c r="AU275" s="2">
        <v>0</v>
      </c>
      <c r="AV275" s="2">
        <v>0</v>
      </c>
      <c r="AW275" s="2">
        <v>0</v>
      </c>
      <c r="AX275" s="2">
        <v>0</v>
      </c>
      <c r="AY275" s="2">
        <v>0</v>
      </c>
      <c r="AZ275" s="2">
        <v>0</v>
      </c>
      <c r="BA275" s="2">
        <v>1</v>
      </c>
      <c r="BB275" s="2">
        <v>0</v>
      </c>
      <c r="BC275" s="2">
        <v>0</v>
      </c>
      <c r="BD275" s="2">
        <v>0</v>
      </c>
      <c r="BE275" s="2">
        <v>1</v>
      </c>
      <c r="BF275" s="2">
        <v>0</v>
      </c>
      <c r="BG275" s="2">
        <v>0</v>
      </c>
      <c r="BH275" s="2">
        <v>0</v>
      </c>
      <c r="BI275" s="2">
        <v>0</v>
      </c>
      <c r="BJ275" s="2">
        <v>0</v>
      </c>
      <c r="BK275" s="2">
        <v>0</v>
      </c>
      <c r="BL275" s="2">
        <v>0</v>
      </c>
      <c r="BM275" s="2">
        <v>0</v>
      </c>
      <c r="BN275" s="2">
        <v>0</v>
      </c>
      <c r="BO275" s="2">
        <v>0</v>
      </c>
      <c r="BP275" s="2">
        <v>0</v>
      </c>
      <c r="BQ275" s="2">
        <v>0</v>
      </c>
      <c r="BR275" s="2">
        <v>2</v>
      </c>
      <c r="BS275" s="2">
        <v>279</v>
      </c>
      <c r="BT275" s="2">
        <v>7.1684590000000003E-3</v>
      </c>
      <c r="BU275" s="5">
        <v>0.43</v>
      </c>
      <c r="BV275" s="5" t="str">
        <f>IFERROR($BF275/($AL275+$R275), "No Votes")</f>
        <v>No Votes</v>
      </c>
      <c r="BW275" s="5">
        <f>IFERROR($BA275/($AG275+$M275), "No Votes")</f>
        <v>3.8314176245210726E-3</v>
      </c>
      <c r="BX275" s="2"/>
      <c r="BY275" s="5" t="s">
        <v>2096</v>
      </c>
      <c r="BZ275" s="5" t="s">
        <v>2088</v>
      </c>
      <c r="CA275" s="28" t="str">
        <f>IF(Table1[[#This Row],[Party]]="Labour","Conservative","Labour")</f>
        <v>Labour</v>
      </c>
      <c r="CB275" s="28" cm="1">
        <f t="array" ref="CB2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275" s="28" cm="1">
        <f t="array" ref="CC2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260</v>
      </c>
      <c r="CD275" s="28">
        <f>IF(TRIM(Table1[[#This Row],[Party]])="Labour",Table1[[#This Row],[Conservative_Aye]],Table1[[#This Row],[Labour_Aye]])</f>
        <v>0</v>
      </c>
      <c r="CE275" s="28">
        <f>IF(TRIM(Table1[[#This Row],[Party]])="Labour",Table1[[#This Row],[Conservative_No]],Table1[[#This Row],[Labour_No]])</f>
        <v>0</v>
      </c>
      <c r="CF275" s="36">
        <f>IF(Table1[[#This Row],[Gov_Aye]]+Table1[[#This Row],[Gov_No]]=0,"",Table1[[#This Row],[Gov_Aye]]/(Table1[[#This Row],[Gov_Aye]]+Table1[[#This Row],[Gov_No]]))</f>
        <v>3.8314176245210726E-3</v>
      </c>
      <c r="CG275" s="36" t="str">
        <f>IF(Table1[[#This Row],[Opp_Aye]]+Table1[[#This Row],[Opp_No]]=0,"",Table1[[#This Row],[Opp_Aye]]/(Table1[[#This Row],[Opp_Aye]]+Table1[[#This Row],[Opp_No]]))</f>
        <v/>
      </c>
      <c r="CH275" s="36" t="str">
        <f>IF(OR(Table1[[#This Row],[Gov_Share]]="",Table1[[#This Row],[Opp_Share]]=""),"",ABS(Table1[[#This Row],[Gov_Share]]-Table1[[#This Row],[Opp_Share]]))</f>
        <v/>
      </c>
      <c r="CI275" s="36">
        <f>IF(Table1[[#This Row],[Gov_Aye]]+Table1[[#This Row],[Gov_No]]=0,"",ABS(Table1[[#This Row],[Gov_Aye]]-Table1[[#This Row],[Gov_No]])/(Table1[[#This Row],[Gov_Aye]]+Table1[[#This Row],[Gov_No]]))</f>
        <v>0.9923371647509579</v>
      </c>
      <c r="CJ275" s="36" t="str">
        <f>IF(Table1[[#This Row],[Opp_Aye]]+Table1[[#This Row],[Opp_No]]=0,"",ABS(Table1[[#This Row],[Opp_Aye]]-Table1[[#This Row],[Opp_No]])/(Table1[[#This Row],[Opp_Aye]]+Table1[[#This Row],[Opp_No]]))</f>
        <v/>
      </c>
      <c r="CK2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0.99616858237547889</v>
      </c>
    </row>
    <row r="276" spans="1:89" ht="29.5" x14ac:dyDescent="0.75">
      <c r="A276" s="2">
        <v>551</v>
      </c>
      <c r="B276" s="15">
        <v>43452</v>
      </c>
      <c r="C276" s="16">
        <v>0.79097222222222219</v>
      </c>
      <c r="D276" s="2">
        <v>282</v>
      </c>
      <c r="E276" s="19" t="s">
        <v>734</v>
      </c>
      <c r="F276" s="2"/>
      <c r="G276" s="2"/>
      <c r="H276" s="2">
        <v>229</v>
      </c>
      <c r="I276" s="2">
        <v>304</v>
      </c>
      <c r="J276" s="2">
        <v>0</v>
      </c>
      <c r="K276" s="2">
        <v>0</v>
      </c>
      <c r="L276" s="2">
        <v>0</v>
      </c>
      <c r="M276" s="3">
        <v>0</v>
      </c>
      <c r="N276" s="2">
        <v>0</v>
      </c>
      <c r="O276" s="2">
        <v>0</v>
      </c>
      <c r="P276" s="2">
        <v>1</v>
      </c>
      <c r="Q276" s="2">
        <v>2</v>
      </c>
      <c r="R276" s="4">
        <v>222</v>
      </c>
      <c r="S276" s="2">
        <v>0</v>
      </c>
      <c r="T276" s="2">
        <v>4</v>
      </c>
      <c r="U276" s="2">
        <v>0</v>
      </c>
      <c r="V276" s="2">
        <v>0</v>
      </c>
      <c r="W276" s="2">
        <v>0</v>
      </c>
      <c r="X276" s="2">
        <v>0</v>
      </c>
      <c r="Y276" s="2">
        <v>0</v>
      </c>
      <c r="Z276" s="2">
        <v>0</v>
      </c>
      <c r="AA276" s="2">
        <v>0</v>
      </c>
      <c r="AB276" s="2">
        <v>0</v>
      </c>
      <c r="AC276" s="2">
        <v>0</v>
      </c>
      <c r="AD276" s="2">
        <v>0</v>
      </c>
      <c r="AE276" s="2">
        <v>0</v>
      </c>
      <c r="AF276" s="2">
        <v>0</v>
      </c>
      <c r="AG276" s="3">
        <v>293</v>
      </c>
      <c r="AH276" s="2">
        <v>10</v>
      </c>
      <c r="AI276" s="2">
        <v>0</v>
      </c>
      <c r="AJ276" s="2">
        <v>0</v>
      </c>
      <c r="AK276" s="2">
        <v>0</v>
      </c>
      <c r="AL276" s="4">
        <v>1</v>
      </c>
      <c r="AM276" s="2">
        <v>0</v>
      </c>
      <c r="AN276" s="2">
        <v>0</v>
      </c>
      <c r="AO276" s="2">
        <v>0</v>
      </c>
      <c r="AP276" s="2">
        <v>0</v>
      </c>
      <c r="AQ276" s="2">
        <v>0</v>
      </c>
      <c r="AR276" s="2">
        <v>0</v>
      </c>
      <c r="AS276" s="2">
        <v>0</v>
      </c>
      <c r="AT276" s="2">
        <v>0</v>
      </c>
      <c r="AU276" s="2">
        <v>0</v>
      </c>
      <c r="AV276" s="2">
        <v>0</v>
      </c>
      <c r="AW276" s="2">
        <v>0</v>
      </c>
      <c r="AX276" s="2">
        <v>0</v>
      </c>
      <c r="AY276" s="2">
        <v>0</v>
      </c>
      <c r="AZ276" s="2">
        <v>0</v>
      </c>
      <c r="BA276" s="44">
        <v>0</v>
      </c>
      <c r="BB276" s="2">
        <v>0</v>
      </c>
      <c r="BC276" s="2">
        <v>0</v>
      </c>
      <c r="BD276" s="2">
        <v>0</v>
      </c>
      <c r="BE276" s="2">
        <v>0</v>
      </c>
      <c r="BF276" s="45">
        <v>1</v>
      </c>
      <c r="BG276" s="2">
        <v>0</v>
      </c>
      <c r="BH276" s="2">
        <v>0</v>
      </c>
      <c r="BI276" s="2">
        <v>0</v>
      </c>
      <c r="BJ276" s="2">
        <v>0</v>
      </c>
      <c r="BK276" s="2">
        <v>0</v>
      </c>
      <c r="BL276" s="2">
        <v>0</v>
      </c>
      <c r="BM276" s="2">
        <v>0</v>
      </c>
      <c r="BN276" s="2">
        <v>0</v>
      </c>
      <c r="BO276" s="2">
        <v>0</v>
      </c>
      <c r="BP276" s="2">
        <v>0</v>
      </c>
      <c r="BQ276" s="2">
        <v>0</v>
      </c>
      <c r="BR276" s="2">
        <v>1</v>
      </c>
      <c r="BS276" s="2">
        <v>533</v>
      </c>
      <c r="BT276" s="2">
        <v>0</v>
      </c>
      <c r="BU276" s="5">
        <v>0.82</v>
      </c>
      <c r="BV276" s="5">
        <f>IFERROR($BF276/($AL276+$R276), "No Votes")</f>
        <v>4.4843049327354259E-3</v>
      </c>
      <c r="BW276" s="5">
        <f>IFERROR($BA276/($AG276+$M276), "No Votes")</f>
        <v>0</v>
      </c>
      <c r="BX276" t="s">
        <v>2157</v>
      </c>
      <c r="BY276" s="5" t="s">
        <v>2086</v>
      </c>
      <c r="BZ276" s="5" t="s">
        <v>2088</v>
      </c>
      <c r="CA276" s="28" t="str">
        <f>IF(Table1[[#This Row],[Party]]="Labour","Conservative","Labour")</f>
        <v>Labour</v>
      </c>
      <c r="CB276" s="28" cm="1">
        <f t="array" ref="CB2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76" s="28" cm="1">
        <f t="array" ref="CC2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276" s="28">
        <f>IF(TRIM(Table1[[#This Row],[Party]])="Labour",Table1[[#This Row],[Conservative_Aye]],Table1[[#This Row],[Labour_Aye]])</f>
        <v>222</v>
      </c>
      <c r="CE276" s="28">
        <f>IF(TRIM(Table1[[#This Row],[Party]])="Labour",Table1[[#This Row],[Conservative_No]],Table1[[#This Row],[Labour_No]])</f>
        <v>1</v>
      </c>
      <c r="CF276" s="36">
        <f>IF(Table1[[#This Row],[Gov_Aye]]+Table1[[#This Row],[Gov_No]]=0,"",Table1[[#This Row],[Gov_Aye]]/(Table1[[#This Row],[Gov_Aye]]+Table1[[#This Row],[Gov_No]]))</f>
        <v>0</v>
      </c>
      <c r="CG276" s="36">
        <f>IF(Table1[[#This Row],[Opp_Aye]]+Table1[[#This Row],[Opp_No]]=0,"",Table1[[#This Row],[Opp_Aye]]/(Table1[[#This Row],[Opp_Aye]]+Table1[[#This Row],[Opp_No]]))</f>
        <v>0.99551569506726456</v>
      </c>
      <c r="CH276" s="36">
        <f>IF(OR(Table1[[#This Row],[Gov_Share]]="",Table1[[#This Row],[Opp_Share]]=""),"",ABS(Table1[[#This Row],[Gov_Share]]-Table1[[#This Row],[Opp_Share]]))</f>
        <v>0.99551569506726456</v>
      </c>
      <c r="CI276" s="36">
        <f>IF(Table1[[#This Row],[Gov_Aye]]+Table1[[#This Row],[Gov_No]]=0,"",ABS(Table1[[#This Row],[Gov_Aye]]-Table1[[#This Row],[Gov_No]])/(Table1[[#This Row],[Gov_Aye]]+Table1[[#This Row],[Gov_No]]))</f>
        <v>1</v>
      </c>
      <c r="CJ276" s="36">
        <f>IF(Table1[[#This Row],[Opp_Aye]]+Table1[[#This Row],[Opp_No]]=0,"",ABS(Table1[[#This Row],[Opp_Aye]]-Table1[[#This Row],[Opp_No]])/(Table1[[#This Row],[Opp_Aye]]+Table1[[#This Row],[Opp_No]]))</f>
        <v>0.99103139013452912</v>
      </c>
      <c r="CK2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0.99551569506726456</v>
      </c>
    </row>
    <row r="277" spans="1:89" ht="29.5" x14ac:dyDescent="0.75">
      <c r="A277">
        <v>735</v>
      </c>
      <c r="B277" s="17">
        <v>43769</v>
      </c>
      <c r="C277" s="18">
        <v>0.69236111111111109</v>
      </c>
      <c r="D277">
        <v>17</v>
      </c>
      <c r="E277" s="20" t="s">
        <v>1816</v>
      </c>
      <c r="H277">
        <v>206</v>
      </c>
      <c r="I277">
        <v>33</v>
      </c>
      <c r="J277">
        <v>0</v>
      </c>
      <c r="K277">
        <v>0</v>
      </c>
      <c r="L277">
        <v>0</v>
      </c>
      <c r="M277" s="3">
        <v>203</v>
      </c>
      <c r="N277">
        <v>0</v>
      </c>
      <c r="O277">
        <v>0</v>
      </c>
      <c r="P277">
        <v>0</v>
      </c>
      <c r="Q277">
        <v>3</v>
      </c>
      <c r="R277" s="4">
        <v>0</v>
      </c>
      <c r="S277">
        <v>0</v>
      </c>
      <c r="T277">
        <v>0</v>
      </c>
      <c r="U277">
        <v>0</v>
      </c>
      <c r="V277">
        <v>0</v>
      </c>
      <c r="W277">
        <v>0</v>
      </c>
      <c r="X277">
        <v>0</v>
      </c>
      <c r="Y277">
        <v>0</v>
      </c>
      <c r="Z277">
        <v>0</v>
      </c>
      <c r="AA277">
        <v>0</v>
      </c>
      <c r="AB277">
        <v>0</v>
      </c>
      <c r="AC277">
        <v>0</v>
      </c>
      <c r="AD277">
        <v>0</v>
      </c>
      <c r="AE277">
        <v>0</v>
      </c>
      <c r="AF277">
        <v>0</v>
      </c>
      <c r="AG277" s="3">
        <v>0</v>
      </c>
      <c r="AH277">
        <v>0</v>
      </c>
      <c r="AI277">
        <v>0</v>
      </c>
      <c r="AJ277">
        <v>0</v>
      </c>
      <c r="AK277">
        <v>1</v>
      </c>
      <c r="AL277" s="4">
        <v>31</v>
      </c>
      <c r="AM277">
        <v>1</v>
      </c>
      <c r="AN277">
        <v>0</v>
      </c>
      <c r="AO277">
        <v>0</v>
      </c>
      <c r="AP277">
        <v>0</v>
      </c>
      <c r="AQ277">
        <v>0</v>
      </c>
      <c r="AR277">
        <v>0</v>
      </c>
      <c r="AS277">
        <v>0</v>
      </c>
      <c r="AT277">
        <v>0</v>
      </c>
      <c r="AU277">
        <v>0</v>
      </c>
      <c r="AV277">
        <v>0</v>
      </c>
      <c r="AW277">
        <v>0</v>
      </c>
      <c r="AX277">
        <v>0</v>
      </c>
      <c r="AY277">
        <v>0</v>
      </c>
      <c r="AZ277">
        <v>0</v>
      </c>
      <c r="BA277">
        <v>0</v>
      </c>
      <c r="BB277">
        <v>0</v>
      </c>
      <c r="BC277">
        <v>0</v>
      </c>
      <c r="BD277">
        <v>0</v>
      </c>
      <c r="BE277">
        <v>1</v>
      </c>
      <c r="BF277">
        <v>0</v>
      </c>
      <c r="BG277">
        <v>0</v>
      </c>
      <c r="BH277">
        <v>0</v>
      </c>
      <c r="BI277">
        <v>0</v>
      </c>
      <c r="BJ277">
        <v>0</v>
      </c>
      <c r="BK277">
        <v>0</v>
      </c>
      <c r="BL277">
        <v>0</v>
      </c>
      <c r="BM277">
        <v>0</v>
      </c>
      <c r="BN277">
        <v>0</v>
      </c>
      <c r="BO277">
        <v>0</v>
      </c>
      <c r="BP277">
        <v>0</v>
      </c>
      <c r="BQ277">
        <v>0</v>
      </c>
      <c r="BR277">
        <v>1</v>
      </c>
      <c r="BS277">
        <v>239</v>
      </c>
      <c r="BT277">
        <v>4.1840999999999996E-3</v>
      </c>
      <c r="BU277" s="1">
        <v>0.37</v>
      </c>
      <c r="BV277" s="5">
        <f>IFERROR($BF277/($AL277+$R277), "No Votes")</f>
        <v>0</v>
      </c>
      <c r="BW277" s="5">
        <f>IFERROR($BA277/($AG277+$M277), "No Votes")</f>
        <v>0</v>
      </c>
      <c r="BX277" t="s">
        <v>2157</v>
      </c>
      <c r="BY277" s="5" t="s">
        <v>2093</v>
      </c>
      <c r="BZ277" s="5" t="s">
        <v>2088</v>
      </c>
      <c r="CA277" s="28" t="str">
        <f>IF(Table1[[#This Row],[Party]]="Labour","Conservative","Labour")</f>
        <v>Labour</v>
      </c>
      <c r="CB277" s="28" cm="1">
        <f t="array" ref="CB2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203</v>
      </c>
      <c r="CC277" s="28" cm="1">
        <f t="array" ref="CC2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77" s="28">
        <f>IF(TRIM(Table1[[#This Row],[Party]])="Labour",Table1[[#This Row],[Conservative_Aye]],Table1[[#This Row],[Labour_Aye]])</f>
        <v>0</v>
      </c>
      <c r="CE277" s="28">
        <f>IF(TRIM(Table1[[#This Row],[Party]])="Labour",Table1[[#This Row],[Conservative_No]],Table1[[#This Row],[Labour_No]])</f>
        <v>31</v>
      </c>
      <c r="CF277" s="36">
        <f>IF(Table1[[#This Row],[Gov_Aye]]+Table1[[#This Row],[Gov_No]]=0,"",Table1[[#This Row],[Gov_Aye]]/(Table1[[#This Row],[Gov_Aye]]+Table1[[#This Row],[Gov_No]]))</f>
        <v>1</v>
      </c>
      <c r="CG277" s="36">
        <f>IF(Table1[[#This Row],[Opp_Aye]]+Table1[[#This Row],[Opp_No]]=0,"",Table1[[#This Row],[Opp_Aye]]/(Table1[[#This Row],[Opp_Aye]]+Table1[[#This Row],[Opp_No]]))</f>
        <v>0</v>
      </c>
      <c r="CH277" s="36">
        <f>IF(OR(Table1[[#This Row],[Gov_Share]]="",Table1[[#This Row],[Opp_Share]]=""),"",ABS(Table1[[#This Row],[Gov_Share]]-Table1[[#This Row],[Opp_Share]]))</f>
        <v>1</v>
      </c>
      <c r="CI277" s="36">
        <f>IF(Table1[[#This Row],[Gov_Aye]]+Table1[[#This Row],[Gov_No]]=0,"",ABS(Table1[[#This Row],[Gov_Aye]]-Table1[[#This Row],[Gov_No]])/(Table1[[#This Row],[Gov_Aye]]+Table1[[#This Row],[Gov_No]]))</f>
        <v>1</v>
      </c>
      <c r="CJ277" s="36">
        <f>IF(Table1[[#This Row],[Opp_Aye]]+Table1[[#This Row],[Opp_No]]=0,"",ABS(Table1[[#This Row],[Opp_Aye]]-Table1[[#This Row],[Opp_No]])/(Table1[[#This Row],[Opp_Aye]]+Table1[[#This Row],[Opp_No]]))</f>
        <v>1</v>
      </c>
      <c r="CK2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0.99525049793166842</v>
      </c>
    </row>
    <row r="278" spans="1:89" ht="29.5" x14ac:dyDescent="0.75">
      <c r="A278">
        <v>617</v>
      </c>
      <c r="B278" s="17">
        <v>43530</v>
      </c>
      <c r="C278" s="18">
        <v>0</v>
      </c>
      <c r="D278">
        <v>348</v>
      </c>
      <c r="E278" s="20" t="s">
        <v>399</v>
      </c>
      <c r="H278">
        <v>303</v>
      </c>
      <c r="I278">
        <v>250</v>
      </c>
      <c r="J278">
        <v>0</v>
      </c>
      <c r="K278">
        <v>0</v>
      </c>
      <c r="L278">
        <v>0</v>
      </c>
      <c r="M278" s="3">
        <v>290</v>
      </c>
      <c r="N278">
        <v>10</v>
      </c>
      <c r="O278">
        <v>0</v>
      </c>
      <c r="P278">
        <v>0</v>
      </c>
      <c r="Q278">
        <v>2</v>
      </c>
      <c r="R278" s="4">
        <v>1</v>
      </c>
      <c r="S278">
        <v>0</v>
      </c>
      <c r="T278">
        <v>0</v>
      </c>
      <c r="U278">
        <v>0</v>
      </c>
      <c r="V278">
        <v>0</v>
      </c>
      <c r="W278">
        <v>0</v>
      </c>
      <c r="X278">
        <v>0</v>
      </c>
      <c r="Y278">
        <v>0</v>
      </c>
      <c r="Z278">
        <v>0</v>
      </c>
      <c r="AA278">
        <v>0</v>
      </c>
      <c r="AB278">
        <v>0</v>
      </c>
      <c r="AC278">
        <v>0</v>
      </c>
      <c r="AD278">
        <v>0</v>
      </c>
      <c r="AE278">
        <v>0</v>
      </c>
      <c r="AF278">
        <v>0</v>
      </c>
      <c r="AG278" s="3">
        <v>0</v>
      </c>
      <c r="AH278">
        <v>0</v>
      </c>
      <c r="AI278">
        <v>0</v>
      </c>
      <c r="AJ278">
        <v>1</v>
      </c>
      <c r="AK278">
        <v>12</v>
      </c>
      <c r="AL278" s="4">
        <v>208</v>
      </c>
      <c r="AM278">
        <v>0</v>
      </c>
      <c r="AN278">
        <v>2</v>
      </c>
      <c r="AO278">
        <v>0</v>
      </c>
      <c r="AP278">
        <v>27</v>
      </c>
      <c r="AQ278">
        <v>0</v>
      </c>
      <c r="AR278">
        <v>0</v>
      </c>
      <c r="AS278">
        <v>0</v>
      </c>
      <c r="AT278">
        <v>0</v>
      </c>
      <c r="AU278">
        <v>0</v>
      </c>
      <c r="AV278">
        <v>0</v>
      </c>
      <c r="AW278">
        <v>0</v>
      </c>
      <c r="AX278">
        <v>0</v>
      </c>
      <c r="AY278">
        <v>0</v>
      </c>
      <c r="AZ278">
        <v>0</v>
      </c>
      <c r="BA278" s="3">
        <v>0</v>
      </c>
      <c r="BB278">
        <v>0</v>
      </c>
      <c r="BC278">
        <v>0</v>
      </c>
      <c r="BD278">
        <v>0</v>
      </c>
      <c r="BE278">
        <v>2</v>
      </c>
      <c r="BF278" s="4">
        <v>1</v>
      </c>
      <c r="BG278">
        <v>0</v>
      </c>
      <c r="BH278">
        <v>0</v>
      </c>
      <c r="BI278">
        <v>0</v>
      </c>
      <c r="BJ278">
        <v>0</v>
      </c>
      <c r="BK278">
        <v>0</v>
      </c>
      <c r="BL278">
        <v>0</v>
      </c>
      <c r="BM278">
        <v>0</v>
      </c>
      <c r="BN278">
        <v>0</v>
      </c>
      <c r="BO278">
        <v>0</v>
      </c>
      <c r="BP278">
        <v>0</v>
      </c>
      <c r="BQ278">
        <v>0</v>
      </c>
      <c r="BR278">
        <v>3</v>
      </c>
      <c r="BS278">
        <v>553</v>
      </c>
      <c r="BT278">
        <v>0.01</v>
      </c>
      <c r="BU278" s="1">
        <v>0.85</v>
      </c>
      <c r="BV278" s="5">
        <f>IFERROR($BF278/($AL278+$R278), "No Votes")</f>
        <v>4.7846889952153108E-3</v>
      </c>
      <c r="BW278" s="5">
        <f>IFERROR($BA278/($AG278+$M278), "No Votes")</f>
        <v>0</v>
      </c>
      <c r="BX278" t="s">
        <v>2157</v>
      </c>
      <c r="BY278" s="5" t="s">
        <v>2086</v>
      </c>
      <c r="BZ278" s="5" t="s">
        <v>2088</v>
      </c>
      <c r="CA278" s="28" t="str">
        <f>IF(Table1[[#This Row],[Party]]="Labour","Conservative","Labour")</f>
        <v>Labour</v>
      </c>
      <c r="CB278" s="28" cm="1">
        <f t="array" ref="CB2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278" s="28" cm="1">
        <f t="array" ref="CC2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78" s="28">
        <f>IF(TRIM(Table1[[#This Row],[Party]])="Labour",Table1[[#This Row],[Conservative_Aye]],Table1[[#This Row],[Labour_Aye]])</f>
        <v>1</v>
      </c>
      <c r="CE278" s="28">
        <f>IF(TRIM(Table1[[#This Row],[Party]])="Labour",Table1[[#This Row],[Conservative_No]],Table1[[#This Row],[Labour_No]])</f>
        <v>208</v>
      </c>
      <c r="CF278" s="36">
        <f>IF(Table1[[#This Row],[Gov_Aye]]+Table1[[#This Row],[Gov_No]]=0,"",Table1[[#This Row],[Gov_Aye]]/(Table1[[#This Row],[Gov_Aye]]+Table1[[#This Row],[Gov_No]]))</f>
        <v>1</v>
      </c>
      <c r="CG278" s="36">
        <f>IF(Table1[[#This Row],[Opp_Aye]]+Table1[[#This Row],[Opp_No]]=0,"",Table1[[#This Row],[Opp_Aye]]/(Table1[[#This Row],[Opp_Aye]]+Table1[[#This Row],[Opp_No]]))</f>
        <v>4.7846889952153108E-3</v>
      </c>
      <c r="CH278" s="36">
        <f>IF(OR(Table1[[#This Row],[Gov_Share]]="",Table1[[#This Row],[Opp_Share]]=""),"",ABS(Table1[[#This Row],[Gov_Share]]-Table1[[#This Row],[Opp_Share]]))</f>
        <v>0.99521531100478466</v>
      </c>
      <c r="CI278" s="36">
        <f>IF(Table1[[#This Row],[Gov_Aye]]+Table1[[#This Row],[Gov_No]]=0,"",ABS(Table1[[#This Row],[Gov_Aye]]-Table1[[#This Row],[Gov_No]])/(Table1[[#This Row],[Gov_Aye]]+Table1[[#This Row],[Gov_No]]))</f>
        <v>1</v>
      </c>
      <c r="CJ278" s="36">
        <f>IF(Table1[[#This Row],[Opp_Aye]]+Table1[[#This Row],[Opp_No]]=0,"",ABS(Table1[[#This Row],[Opp_Aye]]-Table1[[#This Row],[Opp_No]])/(Table1[[#This Row],[Opp_Aye]]+Table1[[#This Row],[Opp_No]]))</f>
        <v>0.99043062200956933</v>
      </c>
      <c r="CK2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0.99521531100478466</v>
      </c>
    </row>
    <row r="279" spans="1:89" ht="29.5" x14ac:dyDescent="0.75">
      <c r="A279">
        <v>604</v>
      </c>
      <c r="B279" s="17">
        <v>43514</v>
      </c>
      <c r="C279" s="18">
        <v>0.82847222222222228</v>
      </c>
      <c r="D279">
        <v>335</v>
      </c>
      <c r="E279" s="20" t="s">
        <v>1638</v>
      </c>
      <c r="H279">
        <v>203</v>
      </c>
      <c r="I279">
        <v>150</v>
      </c>
      <c r="J279">
        <v>0</v>
      </c>
      <c r="K279">
        <v>0</v>
      </c>
      <c r="L279">
        <v>0</v>
      </c>
      <c r="M279" s="3">
        <v>198</v>
      </c>
      <c r="N279">
        <v>5</v>
      </c>
      <c r="O279">
        <v>0</v>
      </c>
      <c r="P279">
        <v>0</v>
      </c>
      <c r="Q279">
        <v>0</v>
      </c>
      <c r="R279" s="4">
        <v>0</v>
      </c>
      <c r="S279">
        <v>0</v>
      </c>
      <c r="T279">
        <v>0</v>
      </c>
      <c r="U279">
        <v>0</v>
      </c>
      <c r="V279">
        <v>0</v>
      </c>
      <c r="W279">
        <v>0</v>
      </c>
      <c r="X279">
        <v>0</v>
      </c>
      <c r="Y279">
        <v>0</v>
      </c>
      <c r="Z279">
        <v>0</v>
      </c>
      <c r="AA279">
        <v>0</v>
      </c>
      <c r="AB279">
        <v>0</v>
      </c>
      <c r="AC279">
        <v>0</v>
      </c>
      <c r="AD279">
        <v>0</v>
      </c>
      <c r="AE279">
        <v>0</v>
      </c>
      <c r="AF279">
        <v>0</v>
      </c>
      <c r="AG279" s="3">
        <v>0</v>
      </c>
      <c r="AH279">
        <v>0</v>
      </c>
      <c r="AI279">
        <v>0</v>
      </c>
      <c r="AJ279">
        <v>0</v>
      </c>
      <c r="AK279">
        <v>8</v>
      </c>
      <c r="AL279" s="4">
        <v>123</v>
      </c>
      <c r="AM279">
        <v>1</v>
      </c>
      <c r="AN279">
        <v>3</v>
      </c>
      <c r="AO279">
        <v>0</v>
      </c>
      <c r="AP279">
        <v>13</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351</v>
      </c>
      <c r="BT279">
        <v>0</v>
      </c>
      <c r="BU279" s="1">
        <v>0.54</v>
      </c>
      <c r="BV279" s="5">
        <f>IFERROR($BF279/($AL279+$R279), "No Votes")</f>
        <v>0</v>
      </c>
      <c r="BW279" s="5">
        <f>IFERROR($BA279/($AG279+$M279), "No Votes")</f>
        <v>0</v>
      </c>
      <c r="BX279" t="s">
        <v>2157</v>
      </c>
      <c r="BY279" s="5" t="s">
        <v>2086</v>
      </c>
      <c r="BZ279" s="5" t="s">
        <v>2088</v>
      </c>
      <c r="CA279" s="28" t="str">
        <f>IF(Table1[[#This Row],[Party]]="Labour","Conservative","Labour")</f>
        <v>Labour</v>
      </c>
      <c r="CB279" s="28" cm="1">
        <f t="array" ref="CB2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198</v>
      </c>
      <c r="CC279" s="28" cm="1">
        <f t="array" ref="CC2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79" s="28">
        <f>IF(TRIM(Table1[[#This Row],[Party]])="Labour",Table1[[#This Row],[Conservative_Aye]],Table1[[#This Row],[Labour_Aye]])</f>
        <v>0</v>
      </c>
      <c r="CE279" s="28">
        <f>IF(TRIM(Table1[[#This Row],[Party]])="Labour",Table1[[#This Row],[Conservative_No]],Table1[[#This Row],[Labour_No]])</f>
        <v>123</v>
      </c>
      <c r="CF279" s="36">
        <f>IF(Table1[[#This Row],[Gov_Aye]]+Table1[[#This Row],[Gov_No]]=0,"",Table1[[#This Row],[Gov_Aye]]/(Table1[[#This Row],[Gov_Aye]]+Table1[[#This Row],[Gov_No]]))</f>
        <v>1</v>
      </c>
      <c r="CG279" s="36">
        <f>IF(Table1[[#This Row],[Opp_Aye]]+Table1[[#This Row],[Opp_No]]=0,"",Table1[[#This Row],[Opp_Aye]]/(Table1[[#This Row],[Opp_Aye]]+Table1[[#This Row],[Opp_No]]))</f>
        <v>0</v>
      </c>
      <c r="CH279" s="36">
        <f>IF(OR(Table1[[#This Row],[Gov_Share]]="",Table1[[#This Row],[Opp_Share]]=""),"",ABS(Table1[[#This Row],[Gov_Share]]-Table1[[#This Row],[Opp_Share]]))</f>
        <v>1</v>
      </c>
      <c r="CI279" s="36">
        <f>IF(Table1[[#This Row],[Gov_Aye]]+Table1[[#This Row],[Gov_No]]=0,"",ABS(Table1[[#This Row],[Gov_Aye]]-Table1[[#This Row],[Gov_No]])/(Table1[[#This Row],[Gov_Aye]]+Table1[[#This Row],[Gov_No]]))</f>
        <v>1</v>
      </c>
      <c r="CJ279" s="36">
        <f>IF(Table1[[#This Row],[Opp_Aye]]+Table1[[#This Row],[Opp_No]]=0,"",ABS(Table1[[#This Row],[Opp_Aye]]-Table1[[#This Row],[Opp_No]])/(Table1[[#This Row],[Opp_Aye]]+Table1[[#This Row],[Opp_No]]))</f>
        <v>1</v>
      </c>
      <c r="CK2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0.99501519756838908</v>
      </c>
    </row>
    <row r="280" spans="1:89" x14ac:dyDescent="0.75">
      <c r="A280" s="2">
        <v>77</v>
      </c>
      <c r="B280" s="15">
        <v>42528</v>
      </c>
      <c r="C280" s="16">
        <v>0.67569444444444449</v>
      </c>
      <c r="D280" s="2">
        <v>10</v>
      </c>
      <c r="E280" s="19" t="s">
        <v>1636</v>
      </c>
      <c r="F280" s="2"/>
      <c r="G280" s="2"/>
      <c r="H280" s="2">
        <v>66</v>
      </c>
      <c r="I280" s="2">
        <v>285</v>
      </c>
      <c r="J280" s="2">
        <v>0</v>
      </c>
      <c r="K280" s="2">
        <v>0</v>
      </c>
      <c r="L280" s="2">
        <v>0</v>
      </c>
      <c r="M280" s="3">
        <v>0</v>
      </c>
      <c r="N280" s="2">
        <v>0</v>
      </c>
      <c r="O280" s="2">
        <v>0</v>
      </c>
      <c r="P280" s="2">
        <v>1</v>
      </c>
      <c r="Q280" s="2">
        <v>2</v>
      </c>
      <c r="R280" s="4">
        <v>2</v>
      </c>
      <c r="S280" s="2">
        <v>8</v>
      </c>
      <c r="T280" s="2">
        <v>2</v>
      </c>
      <c r="U280" s="2">
        <v>0</v>
      </c>
      <c r="V280" s="2">
        <v>49</v>
      </c>
      <c r="W280" s="2">
        <v>2</v>
      </c>
      <c r="X280" s="2">
        <v>0</v>
      </c>
      <c r="Y280" s="2">
        <v>0</v>
      </c>
      <c r="Z280" s="2">
        <v>0</v>
      </c>
      <c r="AA280" s="2">
        <v>0</v>
      </c>
      <c r="AB280" s="2">
        <v>0</v>
      </c>
      <c r="AC280" s="2">
        <v>0</v>
      </c>
      <c r="AD280" s="2">
        <v>0</v>
      </c>
      <c r="AE280" s="2">
        <v>0</v>
      </c>
      <c r="AF280" s="2">
        <v>0</v>
      </c>
      <c r="AG280" s="3">
        <v>276</v>
      </c>
      <c r="AH280" s="2">
        <v>7</v>
      </c>
      <c r="AI280" s="2">
        <v>0</v>
      </c>
      <c r="AJ280" s="2">
        <v>0</v>
      </c>
      <c r="AK280" s="2">
        <v>0</v>
      </c>
      <c r="AL280" s="4">
        <v>0</v>
      </c>
      <c r="AM280" s="2">
        <v>0</v>
      </c>
      <c r="AN280" s="2">
        <v>0</v>
      </c>
      <c r="AO280" s="2">
        <v>0</v>
      </c>
      <c r="AP280" s="2">
        <v>0</v>
      </c>
      <c r="AQ280" s="2">
        <v>0</v>
      </c>
      <c r="AR280" s="2">
        <v>0</v>
      </c>
      <c r="AS280" s="2">
        <v>0</v>
      </c>
      <c r="AT280" s="2">
        <v>0</v>
      </c>
      <c r="AU280" s="2">
        <v>0</v>
      </c>
      <c r="AV280" s="2">
        <v>2</v>
      </c>
      <c r="AW280" s="2">
        <v>0</v>
      </c>
      <c r="AX280" s="2">
        <v>0</v>
      </c>
      <c r="AY280" s="2">
        <v>0</v>
      </c>
      <c r="AZ280" s="2">
        <v>0</v>
      </c>
      <c r="BA280" s="2">
        <v>0</v>
      </c>
      <c r="BB280" s="2">
        <v>0</v>
      </c>
      <c r="BC280" s="2">
        <v>0</v>
      </c>
      <c r="BD280" s="2">
        <v>0</v>
      </c>
      <c r="BE280" s="2">
        <v>0</v>
      </c>
      <c r="BF280" s="2">
        <v>0</v>
      </c>
      <c r="BG280" s="2">
        <v>0</v>
      </c>
      <c r="BH280" s="2">
        <v>0</v>
      </c>
      <c r="BI280" s="2">
        <v>0</v>
      </c>
      <c r="BJ280" s="2">
        <v>0</v>
      </c>
      <c r="BK280" s="2">
        <v>0</v>
      </c>
      <c r="BL280" s="2">
        <v>0</v>
      </c>
      <c r="BM280" s="2">
        <v>0</v>
      </c>
      <c r="BN280" s="2">
        <v>0</v>
      </c>
      <c r="BO280" s="2">
        <v>0</v>
      </c>
      <c r="BP280" s="2">
        <v>0</v>
      </c>
      <c r="BQ280" s="2">
        <v>0</v>
      </c>
      <c r="BR280" s="2">
        <v>0</v>
      </c>
      <c r="BS280" s="2">
        <v>351</v>
      </c>
      <c r="BT280" s="2">
        <v>0</v>
      </c>
      <c r="BU280" s="5">
        <v>0.54</v>
      </c>
      <c r="BV280" s="5">
        <f>IFERROR($BF280/($AL280+$R280), "No Votes")</f>
        <v>0</v>
      </c>
      <c r="BW280" s="5">
        <f>IFERROR($BA280/($AG280+$M280), "No Votes")</f>
        <v>0</v>
      </c>
      <c r="BX280" t="s">
        <v>2157</v>
      </c>
      <c r="BY280" s="5" t="s">
        <v>2085</v>
      </c>
      <c r="BZ280" s="5" t="s">
        <v>2088</v>
      </c>
      <c r="CA280" s="28" t="str">
        <f>IF(Table1[[#This Row],[Party]]="Labour","Conservative","Labour")</f>
        <v>Labour</v>
      </c>
      <c r="CB280" s="28" cm="1">
        <f t="array" ref="CB2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80" s="28" cm="1">
        <f t="array" ref="CC2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280" s="28">
        <f>IF(TRIM(Table1[[#This Row],[Party]])="Labour",Table1[[#This Row],[Conservative_Aye]],Table1[[#This Row],[Labour_Aye]])</f>
        <v>2</v>
      </c>
      <c r="CE280" s="28">
        <f>IF(TRIM(Table1[[#This Row],[Party]])="Labour",Table1[[#This Row],[Conservative_No]],Table1[[#This Row],[Labour_No]])</f>
        <v>0</v>
      </c>
      <c r="CF280" s="36">
        <f>IF(Table1[[#This Row],[Gov_Aye]]+Table1[[#This Row],[Gov_No]]=0,"",Table1[[#This Row],[Gov_Aye]]/(Table1[[#This Row],[Gov_Aye]]+Table1[[#This Row],[Gov_No]]))</f>
        <v>0</v>
      </c>
      <c r="CG280" s="36">
        <f>IF(Table1[[#This Row],[Opp_Aye]]+Table1[[#This Row],[Opp_No]]=0,"",Table1[[#This Row],[Opp_Aye]]/(Table1[[#This Row],[Opp_Aye]]+Table1[[#This Row],[Opp_No]]))</f>
        <v>1</v>
      </c>
      <c r="CH280" s="36">
        <f>IF(OR(Table1[[#This Row],[Gov_Share]]="",Table1[[#This Row],[Opp_Share]]=""),"",ABS(Table1[[#This Row],[Gov_Share]]-Table1[[#This Row],[Opp_Share]]))</f>
        <v>1</v>
      </c>
      <c r="CI280" s="36">
        <f>IF(Table1[[#This Row],[Gov_Aye]]+Table1[[#This Row],[Gov_No]]=0,"",ABS(Table1[[#This Row],[Gov_Aye]]-Table1[[#This Row],[Gov_No]])/(Table1[[#This Row],[Gov_Aye]]+Table1[[#This Row],[Gov_No]]))</f>
        <v>1</v>
      </c>
      <c r="CJ280" s="36">
        <f>IF(Table1[[#This Row],[Opp_Aye]]+Table1[[#This Row],[Opp_No]]=0,"",ABS(Table1[[#This Row],[Opp_Aye]]-Table1[[#This Row],[Opp_No]])/(Table1[[#This Row],[Opp_Aye]]+Table1[[#This Row],[Opp_No]]))</f>
        <v>1</v>
      </c>
      <c r="CK2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0.99423631123919309</v>
      </c>
    </row>
    <row r="281" spans="1:89" x14ac:dyDescent="0.75">
      <c r="A281">
        <v>18</v>
      </c>
      <c r="B281" s="17">
        <v>42444</v>
      </c>
      <c r="C281" s="18">
        <v>0.79097222222222219</v>
      </c>
      <c r="D281">
        <v>220</v>
      </c>
      <c r="E281" s="20" t="s">
        <v>1769</v>
      </c>
      <c r="H281">
        <v>281</v>
      </c>
      <c r="I281">
        <v>15</v>
      </c>
      <c r="J281">
        <v>0</v>
      </c>
      <c r="K281">
        <v>0</v>
      </c>
      <c r="L281">
        <v>0</v>
      </c>
      <c r="M281" s="3">
        <v>271</v>
      </c>
      <c r="N281">
        <v>7</v>
      </c>
      <c r="O281">
        <v>0</v>
      </c>
      <c r="P281">
        <v>0</v>
      </c>
      <c r="Q281">
        <v>1</v>
      </c>
      <c r="R281" s="4">
        <v>0</v>
      </c>
      <c r="S281">
        <v>0</v>
      </c>
      <c r="T281">
        <v>0</v>
      </c>
      <c r="U281">
        <v>0</v>
      </c>
      <c r="V281">
        <v>0</v>
      </c>
      <c r="W281">
        <v>0</v>
      </c>
      <c r="X281">
        <v>0</v>
      </c>
      <c r="Y281">
        <v>0</v>
      </c>
      <c r="Z281">
        <v>0</v>
      </c>
      <c r="AA281">
        <v>0</v>
      </c>
      <c r="AB281">
        <v>2</v>
      </c>
      <c r="AC281">
        <v>0</v>
      </c>
      <c r="AD281">
        <v>0</v>
      </c>
      <c r="AE281">
        <v>0</v>
      </c>
      <c r="AF281">
        <v>0</v>
      </c>
      <c r="AG281" s="3">
        <v>0</v>
      </c>
      <c r="AH281">
        <v>0</v>
      </c>
      <c r="AI281">
        <v>0</v>
      </c>
      <c r="AJ281">
        <v>1</v>
      </c>
      <c r="AK281">
        <v>1</v>
      </c>
      <c r="AL281" s="4">
        <v>2</v>
      </c>
      <c r="AM281">
        <v>8</v>
      </c>
      <c r="AN281">
        <v>3</v>
      </c>
      <c r="AO281">
        <v>0</v>
      </c>
      <c r="AP281">
        <v>0</v>
      </c>
      <c r="AQ281">
        <v>0</v>
      </c>
      <c r="AR281">
        <v>0</v>
      </c>
      <c r="AS281">
        <v>0</v>
      </c>
      <c r="AT281">
        <v>0</v>
      </c>
      <c r="AU281">
        <v>0</v>
      </c>
      <c r="AV281">
        <v>0</v>
      </c>
      <c r="AW281">
        <v>0</v>
      </c>
      <c r="AX281">
        <v>0</v>
      </c>
      <c r="AY281">
        <v>0</v>
      </c>
      <c r="AZ281">
        <v>0</v>
      </c>
      <c r="BA281">
        <v>0</v>
      </c>
      <c r="BB281">
        <v>0</v>
      </c>
      <c r="BC281">
        <v>0</v>
      </c>
      <c r="BD281">
        <v>0</v>
      </c>
      <c r="BE281">
        <v>1</v>
      </c>
      <c r="BF281">
        <v>0</v>
      </c>
      <c r="BG281">
        <v>0</v>
      </c>
      <c r="BH281">
        <v>0</v>
      </c>
      <c r="BI281">
        <v>0</v>
      </c>
      <c r="BJ281">
        <v>0</v>
      </c>
      <c r="BK281">
        <v>0</v>
      </c>
      <c r="BL281">
        <v>0</v>
      </c>
      <c r="BM281">
        <v>0</v>
      </c>
      <c r="BN281">
        <v>0</v>
      </c>
      <c r="BO281">
        <v>0</v>
      </c>
      <c r="BP281">
        <v>0</v>
      </c>
      <c r="BQ281">
        <v>0</v>
      </c>
      <c r="BR281">
        <v>1</v>
      </c>
      <c r="BS281">
        <v>296</v>
      </c>
      <c r="BT281">
        <v>3.378378E-3</v>
      </c>
      <c r="BU281" s="1">
        <v>0.46</v>
      </c>
      <c r="BV281" s="5">
        <f>IFERROR($BF281/($AL281+$R281), "No Votes")</f>
        <v>0</v>
      </c>
      <c r="BW281" s="5">
        <f>IFERROR($BA281/($AG281+$M281), "No Votes")</f>
        <v>0</v>
      </c>
      <c r="BX281" t="s">
        <v>2157</v>
      </c>
      <c r="BY281" s="5" t="s">
        <v>2085</v>
      </c>
      <c r="BZ281" s="5" t="s">
        <v>2088</v>
      </c>
      <c r="CA281" s="28" t="str">
        <f>IF(Table1[[#This Row],[Party]]="Labour","Conservative","Labour")</f>
        <v>Labour</v>
      </c>
      <c r="CB281" s="28" cm="1">
        <f t="array" ref="CB2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271</v>
      </c>
      <c r="CC281" s="28" cm="1">
        <f t="array" ref="CC2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81" s="28">
        <f>IF(TRIM(Table1[[#This Row],[Party]])="Labour",Table1[[#This Row],[Conservative_Aye]],Table1[[#This Row],[Labour_Aye]])</f>
        <v>0</v>
      </c>
      <c r="CE281" s="28">
        <f>IF(TRIM(Table1[[#This Row],[Party]])="Labour",Table1[[#This Row],[Conservative_No]],Table1[[#This Row],[Labour_No]])</f>
        <v>2</v>
      </c>
      <c r="CF281" s="36">
        <f>IF(Table1[[#This Row],[Gov_Aye]]+Table1[[#This Row],[Gov_No]]=0,"",Table1[[#This Row],[Gov_Aye]]/(Table1[[#This Row],[Gov_Aye]]+Table1[[#This Row],[Gov_No]]))</f>
        <v>1</v>
      </c>
      <c r="CG281" s="36">
        <f>IF(Table1[[#This Row],[Opp_Aye]]+Table1[[#This Row],[Opp_No]]=0,"",Table1[[#This Row],[Opp_Aye]]/(Table1[[#This Row],[Opp_Aye]]+Table1[[#This Row],[Opp_No]]))</f>
        <v>0</v>
      </c>
      <c r="CH281" s="36">
        <f>IF(OR(Table1[[#This Row],[Gov_Share]]="",Table1[[#This Row],[Opp_Share]]=""),"",ABS(Table1[[#This Row],[Gov_Share]]-Table1[[#This Row],[Opp_Share]]))</f>
        <v>1</v>
      </c>
      <c r="CI281" s="36">
        <f>IF(Table1[[#This Row],[Gov_Aye]]+Table1[[#This Row],[Gov_No]]=0,"",ABS(Table1[[#This Row],[Gov_Aye]]-Table1[[#This Row],[Gov_No]])/(Table1[[#This Row],[Gov_Aye]]+Table1[[#This Row],[Gov_No]]))</f>
        <v>1</v>
      </c>
      <c r="CJ281" s="36">
        <f>IF(Table1[[#This Row],[Opp_Aye]]+Table1[[#This Row],[Opp_No]]=0,"",ABS(Table1[[#This Row],[Opp_Aye]]-Table1[[#This Row],[Opp_No]])/(Table1[[#This Row],[Opp_Aye]]+Table1[[#This Row],[Opp_No]]))</f>
        <v>1</v>
      </c>
      <c r="CK2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0.99413059427732942</v>
      </c>
    </row>
    <row r="282" spans="1:89" x14ac:dyDescent="0.75">
      <c r="A282" s="2">
        <v>607</v>
      </c>
      <c r="B282" s="15">
        <v>43522</v>
      </c>
      <c r="C282" s="16">
        <v>0.79166666666666663</v>
      </c>
      <c r="D282" s="2">
        <v>338</v>
      </c>
      <c r="E282" s="19" t="s">
        <v>1646</v>
      </c>
      <c r="F282" s="2"/>
      <c r="G282" s="2"/>
      <c r="H282" s="2">
        <v>294</v>
      </c>
      <c r="I282" s="2">
        <v>52</v>
      </c>
      <c r="J282" s="2">
        <v>0</v>
      </c>
      <c r="K282" s="2">
        <v>0</v>
      </c>
      <c r="L282" s="2">
        <v>0</v>
      </c>
      <c r="M282" s="3">
        <v>284</v>
      </c>
      <c r="N282" s="2">
        <v>10</v>
      </c>
      <c r="O282" s="2">
        <v>0</v>
      </c>
      <c r="P282" s="2">
        <v>0</v>
      </c>
      <c r="Q282" s="2">
        <v>0</v>
      </c>
      <c r="R282" s="4">
        <v>0</v>
      </c>
      <c r="S282" s="2">
        <v>0</v>
      </c>
      <c r="T282" s="2">
        <v>0</v>
      </c>
      <c r="U282" s="2">
        <v>0</v>
      </c>
      <c r="V282" s="2">
        <v>0</v>
      </c>
      <c r="W282" s="2">
        <v>0</v>
      </c>
      <c r="X282" s="2">
        <v>0</v>
      </c>
      <c r="Y282" s="2">
        <v>0</v>
      </c>
      <c r="Z282" s="2">
        <v>0</v>
      </c>
      <c r="AA282" s="2">
        <v>0</v>
      </c>
      <c r="AB282" s="2">
        <v>0</v>
      </c>
      <c r="AC282" s="2">
        <v>0</v>
      </c>
      <c r="AD282" s="2">
        <v>0</v>
      </c>
      <c r="AE282" s="2">
        <v>0</v>
      </c>
      <c r="AF282" s="2">
        <v>0</v>
      </c>
      <c r="AG282" s="3">
        <v>0</v>
      </c>
      <c r="AH282" s="2">
        <v>0</v>
      </c>
      <c r="AI282" s="2">
        <v>0</v>
      </c>
      <c r="AJ282" s="2">
        <v>1</v>
      </c>
      <c r="AK282" s="2">
        <v>2</v>
      </c>
      <c r="AL282" s="4">
        <v>2</v>
      </c>
      <c r="AM282" s="2">
        <v>11</v>
      </c>
      <c r="AN282" s="2">
        <v>4</v>
      </c>
      <c r="AO282" s="2">
        <v>0</v>
      </c>
      <c r="AP282" s="2">
        <v>32</v>
      </c>
      <c r="AQ282" s="2">
        <v>0</v>
      </c>
      <c r="AR282" s="2">
        <v>0</v>
      </c>
      <c r="AS282" s="2">
        <v>0</v>
      </c>
      <c r="AT282" s="2">
        <v>0</v>
      </c>
      <c r="AU282" s="2">
        <v>0</v>
      </c>
      <c r="AV282" s="2">
        <v>0</v>
      </c>
      <c r="AW282" s="2">
        <v>0</v>
      </c>
      <c r="AX282" s="2">
        <v>0</v>
      </c>
      <c r="AY282" s="2">
        <v>0</v>
      </c>
      <c r="AZ282" s="2">
        <v>0</v>
      </c>
      <c r="BA282" s="2">
        <v>0</v>
      </c>
      <c r="BB282" s="2">
        <v>0</v>
      </c>
      <c r="BC282" s="2">
        <v>0</v>
      </c>
      <c r="BD282" s="2">
        <v>0</v>
      </c>
      <c r="BE282" s="2">
        <v>0</v>
      </c>
      <c r="BF282" s="2">
        <v>0</v>
      </c>
      <c r="BG282" s="2">
        <v>0</v>
      </c>
      <c r="BH282" s="2">
        <v>0</v>
      </c>
      <c r="BI282" s="2">
        <v>0</v>
      </c>
      <c r="BJ282" s="2">
        <v>0</v>
      </c>
      <c r="BK282" s="2">
        <v>0</v>
      </c>
      <c r="BL282" s="2">
        <v>0</v>
      </c>
      <c r="BM282" s="2">
        <v>0</v>
      </c>
      <c r="BN282" s="2">
        <v>0</v>
      </c>
      <c r="BO282" s="2">
        <v>0</v>
      </c>
      <c r="BP282" s="2">
        <v>0</v>
      </c>
      <c r="BQ282" s="2">
        <v>0</v>
      </c>
      <c r="BR282" s="2">
        <v>0</v>
      </c>
      <c r="BS282" s="2">
        <v>346</v>
      </c>
      <c r="BT282" s="2">
        <v>0</v>
      </c>
      <c r="BU282" s="5">
        <v>0.53</v>
      </c>
      <c r="BV282" s="5">
        <f>IFERROR($BF282/($AL282+$R282), "No Votes")</f>
        <v>0</v>
      </c>
      <c r="BW282" s="5">
        <f>IFERROR($BA282/($AG282+$M282), "No Votes")</f>
        <v>0</v>
      </c>
      <c r="BX282" t="s">
        <v>2157</v>
      </c>
      <c r="BY282" s="5" t="s">
        <v>2086</v>
      </c>
      <c r="BZ282" s="5" t="s">
        <v>2088</v>
      </c>
      <c r="CA282" s="28" t="str">
        <f>IF(Table1[[#This Row],[Party]]="Labour","Conservative","Labour")</f>
        <v>Labour</v>
      </c>
      <c r="CB282" s="28" cm="1">
        <f t="array" ref="CB2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282" s="28" cm="1">
        <f t="array" ref="CC2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82" s="28">
        <f>IF(TRIM(Table1[[#This Row],[Party]])="Labour",Table1[[#This Row],[Conservative_Aye]],Table1[[#This Row],[Labour_Aye]])</f>
        <v>0</v>
      </c>
      <c r="CE282" s="28">
        <f>IF(TRIM(Table1[[#This Row],[Party]])="Labour",Table1[[#This Row],[Conservative_No]],Table1[[#This Row],[Labour_No]])</f>
        <v>2</v>
      </c>
      <c r="CF282" s="36">
        <f>IF(Table1[[#This Row],[Gov_Aye]]+Table1[[#This Row],[Gov_No]]=0,"",Table1[[#This Row],[Gov_Aye]]/(Table1[[#This Row],[Gov_Aye]]+Table1[[#This Row],[Gov_No]]))</f>
        <v>1</v>
      </c>
      <c r="CG282" s="36">
        <f>IF(Table1[[#This Row],[Opp_Aye]]+Table1[[#This Row],[Opp_No]]=0,"",Table1[[#This Row],[Opp_Aye]]/(Table1[[#This Row],[Opp_Aye]]+Table1[[#This Row],[Opp_No]]))</f>
        <v>0</v>
      </c>
      <c r="CH282" s="36">
        <f>IF(OR(Table1[[#This Row],[Gov_Share]]="",Table1[[#This Row],[Opp_Share]]=""),"",ABS(Table1[[#This Row],[Gov_Share]]-Table1[[#This Row],[Opp_Share]]))</f>
        <v>1</v>
      </c>
      <c r="CI282" s="36">
        <f>IF(Table1[[#This Row],[Gov_Aye]]+Table1[[#This Row],[Gov_No]]=0,"",ABS(Table1[[#This Row],[Gov_Aye]]-Table1[[#This Row],[Gov_No]])/(Table1[[#This Row],[Gov_Aye]]+Table1[[#This Row],[Gov_No]]))</f>
        <v>1</v>
      </c>
      <c r="CJ282" s="36">
        <f>IF(Table1[[#This Row],[Opp_Aye]]+Table1[[#This Row],[Opp_No]]=0,"",ABS(Table1[[#This Row],[Opp_Aye]]-Table1[[#This Row],[Opp_No]])/(Table1[[#This Row],[Opp_Aye]]+Table1[[#This Row],[Opp_No]]))</f>
        <v>1</v>
      </c>
      <c r="CK2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0.99407646742057076</v>
      </c>
    </row>
    <row r="283" spans="1:89" ht="44.25" x14ac:dyDescent="0.75">
      <c r="A283" s="2">
        <v>852</v>
      </c>
      <c r="B283" s="15">
        <v>44097</v>
      </c>
      <c r="C283" s="16">
        <v>0</v>
      </c>
      <c r="D283" s="2">
        <v>110</v>
      </c>
      <c r="E283" s="19" t="s">
        <v>1682</v>
      </c>
      <c r="F283" s="2"/>
      <c r="G283" s="2"/>
      <c r="H283" s="2">
        <v>332</v>
      </c>
      <c r="I283" s="2">
        <v>5</v>
      </c>
      <c r="J283" s="2">
        <v>0</v>
      </c>
      <c r="K283" s="2">
        <v>1</v>
      </c>
      <c r="L283" s="2">
        <v>0</v>
      </c>
      <c r="M283" s="3">
        <v>327</v>
      </c>
      <c r="N283" s="2">
        <v>3</v>
      </c>
      <c r="O283" s="2">
        <v>0</v>
      </c>
      <c r="P283" s="2">
        <v>1</v>
      </c>
      <c r="Q283" s="2">
        <v>0</v>
      </c>
      <c r="R283" s="4">
        <v>0</v>
      </c>
      <c r="S283" s="2">
        <v>0</v>
      </c>
      <c r="T283" s="2">
        <v>0</v>
      </c>
      <c r="U283" s="2">
        <v>0</v>
      </c>
      <c r="V283" s="2">
        <v>0</v>
      </c>
      <c r="W283" s="2">
        <v>0</v>
      </c>
      <c r="X283" s="2">
        <v>0</v>
      </c>
      <c r="Y283" s="2">
        <v>0</v>
      </c>
      <c r="Z283" s="2">
        <v>0</v>
      </c>
      <c r="AA283" s="2">
        <v>0</v>
      </c>
      <c r="AB283" s="2">
        <v>0</v>
      </c>
      <c r="AC283" s="2">
        <v>0</v>
      </c>
      <c r="AD283" s="2">
        <v>0</v>
      </c>
      <c r="AE283" s="2">
        <v>0</v>
      </c>
      <c r="AF283" s="2">
        <v>0</v>
      </c>
      <c r="AG283" s="3">
        <v>2</v>
      </c>
      <c r="AH283" s="2">
        <v>2</v>
      </c>
      <c r="AI283" s="2">
        <v>0</v>
      </c>
      <c r="AJ283" s="2">
        <v>0</v>
      </c>
      <c r="AK283" s="2">
        <v>0</v>
      </c>
      <c r="AL283" s="4">
        <v>1</v>
      </c>
      <c r="AM283" s="2">
        <v>0</v>
      </c>
      <c r="AN283" s="2">
        <v>0</v>
      </c>
      <c r="AO283" s="2">
        <v>0</v>
      </c>
      <c r="AP283" s="2">
        <v>0</v>
      </c>
      <c r="AQ283" s="2">
        <v>0</v>
      </c>
      <c r="AR283" s="2">
        <v>0</v>
      </c>
      <c r="AS283" s="2">
        <v>0</v>
      </c>
      <c r="AT283" s="2">
        <v>0</v>
      </c>
      <c r="AU283" s="2">
        <v>0</v>
      </c>
      <c r="AV283" s="2">
        <v>0</v>
      </c>
      <c r="AW283" s="2">
        <v>0</v>
      </c>
      <c r="AX283" s="2">
        <v>0</v>
      </c>
      <c r="AY283" s="2">
        <v>0</v>
      </c>
      <c r="AZ283" s="2">
        <v>0</v>
      </c>
      <c r="BA283" s="2">
        <v>2</v>
      </c>
      <c r="BB283" s="2">
        <v>2</v>
      </c>
      <c r="BC283" s="2">
        <v>0</v>
      </c>
      <c r="BD283" s="2">
        <v>0</v>
      </c>
      <c r="BE283" s="2">
        <v>0</v>
      </c>
      <c r="BF283" s="2">
        <v>0</v>
      </c>
      <c r="BG283" s="2">
        <v>0</v>
      </c>
      <c r="BH283" s="2">
        <v>0</v>
      </c>
      <c r="BI283" s="2">
        <v>0</v>
      </c>
      <c r="BJ283" s="2">
        <v>0</v>
      </c>
      <c r="BK283" s="2">
        <v>0</v>
      </c>
      <c r="BL283" s="2">
        <v>0</v>
      </c>
      <c r="BM283" s="2">
        <v>0</v>
      </c>
      <c r="BN283" s="2">
        <v>0</v>
      </c>
      <c r="BO283" s="2">
        <v>0</v>
      </c>
      <c r="BP283" s="2">
        <v>0</v>
      </c>
      <c r="BQ283" s="2">
        <v>0</v>
      </c>
      <c r="BR283" s="2">
        <v>4</v>
      </c>
      <c r="BS283" s="2">
        <v>337</v>
      </c>
      <c r="BT283" s="2">
        <v>1.1869436000000001E-2</v>
      </c>
      <c r="BU283" s="5">
        <v>0.52</v>
      </c>
      <c r="BV283" s="5">
        <f>IFERROR($BF283/($AL283+$R283), "No Votes")</f>
        <v>0</v>
      </c>
      <c r="BW283" s="5">
        <f>IFERROR($BA283/($AG283+$M283), "No Votes")</f>
        <v>6.0790273556231003E-3</v>
      </c>
      <c r="BX283" t="s">
        <v>2157</v>
      </c>
      <c r="BY283" s="5" t="s">
        <v>2093</v>
      </c>
      <c r="BZ283" s="5" t="s">
        <v>2088</v>
      </c>
      <c r="CA283" s="28" t="str">
        <f>IF(Table1[[#This Row],[Party]]="Labour","Conservative","Labour")</f>
        <v>Labour</v>
      </c>
      <c r="CB283" s="28" cm="1">
        <f t="array" ref="CB2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327</v>
      </c>
      <c r="CC283" s="28" cm="1">
        <f t="array" ref="CC2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283" s="28">
        <f>IF(TRIM(Table1[[#This Row],[Party]])="Labour",Table1[[#This Row],[Conservative_Aye]],Table1[[#This Row],[Labour_Aye]])</f>
        <v>0</v>
      </c>
      <c r="CE283" s="28">
        <f>IF(TRIM(Table1[[#This Row],[Party]])="Labour",Table1[[#This Row],[Conservative_No]],Table1[[#This Row],[Labour_No]])</f>
        <v>1</v>
      </c>
      <c r="CF283" s="36">
        <f>IF(Table1[[#This Row],[Gov_Aye]]+Table1[[#This Row],[Gov_No]]=0,"",Table1[[#This Row],[Gov_Aye]]/(Table1[[#This Row],[Gov_Aye]]+Table1[[#This Row],[Gov_No]]))</f>
        <v>0.99392097264437695</v>
      </c>
      <c r="CG283" s="36">
        <f>IF(Table1[[#This Row],[Opp_Aye]]+Table1[[#This Row],[Opp_No]]=0,"",Table1[[#This Row],[Opp_Aye]]/(Table1[[#This Row],[Opp_Aye]]+Table1[[#This Row],[Opp_No]]))</f>
        <v>0</v>
      </c>
      <c r="CH283" s="36">
        <f>IF(OR(Table1[[#This Row],[Gov_Share]]="",Table1[[#This Row],[Opp_Share]]=""),"",ABS(Table1[[#This Row],[Gov_Share]]-Table1[[#This Row],[Opp_Share]]))</f>
        <v>0.99392097264437695</v>
      </c>
      <c r="CI283" s="36">
        <f>IF(Table1[[#This Row],[Gov_Aye]]+Table1[[#This Row],[Gov_No]]=0,"",ABS(Table1[[#This Row],[Gov_Aye]]-Table1[[#This Row],[Gov_No]])/(Table1[[#This Row],[Gov_Aye]]+Table1[[#This Row],[Gov_No]]))</f>
        <v>0.9878419452887538</v>
      </c>
      <c r="CJ283" s="36">
        <f>IF(Table1[[#This Row],[Opp_Aye]]+Table1[[#This Row],[Opp_No]]=0,"",ABS(Table1[[#This Row],[Opp_Aye]]-Table1[[#This Row],[Opp_No]])/(Table1[[#This Row],[Opp_Aye]]+Table1[[#This Row],[Opp_No]]))</f>
        <v>1</v>
      </c>
      <c r="CK2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0.99392097264437695</v>
      </c>
    </row>
    <row r="284" spans="1:89" x14ac:dyDescent="0.75">
      <c r="A284">
        <v>96</v>
      </c>
      <c r="B284" s="17">
        <v>42549</v>
      </c>
      <c r="C284" s="18">
        <v>0.73472222222222228</v>
      </c>
      <c r="D284">
        <v>29</v>
      </c>
      <c r="E284" s="20" t="s">
        <v>821</v>
      </c>
      <c r="H284">
        <v>259</v>
      </c>
      <c r="I284">
        <v>315</v>
      </c>
      <c r="J284">
        <v>0</v>
      </c>
      <c r="K284">
        <v>0</v>
      </c>
      <c r="L284">
        <v>0</v>
      </c>
      <c r="M284" s="3">
        <v>0</v>
      </c>
      <c r="N284">
        <v>0</v>
      </c>
      <c r="O284">
        <v>0</v>
      </c>
      <c r="P284">
        <v>1</v>
      </c>
      <c r="Q284">
        <v>4</v>
      </c>
      <c r="R284" s="4">
        <v>198</v>
      </c>
      <c r="S284">
        <v>2</v>
      </c>
      <c r="T284">
        <v>3</v>
      </c>
      <c r="U284">
        <v>0</v>
      </c>
      <c r="V284">
        <v>47</v>
      </c>
      <c r="W284">
        <v>3</v>
      </c>
      <c r="X284">
        <v>0</v>
      </c>
      <c r="Y284">
        <v>0</v>
      </c>
      <c r="Z284">
        <v>0</v>
      </c>
      <c r="AA284">
        <v>0</v>
      </c>
      <c r="AB284">
        <v>0</v>
      </c>
      <c r="AC284">
        <v>0</v>
      </c>
      <c r="AD284">
        <v>0</v>
      </c>
      <c r="AE284">
        <v>0</v>
      </c>
      <c r="AF284">
        <v>0</v>
      </c>
      <c r="AG284" s="3">
        <v>304</v>
      </c>
      <c r="AH284">
        <v>6</v>
      </c>
      <c r="AI284">
        <v>0</v>
      </c>
      <c r="AJ284">
        <v>0</v>
      </c>
      <c r="AK284">
        <v>1</v>
      </c>
      <c r="AL284" s="4">
        <v>0</v>
      </c>
      <c r="AM284">
        <v>0</v>
      </c>
      <c r="AN284">
        <v>0</v>
      </c>
      <c r="AO284">
        <v>0</v>
      </c>
      <c r="AP284">
        <v>0</v>
      </c>
      <c r="AQ284">
        <v>0</v>
      </c>
      <c r="AR284">
        <v>0</v>
      </c>
      <c r="AS284">
        <v>0</v>
      </c>
      <c r="AT284">
        <v>0</v>
      </c>
      <c r="AU284">
        <v>1</v>
      </c>
      <c r="AV284">
        <v>2</v>
      </c>
      <c r="AW284">
        <v>0</v>
      </c>
      <c r="AX284">
        <v>0</v>
      </c>
      <c r="AY284">
        <v>0</v>
      </c>
      <c r="AZ284">
        <v>0</v>
      </c>
      <c r="BA284" s="3">
        <v>0</v>
      </c>
      <c r="BB284">
        <v>0</v>
      </c>
      <c r="BC284">
        <v>0</v>
      </c>
      <c r="BD284">
        <v>0</v>
      </c>
      <c r="BE284">
        <v>1</v>
      </c>
      <c r="BF284" s="4">
        <v>0</v>
      </c>
      <c r="BG284">
        <v>0</v>
      </c>
      <c r="BH284">
        <v>0</v>
      </c>
      <c r="BI284">
        <v>0</v>
      </c>
      <c r="BJ284">
        <v>0</v>
      </c>
      <c r="BK284">
        <v>0</v>
      </c>
      <c r="BL284">
        <v>0</v>
      </c>
      <c r="BM284">
        <v>0</v>
      </c>
      <c r="BN284">
        <v>0</v>
      </c>
      <c r="BO284">
        <v>0</v>
      </c>
      <c r="BP284">
        <v>0</v>
      </c>
      <c r="BQ284">
        <v>0</v>
      </c>
      <c r="BR284">
        <v>1</v>
      </c>
      <c r="BS284">
        <v>572</v>
      </c>
      <c r="BT284">
        <v>0</v>
      </c>
      <c r="BU284" s="1">
        <v>0.88</v>
      </c>
      <c r="BV284" s="5">
        <f>IFERROR($BF284/($AL284+$R284), "No Votes")</f>
        <v>0</v>
      </c>
      <c r="BW284" s="5">
        <f>IFERROR($BA284/($AG284+$M284), "No Votes")</f>
        <v>0</v>
      </c>
      <c r="BX284" t="s">
        <v>2157</v>
      </c>
      <c r="BY284" s="5" t="s">
        <v>2085</v>
      </c>
      <c r="BZ284" s="5" t="s">
        <v>2088</v>
      </c>
      <c r="CA284" s="28" t="str">
        <f>IF(Table1[[#This Row],[Party]]="Labour","Conservative","Labour")</f>
        <v>Labour</v>
      </c>
      <c r="CB284" s="28" cm="1">
        <f t="array" ref="CB2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84" s="28" cm="1">
        <f t="array" ref="CC2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284" s="28">
        <f>IF(TRIM(Table1[[#This Row],[Party]])="Labour",Table1[[#This Row],[Conservative_Aye]],Table1[[#This Row],[Labour_Aye]])</f>
        <v>198</v>
      </c>
      <c r="CE284" s="28">
        <f>IF(TRIM(Table1[[#This Row],[Party]])="Labour",Table1[[#This Row],[Conservative_No]],Table1[[#This Row],[Labour_No]])</f>
        <v>0</v>
      </c>
      <c r="CF284" s="36">
        <f>IF(Table1[[#This Row],[Gov_Aye]]+Table1[[#This Row],[Gov_No]]=0,"",Table1[[#This Row],[Gov_Aye]]/(Table1[[#This Row],[Gov_Aye]]+Table1[[#This Row],[Gov_No]]))</f>
        <v>0</v>
      </c>
      <c r="CG284" s="36">
        <f>IF(Table1[[#This Row],[Opp_Aye]]+Table1[[#This Row],[Opp_No]]=0,"",Table1[[#This Row],[Opp_Aye]]/(Table1[[#This Row],[Opp_Aye]]+Table1[[#This Row],[Opp_No]]))</f>
        <v>1</v>
      </c>
      <c r="CH284" s="36">
        <f>IF(OR(Table1[[#This Row],[Gov_Share]]="",Table1[[#This Row],[Opp_Share]]=""),"",ABS(Table1[[#This Row],[Gov_Share]]-Table1[[#This Row],[Opp_Share]]))</f>
        <v>1</v>
      </c>
      <c r="CI284" s="36">
        <f>IF(Table1[[#This Row],[Gov_Aye]]+Table1[[#This Row],[Gov_No]]=0,"",ABS(Table1[[#This Row],[Gov_Aye]]-Table1[[#This Row],[Gov_No]])/(Table1[[#This Row],[Gov_Aye]]+Table1[[#This Row],[Gov_No]]))</f>
        <v>1</v>
      </c>
      <c r="CJ284" s="36">
        <f>IF(Table1[[#This Row],[Opp_Aye]]+Table1[[#This Row],[Opp_No]]=0,"",ABS(Table1[[#This Row],[Opp_Aye]]-Table1[[#This Row],[Opp_No]])/(Table1[[#This Row],[Opp_Aye]]+Table1[[#This Row],[Opp_No]]))</f>
        <v>1</v>
      </c>
      <c r="CK2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0.99352898882279883</v>
      </c>
    </row>
    <row r="285" spans="1:89" x14ac:dyDescent="0.75">
      <c r="A285" s="2">
        <v>391</v>
      </c>
      <c r="B285" s="15">
        <v>43152</v>
      </c>
      <c r="C285" s="16">
        <v>0.82916666666666672</v>
      </c>
      <c r="D285" s="2">
        <v>124</v>
      </c>
      <c r="E285" s="19" t="s">
        <v>694</v>
      </c>
      <c r="F285" s="2"/>
      <c r="G285" s="2"/>
      <c r="H285" s="2">
        <v>301</v>
      </c>
      <c r="I285" s="2">
        <v>218</v>
      </c>
      <c r="J285" s="2">
        <v>0</v>
      </c>
      <c r="K285" s="2">
        <v>0</v>
      </c>
      <c r="L285" s="2">
        <v>0</v>
      </c>
      <c r="M285" s="3">
        <v>291</v>
      </c>
      <c r="N285" s="2">
        <v>9</v>
      </c>
      <c r="O285" s="2">
        <v>0</v>
      </c>
      <c r="P285" s="2">
        <v>0</v>
      </c>
      <c r="Q285" s="2">
        <v>1</v>
      </c>
      <c r="R285" s="4">
        <v>0</v>
      </c>
      <c r="S285" s="2">
        <v>0</v>
      </c>
      <c r="T285" s="2">
        <v>0</v>
      </c>
      <c r="U285" s="2">
        <v>0</v>
      </c>
      <c r="V285" s="2">
        <v>0</v>
      </c>
      <c r="W285" s="2">
        <v>0</v>
      </c>
      <c r="X285" s="2">
        <v>0</v>
      </c>
      <c r="Y285" s="2">
        <v>0</v>
      </c>
      <c r="Z285" s="2">
        <v>0</v>
      </c>
      <c r="AA285" s="2">
        <v>0</v>
      </c>
      <c r="AB285" s="2">
        <v>0</v>
      </c>
      <c r="AC285" s="2">
        <v>0</v>
      </c>
      <c r="AD285" s="2">
        <v>0</v>
      </c>
      <c r="AE285" s="2">
        <v>0</v>
      </c>
      <c r="AF285" s="2">
        <v>0</v>
      </c>
      <c r="AG285" s="3">
        <v>0</v>
      </c>
      <c r="AH285" s="2">
        <v>0</v>
      </c>
      <c r="AI285" s="2">
        <v>0</v>
      </c>
      <c r="AJ285" s="2">
        <v>1</v>
      </c>
      <c r="AK285" s="2">
        <v>3</v>
      </c>
      <c r="AL285" s="4">
        <v>208</v>
      </c>
      <c r="AM285" s="2">
        <v>2</v>
      </c>
      <c r="AN285" s="2">
        <v>4</v>
      </c>
      <c r="AO285" s="2">
        <v>0</v>
      </c>
      <c r="AP285" s="2">
        <v>0</v>
      </c>
      <c r="AQ285" s="2">
        <v>0</v>
      </c>
      <c r="AR285" s="2">
        <v>0</v>
      </c>
      <c r="AS285" s="2">
        <v>0</v>
      </c>
      <c r="AT285" s="2">
        <v>0</v>
      </c>
      <c r="AU285" s="2">
        <v>0</v>
      </c>
      <c r="AV285" s="2">
        <v>0</v>
      </c>
      <c r="AW285" s="2">
        <v>0</v>
      </c>
      <c r="AX285" s="2">
        <v>0</v>
      </c>
      <c r="AY285" s="2">
        <v>0</v>
      </c>
      <c r="AZ285" s="2">
        <v>0</v>
      </c>
      <c r="BA285" s="44">
        <v>0</v>
      </c>
      <c r="BB285" s="2">
        <v>0</v>
      </c>
      <c r="BC285" s="2">
        <v>0</v>
      </c>
      <c r="BD285" s="2">
        <v>0</v>
      </c>
      <c r="BE285" s="2">
        <v>1</v>
      </c>
      <c r="BF285" s="45">
        <v>0</v>
      </c>
      <c r="BG285" s="2">
        <v>0</v>
      </c>
      <c r="BH285" s="2">
        <v>0</v>
      </c>
      <c r="BI285" s="2">
        <v>0</v>
      </c>
      <c r="BJ285" s="2">
        <v>0</v>
      </c>
      <c r="BK285" s="2">
        <v>0</v>
      </c>
      <c r="BL285" s="2">
        <v>0</v>
      </c>
      <c r="BM285" s="2">
        <v>0</v>
      </c>
      <c r="BN285" s="2">
        <v>0</v>
      </c>
      <c r="BO285" s="2">
        <v>0</v>
      </c>
      <c r="BP285" s="2">
        <v>0</v>
      </c>
      <c r="BQ285" s="2">
        <v>0</v>
      </c>
      <c r="BR285" s="2">
        <v>1</v>
      </c>
      <c r="BS285" s="2">
        <v>519</v>
      </c>
      <c r="BT285" s="2">
        <v>0</v>
      </c>
      <c r="BU285" s="5">
        <v>0.8</v>
      </c>
      <c r="BV285" s="5">
        <f>IFERROR($BF285/($AL285+$R285), "No Votes")</f>
        <v>0</v>
      </c>
      <c r="BW285" s="5">
        <f>IFERROR($BA285/($AG285+$M285), "No Votes")</f>
        <v>0</v>
      </c>
      <c r="BX285" t="s">
        <v>2157</v>
      </c>
      <c r="BY285" s="5" t="s">
        <v>2086</v>
      </c>
      <c r="BZ285" s="5" t="s">
        <v>2088</v>
      </c>
      <c r="CA285" s="28" t="str">
        <f>IF(Table1[[#This Row],[Party]]="Labour","Conservative","Labour")</f>
        <v>Labour</v>
      </c>
      <c r="CB285" s="28" cm="1">
        <f t="array" ref="CB2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285" s="28" cm="1">
        <f t="array" ref="CC2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85" s="28">
        <f>IF(TRIM(Table1[[#This Row],[Party]])="Labour",Table1[[#This Row],[Conservative_Aye]],Table1[[#This Row],[Labour_Aye]])</f>
        <v>0</v>
      </c>
      <c r="CE285" s="28">
        <f>IF(TRIM(Table1[[#This Row],[Party]])="Labour",Table1[[#This Row],[Conservative_No]],Table1[[#This Row],[Labour_No]])</f>
        <v>208</v>
      </c>
      <c r="CF285" s="36">
        <f>IF(Table1[[#This Row],[Gov_Aye]]+Table1[[#This Row],[Gov_No]]=0,"",Table1[[#This Row],[Gov_Aye]]/(Table1[[#This Row],[Gov_Aye]]+Table1[[#This Row],[Gov_No]]))</f>
        <v>1</v>
      </c>
      <c r="CG285" s="36">
        <f>IF(Table1[[#This Row],[Opp_Aye]]+Table1[[#This Row],[Opp_No]]=0,"",Table1[[#This Row],[Opp_Aye]]/(Table1[[#This Row],[Opp_Aye]]+Table1[[#This Row],[Opp_No]]))</f>
        <v>0</v>
      </c>
      <c r="CH285" s="36">
        <f>IF(OR(Table1[[#This Row],[Gov_Share]]="",Table1[[#This Row],[Opp_Share]]=""),"",ABS(Table1[[#This Row],[Gov_Share]]-Table1[[#This Row],[Opp_Share]]))</f>
        <v>1</v>
      </c>
      <c r="CI285" s="36">
        <f>IF(Table1[[#This Row],[Gov_Aye]]+Table1[[#This Row],[Gov_No]]=0,"",ABS(Table1[[#This Row],[Gov_Aye]]-Table1[[#This Row],[Gov_No]])/(Table1[[#This Row],[Gov_Aye]]+Table1[[#This Row],[Gov_No]]))</f>
        <v>1</v>
      </c>
      <c r="CJ285" s="36">
        <f>IF(Table1[[#This Row],[Opp_Aye]]+Table1[[#This Row],[Opp_No]]=0,"",ABS(Table1[[#This Row],[Opp_Aye]]-Table1[[#This Row],[Opp_No]])/(Table1[[#This Row],[Opp_Aye]]+Table1[[#This Row],[Opp_No]]))</f>
        <v>1</v>
      </c>
      <c r="CK2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0.99323863082274155</v>
      </c>
    </row>
    <row r="286" spans="1:89" ht="29.5" x14ac:dyDescent="0.75">
      <c r="A286" s="2">
        <v>571</v>
      </c>
      <c r="B286" s="15">
        <v>43487</v>
      </c>
      <c r="C286" s="16">
        <v>0.71250000000000002</v>
      </c>
      <c r="D286" s="2">
        <v>302</v>
      </c>
      <c r="E286" s="19" t="s">
        <v>708</v>
      </c>
      <c r="F286" s="2"/>
      <c r="G286" s="2"/>
      <c r="H286" s="2">
        <v>301</v>
      </c>
      <c r="I286" s="2">
        <v>223</v>
      </c>
      <c r="J286" s="2">
        <v>0</v>
      </c>
      <c r="K286" s="2">
        <v>0</v>
      </c>
      <c r="L286" s="2">
        <v>0</v>
      </c>
      <c r="M286" s="3">
        <v>289</v>
      </c>
      <c r="N286" s="2">
        <v>10</v>
      </c>
      <c r="O286" s="2">
        <v>0</v>
      </c>
      <c r="P286" s="2">
        <v>0</v>
      </c>
      <c r="Q286" s="2">
        <v>1</v>
      </c>
      <c r="R286" s="4">
        <v>0</v>
      </c>
      <c r="S286" s="2">
        <v>0</v>
      </c>
      <c r="T286" s="2">
        <v>0</v>
      </c>
      <c r="U286" s="2">
        <v>0</v>
      </c>
      <c r="V286" s="2">
        <v>0</v>
      </c>
      <c r="W286" s="2">
        <v>0</v>
      </c>
      <c r="X286" s="2">
        <v>0</v>
      </c>
      <c r="Y286" s="2">
        <v>0</v>
      </c>
      <c r="Z286" s="2">
        <v>0</v>
      </c>
      <c r="AA286" s="2">
        <v>0</v>
      </c>
      <c r="AB286" s="2">
        <v>0</v>
      </c>
      <c r="AC286" s="2">
        <v>0</v>
      </c>
      <c r="AD286" s="2">
        <v>0</v>
      </c>
      <c r="AE286" s="2">
        <v>0</v>
      </c>
      <c r="AF286" s="2">
        <v>0</v>
      </c>
      <c r="AG286" s="3">
        <v>0</v>
      </c>
      <c r="AH286" s="2">
        <v>0</v>
      </c>
      <c r="AI286" s="2">
        <v>0</v>
      </c>
      <c r="AJ286" s="2">
        <v>1</v>
      </c>
      <c r="AK286" s="2">
        <v>3</v>
      </c>
      <c r="AL286" s="4">
        <v>217</v>
      </c>
      <c r="AM286" s="2">
        <v>2</v>
      </c>
      <c r="AN286" s="2">
        <v>0</v>
      </c>
      <c r="AO286" s="2">
        <v>0</v>
      </c>
      <c r="AP286" s="2">
        <v>0</v>
      </c>
      <c r="AQ286" s="2">
        <v>0</v>
      </c>
      <c r="AR286" s="2">
        <v>0</v>
      </c>
      <c r="AS286" s="2">
        <v>0</v>
      </c>
      <c r="AT286" s="2">
        <v>0</v>
      </c>
      <c r="AU286" s="2">
        <v>0</v>
      </c>
      <c r="AV286" s="2">
        <v>0</v>
      </c>
      <c r="AW286" s="2">
        <v>0</v>
      </c>
      <c r="AX286" s="2">
        <v>0</v>
      </c>
      <c r="AY286" s="2">
        <v>0</v>
      </c>
      <c r="AZ286" s="2">
        <v>0</v>
      </c>
      <c r="BA286" s="44">
        <v>0</v>
      </c>
      <c r="BB286" s="2">
        <v>0</v>
      </c>
      <c r="BC286" s="2">
        <v>0</v>
      </c>
      <c r="BD286" s="2">
        <v>0</v>
      </c>
      <c r="BE286" s="2">
        <v>1</v>
      </c>
      <c r="BF286" s="45">
        <v>0</v>
      </c>
      <c r="BG286" s="2">
        <v>0</v>
      </c>
      <c r="BH286" s="2">
        <v>0</v>
      </c>
      <c r="BI286" s="2">
        <v>0</v>
      </c>
      <c r="BJ286" s="2">
        <v>0</v>
      </c>
      <c r="BK286" s="2">
        <v>0</v>
      </c>
      <c r="BL286" s="2">
        <v>0</v>
      </c>
      <c r="BM286" s="2">
        <v>0</v>
      </c>
      <c r="BN286" s="2">
        <v>0</v>
      </c>
      <c r="BO286" s="2">
        <v>0</v>
      </c>
      <c r="BP286" s="2">
        <v>0</v>
      </c>
      <c r="BQ286" s="2">
        <v>0</v>
      </c>
      <c r="BR286" s="2">
        <v>1</v>
      </c>
      <c r="BS286" s="2">
        <v>523</v>
      </c>
      <c r="BT286" s="2">
        <v>0</v>
      </c>
      <c r="BU286" s="5">
        <v>0.8</v>
      </c>
      <c r="BV286" s="5">
        <f>IFERROR($BF286/($AL286+$R286), "No Votes")</f>
        <v>0</v>
      </c>
      <c r="BW286" s="5">
        <f>IFERROR($BA286/($AG286+$M286), "No Votes")</f>
        <v>0</v>
      </c>
      <c r="BX286" t="s">
        <v>2157</v>
      </c>
      <c r="BY286" s="5" t="s">
        <v>2086</v>
      </c>
      <c r="BZ286" s="5" t="s">
        <v>2088</v>
      </c>
      <c r="CA286" s="28" t="str">
        <f>IF(Table1[[#This Row],[Party]]="Labour","Conservative","Labour")</f>
        <v>Labour</v>
      </c>
      <c r="CB286" s="28" cm="1">
        <f t="array" ref="CB2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286" s="28" cm="1">
        <f t="array" ref="CC2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86" s="28">
        <f>IF(TRIM(Table1[[#This Row],[Party]])="Labour",Table1[[#This Row],[Conservative_Aye]],Table1[[#This Row],[Labour_Aye]])</f>
        <v>0</v>
      </c>
      <c r="CE286" s="28">
        <f>IF(TRIM(Table1[[#This Row],[Party]])="Labour",Table1[[#This Row],[Conservative_No]],Table1[[#This Row],[Labour_No]])</f>
        <v>217</v>
      </c>
      <c r="CF286" s="36">
        <f>IF(Table1[[#This Row],[Gov_Aye]]+Table1[[#This Row],[Gov_No]]=0,"",Table1[[#This Row],[Gov_Aye]]/(Table1[[#This Row],[Gov_Aye]]+Table1[[#This Row],[Gov_No]]))</f>
        <v>1</v>
      </c>
      <c r="CG286" s="36">
        <f>IF(Table1[[#This Row],[Opp_Aye]]+Table1[[#This Row],[Opp_No]]=0,"",Table1[[#This Row],[Opp_Aye]]/(Table1[[#This Row],[Opp_Aye]]+Table1[[#This Row],[Opp_No]]))</f>
        <v>0</v>
      </c>
      <c r="CH286" s="36">
        <f>IF(OR(Table1[[#This Row],[Gov_Share]]="",Table1[[#This Row],[Opp_Share]]=""),"",ABS(Table1[[#This Row],[Gov_Share]]-Table1[[#This Row],[Opp_Share]]))</f>
        <v>1</v>
      </c>
      <c r="CI286" s="36">
        <f>IF(Table1[[#This Row],[Gov_Aye]]+Table1[[#This Row],[Gov_No]]=0,"",ABS(Table1[[#This Row],[Gov_Aye]]-Table1[[#This Row],[Gov_No]])/(Table1[[#This Row],[Gov_Aye]]+Table1[[#This Row],[Gov_No]]))</f>
        <v>1</v>
      </c>
      <c r="CJ286" s="36">
        <f>IF(Table1[[#This Row],[Opp_Aye]]+Table1[[#This Row],[Opp_No]]=0,"",ABS(Table1[[#This Row],[Opp_Aye]]-Table1[[#This Row],[Opp_No]])/(Table1[[#This Row],[Opp_Aye]]+Table1[[#This Row],[Opp_No]]))</f>
        <v>1</v>
      </c>
      <c r="CK2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0.99318948607296975</v>
      </c>
    </row>
    <row r="287" spans="1:89" ht="44.25" x14ac:dyDescent="0.75">
      <c r="A287">
        <v>1675</v>
      </c>
      <c r="B287" s="17">
        <v>45259</v>
      </c>
      <c r="C287" s="18">
        <v>0</v>
      </c>
      <c r="D287">
        <v>12</v>
      </c>
      <c r="E287" s="20" t="s">
        <v>1362</v>
      </c>
      <c r="H287">
        <v>297</v>
      </c>
      <c r="I287">
        <v>166</v>
      </c>
      <c r="J287">
        <v>0</v>
      </c>
      <c r="K287">
        <v>0</v>
      </c>
      <c r="L287">
        <v>0</v>
      </c>
      <c r="M287" s="3">
        <v>289</v>
      </c>
      <c r="N287">
        <v>6</v>
      </c>
      <c r="O287">
        <v>0</v>
      </c>
      <c r="P287">
        <v>0</v>
      </c>
      <c r="Q287">
        <v>2</v>
      </c>
      <c r="R287" s="4">
        <v>0</v>
      </c>
      <c r="S287">
        <v>0</v>
      </c>
      <c r="T287">
        <v>0</v>
      </c>
      <c r="U287">
        <v>0</v>
      </c>
      <c r="V287">
        <v>0</v>
      </c>
      <c r="W287">
        <v>0</v>
      </c>
      <c r="X287">
        <v>0</v>
      </c>
      <c r="Y287">
        <v>0</v>
      </c>
      <c r="Z287">
        <v>0</v>
      </c>
      <c r="AA287">
        <v>0</v>
      </c>
      <c r="AB287">
        <v>0</v>
      </c>
      <c r="AC287">
        <v>0</v>
      </c>
      <c r="AD287">
        <v>2</v>
      </c>
      <c r="AE287">
        <v>1</v>
      </c>
      <c r="AF287">
        <v>0</v>
      </c>
      <c r="AG287" s="3">
        <v>2</v>
      </c>
      <c r="AH287">
        <v>0</v>
      </c>
      <c r="AI287">
        <v>0</v>
      </c>
      <c r="AJ287">
        <v>1</v>
      </c>
      <c r="AK287">
        <v>6</v>
      </c>
      <c r="AL287" s="4">
        <v>154</v>
      </c>
      <c r="AM287">
        <v>0</v>
      </c>
      <c r="AN287">
        <v>0</v>
      </c>
      <c r="AO287">
        <v>0</v>
      </c>
      <c r="AP287">
        <v>0</v>
      </c>
      <c r="AQ287">
        <v>0</v>
      </c>
      <c r="AR287">
        <v>0</v>
      </c>
      <c r="AS287">
        <v>0</v>
      </c>
      <c r="AT287">
        <v>0</v>
      </c>
      <c r="AU287">
        <v>0</v>
      </c>
      <c r="AV287">
        <v>0</v>
      </c>
      <c r="AW287">
        <v>0</v>
      </c>
      <c r="AX287">
        <v>0</v>
      </c>
      <c r="AY287">
        <v>0</v>
      </c>
      <c r="AZ287">
        <v>0</v>
      </c>
      <c r="BA287">
        <v>2</v>
      </c>
      <c r="BB287">
        <v>0</v>
      </c>
      <c r="BC287">
        <v>0</v>
      </c>
      <c r="BD287">
        <v>0</v>
      </c>
      <c r="BE287">
        <v>2</v>
      </c>
      <c r="BF287">
        <v>0</v>
      </c>
      <c r="BG287">
        <v>0</v>
      </c>
      <c r="BH287">
        <v>0</v>
      </c>
      <c r="BI287">
        <v>0</v>
      </c>
      <c r="BJ287">
        <v>0</v>
      </c>
      <c r="BK287">
        <v>0</v>
      </c>
      <c r="BL287">
        <v>0</v>
      </c>
      <c r="BM287">
        <v>0</v>
      </c>
      <c r="BN287">
        <v>0</v>
      </c>
      <c r="BO287">
        <v>0</v>
      </c>
      <c r="BP287">
        <v>0</v>
      </c>
      <c r="BQ287">
        <v>0</v>
      </c>
      <c r="BR287">
        <v>4</v>
      </c>
      <c r="BS287">
        <v>463</v>
      </c>
      <c r="BT287">
        <v>8.6393089999999995E-3</v>
      </c>
      <c r="BU287" s="1">
        <v>0.71</v>
      </c>
      <c r="BV287" s="5">
        <f>IFERROR($BF287/($AL287+$R287), "No Votes")</f>
        <v>0</v>
      </c>
      <c r="BW287" s="5">
        <f>IFERROR($BA287/($AG287+$M287), "No Votes")</f>
        <v>6.8728522336769758E-3</v>
      </c>
      <c r="BX287" t="s">
        <v>2157</v>
      </c>
      <c r="BY287" s="5" t="s">
        <v>2096</v>
      </c>
      <c r="BZ287" s="5" t="s">
        <v>2088</v>
      </c>
      <c r="CA287" s="28" t="str">
        <f>IF(Table1[[#This Row],[Party]]="Labour","Conservative","Labour")</f>
        <v>Labour</v>
      </c>
      <c r="CB287" s="28" cm="1">
        <f t="array" ref="CB2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287" s="28" cm="1">
        <f t="array" ref="CC2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287" s="28">
        <f>IF(TRIM(Table1[[#This Row],[Party]])="Labour",Table1[[#This Row],[Conservative_Aye]],Table1[[#This Row],[Labour_Aye]])</f>
        <v>0</v>
      </c>
      <c r="CE287" s="28">
        <f>IF(TRIM(Table1[[#This Row],[Party]])="Labour",Table1[[#This Row],[Conservative_No]],Table1[[#This Row],[Labour_No]])</f>
        <v>154</v>
      </c>
      <c r="CF287" s="36">
        <f>IF(Table1[[#This Row],[Gov_Aye]]+Table1[[#This Row],[Gov_No]]=0,"",Table1[[#This Row],[Gov_Aye]]/(Table1[[#This Row],[Gov_Aye]]+Table1[[#This Row],[Gov_No]]))</f>
        <v>0.99312714776632305</v>
      </c>
      <c r="CG287" s="36">
        <f>IF(Table1[[#This Row],[Opp_Aye]]+Table1[[#This Row],[Opp_No]]=0,"",Table1[[#This Row],[Opp_Aye]]/(Table1[[#This Row],[Opp_Aye]]+Table1[[#This Row],[Opp_No]]))</f>
        <v>0</v>
      </c>
      <c r="CH287" s="36">
        <f>IF(OR(Table1[[#This Row],[Gov_Share]]="",Table1[[#This Row],[Opp_Share]]=""),"",ABS(Table1[[#This Row],[Gov_Share]]-Table1[[#This Row],[Opp_Share]]))</f>
        <v>0.99312714776632305</v>
      </c>
      <c r="CI287" s="36">
        <f>IF(Table1[[#This Row],[Gov_Aye]]+Table1[[#This Row],[Gov_No]]=0,"",ABS(Table1[[#This Row],[Gov_Aye]]-Table1[[#This Row],[Gov_No]])/(Table1[[#This Row],[Gov_Aye]]+Table1[[#This Row],[Gov_No]]))</f>
        <v>0.9862542955326461</v>
      </c>
      <c r="CJ287" s="36">
        <f>IF(Table1[[#This Row],[Opp_Aye]]+Table1[[#This Row],[Opp_No]]=0,"",ABS(Table1[[#This Row],[Opp_Aye]]-Table1[[#This Row],[Opp_No]])/(Table1[[#This Row],[Opp_Aye]]+Table1[[#This Row],[Opp_No]]))</f>
        <v>1</v>
      </c>
      <c r="CK2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0.99312714776632305</v>
      </c>
    </row>
    <row r="288" spans="1:89" x14ac:dyDescent="0.75">
      <c r="A288" s="2">
        <v>25</v>
      </c>
      <c r="B288" s="15">
        <v>42452</v>
      </c>
      <c r="C288" s="16">
        <v>0</v>
      </c>
      <c r="D288" s="2">
        <v>227</v>
      </c>
      <c r="E288" s="19" t="s">
        <v>1176</v>
      </c>
      <c r="F288" s="2"/>
      <c r="G288" s="2"/>
      <c r="H288" s="2">
        <v>287</v>
      </c>
      <c r="I288" s="2">
        <v>211</v>
      </c>
      <c r="J288" s="2">
        <v>0</v>
      </c>
      <c r="K288" s="2">
        <v>0</v>
      </c>
      <c r="L288" s="2">
        <v>0</v>
      </c>
      <c r="M288" s="3">
        <v>281</v>
      </c>
      <c r="N288" s="2">
        <v>6</v>
      </c>
      <c r="O288" s="2">
        <v>0</v>
      </c>
      <c r="P288" s="2">
        <v>0</v>
      </c>
      <c r="Q288" s="2">
        <v>0</v>
      </c>
      <c r="R288" s="4">
        <v>0</v>
      </c>
      <c r="S288" s="2">
        <v>0</v>
      </c>
      <c r="T288" s="2">
        <v>0</v>
      </c>
      <c r="U288" s="2">
        <v>0</v>
      </c>
      <c r="V288" s="2">
        <v>0</v>
      </c>
      <c r="W288" s="2">
        <v>0</v>
      </c>
      <c r="X288" s="2">
        <v>0</v>
      </c>
      <c r="Y288" s="2">
        <v>0</v>
      </c>
      <c r="Z288" s="2">
        <v>0</v>
      </c>
      <c r="AA288" s="2">
        <v>0</v>
      </c>
      <c r="AB288" s="2">
        <v>0</v>
      </c>
      <c r="AC288" s="2">
        <v>0</v>
      </c>
      <c r="AD288" s="2">
        <v>0</v>
      </c>
      <c r="AE288" s="2">
        <v>0</v>
      </c>
      <c r="AF288" s="2">
        <v>0</v>
      </c>
      <c r="AG288" s="3">
        <v>0</v>
      </c>
      <c r="AH288" s="2">
        <v>0</v>
      </c>
      <c r="AI288" s="2">
        <v>0</v>
      </c>
      <c r="AJ288" s="2">
        <v>1</v>
      </c>
      <c r="AK288" s="2">
        <v>3</v>
      </c>
      <c r="AL288" s="4">
        <v>171</v>
      </c>
      <c r="AM288" s="2">
        <v>2</v>
      </c>
      <c r="AN288" s="2">
        <v>2</v>
      </c>
      <c r="AO288" s="2">
        <v>0</v>
      </c>
      <c r="AP288" s="2">
        <v>26</v>
      </c>
      <c r="AQ288" s="2">
        <v>3</v>
      </c>
      <c r="AR288" s="2">
        <v>0</v>
      </c>
      <c r="AS288" s="2">
        <v>0</v>
      </c>
      <c r="AT288" s="2">
        <v>0</v>
      </c>
      <c r="AU288" s="2">
        <v>1</v>
      </c>
      <c r="AV288" s="2">
        <v>2</v>
      </c>
      <c r="AW288" s="2">
        <v>0</v>
      </c>
      <c r="AX288" s="2">
        <v>0</v>
      </c>
      <c r="AY288" s="2">
        <v>0</v>
      </c>
      <c r="AZ288" s="2">
        <v>0</v>
      </c>
      <c r="BA288" s="44">
        <v>0</v>
      </c>
      <c r="BB288" s="2">
        <v>0</v>
      </c>
      <c r="BC288" s="2">
        <v>0</v>
      </c>
      <c r="BD288" s="2">
        <v>0</v>
      </c>
      <c r="BE288" s="2">
        <v>0</v>
      </c>
      <c r="BF288" s="45">
        <v>0</v>
      </c>
      <c r="BG288" s="2">
        <v>0</v>
      </c>
      <c r="BH288" s="2">
        <v>0</v>
      </c>
      <c r="BI288" s="2">
        <v>0</v>
      </c>
      <c r="BJ288" s="2">
        <v>0</v>
      </c>
      <c r="BK288" s="2">
        <v>0</v>
      </c>
      <c r="BL288" s="2">
        <v>0</v>
      </c>
      <c r="BM288" s="2">
        <v>0</v>
      </c>
      <c r="BN288" s="2">
        <v>0</v>
      </c>
      <c r="BO288" s="2">
        <v>0</v>
      </c>
      <c r="BP288" s="2">
        <v>0</v>
      </c>
      <c r="BQ288" s="2">
        <v>0</v>
      </c>
      <c r="BR288" s="2">
        <v>0</v>
      </c>
      <c r="BS288" s="2">
        <v>498</v>
      </c>
      <c r="BT288" s="2">
        <v>0</v>
      </c>
      <c r="BU288" s="5">
        <v>0.77</v>
      </c>
      <c r="BV288" s="5">
        <f>IFERROR($BF288/($AL288+$R288), "No Votes")</f>
        <v>0</v>
      </c>
      <c r="BW288" s="5">
        <f>IFERROR($BA288/($AG288+$M288), "No Votes")</f>
        <v>0</v>
      </c>
      <c r="BX288" t="s">
        <v>2157</v>
      </c>
      <c r="BY288" s="5" t="s">
        <v>2085</v>
      </c>
      <c r="BZ288" s="5" t="s">
        <v>2088</v>
      </c>
      <c r="CA288" s="28" t="str">
        <f>IF(Table1[[#This Row],[Party]]="Labour","Conservative","Labour")</f>
        <v>Labour</v>
      </c>
      <c r="CB288" s="28" cm="1">
        <f t="array" ref="CB2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288" s="28" cm="1">
        <f t="array" ref="CC2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88" s="28">
        <f>IF(TRIM(Table1[[#This Row],[Party]])="Labour",Table1[[#This Row],[Conservative_Aye]],Table1[[#This Row],[Labour_Aye]])</f>
        <v>0</v>
      </c>
      <c r="CE288" s="28">
        <f>IF(TRIM(Table1[[#This Row],[Party]])="Labour",Table1[[#This Row],[Conservative_No]],Table1[[#This Row],[Labour_No]])</f>
        <v>171</v>
      </c>
      <c r="CF288" s="36">
        <f>IF(Table1[[#This Row],[Gov_Aye]]+Table1[[#This Row],[Gov_No]]=0,"",Table1[[#This Row],[Gov_Aye]]/(Table1[[#This Row],[Gov_Aye]]+Table1[[#This Row],[Gov_No]]))</f>
        <v>1</v>
      </c>
      <c r="CG288" s="36">
        <f>IF(Table1[[#This Row],[Opp_Aye]]+Table1[[#This Row],[Opp_No]]=0,"",Table1[[#This Row],[Opp_Aye]]/(Table1[[#This Row],[Opp_Aye]]+Table1[[#This Row],[Opp_No]]))</f>
        <v>0</v>
      </c>
      <c r="CH288" s="36">
        <f>IF(OR(Table1[[#This Row],[Gov_Share]]="",Table1[[#This Row],[Opp_Share]]=""),"",ABS(Table1[[#This Row],[Gov_Share]]-Table1[[#This Row],[Opp_Share]]))</f>
        <v>1</v>
      </c>
      <c r="CI288" s="36">
        <f>IF(Table1[[#This Row],[Gov_Aye]]+Table1[[#This Row],[Gov_No]]=0,"",ABS(Table1[[#This Row],[Gov_Aye]]-Table1[[#This Row],[Gov_No]])/(Table1[[#This Row],[Gov_Aye]]+Table1[[#This Row],[Gov_No]]))</f>
        <v>1</v>
      </c>
      <c r="CJ288" s="36">
        <f>IF(Table1[[#This Row],[Opp_Aye]]+Table1[[#This Row],[Opp_No]]=0,"",ABS(Table1[[#This Row],[Opp_Aye]]-Table1[[#This Row],[Opp_No]])/(Table1[[#This Row],[Opp_Aye]]+Table1[[#This Row],[Opp_No]]))</f>
        <v>1</v>
      </c>
      <c r="CK2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0.99301399244203858</v>
      </c>
    </row>
    <row r="289" spans="1:89" x14ac:dyDescent="0.75">
      <c r="A289" s="2">
        <v>163</v>
      </c>
      <c r="B289" s="15">
        <v>42702</v>
      </c>
      <c r="C289" s="16">
        <v>0.78333333333333333</v>
      </c>
      <c r="D289" s="2">
        <v>96</v>
      </c>
      <c r="E289" s="19" t="s">
        <v>1378</v>
      </c>
      <c r="F289" s="2"/>
      <c r="G289" s="2"/>
      <c r="H289" s="2">
        <v>181</v>
      </c>
      <c r="I289" s="2">
        <v>278</v>
      </c>
      <c r="J289" s="2">
        <v>0</v>
      </c>
      <c r="K289" s="2">
        <v>0</v>
      </c>
      <c r="L289" s="2">
        <v>0</v>
      </c>
      <c r="M289" s="3">
        <v>0</v>
      </c>
      <c r="N289" s="2">
        <v>0</v>
      </c>
      <c r="O289" s="2">
        <v>0</v>
      </c>
      <c r="P289" s="2">
        <v>1</v>
      </c>
      <c r="Q289" s="2">
        <v>0</v>
      </c>
      <c r="R289" s="4">
        <v>174</v>
      </c>
      <c r="S289" s="2">
        <v>2</v>
      </c>
      <c r="T289" s="2">
        <v>3</v>
      </c>
      <c r="U289" s="2">
        <v>0</v>
      </c>
      <c r="V289" s="2">
        <v>0</v>
      </c>
      <c r="W289" s="2">
        <v>1</v>
      </c>
      <c r="X289" s="2">
        <v>0</v>
      </c>
      <c r="Y289" s="2">
        <v>0</v>
      </c>
      <c r="Z289" s="2">
        <v>0</v>
      </c>
      <c r="AA289" s="2">
        <v>0</v>
      </c>
      <c r="AB289" s="2">
        <v>0</v>
      </c>
      <c r="AC289" s="2">
        <v>0</v>
      </c>
      <c r="AD289" s="2">
        <v>0</v>
      </c>
      <c r="AE289" s="2">
        <v>0</v>
      </c>
      <c r="AF289" s="2">
        <v>0</v>
      </c>
      <c r="AG289" s="3">
        <v>278</v>
      </c>
      <c r="AH289" s="2">
        <v>0</v>
      </c>
      <c r="AI289" s="2">
        <v>0</v>
      </c>
      <c r="AJ289" s="2">
        <v>0</v>
      </c>
      <c r="AK289" s="2">
        <v>0</v>
      </c>
      <c r="AL289" s="4">
        <v>0</v>
      </c>
      <c r="AM289" s="2">
        <v>0</v>
      </c>
      <c r="AN289" s="2">
        <v>0</v>
      </c>
      <c r="AO289" s="2">
        <v>0</v>
      </c>
      <c r="AP289" s="2">
        <v>0</v>
      </c>
      <c r="AQ289" s="2">
        <v>0</v>
      </c>
      <c r="AR289" s="2">
        <v>0</v>
      </c>
      <c r="AS289" s="2">
        <v>0</v>
      </c>
      <c r="AT289" s="2">
        <v>0</v>
      </c>
      <c r="AU289" s="2">
        <v>0</v>
      </c>
      <c r="AV289" s="2">
        <v>0</v>
      </c>
      <c r="AW289" s="2">
        <v>0</v>
      </c>
      <c r="AX289" s="2">
        <v>0</v>
      </c>
      <c r="AY289" s="2">
        <v>0</v>
      </c>
      <c r="AZ289" s="2">
        <v>0</v>
      </c>
      <c r="BA289" s="2">
        <v>0</v>
      </c>
      <c r="BB289" s="2">
        <v>0</v>
      </c>
      <c r="BC289" s="2">
        <v>0</v>
      </c>
      <c r="BD289" s="2">
        <v>0</v>
      </c>
      <c r="BE289" s="2">
        <v>0</v>
      </c>
      <c r="BF289" s="2">
        <v>0</v>
      </c>
      <c r="BG289" s="2">
        <v>0</v>
      </c>
      <c r="BH289" s="2">
        <v>0</v>
      </c>
      <c r="BI289" s="2">
        <v>0</v>
      </c>
      <c r="BJ289" s="2">
        <v>0</v>
      </c>
      <c r="BK289" s="2">
        <v>0</v>
      </c>
      <c r="BL289" s="2">
        <v>0</v>
      </c>
      <c r="BM289" s="2">
        <v>0</v>
      </c>
      <c r="BN289" s="2">
        <v>0</v>
      </c>
      <c r="BO289" s="2">
        <v>0</v>
      </c>
      <c r="BP289" s="2">
        <v>0</v>
      </c>
      <c r="BQ289" s="2">
        <v>0</v>
      </c>
      <c r="BR289" s="2">
        <v>0</v>
      </c>
      <c r="BS289" s="2">
        <v>459</v>
      </c>
      <c r="BT289" s="2">
        <v>0</v>
      </c>
      <c r="BU289" s="5">
        <v>0.71</v>
      </c>
      <c r="BV289" s="5">
        <f>IFERROR($BF289/($AL289+$R289), "No Votes")</f>
        <v>0</v>
      </c>
      <c r="BW289" s="5">
        <f>IFERROR($BA289/($AG289+$M289), "No Votes")</f>
        <v>0</v>
      </c>
      <c r="BX289" t="s">
        <v>2157</v>
      </c>
      <c r="BY289" s="5" t="s">
        <v>2086</v>
      </c>
      <c r="BZ289" s="5" t="s">
        <v>2088</v>
      </c>
      <c r="CA289" s="28" t="str">
        <f>IF(Table1[[#This Row],[Party]]="Labour","Conservative","Labour")</f>
        <v>Labour</v>
      </c>
      <c r="CB289" s="28" cm="1">
        <f t="array" ref="CB2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89" s="28" cm="1">
        <f t="array" ref="CC2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289" s="28">
        <f>IF(TRIM(Table1[[#This Row],[Party]])="Labour",Table1[[#This Row],[Conservative_Aye]],Table1[[#This Row],[Labour_Aye]])</f>
        <v>174</v>
      </c>
      <c r="CE289" s="28">
        <f>IF(TRIM(Table1[[#This Row],[Party]])="Labour",Table1[[#This Row],[Conservative_No]],Table1[[#This Row],[Labour_No]])</f>
        <v>0</v>
      </c>
      <c r="CF289" s="36">
        <f>IF(Table1[[#This Row],[Gov_Aye]]+Table1[[#This Row],[Gov_No]]=0,"",Table1[[#This Row],[Gov_Aye]]/(Table1[[#This Row],[Gov_Aye]]+Table1[[#This Row],[Gov_No]]))</f>
        <v>0</v>
      </c>
      <c r="CG289" s="36">
        <f>IF(Table1[[#This Row],[Opp_Aye]]+Table1[[#This Row],[Opp_No]]=0,"",Table1[[#This Row],[Opp_Aye]]/(Table1[[#This Row],[Opp_Aye]]+Table1[[#This Row],[Opp_No]]))</f>
        <v>1</v>
      </c>
      <c r="CH289" s="36">
        <f>IF(OR(Table1[[#This Row],[Gov_Share]]="",Table1[[#This Row],[Opp_Share]]=""),"",ABS(Table1[[#This Row],[Gov_Share]]-Table1[[#This Row],[Opp_Share]]))</f>
        <v>1</v>
      </c>
      <c r="CI289" s="36">
        <f>IF(Table1[[#This Row],[Gov_Aye]]+Table1[[#This Row],[Gov_No]]=0,"",ABS(Table1[[#This Row],[Gov_Aye]]-Table1[[#This Row],[Gov_No]])/(Table1[[#This Row],[Gov_Aye]]+Table1[[#This Row],[Gov_No]]))</f>
        <v>1</v>
      </c>
      <c r="CJ289" s="36">
        <f>IF(Table1[[#This Row],[Opp_Aye]]+Table1[[#This Row],[Opp_No]]=0,"",ABS(Table1[[#This Row],[Opp_Aye]]-Table1[[#This Row],[Opp_No]])/(Table1[[#This Row],[Opp_Aye]]+Table1[[#This Row],[Opp_No]]))</f>
        <v>1</v>
      </c>
      <c r="CK2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0.99293773845279654</v>
      </c>
    </row>
    <row r="290" spans="1:89" x14ac:dyDescent="0.75">
      <c r="A290" s="2">
        <v>61</v>
      </c>
      <c r="B290" s="15">
        <v>42494</v>
      </c>
      <c r="C290" s="16">
        <v>0.68472222222222223</v>
      </c>
      <c r="D290" s="2">
        <v>263</v>
      </c>
      <c r="E290" s="19" t="s">
        <v>1462</v>
      </c>
      <c r="F290" s="2"/>
      <c r="G290" s="2"/>
      <c r="H290" s="2">
        <v>158</v>
      </c>
      <c r="I290" s="2">
        <v>277</v>
      </c>
      <c r="J290" s="2">
        <v>0</v>
      </c>
      <c r="K290" s="2">
        <v>0</v>
      </c>
      <c r="L290" s="2">
        <v>0</v>
      </c>
      <c r="M290" s="3">
        <v>0</v>
      </c>
      <c r="N290" s="2">
        <v>1</v>
      </c>
      <c r="O290" s="2">
        <v>0</v>
      </c>
      <c r="P290" s="2">
        <v>1</v>
      </c>
      <c r="Q290" s="2">
        <v>2</v>
      </c>
      <c r="R290" s="4">
        <v>143</v>
      </c>
      <c r="S290" s="2">
        <v>2</v>
      </c>
      <c r="T290" s="2">
        <v>2</v>
      </c>
      <c r="U290" s="2">
        <v>0</v>
      </c>
      <c r="V290" s="2">
        <v>6</v>
      </c>
      <c r="W290" s="2">
        <v>0</v>
      </c>
      <c r="X290" s="2">
        <v>0</v>
      </c>
      <c r="Y290" s="2">
        <v>0</v>
      </c>
      <c r="Z290" s="2">
        <v>0</v>
      </c>
      <c r="AA290" s="2">
        <v>1</v>
      </c>
      <c r="AB290" s="2">
        <v>0</v>
      </c>
      <c r="AC290" s="2">
        <v>0</v>
      </c>
      <c r="AD290" s="2">
        <v>0</v>
      </c>
      <c r="AE290" s="2">
        <v>0</v>
      </c>
      <c r="AF290" s="2">
        <v>0</v>
      </c>
      <c r="AG290" s="3">
        <v>277</v>
      </c>
      <c r="AH290" s="2">
        <v>0</v>
      </c>
      <c r="AI290" s="2">
        <v>0</v>
      </c>
      <c r="AJ290" s="2">
        <v>0</v>
      </c>
      <c r="AK290" s="2">
        <v>0</v>
      </c>
      <c r="AL290" s="4">
        <v>0</v>
      </c>
      <c r="AM290" s="2">
        <v>0</v>
      </c>
      <c r="AN290" s="2">
        <v>0</v>
      </c>
      <c r="AO290" s="2">
        <v>0</v>
      </c>
      <c r="AP290" s="2">
        <v>0</v>
      </c>
      <c r="AQ290" s="2">
        <v>0</v>
      </c>
      <c r="AR290" s="2">
        <v>0</v>
      </c>
      <c r="AS290" s="2">
        <v>0</v>
      </c>
      <c r="AT290" s="2">
        <v>0</v>
      </c>
      <c r="AU290" s="2">
        <v>0</v>
      </c>
      <c r="AV290" s="2">
        <v>0</v>
      </c>
      <c r="AW290" s="2">
        <v>0</v>
      </c>
      <c r="AX290" s="2">
        <v>0</v>
      </c>
      <c r="AY290" s="2">
        <v>0</v>
      </c>
      <c r="AZ290" s="2">
        <v>0</v>
      </c>
      <c r="BA290" s="2">
        <v>0</v>
      </c>
      <c r="BB290" s="2">
        <v>0</v>
      </c>
      <c r="BC290" s="2">
        <v>0</v>
      </c>
      <c r="BD290" s="2">
        <v>0</v>
      </c>
      <c r="BE290" s="2">
        <v>0</v>
      </c>
      <c r="BF290" s="2">
        <v>0</v>
      </c>
      <c r="BG290" s="2">
        <v>0</v>
      </c>
      <c r="BH290" s="2">
        <v>0</v>
      </c>
      <c r="BI290" s="2">
        <v>0</v>
      </c>
      <c r="BJ290" s="2">
        <v>0</v>
      </c>
      <c r="BK290" s="2">
        <v>0</v>
      </c>
      <c r="BL290" s="2">
        <v>0</v>
      </c>
      <c r="BM290" s="2">
        <v>0</v>
      </c>
      <c r="BN290" s="2">
        <v>0</v>
      </c>
      <c r="BO290" s="2">
        <v>0</v>
      </c>
      <c r="BP290" s="2">
        <v>0</v>
      </c>
      <c r="BQ290" s="2">
        <v>0</v>
      </c>
      <c r="BR290" s="2">
        <v>0</v>
      </c>
      <c r="BS290" s="2">
        <v>435</v>
      </c>
      <c r="BT290" s="2">
        <v>0</v>
      </c>
      <c r="BU290" s="5">
        <v>0.67</v>
      </c>
      <c r="BV290" s="5">
        <f>IFERROR($BF290/($AL290+$R290), "No Votes")</f>
        <v>0</v>
      </c>
      <c r="BW290" s="5">
        <f>IFERROR($BA290/($AG290+$M290), "No Votes")</f>
        <v>0</v>
      </c>
      <c r="BX290" t="s">
        <v>2157</v>
      </c>
      <c r="BY290" s="5" t="s">
        <v>2085</v>
      </c>
      <c r="BZ290" s="5" t="s">
        <v>2088</v>
      </c>
      <c r="CA290" s="28" t="str">
        <f>IF(Table1[[#This Row],[Party]]="Labour","Conservative","Labour")</f>
        <v>Labour</v>
      </c>
      <c r="CB290" s="28" cm="1">
        <f t="array" ref="CB2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90" s="28" cm="1">
        <f t="array" ref="CC2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290" s="28">
        <f>IF(TRIM(Table1[[#This Row],[Party]])="Labour",Table1[[#This Row],[Conservative_Aye]],Table1[[#This Row],[Labour_Aye]])</f>
        <v>143</v>
      </c>
      <c r="CE290" s="28">
        <f>IF(TRIM(Table1[[#This Row],[Party]])="Labour",Table1[[#This Row],[Conservative_No]],Table1[[#This Row],[Labour_No]])</f>
        <v>0</v>
      </c>
      <c r="CF290" s="36">
        <f>IF(Table1[[#This Row],[Gov_Aye]]+Table1[[#This Row],[Gov_No]]=0,"",Table1[[#This Row],[Gov_Aye]]/(Table1[[#This Row],[Gov_Aye]]+Table1[[#This Row],[Gov_No]]))</f>
        <v>0</v>
      </c>
      <c r="CG290" s="36">
        <f>IF(Table1[[#This Row],[Opp_Aye]]+Table1[[#This Row],[Opp_No]]=0,"",Table1[[#This Row],[Opp_Aye]]/(Table1[[#This Row],[Opp_Aye]]+Table1[[#This Row],[Opp_No]]))</f>
        <v>1</v>
      </c>
      <c r="CH290" s="36">
        <f>IF(OR(Table1[[#This Row],[Gov_Share]]="",Table1[[#This Row],[Opp_Share]]=""),"",ABS(Table1[[#This Row],[Gov_Share]]-Table1[[#This Row],[Opp_Share]]))</f>
        <v>1</v>
      </c>
      <c r="CI290" s="36">
        <f>IF(Table1[[#This Row],[Gov_Aye]]+Table1[[#This Row],[Gov_No]]=0,"",ABS(Table1[[#This Row],[Gov_Aye]]-Table1[[#This Row],[Gov_No]])/(Table1[[#This Row],[Gov_Aye]]+Table1[[#This Row],[Gov_No]]))</f>
        <v>1</v>
      </c>
      <c r="CJ290" s="36">
        <f>IF(Table1[[#This Row],[Opp_Aye]]+Table1[[#This Row],[Opp_No]]=0,"",ABS(Table1[[#This Row],[Opp_Aye]]-Table1[[#This Row],[Opp_No]])/(Table1[[#This Row],[Opp_Aye]]+Table1[[#This Row],[Opp_No]]))</f>
        <v>1</v>
      </c>
      <c r="CK2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0.99292971743591008</v>
      </c>
    </row>
    <row r="291" spans="1:89" x14ac:dyDescent="0.75">
      <c r="A291">
        <v>164</v>
      </c>
      <c r="B291" s="17">
        <v>42702</v>
      </c>
      <c r="C291" s="18">
        <v>0.79305555555555551</v>
      </c>
      <c r="D291">
        <v>97</v>
      </c>
      <c r="E291" s="20" t="s">
        <v>1180</v>
      </c>
      <c r="H291">
        <v>221</v>
      </c>
      <c r="I291">
        <v>277</v>
      </c>
      <c r="J291">
        <v>0</v>
      </c>
      <c r="K291">
        <v>0</v>
      </c>
      <c r="L291">
        <v>0</v>
      </c>
      <c r="M291" s="3">
        <v>0</v>
      </c>
      <c r="N291">
        <v>1</v>
      </c>
      <c r="O291">
        <v>0</v>
      </c>
      <c r="P291">
        <v>1</v>
      </c>
      <c r="Q291">
        <v>1</v>
      </c>
      <c r="R291" s="4">
        <v>175</v>
      </c>
      <c r="S291">
        <v>2</v>
      </c>
      <c r="T291">
        <v>3</v>
      </c>
      <c r="U291">
        <v>0</v>
      </c>
      <c r="V291">
        <v>37</v>
      </c>
      <c r="W291">
        <v>1</v>
      </c>
      <c r="X291">
        <v>0</v>
      </c>
      <c r="Y291">
        <v>0</v>
      </c>
      <c r="Z291">
        <v>0</v>
      </c>
      <c r="AA291">
        <v>0</v>
      </c>
      <c r="AB291">
        <v>0</v>
      </c>
      <c r="AC291">
        <v>0</v>
      </c>
      <c r="AD291">
        <v>0</v>
      </c>
      <c r="AE291">
        <v>0</v>
      </c>
      <c r="AF291">
        <v>0</v>
      </c>
      <c r="AG291" s="3">
        <v>277</v>
      </c>
      <c r="AH291">
        <v>0</v>
      </c>
      <c r="AI291">
        <v>0</v>
      </c>
      <c r="AJ291">
        <v>0</v>
      </c>
      <c r="AK291">
        <v>0</v>
      </c>
      <c r="AL291" s="4">
        <v>0</v>
      </c>
      <c r="AM291">
        <v>0</v>
      </c>
      <c r="AN291">
        <v>0</v>
      </c>
      <c r="AO291">
        <v>0</v>
      </c>
      <c r="AP291">
        <v>0</v>
      </c>
      <c r="AQ291">
        <v>0</v>
      </c>
      <c r="AR291">
        <v>0</v>
      </c>
      <c r="AS291">
        <v>0</v>
      </c>
      <c r="AT291">
        <v>0</v>
      </c>
      <c r="AU291">
        <v>0</v>
      </c>
      <c r="AV291">
        <v>0</v>
      </c>
      <c r="AW291">
        <v>0</v>
      </c>
      <c r="AX291">
        <v>0</v>
      </c>
      <c r="AY291">
        <v>0</v>
      </c>
      <c r="AZ291">
        <v>0</v>
      </c>
      <c r="BA291" s="3">
        <v>0</v>
      </c>
      <c r="BB291">
        <v>0</v>
      </c>
      <c r="BC291">
        <v>0</v>
      </c>
      <c r="BD291">
        <v>0</v>
      </c>
      <c r="BE291">
        <v>0</v>
      </c>
      <c r="BF291" s="4">
        <v>0</v>
      </c>
      <c r="BG291">
        <v>0</v>
      </c>
      <c r="BH291">
        <v>0</v>
      </c>
      <c r="BI291">
        <v>0</v>
      </c>
      <c r="BJ291">
        <v>0</v>
      </c>
      <c r="BK291">
        <v>0</v>
      </c>
      <c r="BL291">
        <v>0</v>
      </c>
      <c r="BM291">
        <v>0</v>
      </c>
      <c r="BN291">
        <v>0</v>
      </c>
      <c r="BO291">
        <v>0</v>
      </c>
      <c r="BP291">
        <v>0</v>
      </c>
      <c r="BQ291">
        <v>0</v>
      </c>
      <c r="BR291">
        <v>0</v>
      </c>
      <c r="BS291">
        <v>498</v>
      </c>
      <c r="BT291">
        <v>0</v>
      </c>
      <c r="BU291" s="1">
        <v>0.77</v>
      </c>
      <c r="BV291" s="5">
        <f>IFERROR($BF291/($AL291+$R291), "No Votes")</f>
        <v>0</v>
      </c>
      <c r="BW291" s="5">
        <f>IFERROR($BA291/($AG291+$M291), "No Votes")</f>
        <v>0</v>
      </c>
      <c r="BX291" t="s">
        <v>2157</v>
      </c>
      <c r="BY291" s="5" t="s">
        <v>2086</v>
      </c>
      <c r="BZ291" s="5" t="s">
        <v>2088</v>
      </c>
      <c r="CA291" s="28" t="str">
        <f>IF(Table1[[#This Row],[Party]]="Labour","Conservative","Labour")</f>
        <v>Labour</v>
      </c>
      <c r="CB291" s="28" cm="1">
        <f t="array" ref="CB2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91" s="28" cm="1">
        <f t="array" ref="CC2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291" s="28">
        <f>IF(TRIM(Table1[[#This Row],[Party]])="Labour",Table1[[#This Row],[Conservative_Aye]],Table1[[#This Row],[Labour_Aye]])</f>
        <v>175</v>
      </c>
      <c r="CE291" s="28">
        <f>IF(TRIM(Table1[[#This Row],[Party]])="Labour",Table1[[#This Row],[Conservative_No]],Table1[[#This Row],[Labour_No]])</f>
        <v>0</v>
      </c>
      <c r="CF291" s="36">
        <f>IF(Table1[[#This Row],[Gov_Aye]]+Table1[[#This Row],[Gov_No]]=0,"",Table1[[#This Row],[Gov_Aye]]/(Table1[[#This Row],[Gov_Aye]]+Table1[[#This Row],[Gov_No]]))</f>
        <v>0</v>
      </c>
      <c r="CG291" s="36">
        <f>IF(Table1[[#This Row],[Opp_Aye]]+Table1[[#This Row],[Opp_No]]=0,"",Table1[[#This Row],[Opp_Aye]]/(Table1[[#This Row],[Opp_Aye]]+Table1[[#This Row],[Opp_No]]))</f>
        <v>1</v>
      </c>
      <c r="CH291" s="36">
        <f>IF(OR(Table1[[#This Row],[Gov_Share]]="",Table1[[#This Row],[Opp_Share]]=""),"",ABS(Table1[[#This Row],[Gov_Share]]-Table1[[#This Row],[Opp_Share]]))</f>
        <v>1</v>
      </c>
      <c r="CI291" s="36">
        <f>IF(Table1[[#This Row],[Gov_Aye]]+Table1[[#This Row],[Gov_No]]=0,"",ABS(Table1[[#This Row],[Gov_Aye]]-Table1[[#This Row],[Gov_No]])/(Table1[[#This Row],[Gov_Aye]]+Table1[[#This Row],[Gov_No]]))</f>
        <v>1</v>
      </c>
      <c r="CJ291" s="36">
        <f>IF(Table1[[#This Row],[Opp_Aye]]+Table1[[#This Row],[Opp_No]]=0,"",ABS(Table1[[#This Row],[Opp_Aye]]-Table1[[#This Row],[Opp_No]])/(Table1[[#This Row],[Opp_Aye]]+Table1[[#This Row],[Opp_No]]))</f>
        <v>1</v>
      </c>
      <c r="CK2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0.99291196662548853</v>
      </c>
    </row>
    <row r="292" spans="1:89" ht="44.25" x14ac:dyDescent="0.75">
      <c r="A292" s="2">
        <v>231</v>
      </c>
      <c r="B292" s="15">
        <v>42787</v>
      </c>
      <c r="C292" s="16">
        <v>0.77152777777777781</v>
      </c>
      <c r="D292" s="2">
        <v>164</v>
      </c>
      <c r="E292" s="19" t="s">
        <v>1576</v>
      </c>
      <c r="F292" s="2"/>
      <c r="G292" s="2"/>
      <c r="H292" s="2">
        <v>273</v>
      </c>
      <c r="I292" s="2">
        <v>107</v>
      </c>
      <c r="J292" s="2">
        <v>0</v>
      </c>
      <c r="K292" s="2">
        <v>0</v>
      </c>
      <c r="L292" s="2">
        <v>0</v>
      </c>
      <c r="M292" s="3">
        <v>270</v>
      </c>
      <c r="N292" s="2">
        <v>3</v>
      </c>
      <c r="O292" s="2">
        <v>0</v>
      </c>
      <c r="P292" s="2">
        <v>0</v>
      </c>
      <c r="Q292" s="2">
        <v>0</v>
      </c>
      <c r="R292" s="4">
        <v>0</v>
      </c>
      <c r="S292" s="2">
        <v>0</v>
      </c>
      <c r="T292" s="2">
        <v>0</v>
      </c>
      <c r="U292" s="2">
        <v>0</v>
      </c>
      <c r="V292" s="2">
        <v>0</v>
      </c>
      <c r="W292" s="2">
        <v>0</v>
      </c>
      <c r="X292" s="2">
        <v>0</v>
      </c>
      <c r="Y292" s="2">
        <v>0</v>
      </c>
      <c r="Z292" s="2">
        <v>0</v>
      </c>
      <c r="AA292" s="2">
        <v>0</v>
      </c>
      <c r="AB292" s="2">
        <v>0</v>
      </c>
      <c r="AC292" s="2">
        <v>0</v>
      </c>
      <c r="AD292" s="2">
        <v>0</v>
      </c>
      <c r="AE292" s="2">
        <v>0</v>
      </c>
      <c r="AF292" s="2">
        <v>0</v>
      </c>
      <c r="AG292" s="3">
        <v>0</v>
      </c>
      <c r="AH292" s="2">
        <v>0</v>
      </c>
      <c r="AI292" s="2">
        <v>0</v>
      </c>
      <c r="AJ292" s="2">
        <v>0</v>
      </c>
      <c r="AK292" s="2">
        <v>1</v>
      </c>
      <c r="AL292" s="4">
        <v>99</v>
      </c>
      <c r="AM292" s="2">
        <v>2</v>
      </c>
      <c r="AN292" s="2">
        <v>0</v>
      </c>
      <c r="AO292" s="2">
        <v>0</v>
      </c>
      <c r="AP292" s="2">
        <v>0</v>
      </c>
      <c r="AQ292" s="2">
        <v>3</v>
      </c>
      <c r="AR292" s="2">
        <v>0</v>
      </c>
      <c r="AS292" s="2">
        <v>0</v>
      </c>
      <c r="AT292" s="2">
        <v>0</v>
      </c>
      <c r="AU292" s="2">
        <v>0</v>
      </c>
      <c r="AV292" s="2">
        <v>2</v>
      </c>
      <c r="AW292" s="2">
        <v>0</v>
      </c>
      <c r="AX292" s="2">
        <v>0</v>
      </c>
      <c r="AY292" s="2">
        <v>0</v>
      </c>
      <c r="AZ292" s="2">
        <v>0</v>
      </c>
      <c r="BA292" s="2">
        <v>0</v>
      </c>
      <c r="BB292" s="2">
        <v>0</v>
      </c>
      <c r="BC292" s="2">
        <v>0</v>
      </c>
      <c r="BD292" s="2">
        <v>0</v>
      </c>
      <c r="BE292" s="2">
        <v>0</v>
      </c>
      <c r="BF292" s="2">
        <v>0</v>
      </c>
      <c r="BG292" s="2">
        <v>0</v>
      </c>
      <c r="BH292" s="2">
        <v>0</v>
      </c>
      <c r="BI292" s="2">
        <v>0</v>
      </c>
      <c r="BJ292" s="2">
        <v>0</v>
      </c>
      <c r="BK292" s="2">
        <v>0</v>
      </c>
      <c r="BL292" s="2">
        <v>0</v>
      </c>
      <c r="BM292" s="2">
        <v>0</v>
      </c>
      <c r="BN292" s="2">
        <v>0</v>
      </c>
      <c r="BO292" s="2">
        <v>0</v>
      </c>
      <c r="BP292" s="2">
        <v>0</v>
      </c>
      <c r="BQ292" s="2">
        <v>0</v>
      </c>
      <c r="BR292" s="2">
        <v>0</v>
      </c>
      <c r="BS292" s="2">
        <v>380</v>
      </c>
      <c r="BT292" s="2">
        <v>0</v>
      </c>
      <c r="BU292" s="5">
        <v>0.57999999999999996</v>
      </c>
      <c r="BV292" s="5">
        <f>IFERROR($BF292/($AL292+$R292), "No Votes")</f>
        <v>0</v>
      </c>
      <c r="BW292" s="5">
        <f>IFERROR($BA292/($AG292+$M292), "No Votes")</f>
        <v>0</v>
      </c>
      <c r="BX292" t="s">
        <v>2157</v>
      </c>
      <c r="BY292" s="5" t="s">
        <v>2086</v>
      </c>
      <c r="BZ292" s="5" t="s">
        <v>2088</v>
      </c>
      <c r="CA292" s="28" t="str">
        <f>IF(Table1[[#This Row],[Party]]="Labour","Conservative","Labour")</f>
        <v>Labour</v>
      </c>
      <c r="CB292" s="28" cm="1">
        <f t="array" ref="CB2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270</v>
      </c>
      <c r="CC292" s="28" cm="1">
        <f t="array" ref="CC2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92" s="28">
        <f>IF(TRIM(Table1[[#This Row],[Party]])="Labour",Table1[[#This Row],[Conservative_Aye]],Table1[[#This Row],[Labour_Aye]])</f>
        <v>0</v>
      </c>
      <c r="CE292" s="28">
        <f>IF(TRIM(Table1[[#This Row],[Party]])="Labour",Table1[[#This Row],[Conservative_No]],Table1[[#This Row],[Labour_No]])</f>
        <v>99</v>
      </c>
      <c r="CF292" s="36">
        <f>IF(Table1[[#This Row],[Gov_Aye]]+Table1[[#This Row],[Gov_No]]=0,"",Table1[[#This Row],[Gov_Aye]]/(Table1[[#This Row],[Gov_Aye]]+Table1[[#This Row],[Gov_No]]))</f>
        <v>1</v>
      </c>
      <c r="CG292" s="36">
        <f>IF(Table1[[#This Row],[Opp_Aye]]+Table1[[#This Row],[Opp_No]]=0,"",Table1[[#This Row],[Opp_Aye]]/(Table1[[#This Row],[Opp_Aye]]+Table1[[#This Row],[Opp_No]]))</f>
        <v>0</v>
      </c>
      <c r="CH292" s="36">
        <f>IF(OR(Table1[[#This Row],[Gov_Share]]="",Table1[[#This Row],[Opp_Share]]=""),"",ABS(Table1[[#This Row],[Gov_Share]]-Table1[[#This Row],[Opp_Share]]))</f>
        <v>1</v>
      </c>
      <c r="CI292" s="36">
        <f>IF(Table1[[#This Row],[Gov_Aye]]+Table1[[#This Row],[Gov_No]]=0,"",ABS(Table1[[#This Row],[Gov_Aye]]-Table1[[#This Row],[Gov_No]])/(Table1[[#This Row],[Gov_Aye]]+Table1[[#This Row],[Gov_No]]))</f>
        <v>1</v>
      </c>
      <c r="CJ292" s="36">
        <f>IF(Table1[[#This Row],[Opp_Aye]]+Table1[[#This Row],[Opp_No]]=0,"",ABS(Table1[[#This Row],[Opp_Aye]]-Table1[[#This Row],[Opp_No]])/(Table1[[#This Row],[Opp_Aye]]+Table1[[#This Row],[Opp_No]]))</f>
        <v>1</v>
      </c>
      <c r="CK2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0.99279161205766708</v>
      </c>
    </row>
    <row r="293" spans="1:89" x14ac:dyDescent="0.75">
      <c r="A293" s="2">
        <v>105</v>
      </c>
      <c r="B293" s="15">
        <v>42562</v>
      </c>
      <c r="C293" s="16">
        <v>0.80694444444444446</v>
      </c>
      <c r="D293" s="2">
        <v>38</v>
      </c>
      <c r="E293" s="19" t="s">
        <v>1250</v>
      </c>
      <c r="F293" s="2"/>
      <c r="G293" s="2"/>
      <c r="H293" s="2">
        <v>210</v>
      </c>
      <c r="I293" s="2">
        <v>270</v>
      </c>
      <c r="J293" s="2">
        <v>0</v>
      </c>
      <c r="K293" s="2">
        <v>0</v>
      </c>
      <c r="L293" s="2">
        <v>0</v>
      </c>
      <c r="M293" s="3">
        <v>0</v>
      </c>
      <c r="N293" s="2">
        <v>0</v>
      </c>
      <c r="O293" s="2">
        <v>0</v>
      </c>
      <c r="P293" s="2">
        <v>0</v>
      </c>
      <c r="Q293" s="2">
        <v>3</v>
      </c>
      <c r="R293" s="4">
        <v>162</v>
      </c>
      <c r="S293" s="2">
        <v>2</v>
      </c>
      <c r="T293" s="2">
        <v>3</v>
      </c>
      <c r="U293" s="2">
        <v>0</v>
      </c>
      <c r="V293" s="2">
        <v>38</v>
      </c>
      <c r="W293" s="2">
        <v>2</v>
      </c>
      <c r="X293" s="2">
        <v>0</v>
      </c>
      <c r="Y293" s="2">
        <v>0</v>
      </c>
      <c r="Z293" s="2">
        <v>0</v>
      </c>
      <c r="AA293" s="2">
        <v>0</v>
      </c>
      <c r="AB293" s="2">
        <v>0</v>
      </c>
      <c r="AC293" s="2">
        <v>0</v>
      </c>
      <c r="AD293" s="2">
        <v>0</v>
      </c>
      <c r="AE293" s="2">
        <v>0</v>
      </c>
      <c r="AF293" s="2">
        <v>0</v>
      </c>
      <c r="AG293" s="3">
        <v>269</v>
      </c>
      <c r="AH293" s="2">
        <v>1</v>
      </c>
      <c r="AI293" s="2">
        <v>0</v>
      </c>
      <c r="AJ293" s="2">
        <v>0</v>
      </c>
      <c r="AK293" s="2">
        <v>0</v>
      </c>
      <c r="AL293" s="4">
        <v>0</v>
      </c>
      <c r="AM293" s="2">
        <v>0</v>
      </c>
      <c r="AN293" s="2">
        <v>0</v>
      </c>
      <c r="AO293" s="2">
        <v>0</v>
      </c>
      <c r="AP293" s="2">
        <v>0</v>
      </c>
      <c r="AQ293" s="2">
        <v>0</v>
      </c>
      <c r="AR293" s="2">
        <v>0</v>
      </c>
      <c r="AS293" s="2">
        <v>0</v>
      </c>
      <c r="AT293" s="2">
        <v>0</v>
      </c>
      <c r="AU293" s="2">
        <v>0</v>
      </c>
      <c r="AV293" s="2">
        <v>0</v>
      </c>
      <c r="AW293" s="2">
        <v>0</v>
      </c>
      <c r="AX293" s="2">
        <v>0</v>
      </c>
      <c r="AY293" s="2">
        <v>0</v>
      </c>
      <c r="AZ293" s="2">
        <v>0</v>
      </c>
      <c r="BA293" s="2">
        <v>0</v>
      </c>
      <c r="BB293" s="2">
        <v>0</v>
      </c>
      <c r="BC293" s="2">
        <v>0</v>
      </c>
      <c r="BD293" s="2">
        <v>0</v>
      </c>
      <c r="BE293" s="2">
        <v>0</v>
      </c>
      <c r="BF293" s="2">
        <v>0</v>
      </c>
      <c r="BG293" s="2">
        <v>0</v>
      </c>
      <c r="BH293" s="2">
        <v>0</v>
      </c>
      <c r="BI293" s="2">
        <v>0</v>
      </c>
      <c r="BJ293" s="2">
        <v>0</v>
      </c>
      <c r="BK293" s="2">
        <v>0</v>
      </c>
      <c r="BL293" s="2">
        <v>0</v>
      </c>
      <c r="BM293" s="2">
        <v>0</v>
      </c>
      <c r="BN293" s="2">
        <v>0</v>
      </c>
      <c r="BO293" s="2">
        <v>0</v>
      </c>
      <c r="BP293" s="2">
        <v>0</v>
      </c>
      <c r="BQ293" s="2">
        <v>0</v>
      </c>
      <c r="BR293" s="2">
        <v>0</v>
      </c>
      <c r="BS293" s="2">
        <v>480</v>
      </c>
      <c r="BT293" s="2">
        <v>0</v>
      </c>
      <c r="BU293" s="5">
        <v>0.74</v>
      </c>
      <c r="BV293" s="5">
        <f>IFERROR($BF293/($AL293+$R293), "No Votes")</f>
        <v>0</v>
      </c>
      <c r="BW293" s="5">
        <f>IFERROR($BA293/($AG293+$M293), "No Votes")</f>
        <v>0</v>
      </c>
      <c r="BX293" t="s">
        <v>2157</v>
      </c>
      <c r="BY293" s="5" t="s">
        <v>2085</v>
      </c>
      <c r="BZ293" s="5" t="s">
        <v>2088</v>
      </c>
      <c r="CA293" s="28" t="str">
        <f>IF(Table1[[#This Row],[Party]]="Labour","Conservative","Labour")</f>
        <v>Labour</v>
      </c>
      <c r="CB293" s="28" cm="1">
        <f t="array" ref="CB2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93" s="28" cm="1">
        <f t="array" ref="CC2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293" s="28">
        <f>IF(TRIM(Table1[[#This Row],[Party]])="Labour",Table1[[#This Row],[Conservative_Aye]],Table1[[#This Row],[Labour_Aye]])</f>
        <v>162</v>
      </c>
      <c r="CE293" s="28">
        <f>IF(TRIM(Table1[[#This Row],[Party]])="Labour",Table1[[#This Row],[Conservative_No]],Table1[[#This Row],[Labour_No]])</f>
        <v>0</v>
      </c>
      <c r="CF293" s="36">
        <f>IF(Table1[[#This Row],[Gov_Aye]]+Table1[[#This Row],[Gov_No]]=0,"",Table1[[#This Row],[Gov_Aye]]/(Table1[[#This Row],[Gov_Aye]]+Table1[[#This Row],[Gov_No]]))</f>
        <v>0</v>
      </c>
      <c r="CG293" s="36">
        <f>IF(Table1[[#This Row],[Opp_Aye]]+Table1[[#This Row],[Opp_No]]=0,"",Table1[[#This Row],[Opp_Aye]]/(Table1[[#This Row],[Opp_Aye]]+Table1[[#This Row],[Opp_No]]))</f>
        <v>1</v>
      </c>
      <c r="CH293" s="36">
        <f>IF(OR(Table1[[#This Row],[Gov_Share]]="",Table1[[#This Row],[Opp_Share]]=""),"",ABS(Table1[[#This Row],[Gov_Share]]-Table1[[#This Row],[Opp_Share]]))</f>
        <v>1</v>
      </c>
      <c r="CI293" s="36">
        <f>IF(Table1[[#This Row],[Gov_Aye]]+Table1[[#This Row],[Gov_No]]=0,"",ABS(Table1[[#This Row],[Gov_Aye]]-Table1[[#This Row],[Gov_No]])/(Table1[[#This Row],[Gov_Aye]]+Table1[[#This Row],[Gov_No]]))</f>
        <v>1</v>
      </c>
      <c r="CJ293" s="36">
        <f>IF(Table1[[#This Row],[Opp_Aye]]+Table1[[#This Row],[Opp_No]]=0,"",ABS(Table1[[#This Row],[Opp_Aye]]-Table1[[#This Row],[Opp_No]])/(Table1[[#This Row],[Opp_Aye]]+Table1[[#This Row],[Opp_No]]))</f>
        <v>1</v>
      </c>
      <c r="CK2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0.99270927092709271</v>
      </c>
    </row>
    <row r="294" spans="1:89" ht="29.5" x14ac:dyDescent="0.75">
      <c r="A294" s="2">
        <v>795</v>
      </c>
      <c r="B294" s="15">
        <v>43984</v>
      </c>
      <c r="C294" s="16">
        <v>0.83333333333333337</v>
      </c>
      <c r="D294" s="2">
        <v>53</v>
      </c>
      <c r="E294" s="19" t="s">
        <v>1540</v>
      </c>
      <c r="F294" s="2"/>
      <c r="G294" s="2"/>
      <c r="H294" s="2">
        <v>137</v>
      </c>
      <c r="I294" s="2">
        <v>265</v>
      </c>
      <c r="J294" s="2">
        <v>0</v>
      </c>
      <c r="K294" s="2">
        <v>0</v>
      </c>
      <c r="L294" s="2">
        <v>0</v>
      </c>
      <c r="M294" s="3">
        <v>0</v>
      </c>
      <c r="N294" s="2">
        <v>0</v>
      </c>
      <c r="O294" s="2">
        <v>0</v>
      </c>
      <c r="P294" s="2">
        <v>0</v>
      </c>
      <c r="Q294" s="2">
        <v>0</v>
      </c>
      <c r="R294" s="4">
        <v>125</v>
      </c>
      <c r="S294" s="2">
        <v>2</v>
      </c>
      <c r="T294" s="2">
        <v>2</v>
      </c>
      <c r="U294" s="2">
        <v>0</v>
      </c>
      <c r="V294" s="2">
        <v>8</v>
      </c>
      <c r="W294" s="2">
        <v>0</v>
      </c>
      <c r="X294" s="2">
        <v>0</v>
      </c>
      <c r="Y294" s="2">
        <v>0</v>
      </c>
      <c r="Z294" s="2">
        <v>0</v>
      </c>
      <c r="AA294" s="2">
        <v>0</v>
      </c>
      <c r="AB294" s="2">
        <v>0</v>
      </c>
      <c r="AC294" s="2">
        <v>0</v>
      </c>
      <c r="AD294" s="2">
        <v>0</v>
      </c>
      <c r="AE294" s="2">
        <v>0</v>
      </c>
      <c r="AF294" s="2">
        <v>0</v>
      </c>
      <c r="AG294" s="3">
        <v>261</v>
      </c>
      <c r="AH294" s="2">
        <v>3</v>
      </c>
      <c r="AI294" s="2">
        <v>0</v>
      </c>
      <c r="AJ294" s="2">
        <v>0</v>
      </c>
      <c r="AK294" s="2">
        <v>0</v>
      </c>
      <c r="AL294" s="4">
        <v>0</v>
      </c>
      <c r="AM294" s="2">
        <v>0</v>
      </c>
      <c r="AN294" s="2">
        <v>0</v>
      </c>
      <c r="AO294" s="2">
        <v>0</v>
      </c>
      <c r="AP294" s="2">
        <v>0</v>
      </c>
      <c r="AQ294" s="2">
        <v>0</v>
      </c>
      <c r="AR294" s="2">
        <v>0</v>
      </c>
      <c r="AS294" s="2">
        <v>0</v>
      </c>
      <c r="AT294" s="2">
        <v>0</v>
      </c>
      <c r="AU294" s="2">
        <v>0</v>
      </c>
      <c r="AV294" s="2">
        <v>0</v>
      </c>
      <c r="AW294" s="2">
        <v>0</v>
      </c>
      <c r="AX294" s="2">
        <v>0</v>
      </c>
      <c r="AY294" s="2">
        <v>0</v>
      </c>
      <c r="AZ294" s="2">
        <v>0</v>
      </c>
      <c r="BA294" s="2">
        <v>0</v>
      </c>
      <c r="BB294" s="2">
        <v>0</v>
      </c>
      <c r="BC294" s="2">
        <v>0</v>
      </c>
      <c r="BD294" s="2">
        <v>0</v>
      </c>
      <c r="BE294" s="2">
        <v>0</v>
      </c>
      <c r="BF294" s="2">
        <v>0</v>
      </c>
      <c r="BG294" s="2">
        <v>0</v>
      </c>
      <c r="BH294" s="2">
        <v>0</v>
      </c>
      <c r="BI294" s="2">
        <v>0</v>
      </c>
      <c r="BJ294" s="2">
        <v>0</v>
      </c>
      <c r="BK294" s="2">
        <v>0</v>
      </c>
      <c r="BL294" s="2">
        <v>0</v>
      </c>
      <c r="BM294" s="2">
        <v>0</v>
      </c>
      <c r="BN294" s="2">
        <v>0</v>
      </c>
      <c r="BO294" s="2">
        <v>0</v>
      </c>
      <c r="BP294" s="2">
        <v>0</v>
      </c>
      <c r="BQ294" s="2">
        <v>0</v>
      </c>
      <c r="BR294" s="2">
        <v>0</v>
      </c>
      <c r="BS294" s="2">
        <v>401</v>
      </c>
      <c r="BT294" s="2">
        <v>0</v>
      </c>
      <c r="BU294" s="5">
        <v>0.62</v>
      </c>
      <c r="BV294" s="5">
        <f>IFERROR($BF294/($AL294+$R294), "No Votes")</f>
        <v>0</v>
      </c>
      <c r="BW294" s="5">
        <f>IFERROR($BA294/($AG294+$M294), "No Votes")</f>
        <v>0</v>
      </c>
      <c r="BX294" t="s">
        <v>2157</v>
      </c>
      <c r="BY294" s="5" t="s">
        <v>2093</v>
      </c>
      <c r="BZ294" s="5" t="s">
        <v>2088</v>
      </c>
      <c r="CA294" s="28" t="str">
        <f>IF(Table1[[#This Row],[Party]]="Labour","Conservative","Labour")</f>
        <v>Labour</v>
      </c>
      <c r="CB294" s="28" cm="1">
        <f t="array" ref="CB2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94" s="28" cm="1">
        <f t="array" ref="CC2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261</v>
      </c>
      <c r="CD294" s="28">
        <f>IF(TRIM(Table1[[#This Row],[Party]])="Labour",Table1[[#This Row],[Conservative_Aye]],Table1[[#This Row],[Labour_Aye]])</f>
        <v>125</v>
      </c>
      <c r="CE294" s="28">
        <f>IF(TRIM(Table1[[#This Row],[Party]])="Labour",Table1[[#This Row],[Conservative_No]],Table1[[#This Row],[Labour_No]])</f>
        <v>0</v>
      </c>
      <c r="CF294" s="36">
        <f>IF(Table1[[#This Row],[Gov_Aye]]+Table1[[#This Row],[Gov_No]]=0,"",Table1[[#This Row],[Gov_Aye]]/(Table1[[#This Row],[Gov_Aye]]+Table1[[#This Row],[Gov_No]]))</f>
        <v>0</v>
      </c>
      <c r="CG294" s="36">
        <f>IF(Table1[[#This Row],[Opp_Aye]]+Table1[[#This Row],[Opp_No]]=0,"",Table1[[#This Row],[Opp_Aye]]/(Table1[[#This Row],[Opp_Aye]]+Table1[[#This Row],[Opp_No]]))</f>
        <v>1</v>
      </c>
      <c r="CH294" s="36">
        <f>IF(OR(Table1[[#This Row],[Gov_Share]]="",Table1[[#This Row],[Opp_Share]]=""),"",ABS(Table1[[#This Row],[Gov_Share]]-Table1[[#This Row],[Opp_Share]]))</f>
        <v>1</v>
      </c>
      <c r="CI294" s="36">
        <f>IF(Table1[[#This Row],[Gov_Aye]]+Table1[[#This Row],[Gov_No]]=0,"",ABS(Table1[[#This Row],[Gov_Aye]]-Table1[[#This Row],[Gov_No]])/(Table1[[#This Row],[Gov_Aye]]+Table1[[#This Row],[Gov_No]]))</f>
        <v>1</v>
      </c>
      <c r="CJ294" s="36">
        <f>IF(Table1[[#This Row],[Opp_Aye]]+Table1[[#This Row],[Opp_No]]=0,"",ABS(Table1[[#This Row],[Opp_Aye]]-Table1[[#This Row],[Opp_No]])/(Table1[[#This Row],[Opp_Aye]]+Table1[[#This Row],[Opp_No]]))</f>
        <v>1</v>
      </c>
      <c r="CK2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0.99251429769140942</v>
      </c>
    </row>
    <row r="295" spans="1:89" x14ac:dyDescent="0.75">
      <c r="A295" s="2">
        <v>79</v>
      </c>
      <c r="B295" s="15">
        <v>42528</v>
      </c>
      <c r="C295" s="16">
        <v>0.7583333333333333</v>
      </c>
      <c r="D295" s="2">
        <v>12</v>
      </c>
      <c r="E295" s="19" t="s">
        <v>1635</v>
      </c>
      <c r="F295" s="2"/>
      <c r="G295" s="2"/>
      <c r="H295" s="2">
        <v>69</v>
      </c>
      <c r="I295" s="2">
        <v>282</v>
      </c>
      <c r="J295" s="2">
        <v>0</v>
      </c>
      <c r="K295" s="2">
        <v>0</v>
      </c>
      <c r="L295" s="2">
        <v>0</v>
      </c>
      <c r="M295" s="3">
        <v>0</v>
      </c>
      <c r="N295" s="2">
        <v>0</v>
      </c>
      <c r="O295" s="2">
        <v>0</v>
      </c>
      <c r="P295" s="2">
        <v>1</v>
      </c>
      <c r="Q295" s="2">
        <v>2</v>
      </c>
      <c r="R295" s="4">
        <v>3</v>
      </c>
      <c r="S295" s="2">
        <v>7</v>
      </c>
      <c r="T295" s="2">
        <v>3</v>
      </c>
      <c r="U295" s="2">
        <v>0</v>
      </c>
      <c r="V295" s="2">
        <v>51</v>
      </c>
      <c r="W295" s="2">
        <v>2</v>
      </c>
      <c r="X295" s="2">
        <v>0</v>
      </c>
      <c r="Y295" s="2">
        <v>0</v>
      </c>
      <c r="Z295" s="2">
        <v>0</v>
      </c>
      <c r="AA295" s="2">
        <v>0</v>
      </c>
      <c r="AB295" s="2">
        <v>0</v>
      </c>
      <c r="AC295" s="2">
        <v>0</v>
      </c>
      <c r="AD295" s="2">
        <v>0</v>
      </c>
      <c r="AE295" s="2">
        <v>0</v>
      </c>
      <c r="AF295" s="2">
        <v>0</v>
      </c>
      <c r="AG295" s="3">
        <v>272</v>
      </c>
      <c r="AH295" s="2">
        <v>8</v>
      </c>
      <c r="AI295" s="2">
        <v>0</v>
      </c>
      <c r="AJ295" s="2">
        <v>0</v>
      </c>
      <c r="AK295" s="2">
        <v>0</v>
      </c>
      <c r="AL295" s="4">
        <v>0</v>
      </c>
      <c r="AM295" s="2">
        <v>0</v>
      </c>
      <c r="AN295" s="2">
        <v>0</v>
      </c>
      <c r="AO295" s="2">
        <v>0</v>
      </c>
      <c r="AP295" s="2">
        <v>0</v>
      </c>
      <c r="AQ295" s="2">
        <v>0</v>
      </c>
      <c r="AR295" s="2">
        <v>0</v>
      </c>
      <c r="AS295" s="2">
        <v>0</v>
      </c>
      <c r="AT295" s="2">
        <v>0</v>
      </c>
      <c r="AU295" s="2">
        <v>0</v>
      </c>
      <c r="AV295" s="2">
        <v>2</v>
      </c>
      <c r="AW295" s="2">
        <v>0</v>
      </c>
      <c r="AX295" s="2">
        <v>0</v>
      </c>
      <c r="AY295" s="2">
        <v>0</v>
      </c>
      <c r="AZ295" s="2">
        <v>0</v>
      </c>
      <c r="BA295" s="2">
        <v>0</v>
      </c>
      <c r="BB295" s="2">
        <v>0</v>
      </c>
      <c r="BC295" s="2">
        <v>0</v>
      </c>
      <c r="BD295" s="2">
        <v>0</v>
      </c>
      <c r="BE295" s="2">
        <v>0</v>
      </c>
      <c r="BF295" s="2">
        <v>0</v>
      </c>
      <c r="BG295" s="2">
        <v>0</v>
      </c>
      <c r="BH295" s="2">
        <v>0</v>
      </c>
      <c r="BI295" s="2">
        <v>0</v>
      </c>
      <c r="BJ295" s="2">
        <v>0</v>
      </c>
      <c r="BK295" s="2">
        <v>0</v>
      </c>
      <c r="BL295" s="2">
        <v>0</v>
      </c>
      <c r="BM295" s="2">
        <v>0</v>
      </c>
      <c r="BN295" s="2">
        <v>0</v>
      </c>
      <c r="BO295" s="2">
        <v>0</v>
      </c>
      <c r="BP295" s="2">
        <v>0</v>
      </c>
      <c r="BQ295" s="2">
        <v>0</v>
      </c>
      <c r="BR295" s="2">
        <v>0</v>
      </c>
      <c r="BS295" s="2">
        <v>351</v>
      </c>
      <c r="BT295" s="2">
        <v>0</v>
      </c>
      <c r="BU295" s="5">
        <v>0.54</v>
      </c>
      <c r="BV295" s="5">
        <f>IFERROR($BF295/($AL295+$R295), "No Votes")</f>
        <v>0</v>
      </c>
      <c r="BW295" s="5">
        <f>IFERROR($BA295/($AG295+$M295), "No Votes")</f>
        <v>0</v>
      </c>
      <c r="BX295" t="s">
        <v>2157</v>
      </c>
      <c r="BY295" s="5" t="s">
        <v>2085</v>
      </c>
      <c r="BZ295" s="5" t="s">
        <v>2088</v>
      </c>
      <c r="CA295" s="28" t="str">
        <f>IF(Table1[[#This Row],[Party]]="Labour","Conservative","Labour")</f>
        <v>Labour</v>
      </c>
      <c r="CB295" s="28" cm="1">
        <f t="array" ref="CB2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95" s="28" cm="1">
        <f t="array" ref="CC2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295" s="28">
        <f>IF(TRIM(Table1[[#This Row],[Party]])="Labour",Table1[[#This Row],[Conservative_Aye]],Table1[[#This Row],[Labour_Aye]])</f>
        <v>3</v>
      </c>
      <c r="CE295" s="28">
        <f>IF(TRIM(Table1[[#This Row],[Party]])="Labour",Table1[[#This Row],[Conservative_No]],Table1[[#This Row],[Labour_No]])</f>
        <v>0</v>
      </c>
      <c r="CF295" s="36">
        <f>IF(Table1[[#This Row],[Gov_Aye]]+Table1[[#This Row],[Gov_No]]=0,"",Table1[[#This Row],[Gov_Aye]]/(Table1[[#This Row],[Gov_Aye]]+Table1[[#This Row],[Gov_No]]))</f>
        <v>0</v>
      </c>
      <c r="CG295" s="36">
        <f>IF(Table1[[#This Row],[Opp_Aye]]+Table1[[#This Row],[Opp_No]]=0,"",Table1[[#This Row],[Opp_Aye]]/(Table1[[#This Row],[Opp_Aye]]+Table1[[#This Row],[Opp_No]]))</f>
        <v>1</v>
      </c>
      <c r="CH295" s="36">
        <f>IF(OR(Table1[[#This Row],[Gov_Share]]="",Table1[[#This Row],[Opp_Share]]=""),"",ABS(Table1[[#This Row],[Gov_Share]]-Table1[[#This Row],[Opp_Share]]))</f>
        <v>1</v>
      </c>
      <c r="CI295" s="36">
        <f>IF(Table1[[#This Row],[Gov_Aye]]+Table1[[#This Row],[Gov_No]]=0,"",ABS(Table1[[#This Row],[Gov_Aye]]-Table1[[#This Row],[Gov_No]])/(Table1[[#This Row],[Gov_Aye]]+Table1[[#This Row],[Gov_No]]))</f>
        <v>1</v>
      </c>
      <c r="CJ295" s="36">
        <f>IF(Table1[[#This Row],[Opp_Aye]]+Table1[[#This Row],[Opp_No]]=0,"",ABS(Table1[[#This Row],[Opp_Aye]]-Table1[[#This Row],[Opp_No]])/(Table1[[#This Row],[Opp_Aye]]+Table1[[#This Row],[Opp_No]]))</f>
        <v>1</v>
      </c>
      <c r="CK2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0.99233856256840569</v>
      </c>
    </row>
    <row r="296" spans="1:89" x14ac:dyDescent="0.75">
      <c r="A296">
        <v>692</v>
      </c>
      <c r="B296" s="17">
        <v>43640</v>
      </c>
      <c r="C296" s="18">
        <v>0.80069444444444449</v>
      </c>
      <c r="D296">
        <v>423</v>
      </c>
      <c r="E296" s="20" t="s">
        <v>1813</v>
      </c>
      <c r="H296">
        <v>223</v>
      </c>
      <c r="I296">
        <v>25</v>
      </c>
      <c r="J296">
        <v>0</v>
      </c>
      <c r="K296">
        <v>0</v>
      </c>
      <c r="L296">
        <v>0</v>
      </c>
      <c r="M296" s="3">
        <v>219</v>
      </c>
      <c r="N296">
        <v>4</v>
      </c>
      <c r="O296">
        <v>0</v>
      </c>
      <c r="P296">
        <v>0</v>
      </c>
      <c r="Q296">
        <v>0</v>
      </c>
      <c r="R296" s="4">
        <v>0</v>
      </c>
      <c r="S296">
        <v>0</v>
      </c>
      <c r="T296">
        <v>0</v>
      </c>
      <c r="U296">
        <v>0</v>
      </c>
      <c r="V296">
        <v>0</v>
      </c>
      <c r="W296">
        <v>0</v>
      </c>
      <c r="X296">
        <v>0</v>
      </c>
      <c r="Y296">
        <v>0</v>
      </c>
      <c r="Z296">
        <v>0</v>
      </c>
      <c r="AA296">
        <v>0</v>
      </c>
      <c r="AB296">
        <v>0</v>
      </c>
      <c r="AC296">
        <v>0</v>
      </c>
      <c r="AD296">
        <v>0</v>
      </c>
      <c r="AE296">
        <v>0</v>
      </c>
      <c r="AF296">
        <v>2</v>
      </c>
      <c r="AG296" s="3">
        <v>0</v>
      </c>
      <c r="AH296">
        <v>0</v>
      </c>
      <c r="AI296">
        <v>0</v>
      </c>
      <c r="AJ296">
        <v>1</v>
      </c>
      <c r="AK296">
        <v>2</v>
      </c>
      <c r="AL296" s="4">
        <v>3</v>
      </c>
      <c r="AM296">
        <v>4</v>
      </c>
      <c r="AN296">
        <v>1</v>
      </c>
      <c r="AO296">
        <v>0</v>
      </c>
      <c r="AP296">
        <v>12</v>
      </c>
      <c r="AQ296">
        <v>0</v>
      </c>
      <c r="AR296">
        <v>0</v>
      </c>
      <c r="AS296">
        <v>0</v>
      </c>
      <c r="AT296">
        <v>0</v>
      </c>
      <c r="AU296">
        <v>0</v>
      </c>
      <c r="AV296">
        <v>0</v>
      </c>
      <c r="AW296">
        <v>0</v>
      </c>
      <c r="AX296">
        <v>0</v>
      </c>
      <c r="AY296">
        <v>0</v>
      </c>
      <c r="AZ296">
        <v>0</v>
      </c>
      <c r="BA296">
        <v>0</v>
      </c>
      <c r="BB296">
        <v>0</v>
      </c>
      <c r="BC296">
        <v>0</v>
      </c>
      <c r="BD296">
        <v>0</v>
      </c>
      <c r="BE296">
        <v>0</v>
      </c>
      <c r="BF296">
        <v>0</v>
      </c>
      <c r="BG296">
        <v>0</v>
      </c>
      <c r="BH296">
        <v>0</v>
      </c>
      <c r="BI296">
        <v>0</v>
      </c>
      <c r="BJ296">
        <v>0</v>
      </c>
      <c r="BK296">
        <v>0</v>
      </c>
      <c r="BL296">
        <v>0</v>
      </c>
      <c r="BM296">
        <v>0</v>
      </c>
      <c r="BN296">
        <v>0</v>
      </c>
      <c r="BO296">
        <v>0</v>
      </c>
      <c r="BP296">
        <v>0</v>
      </c>
      <c r="BQ296">
        <v>0</v>
      </c>
      <c r="BR296">
        <v>0</v>
      </c>
      <c r="BS296">
        <v>248</v>
      </c>
      <c r="BT296">
        <v>0</v>
      </c>
      <c r="BU296" s="1">
        <v>0.38</v>
      </c>
      <c r="BV296" s="5">
        <f>IFERROR($BF296/($AL296+$R296), "No Votes")</f>
        <v>0</v>
      </c>
      <c r="BW296" s="5">
        <f>IFERROR($BA296/($AG296+$M296), "No Votes")</f>
        <v>0</v>
      </c>
      <c r="BX296" t="s">
        <v>2157</v>
      </c>
      <c r="BY296" s="5" t="s">
        <v>2086</v>
      </c>
      <c r="BZ296" s="5" t="s">
        <v>2088</v>
      </c>
      <c r="CA296" s="28" t="str">
        <f>IF(Table1[[#This Row],[Party]]="Labour","Conservative","Labour")</f>
        <v>Labour</v>
      </c>
      <c r="CB296" s="28" cm="1">
        <f t="array" ref="CB2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219</v>
      </c>
      <c r="CC296" s="28" cm="1">
        <f t="array" ref="CC2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96" s="28">
        <f>IF(TRIM(Table1[[#This Row],[Party]])="Labour",Table1[[#This Row],[Conservative_Aye]],Table1[[#This Row],[Labour_Aye]])</f>
        <v>0</v>
      </c>
      <c r="CE296" s="28">
        <f>IF(TRIM(Table1[[#This Row],[Party]])="Labour",Table1[[#This Row],[Conservative_No]],Table1[[#This Row],[Labour_No]])</f>
        <v>3</v>
      </c>
      <c r="CF296" s="36">
        <f>IF(Table1[[#This Row],[Gov_Aye]]+Table1[[#This Row],[Gov_No]]=0,"",Table1[[#This Row],[Gov_Aye]]/(Table1[[#This Row],[Gov_Aye]]+Table1[[#This Row],[Gov_No]]))</f>
        <v>1</v>
      </c>
      <c r="CG296" s="36">
        <f>IF(Table1[[#This Row],[Opp_Aye]]+Table1[[#This Row],[Opp_No]]=0,"",Table1[[#This Row],[Opp_Aye]]/(Table1[[#This Row],[Opp_Aye]]+Table1[[#This Row],[Opp_No]]))</f>
        <v>0</v>
      </c>
      <c r="CH296" s="36">
        <f>IF(OR(Table1[[#This Row],[Gov_Share]]="",Table1[[#This Row],[Opp_Share]]=""),"",ABS(Table1[[#This Row],[Gov_Share]]-Table1[[#This Row],[Opp_Share]]))</f>
        <v>1</v>
      </c>
      <c r="CI296" s="36">
        <f>IF(Table1[[#This Row],[Gov_Aye]]+Table1[[#This Row],[Gov_No]]=0,"",ABS(Table1[[#This Row],[Gov_Aye]]-Table1[[#This Row],[Gov_No]])/(Table1[[#This Row],[Gov_Aye]]+Table1[[#This Row],[Gov_No]]))</f>
        <v>1</v>
      </c>
      <c r="CJ296" s="36">
        <f>IF(Table1[[#This Row],[Opp_Aye]]+Table1[[#This Row],[Opp_No]]=0,"",ABS(Table1[[#This Row],[Opp_Aye]]-Table1[[#This Row],[Opp_No]])/(Table1[[#This Row],[Opp_Aye]]+Table1[[#This Row],[Opp_No]]))</f>
        <v>1</v>
      </c>
      <c r="CK2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0.99223300970873785</v>
      </c>
    </row>
    <row r="297" spans="1:89" x14ac:dyDescent="0.75">
      <c r="A297">
        <v>174</v>
      </c>
      <c r="B297" s="17">
        <v>42716</v>
      </c>
      <c r="C297" s="18">
        <v>0.83888888888888891</v>
      </c>
      <c r="D297">
        <v>107</v>
      </c>
      <c r="E297" s="20" t="s">
        <v>1624</v>
      </c>
      <c r="H297">
        <v>252</v>
      </c>
      <c r="I297">
        <v>103</v>
      </c>
      <c r="J297">
        <v>0</v>
      </c>
      <c r="K297">
        <v>0</v>
      </c>
      <c r="L297">
        <v>0</v>
      </c>
      <c r="M297" s="3">
        <v>249</v>
      </c>
      <c r="N297">
        <v>0</v>
      </c>
      <c r="O297">
        <v>0</v>
      </c>
      <c r="P297">
        <v>0</v>
      </c>
      <c r="Q297">
        <v>0</v>
      </c>
      <c r="R297" s="4">
        <v>0</v>
      </c>
      <c r="S297">
        <v>0</v>
      </c>
      <c r="T297">
        <v>0</v>
      </c>
      <c r="U297">
        <v>0</v>
      </c>
      <c r="V297">
        <v>0</v>
      </c>
      <c r="W297">
        <v>0</v>
      </c>
      <c r="X297">
        <v>0</v>
      </c>
      <c r="Y297">
        <v>0</v>
      </c>
      <c r="Z297">
        <v>0</v>
      </c>
      <c r="AA297">
        <v>0</v>
      </c>
      <c r="AB297">
        <v>2</v>
      </c>
      <c r="AC297">
        <v>0</v>
      </c>
      <c r="AD297">
        <v>0</v>
      </c>
      <c r="AE297">
        <v>0</v>
      </c>
      <c r="AF297">
        <v>0</v>
      </c>
      <c r="AG297" s="3">
        <v>0</v>
      </c>
      <c r="AH297">
        <v>0</v>
      </c>
      <c r="AI297">
        <v>0</v>
      </c>
      <c r="AJ297">
        <v>0</v>
      </c>
      <c r="AK297">
        <v>1</v>
      </c>
      <c r="AL297" s="4">
        <v>100</v>
      </c>
      <c r="AM297">
        <v>2</v>
      </c>
      <c r="AN297">
        <v>0</v>
      </c>
      <c r="AO297">
        <v>0</v>
      </c>
      <c r="AP297">
        <v>0</v>
      </c>
      <c r="AQ297">
        <v>0</v>
      </c>
      <c r="AR297">
        <v>0</v>
      </c>
      <c r="AS297">
        <v>0</v>
      </c>
      <c r="AT297">
        <v>0</v>
      </c>
      <c r="AU297">
        <v>0</v>
      </c>
      <c r="AV297">
        <v>0</v>
      </c>
      <c r="AW297">
        <v>0</v>
      </c>
      <c r="AX297">
        <v>0</v>
      </c>
      <c r="AY297">
        <v>0</v>
      </c>
      <c r="AZ297">
        <v>0</v>
      </c>
      <c r="BA297">
        <v>0</v>
      </c>
      <c r="BB297">
        <v>0</v>
      </c>
      <c r="BC297">
        <v>0</v>
      </c>
      <c r="BD297">
        <v>0</v>
      </c>
      <c r="BE297">
        <v>0</v>
      </c>
      <c r="BF297">
        <v>0</v>
      </c>
      <c r="BG297">
        <v>0</v>
      </c>
      <c r="BH297">
        <v>0</v>
      </c>
      <c r="BI297">
        <v>0</v>
      </c>
      <c r="BJ297">
        <v>0</v>
      </c>
      <c r="BK297">
        <v>0</v>
      </c>
      <c r="BL297">
        <v>0</v>
      </c>
      <c r="BM297">
        <v>0</v>
      </c>
      <c r="BN297">
        <v>0</v>
      </c>
      <c r="BO297">
        <v>0</v>
      </c>
      <c r="BP297">
        <v>0</v>
      </c>
      <c r="BQ297">
        <v>0</v>
      </c>
      <c r="BR297">
        <v>0</v>
      </c>
      <c r="BS297">
        <v>354</v>
      </c>
      <c r="BT297">
        <v>0</v>
      </c>
      <c r="BU297" s="1">
        <v>0.54</v>
      </c>
      <c r="BV297" s="5">
        <f>IFERROR($BF297/($AL297+$R297), "No Votes")</f>
        <v>0</v>
      </c>
      <c r="BW297" s="5">
        <f>IFERROR($BA297/($AG297+$M297), "No Votes")</f>
        <v>0</v>
      </c>
      <c r="BX297" t="s">
        <v>2157</v>
      </c>
      <c r="BY297" s="5" t="s">
        <v>2086</v>
      </c>
      <c r="BZ297" s="5" t="s">
        <v>2088</v>
      </c>
      <c r="CA297" s="28" t="str">
        <f>IF(Table1[[#This Row],[Party]]="Labour","Conservative","Labour")</f>
        <v>Labour</v>
      </c>
      <c r="CB297" s="28" cm="1">
        <f t="array" ref="CB2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249</v>
      </c>
      <c r="CC297" s="28" cm="1">
        <f t="array" ref="CC2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297" s="28">
        <f>IF(TRIM(Table1[[#This Row],[Party]])="Labour",Table1[[#This Row],[Conservative_Aye]],Table1[[#This Row],[Labour_Aye]])</f>
        <v>0</v>
      </c>
      <c r="CE297" s="28">
        <f>IF(TRIM(Table1[[#This Row],[Party]])="Labour",Table1[[#This Row],[Conservative_No]],Table1[[#This Row],[Labour_No]])</f>
        <v>100</v>
      </c>
      <c r="CF297" s="36">
        <f>IF(Table1[[#This Row],[Gov_Aye]]+Table1[[#This Row],[Gov_No]]=0,"",Table1[[#This Row],[Gov_Aye]]/(Table1[[#This Row],[Gov_Aye]]+Table1[[#This Row],[Gov_No]]))</f>
        <v>1</v>
      </c>
      <c r="CG297" s="36">
        <f>IF(Table1[[#This Row],[Opp_Aye]]+Table1[[#This Row],[Opp_No]]=0,"",Table1[[#This Row],[Opp_Aye]]/(Table1[[#This Row],[Opp_Aye]]+Table1[[#This Row],[Opp_No]]))</f>
        <v>0</v>
      </c>
      <c r="CH297" s="36">
        <f>IF(OR(Table1[[#This Row],[Gov_Share]]="",Table1[[#This Row],[Opp_Share]]=""),"",ABS(Table1[[#This Row],[Gov_Share]]-Table1[[#This Row],[Opp_Share]]))</f>
        <v>1</v>
      </c>
      <c r="CI297" s="36">
        <f>IF(Table1[[#This Row],[Gov_Aye]]+Table1[[#This Row],[Gov_No]]=0,"",ABS(Table1[[#This Row],[Gov_Aye]]-Table1[[#This Row],[Gov_No]])/(Table1[[#This Row],[Gov_Aye]]+Table1[[#This Row],[Gov_No]]))</f>
        <v>1</v>
      </c>
      <c r="CJ297" s="36">
        <f>IF(Table1[[#This Row],[Opp_Aye]]+Table1[[#This Row],[Opp_No]]=0,"",ABS(Table1[[#This Row],[Opp_Aye]]-Table1[[#This Row],[Opp_No]])/(Table1[[#This Row],[Opp_Aye]]+Table1[[#This Row],[Opp_No]]))</f>
        <v>1</v>
      </c>
      <c r="CK2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0.99218688960075008</v>
      </c>
    </row>
    <row r="298" spans="1:89" x14ac:dyDescent="0.75">
      <c r="A298">
        <v>78</v>
      </c>
      <c r="B298" s="17">
        <v>42528</v>
      </c>
      <c r="C298" s="18">
        <v>0.74930555555555556</v>
      </c>
      <c r="D298">
        <v>11</v>
      </c>
      <c r="E298" s="20" t="s">
        <v>1629</v>
      </c>
      <c r="H298">
        <v>68</v>
      </c>
      <c r="I298">
        <v>285</v>
      </c>
      <c r="J298">
        <v>0</v>
      </c>
      <c r="K298">
        <v>0</v>
      </c>
      <c r="L298">
        <v>0</v>
      </c>
      <c r="M298" s="3">
        <v>0</v>
      </c>
      <c r="N298">
        <v>0</v>
      </c>
      <c r="O298">
        <v>0</v>
      </c>
      <c r="P298">
        <v>1</v>
      </c>
      <c r="Q298">
        <v>2</v>
      </c>
      <c r="R298" s="4">
        <v>3</v>
      </c>
      <c r="S298">
        <v>8</v>
      </c>
      <c r="T298">
        <v>3</v>
      </c>
      <c r="U298">
        <v>0</v>
      </c>
      <c r="V298">
        <v>49</v>
      </c>
      <c r="W298">
        <v>2</v>
      </c>
      <c r="X298">
        <v>0</v>
      </c>
      <c r="Y298">
        <v>0</v>
      </c>
      <c r="Z298">
        <v>0</v>
      </c>
      <c r="AA298">
        <v>0</v>
      </c>
      <c r="AB298">
        <v>0</v>
      </c>
      <c r="AC298">
        <v>0</v>
      </c>
      <c r="AD298">
        <v>0</v>
      </c>
      <c r="AE298">
        <v>0</v>
      </c>
      <c r="AF298">
        <v>0</v>
      </c>
      <c r="AG298" s="3">
        <v>275</v>
      </c>
      <c r="AH298">
        <v>8</v>
      </c>
      <c r="AI298">
        <v>0</v>
      </c>
      <c r="AJ298">
        <v>0</v>
      </c>
      <c r="AK298">
        <v>0</v>
      </c>
      <c r="AL298" s="4">
        <v>0</v>
      </c>
      <c r="AM298">
        <v>0</v>
      </c>
      <c r="AN298">
        <v>0</v>
      </c>
      <c r="AO298">
        <v>0</v>
      </c>
      <c r="AP298">
        <v>0</v>
      </c>
      <c r="AQ298">
        <v>0</v>
      </c>
      <c r="AR298">
        <v>0</v>
      </c>
      <c r="AS298">
        <v>0</v>
      </c>
      <c r="AT298">
        <v>0</v>
      </c>
      <c r="AU298">
        <v>0</v>
      </c>
      <c r="AV298">
        <v>2</v>
      </c>
      <c r="AW298">
        <v>0</v>
      </c>
      <c r="AX298">
        <v>0</v>
      </c>
      <c r="AY298">
        <v>0</v>
      </c>
      <c r="AZ298">
        <v>0</v>
      </c>
      <c r="BA298">
        <v>0</v>
      </c>
      <c r="BB298">
        <v>0</v>
      </c>
      <c r="BC298">
        <v>0</v>
      </c>
      <c r="BD298">
        <v>0</v>
      </c>
      <c r="BE298">
        <v>0</v>
      </c>
      <c r="BF298">
        <v>0</v>
      </c>
      <c r="BG298">
        <v>0</v>
      </c>
      <c r="BH298">
        <v>0</v>
      </c>
      <c r="BI298">
        <v>0</v>
      </c>
      <c r="BJ298">
        <v>0</v>
      </c>
      <c r="BK298">
        <v>0</v>
      </c>
      <c r="BL298">
        <v>0</v>
      </c>
      <c r="BM298">
        <v>0</v>
      </c>
      <c r="BN298">
        <v>0</v>
      </c>
      <c r="BO298">
        <v>0</v>
      </c>
      <c r="BP298">
        <v>0</v>
      </c>
      <c r="BQ298">
        <v>0</v>
      </c>
      <c r="BR298">
        <v>0</v>
      </c>
      <c r="BS298">
        <v>353</v>
      </c>
      <c r="BT298">
        <v>0</v>
      </c>
      <c r="BU298" s="1">
        <v>0.54</v>
      </c>
      <c r="BV298" s="5">
        <f>IFERROR($BF298/($AL298+$R298), "No Votes")</f>
        <v>0</v>
      </c>
      <c r="BW298" s="5">
        <f>IFERROR($BA298/($AG298+$M298), "No Votes")</f>
        <v>0</v>
      </c>
      <c r="BX298" t="s">
        <v>2157</v>
      </c>
      <c r="BY298" s="5" t="s">
        <v>2085</v>
      </c>
      <c r="BZ298" s="5" t="s">
        <v>2088</v>
      </c>
      <c r="CA298" s="28" t="str">
        <f>IF(Table1[[#This Row],[Party]]="Labour","Conservative","Labour")</f>
        <v>Labour</v>
      </c>
      <c r="CB298" s="28" cm="1">
        <f t="array" ref="CB2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98" s="28" cm="1">
        <f t="array" ref="CC2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298" s="28">
        <f>IF(TRIM(Table1[[#This Row],[Party]])="Labour",Table1[[#This Row],[Conservative_Aye]],Table1[[#This Row],[Labour_Aye]])</f>
        <v>3</v>
      </c>
      <c r="CE298" s="28">
        <f>IF(TRIM(Table1[[#This Row],[Party]])="Labour",Table1[[#This Row],[Conservative_No]],Table1[[#This Row],[Labour_No]])</f>
        <v>0</v>
      </c>
      <c r="CF298" s="36">
        <f>IF(Table1[[#This Row],[Gov_Aye]]+Table1[[#This Row],[Gov_No]]=0,"",Table1[[#This Row],[Gov_Aye]]/(Table1[[#This Row],[Gov_Aye]]+Table1[[#This Row],[Gov_No]]))</f>
        <v>0</v>
      </c>
      <c r="CG298" s="36">
        <f>IF(Table1[[#This Row],[Opp_Aye]]+Table1[[#This Row],[Opp_No]]=0,"",Table1[[#This Row],[Opp_Aye]]/(Table1[[#This Row],[Opp_Aye]]+Table1[[#This Row],[Opp_No]]))</f>
        <v>1</v>
      </c>
      <c r="CH298" s="36">
        <f>IF(OR(Table1[[#This Row],[Gov_Share]]="",Table1[[#This Row],[Opp_Share]]=""),"",ABS(Table1[[#This Row],[Gov_Share]]-Table1[[#This Row],[Opp_Share]]))</f>
        <v>1</v>
      </c>
      <c r="CI298" s="36">
        <f>IF(Table1[[#This Row],[Gov_Aye]]+Table1[[#This Row],[Gov_No]]=0,"",ABS(Table1[[#This Row],[Gov_Aye]]-Table1[[#This Row],[Gov_No]])/(Table1[[#This Row],[Gov_Aye]]+Table1[[#This Row],[Gov_No]]))</f>
        <v>1</v>
      </c>
      <c r="CJ298" s="36">
        <f>IF(Table1[[#This Row],[Opp_Aye]]+Table1[[#This Row],[Opp_No]]=0,"",ABS(Table1[[#This Row],[Opp_Aye]]-Table1[[#This Row],[Opp_No]])/(Table1[[#This Row],[Opp_Aye]]+Table1[[#This Row],[Opp_No]]))</f>
        <v>1</v>
      </c>
      <c r="CK2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0.9921285667431945</v>
      </c>
    </row>
    <row r="299" spans="1:89" ht="29.5" x14ac:dyDescent="0.75">
      <c r="A299">
        <v>1120</v>
      </c>
      <c r="B299" s="17">
        <v>44491</v>
      </c>
      <c r="C299" s="18">
        <v>0.55625000000000002</v>
      </c>
      <c r="D299">
        <v>95</v>
      </c>
      <c r="E299" s="20" t="s">
        <v>1451</v>
      </c>
      <c r="H299">
        <v>188</v>
      </c>
      <c r="I299">
        <v>251</v>
      </c>
      <c r="J299">
        <v>0</v>
      </c>
      <c r="K299">
        <v>0</v>
      </c>
      <c r="L299">
        <v>0</v>
      </c>
      <c r="M299" s="3">
        <v>0</v>
      </c>
      <c r="N299">
        <v>0</v>
      </c>
      <c r="O299">
        <v>0</v>
      </c>
      <c r="P299">
        <v>0</v>
      </c>
      <c r="Q299">
        <v>2</v>
      </c>
      <c r="R299" s="4">
        <v>173</v>
      </c>
      <c r="S299">
        <v>2</v>
      </c>
      <c r="T299">
        <v>1</v>
      </c>
      <c r="U299">
        <v>0</v>
      </c>
      <c r="V299">
        <v>9</v>
      </c>
      <c r="W299">
        <v>1</v>
      </c>
      <c r="X299">
        <v>0</v>
      </c>
      <c r="Y299">
        <v>0</v>
      </c>
      <c r="Z299">
        <v>0</v>
      </c>
      <c r="AA299">
        <v>0</v>
      </c>
      <c r="AB299">
        <v>0</v>
      </c>
      <c r="AC299">
        <v>0</v>
      </c>
      <c r="AD299">
        <v>0</v>
      </c>
      <c r="AE299">
        <v>0</v>
      </c>
      <c r="AF299">
        <v>0</v>
      </c>
      <c r="AG299" s="3">
        <v>249</v>
      </c>
      <c r="AH299">
        <v>0</v>
      </c>
      <c r="AI299">
        <v>0</v>
      </c>
      <c r="AJ299">
        <v>0</v>
      </c>
      <c r="AK299">
        <v>0</v>
      </c>
      <c r="AL299" s="4">
        <v>0</v>
      </c>
      <c r="AM299">
        <v>0</v>
      </c>
      <c r="AN299">
        <v>0</v>
      </c>
      <c r="AO299">
        <v>0</v>
      </c>
      <c r="AP299">
        <v>0</v>
      </c>
      <c r="AQ299">
        <v>0</v>
      </c>
      <c r="AR299">
        <v>0</v>
      </c>
      <c r="AS299">
        <v>0</v>
      </c>
      <c r="AT299">
        <v>0</v>
      </c>
      <c r="AU299">
        <v>0</v>
      </c>
      <c r="AV299">
        <v>0</v>
      </c>
      <c r="AW299">
        <v>0</v>
      </c>
      <c r="AX299">
        <v>0</v>
      </c>
      <c r="AY299">
        <v>0</v>
      </c>
      <c r="AZ299">
        <v>0</v>
      </c>
      <c r="BA299">
        <v>0</v>
      </c>
      <c r="BB299">
        <v>0</v>
      </c>
      <c r="BC299">
        <v>0</v>
      </c>
      <c r="BD299">
        <v>0</v>
      </c>
      <c r="BE299">
        <v>0</v>
      </c>
      <c r="BF299">
        <v>0</v>
      </c>
      <c r="BG299">
        <v>0</v>
      </c>
      <c r="BH299">
        <v>0</v>
      </c>
      <c r="BI299">
        <v>0</v>
      </c>
      <c r="BJ299">
        <v>0</v>
      </c>
      <c r="BK299">
        <v>0</v>
      </c>
      <c r="BL299">
        <v>0</v>
      </c>
      <c r="BM299">
        <v>0</v>
      </c>
      <c r="BN299">
        <v>0</v>
      </c>
      <c r="BO299">
        <v>0</v>
      </c>
      <c r="BP299">
        <v>0</v>
      </c>
      <c r="BQ299">
        <v>0</v>
      </c>
      <c r="BR299">
        <v>0</v>
      </c>
      <c r="BS299">
        <v>437</v>
      </c>
      <c r="BT299">
        <v>0</v>
      </c>
      <c r="BU299" s="1">
        <v>0.67</v>
      </c>
      <c r="BV299" s="5">
        <f>IFERROR($BF299/($AL299+$R299), "No Votes")</f>
        <v>0</v>
      </c>
      <c r="BW299" s="5">
        <f>IFERROR($BA299/($AG299+$M299), "No Votes")</f>
        <v>0</v>
      </c>
      <c r="BX299" t="s">
        <v>2157</v>
      </c>
      <c r="BY299" s="5" t="s">
        <v>2093</v>
      </c>
      <c r="BZ299" s="5" t="s">
        <v>2088</v>
      </c>
      <c r="CA299" s="28" t="str">
        <f>IF(Table1[[#This Row],[Party]]="Labour","Conservative","Labour")</f>
        <v>Labour</v>
      </c>
      <c r="CB299" s="28" cm="1">
        <f t="array" ref="CB2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299" s="28" cm="1">
        <f t="array" ref="CC2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249</v>
      </c>
      <c r="CD299" s="28">
        <f>IF(TRIM(Table1[[#This Row],[Party]])="Labour",Table1[[#This Row],[Conservative_Aye]],Table1[[#This Row],[Labour_Aye]])</f>
        <v>173</v>
      </c>
      <c r="CE299" s="28">
        <f>IF(TRIM(Table1[[#This Row],[Party]])="Labour",Table1[[#This Row],[Conservative_No]],Table1[[#This Row],[Labour_No]])</f>
        <v>0</v>
      </c>
      <c r="CF299" s="36">
        <f>IF(Table1[[#This Row],[Gov_Aye]]+Table1[[#This Row],[Gov_No]]=0,"",Table1[[#This Row],[Gov_Aye]]/(Table1[[#This Row],[Gov_Aye]]+Table1[[#This Row],[Gov_No]]))</f>
        <v>0</v>
      </c>
      <c r="CG299" s="36">
        <f>IF(Table1[[#This Row],[Opp_Aye]]+Table1[[#This Row],[Opp_No]]=0,"",Table1[[#This Row],[Opp_Aye]]/(Table1[[#This Row],[Opp_Aye]]+Table1[[#This Row],[Opp_No]]))</f>
        <v>1</v>
      </c>
      <c r="CH299" s="36">
        <f>IF(OR(Table1[[#This Row],[Gov_Share]]="",Table1[[#This Row],[Opp_Share]]=""),"",ABS(Table1[[#This Row],[Gov_Share]]-Table1[[#This Row],[Opp_Share]]))</f>
        <v>1</v>
      </c>
      <c r="CI299" s="36">
        <f>IF(Table1[[#This Row],[Gov_Aye]]+Table1[[#This Row],[Gov_No]]=0,"",ABS(Table1[[#This Row],[Gov_Aye]]-Table1[[#This Row],[Gov_No]])/(Table1[[#This Row],[Gov_Aye]]+Table1[[#This Row],[Gov_No]]))</f>
        <v>1</v>
      </c>
      <c r="CJ299" s="36">
        <f>IF(Table1[[#This Row],[Opp_Aye]]+Table1[[#This Row],[Opp_No]]=0,"",ABS(Table1[[#This Row],[Opp_Aye]]-Table1[[#This Row],[Opp_No]])/(Table1[[#This Row],[Opp_Aye]]+Table1[[#This Row],[Opp_No]]))</f>
        <v>1</v>
      </c>
      <c r="CK2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0.99212221943944812</v>
      </c>
    </row>
    <row r="300" spans="1:89" x14ac:dyDescent="0.75">
      <c r="A300" s="2">
        <v>97</v>
      </c>
      <c r="B300" s="15">
        <v>42555</v>
      </c>
      <c r="C300" s="16">
        <v>0.91666666666666663</v>
      </c>
      <c r="D300" s="2">
        <v>30</v>
      </c>
      <c r="E300" s="19" t="s">
        <v>1557</v>
      </c>
      <c r="F300" s="2"/>
      <c r="G300" s="2"/>
      <c r="H300" s="2">
        <v>262</v>
      </c>
      <c r="I300" s="2">
        <v>127</v>
      </c>
      <c r="J300" s="2">
        <v>0</v>
      </c>
      <c r="K300" s="2">
        <v>0</v>
      </c>
      <c r="L300" s="2">
        <v>0</v>
      </c>
      <c r="M300" s="3">
        <v>261</v>
      </c>
      <c r="N300" s="2">
        <v>0</v>
      </c>
      <c r="O300" s="2">
        <v>0</v>
      </c>
      <c r="P300" s="2">
        <v>0</v>
      </c>
      <c r="Q300" s="2">
        <v>0</v>
      </c>
      <c r="R300" s="4">
        <v>0</v>
      </c>
      <c r="S300" s="2">
        <v>1</v>
      </c>
      <c r="T300" s="2">
        <v>0</v>
      </c>
      <c r="U300" s="2">
        <v>0</v>
      </c>
      <c r="V300" s="2">
        <v>0</v>
      </c>
      <c r="W300" s="2">
        <v>0</v>
      </c>
      <c r="X300" s="2">
        <v>0</v>
      </c>
      <c r="Y300" s="2">
        <v>0</v>
      </c>
      <c r="Z300" s="2">
        <v>0</v>
      </c>
      <c r="AA300" s="2">
        <v>0</v>
      </c>
      <c r="AB300" s="2">
        <v>0</v>
      </c>
      <c r="AC300" s="2">
        <v>0</v>
      </c>
      <c r="AD300" s="2">
        <v>0</v>
      </c>
      <c r="AE300" s="2">
        <v>0</v>
      </c>
      <c r="AF300" s="2">
        <v>0</v>
      </c>
      <c r="AG300" s="3">
        <v>0</v>
      </c>
      <c r="AH300" s="2">
        <v>1</v>
      </c>
      <c r="AI300" s="2">
        <v>0</v>
      </c>
      <c r="AJ300" s="2">
        <v>1</v>
      </c>
      <c r="AK300" s="2">
        <v>0</v>
      </c>
      <c r="AL300" s="4">
        <v>112</v>
      </c>
      <c r="AM300" s="2">
        <v>0</v>
      </c>
      <c r="AN300" s="2">
        <v>0</v>
      </c>
      <c r="AO300" s="2">
        <v>0</v>
      </c>
      <c r="AP300" s="2">
        <v>12</v>
      </c>
      <c r="AQ300" s="2">
        <v>1</v>
      </c>
      <c r="AR300" s="2">
        <v>0</v>
      </c>
      <c r="AS300" s="2">
        <v>0</v>
      </c>
      <c r="AT300" s="2">
        <v>0</v>
      </c>
      <c r="AU300" s="2">
        <v>0</v>
      </c>
      <c r="AV300" s="2">
        <v>0</v>
      </c>
      <c r="AW300" s="2">
        <v>0</v>
      </c>
      <c r="AX300" s="2">
        <v>0</v>
      </c>
      <c r="AY300" s="2">
        <v>0</v>
      </c>
      <c r="AZ300" s="2">
        <v>0</v>
      </c>
      <c r="BA300" s="2">
        <v>0</v>
      </c>
      <c r="BB300" s="2">
        <v>0</v>
      </c>
      <c r="BC300" s="2">
        <v>0</v>
      </c>
      <c r="BD300" s="2">
        <v>0</v>
      </c>
      <c r="BE300" s="2">
        <v>0</v>
      </c>
      <c r="BF300" s="2">
        <v>0</v>
      </c>
      <c r="BG300" s="2">
        <v>0</v>
      </c>
      <c r="BH300" s="2">
        <v>0</v>
      </c>
      <c r="BI300" s="2">
        <v>0</v>
      </c>
      <c r="BJ300" s="2">
        <v>0</v>
      </c>
      <c r="BK300" s="2">
        <v>0</v>
      </c>
      <c r="BL300" s="2">
        <v>0</v>
      </c>
      <c r="BM300" s="2">
        <v>0</v>
      </c>
      <c r="BN300" s="2">
        <v>0</v>
      </c>
      <c r="BO300" s="2">
        <v>0</v>
      </c>
      <c r="BP300" s="2">
        <v>0</v>
      </c>
      <c r="BQ300" s="2">
        <v>0</v>
      </c>
      <c r="BR300" s="2">
        <v>0</v>
      </c>
      <c r="BS300" s="2">
        <v>389</v>
      </c>
      <c r="BT300" s="2">
        <v>0</v>
      </c>
      <c r="BU300" s="5">
        <v>0.6</v>
      </c>
      <c r="BV300" s="5">
        <f>IFERROR($BF300/($AL300+$R300), "No Votes")</f>
        <v>0</v>
      </c>
      <c r="BW300" s="5">
        <f>IFERROR($BA300/($AG300+$M300), "No Votes")</f>
        <v>0</v>
      </c>
      <c r="BX300" t="s">
        <v>2157</v>
      </c>
      <c r="BY300" s="5" t="s">
        <v>2085</v>
      </c>
      <c r="BZ300" s="5" t="s">
        <v>2088</v>
      </c>
      <c r="CA300" s="28" t="str">
        <f>IF(Table1[[#This Row],[Party]]="Labour","Conservative","Labour")</f>
        <v>Labour</v>
      </c>
      <c r="CB300" s="28" cm="1">
        <f t="array" ref="CB3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261</v>
      </c>
      <c r="CC300" s="28" cm="1">
        <f t="array" ref="CC3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00" s="28">
        <f>IF(TRIM(Table1[[#This Row],[Party]])="Labour",Table1[[#This Row],[Conservative_Aye]],Table1[[#This Row],[Labour_Aye]])</f>
        <v>0</v>
      </c>
      <c r="CE300" s="28">
        <f>IF(TRIM(Table1[[#This Row],[Party]])="Labour",Table1[[#This Row],[Conservative_No]],Table1[[#This Row],[Labour_No]])</f>
        <v>112</v>
      </c>
      <c r="CF300" s="36">
        <f>IF(Table1[[#This Row],[Gov_Aye]]+Table1[[#This Row],[Gov_No]]=0,"",Table1[[#This Row],[Gov_Aye]]/(Table1[[#This Row],[Gov_Aye]]+Table1[[#This Row],[Gov_No]]))</f>
        <v>1</v>
      </c>
      <c r="CG300" s="36">
        <f>IF(Table1[[#This Row],[Opp_Aye]]+Table1[[#This Row],[Opp_No]]=0,"",Table1[[#This Row],[Opp_Aye]]/(Table1[[#This Row],[Opp_Aye]]+Table1[[#This Row],[Opp_No]]))</f>
        <v>0</v>
      </c>
      <c r="CH300" s="36">
        <f>IF(OR(Table1[[#This Row],[Gov_Share]]="",Table1[[#This Row],[Opp_Share]]=""),"",ABS(Table1[[#This Row],[Gov_Share]]-Table1[[#This Row],[Opp_Share]]))</f>
        <v>1</v>
      </c>
      <c r="CI300" s="36">
        <f>IF(Table1[[#This Row],[Gov_Aye]]+Table1[[#This Row],[Gov_No]]=0,"",ABS(Table1[[#This Row],[Gov_Aye]]-Table1[[#This Row],[Gov_No]])/(Table1[[#This Row],[Gov_Aye]]+Table1[[#This Row],[Gov_No]]))</f>
        <v>1</v>
      </c>
      <c r="CJ300" s="36">
        <f>IF(Table1[[#This Row],[Opp_Aye]]+Table1[[#This Row],[Opp_No]]=0,"",ABS(Table1[[#This Row],[Opp_Aye]]-Table1[[#This Row],[Opp_No]])/(Table1[[#This Row],[Opp_Aye]]+Table1[[#This Row],[Opp_No]]))</f>
        <v>1</v>
      </c>
      <c r="CK3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0.99118392163485902</v>
      </c>
    </row>
    <row r="301" spans="1:89" ht="59" x14ac:dyDescent="0.75">
      <c r="A301">
        <v>893</v>
      </c>
      <c r="B301" s="17">
        <v>44125</v>
      </c>
      <c r="C301" s="18">
        <v>0</v>
      </c>
      <c r="D301">
        <v>151</v>
      </c>
      <c r="E301" s="20" t="s">
        <v>1684</v>
      </c>
      <c r="H301">
        <v>332</v>
      </c>
      <c r="I301">
        <v>4</v>
      </c>
      <c r="J301">
        <v>0</v>
      </c>
      <c r="K301">
        <v>0</v>
      </c>
      <c r="L301">
        <v>0</v>
      </c>
      <c r="M301" s="3">
        <v>330</v>
      </c>
      <c r="N301">
        <v>1</v>
      </c>
      <c r="O301">
        <v>0</v>
      </c>
      <c r="P301">
        <v>0</v>
      </c>
      <c r="Q301">
        <v>1</v>
      </c>
      <c r="R301" s="4">
        <v>0</v>
      </c>
      <c r="S301">
        <v>0</v>
      </c>
      <c r="T301">
        <v>0</v>
      </c>
      <c r="U301">
        <v>0</v>
      </c>
      <c r="V301">
        <v>0</v>
      </c>
      <c r="W301">
        <v>0</v>
      </c>
      <c r="X301">
        <v>0</v>
      </c>
      <c r="Y301">
        <v>0</v>
      </c>
      <c r="Z301">
        <v>0</v>
      </c>
      <c r="AA301">
        <v>0</v>
      </c>
      <c r="AB301">
        <v>0</v>
      </c>
      <c r="AC301">
        <v>0</v>
      </c>
      <c r="AD301">
        <v>0</v>
      </c>
      <c r="AE301">
        <v>0</v>
      </c>
      <c r="AF301">
        <v>0</v>
      </c>
      <c r="AG301" s="3">
        <v>3</v>
      </c>
      <c r="AH301">
        <v>0</v>
      </c>
      <c r="AI301">
        <v>0</v>
      </c>
      <c r="AJ301">
        <v>0</v>
      </c>
      <c r="AK301">
        <v>0</v>
      </c>
      <c r="AL301" s="4">
        <v>1</v>
      </c>
      <c r="AM301">
        <v>0</v>
      </c>
      <c r="AN301">
        <v>0</v>
      </c>
      <c r="AO301">
        <v>0</v>
      </c>
      <c r="AP301">
        <v>0</v>
      </c>
      <c r="AQ301">
        <v>0</v>
      </c>
      <c r="AR301">
        <v>0</v>
      </c>
      <c r="AS301">
        <v>0</v>
      </c>
      <c r="AT301">
        <v>0</v>
      </c>
      <c r="AU301">
        <v>0</v>
      </c>
      <c r="AV301">
        <v>0</v>
      </c>
      <c r="AW301">
        <v>0</v>
      </c>
      <c r="AX301">
        <v>0</v>
      </c>
      <c r="AY301">
        <v>0</v>
      </c>
      <c r="AZ301">
        <v>0</v>
      </c>
      <c r="BA301">
        <v>3</v>
      </c>
      <c r="BB301">
        <v>0</v>
      </c>
      <c r="BC301">
        <v>0</v>
      </c>
      <c r="BD301">
        <v>0</v>
      </c>
      <c r="BE301">
        <v>0</v>
      </c>
      <c r="BF301">
        <v>0</v>
      </c>
      <c r="BG301">
        <v>0</v>
      </c>
      <c r="BH301">
        <v>0</v>
      </c>
      <c r="BI301">
        <v>0</v>
      </c>
      <c r="BJ301">
        <v>0</v>
      </c>
      <c r="BK301">
        <v>0</v>
      </c>
      <c r="BL301">
        <v>0</v>
      </c>
      <c r="BM301">
        <v>0</v>
      </c>
      <c r="BN301">
        <v>0</v>
      </c>
      <c r="BO301">
        <v>0</v>
      </c>
      <c r="BP301">
        <v>0</v>
      </c>
      <c r="BQ301">
        <v>0</v>
      </c>
      <c r="BR301">
        <v>3</v>
      </c>
      <c r="BS301">
        <v>336</v>
      </c>
      <c r="BT301">
        <v>8.9285709999999997E-3</v>
      </c>
      <c r="BU301" s="1">
        <v>0.52</v>
      </c>
      <c r="BV301" s="5">
        <f>IFERROR($BF301/($AL301+$R301), "No Votes")</f>
        <v>0</v>
      </c>
      <c r="BW301" s="5">
        <f>IFERROR($BA301/($AG301+$M301), "No Votes")</f>
        <v>9.0090090090090089E-3</v>
      </c>
      <c r="BX301" t="s">
        <v>2157</v>
      </c>
      <c r="BY301" s="5" t="s">
        <v>2093</v>
      </c>
      <c r="BZ301" s="5" t="s">
        <v>2088</v>
      </c>
      <c r="CA301" s="28" t="str">
        <f>IF(Table1[[#This Row],[Party]]="Labour","Conservative","Labour")</f>
        <v>Labour</v>
      </c>
      <c r="CB301" s="28" cm="1">
        <f t="array" ref="CB3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330</v>
      </c>
      <c r="CC301" s="28" cm="1">
        <f t="array" ref="CC3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301" s="28">
        <f>IF(TRIM(Table1[[#This Row],[Party]])="Labour",Table1[[#This Row],[Conservative_Aye]],Table1[[#This Row],[Labour_Aye]])</f>
        <v>0</v>
      </c>
      <c r="CE301" s="28">
        <f>IF(TRIM(Table1[[#This Row],[Party]])="Labour",Table1[[#This Row],[Conservative_No]],Table1[[#This Row],[Labour_No]])</f>
        <v>1</v>
      </c>
      <c r="CF301" s="36">
        <f>IF(Table1[[#This Row],[Gov_Aye]]+Table1[[#This Row],[Gov_No]]=0,"",Table1[[#This Row],[Gov_Aye]]/(Table1[[#This Row],[Gov_Aye]]+Table1[[#This Row],[Gov_No]]))</f>
        <v>0.99099099099099097</v>
      </c>
      <c r="CG301" s="36">
        <f>IF(Table1[[#This Row],[Opp_Aye]]+Table1[[#This Row],[Opp_No]]=0,"",Table1[[#This Row],[Opp_Aye]]/(Table1[[#This Row],[Opp_Aye]]+Table1[[#This Row],[Opp_No]]))</f>
        <v>0</v>
      </c>
      <c r="CH301" s="36">
        <f>IF(OR(Table1[[#This Row],[Gov_Share]]="",Table1[[#This Row],[Opp_Share]]=""),"",ABS(Table1[[#This Row],[Gov_Share]]-Table1[[#This Row],[Opp_Share]]))</f>
        <v>0.99099099099099097</v>
      </c>
      <c r="CI301" s="36">
        <f>IF(Table1[[#This Row],[Gov_Aye]]+Table1[[#This Row],[Gov_No]]=0,"",ABS(Table1[[#This Row],[Gov_Aye]]-Table1[[#This Row],[Gov_No]])/(Table1[[#This Row],[Gov_Aye]]+Table1[[#This Row],[Gov_No]]))</f>
        <v>0.98198198198198194</v>
      </c>
      <c r="CJ301" s="36">
        <f>IF(Table1[[#This Row],[Opp_Aye]]+Table1[[#This Row],[Opp_No]]=0,"",ABS(Table1[[#This Row],[Opp_Aye]]-Table1[[#This Row],[Opp_No]])/(Table1[[#This Row],[Opp_Aye]]+Table1[[#This Row],[Opp_No]]))</f>
        <v>1</v>
      </c>
      <c r="CK3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0.99099099099099097</v>
      </c>
    </row>
    <row r="302" spans="1:89" x14ac:dyDescent="0.75">
      <c r="A302" s="2">
        <v>762</v>
      </c>
      <c r="B302" s="15">
        <v>43864</v>
      </c>
      <c r="C302" s="16">
        <v>0.91597222222222219</v>
      </c>
      <c r="D302" s="2">
        <v>27</v>
      </c>
      <c r="E302" s="19" t="s">
        <v>1131</v>
      </c>
      <c r="F302" s="2"/>
      <c r="G302" s="2"/>
      <c r="H302" s="2">
        <v>206</v>
      </c>
      <c r="I302" s="2">
        <v>320</v>
      </c>
      <c r="J302" s="2">
        <v>0</v>
      </c>
      <c r="K302" s="2">
        <v>1</v>
      </c>
      <c r="L302" s="2">
        <v>0</v>
      </c>
      <c r="M302" s="3">
        <v>0</v>
      </c>
      <c r="N302" s="2">
        <v>0</v>
      </c>
      <c r="O302" s="2">
        <v>0</v>
      </c>
      <c r="P302" s="2">
        <v>1</v>
      </c>
      <c r="Q302" s="2">
        <v>1</v>
      </c>
      <c r="R302" s="4">
        <v>161</v>
      </c>
      <c r="S302" s="2">
        <v>3</v>
      </c>
      <c r="T302" s="2">
        <v>4</v>
      </c>
      <c r="U302" s="2">
        <v>0</v>
      </c>
      <c r="V302" s="2">
        <v>35</v>
      </c>
      <c r="W302" s="2">
        <v>0</v>
      </c>
      <c r="X302" s="2">
        <v>0</v>
      </c>
      <c r="Y302" s="2">
        <v>0</v>
      </c>
      <c r="Z302" s="2">
        <v>0</v>
      </c>
      <c r="AA302" s="2">
        <v>0</v>
      </c>
      <c r="AB302" s="2">
        <v>0</v>
      </c>
      <c r="AC302" s="2">
        <v>0</v>
      </c>
      <c r="AD302" s="2">
        <v>0</v>
      </c>
      <c r="AE302" s="2">
        <v>0</v>
      </c>
      <c r="AF302" s="2">
        <v>0</v>
      </c>
      <c r="AG302" s="3">
        <v>318</v>
      </c>
      <c r="AH302" s="2">
        <v>3</v>
      </c>
      <c r="AI302" s="2">
        <v>0</v>
      </c>
      <c r="AJ302" s="2">
        <v>0</v>
      </c>
      <c r="AK302" s="2">
        <v>0</v>
      </c>
      <c r="AL302" s="4">
        <v>0</v>
      </c>
      <c r="AM302" s="2">
        <v>0</v>
      </c>
      <c r="AN302" s="2">
        <v>0</v>
      </c>
      <c r="AO302" s="2">
        <v>0</v>
      </c>
      <c r="AP302" s="2">
        <v>0</v>
      </c>
      <c r="AQ302" s="2">
        <v>0</v>
      </c>
      <c r="AR302" s="2">
        <v>0</v>
      </c>
      <c r="AS302" s="2">
        <v>0</v>
      </c>
      <c r="AT302" s="2">
        <v>0</v>
      </c>
      <c r="AU302" s="2">
        <v>0</v>
      </c>
      <c r="AV302" s="2">
        <v>0</v>
      </c>
      <c r="AW302" s="2">
        <v>0</v>
      </c>
      <c r="AX302" s="2">
        <v>0</v>
      </c>
      <c r="AY302" s="2">
        <v>0</v>
      </c>
      <c r="AZ302" s="2">
        <v>0</v>
      </c>
      <c r="BA302" s="44">
        <v>0</v>
      </c>
      <c r="BB302" s="2">
        <v>0</v>
      </c>
      <c r="BC302" s="2">
        <v>0</v>
      </c>
      <c r="BD302" s="2">
        <v>0</v>
      </c>
      <c r="BE302" s="2">
        <v>0</v>
      </c>
      <c r="BF302" s="45">
        <v>0</v>
      </c>
      <c r="BG302" s="2">
        <v>0</v>
      </c>
      <c r="BH302" s="2">
        <v>0</v>
      </c>
      <c r="BI302" s="2">
        <v>0</v>
      </c>
      <c r="BJ302" s="2">
        <v>0</v>
      </c>
      <c r="BK302" s="2">
        <v>0</v>
      </c>
      <c r="BL302" s="2">
        <v>0</v>
      </c>
      <c r="BM302" s="2">
        <v>0</v>
      </c>
      <c r="BN302" s="2">
        <v>0</v>
      </c>
      <c r="BO302" s="2">
        <v>0</v>
      </c>
      <c r="BP302" s="2">
        <v>0</v>
      </c>
      <c r="BQ302" s="2">
        <v>0</v>
      </c>
      <c r="BR302" s="2">
        <v>0</v>
      </c>
      <c r="BS302" s="2">
        <v>527</v>
      </c>
      <c r="BT302" s="2">
        <v>0</v>
      </c>
      <c r="BU302" s="5">
        <v>0.81</v>
      </c>
      <c r="BV302" s="5">
        <f>IFERROR($BF302/($AL302+$R302), "No Votes")</f>
        <v>0</v>
      </c>
      <c r="BW302" s="5">
        <f>IFERROR($BA302/($AG302+$M302), "No Votes")</f>
        <v>0</v>
      </c>
      <c r="BX302" t="s">
        <v>2157</v>
      </c>
      <c r="BY302" s="5" t="s">
        <v>2093</v>
      </c>
      <c r="BZ302" s="5" t="s">
        <v>2088</v>
      </c>
      <c r="CA302" s="28" t="str">
        <f>IF(Table1[[#This Row],[Party]]="Labour","Conservative","Labour")</f>
        <v>Labour</v>
      </c>
      <c r="CB302" s="28" cm="1">
        <f t="array" ref="CB3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02" s="28" cm="1">
        <f t="array" ref="CC3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318</v>
      </c>
      <c r="CD302" s="28">
        <f>IF(TRIM(Table1[[#This Row],[Party]])="Labour",Table1[[#This Row],[Conservative_Aye]],Table1[[#This Row],[Labour_Aye]])</f>
        <v>161</v>
      </c>
      <c r="CE302" s="28">
        <f>IF(TRIM(Table1[[#This Row],[Party]])="Labour",Table1[[#This Row],[Conservative_No]],Table1[[#This Row],[Labour_No]])</f>
        <v>0</v>
      </c>
      <c r="CF302" s="36">
        <f>IF(Table1[[#This Row],[Gov_Aye]]+Table1[[#This Row],[Gov_No]]=0,"",Table1[[#This Row],[Gov_Aye]]/(Table1[[#This Row],[Gov_Aye]]+Table1[[#This Row],[Gov_No]]))</f>
        <v>0</v>
      </c>
      <c r="CG302" s="36">
        <f>IF(Table1[[#This Row],[Opp_Aye]]+Table1[[#This Row],[Opp_No]]=0,"",Table1[[#This Row],[Opp_Aye]]/(Table1[[#This Row],[Opp_Aye]]+Table1[[#This Row],[Opp_No]]))</f>
        <v>1</v>
      </c>
      <c r="CH302" s="36">
        <f>IF(OR(Table1[[#This Row],[Gov_Share]]="",Table1[[#This Row],[Opp_Share]]=""),"",ABS(Table1[[#This Row],[Gov_Share]]-Table1[[#This Row],[Opp_Share]]))</f>
        <v>1</v>
      </c>
      <c r="CI302" s="36">
        <f>IF(Table1[[#This Row],[Gov_Aye]]+Table1[[#This Row],[Gov_No]]=0,"",ABS(Table1[[#This Row],[Gov_Aye]]-Table1[[#This Row],[Gov_No]])/(Table1[[#This Row],[Gov_Aye]]+Table1[[#This Row],[Gov_No]]))</f>
        <v>1</v>
      </c>
      <c r="CJ302" s="36">
        <f>IF(Table1[[#This Row],[Opp_Aye]]+Table1[[#This Row],[Opp_No]]=0,"",ABS(Table1[[#This Row],[Opp_Aye]]-Table1[[#This Row],[Opp_No]])/(Table1[[#This Row],[Opp_Aye]]+Table1[[#This Row],[Opp_No]]))</f>
        <v>1</v>
      </c>
      <c r="CK3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0.99082359646622975</v>
      </c>
    </row>
    <row r="303" spans="1:89" ht="29.5" x14ac:dyDescent="0.75">
      <c r="A303">
        <v>192</v>
      </c>
      <c r="B303" s="17">
        <v>42752</v>
      </c>
      <c r="C303" s="18">
        <v>0.84166666666666667</v>
      </c>
      <c r="D303">
        <v>125</v>
      </c>
      <c r="E303" s="20" t="s">
        <v>1642</v>
      </c>
      <c r="H303">
        <v>268</v>
      </c>
      <c r="I303">
        <v>81</v>
      </c>
      <c r="J303">
        <v>0</v>
      </c>
      <c r="K303">
        <v>0</v>
      </c>
      <c r="L303">
        <v>0</v>
      </c>
      <c r="M303" s="3">
        <v>267</v>
      </c>
      <c r="N303">
        <v>0</v>
      </c>
      <c r="O303">
        <v>0</v>
      </c>
      <c r="P303">
        <v>0</v>
      </c>
      <c r="Q303">
        <v>0</v>
      </c>
      <c r="R303" s="4">
        <v>0</v>
      </c>
      <c r="S303">
        <v>0</v>
      </c>
      <c r="T303">
        <v>0</v>
      </c>
      <c r="U303">
        <v>0</v>
      </c>
      <c r="V303">
        <v>0</v>
      </c>
      <c r="W303">
        <v>0</v>
      </c>
      <c r="X303">
        <v>0</v>
      </c>
      <c r="Y303">
        <v>0</v>
      </c>
      <c r="Z303">
        <v>0</v>
      </c>
      <c r="AA303">
        <v>0</v>
      </c>
      <c r="AB303">
        <v>1</v>
      </c>
      <c r="AC303">
        <v>0</v>
      </c>
      <c r="AD303">
        <v>0</v>
      </c>
      <c r="AE303">
        <v>0</v>
      </c>
      <c r="AF303">
        <v>0</v>
      </c>
      <c r="AG303" s="3">
        <v>0</v>
      </c>
      <c r="AH303">
        <v>2</v>
      </c>
      <c r="AI303">
        <v>0</v>
      </c>
      <c r="AJ303">
        <v>1</v>
      </c>
      <c r="AK303">
        <v>3</v>
      </c>
      <c r="AL303" s="4">
        <v>18</v>
      </c>
      <c r="AM303">
        <v>3</v>
      </c>
      <c r="AN303">
        <v>3</v>
      </c>
      <c r="AO303">
        <v>0</v>
      </c>
      <c r="AP303">
        <v>48</v>
      </c>
      <c r="AQ303">
        <v>3</v>
      </c>
      <c r="AR303">
        <v>0</v>
      </c>
      <c r="AS303">
        <v>0</v>
      </c>
      <c r="AT303">
        <v>0</v>
      </c>
      <c r="AU303">
        <v>0</v>
      </c>
      <c r="AV303">
        <v>0</v>
      </c>
      <c r="AW303">
        <v>0</v>
      </c>
      <c r="AX303">
        <v>0</v>
      </c>
      <c r="AY303">
        <v>0</v>
      </c>
      <c r="AZ303">
        <v>0</v>
      </c>
      <c r="BA303">
        <v>0</v>
      </c>
      <c r="BB303">
        <v>0</v>
      </c>
      <c r="BC303">
        <v>0</v>
      </c>
      <c r="BD303">
        <v>0</v>
      </c>
      <c r="BE303">
        <v>0</v>
      </c>
      <c r="BF303">
        <v>0</v>
      </c>
      <c r="BG303">
        <v>0</v>
      </c>
      <c r="BH303">
        <v>0</v>
      </c>
      <c r="BI303">
        <v>0</v>
      </c>
      <c r="BJ303">
        <v>0</v>
      </c>
      <c r="BK303">
        <v>0</v>
      </c>
      <c r="BL303">
        <v>0</v>
      </c>
      <c r="BM303">
        <v>0</v>
      </c>
      <c r="BN303">
        <v>0</v>
      </c>
      <c r="BO303">
        <v>0</v>
      </c>
      <c r="BP303">
        <v>0</v>
      </c>
      <c r="BQ303">
        <v>0</v>
      </c>
      <c r="BR303">
        <v>0</v>
      </c>
      <c r="BS303">
        <v>349</v>
      </c>
      <c r="BT303">
        <v>0</v>
      </c>
      <c r="BU303" s="1">
        <v>0.54</v>
      </c>
      <c r="BV303" s="5">
        <f>IFERROR($BF303/($AL303+$R303), "No Votes")</f>
        <v>0</v>
      </c>
      <c r="BW303" s="5">
        <f>IFERROR($BA303/($AG303+$M303), "No Votes")</f>
        <v>0</v>
      </c>
      <c r="BX303" t="s">
        <v>2157</v>
      </c>
      <c r="BY303" s="5" t="s">
        <v>2086</v>
      </c>
      <c r="BZ303" s="5" t="s">
        <v>2088</v>
      </c>
      <c r="CA303" s="28" t="str">
        <f>IF(Table1[[#This Row],[Party]]="Labour","Conservative","Labour")</f>
        <v>Labour</v>
      </c>
      <c r="CB303" s="28" cm="1">
        <f t="array" ref="CB3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267</v>
      </c>
      <c r="CC303" s="28" cm="1">
        <f t="array" ref="CC3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03" s="28">
        <f>IF(TRIM(Table1[[#This Row],[Party]])="Labour",Table1[[#This Row],[Conservative_Aye]],Table1[[#This Row],[Labour_Aye]])</f>
        <v>0</v>
      </c>
      <c r="CE303" s="28">
        <f>IF(TRIM(Table1[[#This Row],[Party]])="Labour",Table1[[#This Row],[Conservative_No]],Table1[[#This Row],[Labour_No]])</f>
        <v>18</v>
      </c>
      <c r="CF303" s="36">
        <f>IF(Table1[[#This Row],[Gov_Aye]]+Table1[[#This Row],[Gov_No]]=0,"",Table1[[#This Row],[Gov_Aye]]/(Table1[[#This Row],[Gov_Aye]]+Table1[[#This Row],[Gov_No]]))</f>
        <v>1</v>
      </c>
      <c r="CG303" s="36">
        <f>IF(Table1[[#This Row],[Opp_Aye]]+Table1[[#This Row],[Opp_No]]=0,"",Table1[[#This Row],[Opp_Aye]]/(Table1[[#This Row],[Opp_Aye]]+Table1[[#This Row],[Opp_No]]))</f>
        <v>0</v>
      </c>
      <c r="CH303" s="36">
        <f>IF(OR(Table1[[#This Row],[Gov_Share]]="",Table1[[#This Row],[Opp_Share]]=""),"",ABS(Table1[[#This Row],[Gov_Share]]-Table1[[#This Row],[Opp_Share]]))</f>
        <v>1</v>
      </c>
      <c r="CI303" s="36">
        <f>IF(Table1[[#This Row],[Gov_Aye]]+Table1[[#This Row],[Gov_No]]=0,"",ABS(Table1[[#This Row],[Gov_Aye]]-Table1[[#This Row],[Gov_No]])/(Table1[[#This Row],[Gov_Aye]]+Table1[[#This Row],[Gov_No]]))</f>
        <v>1</v>
      </c>
      <c r="CJ303" s="36">
        <f>IF(Table1[[#This Row],[Opp_Aye]]+Table1[[#This Row],[Opp_No]]=0,"",ABS(Table1[[#This Row],[Opp_Aye]]-Table1[[#This Row],[Opp_No]])/(Table1[[#This Row],[Opp_Aye]]+Table1[[#This Row],[Opp_No]]))</f>
        <v>1</v>
      </c>
      <c r="CK3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0.99046104928457868</v>
      </c>
    </row>
    <row r="304" spans="1:89" x14ac:dyDescent="0.75">
      <c r="A304">
        <v>1708</v>
      </c>
      <c r="B304" s="17">
        <v>45306</v>
      </c>
      <c r="C304" s="18">
        <v>0.83194444444444449</v>
      </c>
      <c r="D304">
        <v>44</v>
      </c>
      <c r="E304" s="20" t="s">
        <v>1665</v>
      </c>
      <c r="H304">
        <v>290</v>
      </c>
      <c r="I304">
        <v>53</v>
      </c>
      <c r="J304">
        <v>0</v>
      </c>
      <c r="K304">
        <v>0</v>
      </c>
      <c r="L304">
        <v>0</v>
      </c>
      <c r="M304" s="3">
        <v>287</v>
      </c>
      <c r="N304">
        <v>0</v>
      </c>
      <c r="O304">
        <v>0</v>
      </c>
      <c r="P304">
        <v>0</v>
      </c>
      <c r="Q304">
        <v>2</v>
      </c>
      <c r="R304" s="4">
        <v>0</v>
      </c>
      <c r="S304">
        <v>0</v>
      </c>
      <c r="T304">
        <v>0</v>
      </c>
      <c r="U304">
        <v>0</v>
      </c>
      <c r="V304">
        <v>0</v>
      </c>
      <c r="W304">
        <v>0</v>
      </c>
      <c r="X304">
        <v>0</v>
      </c>
      <c r="Y304">
        <v>0</v>
      </c>
      <c r="Z304">
        <v>0</v>
      </c>
      <c r="AA304">
        <v>0</v>
      </c>
      <c r="AB304">
        <v>0</v>
      </c>
      <c r="AC304">
        <v>0</v>
      </c>
      <c r="AD304">
        <v>2</v>
      </c>
      <c r="AE304">
        <v>1</v>
      </c>
      <c r="AF304">
        <v>0</v>
      </c>
      <c r="AG304" s="3">
        <v>0</v>
      </c>
      <c r="AH304">
        <v>0</v>
      </c>
      <c r="AI304">
        <v>0</v>
      </c>
      <c r="AJ304">
        <v>1</v>
      </c>
      <c r="AK304">
        <v>3</v>
      </c>
      <c r="AL304" s="4">
        <v>4</v>
      </c>
      <c r="AM304">
        <v>9</v>
      </c>
      <c r="AN304">
        <v>3</v>
      </c>
      <c r="AO304">
        <v>0</v>
      </c>
      <c r="AP304">
        <v>30</v>
      </c>
      <c r="AQ304">
        <v>0</v>
      </c>
      <c r="AR304">
        <v>0</v>
      </c>
      <c r="AS304">
        <v>0</v>
      </c>
      <c r="AT304">
        <v>0</v>
      </c>
      <c r="AU304">
        <v>0</v>
      </c>
      <c r="AV304">
        <v>0</v>
      </c>
      <c r="AW304">
        <v>0</v>
      </c>
      <c r="AX304">
        <v>0</v>
      </c>
      <c r="AY304">
        <v>0</v>
      </c>
      <c r="AZ304">
        <v>0</v>
      </c>
      <c r="BA304">
        <v>0</v>
      </c>
      <c r="BB304">
        <v>0</v>
      </c>
      <c r="BC304">
        <v>0</v>
      </c>
      <c r="BD304">
        <v>0</v>
      </c>
      <c r="BE304">
        <v>2</v>
      </c>
      <c r="BF304">
        <v>0</v>
      </c>
      <c r="BG304">
        <v>0</v>
      </c>
      <c r="BH304">
        <v>0</v>
      </c>
      <c r="BI304">
        <v>0</v>
      </c>
      <c r="BJ304">
        <v>0</v>
      </c>
      <c r="BK304">
        <v>0</v>
      </c>
      <c r="BL304">
        <v>0</v>
      </c>
      <c r="BM304">
        <v>0</v>
      </c>
      <c r="BN304">
        <v>0</v>
      </c>
      <c r="BO304">
        <v>0</v>
      </c>
      <c r="BP304">
        <v>0</v>
      </c>
      <c r="BQ304">
        <v>0</v>
      </c>
      <c r="BR304">
        <v>2</v>
      </c>
      <c r="BS304">
        <v>342</v>
      </c>
      <c r="BT304">
        <v>5.8479530000000004E-3</v>
      </c>
      <c r="BU304" s="1">
        <v>0.53</v>
      </c>
      <c r="BV304" s="5">
        <f>IFERROR($BF304/($AL304+$R304), "No Votes")</f>
        <v>0</v>
      </c>
      <c r="BW304" s="5">
        <f>IFERROR($BA304/($AG304+$M304), "No Votes")</f>
        <v>0</v>
      </c>
      <c r="BX304" t="s">
        <v>2157</v>
      </c>
      <c r="BY304" s="5" t="s">
        <v>2096</v>
      </c>
      <c r="BZ304" s="5" t="s">
        <v>2088</v>
      </c>
      <c r="CA304" s="28" t="str">
        <f>IF(Table1[[#This Row],[Party]]="Labour","Conservative","Labour")</f>
        <v>Labour</v>
      </c>
      <c r="CB304" s="28" cm="1">
        <f t="array" ref="CB3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304" s="28" cm="1">
        <f t="array" ref="CC3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04" s="28">
        <f>IF(TRIM(Table1[[#This Row],[Party]])="Labour",Table1[[#This Row],[Conservative_Aye]],Table1[[#This Row],[Labour_Aye]])</f>
        <v>0</v>
      </c>
      <c r="CE304" s="28">
        <f>IF(TRIM(Table1[[#This Row],[Party]])="Labour",Table1[[#This Row],[Conservative_No]],Table1[[#This Row],[Labour_No]])</f>
        <v>4</v>
      </c>
      <c r="CF304" s="36">
        <f>IF(Table1[[#This Row],[Gov_Aye]]+Table1[[#This Row],[Gov_No]]=0,"",Table1[[#This Row],[Gov_Aye]]/(Table1[[#This Row],[Gov_Aye]]+Table1[[#This Row],[Gov_No]]))</f>
        <v>1</v>
      </c>
      <c r="CG304" s="36">
        <f>IF(Table1[[#This Row],[Opp_Aye]]+Table1[[#This Row],[Opp_No]]=0,"",Table1[[#This Row],[Opp_Aye]]/(Table1[[#This Row],[Opp_Aye]]+Table1[[#This Row],[Opp_No]]))</f>
        <v>0</v>
      </c>
      <c r="CH304" s="36">
        <f>IF(OR(Table1[[#This Row],[Gov_Share]]="",Table1[[#This Row],[Opp_Share]]=""),"",ABS(Table1[[#This Row],[Gov_Share]]-Table1[[#This Row],[Opp_Share]]))</f>
        <v>1</v>
      </c>
      <c r="CI304" s="36">
        <f>IF(Table1[[#This Row],[Gov_Aye]]+Table1[[#This Row],[Gov_No]]=0,"",ABS(Table1[[#This Row],[Gov_Aye]]-Table1[[#This Row],[Gov_No]])/(Table1[[#This Row],[Gov_Aye]]+Table1[[#This Row],[Gov_No]]))</f>
        <v>1</v>
      </c>
      <c r="CJ304" s="36">
        <f>IF(Table1[[#This Row],[Opp_Aye]]+Table1[[#This Row],[Opp_No]]=0,"",ABS(Table1[[#This Row],[Opp_Aye]]-Table1[[#This Row],[Opp_No]])/(Table1[[#This Row],[Opp_Aye]]+Table1[[#This Row],[Opp_No]]))</f>
        <v>1</v>
      </c>
      <c r="CK3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0.99044332359968146</v>
      </c>
    </row>
    <row r="305" spans="1:89" x14ac:dyDescent="0.75">
      <c r="A305" s="2">
        <v>75</v>
      </c>
      <c r="B305" s="15">
        <v>42527</v>
      </c>
      <c r="C305" s="16">
        <v>0.95972222222222225</v>
      </c>
      <c r="D305" s="2">
        <v>8</v>
      </c>
      <c r="E305" s="19" t="s">
        <v>1676</v>
      </c>
      <c r="F305" s="2"/>
      <c r="G305" s="2"/>
      <c r="H305" s="2">
        <v>67</v>
      </c>
      <c r="I305" s="2">
        <v>271</v>
      </c>
      <c r="J305" s="2">
        <v>0</v>
      </c>
      <c r="K305" s="2">
        <v>0</v>
      </c>
      <c r="L305" s="2">
        <v>0</v>
      </c>
      <c r="M305" s="3">
        <v>1</v>
      </c>
      <c r="N305" s="2">
        <v>0</v>
      </c>
      <c r="O305" s="2">
        <v>0</v>
      </c>
      <c r="P305" s="2">
        <v>1</v>
      </c>
      <c r="Q305" s="2">
        <v>1</v>
      </c>
      <c r="R305" s="4">
        <v>2</v>
      </c>
      <c r="S305" s="2">
        <v>7</v>
      </c>
      <c r="T305" s="2">
        <v>3</v>
      </c>
      <c r="U305" s="2">
        <v>0</v>
      </c>
      <c r="V305" s="2">
        <v>50</v>
      </c>
      <c r="W305" s="2">
        <v>2</v>
      </c>
      <c r="X305" s="2">
        <v>0</v>
      </c>
      <c r="Y305" s="2">
        <v>0</v>
      </c>
      <c r="Z305" s="2">
        <v>0</v>
      </c>
      <c r="AA305" s="2">
        <v>0</v>
      </c>
      <c r="AB305" s="2">
        <v>0</v>
      </c>
      <c r="AC305" s="2">
        <v>0</v>
      </c>
      <c r="AD305" s="2">
        <v>0</v>
      </c>
      <c r="AE305" s="2">
        <v>0</v>
      </c>
      <c r="AF305" s="2">
        <v>0</v>
      </c>
      <c r="AG305" s="3">
        <v>263</v>
      </c>
      <c r="AH305" s="2">
        <v>6</v>
      </c>
      <c r="AI305" s="2">
        <v>0</v>
      </c>
      <c r="AJ305" s="2">
        <v>0</v>
      </c>
      <c r="AK305" s="2">
        <v>0</v>
      </c>
      <c r="AL305" s="4">
        <v>0</v>
      </c>
      <c r="AM305" s="2">
        <v>0</v>
      </c>
      <c r="AN305" s="2">
        <v>0</v>
      </c>
      <c r="AO305" s="2">
        <v>0</v>
      </c>
      <c r="AP305" s="2">
        <v>0</v>
      </c>
      <c r="AQ305" s="2">
        <v>0</v>
      </c>
      <c r="AR305" s="2">
        <v>0</v>
      </c>
      <c r="AS305" s="2">
        <v>0</v>
      </c>
      <c r="AT305" s="2">
        <v>0</v>
      </c>
      <c r="AU305" s="2">
        <v>0</v>
      </c>
      <c r="AV305" s="2">
        <v>2</v>
      </c>
      <c r="AW305" s="2">
        <v>0</v>
      </c>
      <c r="AX305" s="2">
        <v>0</v>
      </c>
      <c r="AY305" s="2">
        <v>0</v>
      </c>
      <c r="AZ305" s="2">
        <v>0</v>
      </c>
      <c r="BA305" s="2">
        <v>1</v>
      </c>
      <c r="BB305" s="2">
        <v>0</v>
      </c>
      <c r="BC305" s="2">
        <v>0</v>
      </c>
      <c r="BD305" s="2">
        <v>0</v>
      </c>
      <c r="BE305" s="2">
        <v>0</v>
      </c>
      <c r="BF305" s="2">
        <v>0</v>
      </c>
      <c r="BG305" s="2">
        <v>0</v>
      </c>
      <c r="BH305" s="2">
        <v>0</v>
      </c>
      <c r="BI305" s="2">
        <v>0</v>
      </c>
      <c r="BJ305" s="2">
        <v>0</v>
      </c>
      <c r="BK305" s="2">
        <v>0</v>
      </c>
      <c r="BL305" s="2">
        <v>0</v>
      </c>
      <c r="BM305" s="2">
        <v>0</v>
      </c>
      <c r="BN305" s="2">
        <v>0</v>
      </c>
      <c r="BO305" s="2">
        <v>0</v>
      </c>
      <c r="BP305" s="2">
        <v>0</v>
      </c>
      <c r="BQ305" s="2">
        <v>0</v>
      </c>
      <c r="BR305" s="2">
        <v>1</v>
      </c>
      <c r="BS305" s="2">
        <v>338</v>
      </c>
      <c r="BT305" s="2">
        <v>2.9585800000000002E-3</v>
      </c>
      <c r="BU305" s="5">
        <v>0.52</v>
      </c>
      <c r="BV305" s="5">
        <f>IFERROR($BF305/($AL305+$R305), "No Votes")</f>
        <v>0</v>
      </c>
      <c r="BW305" s="5">
        <f>IFERROR($BA305/($AG305+$M305), "No Votes")</f>
        <v>3.787878787878788E-3</v>
      </c>
      <c r="BX305" t="s">
        <v>2157</v>
      </c>
      <c r="BY305" s="5" t="s">
        <v>2085</v>
      </c>
      <c r="BZ305" s="5" t="s">
        <v>2088</v>
      </c>
      <c r="CA305" s="28" t="str">
        <f>IF(Table1[[#This Row],[Party]]="Labour","Conservative","Labour")</f>
        <v>Labour</v>
      </c>
      <c r="CB305" s="28" cm="1">
        <f t="array" ref="CB3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305" s="28" cm="1">
        <f t="array" ref="CC3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263</v>
      </c>
      <c r="CD305" s="28">
        <f>IF(TRIM(Table1[[#This Row],[Party]])="Labour",Table1[[#This Row],[Conservative_Aye]],Table1[[#This Row],[Labour_Aye]])</f>
        <v>2</v>
      </c>
      <c r="CE305" s="28">
        <f>IF(TRIM(Table1[[#This Row],[Party]])="Labour",Table1[[#This Row],[Conservative_No]],Table1[[#This Row],[Labour_No]])</f>
        <v>0</v>
      </c>
      <c r="CF305" s="36">
        <f>IF(Table1[[#This Row],[Gov_Aye]]+Table1[[#This Row],[Gov_No]]=0,"",Table1[[#This Row],[Gov_Aye]]/(Table1[[#This Row],[Gov_Aye]]+Table1[[#This Row],[Gov_No]]))</f>
        <v>3.787878787878788E-3</v>
      </c>
      <c r="CG305" s="36">
        <f>IF(Table1[[#This Row],[Opp_Aye]]+Table1[[#This Row],[Opp_No]]=0,"",Table1[[#This Row],[Opp_Aye]]/(Table1[[#This Row],[Opp_Aye]]+Table1[[#This Row],[Opp_No]]))</f>
        <v>1</v>
      </c>
      <c r="CH305" s="36">
        <f>IF(OR(Table1[[#This Row],[Gov_Share]]="",Table1[[#This Row],[Opp_Share]]=""),"",ABS(Table1[[#This Row],[Gov_Share]]-Table1[[#This Row],[Opp_Share]]))</f>
        <v>0.99621212121212122</v>
      </c>
      <c r="CI305" s="36">
        <f>IF(Table1[[#This Row],[Gov_Aye]]+Table1[[#This Row],[Gov_No]]=0,"",ABS(Table1[[#This Row],[Gov_Aye]]-Table1[[#This Row],[Gov_No]])/(Table1[[#This Row],[Gov_Aye]]+Table1[[#This Row],[Gov_No]]))</f>
        <v>0.99242424242424243</v>
      </c>
      <c r="CJ305" s="36">
        <f>IF(Table1[[#This Row],[Opp_Aye]]+Table1[[#This Row],[Opp_No]]=0,"",ABS(Table1[[#This Row],[Opp_Aye]]-Table1[[#This Row],[Opp_No]])/(Table1[[#This Row],[Opp_Aye]]+Table1[[#This Row],[Opp_No]]))</f>
        <v>1</v>
      </c>
      <c r="CK3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0.99037656903765692</v>
      </c>
    </row>
    <row r="306" spans="1:89" x14ac:dyDescent="0.75">
      <c r="A306">
        <v>1531</v>
      </c>
      <c r="B306" s="17">
        <v>45042</v>
      </c>
      <c r="C306" s="18">
        <v>0.77013888888888893</v>
      </c>
      <c r="D306">
        <v>223</v>
      </c>
      <c r="E306" s="20" t="s">
        <v>299</v>
      </c>
      <c r="H306">
        <v>219</v>
      </c>
      <c r="I306">
        <v>284</v>
      </c>
      <c r="J306">
        <v>1</v>
      </c>
      <c r="K306">
        <v>0</v>
      </c>
      <c r="L306">
        <v>0</v>
      </c>
      <c r="M306" s="3">
        <v>0</v>
      </c>
      <c r="N306">
        <v>1</v>
      </c>
      <c r="O306">
        <v>0</v>
      </c>
      <c r="P306">
        <v>0</v>
      </c>
      <c r="Q306">
        <v>8</v>
      </c>
      <c r="R306" s="4">
        <v>161</v>
      </c>
      <c r="S306">
        <v>1</v>
      </c>
      <c r="T306">
        <v>3</v>
      </c>
      <c r="U306">
        <v>0</v>
      </c>
      <c r="V306">
        <v>42</v>
      </c>
      <c r="W306">
        <v>2</v>
      </c>
      <c r="X306">
        <v>0</v>
      </c>
      <c r="Y306">
        <v>0</v>
      </c>
      <c r="Z306">
        <v>0</v>
      </c>
      <c r="AA306">
        <v>0</v>
      </c>
      <c r="AB306">
        <v>0</v>
      </c>
      <c r="AC306">
        <v>0</v>
      </c>
      <c r="AD306">
        <v>0</v>
      </c>
      <c r="AE306">
        <v>0</v>
      </c>
      <c r="AF306">
        <v>0</v>
      </c>
      <c r="AG306" s="3">
        <v>277</v>
      </c>
      <c r="AH306">
        <v>0</v>
      </c>
      <c r="AI306">
        <v>0</v>
      </c>
      <c r="AJ306">
        <v>0</v>
      </c>
      <c r="AK306">
        <v>3</v>
      </c>
      <c r="AL306" s="4">
        <v>0</v>
      </c>
      <c r="AM306">
        <v>1</v>
      </c>
      <c r="AN306">
        <v>0</v>
      </c>
      <c r="AO306">
        <v>0</v>
      </c>
      <c r="AP306">
        <v>0</v>
      </c>
      <c r="AQ306">
        <v>0</v>
      </c>
      <c r="AR306">
        <v>0</v>
      </c>
      <c r="AS306">
        <v>0</v>
      </c>
      <c r="AT306">
        <v>0</v>
      </c>
      <c r="AU306">
        <v>0</v>
      </c>
      <c r="AV306">
        <v>0</v>
      </c>
      <c r="AW306">
        <v>0</v>
      </c>
      <c r="AX306">
        <v>0</v>
      </c>
      <c r="AY306">
        <v>0</v>
      </c>
      <c r="AZ306">
        <v>0</v>
      </c>
      <c r="BA306" s="3">
        <v>0</v>
      </c>
      <c r="BB306">
        <v>0</v>
      </c>
      <c r="BC306">
        <v>0</v>
      </c>
      <c r="BD306">
        <v>0</v>
      </c>
      <c r="BE306">
        <v>3</v>
      </c>
      <c r="BF306" s="4">
        <v>0</v>
      </c>
      <c r="BG306">
        <v>1</v>
      </c>
      <c r="BH306">
        <v>0</v>
      </c>
      <c r="BI306">
        <v>0</v>
      </c>
      <c r="BJ306">
        <v>0</v>
      </c>
      <c r="BK306">
        <v>0</v>
      </c>
      <c r="BL306">
        <v>0</v>
      </c>
      <c r="BM306">
        <v>0</v>
      </c>
      <c r="BN306">
        <v>0</v>
      </c>
      <c r="BO306">
        <v>0</v>
      </c>
      <c r="BP306">
        <v>0</v>
      </c>
      <c r="BQ306">
        <v>0</v>
      </c>
      <c r="BR306">
        <v>4</v>
      </c>
      <c r="BS306">
        <v>500</v>
      </c>
      <c r="BT306">
        <v>0.01</v>
      </c>
      <c r="BU306" s="1">
        <v>0.77</v>
      </c>
      <c r="BV306" s="5">
        <f>IFERROR($BF306/($AL306+$R306), "No Votes")</f>
        <v>0</v>
      </c>
      <c r="BW306" s="5">
        <f>IFERROR($BA306/($AG306+$M306), "No Votes")</f>
        <v>0</v>
      </c>
      <c r="BX306" t="s">
        <v>2157</v>
      </c>
      <c r="BY306" s="5" t="s">
        <v>2096</v>
      </c>
      <c r="BZ306" s="5" t="s">
        <v>2088</v>
      </c>
      <c r="CA306" s="28" t="str">
        <f>IF(Table1[[#This Row],[Party]]="Labour","Conservative","Labour")</f>
        <v>Labour</v>
      </c>
      <c r="CB306" s="28" cm="1">
        <f t="array" ref="CB3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06" s="28" cm="1">
        <f t="array" ref="CC3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306" s="28">
        <f>IF(TRIM(Table1[[#This Row],[Party]])="Labour",Table1[[#This Row],[Conservative_Aye]],Table1[[#This Row],[Labour_Aye]])</f>
        <v>161</v>
      </c>
      <c r="CE306" s="28">
        <f>IF(TRIM(Table1[[#This Row],[Party]])="Labour",Table1[[#This Row],[Conservative_No]],Table1[[#This Row],[Labour_No]])</f>
        <v>0</v>
      </c>
      <c r="CF306" s="36">
        <f>IF(Table1[[#This Row],[Gov_Aye]]+Table1[[#This Row],[Gov_No]]=0,"",Table1[[#This Row],[Gov_Aye]]/(Table1[[#This Row],[Gov_Aye]]+Table1[[#This Row],[Gov_No]]))</f>
        <v>0</v>
      </c>
      <c r="CG306" s="36">
        <f>IF(Table1[[#This Row],[Opp_Aye]]+Table1[[#This Row],[Opp_No]]=0,"",Table1[[#This Row],[Opp_Aye]]/(Table1[[#This Row],[Opp_Aye]]+Table1[[#This Row],[Opp_No]]))</f>
        <v>1</v>
      </c>
      <c r="CH306" s="36">
        <f>IF(OR(Table1[[#This Row],[Gov_Share]]="",Table1[[#This Row],[Opp_Share]]=""),"",ABS(Table1[[#This Row],[Gov_Share]]-Table1[[#This Row],[Opp_Share]]))</f>
        <v>1</v>
      </c>
      <c r="CI306" s="36">
        <f>IF(Table1[[#This Row],[Gov_Aye]]+Table1[[#This Row],[Gov_No]]=0,"",ABS(Table1[[#This Row],[Gov_Aye]]-Table1[[#This Row],[Gov_No]])/(Table1[[#This Row],[Gov_Aye]]+Table1[[#This Row],[Gov_No]]))</f>
        <v>1</v>
      </c>
      <c r="CJ306" s="36">
        <f>IF(Table1[[#This Row],[Opp_Aye]]+Table1[[#This Row],[Opp_No]]=0,"",ABS(Table1[[#This Row],[Opp_Aye]]-Table1[[#This Row],[Opp_No]])/(Table1[[#This Row],[Opp_Aye]]+Table1[[#This Row],[Opp_No]]))</f>
        <v>1</v>
      </c>
      <c r="CK3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0.99036791062828489</v>
      </c>
    </row>
    <row r="307" spans="1:89" x14ac:dyDescent="0.75">
      <c r="A307" s="2">
        <v>51</v>
      </c>
      <c r="B307" s="15">
        <v>42486</v>
      </c>
      <c r="C307" s="16">
        <v>0.67986111111111114</v>
      </c>
      <c r="D307" s="2">
        <v>253</v>
      </c>
      <c r="E307" s="19" t="s">
        <v>670</v>
      </c>
      <c r="F307" s="2"/>
      <c r="G307" s="2"/>
      <c r="H307" s="2">
        <v>200</v>
      </c>
      <c r="I307" s="2">
        <v>307</v>
      </c>
      <c r="J307" s="2">
        <v>0</v>
      </c>
      <c r="K307" s="2">
        <v>0</v>
      </c>
      <c r="L307" s="2">
        <v>0</v>
      </c>
      <c r="M307" s="3">
        <v>0</v>
      </c>
      <c r="N307" s="2">
        <v>0</v>
      </c>
      <c r="O307" s="2">
        <v>0</v>
      </c>
      <c r="P307" s="2">
        <v>1</v>
      </c>
      <c r="Q307" s="2">
        <v>1</v>
      </c>
      <c r="R307" s="4">
        <v>188</v>
      </c>
      <c r="S307" s="2">
        <v>3</v>
      </c>
      <c r="T307" s="2">
        <v>3</v>
      </c>
      <c r="U307" s="2">
        <v>0</v>
      </c>
      <c r="V307" s="2">
        <v>0</v>
      </c>
      <c r="W307" s="2">
        <v>2</v>
      </c>
      <c r="X307" s="2">
        <v>0</v>
      </c>
      <c r="Y307" s="2">
        <v>0</v>
      </c>
      <c r="Z307" s="2">
        <v>0</v>
      </c>
      <c r="AA307" s="2">
        <v>0</v>
      </c>
      <c r="AB307" s="2">
        <v>2</v>
      </c>
      <c r="AC307" s="2">
        <v>0</v>
      </c>
      <c r="AD307" s="2">
        <v>0</v>
      </c>
      <c r="AE307" s="2">
        <v>0</v>
      </c>
      <c r="AF307" s="2">
        <v>0</v>
      </c>
      <c r="AG307" s="3">
        <v>303</v>
      </c>
      <c r="AH307" s="2">
        <v>3</v>
      </c>
      <c r="AI307" s="2">
        <v>0</v>
      </c>
      <c r="AJ307" s="2">
        <v>0</v>
      </c>
      <c r="AK307" s="2">
        <v>1</v>
      </c>
      <c r="AL307" s="4">
        <v>0</v>
      </c>
      <c r="AM307" s="2">
        <v>0</v>
      </c>
      <c r="AN307" s="2">
        <v>0</v>
      </c>
      <c r="AO307" s="2">
        <v>0</v>
      </c>
      <c r="AP307" s="2">
        <v>0</v>
      </c>
      <c r="AQ307" s="2">
        <v>0</v>
      </c>
      <c r="AR307" s="2">
        <v>0</v>
      </c>
      <c r="AS307" s="2">
        <v>0</v>
      </c>
      <c r="AT307" s="2">
        <v>0</v>
      </c>
      <c r="AU307" s="2">
        <v>0</v>
      </c>
      <c r="AV307" s="2">
        <v>0</v>
      </c>
      <c r="AW307" s="2">
        <v>0</v>
      </c>
      <c r="AX307" s="2">
        <v>0</v>
      </c>
      <c r="AY307" s="2">
        <v>0</v>
      </c>
      <c r="AZ307" s="2">
        <v>0</v>
      </c>
      <c r="BA307" s="44">
        <v>0</v>
      </c>
      <c r="BB307" s="2">
        <v>0</v>
      </c>
      <c r="BC307" s="2">
        <v>0</v>
      </c>
      <c r="BD307" s="2">
        <v>0</v>
      </c>
      <c r="BE307" s="2">
        <v>1</v>
      </c>
      <c r="BF307" s="45">
        <v>0</v>
      </c>
      <c r="BG307" s="2">
        <v>0</v>
      </c>
      <c r="BH307" s="2">
        <v>0</v>
      </c>
      <c r="BI307" s="2">
        <v>0</v>
      </c>
      <c r="BJ307" s="2">
        <v>0</v>
      </c>
      <c r="BK307" s="2">
        <v>0</v>
      </c>
      <c r="BL307" s="2">
        <v>0</v>
      </c>
      <c r="BM307" s="2">
        <v>0</v>
      </c>
      <c r="BN307" s="2">
        <v>0</v>
      </c>
      <c r="BO307" s="2">
        <v>0</v>
      </c>
      <c r="BP307" s="2">
        <v>0</v>
      </c>
      <c r="BQ307" s="2">
        <v>0</v>
      </c>
      <c r="BR307" s="2">
        <v>1</v>
      </c>
      <c r="BS307" s="2">
        <v>507</v>
      </c>
      <c r="BT307" s="2">
        <v>0</v>
      </c>
      <c r="BU307" s="5">
        <v>0.78</v>
      </c>
      <c r="BV307" s="5">
        <f>IFERROR($BF307/($AL307+$R307), "No Votes")</f>
        <v>0</v>
      </c>
      <c r="BW307" s="5">
        <f>IFERROR($BA307/($AG307+$M307), "No Votes")</f>
        <v>0</v>
      </c>
      <c r="BX307" t="s">
        <v>2157</v>
      </c>
      <c r="BY307" s="5" t="s">
        <v>2085</v>
      </c>
      <c r="BZ307" s="5" t="s">
        <v>2088</v>
      </c>
      <c r="CA307" s="28" t="str">
        <f>IF(Table1[[#This Row],[Party]]="Labour","Conservative","Labour")</f>
        <v>Labour</v>
      </c>
      <c r="CB307" s="28" cm="1">
        <f t="array" ref="CB3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07" s="28" cm="1">
        <f t="array" ref="CC3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307" s="28">
        <f>IF(TRIM(Table1[[#This Row],[Party]])="Labour",Table1[[#This Row],[Conservative_Aye]],Table1[[#This Row],[Labour_Aye]])</f>
        <v>188</v>
      </c>
      <c r="CE307" s="28">
        <f>IF(TRIM(Table1[[#This Row],[Party]])="Labour",Table1[[#This Row],[Conservative_No]],Table1[[#This Row],[Labour_No]])</f>
        <v>0</v>
      </c>
      <c r="CF307" s="36">
        <f>IF(Table1[[#This Row],[Gov_Aye]]+Table1[[#This Row],[Gov_No]]=0,"",Table1[[#This Row],[Gov_Aye]]/(Table1[[#This Row],[Gov_Aye]]+Table1[[#This Row],[Gov_No]]))</f>
        <v>0</v>
      </c>
      <c r="CG307" s="36">
        <f>IF(Table1[[#This Row],[Opp_Aye]]+Table1[[#This Row],[Opp_No]]=0,"",Table1[[#This Row],[Opp_Aye]]/(Table1[[#This Row],[Opp_Aye]]+Table1[[#This Row],[Opp_No]]))</f>
        <v>1</v>
      </c>
      <c r="CH307" s="36">
        <f>IF(OR(Table1[[#This Row],[Gov_Share]]="",Table1[[#This Row],[Opp_Share]]=""),"",ABS(Table1[[#This Row],[Gov_Share]]-Table1[[#This Row],[Opp_Share]]))</f>
        <v>1</v>
      </c>
      <c r="CI307" s="36">
        <f>IF(Table1[[#This Row],[Gov_Aye]]+Table1[[#This Row],[Gov_No]]=0,"",ABS(Table1[[#This Row],[Gov_Aye]]-Table1[[#This Row],[Gov_No]])/(Table1[[#This Row],[Gov_Aye]]+Table1[[#This Row],[Gov_No]]))</f>
        <v>1</v>
      </c>
      <c r="CJ307" s="36">
        <f>IF(Table1[[#This Row],[Opp_Aye]]+Table1[[#This Row],[Opp_No]]=0,"",ABS(Table1[[#This Row],[Opp_Aye]]-Table1[[#This Row],[Opp_No]])/(Table1[[#This Row],[Opp_Aye]]+Table1[[#This Row],[Opp_No]]))</f>
        <v>1</v>
      </c>
      <c r="CK3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0.9903485805226141</v>
      </c>
    </row>
    <row r="308" spans="1:89" ht="29.5" x14ac:dyDescent="0.75">
      <c r="A308" s="2">
        <v>341</v>
      </c>
      <c r="B308" s="15">
        <v>43087</v>
      </c>
      <c r="C308" s="16">
        <v>0.88263888888888886</v>
      </c>
      <c r="D308" s="2">
        <v>74</v>
      </c>
      <c r="E308" s="19" t="s">
        <v>818</v>
      </c>
      <c r="F308" s="2"/>
      <c r="G308" s="2"/>
      <c r="H308" s="2">
        <v>313</v>
      </c>
      <c r="I308" s="2">
        <v>258</v>
      </c>
      <c r="J308" s="2">
        <v>0</v>
      </c>
      <c r="K308" s="2">
        <v>0</v>
      </c>
      <c r="L308" s="2">
        <v>0</v>
      </c>
      <c r="M308" s="3">
        <v>302</v>
      </c>
      <c r="N308" s="2">
        <v>10</v>
      </c>
      <c r="O308" s="2">
        <v>0</v>
      </c>
      <c r="P308" s="2">
        <v>0</v>
      </c>
      <c r="Q308" s="2">
        <v>1</v>
      </c>
      <c r="R308" s="4">
        <v>0</v>
      </c>
      <c r="S308" s="2">
        <v>0</v>
      </c>
      <c r="T308" s="2">
        <v>0</v>
      </c>
      <c r="U308" s="2">
        <v>0</v>
      </c>
      <c r="V308" s="2">
        <v>0</v>
      </c>
      <c r="W308" s="2">
        <v>0</v>
      </c>
      <c r="X308" s="2">
        <v>0</v>
      </c>
      <c r="Y308" s="2">
        <v>0</v>
      </c>
      <c r="Z308" s="2">
        <v>0</v>
      </c>
      <c r="AA308" s="2">
        <v>0</v>
      </c>
      <c r="AB308" s="2">
        <v>0</v>
      </c>
      <c r="AC308" s="2">
        <v>0</v>
      </c>
      <c r="AD308" s="2">
        <v>0</v>
      </c>
      <c r="AE308" s="2">
        <v>0</v>
      </c>
      <c r="AF308" s="2">
        <v>0</v>
      </c>
      <c r="AG308" s="3">
        <v>0</v>
      </c>
      <c r="AH308" s="2">
        <v>0</v>
      </c>
      <c r="AI308" s="2">
        <v>0</v>
      </c>
      <c r="AJ308" s="2">
        <v>1</v>
      </c>
      <c r="AK308" s="2">
        <v>1</v>
      </c>
      <c r="AL308" s="4">
        <v>221</v>
      </c>
      <c r="AM308" s="2">
        <v>3</v>
      </c>
      <c r="AN308" s="2">
        <v>4</v>
      </c>
      <c r="AO308" s="2">
        <v>0</v>
      </c>
      <c r="AP308" s="2">
        <v>28</v>
      </c>
      <c r="AQ308" s="2">
        <v>0</v>
      </c>
      <c r="AR308" s="2">
        <v>0</v>
      </c>
      <c r="AS308" s="2">
        <v>0</v>
      </c>
      <c r="AT308" s="2">
        <v>0</v>
      </c>
      <c r="AU308" s="2">
        <v>0</v>
      </c>
      <c r="AV308" s="2">
        <v>0</v>
      </c>
      <c r="AW308" s="2">
        <v>0</v>
      </c>
      <c r="AX308" s="2">
        <v>0</v>
      </c>
      <c r="AY308" s="2">
        <v>0</v>
      </c>
      <c r="AZ308" s="2">
        <v>0</v>
      </c>
      <c r="BA308" s="44">
        <v>0</v>
      </c>
      <c r="BB308" s="2">
        <v>0</v>
      </c>
      <c r="BC308" s="2">
        <v>0</v>
      </c>
      <c r="BD308" s="2">
        <v>0</v>
      </c>
      <c r="BE308" s="2">
        <v>1</v>
      </c>
      <c r="BF308" s="45">
        <v>0</v>
      </c>
      <c r="BG308" s="2">
        <v>0</v>
      </c>
      <c r="BH308" s="2">
        <v>0</v>
      </c>
      <c r="BI308" s="2">
        <v>0</v>
      </c>
      <c r="BJ308" s="2">
        <v>0</v>
      </c>
      <c r="BK308" s="2">
        <v>0</v>
      </c>
      <c r="BL308" s="2">
        <v>0</v>
      </c>
      <c r="BM308" s="2">
        <v>0</v>
      </c>
      <c r="BN308" s="2">
        <v>0</v>
      </c>
      <c r="BO308" s="2">
        <v>0</v>
      </c>
      <c r="BP308" s="2">
        <v>0</v>
      </c>
      <c r="BQ308" s="2">
        <v>0</v>
      </c>
      <c r="BR308" s="2">
        <v>1</v>
      </c>
      <c r="BS308" s="2">
        <v>571</v>
      </c>
      <c r="BT308" s="2">
        <v>0</v>
      </c>
      <c r="BU308" s="5">
        <v>0.88</v>
      </c>
      <c r="BV308" s="5">
        <f>IFERROR($BF308/($AL308+$R308), "No Votes")</f>
        <v>0</v>
      </c>
      <c r="BW308" s="5">
        <f>IFERROR($BA308/($AG308+$M308), "No Votes")</f>
        <v>0</v>
      </c>
      <c r="BX308" t="s">
        <v>2157</v>
      </c>
      <c r="BY308" s="5" t="s">
        <v>2086</v>
      </c>
      <c r="BZ308" s="5" t="s">
        <v>2088</v>
      </c>
      <c r="CA308" s="28" t="str">
        <f>IF(Table1[[#This Row],[Party]]="Labour","Conservative","Labour")</f>
        <v>Labour</v>
      </c>
      <c r="CB308" s="28" cm="1">
        <f t="array" ref="CB3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308" s="28" cm="1">
        <f t="array" ref="CC3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08" s="28">
        <f>IF(TRIM(Table1[[#This Row],[Party]])="Labour",Table1[[#This Row],[Conservative_Aye]],Table1[[#This Row],[Labour_Aye]])</f>
        <v>0</v>
      </c>
      <c r="CE308" s="28">
        <f>IF(TRIM(Table1[[#This Row],[Party]])="Labour",Table1[[#This Row],[Conservative_No]],Table1[[#This Row],[Labour_No]])</f>
        <v>221</v>
      </c>
      <c r="CF308" s="36">
        <f>IF(Table1[[#This Row],[Gov_Aye]]+Table1[[#This Row],[Gov_No]]=0,"",Table1[[#This Row],[Gov_Aye]]/(Table1[[#This Row],[Gov_Aye]]+Table1[[#This Row],[Gov_No]]))</f>
        <v>1</v>
      </c>
      <c r="CG308" s="36">
        <f>IF(Table1[[#This Row],[Opp_Aye]]+Table1[[#This Row],[Opp_No]]=0,"",Table1[[#This Row],[Opp_Aye]]/(Table1[[#This Row],[Opp_Aye]]+Table1[[#This Row],[Opp_No]]))</f>
        <v>0</v>
      </c>
      <c r="CH308" s="36">
        <f>IF(OR(Table1[[#This Row],[Gov_Share]]="",Table1[[#This Row],[Opp_Share]]=""),"",ABS(Table1[[#This Row],[Gov_Share]]-Table1[[#This Row],[Opp_Share]]))</f>
        <v>1</v>
      </c>
      <c r="CI308" s="36">
        <f>IF(Table1[[#This Row],[Gov_Aye]]+Table1[[#This Row],[Gov_No]]=0,"",ABS(Table1[[#This Row],[Gov_Aye]]-Table1[[#This Row],[Gov_No]])/(Table1[[#This Row],[Gov_Aye]]+Table1[[#This Row],[Gov_No]]))</f>
        <v>1</v>
      </c>
      <c r="CJ308" s="36">
        <f>IF(Table1[[#This Row],[Opp_Aye]]+Table1[[#This Row],[Opp_No]]=0,"",ABS(Table1[[#This Row],[Opp_Aye]]-Table1[[#This Row],[Opp_No]])/(Table1[[#This Row],[Opp_Aye]]+Table1[[#This Row],[Opp_No]]))</f>
        <v>1</v>
      </c>
      <c r="CK3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0.99029438889783494</v>
      </c>
    </row>
    <row r="309" spans="1:89" ht="29.5" x14ac:dyDescent="0.75">
      <c r="A309">
        <v>342</v>
      </c>
      <c r="B309" s="17">
        <v>43087</v>
      </c>
      <c r="C309" s="18">
        <v>0.89444444444444449</v>
      </c>
      <c r="D309">
        <v>75</v>
      </c>
      <c r="E309" s="20" t="s">
        <v>826</v>
      </c>
      <c r="H309">
        <v>260</v>
      </c>
      <c r="I309">
        <v>313</v>
      </c>
      <c r="J309">
        <v>0</v>
      </c>
      <c r="K309">
        <v>0</v>
      </c>
      <c r="L309">
        <v>0</v>
      </c>
      <c r="M309" s="3">
        <v>0</v>
      </c>
      <c r="N309">
        <v>0</v>
      </c>
      <c r="O309">
        <v>0</v>
      </c>
      <c r="P309">
        <v>1</v>
      </c>
      <c r="Q309">
        <v>1</v>
      </c>
      <c r="R309" s="4">
        <v>223</v>
      </c>
      <c r="S309">
        <v>3</v>
      </c>
      <c r="T309">
        <v>4</v>
      </c>
      <c r="U309">
        <v>0</v>
      </c>
      <c r="V309">
        <v>28</v>
      </c>
      <c r="W309">
        <v>0</v>
      </c>
      <c r="X309">
        <v>0</v>
      </c>
      <c r="Y309">
        <v>0</v>
      </c>
      <c r="Z309">
        <v>0</v>
      </c>
      <c r="AA309">
        <v>0</v>
      </c>
      <c r="AB309">
        <v>0</v>
      </c>
      <c r="AC309">
        <v>0</v>
      </c>
      <c r="AD309">
        <v>0</v>
      </c>
      <c r="AE309">
        <v>0</v>
      </c>
      <c r="AF309">
        <v>0</v>
      </c>
      <c r="AG309" s="3">
        <v>302</v>
      </c>
      <c r="AH309">
        <v>10</v>
      </c>
      <c r="AI309">
        <v>0</v>
      </c>
      <c r="AJ309">
        <v>0</v>
      </c>
      <c r="AK309">
        <v>1</v>
      </c>
      <c r="AL309" s="4">
        <v>0</v>
      </c>
      <c r="AM309">
        <v>0</v>
      </c>
      <c r="AN309">
        <v>0</v>
      </c>
      <c r="AO309">
        <v>0</v>
      </c>
      <c r="AP309">
        <v>0</v>
      </c>
      <c r="AQ309">
        <v>0</v>
      </c>
      <c r="AR309">
        <v>0</v>
      </c>
      <c r="AS309">
        <v>0</v>
      </c>
      <c r="AT309">
        <v>0</v>
      </c>
      <c r="AU309">
        <v>0</v>
      </c>
      <c r="AV309">
        <v>0</v>
      </c>
      <c r="AW309">
        <v>0</v>
      </c>
      <c r="AX309">
        <v>0</v>
      </c>
      <c r="AY309">
        <v>0</v>
      </c>
      <c r="AZ309">
        <v>0</v>
      </c>
      <c r="BA309" s="3">
        <v>0</v>
      </c>
      <c r="BB309">
        <v>0</v>
      </c>
      <c r="BC309">
        <v>0</v>
      </c>
      <c r="BD309">
        <v>0</v>
      </c>
      <c r="BE309">
        <v>1</v>
      </c>
      <c r="BF309" s="4">
        <v>0</v>
      </c>
      <c r="BG309">
        <v>0</v>
      </c>
      <c r="BH309">
        <v>0</v>
      </c>
      <c r="BI309">
        <v>0</v>
      </c>
      <c r="BJ309">
        <v>0</v>
      </c>
      <c r="BK309">
        <v>0</v>
      </c>
      <c r="BL309">
        <v>0</v>
      </c>
      <c r="BM309">
        <v>0</v>
      </c>
      <c r="BN309">
        <v>0</v>
      </c>
      <c r="BO309">
        <v>0</v>
      </c>
      <c r="BP309">
        <v>0</v>
      </c>
      <c r="BQ309">
        <v>0</v>
      </c>
      <c r="BR309">
        <v>1</v>
      </c>
      <c r="BS309">
        <v>573</v>
      </c>
      <c r="BT309">
        <v>0</v>
      </c>
      <c r="BU309" s="1">
        <v>0.88</v>
      </c>
      <c r="BV309" s="5">
        <f>IFERROR($BF309/($AL309+$R309), "No Votes")</f>
        <v>0</v>
      </c>
      <c r="BW309" s="5">
        <f>IFERROR($BA309/($AG309+$M309), "No Votes")</f>
        <v>0</v>
      </c>
      <c r="BX309" t="s">
        <v>2157</v>
      </c>
      <c r="BY309" s="5" t="s">
        <v>2086</v>
      </c>
      <c r="BZ309" s="5" t="s">
        <v>2088</v>
      </c>
      <c r="CA309" s="28" t="str">
        <f>IF(Table1[[#This Row],[Party]]="Labour","Conservative","Labour")</f>
        <v>Labour</v>
      </c>
      <c r="CB309" s="28" cm="1">
        <f t="array" ref="CB3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09" s="28" cm="1">
        <f t="array" ref="CC3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309" s="28">
        <f>IF(TRIM(Table1[[#This Row],[Party]])="Labour",Table1[[#This Row],[Conservative_Aye]],Table1[[#This Row],[Labour_Aye]])</f>
        <v>223</v>
      </c>
      <c r="CE309" s="28">
        <f>IF(TRIM(Table1[[#This Row],[Party]])="Labour",Table1[[#This Row],[Conservative_No]],Table1[[#This Row],[Labour_No]])</f>
        <v>0</v>
      </c>
      <c r="CF309" s="36">
        <f>IF(Table1[[#This Row],[Gov_Aye]]+Table1[[#This Row],[Gov_No]]=0,"",Table1[[#This Row],[Gov_Aye]]/(Table1[[#This Row],[Gov_Aye]]+Table1[[#This Row],[Gov_No]]))</f>
        <v>0</v>
      </c>
      <c r="CG309" s="36">
        <f>IF(Table1[[#This Row],[Opp_Aye]]+Table1[[#This Row],[Opp_No]]=0,"",Table1[[#This Row],[Opp_Aye]]/(Table1[[#This Row],[Opp_Aye]]+Table1[[#This Row],[Opp_No]]))</f>
        <v>1</v>
      </c>
      <c r="CH309" s="36">
        <f>IF(OR(Table1[[#This Row],[Gov_Share]]="",Table1[[#This Row],[Opp_Share]]=""),"",ABS(Table1[[#This Row],[Gov_Share]]-Table1[[#This Row],[Opp_Share]]))</f>
        <v>1</v>
      </c>
      <c r="CI309" s="36">
        <f>IF(Table1[[#This Row],[Gov_Aye]]+Table1[[#This Row],[Gov_No]]=0,"",ABS(Table1[[#This Row],[Gov_Aye]]-Table1[[#This Row],[Gov_No]])/(Table1[[#This Row],[Gov_Aye]]+Table1[[#This Row],[Gov_No]]))</f>
        <v>1</v>
      </c>
      <c r="CJ309" s="36">
        <f>IF(Table1[[#This Row],[Opp_Aye]]+Table1[[#This Row],[Opp_No]]=0,"",ABS(Table1[[#This Row],[Opp_Aye]]-Table1[[#This Row],[Opp_No]])/(Table1[[#This Row],[Opp_Aye]]+Table1[[#This Row],[Opp_No]]))</f>
        <v>1</v>
      </c>
      <c r="CK3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0.99029323428272953</v>
      </c>
    </row>
    <row r="310" spans="1:89" x14ac:dyDescent="0.75">
      <c r="A310" s="2">
        <v>53</v>
      </c>
      <c r="B310" s="15">
        <v>42486</v>
      </c>
      <c r="C310" s="16">
        <v>0.80138888888888893</v>
      </c>
      <c r="D310" s="2">
        <v>255</v>
      </c>
      <c r="E310" s="19" t="s">
        <v>1210</v>
      </c>
      <c r="F310" s="2"/>
      <c r="G310" s="2"/>
      <c r="H310" s="2">
        <v>182</v>
      </c>
      <c r="I310" s="2">
        <v>305</v>
      </c>
      <c r="J310" s="2">
        <v>0</v>
      </c>
      <c r="K310" s="2">
        <v>0</v>
      </c>
      <c r="L310" s="2">
        <v>0</v>
      </c>
      <c r="M310" s="3">
        <v>0</v>
      </c>
      <c r="N310" s="2">
        <v>0</v>
      </c>
      <c r="O310" s="2">
        <v>0</v>
      </c>
      <c r="P310" s="2">
        <v>1</v>
      </c>
      <c r="Q310" s="2">
        <v>2</v>
      </c>
      <c r="R310" s="4">
        <v>170</v>
      </c>
      <c r="S310" s="2">
        <v>3</v>
      </c>
      <c r="T310" s="2">
        <v>3</v>
      </c>
      <c r="U310" s="2">
        <v>0</v>
      </c>
      <c r="V310" s="2">
        <v>0</v>
      </c>
      <c r="W310" s="2">
        <v>3</v>
      </c>
      <c r="X310" s="2">
        <v>0</v>
      </c>
      <c r="Y310" s="2">
        <v>0</v>
      </c>
      <c r="Z310" s="2">
        <v>0</v>
      </c>
      <c r="AA310" s="2">
        <v>0</v>
      </c>
      <c r="AB310" s="2">
        <v>0</v>
      </c>
      <c r="AC310" s="2">
        <v>0</v>
      </c>
      <c r="AD310" s="2">
        <v>0</v>
      </c>
      <c r="AE310" s="2">
        <v>0</v>
      </c>
      <c r="AF310" s="2">
        <v>0</v>
      </c>
      <c r="AG310" s="3">
        <v>299</v>
      </c>
      <c r="AH310" s="2">
        <v>4</v>
      </c>
      <c r="AI310" s="2">
        <v>0</v>
      </c>
      <c r="AJ310" s="2">
        <v>0</v>
      </c>
      <c r="AK310" s="2">
        <v>0</v>
      </c>
      <c r="AL310" s="4">
        <v>0</v>
      </c>
      <c r="AM310" s="2">
        <v>0</v>
      </c>
      <c r="AN310" s="2">
        <v>0</v>
      </c>
      <c r="AO310" s="2">
        <v>0</v>
      </c>
      <c r="AP310" s="2">
        <v>0</v>
      </c>
      <c r="AQ310" s="2">
        <v>0</v>
      </c>
      <c r="AR310" s="2">
        <v>0</v>
      </c>
      <c r="AS310" s="2">
        <v>0</v>
      </c>
      <c r="AT310" s="2">
        <v>0</v>
      </c>
      <c r="AU310" s="2">
        <v>0</v>
      </c>
      <c r="AV310" s="2">
        <v>2</v>
      </c>
      <c r="AW310" s="2">
        <v>0</v>
      </c>
      <c r="AX310" s="2">
        <v>0</v>
      </c>
      <c r="AY310" s="2">
        <v>0</v>
      </c>
      <c r="AZ310" s="2">
        <v>0</v>
      </c>
      <c r="BA310" s="44">
        <v>0</v>
      </c>
      <c r="BB310" s="2">
        <v>0</v>
      </c>
      <c r="BC310" s="2">
        <v>0</v>
      </c>
      <c r="BD310" s="2">
        <v>0</v>
      </c>
      <c r="BE310" s="2">
        <v>0</v>
      </c>
      <c r="BF310" s="45">
        <v>0</v>
      </c>
      <c r="BG310" s="2">
        <v>0</v>
      </c>
      <c r="BH310" s="2">
        <v>0</v>
      </c>
      <c r="BI310" s="2">
        <v>0</v>
      </c>
      <c r="BJ310" s="2">
        <v>0</v>
      </c>
      <c r="BK310" s="2">
        <v>0</v>
      </c>
      <c r="BL310" s="2">
        <v>0</v>
      </c>
      <c r="BM310" s="2">
        <v>0</v>
      </c>
      <c r="BN310" s="2">
        <v>0</v>
      </c>
      <c r="BO310" s="2">
        <v>0</v>
      </c>
      <c r="BP310" s="2">
        <v>0</v>
      </c>
      <c r="BQ310" s="2">
        <v>0</v>
      </c>
      <c r="BR310" s="2">
        <v>0</v>
      </c>
      <c r="BS310" s="2">
        <v>487</v>
      </c>
      <c r="BT310" s="2">
        <v>0</v>
      </c>
      <c r="BU310" s="5">
        <v>0.75</v>
      </c>
      <c r="BV310" s="5">
        <f>IFERROR($BF310/($AL310+$R310), "No Votes")</f>
        <v>0</v>
      </c>
      <c r="BW310" s="5">
        <f>IFERROR($BA310/($AG310+$M310), "No Votes")</f>
        <v>0</v>
      </c>
      <c r="BX310" t="s">
        <v>2157</v>
      </c>
      <c r="BY310" s="5" t="s">
        <v>2085</v>
      </c>
      <c r="BZ310" s="5" t="s">
        <v>2088</v>
      </c>
      <c r="CA310" s="28" t="str">
        <f>IF(Table1[[#This Row],[Party]]="Labour","Conservative","Labour")</f>
        <v>Labour</v>
      </c>
      <c r="CB310" s="28" cm="1">
        <f t="array" ref="CB3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10" s="28" cm="1">
        <f t="array" ref="CC3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310" s="28">
        <f>IF(TRIM(Table1[[#This Row],[Party]])="Labour",Table1[[#This Row],[Conservative_Aye]],Table1[[#This Row],[Labour_Aye]])</f>
        <v>170</v>
      </c>
      <c r="CE310" s="28">
        <f>IF(TRIM(Table1[[#This Row],[Party]])="Labour",Table1[[#This Row],[Conservative_No]],Table1[[#This Row],[Labour_No]])</f>
        <v>0</v>
      </c>
      <c r="CF310" s="36">
        <f>IF(Table1[[#This Row],[Gov_Aye]]+Table1[[#This Row],[Gov_No]]=0,"",Table1[[#This Row],[Gov_Aye]]/(Table1[[#This Row],[Gov_Aye]]+Table1[[#This Row],[Gov_No]]))</f>
        <v>0</v>
      </c>
      <c r="CG310" s="36">
        <f>IF(Table1[[#This Row],[Opp_Aye]]+Table1[[#This Row],[Opp_No]]=0,"",Table1[[#This Row],[Opp_Aye]]/(Table1[[#This Row],[Opp_Aye]]+Table1[[#This Row],[Opp_No]]))</f>
        <v>1</v>
      </c>
      <c r="CH310" s="36">
        <f>IF(OR(Table1[[#This Row],[Gov_Share]]="",Table1[[#This Row],[Opp_Share]]=""),"",ABS(Table1[[#This Row],[Gov_Share]]-Table1[[#This Row],[Opp_Share]]))</f>
        <v>1</v>
      </c>
      <c r="CI310" s="36">
        <f>IF(Table1[[#This Row],[Gov_Aye]]+Table1[[#This Row],[Gov_No]]=0,"",ABS(Table1[[#This Row],[Gov_Aye]]-Table1[[#This Row],[Gov_No]])/(Table1[[#This Row],[Gov_Aye]]+Table1[[#This Row],[Gov_No]]))</f>
        <v>1</v>
      </c>
      <c r="CJ310" s="36">
        <f>IF(Table1[[#This Row],[Opp_Aye]]+Table1[[#This Row],[Opp_No]]=0,"",ABS(Table1[[#This Row],[Opp_Aye]]-Table1[[#This Row],[Opp_No]])/(Table1[[#This Row],[Opp_Aye]]+Table1[[#This Row],[Opp_No]]))</f>
        <v>1</v>
      </c>
      <c r="CK3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0.99023680532955571</v>
      </c>
    </row>
    <row r="311" spans="1:89" x14ac:dyDescent="0.75">
      <c r="A311" s="2">
        <v>39</v>
      </c>
      <c r="B311" s="15">
        <v>42479</v>
      </c>
      <c r="C311" s="16">
        <v>0.74236111111111114</v>
      </c>
      <c r="D311" s="2">
        <v>241</v>
      </c>
      <c r="E311" s="19" t="s">
        <v>1107</v>
      </c>
      <c r="F311" s="2"/>
      <c r="G311" s="2"/>
      <c r="H311" s="2">
        <v>239</v>
      </c>
      <c r="I311" s="2">
        <v>301</v>
      </c>
      <c r="J311" s="2">
        <v>0</v>
      </c>
      <c r="K311" s="2">
        <v>0</v>
      </c>
      <c r="L311" s="2">
        <v>0</v>
      </c>
      <c r="M311" s="3">
        <v>0</v>
      </c>
      <c r="N311" s="2">
        <v>0</v>
      </c>
      <c r="O311" s="2">
        <v>0</v>
      </c>
      <c r="P311" s="2">
        <v>1</v>
      </c>
      <c r="Q311" s="2">
        <v>4</v>
      </c>
      <c r="R311" s="4">
        <v>180</v>
      </c>
      <c r="S311" s="2">
        <v>3</v>
      </c>
      <c r="T311" s="2">
        <v>3</v>
      </c>
      <c r="U311" s="2">
        <v>0</v>
      </c>
      <c r="V311" s="2">
        <v>43</v>
      </c>
      <c r="W311" s="2">
        <v>3</v>
      </c>
      <c r="X311" s="2">
        <v>0</v>
      </c>
      <c r="Y311" s="2">
        <v>0</v>
      </c>
      <c r="Z311" s="2">
        <v>0</v>
      </c>
      <c r="AA311" s="2">
        <v>0</v>
      </c>
      <c r="AB311" s="2">
        <v>2</v>
      </c>
      <c r="AC311" s="2">
        <v>0</v>
      </c>
      <c r="AD311" s="2">
        <v>0</v>
      </c>
      <c r="AE311" s="2">
        <v>0</v>
      </c>
      <c r="AF311" s="2">
        <v>0</v>
      </c>
      <c r="AG311" s="3">
        <v>295</v>
      </c>
      <c r="AH311" s="2">
        <v>6</v>
      </c>
      <c r="AI311" s="2">
        <v>0</v>
      </c>
      <c r="AJ311" s="2">
        <v>0</v>
      </c>
      <c r="AK311" s="2">
        <v>0</v>
      </c>
      <c r="AL311" s="4">
        <v>0</v>
      </c>
      <c r="AM311" s="2">
        <v>0</v>
      </c>
      <c r="AN311" s="2">
        <v>0</v>
      </c>
      <c r="AO311" s="2">
        <v>0</v>
      </c>
      <c r="AP311" s="2">
        <v>0</v>
      </c>
      <c r="AQ311" s="2">
        <v>0</v>
      </c>
      <c r="AR311" s="2">
        <v>0</v>
      </c>
      <c r="AS311" s="2">
        <v>0</v>
      </c>
      <c r="AT311" s="2">
        <v>0</v>
      </c>
      <c r="AU311" s="2">
        <v>0</v>
      </c>
      <c r="AV311" s="2">
        <v>0</v>
      </c>
      <c r="AW311" s="2">
        <v>0</v>
      </c>
      <c r="AX311" s="2">
        <v>0</v>
      </c>
      <c r="AY311" s="2">
        <v>0</v>
      </c>
      <c r="AZ311" s="2">
        <v>0</v>
      </c>
      <c r="BA311" s="44">
        <v>0</v>
      </c>
      <c r="BB311" s="2">
        <v>0</v>
      </c>
      <c r="BC311" s="2">
        <v>0</v>
      </c>
      <c r="BD311" s="2">
        <v>0</v>
      </c>
      <c r="BE311" s="2">
        <v>0</v>
      </c>
      <c r="BF311" s="45">
        <v>0</v>
      </c>
      <c r="BG311" s="2">
        <v>0</v>
      </c>
      <c r="BH311" s="2">
        <v>0</v>
      </c>
      <c r="BI311" s="2">
        <v>0</v>
      </c>
      <c r="BJ311" s="2">
        <v>0</v>
      </c>
      <c r="BK311" s="2">
        <v>0</v>
      </c>
      <c r="BL311" s="2">
        <v>0</v>
      </c>
      <c r="BM311" s="2">
        <v>0</v>
      </c>
      <c r="BN311" s="2">
        <v>0</v>
      </c>
      <c r="BO311" s="2">
        <v>0</v>
      </c>
      <c r="BP311" s="2">
        <v>0</v>
      </c>
      <c r="BQ311" s="2">
        <v>0</v>
      </c>
      <c r="BR311" s="2">
        <v>0</v>
      </c>
      <c r="BS311" s="2">
        <v>540</v>
      </c>
      <c r="BT311" s="2">
        <v>0</v>
      </c>
      <c r="BU311" s="5">
        <v>0.83</v>
      </c>
      <c r="BV311" s="5">
        <f>IFERROR($BF311/($AL311+$R311), "No Votes")</f>
        <v>0</v>
      </c>
      <c r="BW311" s="5">
        <f>IFERROR($BA311/($AG311+$M311), "No Votes")</f>
        <v>0</v>
      </c>
      <c r="BX311" t="s">
        <v>2157</v>
      </c>
      <c r="BY311" s="5" t="s">
        <v>2085</v>
      </c>
      <c r="BZ311" s="5" t="s">
        <v>2088</v>
      </c>
      <c r="CA311" s="28" t="str">
        <f>IF(Table1[[#This Row],[Party]]="Labour","Conservative","Labour")</f>
        <v>Labour</v>
      </c>
      <c r="CB311" s="28" cm="1">
        <f t="array" ref="CB3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11" s="28" cm="1">
        <f t="array" ref="CC3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311" s="28">
        <f>IF(TRIM(Table1[[#This Row],[Party]])="Labour",Table1[[#This Row],[Conservative_Aye]],Table1[[#This Row],[Labour_Aye]])</f>
        <v>180</v>
      </c>
      <c r="CE311" s="28">
        <f>IF(TRIM(Table1[[#This Row],[Party]])="Labour",Table1[[#This Row],[Conservative_No]],Table1[[#This Row],[Labour_No]])</f>
        <v>0</v>
      </c>
      <c r="CF311" s="36">
        <f>IF(Table1[[#This Row],[Gov_Aye]]+Table1[[#This Row],[Gov_No]]=0,"",Table1[[#This Row],[Gov_Aye]]/(Table1[[#This Row],[Gov_Aye]]+Table1[[#This Row],[Gov_No]]))</f>
        <v>0</v>
      </c>
      <c r="CG311" s="36">
        <f>IF(Table1[[#This Row],[Opp_Aye]]+Table1[[#This Row],[Opp_No]]=0,"",Table1[[#This Row],[Opp_Aye]]/(Table1[[#This Row],[Opp_Aye]]+Table1[[#This Row],[Opp_No]]))</f>
        <v>1</v>
      </c>
      <c r="CH311" s="36">
        <f>IF(OR(Table1[[#This Row],[Gov_Share]]="",Table1[[#This Row],[Opp_Share]]=""),"",ABS(Table1[[#This Row],[Gov_Share]]-Table1[[#This Row],[Opp_Share]]))</f>
        <v>1</v>
      </c>
      <c r="CI311" s="36">
        <f>IF(Table1[[#This Row],[Gov_Aye]]+Table1[[#This Row],[Gov_No]]=0,"",ABS(Table1[[#This Row],[Gov_Aye]]-Table1[[#This Row],[Gov_No]])/(Table1[[#This Row],[Gov_Aye]]+Table1[[#This Row],[Gov_No]]))</f>
        <v>1</v>
      </c>
      <c r="CJ311" s="36">
        <f>IF(Table1[[#This Row],[Opp_Aye]]+Table1[[#This Row],[Opp_No]]=0,"",ABS(Table1[[#This Row],[Opp_Aye]]-Table1[[#This Row],[Opp_No]])/(Table1[[#This Row],[Opp_Aye]]+Table1[[#This Row],[Opp_No]]))</f>
        <v>1</v>
      </c>
      <c r="CK3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0.99009628610729028</v>
      </c>
    </row>
    <row r="312" spans="1:89" ht="29.5" x14ac:dyDescent="0.75">
      <c r="A312" s="2">
        <v>605</v>
      </c>
      <c r="B312" s="15">
        <v>43514</v>
      </c>
      <c r="C312" s="16">
        <v>0.8520833333333333</v>
      </c>
      <c r="D312" s="2">
        <v>336</v>
      </c>
      <c r="E312" s="19" t="s">
        <v>1688</v>
      </c>
      <c r="F312" s="2"/>
      <c r="G312" s="2"/>
      <c r="H312" s="2">
        <v>198</v>
      </c>
      <c r="I312" s="2">
        <v>137</v>
      </c>
      <c r="J312" s="2">
        <v>0</v>
      </c>
      <c r="K312" s="2">
        <v>0</v>
      </c>
      <c r="L312" s="2">
        <v>0</v>
      </c>
      <c r="M312" s="3">
        <v>193</v>
      </c>
      <c r="N312" s="2">
        <v>5</v>
      </c>
      <c r="O312" s="2">
        <v>0</v>
      </c>
      <c r="P312" s="2">
        <v>0</v>
      </c>
      <c r="Q312" s="2">
        <v>0</v>
      </c>
      <c r="R312" s="4">
        <v>0</v>
      </c>
      <c r="S312" s="2">
        <v>0</v>
      </c>
      <c r="T312" s="2">
        <v>0</v>
      </c>
      <c r="U312" s="2">
        <v>0</v>
      </c>
      <c r="V312" s="2">
        <v>0</v>
      </c>
      <c r="W312" s="2">
        <v>0</v>
      </c>
      <c r="X312" s="2">
        <v>0</v>
      </c>
      <c r="Y312" s="2">
        <v>0</v>
      </c>
      <c r="Z312" s="2">
        <v>0</v>
      </c>
      <c r="AA312" s="2">
        <v>0</v>
      </c>
      <c r="AB312" s="2">
        <v>0</v>
      </c>
      <c r="AC312" s="2">
        <v>0</v>
      </c>
      <c r="AD312" s="2">
        <v>0</v>
      </c>
      <c r="AE312" s="2">
        <v>0</v>
      </c>
      <c r="AF312" s="2">
        <v>0</v>
      </c>
      <c r="AG312" s="3">
        <v>0</v>
      </c>
      <c r="AH312" s="2">
        <v>0</v>
      </c>
      <c r="AI312" s="2">
        <v>0</v>
      </c>
      <c r="AJ312" s="2">
        <v>0</v>
      </c>
      <c r="AK312" s="2">
        <v>5</v>
      </c>
      <c r="AL312" s="4">
        <v>115</v>
      </c>
      <c r="AM312" s="2">
        <v>2</v>
      </c>
      <c r="AN312" s="2">
        <v>3</v>
      </c>
      <c r="AO312" s="2">
        <v>0</v>
      </c>
      <c r="AP312" s="2">
        <v>12</v>
      </c>
      <c r="AQ312" s="2">
        <v>0</v>
      </c>
      <c r="AR312" s="2">
        <v>0</v>
      </c>
      <c r="AS312" s="2">
        <v>0</v>
      </c>
      <c r="AT312" s="2">
        <v>0</v>
      </c>
      <c r="AU312" s="2">
        <v>0</v>
      </c>
      <c r="AV312" s="2">
        <v>0</v>
      </c>
      <c r="AW312" s="2">
        <v>0</v>
      </c>
      <c r="AX312" s="2">
        <v>0</v>
      </c>
      <c r="AY312" s="2">
        <v>0</v>
      </c>
      <c r="AZ312" s="2">
        <v>0</v>
      </c>
      <c r="BA312" s="2">
        <v>0</v>
      </c>
      <c r="BB312" s="2">
        <v>0</v>
      </c>
      <c r="BC312" s="2">
        <v>0</v>
      </c>
      <c r="BD312" s="2">
        <v>0</v>
      </c>
      <c r="BE312" s="2">
        <v>0</v>
      </c>
      <c r="BF312" s="2">
        <v>0</v>
      </c>
      <c r="BG312" s="2">
        <v>0</v>
      </c>
      <c r="BH312" s="2">
        <v>0</v>
      </c>
      <c r="BI312" s="2">
        <v>0</v>
      </c>
      <c r="BJ312" s="2">
        <v>0</v>
      </c>
      <c r="BK312" s="2">
        <v>0</v>
      </c>
      <c r="BL312" s="2">
        <v>0</v>
      </c>
      <c r="BM312" s="2">
        <v>0</v>
      </c>
      <c r="BN312" s="2">
        <v>0</v>
      </c>
      <c r="BO312" s="2">
        <v>0</v>
      </c>
      <c r="BP312" s="2">
        <v>0</v>
      </c>
      <c r="BQ312" s="2">
        <v>0</v>
      </c>
      <c r="BR312" s="2">
        <v>0</v>
      </c>
      <c r="BS312" s="2">
        <v>335</v>
      </c>
      <c r="BT312" s="2">
        <v>0</v>
      </c>
      <c r="BU312" s="5">
        <v>0.52</v>
      </c>
      <c r="BV312" s="5">
        <f>IFERROR($BF312/($AL312+$R312), "No Votes")</f>
        <v>0</v>
      </c>
      <c r="BW312" s="5">
        <f>IFERROR($BA312/($AG312+$M312), "No Votes")</f>
        <v>0</v>
      </c>
      <c r="BX312" t="s">
        <v>2157</v>
      </c>
      <c r="BY312" s="5" t="s">
        <v>2086</v>
      </c>
      <c r="BZ312" s="5" t="s">
        <v>2088</v>
      </c>
      <c r="CA312" s="28" t="str">
        <f>IF(Table1[[#This Row],[Party]]="Labour","Conservative","Labour")</f>
        <v>Labour</v>
      </c>
      <c r="CB312" s="28" cm="1">
        <f t="array" ref="CB3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193</v>
      </c>
      <c r="CC312" s="28" cm="1">
        <f t="array" ref="CC3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12" s="28">
        <f>IF(TRIM(Table1[[#This Row],[Party]])="Labour",Table1[[#This Row],[Conservative_Aye]],Table1[[#This Row],[Labour_Aye]])</f>
        <v>0</v>
      </c>
      <c r="CE312" s="28">
        <f>IF(TRIM(Table1[[#This Row],[Party]])="Labour",Table1[[#This Row],[Conservative_No]],Table1[[#This Row],[Labour_No]])</f>
        <v>115</v>
      </c>
      <c r="CF312" s="36">
        <f>IF(Table1[[#This Row],[Gov_Aye]]+Table1[[#This Row],[Gov_No]]=0,"",Table1[[#This Row],[Gov_Aye]]/(Table1[[#This Row],[Gov_Aye]]+Table1[[#This Row],[Gov_No]]))</f>
        <v>1</v>
      </c>
      <c r="CG312" s="36">
        <f>IF(Table1[[#This Row],[Opp_Aye]]+Table1[[#This Row],[Opp_No]]=0,"",Table1[[#This Row],[Opp_Aye]]/(Table1[[#This Row],[Opp_Aye]]+Table1[[#This Row],[Opp_No]]))</f>
        <v>0</v>
      </c>
      <c r="CH312" s="36">
        <f>IF(OR(Table1[[#This Row],[Gov_Share]]="",Table1[[#This Row],[Opp_Share]]=""),"",ABS(Table1[[#This Row],[Gov_Share]]-Table1[[#This Row],[Opp_Share]]))</f>
        <v>1</v>
      </c>
      <c r="CI312" s="36">
        <f>IF(Table1[[#This Row],[Gov_Aye]]+Table1[[#This Row],[Gov_No]]=0,"",ABS(Table1[[#This Row],[Gov_Aye]]-Table1[[#This Row],[Gov_No]])/(Table1[[#This Row],[Gov_Aye]]+Table1[[#This Row],[Gov_No]]))</f>
        <v>1</v>
      </c>
      <c r="CJ312" s="36">
        <f>IF(Table1[[#This Row],[Opp_Aye]]+Table1[[#This Row],[Opp_No]]=0,"",ABS(Table1[[#This Row],[Opp_Aye]]-Table1[[#This Row],[Opp_No]])/(Table1[[#This Row],[Opp_Aye]]+Table1[[#This Row],[Opp_No]]))</f>
        <v>1</v>
      </c>
      <c r="CK3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0.98991714523694707</v>
      </c>
    </row>
    <row r="313" spans="1:89" x14ac:dyDescent="0.75">
      <c r="A313">
        <v>40</v>
      </c>
      <c r="B313" s="17">
        <v>42479</v>
      </c>
      <c r="C313" s="18">
        <v>0.77222222222222225</v>
      </c>
      <c r="D313">
        <v>242</v>
      </c>
      <c r="E313" s="20" t="s">
        <v>739</v>
      </c>
      <c r="H313">
        <v>298</v>
      </c>
      <c r="I313">
        <v>237</v>
      </c>
      <c r="J313">
        <v>0</v>
      </c>
      <c r="K313">
        <v>0</v>
      </c>
      <c r="L313">
        <v>0</v>
      </c>
      <c r="M313" s="3">
        <v>289</v>
      </c>
      <c r="N313">
        <v>6</v>
      </c>
      <c r="O313">
        <v>0</v>
      </c>
      <c r="P313">
        <v>0</v>
      </c>
      <c r="Q313">
        <v>1</v>
      </c>
      <c r="R313" s="4">
        <v>0</v>
      </c>
      <c r="S313">
        <v>0</v>
      </c>
      <c r="T313">
        <v>0</v>
      </c>
      <c r="U313">
        <v>0</v>
      </c>
      <c r="V313">
        <v>0</v>
      </c>
      <c r="W313">
        <v>0</v>
      </c>
      <c r="X313">
        <v>0</v>
      </c>
      <c r="Y313">
        <v>0</v>
      </c>
      <c r="Z313">
        <v>0</v>
      </c>
      <c r="AA313">
        <v>0</v>
      </c>
      <c r="AB313">
        <v>2</v>
      </c>
      <c r="AC313">
        <v>0</v>
      </c>
      <c r="AD313">
        <v>0</v>
      </c>
      <c r="AE313">
        <v>0</v>
      </c>
      <c r="AF313">
        <v>0</v>
      </c>
      <c r="AG313" s="3">
        <v>0</v>
      </c>
      <c r="AH313">
        <v>0</v>
      </c>
      <c r="AI313">
        <v>0</v>
      </c>
      <c r="AJ313">
        <v>1</v>
      </c>
      <c r="AK313">
        <v>3</v>
      </c>
      <c r="AL313" s="4">
        <v>179</v>
      </c>
      <c r="AM313">
        <v>3</v>
      </c>
      <c r="AN313">
        <v>3</v>
      </c>
      <c r="AO313">
        <v>0</v>
      </c>
      <c r="AP313">
        <v>45</v>
      </c>
      <c r="AQ313">
        <v>3</v>
      </c>
      <c r="AR313">
        <v>0</v>
      </c>
      <c r="AS313">
        <v>0</v>
      </c>
      <c r="AT313">
        <v>0</v>
      </c>
      <c r="AU313">
        <v>0</v>
      </c>
      <c r="AV313">
        <v>0</v>
      </c>
      <c r="AW313">
        <v>0</v>
      </c>
      <c r="AX313">
        <v>0</v>
      </c>
      <c r="AY313">
        <v>0</v>
      </c>
      <c r="AZ313">
        <v>0</v>
      </c>
      <c r="BA313" s="3">
        <v>0</v>
      </c>
      <c r="BB313">
        <v>0</v>
      </c>
      <c r="BC313">
        <v>0</v>
      </c>
      <c r="BD313">
        <v>0</v>
      </c>
      <c r="BE313">
        <v>1</v>
      </c>
      <c r="BF313" s="4">
        <v>0</v>
      </c>
      <c r="BG313">
        <v>0</v>
      </c>
      <c r="BH313">
        <v>0</v>
      </c>
      <c r="BI313">
        <v>0</v>
      </c>
      <c r="BJ313">
        <v>0</v>
      </c>
      <c r="BK313">
        <v>0</v>
      </c>
      <c r="BL313">
        <v>0</v>
      </c>
      <c r="BM313">
        <v>0</v>
      </c>
      <c r="BN313">
        <v>0</v>
      </c>
      <c r="BO313">
        <v>0</v>
      </c>
      <c r="BP313">
        <v>0</v>
      </c>
      <c r="BQ313">
        <v>0</v>
      </c>
      <c r="BR313">
        <v>1</v>
      </c>
      <c r="BS313">
        <v>535</v>
      </c>
      <c r="BT313">
        <v>0</v>
      </c>
      <c r="BU313" s="1">
        <v>0.82</v>
      </c>
      <c r="BV313" s="5">
        <f>IFERROR($BF313/($AL313+$R313), "No Votes")</f>
        <v>0</v>
      </c>
      <c r="BW313" s="5">
        <f>IFERROR($BA313/($AG313+$M313), "No Votes")</f>
        <v>0</v>
      </c>
      <c r="BX313" t="s">
        <v>2157</v>
      </c>
      <c r="BY313" s="5" t="s">
        <v>2085</v>
      </c>
      <c r="BZ313" s="5" t="s">
        <v>2088</v>
      </c>
      <c r="CA313" s="28" t="str">
        <f>IF(Table1[[#This Row],[Party]]="Labour","Conservative","Labour")</f>
        <v>Labour</v>
      </c>
      <c r="CB313" s="28" cm="1">
        <f t="array" ref="CB3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313" s="28" cm="1">
        <f t="array" ref="CC3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13" s="28">
        <f>IF(TRIM(Table1[[#This Row],[Party]])="Labour",Table1[[#This Row],[Conservative_Aye]],Table1[[#This Row],[Labour_Aye]])</f>
        <v>0</v>
      </c>
      <c r="CE313" s="28">
        <f>IF(TRIM(Table1[[#This Row],[Party]])="Labour",Table1[[#This Row],[Conservative_No]],Table1[[#This Row],[Labour_No]])</f>
        <v>179</v>
      </c>
      <c r="CF313" s="36">
        <f>IF(Table1[[#This Row],[Gov_Aye]]+Table1[[#This Row],[Gov_No]]=0,"",Table1[[#This Row],[Gov_Aye]]/(Table1[[#This Row],[Gov_Aye]]+Table1[[#This Row],[Gov_No]]))</f>
        <v>1</v>
      </c>
      <c r="CG313" s="36">
        <f>IF(Table1[[#This Row],[Opp_Aye]]+Table1[[#This Row],[Opp_No]]=0,"",Table1[[#This Row],[Opp_Aye]]/(Table1[[#This Row],[Opp_Aye]]+Table1[[#This Row],[Opp_No]]))</f>
        <v>0</v>
      </c>
      <c r="CH313" s="36">
        <f>IF(OR(Table1[[#This Row],[Gov_Share]]="",Table1[[#This Row],[Opp_Share]]=""),"",ABS(Table1[[#This Row],[Gov_Share]]-Table1[[#This Row],[Opp_Share]]))</f>
        <v>1</v>
      </c>
      <c r="CI313" s="36">
        <f>IF(Table1[[#This Row],[Gov_Aye]]+Table1[[#This Row],[Gov_No]]=0,"",ABS(Table1[[#This Row],[Gov_Aye]]-Table1[[#This Row],[Gov_No]])/(Table1[[#This Row],[Gov_Aye]]+Table1[[#This Row],[Gov_No]]))</f>
        <v>1</v>
      </c>
      <c r="CJ313" s="36">
        <f>IF(Table1[[#This Row],[Opp_Aye]]+Table1[[#This Row],[Opp_No]]=0,"",ABS(Table1[[#This Row],[Opp_Aye]]-Table1[[#This Row],[Opp_No]])/(Table1[[#This Row],[Opp_Aye]]+Table1[[#This Row],[Opp_No]]))</f>
        <v>1</v>
      </c>
      <c r="CK3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0.98989366707443305</v>
      </c>
    </row>
    <row r="314" spans="1:89" x14ac:dyDescent="0.75">
      <c r="A314">
        <v>118</v>
      </c>
      <c r="B314" s="17">
        <v>42571</v>
      </c>
      <c r="C314" s="18">
        <v>0.68611111111111112</v>
      </c>
      <c r="D314">
        <v>51</v>
      </c>
      <c r="E314" s="20" t="s">
        <v>1099</v>
      </c>
      <c r="H314">
        <v>256</v>
      </c>
      <c r="I314">
        <v>290</v>
      </c>
      <c r="J314">
        <v>0</v>
      </c>
      <c r="K314">
        <v>0</v>
      </c>
      <c r="L314">
        <v>0</v>
      </c>
      <c r="M314" s="3">
        <v>0</v>
      </c>
      <c r="N314">
        <v>4</v>
      </c>
      <c r="O314">
        <v>0</v>
      </c>
      <c r="P314">
        <v>1</v>
      </c>
      <c r="Q314">
        <v>3</v>
      </c>
      <c r="R314" s="4">
        <v>189</v>
      </c>
      <c r="S314">
        <v>3</v>
      </c>
      <c r="T314">
        <v>3</v>
      </c>
      <c r="U314">
        <v>0</v>
      </c>
      <c r="V314">
        <v>49</v>
      </c>
      <c r="W314">
        <v>2</v>
      </c>
      <c r="X314">
        <v>0</v>
      </c>
      <c r="Y314">
        <v>0</v>
      </c>
      <c r="Z314">
        <v>0</v>
      </c>
      <c r="AA314">
        <v>0</v>
      </c>
      <c r="AB314">
        <v>2</v>
      </c>
      <c r="AC314">
        <v>0</v>
      </c>
      <c r="AD314">
        <v>0</v>
      </c>
      <c r="AE314">
        <v>0</v>
      </c>
      <c r="AF314">
        <v>0</v>
      </c>
      <c r="AG314" s="3">
        <v>289</v>
      </c>
      <c r="AH314">
        <v>0</v>
      </c>
      <c r="AI314">
        <v>0</v>
      </c>
      <c r="AJ314">
        <v>0</v>
      </c>
      <c r="AK314">
        <v>0</v>
      </c>
      <c r="AL314" s="4">
        <v>0</v>
      </c>
      <c r="AM314">
        <v>0</v>
      </c>
      <c r="AN314">
        <v>0</v>
      </c>
      <c r="AO314">
        <v>0</v>
      </c>
      <c r="AP314">
        <v>0</v>
      </c>
      <c r="AQ314">
        <v>0</v>
      </c>
      <c r="AR314">
        <v>0</v>
      </c>
      <c r="AS314">
        <v>0</v>
      </c>
      <c r="AT314">
        <v>0</v>
      </c>
      <c r="AU314">
        <v>0</v>
      </c>
      <c r="AV314">
        <v>0</v>
      </c>
      <c r="AW314">
        <v>0</v>
      </c>
      <c r="AX314">
        <v>0</v>
      </c>
      <c r="AY314">
        <v>0</v>
      </c>
      <c r="AZ314">
        <v>0</v>
      </c>
      <c r="BA314" s="3">
        <v>0</v>
      </c>
      <c r="BB314">
        <v>0</v>
      </c>
      <c r="BC314">
        <v>0</v>
      </c>
      <c r="BD314">
        <v>0</v>
      </c>
      <c r="BE314">
        <v>0</v>
      </c>
      <c r="BF314" s="4">
        <v>0</v>
      </c>
      <c r="BG314">
        <v>0</v>
      </c>
      <c r="BH314">
        <v>0</v>
      </c>
      <c r="BI314">
        <v>0</v>
      </c>
      <c r="BJ314">
        <v>0</v>
      </c>
      <c r="BK314">
        <v>0</v>
      </c>
      <c r="BL314">
        <v>0</v>
      </c>
      <c r="BM314">
        <v>0</v>
      </c>
      <c r="BN314">
        <v>0</v>
      </c>
      <c r="BO314">
        <v>0</v>
      </c>
      <c r="BP314">
        <v>0</v>
      </c>
      <c r="BQ314">
        <v>0</v>
      </c>
      <c r="BR314">
        <v>0</v>
      </c>
      <c r="BS314">
        <v>545</v>
      </c>
      <c r="BT314">
        <v>0</v>
      </c>
      <c r="BU314" s="1">
        <v>0.84</v>
      </c>
      <c r="BV314" s="5">
        <f>IFERROR($BF314/($AL314+$R314), "No Votes")</f>
        <v>0</v>
      </c>
      <c r="BW314" s="5">
        <f>IFERROR($BA314/($AG314+$M314), "No Votes")</f>
        <v>0</v>
      </c>
      <c r="BX314" t="s">
        <v>2157</v>
      </c>
      <c r="BY314" s="5" t="s">
        <v>2086</v>
      </c>
      <c r="BZ314" s="5" t="s">
        <v>2088</v>
      </c>
      <c r="CA314" s="28" t="str">
        <f>IF(Table1[[#This Row],[Party]]="Labour","Conservative","Labour")</f>
        <v>Labour</v>
      </c>
      <c r="CB314" s="28" cm="1">
        <f t="array" ref="CB3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14" s="28" cm="1">
        <f t="array" ref="CC3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314" s="28">
        <f>IF(TRIM(Table1[[#This Row],[Party]])="Labour",Table1[[#This Row],[Conservative_Aye]],Table1[[#This Row],[Labour_Aye]])</f>
        <v>189</v>
      </c>
      <c r="CE314" s="28">
        <f>IF(TRIM(Table1[[#This Row],[Party]])="Labour",Table1[[#This Row],[Conservative_No]],Table1[[#This Row],[Labour_No]])</f>
        <v>0</v>
      </c>
      <c r="CF314" s="36">
        <f>IF(Table1[[#This Row],[Gov_Aye]]+Table1[[#This Row],[Gov_No]]=0,"",Table1[[#This Row],[Gov_Aye]]/(Table1[[#This Row],[Gov_Aye]]+Table1[[#This Row],[Gov_No]]))</f>
        <v>0</v>
      </c>
      <c r="CG314" s="36">
        <f>IF(Table1[[#This Row],[Opp_Aye]]+Table1[[#This Row],[Opp_No]]=0,"",Table1[[#This Row],[Opp_Aye]]/(Table1[[#This Row],[Opp_Aye]]+Table1[[#This Row],[Opp_No]]))</f>
        <v>1</v>
      </c>
      <c r="CH314" s="36">
        <f>IF(OR(Table1[[#This Row],[Gov_Share]]="",Table1[[#This Row],[Opp_Share]]=""),"",ABS(Table1[[#This Row],[Gov_Share]]-Table1[[#This Row],[Opp_Share]]))</f>
        <v>1</v>
      </c>
      <c r="CI314" s="36">
        <f>IF(Table1[[#This Row],[Gov_Aye]]+Table1[[#This Row],[Gov_No]]=0,"",ABS(Table1[[#This Row],[Gov_Aye]]-Table1[[#This Row],[Gov_No]])/(Table1[[#This Row],[Gov_Aye]]+Table1[[#This Row],[Gov_No]]))</f>
        <v>1</v>
      </c>
      <c r="CJ314" s="36">
        <f>IF(Table1[[#This Row],[Opp_Aye]]+Table1[[#This Row],[Opp_No]]=0,"",ABS(Table1[[#This Row],[Opp_Aye]]-Table1[[#This Row],[Opp_No]])/(Table1[[#This Row],[Opp_Aye]]+Table1[[#This Row],[Opp_No]]))</f>
        <v>1</v>
      </c>
      <c r="CK3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0.98988493443938985</v>
      </c>
    </row>
    <row r="315" spans="1:89" ht="29.5" x14ac:dyDescent="0.75">
      <c r="A315" s="2">
        <v>266</v>
      </c>
      <c r="B315" s="15">
        <v>42844</v>
      </c>
      <c r="C315" s="16">
        <v>0.68888888888888888</v>
      </c>
      <c r="D315" s="2">
        <v>198</v>
      </c>
      <c r="E315" s="19" t="s">
        <v>346</v>
      </c>
      <c r="F315" s="2"/>
      <c r="G315" s="2"/>
      <c r="H315" s="2">
        <v>298</v>
      </c>
      <c r="I315" s="2">
        <v>191</v>
      </c>
      <c r="J315" s="2">
        <v>0</v>
      </c>
      <c r="K315" s="2">
        <v>0</v>
      </c>
      <c r="L315" s="2">
        <v>0</v>
      </c>
      <c r="M315" s="3">
        <v>290</v>
      </c>
      <c r="N315" s="2">
        <v>6</v>
      </c>
      <c r="O315" s="2">
        <v>0</v>
      </c>
      <c r="P315" s="2">
        <v>0</v>
      </c>
      <c r="Q315" s="2">
        <v>0</v>
      </c>
      <c r="R315" s="4">
        <v>0</v>
      </c>
      <c r="S315" s="2">
        <v>0</v>
      </c>
      <c r="T315" s="2">
        <v>0</v>
      </c>
      <c r="U315" s="2">
        <v>0</v>
      </c>
      <c r="V315" s="2">
        <v>0</v>
      </c>
      <c r="W315" s="2">
        <v>0</v>
      </c>
      <c r="X315" s="2">
        <v>0</v>
      </c>
      <c r="Y315" s="2">
        <v>0</v>
      </c>
      <c r="Z315" s="2">
        <v>0</v>
      </c>
      <c r="AA315" s="2">
        <v>0</v>
      </c>
      <c r="AB315" s="2">
        <v>2</v>
      </c>
      <c r="AC315" s="2">
        <v>0</v>
      </c>
      <c r="AD315" s="2">
        <v>0</v>
      </c>
      <c r="AE315" s="2">
        <v>0</v>
      </c>
      <c r="AF315" s="2">
        <v>0</v>
      </c>
      <c r="AG315" s="3">
        <v>3</v>
      </c>
      <c r="AH315" s="2">
        <v>0</v>
      </c>
      <c r="AI315" s="2">
        <v>0</v>
      </c>
      <c r="AJ315" s="2">
        <v>1</v>
      </c>
      <c r="AK315" s="2">
        <v>2</v>
      </c>
      <c r="AL315" s="4">
        <v>161</v>
      </c>
      <c r="AM315" s="2">
        <v>0</v>
      </c>
      <c r="AN315" s="2">
        <v>1</v>
      </c>
      <c r="AO315" s="2">
        <v>0</v>
      </c>
      <c r="AP315" s="2">
        <v>20</v>
      </c>
      <c r="AQ315" s="2">
        <v>3</v>
      </c>
      <c r="AR315" s="2">
        <v>0</v>
      </c>
      <c r="AS315" s="2">
        <v>0</v>
      </c>
      <c r="AT315" s="2">
        <v>0</v>
      </c>
      <c r="AU315" s="2">
        <v>0</v>
      </c>
      <c r="AV315" s="2">
        <v>0</v>
      </c>
      <c r="AW315" s="2">
        <v>0</v>
      </c>
      <c r="AX315" s="2">
        <v>0</v>
      </c>
      <c r="AY315" s="2">
        <v>0</v>
      </c>
      <c r="AZ315" s="2">
        <v>0</v>
      </c>
      <c r="BA315" s="44">
        <v>3</v>
      </c>
      <c r="BB315" s="2">
        <v>0</v>
      </c>
      <c r="BC315" s="2">
        <v>0</v>
      </c>
      <c r="BD315" s="2">
        <v>0</v>
      </c>
      <c r="BE315" s="2">
        <v>0</v>
      </c>
      <c r="BF315" s="45">
        <v>0</v>
      </c>
      <c r="BG315" s="2">
        <v>0</v>
      </c>
      <c r="BH315" s="2">
        <v>0</v>
      </c>
      <c r="BI315" s="2">
        <v>0</v>
      </c>
      <c r="BJ315" s="2">
        <v>0</v>
      </c>
      <c r="BK315" s="2">
        <v>0</v>
      </c>
      <c r="BL315" s="2">
        <v>0</v>
      </c>
      <c r="BM315" s="2">
        <v>0</v>
      </c>
      <c r="BN315" s="2">
        <v>0</v>
      </c>
      <c r="BO315" s="2">
        <v>0</v>
      </c>
      <c r="BP315" s="2">
        <v>0</v>
      </c>
      <c r="BQ315" s="2">
        <v>0</v>
      </c>
      <c r="BR315" s="2">
        <v>3</v>
      </c>
      <c r="BS315" s="2">
        <v>489</v>
      </c>
      <c r="BT315" s="2">
        <v>0.01</v>
      </c>
      <c r="BU315" s="5">
        <v>0.75</v>
      </c>
      <c r="BV315" s="5">
        <f>IFERROR($BF315/($AL315+$R315), "No Votes")</f>
        <v>0</v>
      </c>
      <c r="BW315" s="5">
        <f>IFERROR($BA315/($AG315+$M315), "No Votes")</f>
        <v>1.0238907849829351E-2</v>
      </c>
      <c r="BX315" t="s">
        <v>2157</v>
      </c>
      <c r="BY315" s="5" t="s">
        <v>2086</v>
      </c>
      <c r="BZ315" s="5" t="s">
        <v>2088</v>
      </c>
      <c r="CA315" s="28" t="str">
        <f>IF(Table1[[#This Row],[Party]]="Labour","Conservative","Labour")</f>
        <v>Labour</v>
      </c>
      <c r="CB315" s="28" cm="1">
        <f t="array" ref="CB3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315" s="28" cm="1">
        <f t="array" ref="CC3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315" s="28">
        <f>IF(TRIM(Table1[[#This Row],[Party]])="Labour",Table1[[#This Row],[Conservative_Aye]],Table1[[#This Row],[Labour_Aye]])</f>
        <v>0</v>
      </c>
      <c r="CE315" s="28">
        <f>IF(TRIM(Table1[[#This Row],[Party]])="Labour",Table1[[#This Row],[Conservative_No]],Table1[[#This Row],[Labour_No]])</f>
        <v>161</v>
      </c>
      <c r="CF315" s="36">
        <f>IF(Table1[[#This Row],[Gov_Aye]]+Table1[[#This Row],[Gov_No]]=0,"",Table1[[#This Row],[Gov_Aye]]/(Table1[[#This Row],[Gov_Aye]]+Table1[[#This Row],[Gov_No]]))</f>
        <v>0.98976109215017061</v>
      </c>
      <c r="CG315" s="36">
        <f>IF(Table1[[#This Row],[Opp_Aye]]+Table1[[#This Row],[Opp_No]]=0,"",Table1[[#This Row],[Opp_Aye]]/(Table1[[#This Row],[Opp_Aye]]+Table1[[#This Row],[Opp_No]]))</f>
        <v>0</v>
      </c>
      <c r="CH315" s="36">
        <f>IF(OR(Table1[[#This Row],[Gov_Share]]="",Table1[[#This Row],[Opp_Share]]=""),"",ABS(Table1[[#This Row],[Gov_Share]]-Table1[[#This Row],[Opp_Share]]))</f>
        <v>0.98976109215017061</v>
      </c>
      <c r="CI315" s="36">
        <f>IF(Table1[[#This Row],[Gov_Aye]]+Table1[[#This Row],[Gov_No]]=0,"",ABS(Table1[[#This Row],[Gov_Aye]]-Table1[[#This Row],[Gov_No]])/(Table1[[#This Row],[Gov_Aye]]+Table1[[#This Row],[Gov_No]]))</f>
        <v>0.97952218430034133</v>
      </c>
      <c r="CJ315" s="36">
        <f>IF(Table1[[#This Row],[Opp_Aye]]+Table1[[#This Row],[Opp_No]]=0,"",ABS(Table1[[#This Row],[Opp_Aye]]-Table1[[#This Row],[Opp_No]])/(Table1[[#This Row],[Opp_Aye]]+Table1[[#This Row],[Opp_No]]))</f>
        <v>1</v>
      </c>
      <c r="CK3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0.98976109215017061</v>
      </c>
    </row>
    <row r="316" spans="1:89" x14ac:dyDescent="0.75">
      <c r="A316" s="2">
        <v>131</v>
      </c>
      <c r="B316" s="15">
        <v>42625</v>
      </c>
      <c r="C316" s="16">
        <v>0.88958333333333328</v>
      </c>
      <c r="D316" s="2">
        <v>64</v>
      </c>
      <c r="E316" s="19" t="s">
        <v>1275</v>
      </c>
      <c r="F316" s="2"/>
      <c r="G316" s="2"/>
      <c r="H316" s="2">
        <v>195</v>
      </c>
      <c r="I316" s="2">
        <v>281</v>
      </c>
      <c r="J316" s="2">
        <v>0</v>
      </c>
      <c r="K316" s="2">
        <v>0</v>
      </c>
      <c r="L316" s="2">
        <v>0</v>
      </c>
      <c r="M316" s="3">
        <v>0</v>
      </c>
      <c r="N316" s="2">
        <v>6</v>
      </c>
      <c r="O316" s="2">
        <v>0</v>
      </c>
      <c r="P316" s="2">
        <v>1</v>
      </c>
      <c r="Q316" s="2">
        <v>2</v>
      </c>
      <c r="R316" s="4">
        <v>155</v>
      </c>
      <c r="S316" s="2">
        <v>3</v>
      </c>
      <c r="T316" s="2">
        <v>3</v>
      </c>
      <c r="U316" s="2">
        <v>0</v>
      </c>
      <c r="V316" s="2">
        <v>23</v>
      </c>
      <c r="W316" s="2">
        <v>1</v>
      </c>
      <c r="X316" s="2">
        <v>0</v>
      </c>
      <c r="Y316" s="2">
        <v>0</v>
      </c>
      <c r="Z316" s="2">
        <v>0</v>
      </c>
      <c r="AA316" s="2">
        <v>0</v>
      </c>
      <c r="AB316" s="2">
        <v>1</v>
      </c>
      <c r="AC316" s="2">
        <v>0</v>
      </c>
      <c r="AD316" s="2">
        <v>0</v>
      </c>
      <c r="AE316" s="2">
        <v>0</v>
      </c>
      <c r="AF316" s="2">
        <v>0</v>
      </c>
      <c r="AG316" s="3">
        <v>281</v>
      </c>
      <c r="AH316" s="2">
        <v>0</v>
      </c>
      <c r="AI316" s="2">
        <v>0</v>
      </c>
      <c r="AJ316" s="2">
        <v>0</v>
      </c>
      <c r="AK316" s="2">
        <v>0</v>
      </c>
      <c r="AL316" s="4">
        <v>0</v>
      </c>
      <c r="AM316" s="2">
        <v>0</v>
      </c>
      <c r="AN316" s="2">
        <v>0</v>
      </c>
      <c r="AO316" s="2">
        <v>0</v>
      </c>
      <c r="AP316" s="2">
        <v>0</v>
      </c>
      <c r="AQ316" s="2">
        <v>0</v>
      </c>
      <c r="AR316" s="2">
        <v>0</v>
      </c>
      <c r="AS316" s="2">
        <v>0</v>
      </c>
      <c r="AT316" s="2">
        <v>0</v>
      </c>
      <c r="AU316" s="2">
        <v>0</v>
      </c>
      <c r="AV316" s="2">
        <v>0</v>
      </c>
      <c r="AW316" s="2">
        <v>0</v>
      </c>
      <c r="AX316" s="2">
        <v>0</v>
      </c>
      <c r="AY316" s="2">
        <v>0</v>
      </c>
      <c r="AZ316" s="2">
        <v>0</v>
      </c>
      <c r="BA316" s="2">
        <v>0</v>
      </c>
      <c r="BB316" s="2">
        <v>0</v>
      </c>
      <c r="BC316" s="2">
        <v>0</v>
      </c>
      <c r="BD316" s="2">
        <v>0</v>
      </c>
      <c r="BE316" s="2">
        <v>0</v>
      </c>
      <c r="BF316" s="2">
        <v>0</v>
      </c>
      <c r="BG316" s="2">
        <v>0</v>
      </c>
      <c r="BH316" s="2">
        <v>0</v>
      </c>
      <c r="BI316" s="2">
        <v>0</v>
      </c>
      <c r="BJ316" s="2">
        <v>0</v>
      </c>
      <c r="BK316" s="2">
        <v>0</v>
      </c>
      <c r="BL316" s="2">
        <v>0</v>
      </c>
      <c r="BM316" s="2">
        <v>0</v>
      </c>
      <c r="BN316" s="2">
        <v>0</v>
      </c>
      <c r="BO316" s="2">
        <v>0</v>
      </c>
      <c r="BP316" s="2">
        <v>0</v>
      </c>
      <c r="BQ316" s="2">
        <v>0</v>
      </c>
      <c r="BR316" s="2">
        <v>0</v>
      </c>
      <c r="BS316" s="2">
        <v>476</v>
      </c>
      <c r="BT316" s="2">
        <v>0</v>
      </c>
      <c r="BU316" s="5">
        <v>0.73</v>
      </c>
      <c r="BV316" s="5">
        <f>IFERROR($BF316/($AL316+$R316), "No Votes")</f>
        <v>0</v>
      </c>
      <c r="BW316" s="5">
        <f>IFERROR($BA316/($AG316+$M316), "No Votes")</f>
        <v>0</v>
      </c>
      <c r="BX316" t="s">
        <v>2157</v>
      </c>
      <c r="BY316" s="5" t="s">
        <v>2086</v>
      </c>
      <c r="BZ316" s="5" t="s">
        <v>2088</v>
      </c>
      <c r="CA316" s="28" t="str">
        <f>IF(Table1[[#This Row],[Party]]="Labour","Conservative","Labour")</f>
        <v>Labour</v>
      </c>
      <c r="CB316" s="28" cm="1">
        <f t="array" ref="CB3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16" s="28" cm="1">
        <f t="array" ref="CC3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316" s="28">
        <f>IF(TRIM(Table1[[#This Row],[Party]])="Labour",Table1[[#This Row],[Conservative_Aye]],Table1[[#This Row],[Labour_Aye]])</f>
        <v>155</v>
      </c>
      <c r="CE316" s="28">
        <f>IF(TRIM(Table1[[#This Row],[Party]])="Labour",Table1[[#This Row],[Conservative_No]],Table1[[#This Row],[Labour_No]])</f>
        <v>0</v>
      </c>
      <c r="CF316" s="36">
        <f>IF(Table1[[#This Row],[Gov_Aye]]+Table1[[#This Row],[Gov_No]]=0,"",Table1[[#This Row],[Gov_Aye]]/(Table1[[#This Row],[Gov_Aye]]+Table1[[#This Row],[Gov_No]]))</f>
        <v>0</v>
      </c>
      <c r="CG316" s="36">
        <f>IF(Table1[[#This Row],[Opp_Aye]]+Table1[[#This Row],[Opp_No]]=0,"",Table1[[#This Row],[Opp_Aye]]/(Table1[[#This Row],[Opp_Aye]]+Table1[[#This Row],[Opp_No]]))</f>
        <v>1</v>
      </c>
      <c r="CH316" s="36">
        <f>IF(OR(Table1[[#This Row],[Gov_Share]]="",Table1[[#This Row],[Opp_Share]]=""),"",ABS(Table1[[#This Row],[Gov_Share]]-Table1[[#This Row],[Opp_Share]]))</f>
        <v>1</v>
      </c>
      <c r="CI316" s="36">
        <f>IF(Table1[[#This Row],[Gov_Aye]]+Table1[[#This Row],[Gov_No]]=0,"",ABS(Table1[[#This Row],[Gov_Aye]]-Table1[[#This Row],[Gov_No]])/(Table1[[#This Row],[Gov_Aye]]+Table1[[#This Row],[Gov_No]]))</f>
        <v>1</v>
      </c>
      <c r="CJ316" s="36">
        <f>IF(Table1[[#This Row],[Opp_Aye]]+Table1[[#This Row],[Opp_No]]=0,"",ABS(Table1[[#This Row],[Opp_Aye]]-Table1[[#This Row],[Opp_No]])/(Table1[[#This Row],[Opp_Aye]]+Table1[[#This Row],[Opp_No]]))</f>
        <v>1</v>
      </c>
      <c r="CK3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0.98963511133896531</v>
      </c>
    </row>
    <row r="317" spans="1:89" x14ac:dyDescent="0.75">
      <c r="A317">
        <v>130</v>
      </c>
      <c r="B317" s="17">
        <v>42625</v>
      </c>
      <c r="C317" s="18">
        <v>0.88055555555555554</v>
      </c>
      <c r="D317">
        <v>63</v>
      </c>
      <c r="E317" s="20" t="s">
        <v>1267</v>
      </c>
      <c r="H317">
        <v>191</v>
      </c>
      <c r="I317">
        <v>286</v>
      </c>
      <c r="J317">
        <v>0</v>
      </c>
      <c r="K317">
        <v>0</v>
      </c>
      <c r="L317">
        <v>0</v>
      </c>
      <c r="M317" s="3">
        <v>0</v>
      </c>
      <c r="N317">
        <v>0</v>
      </c>
      <c r="O317">
        <v>0</v>
      </c>
      <c r="P317">
        <v>1</v>
      </c>
      <c r="Q317">
        <v>2</v>
      </c>
      <c r="R317" s="4">
        <v>156</v>
      </c>
      <c r="S317">
        <v>3</v>
      </c>
      <c r="T317">
        <v>3</v>
      </c>
      <c r="U317">
        <v>0</v>
      </c>
      <c r="V317">
        <v>25</v>
      </c>
      <c r="W317">
        <v>1</v>
      </c>
      <c r="X317">
        <v>0</v>
      </c>
      <c r="Y317">
        <v>0</v>
      </c>
      <c r="Z317">
        <v>0</v>
      </c>
      <c r="AA317">
        <v>0</v>
      </c>
      <c r="AB317">
        <v>0</v>
      </c>
      <c r="AC317">
        <v>0</v>
      </c>
      <c r="AD317">
        <v>0</v>
      </c>
      <c r="AE317">
        <v>0</v>
      </c>
      <c r="AF317">
        <v>0</v>
      </c>
      <c r="AG317" s="3">
        <v>279</v>
      </c>
      <c r="AH317">
        <v>6</v>
      </c>
      <c r="AI317">
        <v>0</v>
      </c>
      <c r="AJ317">
        <v>0</v>
      </c>
      <c r="AK317">
        <v>0</v>
      </c>
      <c r="AL317" s="4">
        <v>0</v>
      </c>
      <c r="AM317">
        <v>0</v>
      </c>
      <c r="AN317">
        <v>0</v>
      </c>
      <c r="AO317">
        <v>0</v>
      </c>
      <c r="AP317">
        <v>0</v>
      </c>
      <c r="AQ317">
        <v>0</v>
      </c>
      <c r="AR317">
        <v>0</v>
      </c>
      <c r="AS317">
        <v>0</v>
      </c>
      <c r="AT317">
        <v>0</v>
      </c>
      <c r="AU317">
        <v>0</v>
      </c>
      <c r="AV317">
        <v>1</v>
      </c>
      <c r="AW317">
        <v>0</v>
      </c>
      <c r="AX317">
        <v>0</v>
      </c>
      <c r="AY317">
        <v>0</v>
      </c>
      <c r="AZ317">
        <v>0</v>
      </c>
      <c r="BA317">
        <v>0</v>
      </c>
      <c r="BB317">
        <v>0</v>
      </c>
      <c r="BC317">
        <v>0</v>
      </c>
      <c r="BD317">
        <v>0</v>
      </c>
      <c r="BE317">
        <v>0</v>
      </c>
      <c r="BF317">
        <v>0</v>
      </c>
      <c r="BG317">
        <v>0</v>
      </c>
      <c r="BH317">
        <v>0</v>
      </c>
      <c r="BI317">
        <v>0</v>
      </c>
      <c r="BJ317">
        <v>0</v>
      </c>
      <c r="BK317">
        <v>0</v>
      </c>
      <c r="BL317">
        <v>0</v>
      </c>
      <c r="BM317">
        <v>0</v>
      </c>
      <c r="BN317">
        <v>0</v>
      </c>
      <c r="BO317">
        <v>0</v>
      </c>
      <c r="BP317">
        <v>0</v>
      </c>
      <c r="BQ317">
        <v>0</v>
      </c>
      <c r="BR317">
        <v>0</v>
      </c>
      <c r="BS317">
        <v>477</v>
      </c>
      <c r="BT317">
        <v>0</v>
      </c>
      <c r="BU317" s="1">
        <v>0.73</v>
      </c>
      <c r="BV317" s="5">
        <f>IFERROR($BF317/($AL317+$R317), "No Votes")</f>
        <v>0</v>
      </c>
      <c r="BW317" s="5">
        <f>IFERROR($BA317/($AG317+$M317), "No Votes")</f>
        <v>0</v>
      </c>
      <c r="BX317" t="s">
        <v>2157</v>
      </c>
      <c r="BY317" s="5" t="s">
        <v>2086</v>
      </c>
      <c r="BZ317" s="5" t="s">
        <v>2088</v>
      </c>
      <c r="CA317" s="28" t="str">
        <f>IF(Table1[[#This Row],[Party]]="Labour","Conservative","Labour")</f>
        <v>Labour</v>
      </c>
      <c r="CB317" s="28" cm="1">
        <f t="array" ref="CB3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17" s="28" cm="1">
        <f t="array" ref="CC3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317" s="28">
        <f>IF(TRIM(Table1[[#This Row],[Party]])="Labour",Table1[[#This Row],[Conservative_Aye]],Table1[[#This Row],[Labour_Aye]])</f>
        <v>156</v>
      </c>
      <c r="CE317" s="28">
        <f>IF(TRIM(Table1[[#This Row],[Party]])="Labour",Table1[[#This Row],[Conservative_No]],Table1[[#This Row],[Labour_No]])</f>
        <v>0</v>
      </c>
      <c r="CF317" s="36">
        <f>IF(Table1[[#This Row],[Gov_Aye]]+Table1[[#This Row],[Gov_No]]=0,"",Table1[[#This Row],[Gov_Aye]]/(Table1[[#This Row],[Gov_Aye]]+Table1[[#This Row],[Gov_No]]))</f>
        <v>0</v>
      </c>
      <c r="CG317" s="36">
        <f>IF(Table1[[#This Row],[Opp_Aye]]+Table1[[#This Row],[Opp_No]]=0,"",Table1[[#This Row],[Opp_Aye]]/(Table1[[#This Row],[Opp_Aye]]+Table1[[#This Row],[Opp_No]]))</f>
        <v>1</v>
      </c>
      <c r="CH317" s="36">
        <f>IF(OR(Table1[[#This Row],[Gov_Share]]="",Table1[[#This Row],[Opp_Share]]=""),"",ABS(Table1[[#This Row],[Gov_Share]]-Table1[[#This Row],[Opp_Share]]))</f>
        <v>1</v>
      </c>
      <c r="CI317" s="36">
        <f>IF(Table1[[#This Row],[Gov_Aye]]+Table1[[#This Row],[Gov_No]]=0,"",ABS(Table1[[#This Row],[Gov_Aye]]-Table1[[#This Row],[Gov_No]])/(Table1[[#This Row],[Gov_Aye]]+Table1[[#This Row],[Gov_No]]))</f>
        <v>1</v>
      </c>
      <c r="CJ317" s="36">
        <f>IF(Table1[[#This Row],[Opp_Aye]]+Table1[[#This Row],[Opp_No]]=0,"",ABS(Table1[[#This Row],[Opp_Aye]]-Table1[[#This Row],[Opp_No]])/(Table1[[#This Row],[Opp_Aye]]+Table1[[#This Row],[Opp_No]]))</f>
        <v>1</v>
      </c>
      <c r="CK3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0.98956032925115434</v>
      </c>
    </row>
    <row r="318" spans="1:89" ht="29.5" x14ac:dyDescent="0.75">
      <c r="A318">
        <v>158</v>
      </c>
      <c r="B318" s="17">
        <v>42695</v>
      </c>
      <c r="C318" s="18">
        <v>0.87152777777777779</v>
      </c>
      <c r="D318">
        <v>91</v>
      </c>
      <c r="E318" s="20" t="s">
        <v>1192</v>
      </c>
      <c r="H318">
        <v>212</v>
      </c>
      <c r="I318">
        <v>281</v>
      </c>
      <c r="J318">
        <v>0</v>
      </c>
      <c r="K318">
        <v>0</v>
      </c>
      <c r="L318">
        <v>0</v>
      </c>
      <c r="M318" s="3">
        <v>0</v>
      </c>
      <c r="N318">
        <v>0</v>
      </c>
      <c r="O318">
        <v>0</v>
      </c>
      <c r="P318">
        <v>1</v>
      </c>
      <c r="Q318">
        <v>4</v>
      </c>
      <c r="R318" s="4">
        <v>166</v>
      </c>
      <c r="S318">
        <v>3</v>
      </c>
      <c r="T318">
        <v>2</v>
      </c>
      <c r="U318">
        <v>0</v>
      </c>
      <c r="V318">
        <v>34</v>
      </c>
      <c r="W318">
        <v>2</v>
      </c>
      <c r="X318">
        <v>0</v>
      </c>
      <c r="Y318">
        <v>0</v>
      </c>
      <c r="Z318">
        <v>0</v>
      </c>
      <c r="AA318">
        <v>0</v>
      </c>
      <c r="AB318">
        <v>0</v>
      </c>
      <c r="AC318">
        <v>0</v>
      </c>
      <c r="AD318">
        <v>0</v>
      </c>
      <c r="AE318">
        <v>0</v>
      </c>
      <c r="AF318">
        <v>0</v>
      </c>
      <c r="AG318" s="3">
        <v>277</v>
      </c>
      <c r="AH318">
        <v>4</v>
      </c>
      <c r="AI318">
        <v>0</v>
      </c>
      <c r="AJ318">
        <v>0</v>
      </c>
      <c r="AK318">
        <v>0</v>
      </c>
      <c r="AL318" s="4">
        <v>0</v>
      </c>
      <c r="AM318">
        <v>0</v>
      </c>
      <c r="AN318">
        <v>0</v>
      </c>
      <c r="AO318">
        <v>0</v>
      </c>
      <c r="AP318">
        <v>0</v>
      </c>
      <c r="AQ318">
        <v>0</v>
      </c>
      <c r="AR318">
        <v>0</v>
      </c>
      <c r="AS318">
        <v>0</v>
      </c>
      <c r="AT318">
        <v>0</v>
      </c>
      <c r="AU318">
        <v>0</v>
      </c>
      <c r="AV318">
        <v>0</v>
      </c>
      <c r="AW318">
        <v>0</v>
      </c>
      <c r="AX318">
        <v>0</v>
      </c>
      <c r="AY318">
        <v>0</v>
      </c>
      <c r="AZ318">
        <v>0</v>
      </c>
      <c r="BA318" s="3">
        <v>0</v>
      </c>
      <c r="BB318">
        <v>0</v>
      </c>
      <c r="BC318">
        <v>0</v>
      </c>
      <c r="BD318">
        <v>0</v>
      </c>
      <c r="BE318">
        <v>0</v>
      </c>
      <c r="BF318" s="4">
        <v>0</v>
      </c>
      <c r="BG318">
        <v>0</v>
      </c>
      <c r="BH318">
        <v>0</v>
      </c>
      <c r="BI318">
        <v>0</v>
      </c>
      <c r="BJ318">
        <v>0</v>
      </c>
      <c r="BK318">
        <v>0</v>
      </c>
      <c r="BL318">
        <v>0</v>
      </c>
      <c r="BM318">
        <v>0</v>
      </c>
      <c r="BN318">
        <v>0</v>
      </c>
      <c r="BO318">
        <v>0</v>
      </c>
      <c r="BP318">
        <v>0</v>
      </c>
      <c r="BQ318">
        <v>0</v>
      </c>
      <c r="BR318">
        <v>0</v>
      </c>
      <c r="BS318">
        <v>493</v>
      </c>
      <c r="BT318">
        <v>0</v>
      </c>
      <c r="BU318" s="1">
        <v>0.76</v>
      </c>
      <c r="BV318" s="5">
        <f>IFERROR($BF318/($AL318+$R318), "No Votes")</f>
        <v>0</v>
      </c>
      <c r="BW318" s="5">
        <f>IFERROR($BA318/($AG318+$M318), "No Votes")</f>
        <v>0</v>
      </c>
      <c r="BX318" t="s">
        <v>2157</v>
      </c>
      <c r="BY318" s="5" t="s">
        <v>2086</v>
      </c>
      <c r="BZ318" s="5" t="s">
        <v>2088</v>
      </c>
      <c r="CA318" s="28" t="str">
        <f>IF(Table1[[#This Row],[Party]]="Labour","Conservative","Labour")</f>
        <v>Labour</v>
      </c>
      <c r="CB318" s="28" cm="1">
        <f t="array" ref="CB3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18" s="28" cm="1">
        <f t="array" ref="CC3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318" s="28">
        <f>IF(TRIM(Table1[[#This Row],[Party]])="Labour",Table1[[#This Row],[Conservative_Aye]],Table1[[#This Row],[Labour_Aye]])</f>
        <v>166</v>
      </c>
      <c r="CE318" s="28">
        <f>IF(TRIM(Table1[[#This Row],[Party]])="Labour",Table1[[#This Row],[Conservative_No]],Table1[[#This Row],[Labour_No]])</f>
        <v>0</v>
      </c>
      <c r="CF318" s="36">
        <f>IF(Table1[[#This Row],[Gov_Aye]]+Table1[[#This Row],[Gov_No]]=0,"",Table1[[#This Row],[Gov_Aye]]/(Table1[[#This Row],[Gov_Aye]]+Table1[[#This Row],[Gov_No]]))</f>
        <v>0</v>
      </c>
      <c r="CG318" s="36">
        <f>IF(Table1[[#This Row],[Opp_Aye]]+Table1[[#This Row],[Opp_No]]=0,"",Table1[[#This Row],[Opp_Aye]]/(Table1[[#This Row],[Opp_Aye]]+Table1[[#This Row],[Opp_No]]))</f>
        <v>1</v>
      </c>
      <c r="CH318" s="36">
        <f>IF(OR(Table1[[#This Row],[Gov_Share]]="",Table1[[#This Row],[Opp_Share]]=""),"",ABS(Table1[[#This Row],[Gov_Share]]-Table1[[#This Row],[Opp_Share]]))</f>
        <v>1</v>
      </c>
      <c r="CI318" s="36">
        <f>IF(Table1[[#This Row],[Gov_Aye]]+Table1[[#This Row],[Gov_No]]=0,"",ABS(Table1[[#This Row],[Gov_Aye]]-Table1[[#This Row],[Gov_No]])/(Table1[[#This Row],[Gov_Aye]]+Table1[[#This Row],[Gov_No]]))</f>
        <v>1</v>
      </c>
      <c r="CJ318" s="36">
        <f>IF(Table1[[#This Row],[Opp_Aye]]+Table1[[#This Row],[Opp_No]]=0,"",ABS(Table1[[#This Row],[Opp_Aye]]-Table1[[#This Row],[Opp_No]])/(Table1[[#This Row],[Opp_Aye]]+Table1[[#This Row],[Opp_No]]))</f>
        <v>1</v>
      </c>
      <c r="CK3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0.98947390670245816</v>
      </c>
    </row>
    <row r="319" spans="1:89" ht="29.5" x14ac:dyDescent="0.75">
      <c r="A319" s="2">
        <v>157</v>
      </c>
      <c r="B319" s="15">
        <v>42695</v>
      </c>
      <c r="C319" s="16">
        <v>0.86388888888888893</v>
      </c>
      <c r="D319" s="2">
        <v>90</v>
      </c>
      <c r="E319" s="19" t="s">
        <v>1193</v>
      </c>
      <c r="F319" s="2"/>
      <c r="G319" s="2"/>
      <c r="H319" s="2">
        <v>216</v>
      </c>
      <c r="I319" s="2">
        <v>277</v>
      </c>
      <c r="J319" s="2">
        <v>0</v>
      </c>
      <c r="K319" s="2">
        <v>0</v>
      </c>
      <c r="L319" s="2">
        <v>0</v>
      </c>
      <c r="M319" s="3">
        <v>0</v>
      </c>
      <c r="N319" s="2">
        <v>4</v>
      </c>
      <c r="O319" s="2">
        <v>0</v>
      </c>
      <c r="P319" s="2">
        <v>1</v>
      </c>
      <c r="Q319" s="2">
        <v>4</v>
      </c>
      <c r="R319" s="4">
        <v>166</v>
      </c>
      <c r="S319" s="2">
        <v>3</v>
      </c>
      <c r="T319" s="2">
        <v>2</v>
      </c>
      <c r="U319" s="2">
        <v>0</v>
      </c>
      <c r="V319" s="2">
        <v>34</v>
      </c>
      <c r="W319" s="2">
        <v>2</v>
      </c>
      <c r="X319" s="2">
        <v>0</v>
      </c>
      <c r="Y319" s="2">
        <v>0</v>
      </c>
      <c r="Z319" s="2">
        <v>0</v>
      </c>
      <c r="AA319" s="2">
        <v>0</v>
      </c>
      <c r="AB319" s="2">
        <v>0</v>
      </c>
      <c r="AC319" s="2">
        <v>0</v>
      </c>
      <c r="AD319" s="2">
        <v>0</v>
      </c>
      <c r="AE319" s="2">
        <v>0</v>
      </c>
      <c r="AF319" s="2">
        <v>0</v>
      </c>
      <c r="AG319" s="3">
        <v>277</v>
      </c>
      <c r="AH319" s="2">
        <v>0</v>
      </c>
      <c r="AI319" s="2">
        <v>0</v>
      </c>
      <c r="AJ319" s="2">
        <v>0</v>
      </c>
      <c r="AK319" s="2">
        <v>0</v>
      </c>
      <c r="AL319" s="4">
        <v>0</v>
      </c>
      <c r="AM319" s="2">
        <v>0</v>
      </c>
      <c r="AN319" s="2">
        <v>0</v>
      </c>
      <c r="AO319" s="2">
        <v>0</v>
      </c>
      <c r="AP319" s="2">
        <v>0</v>
      </c>
      <c r="AQ319" s="2">
        <v>0</v>
      </c>
      <c r="AR319" s="2">
        <v>0</v>
      </c>
      <c r="AS319" s="2">
        <v>0</v>
      </c>
      <c r="AT319" s="2">
        <v>0</v>
      </c>
      <c r="AU319" s="2">
        <v>0</v>
      </c>
      <c r="AV319" s="2">
        <v>0</v>
      </c>
      <c r="AW319" s="2">
        <v>0</v>
      </c>
      <c r="AX319" s="2">
        <v>0</v>
      </c>
      <c r="AY319" s="2">
        <v>0</v>
      </c>
      <c r="AZ319" s="2">
        <v>0</v>
      </c>
      <c r="BA319" s="44">
        <v>0</v>
      </c>
      <c r="BB319" s="2">
        <v>0</v>
      </c>
      <c r="BC319" s="2">
        <v>0</v>
      </c>
      <c r="BD319" s="2">
        <v>0</v>
      </c>
      <c r="BE319" s="2">
        <v>0</v>
      </c>
      <c r="BF319" s="45">
        <v>0</v>
      </c>
      <c r="BG319" s="2">
        <v>0</v>
      </c>
      <c r="BH319" s="2">
        <v>0</v>
      </c>
      <c r="BI319" s="2">
        <v>0</v>
      </c>
      <c r="BJ319" s="2">
        <v>0</v>
      </c>
      <c r="BK319" s="2">
        <v>0</v>
      </c>
      <c r="BL319" s="2">
        <v>0</v>
      </c>
      <c r="BM319" s="2">
        <v>0</v>
      </c>
      <c r="BN319" s="2">
        <v>0</v>
      </c>
      <c r="BO319" s="2">
        <v>0</v>
      </c>
      <c r="BP319" s="2">
        <v>0</v>
      </c>
      <c r="BQ319" s="2">
        <v>0</v>
      </c>
      <c r="BR319" s="2">
        <v>0</v>
      </c>
      <c r="BS319" s="2">
        <v>493</v>
      </c>
      <c r="BT319" s="2">
        <v>0</v>
      </c>
      <c r="BU319" s="5">
        <v>0.76</v>
      </c>
      <c r="BV319" s="5">
        <f>IFERROR($BF319/($AL319+$R319), "No Votes")</f>
        <v>0</v>
      </c>
      <c r="BW319" s="5">
        <f>IFERROR($BA319/($AG319+$M319), "No Votes")</f>
        <v>0</v>
      </c>
      <c r="BX319" t="s">
        <v>2157</v>
      </c>
      <c r="BY319" s="5" t="s">
        <v>2086</v>
      </c>
      <c r="BZ319" s="5" t="s">
        <v>2088</v>
      </c>
      <c r="CA319" s="28" t="str">
        <f>IF(Table1[[#This Row],[Party]]="Labour","Conservative","Labour")</f>
        <v>Labour</v>
      </c>
      <c r="CB319" s="28" cm="1">
        <f t="array" ref="CB3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19" s="28" cm="1">
        <f t="array" ref="CC3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319" s="28">
        <f>IF(TRIM(Table1[[#This Row],[Party]])="Labour",Table1[[#This Row],[Conservative_Aye]],Table1[[#This Row],[Labour_Aye]])</f>
        <v>166</v>
      </c>
      <c r="CE319" s="28">
        <f>IF(TRIM(Table1[[#This Row],[Party]])="Labour",Table1[[#This Row],[Conservative_No]],Table1[[#This Row],[Labour_No]])</f>
        <v>0</v>
      </c>
      <c r="CF319" s="36">
        <f>IF(Table1[[#This Row],[Gov_Aye]]+Table1[[#This Row],[Gov_No]]=0,"",Table1[[#This Row],[Gov_Aye]]/(Table1[[#This Row],[Gov_Aye]]+Table1[[#This Row],[Gov_No]]))</f>
        <v>0</v>
      </c>
      <c r="CG319" s="36">
        <f>IF(Table1[[#This Row],[Opp_Aye]]+Table1[[#This Row],[Opp_No]]=0,"",Table1[[#This Row],[Opp_Aye]]/(Table1[[#This Row],[Opp_Aye]]+Table1[[#This Row],[Opp_No]]))</f>
        <v>1</v>
      </c>
      <c r="CH319" s="36">
        <f>IF(OR(Table1[[#This Row],[Gov_Share]]="",Table1[[#This Row],[Opp_Share]]=""),"",ABS(Table1[[#This Row],[Gov_Share]]-Table1[[#This Row],[Opp_Share]]))</f>
        <v>1</v>
      </c>
      <c r="CI319" s="36">
        <f>IF(Table1[[#This Row],[Gov_Aye]]+Table1[[#This Row],[Gov_No]]=0,"",ABS(Table1[[#This Row],[Gov_Aye]]-Table1[[#This Row],[Gov_No]])/(Table1[[#This Row],[Gov_Aye]]+Table1[[#This Row],[Gov_No]]))</f>
        <v>1</v>
      </c>
      <c r="CJ319" s="36">
        <f>IF(Table1[[#This Row],[Opp_Aye]]+Table1[[#This Row],[Opp_No]]=0,"",ABS(Table1[[#This Row],[Opp_Aye]]-Table1[[#This Row],[Opp_No]])/(Table1[[#This Row],[Opp_Aye]]+Table1[[#This Row],[Opp_No]]))</f>
        <v>1</v>
      </c>
      <c r="CK3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0.98947390670245816</v>
      </c>
    </row>
    <row r="320" spans="1:89" ht="29.5" x14ac:dyDescent="0.75">
      <c r="A320">
        <v>156</v>
      </c>
      <c r="B320" s="17">
        <v>42695</v>
      </c>
      <c r="C320" s="18">
        <v>0.85486111111111107</v>
      </c>
      <c r="D320">
        <v>89</v>
      </c>
      <c r="E320" s="20" t="s">
        <v>1202</v>
      </c>
      <c r="H320">
        <v>211</v>
      </c>
      <c r="I320">
        <v>280</v>
      </c>
      <c r="J320">
        <v>0</v>
      </c>
      <c r="K320">
        <v>0</v>
      </c>
      <c r="L320">
        <v>0</v>
      </c>
      <c r="M320" s="3">
        <v>0</v>
      </c>
      <c r="N320">
        <v>0</v>
      </c>
      <c r="O320">
        <v>0</v>
      </c>
      <c r="P320">
        <v>1</v>
      </c>
      <c r="Q320">
        <v>4</v>
      </c>
      <c r="R320" s="4">
        <v>167</v>
      </c>
      <c r="S320">
        <v>3</v>
      </c>
      <c r="T320">
        <v>2</v>
      </c>
      <c r="U320">
        <v>0</v>
      </c>
      <c r="V320">
        <v>32</v>
      </c>
      <c r="W320">
        <v>2</v>
      </c>
      <c r="X320">
        <v>0</v>
      </c>
      <c r="Y320">
        <v>0</v>
      </c>
      <c r="Z320">
        <v>0</v>
      </c>
      <c r="AA320">
        <v>0</v>
      </c>
      <c r="AB320">
        <v>0</v>
      </c>
      <c r="AC320">
        <v>0</v>
      </c>
      <c r="AD320">
        <v>0</v>
      </c>
      <c r="AE320">
        <v>0</v>
      </c>
      <c r="AF320">
        <v>0</v>
      </c>
      <c r="AG320" s="3">
        <v>276</v>
      </c>
      <c r="AH320">
        <v>4</v>
      </c>
      <c r="AI320">
        <v>0</v>
      </c>
      <c r="AJ320">
        <v>0</v>
      </c>
      <c r="AK320">
        <v>0</v>
      </c>
      <c r="AL320" s="4">
        <v>0</v>
      </c>
      <c r="AM320">
        <v>0</v>
      </c>
      <c r="AN320">
        <v>0</v>
      </c>
      <c r="AO320">
        <v>0</v>
      </c>
      <c r="AP320">
        <v>0</v>
      </c>
      <c r="AQ320">
        <v>0</v>
      </c>
      <c r="AR320">
        <v>0</v>
      </c>
      <c r="AS320">
        <v>0</v>
      </c>
      <c r="AT320">
        <v>0</v>
      </c>
      <c r="AU320">
        <v>0</v>
      </c>
      <c r="AV320">
        <v>0</v>
      </c>
      <c r="AW320">
        <v>0</v>
      </c>
      <c r="AX320">
        <v>0</v>
      </c>
      <c r="AY320">
        <v>0</v>
      </c>
      <c r="AZ320">
        <v>0</v>
      </c>
      <c r="BA320" s="3">
        <v>0</v>
      </c>
      <c r="BB320">
        <v>0</v>
      </c>
      <c r="BC320">
        <v>0</v>
      </c>
      <c r="BD320">
        <v>0</v>
      </c>
      <c r="BE320">
        <v>0</v>
      </c>
      <c r="BF320" s="4">
        <v>0</v>
      </c>
      <c r="BG320">
        <v>0</v>
      </c>
      <c r="BH320">
        <v>0</v>
      </c>
      <c r="BI320">
        <v>0</v>
      </c>
      <c r="BJ320">
        <v>0</v>
      </c>
      <c r="BK320">
        <v>0</v>
      </c>
      <c r="BL320">
        <v>0</v>
      </c>
      <c r="BM320">
        <v>0</v>
      </c>
      <c r="BN320">
        <v>0</v>
      </c>
      <c r="BO320">
        <v>0</v>
      </c>
      <c r="BP320">
        <v>0</v>
      </c>
      <c r="BQ320">
        <v>0</v>
      </c>
      <c r="BR320">
        <v>0</v>
      </c>
      <c r="BS320">
        <v>491</v>
      </c>
      <c r="BT320">
        <v>0</v>
      </c>
      <c r="BU320" s="1">
        <v>0.76</v>
      </c>
      <c r="BV320" s="5">
        <f>IFERROR($BF320/($AL320+$R320), "No Votes")</f>
        <v>0</v>
      </c>
      <c r="BW320" s="5">
        <f>IFERROR($BA320/($AG320+$M320), "No Votes")</f>
        <v>0</v>
      </c>
      <c r="BX320" t="s">
        <v>2157</v>
      </c>
      <c r="BY320" s="5" t="s">
        <v>2086</v>
      </c>
      <c r="BZ320" s="5" t="s">
        <v>2088</v>
      </c>
      <c r="CA320" s="28" t="str">
        <f>IF(Table1[[#This Row],[Party]]="Labour","Conservative","Labour")</f>
        <v>Labour</v>
      </c>
      <c r="CB320" s="28" cm="1">
        <f t="array" ref="CB3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20" s="28" cm="1">
        <f t="array" ref="CC3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320" s="28">
        <f>IF(TRIM(Table1[[#This Row],[Party]])="Labour",Table1[[#This Row],[Conservative_Aye]],Table1[[#This Row],[Labour_Aye]])</f>
        <v>167</v>
      </c>
      <c r="CE320" s="28">
        <f>IF(TRIM(Table1[[#This Row],[Party]])="Labour",Table1[[#This Row],[Conservative_No]],Table1[[#This Row],[Labour_No]])</f>
        <v>0</v>
      </c>
      <c r="CF320" s="36">
        <f>IF(Table1[[#This Row],[Gov_Aye]]+Table1[[#This Row],[Gov_No]]=0,"",Table1[[#This Row],[Gov_Aye]]/(Table1[[#This Row],[Gov_Aye]]+Table1[[#This Row],[Gov_No]]))</f>
        <v>0</v>
      </c>
      <c r="CG320" s="36">
        <f>IF(Table1[[#This Row],[Opp_Aye]]+Table1[[#This Row],[Opp_No]]=0,"",Table1[[#This Row],[Opp_Aye]]/(Table1[[#This Row],[Opp_Aye]]+Table1[[#This Row],[Opp_No]]))</f>
        <v>1</v>
      </c>
      <c r="CH320" s="36">
        <f>IF(OR(Table1[[#This Row],[Gov_Share]]="",Table1[[#This Row],[Opp_Share]]=""),"",ABS(Table1[[#This Row],[Gov_Share]]-Table1[[#This Row],[Opp_Share]]))</f>
        <v>1</v>
      </c>
      <c r="CI320" s="36">
        <f>IF(Table1[[#This Row],[Gov_Aye]]+Table1[[#This Row],[Gov_No]]=0,"",ABS(Table1[[#This Row],[Gov_Aye]]-Table1[[#This Row],[Gov_No]])/(Table1[[#This Row],[Gov_Aye]]+Table1[[#This Row],[Gov_No]]))</f>
        <v>1</v>
      </c>
      <c r="CJ320" s="36">
        <f>IF(Table1[[#This Row],[Opp_Aye]]+Table1[[#This Row],[Opp_No]]=0,"",ABS(Table1[[#This Row],[Opp_Aye]]-Table1[[#This Row],[Opp_No]])/(Table1[[#This Row],[Opp_Aye]]+Table1[[#This Row],[Opp_No]]))</f>
        <v>1</v>
      </c>
      <c r="CK3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0.98943506041627127</v>
      </c>
    </row>
    <row r="321" spans="1:89" x14ac:dyDescent="0.75">
      <c r="A321">
        <v>106</v>
      </c>
      <c r="B321" s="17">
        <v>42562</v>
      </c>
      <c r="C321" s="18">
        <v>0.87083333333333335</v>
      </c>
      <c r="D321">
        <v>39</v>
      </c>
      <c r="E321" s="20" t="s">
        <v>1324</v>
      </c>
      <c r="H321">
        <v>195</v>
      </c>
      <c r="I321">
        <v>275</v>
      </c>
      <c r="J321">
        <v>0</v>
      </c>
      <c r="K321">
        <v>0</v>
      </c>
      <c r="L321">
        <v>0</v>
      </c>
      <c r="M321" s="3">
        <v>0</v>
      </c>
      <c r="N321">
        <v>0</v>
      </c>
      <c r="O321">
        <v>0</v>
      </c>
      <c r="P321">
        <v>0</v>
      </c>
      <c r="Q321">
        <v>3</v>
      </c>
      <c r="R321" s="4">
        <v>148</v>
      </c>
      <c r="S321">
        <v>3</v>
      </c>
      <c r="T321">
        <v>3</v>
      </c>
      <c r="U321">
        <v>0</v>
      </c>
      <c r="V321">
        <v>35</v>
      </c>
      <c r="W321">
        <v>2</v>
      </c>
      <c r="X321">
        <v>0</v>
      </c>
      <c r="Y321">
        <v>0</v>
      </c>
      <c r="Z321">
        <v>0</v>
      </c>
      <c r="AA321">
        <v>0</v>
      </c>
      <c r="AB321">
        <v>0</v>
      </c>
      <c r="AC321">
        <v>0</v>
      </c>
      <c r="AD321">
        <v>0</v>
      </c>
      <c r="AE321">
        <v>0</v>
      </c>
      <c r="AF321">
        <v>0</v>
      </c>
      <c r="AG321" s="3">
        <v>275</v>
      </c>
      <c r="AH321">
        <v>0</v>
      </c>
      <c r="AI321">
        <v>0</v>
      </c>
      <c r="AJ321">
        <v>0</v>
      </c>
      <c r="AK321">
        <v>0</v>
      </c>
      <c r="AL321" s="4">
        <v>0</v>
      </c>
      <c r="AM321">
        <v>0</v>
      </c>
      <c r="AN321">
        <v>0</v>
      </c>
      <c r="AO321">
        <v>0</v>
      </c>
      <c r="AP321">
        <v>0</v>
      </c>
      <c r="AQ321">
        <v>0</v>
      </c>
      <c r="AR321">
        <v>0</v>
      </c>
      <c r="AS321">
        <v>0</v>
      </c>
      <c r="AT321">
        <v>0</v>
      </c>
      <c r="AU321">
        <v>0</v>
      </c>
      <c r="AV321">
        <v>0</v>
      </c>
      <c r="AW321">
        <v>0</v>
      </c>
      <c r="AX321">
        <v>0</v>
      </c>
      <c r="AY321">
        <v>0</v>
      </c>
      <c r="AZ321">
        <v>0</v>
      </c>
      <c r="BA321">
        <v>0</v>
      </c>
      <c r="BB321">
        <v>0</v>
      </c>
      <c r="BC321">
        <v>0</v>
      </c>
      <c r="BD321">
        <v>0</v>
      </c>
      <c r="BE321">
        <v>0</v>
      </c>
      <c r="BF321">
        <v>0</v>
      </c>
      <c r="BG321">
        <v>0</v>
      </c>
      <c r="BH321">
        <v>0</v>
      </c>
      <c r="BI321">
        <v>0</v>
      </c>
      <c r="BJ321">
        <v>0</v>
      </c>
      <c r="BK321">
        <v>0</v>
      </c>
      <c r="BL321">
        <v>0</v>
      </c>
      <c r="BM321">
        <v>0</v>
      </c>
      <c r="BN321">
        <v>0</v>
      </c>
      <c r="BO321">
        <v>0</v>
      </c>
      <c r="BP321">
        <v>0</v>
      </c>
      <c r="BQ321">
        <v>0</v>
      </c>
      <c r="BR321">
        <v>0</v>
      </c>
      <c r="BS321">
        <v>469</v>
      </c>
      <c r="BT321">
        <v>0</v>
      </c>
      <c r="BU321" s="1">
        <v>0.72</v>
      </c>
      <c r="BV321" s="5">
        <f>IFERROR($BF321/($AL321+$R321), "No Votes")</f>
        <v>0</v>
      </c>
      <c r="BW321" s="5">
        <f>IFERROR($BA321/($AG321+$M321), "No Votes")</f>
        <v>0</v>
      </c>
      <c r="BX321" t="s">
        <v>2157</v>
      </c>
      <c r="BY321" s="5" t="s">
        <v>2085</v>
      </c>
      <c r="BZ321" s="5" t="s">
        <v>2088</v>
      </c>
      <c r="CA321" s="28" t="str">
        <f>IF(Table1[[#This Row],[Party]]="Labour","Conservative","Labour")</f>
        <v>Labour</v>
      </c>
      <c r="CB321" s="28" cm="1">
        <f t="array" ref="CB3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21" s="28" cm="1">
        <f t="array" ref="CC3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321" s="28">
        <f>IF(TRIM(Table1[[#This Row],[Party]])="Labour",Table1[[#This Row],[Conservative_Aye]],Table1[[#This Row],[Labour_Aye]])</f>
        <v>148</v>
      </c>
      <c r="CE321" s="28">
        <f>IF(TRIM(Table1[[#This Row],[Party]])="Labour",Table1[[#This Row],[Conservative_No]],Table1[[#This Row],[Labour_No]])</f>
        <v>0</v>
      </c>
      <c r="CF321" s="36">
        <f>IF(Table1[[#This Row],[Gov_Aye]]+Table1[[#This Row],[Gov_No]]=0,"",Table1[[#This Row],[Gov_Aye]]/(Table1[[#This Row],[Gov_Aye]]+Table1[[#This Row],[Gov_No]]))</f>
        <v>0</v>
      </c>
      <c r="CG321" s="36">
        <f>IF(Table1[[#This Row],[Opp_Aye]]+Table1[[#This Row],[Opp_No]]=0,"",Table1[[#This Row],[Opp_Aye]]/(Table1[[#This Row],[Opp_Aye]]+Table1[[#This Row],[Opp_No]]))</f>
        <v>1</v>
      </c>
      <c r="CH321" s="36">
        <f>IF(OR(Table1[[#This Row],[Gov_Share]]="",Table1[[#This Row],[Opp_Share]]=""),"",ABS(Table1[[#This Row],[Gov_Share]]-Table1[[#This Row],[Opp_Share]]))</f>
        <v>1</v>
      </c>
      <c r="CI321" s="36">
        <f>IF(Table1[[#This Row],[Gov_Aye]]+Table1[[#This Row],[Gov_No]]=0,"",ABS(Table1[[#This Row],[Gov_Aye]]-Table1[[#This Row],[Gov_No]])/(Table1[[#This Row],[Gov_Aye]]+Table1[[#This Row],[Gov_No]]))</f>
        <v>1</v>
      </c>
      <c r="CJ321" s="36">
        <f>IF(Table1[[#This Row],[Opp_Aye]]+Table1[[#This Row],[Opp_No]]=0,"",ABS(Table1[[#This Row],[Opp_Aye]]-Table1[[#This Row],[Opp_No]])/(Table1[[#This Row],[Opp_Aye]]+Table1[[#This Row],[Opp_No]]))</f>
        <v>1</v>
      </c>
      <c r="CK3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0.98942076294407777</v>
      </c>
    </row>
    <row r="322" spans="1:89" x14ac:dyDescent="0.75">
      <c r="A322">
        <v>614</v>
      </c>
      <c r="B322" s="17">
        <v>43523</v>
      </c>
      <c r="C322" s="18">
        <v>0.79097222222222219</v>
      </c>
      <c r="D322">
        <v>345</v>
      </c>
      <c r="E322" s="20" t="s">
        <v>328</v>
      </c>
      <c r="H322">
        <v>240</v>
      </c>
      <c r="I322">
        <v>323</v>
      </c>
      <c r="J322">
        <v>0</v>
      </c>
      <c r="K322">
        <v>0</v>
      </c>
      <c r="L322">
        <v>0</v>
      </c>
      <c r="M322" s="3">
        <v>1</v>
      </c>
      <c r="N322">
        <v>0</v>
      </c>
      <c r="O322">
        <v>0</v>
      </c>
      <c r="P322">
        <v>0</v>
      </c>
      <c r="Q322">
        <v>3</v>
      </c>
      <c r="R322" s="4">
        <v>235</v>
      </c>
      <c r="S322">
        <v>1</v>
      </c>
      <c r="T322">
        <v>0</v>
      </c>
      <c r="U322">
        <v>0</v>
      </c>
      <c r="V322">
        <v>0</v>
      </c>
      <c r="W322">
        <v>0</v>
      </c>
      <c r="X322">
        <v>0</v>
      </c>
      <c r="Y322">
        <v>0</v>
      </c>
      <c r="Z322">
        <v>0</v>
      </c>
      <c r="AA322">
        <v>0</v>
      </c>
      <c r="AB322">
        <v>0</v>
      </c>
      <c r="AC322">
        <v>0</v>
      </c>
      <c r="AD322">
        <v>0</v>
      </c>
      <c r="AE322">
        <v>0</v>
      </c>
      <c r="AF322">
        <v>0</v>
      </c>
      <c r="AG322" s="3">
        <v>310</v>
      </c>
      <c r="AH322">
        <v>10</v>
      </c>
      <c r="AI322">
        <v>0</v>
      </c>
      <c r="AJ322">
        <v>0</v>
      </c>
      <c r="AK322">
        <v>2</v>
      </c>
      <c r="AL322" s="4">
        <v>1</v>
      </c>
      <c r="AM322">
        <v>0</v>
      </c>
      <c r="AN322">
        <v>0</v>
      </c>
      <c r="AO322">
        <v>0</v>
      </c>
      <c r="AP322">
        <v>0</v>
      </c>
      <c r="AQ322">
        <v>0</v>
      </c>
      <c r="AR322">
        <v>0</v>
      </c>
      <c r="AS322">
        <v>0</v>
      </c>
      <c r="AT322">
        <v>0</v>
      </c>
      <c r="AU322">
        <v>0</v>
      </c>
      <c r="AV322">
        <v>0</v>
      </c>
      <c r="AW322">
        <v>0</v>
      </c>
      <c r="AX322">
        <v>0</v>
      </c>
      <c r="AY322">
        <v>0</v>
      </c>
      <c r="AZ322">
        <v>0</v>
      </c>
      <c r="BA322" s="3">
        <v>1</v>
      </c>
      <c r="BB322">
        <v>0</v>
      </c>
      <c r="BC322">
        <v>0</v>
      </c>
      <c r="BD322">
        <v>0</v>
      </c>
      <c r="BE322">
        <v>2</v>
      </c>
      <c r="BF322" s="4">
        <v>1</v>
      </c>
      <c r="BG322">
        <v>0</v>
      </c>
      <c r="BH322">
        <v>0</v>
      </c>
      <c r="BI322">
        <v>0</v>
      </c>
      <c r="BJ322">
        <v>0</v>
      </c>
      <c r="BK322">
        <v>0</v>
      </c>
      <c r="BL322">
        <v>0</v>
      </c>
      <c r="BM322">
        <v>0</v>
      </c>
      <c r="BN322">
        <v>0</v>
      </c>
      <c r="BO322">
        <v>0</v>
      </c>
      <c r="BP322">
        <v>0</v>
      </c>
      <c r="BQ322">
        <v>0</v>
      </c>
      <c r="BR322">
        <v>4</v>
      </c>
      <c r="BS322">
        <v>563</v>
      </c>
      <c r="BT322">
        <v>0.01</v>
      </c>
      <c r="BU322" s="1">
        <v>0.87</v>
      </c>
      <c r="BV322" s="5">
        <f>IFERROR($BF322/($AL322+$R322), "No Votes")</f>
        <v>4.2372881355932203E-3</v>
      </c>
      <c r="BW322" s="5">
        <f>IFERROR($BA322/($AG322+$M322), "No Votes")</f>
        <v>3.2154340836012861E-3</v>
      </c>
      <c r="BX322" t="s">
        <v>2157</v>
      </c>
      <c r="BY322" s="5" t="s">
        <v>2086</v>
      </c>
      <c r="BZ322" s="5" t="s">
        <v>2088</v>
      </c>
      <c r="CA322" s="28" t="str">
        <f>IF(Table1[[#This Row],[Party]]="Labour","Conservative","Labour")</f>
        <v>Labour</v>
      </c>
      <c r="CB322" s="28" cm="1">
        <f t="array" ref="CB3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322" s="28" cm="1">
        <f t="array" ref="CC3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322" s="28">
        <f>IF(TRIM(Table1[[#This Row],[Party]])="Labour",Table1[[#This Row],[Conservative_Aye]],Table1[[#This Row],[Labour_Aye]])</f>
        <v>235</v>
      </c>
      <c r="CE322" s="28">
        <f>IF(TRIM(Table1[[#This Row],[Party]])="Labour",Table1[[#This Row],[Conservative_No]],Table1[[#This Row],[Labour_No]])</f>
        <v>1</v>
      </c>
      <c r="CF322" s="36">
        <f>IF(Table1[[#This Row],[Gov_Aye]]+Table1[[#This Row],[Gov_No]]=0,"",Table1[[#This Row],[Gov_Aye]]/(Table1[[#This Row],[Gov_Aye]]+Table1[[#This Row],[Gov_No]]))</f>
        <v>3.2154340836012861E-3</v>
      </c>
      <c r="CG322" s="36">
        <f>IF(Table1[[#This Row],[Opp_Aye]]+Table1[[#This Row],[Opp_No]]=0,"",Table1[[#This Row],[Opp_Aye]]/(Table1[[#This Row],[Opp_Aye]]+Table1[[#This Row],[Opp_No]]))</f>
        <v>0.99576271186440679</v>
      </c>
      <c r="CH322" s="36">
        <f>IF(OR(Table1[[#This Row],[Gov_Share]]="",Table1[[#This Row],[Opp_Share]]=""),"",ABS(Table1[[#This Row],[Gov_Share]]-Table1[[#This Row],[Opp_Share]]))</f>
        <v>0.99254727778080554</v>
      </c>
      <c r="CI322" s="36">
        <f>IF(Table1[[#This Row],[Gov_Aye]]+Table1[[#This Row],[Gov_No]]=0,"",ABS(Table1[[#This Row],[Gov_Aye]]-Table1[[#This Row],[Gov_No]])/(Table1[[#This Row],[Gov_Aye]]+Table1[[#This Row],[Gov_No]]))</f>
        <v>0.99356913183279738</v>
      </c>
      <c r="CJ322" s="36">
        <f>IF(Table1[[#This Row],[Opp_Aye]]+Table1[[#This Row],[Opp_No]]=0,"",ABS(Table1[[#This Row],[Opp_Aye]]-Table1[[#This Row],[Opp_No]])/(Table1[[#This Row],[Opp_Aye]]+Table1[[#This Row],[Opp_No]]))</f>
        <v>0.99152542372881358</v>
      </c>
      <c r="CK3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0.98941076234396763</v>
      </c>
    </row>
    <row r="323" spans="1:89" x14ac:dyDescent="0.75">
      <c r="A323">
        <v>160</v>
      </c>
      <c r="B323" s="17">
        <v>42695</v>
      </c>
      <c r="C323" s="18">
        <v>0.90833333333333333</v>
      </c>
      <c r="D323">
        <v>93</v>
      </c>
      <c r="E323" s="20" t="s">
        <v>1191</v>
      </c>
      <c r="H323">
        <v>279</v>
      </c>
      <c r="I323">
        <v>214</v>
      </c>
      <c r="J323">
        <v>0</v>
      </c>
      <c r="K323">
        <v>0</v>
      </c>
      <c r="L323">
        <v>0</v>
      </c>
      <c r="M323" s="3">
        <v>275</v>
      </c>
      <c r="N323">
        <v>4</v>
      </c>
      <c r="O323">
        <v>0</v>
      </c>
      <c r="P323">
        <v>0</v>
      </c>
      <c r="Q323">
        <v>0</v>
      </c>
      <c r="R323" s="4">
        <v>0</v>
      </c>
      <c r="S323">
        <v>0</v>
      </c>
      <c r="T323">
        <v>0</v>
      </c>
      <c r="U323">
        <v>0</v>
      </c>
      <c r="V323">
        <v>0</v>
      </c>
      <c r="W323">
        <v>0</v>
      </c>
      <c r="X323">
        <v>0</v>
      </c>
      <c r="Y323">
        <v>0</v>
      </c>
      <c r="Z323">
        <v>0</v>
      </c>
      <c r="AA323">
        <v>0</v>
      </c>
      <c r="AB323">
        <v>0</v>
      </c>
      <c r="AC323">
        <v>0</v>
      </c>
      <c r="AD323">
        <v>0</v>
      </c>
      <c r="AE323">
        <v>0</v>
      </c>
      <c r="AF323">
        <v>0</v>
      </c>
      <c r="AG323" s="3">
        <v>0</v>
      </c>
      <c r="AH323">
        <v>0</v>
      </c>
      <c r="AI323">
        <v>0</v>
      </c>
      <c r="AJ323">
        <v>1</v>
      </c>
      <c r="AK323">
        <v>4</v>
      </c>
      <c r="AL323" s="4">
        <v>167</v>
      </c>
      <c r="AM323">
        <v>3</v>
      </c>
      <c r="AN323">
        <v>3</v>
      </c>
      <c r="AO323">
        <v>0</v>
      </c>
      <c r="AP323">
        <v>34</v>
      </c>
      <c r="AQ323">
        <v>2</v>
      </c>
      <c r="AR323">
        <v>0</v>
      </c>
      <c r="AS323">
        <v>0</v>
      </c>
      <c r="AT323">
        <v>0</v>
      </c>
      <c r="AU323">
        <v>0</v>
      </c>
      <c r="AV323">
        <v>0</v>
      </c>
      <c r="AW323">
        <v>0</v>
      </c>
      <c r="AX323">
        <v>0</v>
      </c>
      <c r="AY323">
        <v>0</v>
      </c>
      <c r="AZ323">
        <v>0</v>
      </c>
      <c r="BA323" s="3">
        <v>0</v>
      </c>
      <c r="BB323">
        <v>0</v>
      </c>
      <c r="BC323">
        <v>0</v>
      </c>
      <c r="BD323">
        <v>0</v>
      </c>
      <c r="BE323">
        <v>0</v>
      </c>
      <c r="BF323" s="4">
        <v>0</v>
      </c>
      <c r="BG323">
        <v>0</v>
      </c>
      <c r="BH323">
        <v>0</v>
      </c>
      <c r="BI323">
        <v>0</v>
      </c>
      <c r="BJ323">
        <v>0</v>
      </c>
      <c r="BK323">
        <v>0</v>
      </c>
      <c r="BL323">
        <v>0</v>
      </c>
      <c r="BM323">
        <v>0</v>
      </c>
      <c r="BN323">
        <v>0</v>
      </c>
      <c r="BO323">
        <v>0</v>
      </c>
      <c r="BP323">
        <v>0</v>
      </c>
      <c r="BQ323">
        <v>0</v>
      </c>
      <c r="BR323">
        <v>0</v>
      </c>
      <c r="BS323">
        <v>493</v>
      </c>
      <c r="BT323">
        <v>0</v>
      </c>
      <c r="BU323" s="1">
        <v>0.76</v>
      </c>
      <c r="BV323" s="5">
        <f>IFERROR($BF323/($AL323+$R323), "No Votes")</f>
        <v>0</v>
      </c>
      <c r="BW323" s="5">
        <f>IFERROR($BA323/($AG323+$M323), "No Votes")</f>
        <v>0</v>
      </c>
      <c r="BX323" t="s">
        <v>2157</v>
      </c>
      <c r="BY323" s="5" t="s">
        <v>2086</v>
      </c>
      <c r="BZ323" s="5" t="s">
        <v>2088</v>
      </c>
      <c r="CA323" s="28" t="str">
        <f>IF(Table1[[#This Row],[Party]]="Labour","Conservative","Labour")</f>
        <v>Labour</v>
      </c>
      <c r="CB323" s="28" cm="1">
        <f t="array" ref="CB3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323" s="28" cm="1">
        <f t="array" ref="CC3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23" s="28">
        <f>IF(TRIM(Table1[[#This Row],[Party]])="Labour",Table1[[#This Row],[Conservative_Aye]],Table1[[#This Row],[Labour_Aye]])</f>
        <v>0</v>
      </c>
      <c r="CE323" s="28">
        <f>IF(TRIM(Table1[[#This Row],[Party]])="Labour",Table1[[#This Row],[Conservative_No]],Table1[[#This Row],[Labour_No]])</f>
        <v>167</v>
      </c>
      <c r="CF323" s="36">
        <f>IF(Table1[[#This Row],[Gov_Aye]]+Table1[[#This Row],[Gov_No]]=0,"",Table1[[#This Row],[Gov_Aye]]/(Table1[[#This Row],[Gov_Aye]]+Table1[[#This Row],[Gov_No]]))</f>
        <v>1</v>
      </c>
      <c r="CG323" s="36">
        <f>IF(Table1[[#This Row],[Opp_Aye]]+Table1[[#This Row],[Opp_No]]=0,"",Table1[[#This Row],[Opp_Aye]]/(Table1[[#This Row],[Opp_Aye]]+Table1[[#This Row],[Opp_No]]))</f>
        <v>0</v>
      </c>
      <c r="CH323" s="36">
        <f>IF(OR(Table1[[#This Row],[Gov_Share]]="",Table1[[#This Row],[Opp_Share]]=""),"",ABS(Table1[[#This Row],[Gov_Share]]-Table1[[#This Row],[Opp_Share]]))</f>
        <v>1</v>
      </c>
      <c r="CI323" s="36">
        <f>IF(Table1[[#This Row],[Gov_Aye]]+Table1[[#This Row],[Gov_No]]=0,"",ABS(Table1[[#This Row],[Gov_Aye]]-Table1[[#This Row],[Gov_No]])/(Table1[[#This Row],[Gov_Aye]]+Table1[[#This Row],[Gov_No]]))</f>
        <v>1</v>
      </c>
      <c r="CJ323" s="36">
        <f>IF(Table1[[#This Row],[Opp_Aye]]+Table1[[#This Row],[Opp_No]]=0,"",ABS(Table1[[#This Row],[Opp_Aye]]-Table1[[#This Row],[Opp_No]])/(Table1[[#This Row],[Opp_Aye]]+Table1[[#This Row],[Opp_No]]))</f>
        <v>1</v>
      </c>
      <c r="CK3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0.9893970497978879</v>
      </c>
    </row>
    <row r="324" spans="1:89" ht="29.5" x14ac:dyDescent="0.75">
      <c r="A324" s="2">
        <v>159</v>
      </c>
      <c r="B324" s="15">
        <v>42695</v>
      </c>
      <c r="C324" s="16">
        <v>0.87916666666666665</v>
      </c>
      <c r="D324" s="2">
        <v>92</v>
      </c>
      <c r="E324" s="19" t="s">
        <v>1195</v>
      </c>
      <c r="F324" s="2"/>
      <c r="G324" s="2"/>
      <c r="H324" s="2">
        <v>217</v>
      </c>
      <c r="I324" s="2">
        <v>275</v>
      </c>
      <c r="J324" s="2">
        <v>0</v>
      </c>
      <c r="K324" s="2">
        <v>0</v>
      </c>
      <c r="L324" s="2">
        <v>0</v>
      </c>
      <c r="M324" s="3">
        <v>0</v>
      </c>
      <c r="N324" s="2">
        <v>4</v>
      </c>
      <c r="O324" s="2">
        <v>0</v>
      </c>
      <c r="P324" s="2">
        <v>1</v>
      </c>
      <c r="Q324" s="2">
        <v>4</v>
      </c>
      <c r="R324" s="4">
        <v>168</v>
      </c>
      <c r="S324" s="2">
        <v>3</v>
      </c>
      <c r="T324" s="2">
        <v>2</v>
      </c>
      <c r="U324" s="2">
        <v>0</v>
      </c>
      <c r="V324" s="2">
        <v>33</v>
      </c>
      <c r="W324" s="2">
        <v>2</v>
      </c>
      <c r="X324" s="2">
        <v>0</v>
      </c>
      <c r="Y324" s="2">
        <v>0</v>
      </c>
      <c r="Z324" s="2">
        <v>0</v>
      </c>
      <c r="AA324" s="2">
        <v>0</v>
      </c>
      <c r="AB324" s="2">
        <v>0</v>
      </c>
      <c r="AC324" s="2">
        <v>0</v>
      </c>
      <c r="AD324" s="2">
        <v>0</v>
      </c>
      <c r="AE324" s="2">
        <v>0</v>
      </c>
      <c r="AF324" s="2">
        <v>0</v>
      </c>
      <c r="AG324" s="3">
        <v>275</v>
      </c>
      <c r="AH324" s="2">
        <v>0</v>
      </c>
      <c r="AI324" s="2">
        <v>0</v>
      </c>
      <c r="AJ324" s="2">
        <v>0</v>
      </c>
      <c r="AK324" s="2">
        <v>0</v>
      </c>
      <c r="AL324" s="4">
        <v>0</v>
      </c>
      <c r="AM324" s="2">
        <v>0</v>
      </c>
      <c r="AN324" s="2">
        <v>0</v>
      </c>
      <c r="AO324" s="2">
        <v>0</v>
      </c>
      <c r="AP324" s="2">
        <v>0</v>
      </c>
      <c r="AQ324" s="2">
        <v>0</v>
      </c>
      <c r="AR324" s="2">
        <v>0</v>
      </c>
      <c r="AS324" s="2">
        <v>0</v>
      </c>
      <c r="AT324" s="2">
        <v>0</v>
      </c>
      <c r="AU324" s="2">
        <v>0</v>
      </c>
      <c r="AV324" s="2">
        <v>0</v>
      </c>
      <c r="AW324" s="2">
        <v>0</v>
      </c>
      <c r="AX324" s="2">
        <v>0</v>
      </c>
      <c r="AY324" s="2">
        <v>0</v>
      </c>
      <c r="AZ324" s="2">
        <v>0</v>
      </c>
      <c r="BA324" s="44">
        <v>0</v>
      </c>
      <c r="BB324" s="2">
        <v>0</v>
      </c>
      <c r="BC324" s="2">
        <v>0</v>
      </c>
      <c r="BD324" s="2">
        <v>0</v>
      </c>
      <c r="BE324" s="2">
        <v>0</v>
      </c>
      <c r="BF324" s="45">
        <v>0</v>
      </c>
      <c r="BG324" s="2">
        <v>0</v>
      </c>
      <c r="BH324" s="2">
        <v>0</v>
      </c>
      <c r="BI324" s="2">
        <v>0</v>
      </c>
      <c r="BJ324" s="2">
        <v>0</v>
      </c>
      <c r="BK324" s="2">
        <v>0</v>
      </c>
      <c r="BL324" s="2">
        <v>0</v>
      </c>
      <c r="BM324" s="2">
        <v>0</v>
      </c>
      <c r="BN324" s="2">
        <v>0</v>
      </c>
      <c r="BO324" s="2">
        <v>0</v>
      </c>
      <c r="BP324" s="2">
        <v>0</v>
      </c>
      <c r="BQ324" s="2">
        <v>0</v>
      </c>
      <c r="BR324" s="2">
        <v>0</v>
      </c>
      <c r="BS324" s="2">
        <v>492</v>
      </c>
      <c r="BT324" s="2">
        <v>0</v>
      </c>
      <c r="BU324" s="5">
        <v>0.76</v>
      </c>
      <c r="BV324" s="5">
        <f>IFERROR($BF324/($AL324+$R324), "No Votes")</f>
        <v>0</v>
      </c>
      <c r="BW324" s="5">
        <f>IFERROR($BA324/($AG324+$M324), "No Votes")</f>
        <v>0</v>
      </c>
      <c r="BX324" t="s">
        <v>2157</v>
      </c>
      <c r="BY324" s="5" t="s">
        <v>2086</v>
      </c>
      <c r="BZ324" s="5" t="s">
        <v>2088</v>
      </c>
      <c r="CA324" s="28" t="str">
        <f>IF(Table1[[#This Row],[Party]]="Labour","Conservative","Labour")</f>
        <v>Labour</v>
      </c>
      <c r="CB324" s="28" cm="1">
        <f t="array" ref="CB3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24" s="28" cm="1">
        <f t="array" ref="CC3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324" s="28">
        <f>IF(TRIM(Table1[[#This Row],[Party]])="Labour",Table1[[#This Row],[Conservative_Aye]],Table1[[#This Row],[Labour_Aye]])</f>
        <v>168</v>
      </c>
      <c r="CE324" s="28">
        <f>IF(TRIM(Table1[[#This Row],[Party]])="Labour",Table1[[#This Row],[Conservative_No]],Table1[[#This Row],[Labour_No]])</f>
        <v>0</v>
      </c>
      <c r="CF324" s="36">
        <f>IF(Table1[[#This Row],[Gov_Aye]]+Table1[[#This Row],[Gov_No]]=0,"",Table1[[#This Row],[Gov_Aye]]/(Table1[[#This Row],[Gov_Aye]]+Table1[[#This Row],[Gov_No]]))</f>
        <v>0</v>
      </c>
      <c r="CG324" s="36">
        <f>IF(Table1[[#This Row],[Opp_Aye]]+Table1[[#This Row],[Opp_No]]=0,"",Table1[[#This Row],[Opp_Aye]]/(Table1[[#This Row],[Opp_Aye]]+Table1[[#This Row],[Opp_No]]))</f>
        <v>1</v>
      </c>
      <c r="CH324" s="36">
        <f>IF(OR(Table1[[#This Row],[Gov_Share]]="",Table1[[#This Row],[Opp_Share]]=""),"",ABS(Table1[[#This Row],[Gov_Share]]-Table1[[#This Row],[Opp_Share]]))</f>
        <v>1</v>
      </c>
      <c r="CI324" s="36">
        <f>IF(Table1[[#This Row],[Gov_Aye]]+Table1[[#This Row],[Gov_No]]=0,"",ABS(Table1[[#This Row],[Gov_Aye]]-Table1[[#This Row],[Gov_No]])/(Table1[[#This Row],[Gov_Aye]]+Table1[[#This Row],[Gov_No]]))</f>
        <v>1</v>
      </c>
      <c r="CJ324" s="36">
        <f>IF(Table1[[#This Row],[Opp_Aye]]+Table1[[#This Row],[Opp_No]]=0,"",ABS(Table1[[#This Row],[Opp_Aye]]-Table1[[#This Row],[Opp_No]])/(Table1[[#This Row],[Opp_Aye]]+Table1[[#This Row],[Opp_No]]))</f>
        <v>1</v>
      </c>
      <c r="CK3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0.98939594773717099</v>
      </c>
    </row>
    <row r="325" spans="1:89" x14ac:dyDescent="0.75">
      <c r="A325">
        <v>12</v>
      </c>
      <c r="B325" s="17">
        <v>42443</v>
      </c>
      <c r="C325" s="18">
        <v>0.73263888888888884</v>
      </c>
      <c r="D325">
        <v>214</v>
      </c>
      <c r="E325" s="20" t="s">
        <v>1407</v>
      </c>
      <c r="H325">
        <v>183</v>
      </c>
      <c r="I325">
        <v>270</v>
      </c>
      <c r="J325">
        <v>0</v>
      </c>
      <c r="K325">
        <v>0</v>
      </c>
      <c r="L325">
        <v>0</v>
      </c>
      <c r="M325" s="3">
        <v>0</v>
      </c>
      <c r="N325">
        <v>1</v>
      </c>
      <c r="O325">
        <v>0</v>
      </c>
      <c r="P325">
        <v>1</v>
      </c>
      <c r="Q325">
        <v>2</v>
      </c>
      <c r="R325" s="4">
        <v>173</v>
      </c>
      <c r="S325">
        <v>3</v>
      </c>
      <c r="T325">
        <v>1</v>
      </c>
      <c r="U325">
        <v>0</v>
      </c>
      <c r="V325">
        <v>0</v>
      </c>
      <c r="W325">
        <v>2</v>
      </c>
      <c r="X325">
        <v>0</v>
      </c>
      <c r="Y325">
        <v>0</v>
      </c>
      <c r="Z325">
        <v>0</v>
      </c>
      <c r="AA325">
        <v>0</v>
      </c>
      <c r="AB325">
        <v>0</v>
      </c>
      <c r="AC325">
        <v>0</v>
      </c>
      <c r="AD325">
        <v>0</v>
      </c>
      <c r="AE325">
        <v>0</v>
      </c>
      <c r="AF325">
        <v>0</v>
      </c>
      <c r="AG325" s="3">
        <v>270</v>
      </c>
      <c r="AH325">
        <v>0</v>
      </c>
      <c r="AI325">
        <v>0</v>
      </c>
      <c r="AJ325">
        <v>0</v>
      </c>
      <c r="AK325">
        <v>0</v>
      </c>
      <c r="AL325" s="4">
        <v>0</v>
      </c>
      <c r="AM325">
        <v>0</v>
      </c>
      <c r="AN325">
        <v>0</v>
      </c>
      <c r="AO325">
        <v>0</v>
      </c>
      <c r="AP325">
        <v>0</v>
      </c>
      <c r="AQ325">
        <v>0</v>
      </c>
      <c r="AR325">
        <v>0</v>
      </c>
      <c r="AS325">
        <v>0</v>
      </c>
      <c r="AT325">
        <v>0</v>
      </c>
      <c r="AU325">
        <v>0</v>
      </c>
      <c r="AV325">
        <v>0</v>
      </c>
      <c r="AW325">
        <v>0</v>
      </c>
      <c r="AX325">
        <v>0</v>
      </c>
      <c r="AY325">
        <v>0</v>
      </c>
      <c r="AZ325">
        <v>0</v>
      </c>
      <c r="BA325">
        <v>0</v>
      </c>
      <c r="BB325">
        <v>0</v>
      </c>
      <c r="BC325">
        <v>0</v>
      </c>
      <c r="BD325">
        <v>0</v>
      </c>
      <c r="BE325">
        <v>0</v>
      </c>
      <c r="BF325">
        <v>0</v>
      </c>
      <c r="BG325">
        <v>0</v>
      </c>
      <c r="BH325">
        <v>0</v>
      </c>
      <c r="BI325">
        <v>0</v>
      </c>
      <c r="BJ325">
        <v>0</v>
      </c>
      <c r="BK325">
        <v>0</v>
      </c>
      <c r="BL325">
        <v>0</v>
      </c>
      <c r="BM325">
        <v>0</v>
      </c>
      <c r="BN325">
        <v>0</v>
      </c>
      <c r="BO325">
        <v>0</v>
      </c>
      <c r="BP325">
        <v>0</v>
      </c>
      <c r="BQ325">
        <v>0</v>
      </c>
      <c r="BR325">
        <v>0</v>
      </c>
      <c r="BS325">
        <v>453</v>
      </c>
      <c r="BT325">
        <v>0</v>
      </c>
      <c r="BU325" s="1">
        <v>0.7</v>
      </c>
      <c r="BV325" s="5">
        <f>IFERROR($BF325/($AL325+$R325), "No Votes")</f>
        <v>0</v>
      </c>
      <c r="BW325" s="5">
        <f>IFERROR($BA325/($AG325+$M325), "No Votes")</f>
        <v>0</v>
      </c>
      <c r="BX325" t="s">
        <v>2157</v>
      </c>
      <c r="BY325" s="5" t="s">
        <v>2085</v>
      </c>
      <c r="BZ325" s="5" t="s">
        <v>2088</v>
      </c>
      <c r="CA325" s="28" t="str">
        <f>IF(Table1[[#This Row],[Party]]="Labour","Conservative","Labour")</f>
        <v>Labour</v>
      </c>
      <c r="CB325" s="28" cm="1">
        <f t="array" ref="CB3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25" s="28" cm="1">
        <f t="array" ref="CC3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270</v>
      </c>
      <c r="CD325" s="28">
        <f>IF(TRIM(Table1[[#This Row],[Party]])="Labour",Table1[[#This Row],[Conservative_Aye]],Table1[[#This Row],[Labour_Aye]])</f>
        <v>173</v>
      </c>
      <c r="CE325" s="28">
        <f>IF(TRIM(Table1[[#This Row],[Party]])="Labour",Table1[[#This Row],[Conservative_No]],Table1[[#This Row],[Labour_No]])</f>
        <v>0</v>
      </c>
      <c r="CF325" s="36">
        <f>IF(Table1[[#This Row],[Gov_Aye]]+Table1[[#This Row],[Gov_No]]=0,"",Table1[[#This Row],[Gov_Aye]]/(Table1[[#This Row],[Gov_Aye]]+Table1[[#This Row],[Gov_No]]))</f>
        <v>0</v>
      </c>
      <c r="CG325" s="36">
        <f>IF(Table1[[#This Row],[Opp_Aye]]+Table1[[#This Row],[Opp_No]]=0,"",Table1[[#This Row],[Opp_Aye]]/(Table1[[#This Row],[Opp_Aye]]+Table1[[#This Row],[Opp_No]]))</f>
        <v>1</v>
      </c>
      <c r="CH325" s="36">
        <f>IF(OR(Table1[[#This Row],[Gov_Share]]="",Table1[[#This Row],[Opp_Share]]=""),"",ABS(Table1[[#This Row],[Gov_Share]]-Table1[[#This Row],[Opp_Share]]))</f>
        <v>1</v>
      </c>
      <c r="CI325" s="36">
        <f>IF(Table1[[#This Row],[Gov_Aye]]+Table1[[#This Row],[Gov_No]]=0,"",ABS(Table1[[#This Row],[Gov_Aye]]-Table1[[#This Row],[Gov_No]])/(Table1[[#This Row],[Gov_Aye]]+Table1[[#This Row],[Gov_No]]))</f>
        <v>1</v>
      </c>
      <c r="CJ325" s="36">
        <f>IF(Table1[[#This Row],[Opp_Aye]]+Table1[[#This Row],[Opp_No]]=0,"",ABS(Table1[[#This Row],[Opp_Aye]]-Table1[[#This Row],[Opp_No]])/(Table1[[#This Row],[Opp_Aye]]+Table1[[#This Row],[Opp_No]]))</f>
        <v>1</v>
      </c>
      <c r="CK3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0.98919627802410537</v>
      </c>
    </row>
    <row r="326" spans="1:89" ht="29.5" x14ac:dyDescent="0.75">
      <c r="A326">
        <v>584</v>
      </c>
      <c r="B326" s="17">
        <v>43495</v>
      </c>
      <c r="C326" s="18">
        <v>0</v>
      </c>
      <c r="D326">
        <v>315</v>
      </c>
      <c r="E326" s="20" t="s">
        <v>549</v>
      </c>
      <c r="H326">
        <v>310</v>
      </c>
      <c r="I326">
        <v>261</v>
      </c>
      <c r="J326">
        <v>0</v>
      </c>
      <c r="K326">
        <v>0</v>
      </c>
      <c r="L326">
        <v>0</v>
      </c>
      <c r="M326" s="3">
        <v>298</v>
      </c>
      <c r="N326">
        <v>10</v>
      </c>
      <c r="O326">
        <v>0</v>
      </c>
      <c r="P326">
        <v>0</v>
      </c>
      <c r="Q326">
        <v>1</v>
      </c>
      <c r="R326" s="4">
        <v>1</v>
      </c>
      <c r="S326">
        <v>0</v>
      </c>
      <c r="T326">
        <v>0</v>
      </c>
      <c r="U326">
        <v>0</v>
      </c>
      <c r="V326">
        <v>0</v>
      </c>
      <c r="W326">
        <v>0</v>
      </c>
      <c r="X326">
        <v>0</v>
      </c>
      <c r="Y326">
        <v>0</v>
      </c>
      <c r="Z326">
        <v>0</v>
      </c>
      <c r="AA326">
        <v>0</v>
      </c>
      <c r="AB326">
        <v>0</v>
      </c>
      <c r="AC326">
        <v>0</v>
      </c>
      <c r="AD326">
        <v>0</v>
      </c>
      <c r="AE326">
        <v>0</v>
      </c>
      <c r="AF326">
        <v>0</v>
      </c>
      <c r="AG326" s="3">
        <v>0</v>
      </c>
      <c r="AH326">
        <v>0</v>
      </c>
      <c r="AI326">
        <v>0</v>
      </c>
      <c r="AJ326">
        <v>1</v>
      </c>
      <c r="AK326">
        <v>3</v>
      </c>
      <c r="AL326" s="4">
        <v>217</v>
      </c>
      <c r="AM326">
        <v>2</v>
      </c>
      <c r="AN326">
        <v>4</v>
      </c>
      <c r="AO326">
        <v>0</v>
      </c>
      <c r="AP326">
        <v>34</v>
      </c>
      <c r="AQ326">
        <v>0</v>
      </c>
      <c r="AR326">
        <v>0</v>
      </c>
      <c r="AS326">
        <v>0</v>
      </c>
      <c r="AT326">
        <v>0</v>
      </c>
      <c r="AU326">
        <v>0</v>
      </c>
      <c r="AV326">
        <v>0</v>
      </c>
      <c r="AW326">
        <v>0</v>
      </c>
      <c r="AX326">
        <v>0</v>
      </c>
      <c r="AY326">
        <v>0</v>
      </c>
      <c r="AZ326">
        <v>0</v>
      </c>
      <c r="BA326" s="3">
        <v>0</v>
      </c>
      <c r="BB326">
        <v>0</v>
      </c>
      <c r="BC326">
        <v>0</v>
      </c>
      <c r="BD326">
        <v>0</v>
      </c>
      <c r="BE326">
        <v>1</v>
      </c>
      <c r="BF326" s="4">
        <v>1</v>
      </c>
      <c r="BG326">
        <v>0</v>
      </c>
      <c r="BH326">
        <v>0</v>
      </c>
      <c r="BI326">
        <v>0</v>
      </c>
      <c r="BJ326">
        <v>0</v>
      </c>
      <c r="BK326">
        <v>0</v>
      </c>
      <c r="BL326">
        <v>0</v>
      </c>
      <c r="BM326">
        <v>0</v>
      </c>
      <c r="BN326">
        <v>0</v>
      </c>
      <c r="BO326">
        <v>0</v>
      </c>
      <c r="BP326">
        <v>0</v>
      </c>
      <c r="BQ326">
        <v>0</v>
      </c>
      <c r="BR326">
        <v>2</v>
      </c>
      <c r="BS326">
        <v>571</v>
      </c>
      <c r="BT326">
        <v>0</v>
      </c>
      <c r="BU326" s="1">
        <v>0.88</v>
      </c>
      <c r="BV326" s="5">
        <f>IFERROR($BF326/($AL326+$R326), "No Votes")</f>
        <v>4.5871559633027525E-3</v>
      </c>
      <c r="BW326" s="5">
        <f>IFERROR($BA326/($AG326+$M326), "No Votes")</f>
        <v>0</v>
      </c>
      <c r="BX326" t="s">
        <v>2157</v>
      </c>
      <c r="BY326" s="5" t="s">
        <v>2086</v>
      </c>
      <c r="BZ326" s="5" t="s">
        <v>2088</v>
      </c>
      <c r="CA326" s="28" t="str">
        <f>IF(Table1[[#This Row],[Party]]="Labour","Conservative","Labour")</f>
        <v>Labour</v>
      </c>
      <c r="CB326" s="28" cm="1">
        <f t="array" ref="CB3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326" s="28" cm="1">
        <f t="array" ref="CC3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26" s="28">
        <f>IF(TRIM(Table1[[#This Row],[Party]])="Labour",Table1[[#This Row],[Conservative_Aye]],Table1[[#This Row],[Labour_Aye]])</f>
        <v>1</v>
      </c>
      <c r="CE326" s="28">
        <f>IF(TRIM(Table1[[#This Row],[Party]])="Labour",Table1[[#This Row],[Conservative_No]],Table1[[#This Row],[Labour_No]])</f>
        <v>217</v>
      </c>
      <c r="CF326" s="36">
        <f>IF(Table1[[#This Row],[Gov_Aye]]+Table1[[#This Row],[Gov_No]]=0,"",Table1[[#This Row],[Gov_Aye]]/(Table1[[#This Row],[Gov_Aye]]+Table1[[#This Row],[Gov_No]]))</f>
        <v>1</v>
      </c>
      <c r="CG326" s="36">
        <f>IF(Table1[[#This Row],[Opp_Aye]]+Table1[[#This Row],[Opp_No]]=0,"",Table1[[#This Row],[Opp_Aye]]/(Table1[[#This Row],[Opp_Aye]]+Table1[[#This Row],[Opp_No]]))</f>
        <v>4.5871559633027525E-3</v>
      </c>
      <c r="CH326" s="36">
        <f>IF(OR(Table1[[#This Row],[Gov_Share]]="",Table1[[#This Row],[Opp_Share]]=""),"",ABS(Table1[[#This Row],[Gov_Share]]-Table1[[#This Row],[Opp_Share]]))</f>
        <v>0.99541284403669728</v>
      </c>
      <c r="CI326" s="36">
        <f>IF(Table1[[#This Row],[Gov_Aye]]+Table1[[#This Row],[Gov_No]]=0,"",ABS(Table1[[#This Row],[Gov_Aye]]-Table1[[#This Row],[Gov_No]])/(Table1[[#This Row],[Gov_Aye]]+Table1[[#This Row],[Gov_No]]))</f>
        <v>1</v>
      </c>
      <c r="CJ326" s="36">
        <f>IF(Table1[[#This Row],[Opp_Aye]]+Table1[[#This Row],[Opp_No]]=0,"",ABS(Table1[[#This Row],[Opp_Aye]]-Table1[[#This Row],[Opp_No]])/(Table1[[#This Row],[Opp_Aye]]+Table1[[#This Row],[Opp_No]]))</f>
        <v>0.99082568807339455</v>
      </c>
      <c r="CK3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0.98890841869204194</v>
      </c>
    </row>
    <row r="327" spans="1:89" ht="29.5" x14ac:dyDescent="0.75">
      <c r="A327" s="2">
        <v>1707</v>
      </c>
      <c r="B327" s="15">
        <v>45306</v>
      </c>
      <c r="C327" s="16">
        <v>0.82222222222222219</v>
      </c>
      <c r="D327" s="2">
        <v>43</v>
      </c>
      <c r="E327" s="19" t="s">
        <v>1678</v>
      </c>
      <c r="F327" s="2"/>
      <c r="G327" s="2"/>
      <c r="H327" s="2">
        <v>291</v>
      </c>
      <c r="I327" s="2">
        <v>49</v>
      </c>
      <c r="J327" s="2">
        <v>0</v>
      </c>
      <c r="K327" s="2">
        <v>0</v>
      </c>
      <c r="L327" s="2">
        <v>0</v>
      </c>
      <c r="M327" s="3">
        <v>286</v>
      </c>
      <c r="N327" s="2">
        <v>0</v>
      </c>
      <c r="O327" s="2">
        <v>0</v>
      </c>
      <c r="P327" s="2">
        <v>0</v>
      </c>
      <c r="Q327" s="2">
        <v>2</v>
      </c>
      <c r="R327" s="4">
        <v>0</v>
      </c>
      <c r="S327" s="2">
        <v>0</v>
      </c>
      <c r="T327" s="2">
        <v>0</v>
      </c>
      <c r="U327" s="2">
        <v>0</v>
      </c>
      <c r="V327" s="2">
        <v>0</v>
      </c>
      <c r="W327" s="2">
        <v>0</v>
      </c>
      <c r="X327" s="2">
        <v>0</v>
      </c>
      <c r="Y327" s="2">
        <v>0</v>
      </c>
      <c r="Z327" s="2">
        <v>0</v>
      </c>
      <c r="AA327" s="2">
        <v>0</v>
      </c>
      <c r="AB327" s="2">
        <v>0</v>
      </c>
      <c r="AC327" s="2">
        <v>0</v>
      </c>
      <c r="AD327" s="2">
        <v>2</v>
      </c>
      <c r="AE327" s="2">
        <v>1</v>
      </c>
      <c r="AF327" s="2">
        <v>0</v>
      </c>
      <c r="AG327" s="3">
        <v>0</v>
      </c>
      <c r="AH327" s="2">
        <v>0</v>
      </c>
      <c r="AI327" s="2">
        <v>0</v>
      </c>
      <c r="AJ327" s="2">
        <v>1</v>
      </c>
      <c r="AK327" s="2">
        <v>3</v>
      </c>
      <c r="AL327" s="4">
        <v>5</v>
      </c>
      <c r="AM327" s="2">
        <v>10</v>
      </c>
      <c r="AN327" s="2">
        <v>3</v>
      </c>
      <c r="AO327" s="2">
        <v>0</v>
      </c>
      <c r="AP327" s="2">
        <v>25</v>
      </c>
      <c r="AQ327" s="2">
        <v>0</v>
      </c>
      <c r="AR327" s="2">
        <v>0</v>
      </c>
      <c r="AS327" s="2">
        <v>0</v>
      </c>
      <c r="AT327" s="2">
        <v>0</v>
      </c>
      <c r="AU327" s="2">
        <v>0</v>
      </c>
      <c r="AV327" s="2">
        <v>0</v>
      </c>
      <c r="AW327" s="2">
        <v>0</v>
      </c>
      <c r="AX327" s="2">
        <v>0</v>
      </c>
      <c r="AY327" s="2">
        <v>0</v>
      </c>
      <c r="AZ327" s="2">
        <v>0</v>
      </c>
      <c r="BA327" s="2">
        <v>0</v>
      </c>
      <c r="BB327" s="2">
        <v>0</v>
      </c>
      <c r="BC327" s="2">
        <v>0</v>
      </c>
      <c r="BD327" s="2">
        <v>0</v>
      </c>
      <c r="BE327" s="2">
        <v>2</v>
      </c>
      <c r="BF327" s="2">
        <v>0</v>
      </c>
      <c r="BG327" s="2">
        <v>0</v>
      </c>
      <c r="BH327" s="2">
        <v>0</v>
      </c>
      <c r="BI327" s="2">
        <v>0</v>
      </c>
      <c r="BJ327" s="2">
        <v>0</v>
      </c>
      <c r="BK327" s="2">
        <v>0</v>
      </c>
      <c r="BL327" s="2">
        <v>0</v>
      </c>
      <c r="BM327" s="2">
        <v>0</v>
      </c>
      <c r="BN327" s="2">
        <v>0</v>
      </c>
      <c r="BO327" s="2">
        <v>0</v>
      </c>
      <c r="BP327" s="2">
        <v>0</v>
      </c>
      <c r="BQ327" s="2">
        <v>0</v>
      </c>
      <c r="BR327" s="2">
        <v>2</v>
      </c>
      <c r="BS327" s="2">
        <v>338</v>
      </c>
      <c r="BT327" s="2">
        <v>5.9171600000000003E-3</v>
      </c>
      <c r="BU327" s="5">
        <v>0.52</v>
      </c>
      <c r="BV327" s="5">
        <f>IFERROR($BF327/($AL327+$R327), "No Votes")</f>
        <v>0</v>
      </c>
      <c r="BW327" s="5">
        <f>IFERROR($BA327/($AG327+$M327), "No Votes")</f>
        <v>0</v>
      </c>
      <c r="BX327" t="s">
        <v>2157</v>
      </c>
      <c r="BY327" s="5" t="s">
        <v>2096</v>
      </c>
      <c r="BZ327" s="5" t="s">
        <v>2088</v>
      </c>
      <c r="CA327" s="28" t="str">
        <f>IF(Table1[[#This Row],[Party]]="Labour","Conservative","Labour")</f>
        <v>Labour</v>
      </c>
      <c r="CB327" s="28" cm="1">
        <f t="array" ref="CB3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327" s="28" cm="1">
        <f t="array" ref="CC3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27" s="28">
        <f>IF(TRIM(Table1[[#This Row],[Party]])="Labour",Table1[[#This Row],[Conservative_Aye]],Table1[[#This Row],[Labour_Aye]])</f>
        <v>0</v>
      </c>
      <c r="CE327" s="28">
        <f>IF(TRIM(Table1[[#This Row],[Party]])="Labour",Table1[[#This Row],[Conservative_No]],Table1[[#This Row],[Labour_No]])</f>
        <v>5</v>
      </c>
      <c r="CF327" s="36">
        <f>IF(Table1[[#This Row],[Gov_Aye]]+Table1[[#This Row],[Gov_No]]=0,"",Table1[[#This Row],[Gov_Aye]]/(Table1[[#This Row],[Gov_Aye]]+Table1[[#This Row],[Gov_No]]))</f>
        <v>1</v>
      </c>
      <c r="CG327" s="36">
        <f>IF(Table1[[#This Row],[Opp_Aye]]+Table1[[#This Row],[Opp_No]]=0,"",Table1[[#This Row],[Opp_Aye]]/(Table1[[#This Row],[Opp_Aye]]+Table1[[#This Row],[Opp_No]]))</f>
        <v>0</v>
      </c>
      <c r="CH327" s="36">
        <f>IF(OR(Table1[[#This Row],[Gov_Share]]="",Table1[[#This Row],[Opp_Share]]=""),"",ABS(Table1[[#This Row],[Gov_Share]]-Table1[[#This Row],[Opp_Share]]))</f>
        <v>1</v>
      </c>
      <c r="CI327" s="36">
        <f>IF(Table1[[#This Row],[Gov_Aye]]+Table1[[#This Row],[Gov_No]]=0,"",ABS(Table1[[#This Row],[Gov_Aye]]-Table1[[#This Row],[Gov_No]])/(Table1[[#This Row],[Gov_Aye]]+Table1[[#This Row],[Gov_No]]))</f>
        <v>1</v>
      </c>
      <c r="CJ327" s="36">
        <f>IF(Table1[[#This Row],[Opp_Aye]]+Table1[[#This Row],[Opp_No]]=0,"",ABS(Table1[[#This Row],[Opp_Aye]]-Table1[[#This Row],[Opp_No]])/(Table1[[#This Row],[Opp_Aye]]+Table1[[#This Row],[Opp_No]]))</f>
        <v>1</v>
      </c>
      <c r="CK3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0.98847926267281105</v>
      </c>
    </row>
    <row r="328" spans="1:89" ht="29.5" x14ac:dyDescent="0.75">
      <c r="A328" s="2">
        <v>1136</v>
      </c>
      <c r="B328" s="15">
        <v>44515</v>
      </c>
      <c r="C328" s="16">
        <v>0.79097222222222219</v>
      </c>
      <c r="D328" s="2">
        <v>108</v>
      </c>
      <c r="E328" s="19" t="s">
        <v>1643</v>
      </c>
      <c r="F328" s="2"/>
      <c r="G328" s="2"/>
      <c r="H328" s="2">
        <v>299</v>
      </c>
      <c r="I328" s="2">
        <v>53</v>
      </c>
      <c r="J328" s="2">
        <v>0</v>
      </c>
      <c r="K328" s="2">
        <v>0</v>
      </c>
      <c r="L328" s="2">
        <v>0</v>
      </c>
      <c r="M328" s="3">
        <v>296</v>
      </c>
      <c r="N328" s="2">
        <v>0</v>
      </c>
      <c r="O328" s="2">
        <v>0</v>
      </c>
      <c r="P328" s="2">
        <v>0</v>
      </c>
      <c r="Q328" s="2">
        <v>1</v>
      </c>
      <c r="R328" s="4">
        <v>0</v>
      </c>
      <c r="S328" s="2">
        <v>0</v>
      </c>
      <c r="T328" s="2">
        <v>0</v>
      </c>
      <c r="U328" s="2">
        <v>0</v>
      </c>
      <c r="V328" s="2">
        <v>0</v>
      </c>
      <c r="W328" s="2">
        <v>0</v>
      </c>
      <c r="X328" s="2">
        <v>0</v>
      </c>
      <c r="Y328" s="2">
        <v>0</v>
      </c>
      <c r="Z328" s="2">
        <v>0</v>
      </c>
      <c r="AA328" s="2">
        <v>0</v>
      </c>
      <c r="AB328" s="2">
        <v>0</v>
      </c>
      <c r="AC328" s="2">
        <v>0</v>
      </c>
      <c r="AD328" s="2">
        <v>1</v>
      </c>
      <c r="AE328" s="2">
        <v>1</v>
      </c>
      <c r="AF328" s="2">
        <v>0</v>
      </c>
      <c r="AG328" s="3">
        <v>0</v>
      </c>
      <c r="AH328" s="2">
        <v>3</v>
      </c>
      <c r="AI328" s="2">
        <v>0</v>
      </c>
      <c r="AJ328" s="2">
        <v>0</v>
      </c>
      <c r="AK328" s="2">
        <v>2</v>
      </c>
      <c r="AL328" s="4">
        <v>6</v>
      </c>
      <c r="AM328" s="2">
        <v>9</v>
      </c>
      <c r="AN328" s="2">
        <v>2</v>
      </c>
      <c r="AO328" s="2">
        <v>0</v>
      </c>
      <c r="AP328" s="2">
        <v>28</v>
      </c>
      <c r="AQ328" s="2">
        <v>0</v>
      </c>
      <c r="AR328" s="2">
        <v>0</v>
      </c>
      <c r="AS328" s="2">
        <v>0</v>
      </c>
      <c r="AT328" s="2">
        <v>0</v>
      </c>
      <c r="AU328" s="2">
        <v>0</v>
      </c>
      <c r="AV328" s="2">
        <v>0</v>
      </c>
      <c r="AW328" s="2">
        <v>0</v>
      </c>
      <c r="AX328" s="2">
        <v>0</v>
      </c>
      <c r="AY328" s="2">
        <v>0</v>
      </c>
      <c r="AZ328" s="2">
        <v>0</v>
      </c>
      <c r="BA328" s="2">
        <v>0</v>
      </c>
      <c r="BB328" s="2">
        <v>0</v>
      </c>
      <c r="BC328" s="2">
        <v>0</v>
      </c>
      <c r="BD328" s="2">
        <v>0</v>
      </c>
      <c r="BE328" s="2">
        <v>1</v>
      </c>
      <c r="BF328" s="2">
        <v>0</v>
      </c>
      <c r="BG328" s="2">
        <v>0</v>
      </c>
      <c r="BH328" s="2">
        <v>0</v>
      </c>
      <c r="BI328" s="2">
        <v>0</v>
      </c>
      <c r="BJ328" s="2">
        <v>0</v>
      </c>
      <c r="BK328" s="2">
        <v>0</v>
      </c>
      <c r="BL328" s="2">
        <v>0</v>
      </c>
      <c r="BM328" s="2">
        <v>0</v>
      </c>
      <c r="BN328" s="2">
        <v>0</v>
      </c>
      <c r="BO328" s="2">
        <v>0</v>
      </c>
      <c r="BP328" s="2">
        <v>0</v>
      </c>
      <c r="BQ328" s="2">
        <v>0</v>
      </c>
      <c r="BR328" s="2">
        <v>1</v>
      </c>
      <c r="BS328" s="2">
        <v>349</v>
      </c>
      <c r="BT328" s="2">
        <v>2.8653300000000001E-3</v>
      </c>
      <c r="BU328" s="5">
        <v>0.54</v>
      </c>
      <c r="BV328" s="5">
        <f>IFERROR($BF328/($AL328+$R328), "No Votes")</f>
        <v>0</v>
      </c>
      <c r="BW328" s="5">
        <f>IFERROR($BA328/($AG328+$M328), "No Votes")</f>
        <v>0</v>
      </c>
      <c r="BX328" t="s">
        <v>2157</v>
      </c>
      <c r="BY328" s="5" t="s">
        <v>2093</v>
      </c>
      <c r="BZ328" s="5" t="s">
        <v>2088</v>
      </c>
      <c r="CA328" s="28" t="str">
        <f>IF(Table1[[#This Row],[Party]]="Labour","Conservative","Labour")</f>
        <v>Labour</v>
      </c>
      <c r="CB328" s="28" cm="1">
        <f t="array" ref="CB3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328" s="28" cm="1">
        <f t="array" ref="CC3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28" s="28">
        <f>IF(TRIM(Table1[[#This Row],[Party]])="Labour",Table1[[#This Row],[Conservative_Aye]],Table1[[#This Row],[Labour_Aye]])</f>
        <v>0</v>
      </c>
      <c r="CE328" s="28">
        <f>IF(TRIM(Table1[[#This Row],[Party]])="Labour",Table1[[#This Row],[Conservative_No]],Table1[[#This Row],[Labour_No]])</f>
        <v>6</v>
      </c>
      <c r="CF328" s="36">
        <f>IF(Table1[[#This Row],[Gov_Aye]]+Table1[[#This Row],[Gov_No]]=0,"",Table1[[#This Row],[Gov_Aye]]/(Table1[[#This Row],[Gov_Aye]]+Table1[[#This Row],[Gov_No]]))</f>
        <v>1</v>
      </c>
      <c r="CG328" s="36">
        <f>IF(Table1[[#This Row],[Opp_Aye]]+Table1[[#This Row],[Opp_No]]=0,"",Table1[[#This Row],[Opp_Aye]]/(Table1[[#This Row],[Opp_Aye]]+Table1[[#This Row],[Opp_No]]))</f>
        <v>0</v>
      </c>
      <c r="CH328" s="36">
        <f>IF(OR(Table1[[#This Row],[Gov_Share]]="",Table1[[#This Row],[Opp_Share]]=""),"",ABS(Table1[[#This Row],[Gov_Share]]-Table1[[#This Row],[Opp_Share]]))</f>
        <v>1</v>
      </c>
      <c r="CI328" s="36">
        <f>IF(Table1[[#This Row],[Gov_Aye]]+Table1[[#This Row],[Gov_No]]=0,"",ABS(Table1[[#This Row],[Gov_Aye]]-Table1[[#This Row],[Gov_No]])/(Table1[[#This Row],[Gov_Aye]]+Table1[[#This Row],[Gov_No]]))</f>
        <v>1</v>
      </c>
      <c r="CJ328" s="36">
        <f>IF(Table1[[#This Row],[Opp_Aye]]+Table1[[#This Row],[Opp_No]]=0,"",ABS(Table1[[#This Row],[Opp_Aye]]-Table1[[#This Row],[Opp_No]])/(Table1[[#This Row],[Opp_Aye]]+Table1[[#This Row],[Opp_No]]))</f>
        <v>1</v>
      </c>
      <c r="CK3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0.98798397863818421</v>
      </c>
    </row>
    <row r="329" spans="1:89" x14ac:dyDescent="0.75">
      <c r="A329" s="2">
        <v>1821</v>
      </c>
      <c r="B329" s="15">
        <v>45434</v>
      </c>
      <c r="C329" s="16">
        <v>0.625</v>
      </c>
      <c r="D329" s="2">
        <v>157</v>
      </c>
      <c r="E329" s="19" t="s">
        <v>1863</v>
      </c>
      <c r="F329" s="2"/>
      <c r="G329" s="2"/>
      <c r="H329" s="2">
        <v>74</v>
      </c>
      <c r="I329" s="2">
        <v>49</v>
      </c>
      <c r="J329" s="2">
        <v>0</v>
      </c>
      <c r="K329" s="2">
        <v>0</v>
      </c>
      <c r="L329" s="2">
        <v>0</v>
      </c>
      <c r="M329" s="3">
        <v>72</v>
      </c>
      <c r="N329" s="2">
        <v>0</v>
      </c>
      <c r="O329" s="2">
        <v>0</v>
      </c>
      <c r="P329" s="2">
        <v>0</v>
      </c>
      <c r="Q329" s="2">
        <v>1</v>
      </c>
      <c r="R329" s="4">
        <v>0</v>
      </c>
      <c r="S329" s="2">
        <v>0</v>
      </c>
      <c r="T329" s="2">
        <v>0</v>
      </c>
      <c r="U329" s="2">
        <v>1</v>
      </c>
      <c r="V329" s="2">
        <v>0</v>
      </c>
      <c r="W329" s="2">
        <v>0</v>
      </c>
      <c r="X329" s="2">
        <v>0</v>
      </c>
      <c r="Y329" s="2">
        <v>0</v>
      </c>
      <c r="Z329" s="2">
        <v>0</v>
      </c>
      <c r="AA329" s="2">
        <v>0</v>
      </c>
      <c r="AB329" s="2">
        <v>0</v>
      </c>
      <c r="AC329" s="2">
        <v>0</v>
      </c>
      <c r="AD329" s="2">
        <v>1</v>
      </c>
      <c r="AE329" s="2">
        <v>1</v>
      </c>
      <c r="AF329" s="2">
        <v>0</v>
      </c>
      <c r="AG329" s="3">
        <v>0</v>
      </c>
      <c r="AH329" s="2">
        <v>0</v>
      </c>
      <c r="AI329" s="2">
        <v>0</v>
      </c>
      <c r="AJ329" s="2">
        <v>1</v>
      </c>
      <c r="AK329" s="2">
        <v>3</v>
      </c>
      <c r="AL329" s="4">
        <v>1</v>
      </c>
      <c r="AM329" s="2">
        <v>8</v>
      </c>
      <c r="AN329" s="2">
        <v>3</v>
      </c>
      <c r="AO329" s="2">
        <v>0</v>
      </c>
      <c r="AP329" s="2">
        <v>29</v>
      </c>
      <c r="AQ329" s="2">
        <v>1</v>
      </c>
      <c r="AR329" s="2">
        <v>0</v>
      </c>
      <c r="AS329" s="2">
        <v>0</v>
      </c>
      <c r="AT329" s="2">
        <v>0</v>
      </c>
      <c r="AU329" s="2">
        <v>0</v>
      </c>
      <c r="AV329" s="2">
        <v>0</v>
      </c>
      <c r="AW329" s="2">
        <v>1</v>
      </c>
      <c r="AX329" s="2">
        <v>0</v>
      </c>
      <c r="AY329" s="2">
        <v>0</v>
      </c>
      <c r="AZ329" s="2">
        <v>0</v>
      </c>
      <c r="BA329" s="2">
        <v>0</v>
      </c>
      <c r="BB329" s="2">
        <v>0</v>
      </c>
      <c r="BC329" s="2">
        <v>0</v>
      </c>
      <c r="BD329" s="2">
        <v>0</v>
      </c>
      <c r="BE329" s="2">
        <v>1</v>
      </c>
      <c r="BF329" s="2">
        <v>0</v>
      </c>
      <c r="BG329" s="2">
        <v>0</v>
      </c>
      <c r="BH329" s="2">
        <v>0</v>
      </c>
      <c r="BI329" s="2">
        <v>0</v>
      </c>
      <c r="BJ329" s="2">
        <v>0</v>
      </c>
      <c r="BK329" s="2">
        <v>0</v>
      </c>
      <c r="BL329" s="2">
        <v>0</v>
      </c>
      <c r="BM329" s="2">
        <v>0</v>
      </c>
      <c r="BN329" s="2">
        <v>0</v>
      </c>
      <c r="BO329" s="2">
        <v>0</v>
      </c>
      <c r="BP329" s="2">
        <v>0</v>
      </c>
      <c r="BQ329" s="2">
        <v>0</v>
      </c>
      <c r="BR329" s="2">
        <v>1</v>
      </c>
      <c r="BS329" s="2">
        <v>123</v>
      </c>
      <c r="BT329" s="2">
        <v>8.1300810000000008E-3</v>
      </c>
      <c r="BU329" s="5">
        <v>0.19</v>
      </c>
      <c r="BV329" s="5">
        <f>IFERROR($BF329/($AL329+$R329), "No Votes")</f>
        <v>0</v>
      </c>
      <c r="BW329" s="5">
        <f>IFERROR($BA329/($AG329+$M329), "No Votes")</f>
        <v>0</v>
      </c>
      <c r="BX329" t="s">
        <v>2157</v>
      </c>
      <c r="BY329" s="5" t="s">
        <v>2096</v>
      </c>
      <c r="BZ329" s="5" t="s">
        <v>2088</v>
      </c>
      <c r="CA329" s="28" t="str">
        <f>IF(Table1[[#This Row],[Party]]="Labour","Conservative","Labour")</f>
        <v>Labour</v>
      </c>
      <c r="CB329" s="28" cm="1">
        <f t="array" ref="CB3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72</v>
      </c>
      <c r="CC329" s="28" cm="1">
        <f t="array" ref="CC3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29" s="28">
        <f>IF(TRIM(Table1[[#This Row],[Party]])="Labour",Table1[[#This Row],[Conservative_Aye]],Table1[[#This Row],[Labour_Aye]])</f>
        <v>0</v>
      </c>
      <c r="CE329" s="28">
        <f>IF(TRIM(Table1[[#This Row],[Party]])="Labour",Table1[[#This Row],[Conservative_No]],Table1[[#This Row],[Labour_No]])</f>
        <v>1</v>
      </c>
      <c r="CF329" s="36">
        <f>IF(Table1[[#This Row],[Gov_Aye]]+Table1[[#This Row],[Gov_No]]=0,"",Table1[[#This Row],[Gov_Aye]]/(Table1[[#This Row],[Gov_Aye]]+Table1[[#This Row],[Gov_No]]))</f>
        <v>1</v>
      </c>
      <c r="CG329" s="36">
        <f>IF(Table1[[#This Row],[Opp_Aye]]+Table1[[#This Row],[Opp_No]]=0,"",Table1[[#This Row],[Opp_Aye]]/(Table1[[#This Row],[Opp_Aye]]+Table1[[#This Row],[Opp_No]]))</f>
        <v>0</v>
      </c>
      <c r="CH329" s="36">
        <f>IF(OR(Table1[[#This Row],[Gov_Share]]="",Table1[[#This Row],[Opp_Share]]=""),"",ABS(Table1[[#This Row],[Gov_Share]]-Table1[[#This Row],[Opp_Share]]))</f>
        <v>1</v>
      </c>
      <c r="CI329" s="36">
        <f>IF(Table1[[#This Row],[Gov_Aye]]+Table1[[#This Row],[Gov_No]]=0,"",ABS(Table1[[#This Row],[Gov_Aye]]-Table1[[#This Row],[Gov_No]])/(Table1[[#This Row],[Gov_Aye]]+Table1[[#This Row],[Gov_No]]))</f>
        <v>1</v>
      </c>
      <c r="CJ329" s="36">
        <f>IF(Table1[[#This Row],[Opp_Aye]]+Table1[[#This Row],[Opp_No]]=0,"",ABS(Table1[[#This Row],[Opp_Aye]]-Table1[[#This Row],[Opp_No]])/(Table1[[#This Row],[Opp_Aye]]+Table1[[#This Row],[Opp_No]]))</f>
        <v>1</v>
      </c>
      <c r="CK3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0.98780487804878048</v>
      </c>
    </row>
    <row r="330" spans="1:89" ht="29.5" x14ac:dyDescent="0.75">
      <c r="A330">
        <v>1062</v>
      </c>
      <c r="B330" s="17">
        <v>44382</v>
      </c>
      <c r="C330" s="18">
        <v>0.77916666666666667</v>
      </c>
      <c r="D330">
        <v>37</v>
      </c>
      <c r="E330" s="20" t="s">
        <v>1442</v>
      </c>
      <c r="H330">
        <v>81</v>
      </c>
      <c r="I330">
        <v>358</v>
      </c>
      <c r="J330">
        <v>2</v>
      </c>
      <c r="K330">
        <v>1</v>
      </c>
      <c r="L330">
        <v>0</v>
      </c>
      <c r="M330" s="3">
        <v>0</v>
      </c>
      <c r="N330">
        <v>8</v>
      </c>
      <c r="O330">
        <v>0</v>
      </c>
      <c r="P330">
        <v>0</v>
      </c>
      <c r="Q330">
        <v>3</v>
      </c>
      <c r="R330" s="4">
        <v>7</v>
      </c>
      <c r="S330">
        <v>12</v>
      </c>
      <c r="T330">
        <v>3</v>
      </c>
      <c r="U330">
        <v>0</v>
      </c>
      <c r="V330">
        <v>43</v>
      </c>
      <c r="W330">
        <v>2</v>
      </c>
      <c r="X330">
        <v>0</v>
      </c>
      <c r="Y330">
        <v>0</v>
      </c>
      <c r="Z330">
        <v>0</v>
      </c>
      <c r="AA330">
        <v>0</v>
      </c>
      <c r="AB330">
        <v>0</v>
      </c>
      <c r="AC330">
        <v>0</v>
      </c>
      <c r="AD330">
        <v>0</v>
      </c>
      <c r="AE330">
        <v>0</v>
      </c>
      <c r="AF330">
        <v>0</v>
      </c>
      <c r="AG330" s="3">
        <v>357</v>
      </c>
      <c r="AH330">
        <v>0</v>
      </c>
      <c r="AI330">
        <v>0</v>
      </c>
      <c r="AJ330">
        <v>0</v>
      </c>
      <c r="AK330">
        <v>1</v>
      </c>
      <c r="AL330" s="4">
        <v>0</v>
      </c>
      <c r="AM330">
        <v>0</v>
      </c>
      <c r="AN330">
        <v>0</v>
      </c>
      <c r="AO330">
        <v>0</v>
      </c>
      <c r="AP330">
        <v>0</v>
      </c>
      <c r="AQ330">
        <v>0</v>
      </c>
      <c r="AR330">
        <v>0</v>
      </c>
      <c r="AS330">
        <v>0</v>
      </c>
      <c r="AT330">
        <v>0</v>
      </c>
      <c r="AU330">
        <v>0</v>
      </c>
      <c r="AV330">
        <v>0</v>
      </c>
      <c r="AW330">
        <v>0</v>
      </c>
      <c r="AX330">
        <v>0</v>
      </c>
      <c r="AY330">
        <v>0</v>
      </c>
      <c r="AZ330">
        <v>0</v>
      </c>
      <c r="BA330">
        <v>0</v>
      </c>
      <c r="BB330">
        <v>0</v>
      </c>
      <c r="BC330">
        <v>0</v>
      </c>
      <c r="BD330">
        <v>0</v>
      </c>
      <c r="BE330">
        <v>1</v>
      </c>
      <c r="BF330">
        <v>0</v>
      </c>
      <c r="BG330">
        <v>0</v>
      </c>
      <c r="BH330">
        <v>0</v>
      </c>
      <c r="BI330">
        <v>0</v>
      </c>
      <c r="BJ330">
        <v>0</v>
      </c>
      <c r="BK330">
        <v>0</v>
      </c>
      <c r="BL330">
        <v>0</v>
      </c>
      <c r="BM330">
        <v>0</v>
      </c>
      <c r="BN330">
        <v>0</v>
      </c>
      <c r="BO330">
        <v>0</v>
      </c>
      <c r="BP330">
        <v>0</v>
      </c>
      <c r="BQ330">
        <v>0</v>
      </c>
      <c r="BR330">
        <v>1</v>
      </c>
      <c r="BS330">
        <v>439</v>
      </c>
      <c r="BT330">
        <v>2.2779039999999999E-3</v>
      </c>
      <c r="BU330" s="1">
        <v>0.68</v>
      </c>
      <c r="BV330" s="5">
        <f>IFERROR($BF330/($AL330+$R330), "No Votes")</f>
        <v>0</v>
      </c>
      <c r="BW330" s="5">
        <f>IFERROR($BA330/($AG330+$M330), "No Votes")</f>
        <v>0</v>
      </c>
      <c r="BX330" t="s">
        <v>2157</v>
      </c>
      <c r="BY330" s="5" t="s">
        <v>2093</v>
      </c>
      <c r="BZ330" s="5" t="s">
        <v>2088</v>
      </c>
      <c r="CA330" s="28" t="str">
        <f>IF(Table1[[#This Row],[Party]]="Labour","Conservative","Labour")</f>
        <v>Labour</v>
      </c>
      <c r="CB330" s="28" cm="1">
        <f t="array" ref="CB3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30" s="28" cm="1">
        <f t="array" ref="CC3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330" s="28">
        <f>IF(TRIM(Table1[[#This Row],[Party]])="Labour",Table1[[#This Row],[Conservative_Aye]],Table1[[#This Row],[Labour_Aye]])</f>
        <v>7</v>
      </c>
      <c r="CE330" s="28">
        <f>IF(TRIM(Table1[[#This Row],[Party]])="Labour",Table1[[#This Row],[Conservative_No]],Table1[[#This Row],[Labour_No]])</f>
        <v>0</v>
      </c>
      <c r="CF330" s="36">
        <f>IF(Table1[[#This Row],[Gov_Aye]]+Table1[[#This Row],[Gov_No]]=0,"",Table1[[#This Row],[Gov_Aye]]/(Table1[[#This Row],[Gov_Aye]]+Table1[[#This Row],[Gov_No]]))</f>
        <v>0</v>
      </c>
      <c r="CG330" s="36">
        <f>IF(Table1[[#This Row],[Opp_Aye]]+Table1[[#This Row],[Opp_No]]=0,"",Table1[[#This Row],[Opp_Aye]]/(Table1[[#This Row],[Opp_Aye]]+Table1[[#This Row],[Opp_No]]))</f>
        <v>1</v>
      </c>
      <c r="CH330" s="36">
        <f>IF(OR(Table1[[#This Row],[Gov_Share]]="",Table1[[#This Row],[Opp_Share]]=""),"",ABS(Table1[[#This Row],[Gov_Share]]-Table1[[#This Row],[Opp_Share]]))</f>
        <v>1</v>
      </c>
      <c r="CI330" s="36">
        <f>IF(Table1[[#This Row],[Gov_Aye]]+Table1[[#This Row],[Gov_No]]=0,"",ABS(Table1[[#This Row],[Gov_Aye]]-Table1[[#This Row],[Gov_No]])/(Table1[[#This Row],[Gov_Aye]]+Table1[[#This Row],[Gov_No]]))</f>
        <v>1</v>
      </c>
      <c r="CJ330" s="36">
        <f>IF(Table1[[#This Row],[Opp_Aye]]+Table1[[#This Row],[Opp_No]]=0,"",ABS(Table1[[#This Row],[Opp_Aye]]-Table1[[#This Row],[Opp_No]])/(Table1[[#This Row],[Opp_Aye]]+Table1[[#This Row],[Opp_No]]))</f>
        <v>1</v>
      </c>
      <c r="CK3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0.98776758409785936</v>
      </c>
    </row>
    <row r="331" spans="1:89" ht="29.5" hidden="1" x14ac:dyDescent="0.75">
      <c r="A331" s="2">
        <v>708</v>
      </c>
      <c r="B331" s="15">
        <v>43664</v>
      </c>
      <c r="C331" s="16">
        <v>0.55694444444444446</v>
      </c>
      <c r="D331" s="2">
        <v>436</v>
      </c>
      <c r="E331" s="19" t="s">
        <v>150</v>
      </c>
      <c r="F331" s="2" t="s">
        <v>1895</v>
      </c>
      <c r="G331" s="2"/>
      <c r="H331" s="2">
        <v>315</v>
      </c>
      <c r="I331" s="2">
        <v>274</v>
      </c>
      <c r="J331" s="2">
        <v>0</v>
      </c>
      <c r="K331" s="2">
        <v>0</v>
      </c>
      <c r="L331" s="2">
        <v>0</v>
      </c>
      <c r="M331" s="3">
        <v>17</v>
      </c>
      <c r="N331" s="2">
        <v>0</v>
      </c>
      <c r="O331" s="2">
        <v>0</v>
      </c>
      <c r="P331" s="2">
        <v>1</v>
      </c>
      <c r="Q331" s="2">
        <v>10</v>
      </c>
      <c r="R331" s="4">
        <v>233</v>
      </c>
      <c r="S331" s="2">
        <v>12</v>
      </c>
      <c r="T331" s="2">
        <v>4</v>
      </c>
      <c r="U331" s="2">
        <v>0</v>
      </c>
      <c r="V331" s="2">
        <v>34</v>
      </c>
      <c r="W331" s="2">
        <v>0</v>
      </c>
      <c r="X331" s="2">
        <v>4</v>
      </c>
      <c r="Y331" s="2">
        <v>0</v>
      </c>
      <c r="Z331" s="2">
        <v>0</v>
      </c>
      <c r="AA331" s="2">
        <v>0</v>
      </c>
      <c r="AB331" s="2">
        <v>0</v>
      </c>
      <c r="AC331" s="2">
        <v>0</v>
      </c>
      <c r="AD331" s="2">
        <v>0</v>
      </c>
      <c r="AE331" s="2">
        <v>0</v>
      </c>
      <c r="AF331" s="2">
        <v>0</v>
      </c>
      <c r="AG331" s="3">
        <v>262</v>
      </c>
      <c r="AH331" s="2">
        <v>10</v>
      </c>
      <c r="AI331" s="2">
        <v>0</v>
      </c>
      <c r="AJ331" s="2">
        <v>0</v>
      </c>
      <c r="AK331" s="2">
        <v>1</v>
      </c>
      <c r="AL331" s="4">
        <v>1</v>
      </c>
      <c r="AM331" s="2">
        <v>0</v>
      </c>
      <c r="AN331" s="2">
        <v>0</v>
      </c>
      <c r="AO331" s="2">
        <v>0</v>
      </c>
      <c r="AP331" s="2">
        <v>0</v>
      </c>
      <c r="AQ331" s="2">
        <v>0</v>
      </c>
      <c r="AR331" s="2">
        <v>0</v>
      </c>
      <c r="AS331" s="2">
        <v>0</v>
      </c>
      <c r="AT331" s="2">
        <v>0</v>
      </c>
      <c r="AU331" s="2">
        <v>0</v>
      </c>
      <c r="AV331" s="2">
        <v>0</v>
      </c>
      <c r="AW331" s="2">
        <v>0</v>
      </c>
      <c r="AX331" s="2">
        <v>0</v>
      </c>
      <c r="AY331" s="2">
        <v>0</v>
      </c>
      <c r="AZ331" s="2">
        <v>0</v>
      </c>
      <c r="BA331" s="44">
        <v>17</v>
      </c>
      <c r="BB331" s="2">
        <v>0</v>
      </c>
      <c r="BC331" s="2">
        <v>0</v>
      </c>
      <c r="BD331" s="2">
        <v>0</v>
      </c>
      <c r="BE331" s="2">
        <v>1</v>
      </c>
      <c r="BF331" s="45">
        <v>1</v>
      </c>
      <c r="BG331" s="2">
        <v>0</v>
      </c>
      <c r="BH331" s="2">
        <v>0</v>
      </c>
      <c r="BI331" s="2">
        <v>0</v>
      </c>
      <c r="BJ331" s="2">
        <v>0</v>
      </c>
      <c r="BK331" s="2">
        <v>0</v>
      </c>
      <c r="BL331" s="2">
        <v>0</v>
      </c>
      <c r="BM331" s="2">
        <v>0</v>
      </c>
      <c r="BN331" s="2">
        <v>0</v>
      </c>
      <c r="BO331" s="2">
        <v>0</v>
      </c>
      <c r="BP331" s="2">
        <v>0</v>
      </c>
      <c r="BQ331" s="2">
        <v>0</v>
      </c>
      <c r="BR331" s="2">
        <v>19</v>
      </c>
      <c r="BS331" s="2">
        <v>589</v>
      </c>
      <c r="BT331" s="2">
        <v>0.03</v>
      </c>
      <c r="BU331" s="5">
        <v>0.91</v>
      </c>
      <c r="BV331" s="5">
        <f>IFERROR($BF331/($AL331+$R331), "No Votes")</f>
        <v>4.2735042735042739E-3</v>
      </c>
      <c r="BW331" s="5">
        <f>IFERROR($BA331/($AG331+$M331), "No Votes")</f>
        <v>6.093189964157706E-2</v>
      </c>
      <c r="BX331" t="s">
        <v>2156</v>
      </c>
      <c r="BY331" s="5" t="s">
        <v>2086</v>
      </c>
      <c r="BZ331" s="5" t="s">
        <v>2088</v>
      </c>
      <c r="CA331" s="28" t="str">
        <f>IF(Table1[[#This Row],[Party]]="Labour","Conservative","Labour")</f>
        <v>Labour</v>
      </c>
      <c r="CB331" s="28" cm="1">
        <f t="array" ref="CB3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v>
      </c>
      <c r="CC331" s="28" cm="1">
        <f t="array" ref="CC3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331" s="28">
        <f>IF(TRIM(Table1[[#This Row],[Party]])="Labour",Table1[[#This Row],[Conservative_Aye]],Table1[[#This Row],[Labour_Aye]])</f>
        <v>233</v>
      </c>
      <c r="CE331" s="28">
        <f>IF(TRIM(Table1[[#This Row],[Party]])="Labour",Table1[[#This Row],[Conservative_No]],Table1[[#This Row],[Labour_No]])</f>
        <v>1</v>
      </c>
      <c r="CF331" s="36">
        <f>IF(Table1[[#This Row],[Gov_Aye]]+Table1[[#This Row],[Gov_No]]=0,"",Table1[[#This Row],[Gov_Aye]]/(Table1[[#This Row],[Gov_Aye]]+Table1[[#This Row],[Gov_No]]))</f>
        <v>6.093189964157706E-2</v>
      </c>
      <c r="CG331" s="36">
        <f>IF(Table1[[#This Row],[Opp_Aye]]+Table1[[#This Row],[Opp_No]]=0,"",Table1[[#This Row],[Opp_Aye]]/(Table1[[#This Row],[Opp_Aye]]+Table1[[#This Row],[Opp_No]]))</f>
        <v>0.99572649572649574</v>
      </c>
      <c r="CH331" s="36">
        <f>IF(OR(Table1[[#This Row],[Gov_Share]]="",Table1[[#This Row],[Opp_Share]]=""),"",ABS(Table1[[#This Row],[Gov_Share]]-Table1[[#This Row],[Opp_Share]]))</f>
        <v>0.93479459608491866</v>
      </c>
      <c r="CI331" s="36">
        <f>IF(Table1[[#This Row],[Gov_Aye]]+Table1[[#This Row],[Gov_No]]=0,"",ABS(Table1[[#This Row],[Gov_Aye]]-Table1[[#This Row],[Gov_No]])/(Table1[[#This Row],[Gov_Aye]]+Table1[[#This Row],[Gov_No]]))</f>
        <v>0.87813620071684584</v>
      </c>
      <c r="CJ331" s="36">
        <f>IF(Table1[[#This Row],[Opp_Aye]]+Table1[[#This Row],[Opp_No]]=0,"",ABS(Table1[[#This Row],[Opp_Aye]]-Table1[[#This Row],[Opp_No]])/(Table1[[#This Row],[Opp_Aye]]+Table1[[#This Row],[Opp_No]]))</f>
        <v>0.99145299145299148</v>
      </c>
      <c r="CK3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0.89842109683379523</v>
      </c>
    </row>
    <row r="332" spans="1:89" hidden="1" x14ac:dyDescent="0.75">
      <c r="A332">
        <v>671</v>
      </c>
      <c r="B332" s="17">
        <v>43558</v>
      </c>
      <c r="C332" s="18">
        <v>0.70833333333333337</v>
      </c>
      <c r="D332">
        <v>402</v>
      </c>
      <c r="E332" s="20" t="s">
        <v>130</v>
      </c>
      <c r="F332" t="s">
        <v>1896</v>
      </c>
      <c r="H332">
        <v>310</v>
      </c>
      <c r="I332">
        <v>310</v>
      </c>
      <c r="J332">
        <v>0</v>
      </c>
      <c r="K332">
        <v>0</v>
      </c>
      <c r="L332">
        <v>0</v>
      </c>
      <c r="M332" s="3">
        <v>14</v>
      </c>
      <c r="N332">
        <v>0</v>
      </c>
      <c r="O332">
        <v>0</v>
      </c>
      <c r="P332">
        <v>1</v>
      </c>
      <c r="Q332">
        <v>17</v>
      </c>
      <c r="R332" s="4">
        <v>228</v>
      </c>
      <c r="S332">
        <v>11</v>
      </c>
      <c r="T332">
        <v>4</v>
      </c>
      <c r="U332">
        <v>0</v>
      </c>
      <c r="V332">
        <v>35</v>
      </c>
      <c r="W332">
        <v>0</v>
      </c>
      <c r="X332">
        <v>0</v>
      </c>
      <c r="Y332">
        <v>0</v>
      </c>
      <c r="Z332">
        <v>0</v>
      </c>
      <c r="AA332">
        <v>0</v>
      </c>
      <c r="AB332">
        <v>0</v>
      </c>
      <c r="AC332">
        <v>0</v>
      </c>
      <c r="AD332">
        <v>0</v>
      </c>
      <c r="AE332">
        <v>0</v>
      </c>
      <c r="AF332">
        <v>0</v>
      </c>
      <c r="AG332" s="3">
        <v>289</v>
      </c>
      <c r="AH332">
        <v>10</v>
      </c>
      <c r="AI332">
        <v>0</v>
      </c>
      <c r="AJ332">
        <v>0</v>
      </c>
      <c r="AK332">
        <v>2</v>
      </c>
      <c r="AL332" s="4">
        <v>9</v>
      </c>
      <c r="AM332">
        <v>0</v>
      </c>
      <c r="AN332">
        <v>0</v>
      </c>
      <c r="AO332">
        <v>0</v>
      </c>
      <c r="AP332">
        <v>0</v>
      </c>
      <c r="AQ332">
        <v>0</v>
      </c>
      <c r="AR332">
        <v>0</v>
      </c>
      <c r="AS332">
        <v>0</v>
      </c>
      <c r="AT332">
        <v>0</v>
      </c>
      <c r="AU332">
        <v>0</v>
      </c>
      <c r="AV332">
        <v>0</v>
      </c>
      <c r="AW332">
        <v>0</v>
      </c>
      <c r="AX332">
        <v>0</v>
      </c>
      <c r="AY332">
        <v>0</v>
      </c>
      <c r="AZ332">
        <v>0</v>
      </c>
      <c r="BA332" s="3">
        <v>14</v>
      </c>
      <c r="BB332">
        <v>0</v>
      </c>
      <c r="BC332">
        <v>0</v>
      </c>
      <c r="BD332">
        <v>0</v>
      </c>
      <c r="BE332">
        <v>2</v>
      </c>
      <c r="BF332" s="4">
        <v>9</v>
      </c>
      <c r="BG332">
        <v>0</v>
      </c>
      <c r="BH332">
        <v>0</v>
      </c>
      <c r="BI332">
        <v>0</v>
      </c>
      <c r="BJ332">
        <v>0</v>
      </c>
      <c r="BK332">
        <v>0</v>
      </c>
      <c r="BL332">
        <v>0</v>
      </c>
      <c r="BM332">
        <v>0</v>
      </c>
      <c r="BN332">
        <v>0</v>
      </c>
      <c r="BO332">
        <v>0</v>
      </c>
      <c r="BP332">
        <v>0</v>
      </c>
      <c r="BQ332">
        <v>0</v>
      </c>
      <c r="BR332">
        <v>25</v>
      </c>
      <c r="BS332">
        <v>620</v>
      </c>
      <c r="BT332">
        <v>0.04</v>
      </c>
      <c r="BU332" s="1">
        <v>0.95</v>
      </c>
      <c r="BV332" s="5">
        <f>IFERROR($BF332/($AL332+$R332), "No Votes")</f>
        <v>3.7974683544303799E-2</v>
      </c>
      <c r="BW332" s="5">
        <f>IFERROR($BA332/($AG332+$M332), "No Votes")</f>
        <v>4.6204620462046202E-2</v>
      </c>
      <c r="BX332" t="s">
        <v>2156</v>
      </c>
      <c r="BY332" s="5" t="s">
        <v>2086</v>
      </c>
      <c r="BZ332" s="5" t="s">
        <v>2088</v>
      </c>
      <c r="CA332" s="28" t="str">
        <f>IF(Table1[[#This Row],[Party]]="Labour","Conservative","Labour")</f>
        <v>Labour</v>
      </c>
      <c r="CB332" s="28" cm="1">
        <f t="array" ref="CB3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14</v>
      </c>
      <c r="CC332" s="28" cm="1">
        <f t="array" ref="CC3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332" s="28">
        <f>IF(TRIM(Table1[[#This Row],[Party]])="Labour",Table1[[#This Row],[Conservative_Aye]],Table1[[#This Row],[Labour_Aye]])</f>
        <v>228</v>
      </c>
      <c r="CE332" s="28">
        <f>IF(TRIM(Table1[[#This Row],[Party]])="Labour",Table1[[#This Row],[Conservative_No]],Table1[[#This Row],[Labour_No]])</f>
        <v>9</v>
      </c>
      <c r="CF332" s="36">
        <f>IF(Table1[[#This Row],[Gov_Aye]]+Table1[[#This Row],[Gov_No]]=0,"",Table1[[#This Row],[Gov_Aye]]/(Table1[[#This Row],[Gov_Aye]]+Table1[[#This Row],[Gov_No]]))</f>
        <v>4.6204620462046202E-2</v>
      </c>
      <c r="CG332" s="36">
        <f>IF(Table1[[#This Row],[Opp_Aye]]+Table1[[#This Row],[Opp_No]]=0,"",Table1[[#This Row],[Opp_Aye]]/(Table1[[#This Row],[Opp_Aye]]+Table1[[#This Row],[Opp_No]]))</f>
        <v>0.96202531645569622</v>
      </c>
      <c r="CH332" s="36">
        <f>IF(OR(Table1[[#This Row],[Gov_Share]]="",Table1[[#This Row],[Opp_Share]]=""),"",ABS(Table1[[#This Row],[Gov_Share]]-Table1[[#This Row],[Opp_Share]]))</f>
        <v>0.91582069599365001</v>
      </c>
      <c r="CI332" s="36">
        <f>IF(Table1[[#This Row],[Gov_Aye]]+Table1[[#This Row],[Gov_No]]=0,"",ABS(Table1[[#This Row],[Gov_Aye]]-Table1[[#This Row],[Gov_No]])/(Table1[[#This Row],[Gov_Aye]]+Table1[[#This Row],[Gov_No]]))</f>
        <v>0.90759075907590758</v>
      </c>
      <c r="CJ332" s="36">
        <f>IF(Table1[[#This Row],[Opp_Aye]]+Table1[[#This Row],[Opp_No]]=0,"",ABS(Table1[[#This Row],[Opp_Aye]]-Table1[[#This Row],[Opp_No]])/(Table1[[#This Row],[Opp_Aye]]+Table1[[#This Row],[Opp_No]]))</f>
        <v>0.92405063291139244</v>
      </c>
      <c r="CK3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0.8880143020668545</v>
      </c>
    </row>
    <row r="333" spans="1:89" x14ac:dyDescent="0.75">
      <c r="A333" s="2">
        <v>293</v>
      </c>
      <c r="B333" s="15">
        <v>43032</v>
      </c>
      <c r="C333" s="16">
        <v>0.78333333333333333</v>
      </c>
      <c r="D333" s="2">
        <v>26</v>
      </c>
      <c r="E333" s="19" t="s">
        <v>750</v>
      </c>
      <c r="F333" s="2"/>
      <c r="G333" s="2"/>
      <c r="H333" s="2">
        <v>314</v>
      </c>
      <c r="I333" s="2">
        <v>228</v>
      </c>
      <c r="J333" s="2">
        <v>0</v>
      </c>
      <c r="K333" s="2">
        <v>0</v>
      </c>
      <c r="L333" s="2">
        <v>0</v>
      </c>
      <c r="M333" s="3">
        <v>303</v>
      </c>
      <c r="N333" s="2">
        <v>10</v>
      </c>
      <c r="O333" s="2">
        <v>0</v>
      </c>
      <c r="P333" s="2">
        <v>0</v>
      </c>
      <c r="Q333" s="2">
        <v>1</v>
      </c>
      <c r="R333" s="4">
        <v>0</v>
      </c>
      <c r="S333" s="2">
        <v>0</v>
      </c>
      <c r="T333" s="2">
        <v>0</v>
      </c>
      <c r="U333" s="2">
        <v>0</v>
      </c>
      <c r="V333" s="2">
        <v>0</v>
      </c>
      <c r="W333" s="2">
        <v>0</v>
      </c>
      <c r="X333" s="2">
        <v>0</v>
      </c>
      <c r="Y333" s="2">
        <v>0</v>
      </c>
      <c r="Z333" s="2">
        <v>0</v>
      </c>
      <c r="AA333" s="2">
        <v>0</v>
      </c>
      <c r="AB333" s="2">
        <v>0</v>
      </c>
      <c r="AC333" s="2">
        <v>0</v>
      </c>
      <c r="AD333" s="2">
        <v>0</v>
      </c>
      <c r="AE333" s="2">
        <v>0</v>
      </c>
      <c r="AF333" s="2">
        <v>0</v>
      </c>
      <c r="AG333" s="3">
        <v>0</v>
      </c>
      <c r="AH333" s="2">
        <v>0</v>
      </c>
      <c r="AI333" s="2">
        <v>0</v>
      </c>
      <c r="AJ333" s="2">
        <v>0</v>
      </c>
      <c r="AK333" s="2">
        <v>1</v>
      </c>
      <c r="AL333" s="4">
        <v>194</v>
      </c>
      <c r="AM333" s="2">
        <v>4</v>
      </c>
      <c r="AN333" s="2">
        <v>4</v>
      </c>
      <c r="AO333" s="2">
        <v>0</v>
      </c>
      <c r="AP333" s="2">
        <v>25</v>
      </c>
      <c r="AQ333" s="2">
        <v>0</v>
      </c>
      <c r="AR333" s="2">
        <v>0</v>
      </c>
      <c r="AS333" s="2">
        <v>0</v>
      </c>
      <c r="AT333" s="2">
        <v>0</v>
      </c>
      <c r="AU333" s="2">
        <v>0</v>
      </c>
      <c r="AV333" s="2">
        <v>0</v>
      </c>
      <c r="AW333" s="2">
        <v>0</v>
      </c>
      <c r="AX333" s="2">
        <v>0</v>
      </c>
      <c r="AY333" s="2">
        <v>0</v>
      </c>
      <c r="AZ333" s="2">
        <v>0</v>
      </c>
      <c r="BA333" s="44">
        <v>0</v>
      </c>
      <c r="BB333" s="2">
        <v>0</v>
      </c>
      <c r="BC333" s="2">
        <v>0</v>
      </c>
      <c r="BD333" s="2">
        <v>0</v>
      </c>
      <c r="BE333" s="2">
        <v>1</v>
      </c>
      <c r="BF333" s="45">
        <v>0</v>
      </c>
      <c r="BG333" s="2">
        <v>0</v>
      </c>
      <c r="BH333" s="2">
        <v>0</v>
      </c>
      <c r="BI333" s="2">
        <v>0</v>
      </c>
      <c r="BJ333" s="2">
        <v>0</v>
      </c>
      <c r="BK333" s="2">
        <v>0</v>
      </c>
      <c r="BL333" s="2">
        <v>0</v>
      </c>
      <c r="BM333" s="2">
        <v>0</v>
      </c>
      <c r="BN333" s="2">
        <v>0</v>
      </c>
      <c r="BO333" s="2">
        <v>0</v>
      </c>
      <c r="BP333" s="2">
        <v>0</v>
      </c>
      <c r="BQ333" s="2">
        <v>0</v>
      </c>
      <c r="BR333" s="2">
        <v>1</v>
      </c>
      <c r="BS333" s="2">
        <v>542</v>
      </c>
      <c r="BT333" s="2">
        <v>0</v>
      </c>
      <c r="BU333" s="5">
        <v>0.83</v>
      </c>
      <c r="BV333" s="5">
        <f>IFERROR($BF333/($AL333+$R333), "No Votes")</f>
        <v>0</v>
      </c>
      <c r="BW333" s="5">
        <f>IFERROR($BA333/($AG333+$M333), "No Votes")</f>
        <v>0</v>
      </c>
      <c r="BX333" t="s">
        <v>2157</v>
      </c>
      <c r="BY333" s="5" t="s">
        <v>2086</v>
      </c>
      <c r="BZ333" s="5" t="s">
        <v>2088</v>
      </c>
      <c r="CA333" s="28" t="str">
        <f>IF(Table1[[#This Row],[Party]]="Labour","Conservative","Labour")</f>
        <v>Labour</v>
      </c>
      <c r="CB333" s="28" cm="1">
        <f t="array" ref="CB3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333" s="28" cm="1">
        <f t="array" ref="CC3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33" s="28">
        <f>IF(TRIM(Table1[[#This Row],[Party]])="Labour",Table1[[#This Row],[Conservative_Aye]],Table1[[#This Row],[Labour_Aye]])</f>
        <v>0</v>
      </c>
      <c r="CE333" s="28">
        <f>IF(TRIM(Table1[[#This Row],[Party]])="Labour",Table1[[#This Row],[Conservative_No]],Table1[[#This Row],[Labour_No]])</f>
        <v>194</v>
      </c>
      <c r="CF333" s="36">
        <f>IF(Table1[[#This Row],[Gov_Aye]]+Table1[[#This Row],[Gov_No]]=0,"",Table1[[#This Row],[Gov_Aye]]/(Table1[[#This Row],[Gov_Aye]]+Table1[[#This Row],[Gov_No]]))</f>
        <v>1</v>
      </c>
      <c r="CG333" s="36">
        <f>IF(Table1[[#This Row],[Opp_Aye]]+Table1[[#This Row],[Opp_No]]=0,"",Table1[[#This Row],[Opp_Aye]]/(Table1[[#This Row],[Opp_Aye]]+Table1[[#This Row],[Opp_No]]))</f>
        <v>0</v>
      </c>
      <c r="CH333" s="36">
        <f>IF(OR(Table1[[#This Row],[Gov_Share]]="",Table1[[#This Row],[Opp_Share]]=""),"",ABS(Table1[[#This Row],[Gov_Share]]-Table1[[#This Row],[Opp_Share]]))</f>
        <v>1</v>
      </c>
      <c r="CI333" s="36">
        <f>IF(Table1[[#This Row],[Gov_Aye]]+Table1[[#This Row],[Gov_No]]=0,"",ABS(Table1[[#This Row],[Gov_Aye]]-Table1[[#This Row],[Gov_No]])/(Table1[[#This Row],[Gov_Aye]]+Table1[[#This Row],[Gov_No]]))</f>
        <v>1</v>
      </c>
      <c r="CJ333" s="36">
        <f>IF(Table1[[#This Row],[Opp_Aye]]+Table1[[#This Row],[Opp_No]]=0,"",ABS(Table1[[#This Row],[Opp_Aye]]-Table1[[#This Row],[Opp_No]])/(Table1[[#This Row],[Opp_Aye]]+Table1[[#This Row],[Opp_No]]))</f>
        <v>1</v>
      </c>
      <c r="CK3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0.98723054138555211</v>
      </c>
    </row>
    <row r="334" spans="1:89" x14ac:dyDescent="0.75">
      <c r="A334">
        <v>52</v>
      </c>
      <c r="B334" s="17">
        <v>42486</v>
      </c>
      <c r="C334" s="18">
        <v>0.79166666666666663</v>
      </c>
      <c r="D334">
        <v>254</v>
      </c>
      <c r="E334" s="20" t="s">
        <v>618</v>
      </c>
      <c r="H334">
        <v>182</v>
      </c>
      <c r="I334">
        <v>306</v>
      </c>
      <c r="J334">
        <v>0</v>
      </c>
      <c r="K334">
        <v>0</v>
      </c>
      <c r="L334">
        <v>0</v>
      </c>
      <c r="M334" s="3">
        <v>0</v>
      </c>
      <c r="N334">
        <v>0</v>
      </c>
      <c r="O334">
        <v>0</v>
      </c>
      <c r="P334">
        <v>1</v>
      </c>
      <c r="Q334">
        <v>1</v>
      </c>
      <c r="R334" s="4">
        <v>171</v>
      </c>
      <c r="S334">
        <v>4</v>
      </c>
      <c r="T334">
        <v>3</v>
      </c>
      <c r="U334">
        <v>0</v>
      </c>
      <c r="V334">
        <v>0</v>
      </c>
      <c r="W334">
        <v>2</v>
      </c>
      <c r="X334">
        <v>0</v>
      </c>
      <c r="Y334">
        <v>0</v>
      </c>
      <c r="Z334">
        <v>0</v>
      </c>
      <c r="AA334">
        <v>0</v>
      </c>
      <c r="AB334">
        <v>0</v>
      </c>
      <c r="AC334">
        <v>0</v>
      </c>
      <c r="AD334">
        <v>0</v>
      </c>
      <c r="AE334">
        <v>0</v>
      </c>
      <c r="AF334">
        <v>0</v>
      </c>
      <c r="AG334" s="3">
        <v>299</v>
      </c>
      <c r="AH334">
        <v>4</v>
      </c>
      <c r="AI334">
        <v>0</v>
      </c>
      <c r="AJ334">
        <v>0</v>
      </c>
      <c r="AK334">
        <v>1</v>
      </c>
      <c r="AL334" s="4">
        <v>0</v>
      </c>
      <c r="AM334">
        <v>0</v>
      </c>
      <c r="AN334">
        <v>0</v>
      </c>
      <c r="AO334">
        <v>0</v>
      </c>
      <c r="AP334">
        <v>0</v>
      </c>
      <c r="AQ334">
        <v>0</v>
      </c>
      <c r="AR334">
        <v>0</v>
      </c>
      <c r="AS334">
        <v>0</v>
      </c>
      <c r="AT334">
        <v>0</v>
      </c>
      <c r="AU334">
        <v>0</v>
      </c>
      <c r="AV334">
        <v>2</v>
      </c>
      <c r="AW334">
        <v>0</v>
      </c>
      <c r="AX334">
        <v>0</v>
      </c>
      <c r="AY334">
        <v>0</v>
      </c>
      <c r="AZ334">
        <v>0</v>
      </c>
      <c r="BA334" s="3">
        <v>0</v>
      </c>
      <c r="BB334">
        <v>0</v>
      </c>
      <c r="BC334">
        <v>0</v>
      </c>
      <c r="BD334">
        <v>0</v>
      </c>
      <c r="BE334">
        <v>1</v>
      </c>
      <c r="BF334" s="4">
        <v>0</v>
      </c>
      <c r="BG334">
        <v>0</v>
      </c>
      <c r="BH334">
        <v>0</v>
      </c>
      <c r="BI334">
        <v>0</v>
      </c>
      <c r="BJ334">
        <v>0</v>
      </c>
      <c r="BK334">
        <v>0</v>
      </c>
      <c r="BL334">
        <v>0</v>
      </c>
      <c r="BM334">
        <v>0</v>
      </c>
      <c r="BN334">
        <v>0</v>
      </c>
      <c r="BO334">
        <v>0</v>
      </c>
      <c r="BP334">
        <v>0</v>
      </c>
      <c r="BQ334">
        <v>0</v>
      </c>
      <c r="BR334">
        <v>1</v>
      </c>
      <c r="BS334">
        <v>488</v>
      </c>
      <c r="BT334">
        <v>0</v>
      </c>
      <c r="BU334" s="1">
        <v>0.75</v>
      </c>
      <c r="BV334" s="5">
        <f>IFERROR($BF334/($AL334+$R334), "No Votes")</f>
        <v>0</v>
      </c>
      <c r="BW334" s="5">
        <f>IFERROR($BA334/($AG334+$M334), "No Votes")</f>
        <v>0</v>
      </c>
      <c r="BX334" t="s">
        <v>2157</v>
      </c>
      <c r="BY334" s="5" t="s">
        <v>2085</v>
      </c>
      <c r="BZ334" s="5" t="s">
        <v>2088</v>
      </c>
      <c r="CA334" s="28" t="str">
        <f>IF(Table1[[#This Row],[Party]]="Labour","Conservative","Labour")</f>
        <v>Labour</v>
      </c>
      <c r="CB334" s="28" cm="1">
        <f t="array" ref="CB3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34" s="28" cm="1">
        <f t="array" ref="CC3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334" s="28">
        <f>IF(TRIM(Table1[[#This Row],[Party]])="Labour",Table1[[#This Row],[Conservative_Aye]],Table1[[#This Row],[Labour_Aye]])</f>
        <v>171</v>
      </c>
      <c r="CE334" s="28">
        <f>IF(TRIM(Table1[[#This Row],[Party]])="Labour",Table1[[#This Row],[Conservative_No]],Table1[[#This Row],[Labour_No]])</f>
        <v>0</v>
      </c>
      <c r="CF334" s="36">
        <f>IF(Table1[[#This Row],[Gov_Aye]]+Table1[[#This Row],[Gov_No]]=0,"",Table1[[#This Row],[Gov_Aye]]/(Table1[[#This Row],[Gov_Aye]]+Table1[[#This Row],[Gov_No]]))</f>
        <v>0</v>
      </c>
      <c r="CG334" s="36">
        <f>IF(Table1[[#This Row],[Opp_Aye]]+Table1[[#This Row],[Opp_No]]=0,"",Table1[[#This Row],[Opp_Aye]]/(Table1[[#This Row],[Opp_Aye]]+Table1[[#This Row],[Opp_No]]))</f>
        <v>1</v>
      </c>
      <c r="CH334" s="36">
        <f>IF(OR(Table1[[#This Row],[Gov_Share]]="",Table1[[#This Row],[Opp_Share]]=""),"",ABS(Table1[[#This Row],[Gov_Share]]-Table1[[#This Row],[Opp_Share]]))</f>
        <v>1</v>
      </c>
      <c r="CI334" s="36">
        <f>IF(Table1[[#This Row],[Gov_Aye]]+Table1[[#This Row],[Gov_No]]=0,"",ABS(Table1[[#This Row],[Gov_Aye]]-Table1[[#This Row],[Gov_No]])/(Table1[[#This Row],[Gov_Aye]]+Table1[[#This Row],[Gov_No]]))</f>
        <v>1</v>
      </c>
      <c r="CJ334" s="36">
        <f>IF(Table1[[#This Row],[Opp_Aye]]+Table1[[#This Row],[Opp_No]]=0,"",ABS(Table1[[#This Row],[Opp_Aye]]-Table1[[#This Row],[Opp_No]])/(Table1[[#This Row],[Opp_Aye]]+Table1[[#This Row],[Opp_No]]))</f>
        <v>1</v>
      </c>
      <c r="CK3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0.98709653077779247</v>
      </c>
    </row>
    <row r="335" spans="1:89" x14ac:dyDescent="0.75">
      <c r="A335">
        <v>36</v>
      </c>
      <c r="B335" s="17">
        <v>42479</v>
      </c>
      <c r="C335" s="18">
        <v>0.65833333333333333</v>
      </c>
      <c r="D335">
        <v>238</v>
      </c>
      <c r="E335" s="20" t="s">
        <v>1091</v>
      </c>
      <c r="H335">
        <v>246</v>
      </c>
      <c r="I335">
        <v>303</v>
      </c>
      <c r="J335">
        <v>0</v>
      </c>
      <c r="K335">
        <v>0</v>
      </c>
      <c r="L335">
        <v>0</v>
      </c>
      <c r="M335" s="3">
        <v>0</v>
      </c>
      <c r="N335">
        <v>0</v>
      </c>
      <c r="O335">
        <v>0</v>
      </c>
      <c r="P335">
        <v>1</v>
      </c>
      <c r="Q335">
        <v>4</v>
      </c>
      <c r="R335" s="4">
        <v>188</v>
      </c>
      <c r="S335">
        <v>4</v>
      </c>
      <c r="T335">
        <v>3</v>
      </c>
      <c r="U335">
        <v>0</v>
      </c>
      <c r="V335">
        <v>42</v>
      </c>
      <c r="W335">
        <v>2</v>
      </c>
      <c r="X335">
        <v>0</v>
      </c>
      <c r="Y335">
        <v>0</v>
      </c>
      <c r="Z335">
        <v>0</v>
      </c>
      <c r="AA335">
        <v>0</v>
      </c>
      <c r="AB335">
        <v>2</v>
      </c>
      <c r="AC335">
        <v>0</v>
      </c>
      <c r="AD335">
        <v>0</v>
      </c>
      <c r="AE335">
        <v>0</v>
      </c>
      <c r="AF335">
        <v>0</v>
      </c>
      <c r="AG335" s="3">
        <v>297</v>
      </c>
      <c r="AH335">
        <v>6</v>
      </c>
      <c r="AI335">
        <v>0</v>
      </c>
      <c r="AJ335">
        <v>0</v>
      </c>
      <c r="AK335">
        <v>0</v>
      </c>
      <c r="AL335" s="4">
        <v>0</v>
      </c>
      <c r="AM335">
        <v>0</v>
      </c>
      <c r="AN335">
        <v>0</v>
      </c>
      <c r="AO335">
        <v>0</v>
      </c>
      <c r="AP335">
        <v>0</v>
      </c>
      <c r="AQ335">
        <v>0</v>
      </c>
      <c r="AR335">
        <v>0</v>
      </c>
      <c r="AS335">
        <v>0</v>
      </c>
      <c r="AT335">
        <v>0</v>
      </c>
      <c r="AU335">
        <v>0</v>
      </c>
      <c r="AV335">
        <v>0</v>
      </c>
      <c r="AW335">
        <v>0</v>
      </c>
      <c r="AX335">
        <v>0</v>
      </c>
      <c r="AY335">
        <v>0</v>
      </c>
      <c r="AZ335">
        <v>0</v>
      </c>
      <c r="BA335" s="3">
        <v>0</v>
      </c>
      <c r="BB335">
        <v>0</v>
      </c>
      <c r="BC335">
        <v>0</v>
      </c>
      <c r="BD335">
        <v>0</v>
      </c>
      <c r="BE335">
        <v>0</v>
      </c>
      <c r="BF335" s="4">
        <v>0</v>
      </c>
      <c r="BG335">
        <v>0</v>
      </c>
      <c r="BH335">
        <v>0</v>
      </c>
      <c r="BI335">
        <v>0</v>
      </c>
      <c r="BJ335">
        <v>0</v>
      </c>
      <c r="BK335">
        <v>0</v>
      </c>
      <c r="BL335">
        <v>0</v>
      </c>
      <c r="BM335">
        <v>0</v>
      </c>
      <c r="BN335">
        <v>0</v>
      </c>
      <c r="BO335">
        <v>0</v>
      </c>
      <c r="BP335">
        <v>0</v>
      </c>
      <c r="BQ335">
        <v>0</v>
      </c>
      <c r="BR335">
        <v>0</v>
      </c>
      <c r="BS335">
        <v>549</v>
      </c>
      <c r="BT335">
        <v>0</v>
      </c>
      <c r="BU335" s="1">
        <v>0.84</v>
      </c>
      <c r="BV335" s="5">
        <f>IFERROR($BF335/($AL335+$R335), "No Votes")</f>
        <v>0</v>
      </c>
      <c r="BW335" s="5">
        <f>IFERROR($BA335/($AG335+$M335), "No Votes")</f>
        <v>0</v>
      </c>
      <c r="BX335" t="s">
        <v>2157</v>
      </c>
      <c r="BY335" s="5" t="s">
        <v>2085</v>
      </c>
      <c r="BZ335" s="5" t="s">
        <v>2088</v>
      </c>
      <c r="CA335" s="28" t="str">
        <f>IF(Table1[[#This Row],[Party]]="Labour","Conservative","Labour")</f>
        <v>Labour</v>
      </c>
      <c r="CB335" s="28" cm="1">
        <f t="array" ref="CB3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35" s="28" cm="1">
        <f t="array" ref="CC3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335" s="28">
        <f>IF(TRIM(Table1[[#This Row],[Party]])="Labour",Table1[[#This Row],[Conservative_Aye]],Table1[[#This Row],[Labour_Aye]])</f>
        <v>188</v>
      </c>
      <c r="CE335" s="28">
        <f>IF(TRIM(Table1[[#This Row],[Party]])="Labour",Table1[[#This Row],[Conservative_No]],Table1[[#This Row],[Labour_No]])</f>
        <v>0</v>
      </c>
      <c r="CF335" s="36">
        <f>IF(Table1[[#This Row],[Gov_Aye]]+Table1[[#This Row],[Gov_No]]=0,"",Table1[[#This Row],[Gov_Aye]]/(Table1[[#This Row],[Gov_Aye]]+Table1[[#This Row],[Gov_No]]))</f>
        <v>0</v>
      </c>
      <c r="CG335" s="36">
        <f>IF(Table1[[#This Row],[Opp_Aye]]+Table1[[#This Row],[Opp_No]]=0,"",Table1[[#This Row],[Opp_Aye]]/(Table1[[#This Row],[Opp_Aye]]+Table1[[#This Row],[Opp_No]]))</f>
        <v>1</v>
      </c>
      <c r="CH335" s="36">
        <f>IF(OR(Table1[[#This Row],[Gov_Share]]="",Table1[[#This Row],[Opp_Share]]=""),"",ABS(Table1[[#This Row],[Gov_Share]]-Table1[[#This Row],[Opp_Share]]))</f>
        <v>1</v>
      </c>
      <c r="CI335" s="36">
        <f>IF(Table1[[#This Row],[Gov_Aye]]+Table1[[#This Row],[Gov_No]]=0,"",ABS(Table1[[#This Row],[Gov_Aye]]-Table1[[#This Row],[Gov_No]])/(Table1[[#This Row],[Gov_Aye]]+Table1[[#This Row],[Gov_No]]))</f>
        <v>1</v>
      </c>
      <c r="CJ335" s="36">
        <f>IF(Table1[[#This Row],[Opp_Aye]]+Table1[[#This Row],[Opp_No]]=0,"",ABS(Table1[[#This Row],[Opp_Aye]]-Table1[[#This Row],[Opp_No]])/(Table1[[#This Row],[Opp_Aye]]+Table1[[#This Row],[Opp_No]]))</f>
        <v>1</v>
      </c>
      <c r="CK3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0.98698421489891996</v>
      </c>
    </row>
    <row r="336" spans="1:89" ht="29.5" x14ac:dyDescent="0.75">
      <c r="A336" s="2">
        <v>377</v>
      </c>
      <c r="B336" s="15">
        <v>43131</v>
      </c>
      <c r="C336" s="16">
        <v>0</v>
      </c>
      <c r="D336" s="2">
        <v>110</v>
      </c>
      <c r="E336" s="19" t="s">
        <v>524</v>
      </c>
      <c r="F336" s="2"/>
      <c r="G336" s="2"/>
      <c r="H336" s="2">
        <v>306</v>
      </c>
      <c r="I336" s="2">
        <v>240</v>
      </c>
      <c r="J336" s="2">
        <v>0</v>
      </c>
      <c r="K336" s="2">
        <v>0</v>
      </c>
      <c r="L336" s="2">
        <v>0</v>
      </c>
      <c r="M336" s="3">
        <v>296</v>
      </c>
      <c r="N336" s="2">
        <v>8</v>
      </c>
      <c r="O336" s="2">
        <v>0</v>
      </c>
      <c r="P336" s="2">
        <v>0</v>
      </c>
      <c r="Q336" s="2">
        <v>2</v>
      </c>
      <c r="R336" s="4">
        <v>0</v>
      </c>
      <c r="S336" s="2">
        <v>0</v>
      </c>
      <c r="T336" s="2">
        <v>0</v>
      </c>
      <c r="U336" s="2">
        <v>0</v>
      </c>
      <c r="V336" s="2">
        <v>0</v>
      </c>
      <c r="W336" s="2">
        <v>0</v>
      </c>
      <c r="X336" s="2">
        <v>0</v>
      </c>
      <c r="Y336" s="2">
        <v>0</v>
      </c>
      <c r="Z336" s="2">
        <v>0</v>
      </c>
      <c r="AA336" s="2">
        <v>0</v>
      </c>
      <c r="AB336" s="2">
        <v>0</v>
      </c>
      <c r="AC336" s="2">
        <v>0</v>
      </c>
      <c r="AD336" s="2">
        <v>0</v>
      </c>
      <c r="AE336" s="2">
        <v>0</v>
      </c>
      <c r="AF336" s="2">
        <v>0</v>
      </c>
      <c r="AG336" s="3">
        <v>0</v>
      </c>
      <c r="AH336" s="2">
        <v>0</v>
      </c>
      <c r="AI336" s="2">
        <v>0</v>
      </c>
      <c r="AJ336" s="2">
        <v>1</v>
      </c>
      <c r="AK336" s="2">
        <v>2</v>
      </c>
      <c r="AL336" s="4">
        <v>201</v>
      </c>
      <c r="AM336" s="2">
        <v>4</v>
      </c>
      <c r="AN336" s="2">
        <v>4</v>
      </c>
      <c r="AO336" s="2">
        <v>0</v>
      </c>
      <c r="AP336" s="2">
        <v>28</v>
      </c>
      <c r="AQ336" s="2">
        <v>0</v>
      </c>
      <c r="AR336" s="2">
        <v>0</v>
      </c>
      <c r="AS336" s="2">
        <v>0</v>
      </c>
      <c r="AT336" s="2">
        <v>0</v>
      </c>
      <c r="AU336" s="2">
        <v>0</v>
      </c>
      <c r="AV336" s="2">
        <v>0</v>
      </c>
      <c r="AW336" s="2">
        <v>0</v>
      </c>
      <c r="AX336" s="2">
        <v>0</v>
      </c>
      <c r="AY336" s="2">
        <v>0</v>
      </c>
      <c r="AZ336" s="2">
        <v>0</v>
      </c>
      <c r="BA336" s="44">
        <v>0</v>
      </c>
      <c r="BB336" s="2">
        <v>0</v>
      </c>
      <c r="BC336" s="2">
        <v>0</v>
      </c>
      <c r="BD336" s="2">
        <v>0</v>
      </c>
      <c r="BE336" s="2">
        <v>2</v>
      </c>
      <c r="BF336" s="45">
        <v>0</v>
      </c>
      <c r="BG336" s="2">
        <v>0</v>
      </c>
      <c r="BH336" s="2">
        <v>0</v>
      </c>
      <c r="BI336" s="2">
        <v>0</v>
      </c>
      <c r="BJ336" s="2">
        <v>0</v>
      </c>
      <c r="BK336" s="2">
        <v>0</v>
      </c>
      <c r="BL336" s="2">
        <v>0</v>
      </c>
      <c r="BM336" s="2">
        <v>0</v>
      </c>
      <c r="BN336" s="2">
        <v>0</v>
      </c>
      <c r="BO336" s="2">
        <v>0</v>
      </c>
      <c r="BP336" s="2">
        <v>0</v>
      </c>
      <c r="BQ336" s="2">
        <v>0</v>
      </c>
      <c r="BR336" s="2">
        <v>2</v>
      </c>
      <c r="BS336" s="2">
        <v>546</v>
      </c>
      <c r="BT336" s="2">
        <v>0</v>
      </c>
      <c r="BU336" s="5">
        <v>0.84</v>
      </c>
      <c r="BV336" s="5">
        <f>IFERROR($BF336/($AL336+$R336), "No Votes")</f>
        <v>0</v>
      </c>
      <c r="BW336" s="5">
        <f>IFERROR($BA336/($AG336+$M336), "No Votes")</f>
        <v>0</v>
      </c>
      <c r="BX336" t="s">
        <v>2157</v>
      </c>
      <c r="BY336" s="5" t="s">
        <v>2086</v>
      </c>
      <c r="BZ336" s="5" t="s">
        <v>2088</v>
      </c>
      <c r="CA336" s="28" t="str">
        <f>IF(Table1[[#This Row],[Party]]="Labour","Conservative","Labour")</f>
        <v>Labour</v>
      </c>
      <c r="CB336" s="28" cm="1">
        <f t="array" ref="CB3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336" s="28" cm="1">
        <f t="array" ref="CC3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36" s="28">
        <f>IF(TRIM(Table1[[#This Row],[Party]])="Labour",Table1[[#This Row],[Conservative_Aye]],Table1[[#This Row],[Labour_Aye]])</f>
        <v>0</v>
      </c>
      <c r="CE336" s="28">
        <f>IF(TRIM(Table1[[#This Row],[Party]])="Labour",Table1[[#This Row],[Conservative_No]],Table1[[#This Row],[Labour_No]])</f>
        <v>201</v>
      </c>
      <c r="CF336" s="36">
        <f>IF(Table1[[#This Row],[Gov_Aye]]+Table1[[#This Row],[Gov_No]]=0,"",Table1[[#This Row],[Gov_Aye]]/(Table1[[#This Row],[Gov_Aye]]+Table1[[#This Row],[Gov_No]]))</f>
        <v>1</v>
      </c>
      <c r="CG336" s="36">
        <f>IF(Table1[[#This Row],[Opp_Aye]]+Table1[[#This Row],[Opp_No]]=0,"",Table1[[#This Row],[Opp_Aye]]/(Table1[[#This Row],[Opp_Aye]]+Table1[[#This Row],[Opp_No]]))</f>
        <v>0</v>
      </c>
      <c r="CH336" s="36">
        <f>IF(OR(Table1[[#This Row],[Gov_Share]]="",Table1[[#This Row],[Opp_Share]]=""),"",ABS(Table1[[#This Row],[Gov_Share]]-Table1[[#This Row],[Opp_Share]]))</f>
        <v>1</v>
      </c>
      <c r="CI336" s="36">
        <f>IF(Table1[[#This Row],[Gov_Aye]]+Table1[[#This Row],[Gov_No]]=0,"",ABS(Table1[[#This Row],[Gov_Aye]]-Table1[[#This Row],[Gov_No]])/(Table1[[#This Row],[Gov_Aye]]+Table1[[#This Row],[Gov_No]]))</f>
        <v>1</v>
      </c>
      <c r="CJ336" s="36">
        <f>IF(Table1[[#This Row],[Opp_Aye]]+Table1[[#This Row],[Opp_No]]=0,"",ABS(Table1[[#This Row],[Opp_Aye]]-Table1[[#This Row],[Opp_No]])/(Table1[[#This Row],[Opp_Aye]]+Table1[[#This Row],[Opp_No]]))</f>
        <v>1</v>
      </c>
      <c r="CK3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0.98692342723310134</v>
      </c>
    </row>
    <row r="337" spans="1:89" x14ac:dyDescent="0.75">
      <c r="A337" s="38">
        <v>38</v>
      </c>
      <c r="B337" s="39">
        <v>42479</v>
      </c>
      <c r="C337" s="18">
        <v>0.72083333333333333</v>
      </c>
      <c r="D337" s="38">
        <v>240</v>
      </c>
      <c r="E337" s="40" t="s">
        <v>1096</v>
      </c>
      <c r="F337" s="38"/>
      <c r="G337" s="38"/>
      <c r="H337" s="38">
        <v>246</v>
      </c>
      <c r="I337">
        <v>300</v>
      </c>
      <c r="J337">
        <v>0</v>
      </c>
      <c r="K337">
        <v>0</v>
      </c>
      <c r="L337">
        <v>0</v>
      </c>
      <c r="M337" s="3">
        <v>0</v>
      </c>
      <c r="N337">
        <v>0</v>
      </c>
      <c r="O337">
        <v>0</v>
      </c>
      <c r="P337">
        <v>1</v>
      </c>
      <c r="Q337">
        <v>2</v>
      </c>
      <c r="R337" s="4">
        <v>188</v>
      </c>
      <c r="S337">
        <v>4</v>
      </c>
      <c r="T337">
        <v>3</v>
      </c>
      <c r="U337">
        <v>0</v>
      </c>
      <c r="V337">
        <v>45</v>
      </c>
      <c r="W337">
        <v>3</v>
      </c>
      <c r="X337">
        <v>0</v>
      </c>
      <c r="Y337">
        <v>0</v>
      </c>
      <c r="Z337">
        <v>0</v>
      </c>
      <c r="AA337">
        <v>0</v>
      </c>
      <c r="AB337">
        <v>0</v>
      </c>
      <c r="AC337">
        <v>0</v>
      </c>
      <c r="AD337">
        <v>0</v>
      </c>
      <c r="AE337">
        <v>0</v>
      </c>
      <c r="AF337">
        <v>0</v>
      </c>
      <c r="AG337" s="3">
        <v>294</v>
      </c>
      <c r="AH337">
        <v>5</v>
      </c>
      <c r="AI337">
        <v>0</v>
      </c>
      <c r="AJ337">
        <v>0</v>
      </c>
      <c r="AK337">
        <v>0</v>
      </c>
      <c r="AL337" s="4">
        <v>0</v>
      </c>
      <c r="AM337">
        <v>0</v>
      </c>
      <c r="AN337">
        <v>0</v>
      </c>
      <c r="AO337">
        <v>0</v>
      </c>
      <c r="AP337">
        <v>0</v>
      </c>
      <c r="AQ337">
        <v>0</v>
      </c>
      <c r="AR337">
        <v>0</v>
      </c>
      <c r="AS337">
        <v>0</v>
      </c>
      <c r="AT337">
        <v>0</v>
      </c>
      <c r="AU337">
        <v>0</v>
      </c>
      <c r="AV337">
        <v>2</v>
      </c>
      <c r="AW337">
        <v>0</v>
      </c>
      <c r="AX337">
        <v>0</v>
      </c>
      <c r="AY337">
        <v>0</v>
      </c>
      <c r="AZ337">
        <v>0</v>
      </c>
      <c r="BA337" s="3">
        <v>0</v>
      </c>
      <c r="BB337">
        <v>0</v>
      </c>
      <c r="BC337">
        <v>0</v>
      </c>
      <c r="BD337">
        <v>0</v>
      </c>
      <c r="BE337">
        <v>0</v>
      </c>
      <c r="BF337" s="4">
        <v>0</v>
      </c>
      <c r="BG337">
        <v>0</v>
      </c>
      <c r="BH337">
        <v>0</v>
      </c>
      <c r="BI337">
        <v>0</v>
      </c>
      <c r="BJ337">
        <v>0</v>
      </c>
      <c r="BK337">
        <v>0</v>
      </c>
      <c r="BL337">
        <v>0</v>
      </c>
      <c r="BM337">
        <v>0</v>
      </c>
      <c r="BN337">
        <v>0</v>
      </c>
      <c r="BO337">
        <v>0</v>
      </c>
      <c r="BP337">
        <v>0</v>
      </c>
      <c r="BQ337">
        <v>0</v>
      </c>
      <c r="BR337" s="38">
        <v>0</v>
      </c>
      <c r="BS337" s="38">
        <v>547</v>
      </c>
      <c r="BT337" s="38">
        <v>0</v>
      </c>
      <c r="BU337" s="41">
        <v>0.84</v>
      </c>
      <c r="BV337" s="33">
        <f>IFERROR($BF337/($AL337+$R337), "No Votes")</f>
        <v>0</v>
      </c>
      <c r="BW337" s="33">
        <f>IFERROR($BA337/($AG337+$M337), "No Votes")</f>
        <v>0</v>
      </c>
      <c r="BX337" t="s">
        <v>2157</v>
      </c>
      <c r="BY337" s="5" t="s">
        <v>2085</v>
      </c>
      <c r="BZ337" s="5" t="s">
        <v>2088</v>
      </c>
      <c r="CA337" s="42" t="str">
        <f>IF(Table1[[#This Row],[Party]]="Labour","Conservative","Labour")</f>
        <v>Labour</v>
      </c>
      <c r="CB337" s="28" cm="1">
        <f t="array" ref="CB3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37" s="42" cm="1">
        <f t="array" ref="CC3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337" s="42">
        <f>IF(TRIM(Table1[[#This Row],[Party]])="Labour",Table1[[#This Row],[Conservative_Aye]],Table1[[#This Row],[Labour_Aye]])</f>
        <v>188</v>
      </c>
      <c r="CE337" s="42">
        <f>IF(TRIM(Table1[[#This Row],[Party]])="Labour",Table1[[#This Row],[Conservative_No]],Table1[[#This Row],[Labour_No]])</f>
        <v>0</v>
      </c>
      <c r="CF337" s="43">
        <f>IF(Table1[[#This Row],[Gov_Aye]]+Table1[[#This Row],[Gov_No]]=0,"",Table1[[#This Row],[Gov_Aye]]/(Table1[[#This Row],[Gov_Aye]]+Table1[[#This Row],[Gov_No]]))</f>
        <v>0</v>
      </c>
      <c r="CG337" s="43">
        <f>IF(Table1[[#This Row],[Opp_Aye]]+Table1[[#This Row],[Opp_No]]=0,"",Table1[[#This Row],[Opp_Aye]]/(Table1[[#This Row],[Opp_Aye]]+Table1[[#This Row],[Opp_No]]))</f>
        <v>1</v>
      </c>
      <c r="CH337" s="43">
        <f>IF(OR(Table1[[#This Row],[Gov_Share]]="",Table1[[#This Row],[Opp_Share]]=""),"",ABS(Table1[[#This Row],[Gov_Share]]-Table1[[#This Row],[Opp_Share]]))</f>
        <v>1</v>
      </c>
      <c r="CI337" s="43">
        <f>IF(Table1[[#This Row],[Gov_Aye]]+Table1[[#This Row],[Gov_No]]=0,"",ABS(Table1[[#This Row],[Gov_Aye]]-Table1[[#This Row],[Gov_No]])/(Table1[[#This Row],[Gov_Aye]]+Table1[[#This Row],[Gov_No]]))</f>
        <v>1</v>
      </c>
      <c r="CJ337" s="43">
        <f>IF(Table1[[#This Row],[Opp_Aye]]+Table1[[#This Row],[Opp_No]]=0,"",ABS(Table1[[#This Row],[Opp_Aye]]-Table1[[#This Row],[Opp_No]])/(Table1[[#This Row],[Opp_Aye]]+Table1[[#This Row],[Opp_No]]))</f>
        <v>1</v>
      </c>
      <c r="CK337" s="43">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0.98685314685314685</v>
      </c>
    </row>
    <row r="338" spans="1:89" x14ac:dyDescent="0.75">
      <c r="A338">
        <v>390</v>
      </c>
      <c r="B338" s="17">
        <v>43152</v>
      </c>
      <c r="C338" s="18">
        <v>0.81319444444444444</v>
      </c>
      <c r="D338">
        <v>123</v>
      </c>
      <c r="E338" s="20" t="s">
        <v>726</v>
      </c>
      <c r="H338">
        <v>225</v>
      </c>
      <c r="I338">
        <v>304</v>
      </c>
      <c r="J338">
        <v>0</v>
      </c>
      <c r="K338">
        <v>0</v>
      </c>
      <c r="L338">
        <v>0</v>
      </c>
      <c r="M338" s="3">
        <v>0</v>
      </c>
      <c r="N338">
        <v>0</v>
      </c>
      <c r="O338">
        <v>0</v>
      </c>
      <c r="P338">
        <v>1</v>
      </c>
      <c r="Q338">
        <v>3</v>
      </c>
      <c r="R338" s="4">
        <v>213</v>
      </c>
      <c r="S338">
        <v>4</v>
      </c>
      <c r="T338">
        <v>4</v>
      </c>
      <c r="U338">
        <v>0</v>
      </c>
      <c r="V338">
        <v>0</v>
      </c>
      <c r="W338">
        <v>0</v>
      </c>
      <c r="X338">
        <v>0</v>
      </c>
      <c r="Y338">
        <v>0</v>
      </c>
      <c r="Z338">
        <v>0</v>
      </c>
      <c r="AA338">
        <v>0</v>
      </c>
      <c r="AB338">
        <v>0</v>
      </c>
      <c r="AC338">
        <v>0</v>
      </c>
      <c r="AD338">
        <v>0</v>
      </c>
      <c r="AE338">
        <v>0</v>
      </c>
      <c r="AF338">
        <v>0</v>
      </c>
      <c r="AG338" s="3">
        <v>294</v>
      </c>
      <c r="AH338">
        <v>9</v>
      </c>
      <c r="AI338">
        <v>0</v>
      </c>
      <c r="AJ338">
        <v>0</v>
      </c>
      <c r="AK338">
        <v>1</v>
      </c>
      <c r="AL338" s="4">
        <v>0</v>
      </c>
      <c r="AM338">
        <v>0</v>
      </c>
      <c r="AN338">
        <v>0</v>
      </c>
      <c r="AO338">
        <v>0</v>
      </c>
      <c r="AP338">
        <v>0</v>
      </c>
      <c r="AQ338">
        <v>0</v>
      </c>
      <c r="AR338">
        <v>0</v>
      </c>
      <c r="AS338">
        <v>0</v>
      </c>
      <c r="AT338">
        <v>0</v>
      </c>
      <c r="AU338">
        <v>0</v>
      </c>
      <c r="AV338">
        <v>0</v>
      </c>
      <c r="AW338">
        <v>0</v>
      </c>
      <c r="AX338">
        <v>0</v>
      </c>
      <c r="AY338">
        <v>0</v>
      </c>
      <c r="AZ338">
        <v>0</v>
      </c>
      <c r="BA338" s="3">
        <v>0</v>
      </c>
      <c r="BB338">
        <v>0</v>
      </c>
      <c r="BC338">
        <v>0</v>
      </c>
      <c r="BD338">
        <v>0</v>
      </c>
      <c r="BE338">
        <v>1</v>
      </c>
      <c r="BF338" s="4">
        <v>0</v>
      </c>
      <c r="BG338">
        <v>0</v>
      </c>
      <c r="BH338">
        <v>0</v>
      </c>
      <c r="BI338">
        <v>0</v>
      </c>
      <c r="BJ338">
        <v>0</v>
      </c>
      <c r="BK338">
        <v>0</v>
      </c>
      <c r="BL338">
        <v>0</v>
      </c>
      <c r="BM338">
        <v>0</v>
      </c>
      <c r="BN338">
        <v>0</v>
      </c>
      <c r="BO338">
        <v>0</v>
      </c>
      <c r="BP338">
        <v>0</v>
      </c>
      <c r="BQ338">
        <v>0</v>
      </c>
      <c r="BR338">
        <v>1</v>
      </c>
      <c r="BS338">
        <v>529</v>
      </c>
      <c r="BT338">
        <v>0</v>
      </c>
      <c r="BU338" s="1">
        <v>0.81</v>
      </c>
      <c r="BV338" s="5">
        <f>IFERROR($BF338/($AL338+$R338), "No Votes")</f>
        <v>0</v>
      </c>
      <c r="BW338" s="5">
        <f>IFERROR($BA338/($AG338+$M338), "No Votes")</f>
        <v>0</v>
      </c>
      <c r="BX338" t="s">
        <v>2157</v>
      </c>
      <c r="BY338" s="5" t="s">
        <v>2086</v>
      </c>
      <c r="BZ338" s="5" t="s">
        <v>2088</v>
      </c>
      <c r="CA338" s="28" t="str">
        <f>IF(Table1[[#This Row],[Party]]="Labour","Conservative","Labour")</f>
        <v>Labour</v>
      </c>
      <c r="CB338" s="28" cm="1">
        <f t="array" ref="CB3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38" s="28" cm="1">
        <f t="array" ref="CC3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338" s="28">
        <f>IF(TRIM(Table1[[#This Row],[Party]])="Labour",Table1[[#This Row],[Conservative_Aye]],Table1[[#This Row],[Labour_Aye]])</f>
        <v>213</v>
      </c>
      <c r="CE338" s="28">
        <f>IF(TRIM(Table1[[#This Row],[Party]])="Labour",Table1[[#This Row],[Conservative_No]],Table1[[#This Row],[Labour_No]])</f>
        <v>0</v>
      </c>
      <c r="CF338" s="36">
        <f>IF(Table1[[#This Row],[Gov_Aye]]+Table1[[#This Row],[Gov_No]]=0,"",Table1[[#This Row],[Gov_Aye]]/(Table1[[#This Row],[Gov_Aye]]+Table1[[#This Row],[Gov_No]]))</f>
        <v>0</v>
      </c>
      <c r="CG338" s="36">
        <f>IF(Table1[[#This Row],[Opp_Aye]]+Table1[[#This Row],[Opp_No]]=0,"",Table1[[#This Row],[Opp_Aye]]/(Table1[[#This Row],[Opp_Aye]]+Table1[[#This Row],[Opp_No]]))</f>
        <v>1</v>
      </c>
      <c r="CH338" s="36">
        <f>IF(OR(Table1[[#This Row],[Gov_Share]]="",Table1[[#This Row],[Opp_Share]]=""),"",ABS(Table1[[#This Row],[Gov_Share]]-Table1[[#This Row],[Opp_Share]]))</f>
        <v>1</v>
      </c>
      <c r="CI338" s="36">
        <f>IF(Table1[[#This Row],[Gov_Aye]]+Table1[[#This Row],[Gov_No]]=0,"",ABS(Table1[[#This Row],[Gov_Aye]]-Table1[[#This Row],[Gov_No]])/(Table1[[#This Row],[Gov_Aye]]+Table1[[#This Row],[Gov_No]]))</f>
        <v>1</v>
      </c>
      <c r="CJ338" s="36">
        <f>IF(Table1[[#This Row],[Opp_Aye]]+Table1[[#This Row],[Opp_No]]=0,"",ABS(Table1[[#This Row],[Opp_Aye]]-Table1[[#This Row],[Opp_No]])/(Table1[[#This Row],[Opp_Aye]]+Table1[[#This Row],[Opp_No]]))</f>
        <v>1</v>
      </c>
      <c r="CK3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0.98682134570765656</v>
      </c>
    </row>
    <row r="339" spans="1:89" x14ac:dyDescent="0.75">
      <c r="A339" s="2">
        <v>37</v>
      </c>
      <c r="B339" s="15">
        <v>42479</v>
      </c>
      <c r="C339" s="16">
        <v>0.71180555555555558</v>
      </c>
      <c r="D339" s="2">
        <v>239</v>
      </c>
      <c r="E339" s="19" t="s">
        <v>1100</v>
      </c>
      <c r="F339" s="2"/>
      <c r="G339" s="2"/>
      <c r="H339" s="2">
        <v>245</v>
      </c>
      <c r="I339" s="2">
        <v>299</v>
      </c>
      <c r="J339" s="2">
        <v>0</v>
      </c>
      <c r="K339" s="2">
        <v>0</v>
      </c>
      <c r="L339" s="2">
        <v>0</v>
      </c>
      <c r="M339" s="3">
        <v>0</v>
      </c>
      <c r="N339" s="2">
        <v>0</v>
      </c>
      <c r="O339" s="2">
        <v>0</v>
      </c>
      <c r="P339" s="2">
        <v>1</v>
      </c>
      <c r="Q339" s="2">
        <v>2</v>
      </c>
      <c r="R339" s="4">
        <v>189</v>
      </c>
      <c r="S339" s="2">
        <v>4</v>
      </c>
      <c r="T339" s="2">
        <v>3</v>
      </c>
      <c r="U339" s="2">
        <v>0</v>
      </c>
      <c r="V339" s="2">
        <v>44</v>
      </c>
      <c r="W339" s="2">
        <v>2</v>
      </c>
      <c r="X339" s="2">
        <v>0</v>
      </c>
      <c r="Y339" s="2">
        <v>0</v>
      </c>
      <c r="Z339" s="2">
        <v>0</v>
      </c>
      <c r="AA339" s="2">
        <v>0</v>
      </c>
      <c r="AB339" s="2">
        <v>0</v>
      </c>
      <c r="AC339" s="2">
        <v>0</v>
      </c>
      <c r="AD339" s="2">
        <v>0</v>
      </c>
      <c r="AE339" s="2">
        <v>0</v>
      </c>
      <c r="AF339" s="2">
        <v>0</v>
      </c>
      <c r="AG339" s="3">
        <v>292</v>
      </c>
      <c r="AH339" s="2">
        <v>5</v>
      </c>
      <c r="AI339" s="2">
        <v>0</v>
      </c>
      <c r="AJ339" s="2">
        <v>0</v>
      </c>
      <c r="AK339" s="2">
        <v>0</v>
      </c>
      <c r="AL339" s="4">
        <v>0</v>
      </c>
      <c r="AM339" s="2">
        <v>0</v>
      </c>
      <c r="AN339" s="2">
        <v>0</v>
      </c>
      <c r="AO339" s="2">
        <v>0</v>
      </c>
      <c r="AP339" s="2">
        <v>0</v>
      </c>
      <c r="AQ339" s="2">
        <v>0</v>
      </c>
      <c r="AR339" s="2">
        <v>0</v>
      </c>
      <c r="AS339" s="2">
        <v>0</v>
      </c>
      <c r="AT339" s="2">
        <v>0</v>
      </c>
      <c r="AU339" s="2">
        <v>0</v>
      </c>
      <c r="AV339" s="2">
        <v>2</v>
      </c>
      <c r="AW339" s="2">
        <v>0</v>
      </c>
      <c r="AX339" s="2">
        <v>0</v>
      </c>
      <c r="AY339" s="2">
        <v>0</v>
      </c>
      <c r="AZ339" s="2">
        <v>0</v>
      </c>
      <c r="BA339" s="44">
        <v>0</v>
      </c>
      <c r="BB339" s="2">
        <v>0</v>
      </c>
      <c r="BC339" s="2">
        <v>0</v>
      </c>
      <c r="BD339" s="2">
        <v>0</v>
      </c>
      <c r="BE339" s="2">
        <v>0</v>
      </c>
      <c r="BF339" s="45">
        <v>0</v>
      </c>
      <c r="BG339" s="2">
        <v>0</v>
      </c>
      <c r="BH339" s="2">
        <v>0</v>
      </c>
      <c r="BI339" s="2">
        <v>0</v>
      </c>
      <c r="BJ339" s="2">
        <v>0</v>
      </c>
      <c r="BK339" s="2">
        <v>0</v>
      </c>
      <c r="BL339" s="2">
        <v>0</v>
      </c>
      <c r="BM339" s="2">
        <v>0</v>
      </c>
      <c r="BN339" s="2">
        <v>0</v>
      </c>
      <c r="BO339" s="2">
        <v>0</v>
      </c>
      <c r="BP339" s="2">
        <v>0</v>
      </c>
      <c r="BQ339" s="2">
        <v>0</v>
      </c>
      <c r="BR339" s="2">
        <v>0</v>
      </c>
      <c r="BS339" s="2">
        <v>544</v>
      </c>
      <c r="BT339" s="2">
        <v>0</v>
      </c>
      <c r="BU339" s="5">
        <v>0.84</v>
      </c>
      <c r="BV339" s="5">
        <f>IFERROR($BF339/($AL339+$R339), "No Votes")</f>
        <v>0</v>
      </c>
      <c r="BW339" s="5">
        <f>IFERROR($BA339/($AG339+$M339), "No Votes")</f>
        <v>0</v>
      </c>
      <c r="BX339" t="s">
        <v>2157</v>
      </c>
      <c r="BY339" s="5" t="s">
        <v>2085</v>
      </c>
      <c r="BZ339" s="5" t="s">
        <v>2088</v>
      </c>
      <c r="CA339" s="28" t="str">
        <f>IF(Table1[[#This Row],[Party]]="Labour","Conservative","Labour")</f>
        <v>Labour</v>
      </c>
      <c r="CB339" s="28" cm="1">
        <f t="array" ref="CB3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39" s="28" cm="1">
        <f t="array" ref="CC3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339" s="28">
        <f>IF(TRIM(Table1[[#This Row],[Party]])="Labour",Table1[[#This Row],[Conservative_Aye]],Table1[[#This Row],[Labour_Aye]])</f>
        <v>189</v>
      </c>
      <c r="CE339" s="28">
        <f>IF(TRIM(Table1[[#This Row],[Party]])="Labour",Table1[[#This Row],[Conservative_No]],Table1[[#This Row],[Labour_No]])</f>
        <v>0</v>
      </c>
      <c r="CF339" s="36">
        <f>IF(Table1[[#This Row],[Gov_Aye]]+Table1[[#This Row],[Gov_No]]=0,"",Table1[[#This Row],[Gov_Aye]]/(Table1[[#This Row],[Gov_Aye]]+Table1[[#This Row],[Gov_No]]))</f>
        <v>0</v>
      </c>
      <c r="CG339" s="36">
        <f>IF(Table1[[#This Row],[Opp_Aye]]+Table1[[#This Row],[Opp_No]]=0,"",Table1[[#This Row],[Opp_Aye]]/(Table1[[#This Row],[Opp_Aye]]+Table1[[#This Row],[Opp_No]]))</f>
        <v>1</v>
      </c>
      <c r="CH339" s="36">
        <f>IF(OR(Table1[[#This Row],[Gov_Share]]="",Table1[[#This Row],[Opp_Share]]=""),"",ABS(Table1[[#This Row],[Gov_Share]]-Table1[[#This Row],[Opp_Share]]))</f>
        <v>1</v>
      </c>
      <c r="CI339" s="36">
        <f>IF(Table1[[#This Row],[Gov_Aye]]+Table1[[#This Row],[Gov_No]]=0,"",ABS(Table1[[#This Row],[Gov_Aye]]-Table1[[#This Row],[Gov_No]])/(Table1[[#This Row],[Gov_Aye]]+Table1[[#This Row],[Gov_No]]))</f>
        <v>1</v>
      </c>
      <c r="CJ339" s="36">
        <f>IF(Table1[[#This Row],[Opp_Aye]]+Table1[[#This Row],[Opp_No]]=0,"",ABS(Table1[[#This Row],[Opp_Aye]]-Table1[[#This Row],[Opp_No]])/(Table1[[#This Row],[Opp_Aye]]+Table1[[#This Row],[Opp_No]]))</f>
        <v>1</v>
      </c>
      <c r="CK3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0.98676285194004765</v>
      </c>
    </row>
    <row r="340" spans="1:89" ht="29.5" x14ac:dyDescent="0.75">
      <c r="A340">
        <v>56</v>
      </c>
      <c r="B340" s="17">
        <v>42493</v>
      </c>
      <c r="C340" s="18">
        <v>0.85347222222222219</v>
      </c>
      <c r="D340">
        <v>258</v>
      </c>
      <c r="E340" s="20" t="s">
        <v>1377</v>
      </c>
      <c r="H340">
        <v>287</v>
      </c>
      <c r="I340">
        <v>172</v>
      </c>
      <c r="J340">
        <v>0</v>
      </c>
      <c r="K340">
        <v>0</v>
      </c>
      <c r="L340">
        <v>0</v>
      </c>
      <c r="M340" s="3">
        <v>287</v>
      </c>
      <c r="N340">
        <v>0</v>
      </c>
      <c r="O340">
        <v>0</v>
      </c>
      <c r="P340">
        <v>0</v>
      </c>
      <c r="Q340">
        <v>0</v>
      </c>
      <c r="R340" s="4">
        <v>0</v>
      </c>
      <c r="S340">
        <v>0</v>
      </c>
      <c r="T340">
        <v>0</v>
      </c>
      <c r="U340">
        <v>0</v>
      </c>
      <c r="V340">
        <v>0</v>
      </c>
      <c r="W340">
        <v>0</v>
      </c>
      <c r="X340">
        <v>0</v>
      </c>
      <c r="Y340">
        <v>0</v>
      </c>
      <c r="Z340">
        <v>0</v>
      </c>
      <c r="AA340">
        <v>0</v>
      </c>
      <c r="AB340">
        <v>0</v>
      </c>
      <c r="AC340">
        <v>0</v>
      </c>
      <c r="AD340">
        <v>0</v>
      </c>
      <c r="AE340">
        <v>0</v>
      </c>
      <c r="AF340">
        <v>0</v>
      </c>
      <c r="AG340" s="3">
        <v>0</v>
      </c>
      <c r="AH340">
        <v>1</v>
      </c>
      <c r="AI340">
        <v>0</v>
      </c>
      <c r="AJ340">
        <v>1</v>
      </c>
      <c r="AK340">
        <v>1</v>
      </c>
      <c r="AL340" s="4">
        <v>164</v>
      </c>
      <c r="AM340">
        <v>4</v>
      </c>
      <c r="AN340">
        <v>1</v>
      </c>
      <c r="AO340">
        <v>0</v>
      </c>
      <c r="AP340">
        <v>0</v>
      </c>
      <c r="AQ340">
        <v>0</v>
      </c>
      <c r="AR340">
        <v>0</v>
      </c>
      <c r="AS340">
        <v>0</v>
      </c>
      <c r="AT340">
        <v>0</v>
      </c>
      <c r="AU340">
        <v>0</v>
      </c>
      <c r="AV340">
        <v>0</v>
      </c>
      <c r="AW340">
        <v>0</v>
      </c>
      <c r="AX340">
        <v>0</v>
      </c>
      <c r="AY340">
        <v>0</v>
      </c>
      <c r="AZ340">
        <v>0</v>
      </c>
      <c r="BA340">
        <v>0</v>
      </c>
      <c r="BB340">
        <v>0</v>
      </c>
      <c r="BC340">
        <v>0</v>
      </c>
      <c r="BD340">
        <v>0</v>
      </c>
      <c r="BE340">
        <v>0</v>
      </c>
      <c r="BF340">
        <v>0</v>
      </c>
      <c r="BG340">
        <v>0</v>
      </c>
      <c r="BH340">
        <v>0</v>
      </c>
      <c r="BI340">
        <v>0</v>
      </c>
      <c r="BJ340">
        <v>0</v>
      </c>
      <c r="BK340">
        <v>0</v>
      </c>
      <c r="BL340">
        <v>0</v>
      </c>
      <c r="BM340">
        <v>0</v>
      </c>
      <c r="BN340">
        <v>0</v>
      </c>
      <c r="BO340">
        <v>0</v>
      </c>
      <c r="BP340">
        <v>0</v>
      </c>
      <c r="BQ340">
        <v>0</v>
      </c>
      <c r="BR340">
        <v>0</v>
      </c>
      <c r="BS340">
        <v>459</v>
      </c>
      <c r="BT340">
        <v>0</v>
      </c>
      <c r="BU340" s="1">
        <v>0.71</v>
      </c>
      <c r="BV340" s="5">
        <f>IFERROR($BF340/($AL340+$R340), "No Votes")</f>
        <v>0</v>
      </c>
      <c r="BW340" s="5">
        <f>IFERROR($BA340/($AG340+$M340), "No Votes")</f>
        <v>0</v>
      </c>
      <c r="BX340" t="s">
        <v>2157</v>
      </c>
      <c r="BY340" s="5" t="s">
        <v>2085</v>
      </c>
      <c r="BZ340" s="5" t="s">
        <v>2088</v>
      </c>
      <c r="CA340" s="28" t="str">
        <f>IF(Table1[[#This Row],[Party]]="Labour","Conservative","Labour")</f>
        <v>Labour</v>
      </c>
      <c r="CB340" s="28" cm="1">
        <f t="array" ref="CB3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340" s="28" cm="1">
        <f t="array" ref="CC3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40" s="28">
        <f>IF(TRIM(Table1[[#This Row],[Party]])="Labour",Table1[[#This Row],[Conservative_Aye]],Table1[[#This Row],[Labour_Aye]])</f>
        <v>0</v>
      </c>
      <c r="CE340" s="28">
        <f>IF(TRIM(Table1[[#This Row],[Party]])="Labour",Table1[[#This Row],[Conservative_No]],Table1[[#This Row],[Labour_No]])</f>
        <v>164</v>
      </c>
      <c r="CF340" s="36">
        <f>IF(Table1[[#This Row],[Gov_Aye]]+Table1[[#This Row],[Gov_No]]=0,"",Table1[[#This Row],[Gov_Aye]]/(Table1[[#This Row],[Gov_Aye]]+Table1[[#This Row],[Gov_No]]))</f>
        <v>1</v>
      </c>
      <c r="CG340" s="36">
        <f>IF(Table1[[#This Row],[Opp_Aye]]+Table1[[#This Row],[Opp_No]]=0,"",Table1[[#This Row],[Opp_Aye]]/(Table1[[#This Row],[Opp_Aye]]+Table1[[#This Row],[Opp_No]]))</f>
        <v>0</v>
      </c>
      <c r="CH340" s="36">
        <f>IF(OR(Table1[[#This Row],[Gov_Share]]="",Table1[[#This Row],[Opp_Share]]=""),"",ABS(Table1[[#This Row],[Gov_Share]]-Table1[[#This Row],[Opp_Share]]))</f>
        <v>1</v>
      </c>
      <c r="CI340" s="36">
        <f>IF(Table1[[#This Row],[Gov_Aye]]+Table1[[#This Row],[Gov_No]]=0,"",ABS(Table1[[#This Row],[Gov_Aye]]-Table1[[#This Row],[Gov_No]])/(Table1[[#This Row],[Gov_Aye]]+Table1[[#This Row],[Gov_No]]))</f>
        <v>1</v>
      </c>
      <c r="CJ340" s="36">
        <f>IF(Table1[[#This Row],[Opp_Aye]]+Table1[[#This Row],[Opp_No]]=0,"",ABS(Table1[[#This Row],[Opp_Aye]]-Table1[[#This Row],[Opp_No]])/(Table1[[#This Row],[Opp_Aye]]+Table1[[#This Row],[Opp_No]]))</f>
        <v>1</v>
      </c>
      <c r="CK3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0.98657718120805371</v>
      </c>
    </row>
    <row r="341" spans="1:89" ht="29.5" x14ac:dyDescent="0.75">
      <c r="A341" s="2">
        <v>57</v>
      </c>
      <c r="B341" s="15">
        <v>42493</v>
      </c>
      <c r="C341" s="16">
        <v>0.86388888888888893</v>
      </c>
      <c r="D341" s="2">
        <v>259</v>
      </c>
      <c r="E341" s="19" t="s">
        <v>1376</v>
      </c>
      <c r="F341" s="2"/>
      <c r="G341" s="2"/>
      <c r="H341" s="2">
        <v>288</v>
      </c>
      <c r="I341" s="2">
        <v>172</v>
      </c>
      <c r="J341" s="2">
        <v>0</v>
      </c>
      <c r="K341" s="2">
        <v>0</v>
      </c>
      <c r="L341" s="2">
        <v>0</v>
      </c>
      <c r="M341" s="3">
        <v>287</v>
      </c>
      <c r="N341" s="2">
        <v>0</v>
      </c>
      <c r="O341" s="2">
        <v>0</v>
      </c>
      <c r="P341" s="2">
        <v>0</v>
      </c>
      <c r="Q341" s="2">
        <v>0</v>
      </c>
      <c r="R341" s="4">
        <v>0</v>
      </c>
      <c r="S341" s="2">
        <v>0</v>
      </c>
      <c r="T341" s="2">
        <v>0</v>
      </c>
      <c r="U341" s="2">
        <v>0</v>
      </c>
      <c r="V341" s="2">
        <v>0</v>
      </c>
      <c r="W341" s="2">
        <v>0</v>
      </c>
      <c r="X341" s="2">
        <v>0</v>
      </c>
      <c r="Y341" s="2">
        <v>0</v>
      </c>
      <c r="Z341" s="2">
        <v>0</v>
      </c>
      <c r="AA341" s="2">
        <v>0</v>
      </c>
      <c r="AB341" s="2">
        <v>0</v>
      </c>
      <c r="AC341" s="2">
        <v>0</v>
      </c>
      <c r="AD341" s="2">
        <v>0</v>
      </c>
      <c r="AE341" s="2">
        <v>0</v>
      </c>
      <c r="AF341" s="2">
        <v>0</v>
      </c>
      <c r="AG341" s="3">
        <v>0</v>
      </c>
      <c r="AH341" s="2">
        <v>1</v>
      </c>
      <c r="AI341" s="2">
        <v>0</v>
      </c>
      <c r="AJ341" s="2">
        <v>1</v>
      </c>
      <c r="AK341" s="2">
        <v>1</v>
      </c>
      <c r="AL341" s="4">
        <v>164</v>
      </c>
      <c r="AM341" s="2">
        <v>4</v>
      </c>
      <c r="AN341" s="2">
        <v>1</v>
      </c>
      <c r="AO341" s="2">
        <v>0</v>
      </c>
      <c r="AP341" s="2">
        <v>0</v>
      </c>
      <c r="AQ341" s="2">
        <v>0</v>
      </c>
      <c r="AR341" s="2">
        <v>0</v>
      </c>
      <c r="AS341" s="2">
        <v>0</v>
      </c>
      <c r="AT341" s="2">
        <v>0</v>
      </c>
      <c r="AU341" s="2">
        <v>0</v>
      </c>
      <c r="AV341" s="2">
        <v>0</v>
      </c>
      <c r="AW341" s="2">
        <v>0</v>
      </c>
      <c r="AX341" s="2">
        <v>0</v>
      </c>
      <c r="AY341" s="2">
        <v>0</v>
      </c>
      <c r="AZ341" s="2">
        <v>0</v>
      </c>
      <c r="BA341" s="2">
        <v>0</v>
      </c>
      <c r="BB341" s="2">
        <v>0</v>
      </c>
      <c r="BC341" s="2">
        <v>0</v>
      </c>
      <c r="BD341" s="2">
        <v>0</v>
      </c>
      <c r="BE341" s="2">
        <v>0</v>
      </c>
      <c r="BF341" s="2">
        <v>0</v>
      </c>
      <c r="BG341" s="2">
        <v>0</v>
      </c>
      <c r="BH341" s="2">
        <v>0</v>
      </c>
      <c r="BI341" s="2">
        <v>0</v>
      </c>
      <c r="BJ341" s="2">
        <v>0</v>
      </c>
      <c r="BK341" s="2">
        <v>0</v>
      </c>
      <c r="BL341" s="2">
        <v>0</v>
      </c>
      <c r="BM341" s="2">
        <v>0</v>
      </c>
      <c r="BN341" s="2">
        <v>0</v>
      </c>
      <c r="BO341" s="2">
        <v>0</v>
      </c>
      <c r="BP341" s="2">
        <v>0</v>
      </c>
      <c r="BQ341" s="2">
        <v>0</v>
      </c>
      <c r="BR341" s="2">
        <v>0</v>
      </c>
      <c r="BS341" s="2">
        <v>459</v>
      </c>
      <c r="BT341" s="2">
        <v>0</v>
      </c>
      <c r="BU341" s="5">
        <v>0.71</v>
      </c>
      <c r="BV341" s="5">
        <f>IFERROR($BF341/($AL341+$R341), "No Votes")</f>
        <v>0</v>
      </c>
      <c r="BW341" s="5">
        <f>IFERROR($BA341/($AG341+$M341), "No Votes")</f>
        <v>0</v>
      </c>
      <c r="BX341" t="s">
        <v>2157</v>
      </c>
      <c r="BY341" s="5" t="s">
        <v>2085</v>
      </c>
      <c r="BZ341" s="5" t="s">
        <v>2088</v>
      </c>
      <c r="CA341" s="28" t="str">
        <f>IF(Table1[[#This Row],[Party]]="Labour","Conservative","Labour")</f>
        <v>Labour</v>
      </c>
      <c r="CB341" s="28" cm="1">
        <f t="array" ref="CB3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341" s="28" cm="1">
        <f t="array" ref="CC3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41" s="28">
        <f>IF(TRIM(Table1[[#This Row],[Party]])="Labour",Table1[[#This Row],[Conservative_Aye]],Table1[[#This Row],[Labour_Aye]])</f>
        <v>0</v>
      </c>
      <c r="CE341" s="28">
        <f>IF(TRIM(Table1[[#This Row],[Party]])="Labour",Table1[[#This Row],[Conservative_No]],Table1[[#This Row],[Labour_No]])</f>
        <v>164</v>
      </c>
      <c r="CF341" s="36">
        <f>IF(Table1[[#This Row],[Gov_Aye]]+Table1[[#This Row],[Gov_No]]=0,"",Table1[[#This Row],[Gov_Aye]]/(Table1[[#This Row],[Gov_Aye]]+Table1[[#This Row],[Gov_No]]))</f>
        <v>1</v>
      </c>
      <c r="CG341" s="36">
        <f>IF(Table1[[#This Row],[Opp_Aye]]+Table1[[#This Row],[Opp_No]]=0,"",Table1[[#This Row],[Opp_Aye]]/(Table1[[#This Row],[Opp_Aye]]+Table1[[#This Row],[Opp_No]]))</f>
        <v>0</v>
      </c>
      <c r="CH341" s="36">
        <f>IF(OR(Table1[[#This Row],[Gov_Share]]="",Table1[[#This Row],[Opp_Share]]=""),"",ABS(Table1[[#This Row],[Gov_Share]]-Table1[[#This Row],[Opp_Share]]))</f>
        <v>1</v>
      </c>
      <c r="CI341" s="36">
        <f>IF(Table1[[#This Row],[Gov_Aye]]+Table1[[#This Row],[Gov_No]]=0,"",ABS(Table1[[#This Row],[Gov_Aye]]-Table1[[#This Row],[Gov_No]])/(Table1[[#This Row],[Gov_Aye]]+Table1[[#This Row],[Gov_No]]))</f>
        <v>1</v>
      </c>
      <c r="CJ341" s="36">
        <f>IF(Table1[[#This Row],[Opp_Aye]]+Table1[[#This Row],[Opp_No]]=0,"",ABS(Table1[[#This Row],[Opp_Aye]]-Table1[[#This Row],[Opp_No]])/(Table1[[#This Row],[Opp_Aye]]+Table1[[#This Row],[Opp_No]]))</f>
        <v>1</v>
      </c>
      <c r="CK3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0.98657718120805371</v>
      </c>
    </row>
    <row r="342" spans="1:89" ht="29.5" x14ac:dyDescent="0.75">
      <c r="A342">
        <v>58</v>
      </c>
      <c r="B342" s="17">
        <v>42493</v>
      </c>
      <c r="C342" s="18">
        <v>0.87291666666666667</v>
      </c>
      <c r="D342">
        <v>260</v>
      </c>
      <c r="E342" s="20" t="s">
        <v>1383</v>
      </c>
      <c r="H342">
        <v>286</v>
      </c>
      <c r="I342">
        <v>171</v>
      </c>
      <c r="J342">
        <v>0</v>
      </c>
      <c r="K342">
        <v>0</v>
      </c>
      <c r="L342">
        <v>0</v>
      </c>
      <c r="M342" s="3">
        <v>286</v>
      </c>
      <c r="N342">
        <v>0</v>
      </c>
      <c r="O342">
        <v>0</v>
      </c>
      <c r="P342">
        <v>0</v>
      </c>
      <c r="Q342">
        <v>0</v>
      </c>
      <c r="R342" s="4">
        <v>0</v>
      </c>
      <c r="S342">
        <v>0</v>
      </c>
      <c r="T342">
        <v>0</v>
      </c>
      <c r="U342">
        <v>0</v>
      </c>
      <c r="V342">
        <v>0</v>
      </c>
      <c r="W342">
        <v>0</v>
      </c>
      <c r="X342">
        <v>0</v>
      </c>
      <c r="Y342">
        <v>0</v>
      </c>
      <c r="Z342">
        <v>0</v>
      </c>
      <c r="AA342">
        <v>0</v>
      </c>
      <c r="AB342">
        <v>0</v>
      </c>
      <c r="AC342">
        <v>0</v>
      </c>
      <c r="AD342">
        <v>0</v>
      </c>
      <c r="AE342">
        <v>0</v>
      </c>
      <c r="AF342">
        <v>0</v>
      </c>
      <c r="AG342" s="3">
        <v>0</v>
      </c>
      <c r="AH342">
        <v>1</v>
      </c>
      <c r="AI342">
        <v>0</v>
      </c>
      <c r="AJ342">
        <v>1</v>
      </c>
      <c r="AK342">
        <v>1</v>
      </c>
      <c r="AL342" s="4">
        <v>163</v>
      </c>
      <c r="AM342">
        <v>4</v>
      </c>
      <c r="AN342">
        <v>1</v>
      </c>
      <c r="AO342">
        <v>0</v>
      </c>
      <c r="AP342">
        <v>1</v>
      </c>
      <c r="AQ342">
        <v>0</v>
      </c>
      <c r="AR342">
        <v>0</v>
      </c>
      <c r="AS342">
        <v>0</v>
      </c>
      <c r="AT342">
        <v>0</v>
      </c>
      <c r="AU342">
        <v>0</v>
      </c>
      <c r="AV342">
        <v>0</v>
      </c>
      <c r="AW342">
        <v>0</v>
      </c>
      <c r="AX342">
        <v>0</v>
      </c>
      <c r="AY342">
        <v>0</v>
      </c>
      <c r="AZ342">
        <v>0</v>
      </c>
      <c r="BA342">
        <v>0</v>
      </c>
      <c r="BB342">
        <v>0</v>
      </c>
      <c r="BC342">
        <v>0</v>
      </c>
      <c r="BD342">
        <v>0</v>
      </c>
      <c r="BE342">
        <v>0</v>
      </c>
      <c r="BF342">
        <v>0</v>
      </c>
      <c r="BG342">
        <v>0</v>
      </c>
      <c r="BH342">
        <v>0</v>
      </c>
      <c r="BI342">
        <v>0</v>
      </c>
      <c r="BJ342">
        <v>0</v>
      </c>
      <c r="BK342">
        <v>0</v>
      </c>
      <c r="BL342">
        <v>0</v>
      </c>
      <c r="BM342">
        <v>0</v>
      </c>
      <c r="BN342">
        <v>0</v>
      </c>
      <c r="BO342">
        <v>0</v>
      </c>
      <c r="BP342">
        <v>0</v>
      </c>
      <c r="BQ342">
        <v>0</v>
      </c>
      <c r="BR342">
        <v>0</v>
      </c>
      <c r="BS342">
        <v>458</v>
      </c>
      <c r="BT342">
        <v>0</v>
      </c>
      <c r="BU342" s="1">
        <v>0.7</v>
      </c>
      <c r="BV342" s="5">
        <f>IFERROR($BF342/($AL342+$R342), "No Votes")</f>
        <v>0</v>
      </c>
      <c r="BW342" s="5">
        <f>IFERROR($BA342/($AG342+$M342), "No Votes")</f>
        <v>0</v>
      </c>
      <c r="BX342" t="s">
        <v>2157</v>
      </c>
      <c r="BY342" s="5" t="s">
        <v>2085</v>
      </c>
      <c r="BZ342" s="5" t="s">
        <v>2088</v>
      </c>
      <c r="CA342" s="28" t="str">
        <f>IF(Table1[[#This Row],[Party]]="Labour","Conservative","Labour")</f>
        <v>Labour</v>
      </c>
      <c r="CB342" s="28" cm="1">
        <f t="array" ref="CB3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342" s="28" cm="1">
        <f t="array" ref="CC3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42" s="28">
        <f>IF(TRIM(Table1[[#This Row],[Party]])="Labour",Table1[[#This Row],[Conservative_Aye]],Table1[[#This Row],[Labour_Aye]])</f>
        <v>0</v>
      </c>
      <c r="CE342" s="28">
        <f>IF(TRIM(Table1[[#This Row],[Party]])="Labour",Table1[[#This Row],[Conservative_No]],Table1[[#This Row],[Labour_No]])</f>
        <v>163</v>
      </c>
      <c r="CF342" s="36">
        <f>IF(Table1[[#This Row],[Gov_Aye]]+Table1[[#This Row],[Gov_No]]=0,"",Table1[[#This Row],[Gov_Aye]]/(Table1[[#This Row],[Gov_Aye]]+Table1[[#This Row],[Gov_No]]))</f>
        <v>1</v>
      </c>
      <c r="CG342" s="36">
        <f>IF(Table1[[#This Row],[Opp_Aye]]+Table1[[#This Row],[Opp_No]]=0,"",Table1[[#This Row],[Opp_Aye]]/(Table1[[#This Row],[Opp_Aye]]+Table1[[#This Row],[Opp_No]]))</f>
        <v>0</v>
      </c>
      <c r="CH342" s="36">
        <f>IF(OR(Table1[[#This Row],[Gov_Share]]="",Table1[[#This Row],[Opp_Share]]=""),"",ABS(Table1[[#This Row],[Gov_Share]]-Table1[[#This Row],[Opp_Share]]))</f>
        <v>1</v>
      </c>
      <c r="CI342" s="36">
        <f>IF(Table1[[#This Row],[Gov_Aye]]+Table1[[#This Row],[Gov_No]]=0,"",ABS(Table1[[#This Row],[Gov_Aye]]-Table1[[#This Row],[Gov_No]])/(Table1[[#This Row],[Gov_Aye]]+Table1[[#This Row],[Gov_No]]))</f>
        <v>1</v>
      </c>
      <c r="CJ342" s="36">
        <f>IF(Table1[[#This Row],[Opp_Aye]]+Table1[[#This Row],[Opp_No]]=0,"",ABS(Table1[[#This Row],[Opp_Aye]]-Table1[[#This Row],[Opp_No]])/(Table1[[#This Row],[Opp_Aye]]+Table1[[#This Row],[Opp_No]]))</f>
        <v>1</v>
      </c>
      <c r="CK3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0.98653282108481022</v>
      </c>
    </row>
    <row r="343" spans="1:89" ht="29.5" x14ac:dyDescent="0.75">
      <c r="A343">
        <v>60</v>
      </c>
      <c r="B343" s="17">
        <v>42493</v>
      </c>
      <c r="C343" s="18">
        <v>0.92708333333333337</v>
      </c>
      <c r="D343">
        <v>262</v>
      </c>
      <c r="E343" s="20" t="s">
        <v>1417</v>
      </c>
      <c r="H343">
        <v>285</v>
      </c>
      <c r="I343">
        <v>164</v>
      </c>
      <c r="J343">
        <v>0</v>
      </c>
      <c r="K343">
        <v>0</v>
      </c>
      <c r="L343">
        <v>0</v>
      </c>
      <c r="M343" s="3">
        <v>285</v>
      </c>
      <c r="N343">
        <v>0</v>
      </c>
      <c r="O343">
        <v>0</v>
      </c>
      <c r="P343">
        <v>0</v>
      </c>
      <c r="Q343">
        <v>0</v>
      </c>
      <c r="R343" s="4">
        <v>0</v>
      </c>
      <c r="S343">
        <v>0</v>
      </c>
      <c r="T343">
        <v>0</v>
      </c>
      <c r="U343">
        <v>0</v>
      </c>
      <c r="V343">
        <v>0</v>
      </c>
      <c r="W343">
        <v>0</v>
      </c>
      <c r="X343">
        <v>0</v>
      </c>
      <c r="Y343">
        <v>0</v>
      </c>
      <c r="Z343">
        <v>0</v>
      </c>
      <c r="AA343">
        <v>0</v>
      </c>
      <c r="AB343">
        <v>0</v>
      </c>
      <c r="AC343">
        <v>0</v>
      </c>
      <c r="AD343">
        <v>0</v>
      </c>
      <c r="AE343">
        <v>0</v>
      </c>
      <c r="AF343">
        <v>0</v>
      </c>
      <c r="AG343" s="3">
        <v>0</v>
      </c>
      <c r="AH343">
        <v>1</v>
      </c>
      <c r="AI343">
        <v>0</v>
      </c>
      <c r="AJ343">
        <v>1</v>
      </c>
      <c r="AK343">
        <v>1</v>
      </c>
      <c r="AL343" s="4">
        <v>156</v>
      </c>
      <c r="AM343">
        <v>4</v>
      </c>
      <c r="AN343">
        <v>1</v>
      </c>
      <c r="AO343">
        <v>0</v>
      </c>
      <c r="AP343">
        <v>0</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0</v>
      </c>
      <c r="BL343">
        <v>0</v>
      </c>
      <c r="BM343">
        <v>0</v>
      </c>
      <c r="BN343">
        <v>0</v>
      </c>
      <c r="BO343">
        <v>0</v>
      </c>
      <c r="BP343">
        <v>0</v>
      </c>
      <c r="BQ343">
        <v>0</v>
      </c>
      <c r="BR343">
        <v>0</v>
      </c>
      <c r="BS343">
        <v>449</v>
      </c>
      <c r="BT343">
        <v>0</v>
      </c>
      <c r="BU343" s="1">
        <v>0.69</v>
      </c>
      <c r="BV343" s="5">
        <f>IFERROR($BF343/($AL343+$R343), "No Votes")</f>
        <v>0</v>
      </c>
      <c r="BW343" s="5">
        <f>IFERROR($BA343/($AG343+$M343), "No Votes")</f>
        <v>0</v>
      </c>
      <c r="BX343" t="s">
        <v>2157</v>
      </c>
      <c r="BY343" s="5" t="s">
        <v>2085</v>
      </c>
      <c r="BZ343" s="5" t="s">
        <v>2088</v>
      </c>
      <c r="CA343" s="28" t="str">
        <f>IF(Table1[[#This Row],[Party]]="Labour","Conservative","Labour")</f>
        <v>Labour</v>
      </c>
      <c r="CB343" s="28" cm="1">
        <f t="array" ref="CB3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343" s="28" cm="1">
        <f t="array" ref="CC3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43" s="28">
        <f>IF(TRIM(Table1[[#This Row],[Party]])="Labour",Table1[[#This Row],[Conservative_Aye]],Table1[[#This Row],[Labour_Aye]])</f>
        <v>0</v>
      </c>
      <c r="CE343" s="28">
        <f>IF(TRIM(Table1[[#This Row],[Party]])="Labour",Table1[[#This Row],[Conservative_No]],Table1[[#This Row],[Labour_No]])</f>
        <v>156</v>
      </c>
      <c r="CF343" s="36">
        <f>IF(Table1[[#This Row],[Gov_Aye]]+Table1[[#This Row],[Gov_No]]=0,"",Table1[[#This Row],[Gov_Aye]]/(Table1[[#This Row],[Gov_Aye]]+Table1[[#This Row],[Gov_No]]))</f>
        <v>1</v>
      </c>
      <c r="CG343" s="36">
        <f>IF(Table1[[#This Row],[Opp_Aye]]+Table1[[#This Row],[Opp_No]]=0,"",Table1[[#This Row],[Opp_Aye]]/(Table1[[#This Row],[Opp_Aye]]+Table1[[#This Row],[Opp_No]]))</f>
        <v>0</v>
      </c>
      <c r="CH343" s="36">
        <f>IF(OR(Table1[[#This Row],[Gov_Share]]="",Table1[[#This Row],[Opp_Share]]=""),"",ABS(Table1[[#This Row],[Gov_Share]]-Table1[[#This Row],[Opp_Share]]))</f>
        <v>1</v>
      </c>
      <c r="CI343" s="36">
        <f>IF(Table1[[#This Row],[Gov_Aye]]+Table1[[#This Row],[Gov_No]]=0,"",ABS(Table1[[#This Row],[Gov_Aye]]-Table1[[#This Row],[Gov_No]])/(Table1[[#This Row],[Gov_Aye]]+Table1[[#This Row],[Gov_No]]))</f>
        <v>1</v>
      </c>
      <c r="CJ343" s="36">
        <f>IF(Table1[[#This Row],[Opp_Aye]]+Table1[[#This Row],[Opp_No]]=0,"",ABS(Table1[[#This Row],[Opp_Aye]]-Table1[[#This Row],[Opp_No]])/(Table1[[#This Row],[Opp_Aye]]+Table1[[#This Row],[Opp_No]]))</f>
        <v>1</v>
      </c>
      <c r="CK3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0.98650051921079962</v>
      </c>
    </row>
    <row r="344" spans="1:89" x14ac:dyDescent="0.75">
      <c r="A344" s="2">
        <v>119</v>
      </c>
      <c r="B344" s="15">
        <v>42571</v>
      </c>
      <c r="C344" s="16">
        <v>0.76875000000000004</v>
      </c>
      <c r="D344" s="2">
        <v>52</v>
      </c>
      <c r="E344" s="19" t="s">
        <v>641</v>
      </c>
      <c r="F344" s="2"/>
      <c r="G344" s="2"/>
      <c r="H344" s="2">
        <v>213</v>
      </c>
      <c r="I344" s="2">
        <v>283</v>
      </c>
      <c r="J344" s="2">
        <v>0</v>
      </c>
      <c r="K344" s="2">
        <v>0</v>
      </c>
      <c r="L344" s="2">
        <v>0</v>
      </c>
      <c r="M344" s="3">
        <v>0</v>
      </c>
      <c r="N344" s="2">
        <v>1</v>
      </c>
      <c r="O344" s="2">
        <v>0</v>
      </c>
      <c r="P344" s="2">
        <v>1</v>
      </c>
      <c r="Q344" s="2">
        <v>2</v>
      </c>
      <c r="R344" s="4">
        <v>159</v>
      </c>
      <c r="S344" s="2">
        <v>4</v>
      </c>
      <c r="T344" s="2">
        <v>3</v>
      </c>
      <c r="U344" s="2">
        <v>0</v>
      </c>
      <c r="V344" s="2">
        <v>42</v>
      </c>
      <c r="W344" s="2">
        <v>1</v>
      </c>
      <c r="X344" s="2">
        <v>0</v>
      </c>
      <c r="Y344" s="2">
        <v>0</v>
      </c>
      <c r="Z344" s="2">
        <v>0</v>
      </c>
      <c r="AA344" s="2">
        <v>0</v>
      </c>
      <c r="AB344" s="2">
        <v>0</v>
      </c>
      <c r="AC344" s="2">
        <v>0</v>
      </c>
      <c r="AD344" s="2">
        <v>0</v>
      </c>
      <c r="AE344" s="2">
        <v>0</v>
      </c>
      <c r="AF344" s="2">
        <v>0</v>
      </c>
      <c r="AG344" s="3">
        <v>281</v>
      </c>
      <c r="AH344" s="2">
        <v>2</v>
      </c>
      <c r="AI344" s="2">
        <v>0</v>
      </c>
      <c r="AJ344" s="2">
        <v>0</v>
      </c>
      <c r="AK344" s="2">
        <v>0</v>
      </c>
      <c r="AL344" s="4">
        <v>0</v>
      </c>
      <c r="AM344" s="2">
        <v>0</v>
      </c>
      <c r="AN344" s="2">
        <v>0</v>
      </c>
      <c r="AO344" s="2">
        <v>0</v>
      </c>
      <c r="AP344" s="2">
        <v>0</v>
      </c>
      <c r="AQ344" s="2">
        <v>0</v>
      </c>
      <c r="AR344" s="2">
        <v>0</v>
      </c>
      <c r="AS344" s="2">
        <v>0</v>
      </c>
      <c r="AT344" s="2">
        <v>0</v>
      </c>
      <c r="AU344" s="2">
        <v>0</v>
      </c>
      <c r="AV344" s="2">
        <v>0</v>
      </c>
      <c r="AW344" s="2">
        <v>0</v>
      </c>
      <c r="AX344" s="2">
        <v>0</v>
      </c>
      <c r="AY344" s="2">
        <v>0</v>
      </c>
      <c r="AZ344" s="2">
        <v>0</v>
      </c>
      <c r="BA344" s="44">
        <v>0</v>
      </c>
      <c r="BB344" s="2">
        <v>1</v>
      </c>
      <c r="BC344" s="2">
        <v>0</v>
      </c>
      <c r="BD344" s="2">
        <v>0</v>
      </c>
      <c r="BE344" s="2">
        <v>0</v>
      </c>
      <c r="BF344" s="45">
        <v>0</v>
      </c>
      <c r="BG344" s="2">
        <v>0</v>
      </c>
      <c r="BH344" s="2">
        <v>0</v>
      </c>
      <c r="BI344" s="2">
        <v>0</v>
      </c>
      <c r="BJ344" s="2">
        <v>0</v>
      </c>
      <c r="BK344" s="2">
        <v>0</v>
      </c>
      <c r="BL344" s="2">
        <v>0</v>
      </c>
      <c r="BM344" s="2">
        <v>0</v>
      </c>
      <c r="BN344" s="2">
        <v>0</v>
      </c>
      <c r="BO344" s="2">
        <v>0</v>
      </c>
      <c r="BP344" s="2">
        <v>0</v>
      </c>
      <c r="BQ344" s="2">
        <v>0</v>
      </c>
      <c r="BR344" s="2">
        <v>1</v>
      </c>
      <c r="BS344" s="2">
        <v>496</v>
      </c>
      <c r="BT344" s="2">
        <v>0</v>
      </c>
      <c r="BU344" s="5">
        <v>0.76</v>
      </c>
      <c r="BV344" s="5">
        <f>IFERROR($BF344/($AL344+$R344), "No Votes")</f>
        <v>0</v>
      </c>
      <c r="BW344" s="5">
        <f>IFERROR($BA344/($AG344+$M344), "No Votes")</f>
        <v>0</v>
      </c>
      <c r="BX344" t="s">
        <v>2157</v>
      </c>
      <c r="BY344" s="5" t="s">
        <v>2086</v>
      </c>
      <c r="BZ344" s="5" t="s">
        <v>2088</v>
      </c>
      <c r="CA344" s="28" t="str">
        <f>IF(Table1[[#This Row],[Party]]="Labour","Conservative","Labour")</f>
        <v>Labour</v>
      </c>
      <c r="CB344" s="28" cm="1">
        <f t="array" ref="CB3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44" s="28" cm="1">
        <f t="array" ref="CC3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344" s="28">
        <f>IF(TRIM(Table1[[#This Row],[Party]])="Labour",Table1[[#This Row],[Conservative_Aye]],Table1[[#This Row],[Labour_Aye]])</f>
        <v>159</v>
      </c>
      <c r="CE344" s="28">
        <f>IF(TRIM(Table1[[#This Row],[Party]])="Labour",Table1[[#This Row],[Conservative_No]],Table1[[#This Row],[Labour_No]])</f>
        <v>0</v>
      </c>
      <c r="CF344" s="36">
        <f>IF(Table1[[#This Row],[Gov_Aye]]+Table1[[#This Row],[Gov_No]]=0,"",Table1[[#This Row],[Gov_Aye]]/(Table1[[#This Row],[Gov_Aye]]+Table1[[#This Row],[Gov_No]]))</f>
        <v>0</v>
      </c>
      <c r="CG344" s="36">
        <f>IF(Table1[[#This Row],[Opp_Aye]]+Table1[[#This Row],[Opp_No]]=0,"",Table1[[#This Row],[Opp_Aye]]/(Table1[[#This Row],[Opp_Aye]]+Table1[[#This Row],[Opp_No]]))</f>
        <v>1</v>
      </c>
      <c r="CH344" s="36">
        <f>IF(OR(Table1[[#This Row],[Gov_Share]]="",Table1[[#This Row],[Opp_Share]]=""),"",ABS(Table1[[#This Row],[Gov_Share]]-Table1[[#This Row],[Opp_Share]]))</f>
        <v>1</v>
      </c>
      <c r="CI344" s="36">
        <f>IF(Table1[[#This Row],[Gov_Aye]]+Table1[[#This Row],[Gov_No]]=0,"",ABS(Table1[[#This Row],[Gov_Aye]]-Table1[[#This Row],[Gov_No]])/(Table1[[#This Row],[Gov_Aye]]+Table1[[#This Row],[Gov_No]]))</f>
        <v>1</v>
      </c>
      <c r="CJ344" s="36">
        <f>IF(Table1[[#This Row],[Opp_Aye]]+Table1[[#This Row],[Opp_No]]=0,"",ABS(Table1[[#This Row],[Opp_Aye]]-Table1[[#This Row],[Opp_No]])/(Table1[[#This Row],[Opp_Aye]]+Table1[[#This Row],[Opp_No]]))</f>
        <v>1</v>
      </c>
      <c r="CK3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0.98630461465578501</v>
      </c>
    </row>
    <row r="345" spans="1:89" x14ac:dyDescent="0.75">
      <c r="A345">
        <v>256</v>
      </c>
      <c r="B345" s="17">
        <v>42821</v>
      </c>
      <c r="C345" s="18">
        <v>0.71805555555555556</v>
      </c>
      <c r="D345">
        <v>189</v>
      </c>
      <c r="E345" s="20" t="s">
        <v>1318</v>
      </c>
      <c r="H345">
        <v>193</v>
      </c>
      <c r="I345">
        <v>277</v>
      </c>
      <c r="J345">
        <v>0</v>
      </c>
      <c r="K345">
        <v>0</v>
      </c>
      <c r="L345">
        <v>0</v>
      </c>
      <c r="M345" s="3">
        <v>0</v>
      </c>
      <c r="N345">
        <v>0</v>
      </c>
      <c r="O345">
        <v>0</v>
      </c>
      <c r="P345">
        <v>0</v>
      </c>
      <c r="Q345">
        <v>1</v>
      </c>
      <c r="R345" s="4">
        <v>188</v>
      </c>
      <c r="S345">
        <v>4</v>
      </c>
      <c r="T345">
        <v>0</v>
      </c>
      <c r="U345">
        <v>0</v>
      </c>
      <c r="V345">
        <v>0</v>
      </c>
      <c r="W345">
        <v>0</v>
      </c>
      <c r="X345">
        <v>0</v>
      </c>
      <c r="Y345">
        <v>0</v>
      </c>
      <c r="Z345">
        <v>0</v>
      </c>
      <c r="AA345">
        <v>0</v>
      </c>
      <c r="AB345">
        <v>0</v>
      </c>
      <c r="AC345">
        <v>0</v>
      </c>
      <c r="AD345">
        <v>0</v>
      </c>
      <c r="AE345">
        <v>0</v>
      </c>
      <c r="AF345">
        <v>0</v>
      </c>
      <c r="AG345" s="3">
        <v>274</v>
      </c>
      <c r="AH345">
        <v>2</v>
      </c>
      <c r="AI345">
        <v>0</v>
      </c>
      <c r="AJ345">
        <v>0</v>
      </c>
      <c r="AK345">
        <v>0</v>
      </c>
      <c r="AL345" s="4">
        <v>0</v>
      </c>
      <c r="AM345">
        <v>0</v>
      </c>
      <c r="AN345">
        <v>0</v>
      </c>
      <c r="AO345">
        <v>0</v>
      </c>
      <c r="AP345">
        <v>0</v>
      </c>
      <c r="AQ345">
        <v>0</v>
      </c>
      <c r="AR345">
        <v>0</v>
      </c>
      <c r="AS345">
        <v>0</v>
      </c>
      <c r="AT345">
        <v>0</v>
      </c>
      <c r="AU345">
        <v>0</v>
      </c>
      <c r="AV345">
        <v>1</v>
      </c>
      <c r="AW345">
        <v>0</v>
      </c>
      <c r="AX345">
        <v>0</v>
      </c>
      <c r="AY345">
        <v>0</v>
      </c>
      <c r="AZ345">
        <v>0</v>
      </c>
      <c r="BA345">
        <v>0</v>
      </c>
      <c r="BB345">
        <v>0</v>
      </c>
      <c r="BC345">
        <v>0</v>
      </c>
      <c r="BD345">
        <v>0</v>
      </c>
      <c r="BE345">
        <v>0</v>
      </c>
      <c r="BF345">
        <v>0</v>
      </c>
      <c r="BG345">
        <v>0</v>
      </c>
      <c r="BH345">
        <v>0</v>
      </c>
      <c r="BI345">
        <v>0</v>
      </c>
      <c r="BJ345">
        <v>0</v>
      </c>
      <c r="BK345">
        <v>0</v>
      </c>
      <c r="BL345">
        <v>0</v>
      </c>
      <c r="BM345">
        <v>0</v>
      </c>
      <c r="BN345">
        <v>0</v>
      </c>
      <c r="BO345">
        <v>0</v>
      </c>
      <c r="BP345">
        <v>0</v>
      </c>
      <c r="BQ345">
        <v>0</v>
      </c>
      <c r="BR345">
        <v>0</v>
      </c>
      <c r="BS345">
        <v>470</v>
      </c>
      <c r="BT345">
        <v>0</v>
      </c>
      <c r="BU345" s="1">
        <v>0.72</v>
      </c>
      <c r="BV345" s="5">
        <f>IFERROR($BF345/($AL345+$R345), "No Votes")</f>
        <v>0</v>
      </c>
      <c r="BW345" s="5">
        <f>IFERROR($BA345/($AG345+$M345), "No Votes")</f>
        <v>0</v>
      </c>
      <c r="BX345" t="s">
        <v>2157</v>
      </c>
      <c r="BY345" s="5" t="s">
        <v>2086</v>
      </c>
      <c r="BZ345" s="5" t="s">
        <v>2088</v>
      </c>
      <c r="CA345" s="28" t="str">
        <f>IF(Table1[[#This Row],[Party]]="Labour","Conservative","Labour")</f>
        <v>Labour</v>
      </c>
      <c r="CB345" s="28" cm="1">
        <f t="array" ref="CB3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45" s="28" cm="1">
        <f t="array" ref="CC3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345" s="28">
        <f>IF(TRIM(Table1[[#This Row],[Party]])="Labour",Table1[[#This Row],[Conservative_Aye]],Table1[[#This Row],[Labour_Aye]])</f>
        <v>188</v>
      </c>
      <c r="CE345" s="28">
        <f>IF(TRIM(Table1[[#This Row],[Party]])="Labour",Table1[[#This Row],[Conservative_No]],Table1[[#This Row],[Labour_No]])</f>
        <v>0</v>
      </c>
      <c r="CF345" s="36">
        <f>IF(Table1[[#This Row],[Gov_Aye]]+Table1[[#This Row],[Gov_No]]=0,"",Table1[[#This Row],[Gov_Aye]]/(Table1[[#This Row],[Gov_Aye]]+Table1[[#This Row],[Gov_No]]))</f>
        <v>0</v>
      </c>
      <c r="CG345" s="36">
        <f>IF(Table1[[#This Row],[Opp_Aye]]+Table1[[#This Row],[Opp_No]]=0,"",Table1[[#This Row],[Opp_Aye]]/(Table1[[#This Row],[Opp_Aye]]+Table1[[#This Row],[Opp_No]]))</f>
        <v>1</v>
      </c>
      <c r="CH345" s="36">
        <f>IF(OR(Table1[[#This Row],[Gov_Share]]="",Table1[[#This Row],[Opp_Share]]=""),"",ABS(Table1[[#This Row],[Gov_Share]]-Table1[[#This Row],[Opp_Share]]))</f>
        <v>1</v>
      </c>
      <c r="CI345" s="36">
        <f>IF(Table1[[#This Row],[Gov_Aye]]+Table1[[#This Row],[Gov_No]]=0,"",ABS(Table1[[#This Row],[Gov_Aye]]-Table1[[#This Row],[Gov_No]])/(Table1[[#This Row],[Gov_Aye]]+Table1[[#This Row],[Gov_No]]))</f>
        <v>1</v>
      </c>
      <c r="CJ345" s="36">
        <f>IF(Table1[[#This Row],[Opp_Aye]]+Table1[[#This Row],[Opp_No]]=0,"",ABS(Table1[[#This Row],[Opp_Aye]]-Table1[[#This Row],[Opp_No]])/(Table1[[#This Row],[Opp_Aye]]+Table1[[#This Row],[Opp_No]]))</f>
        <v>1</v>
      </c>
      <c r="CK3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0.98590704647676164</v>
      </c>
    </row>
    <row r="346" spans="1:89" x14ac:dyDescent="0.75">
      <c r="A346" s="2">
        <v>1127</v>
      </c>
      <c r="B346" s="15">
        <v>44503</v>
      </c>
      <c r="C346" s="16">
        <v>0.78611111111111109</v>
      </c>
      <c r="D346" s="2">
        <v>102</v>
      </c>
      <c r="E346" s="19" t="s">
        <v>1686</v>
      </c>
      <c r="F346" s="2"/>
      <c r="G346" s="2"/>
      <c r="H346" s="2">
        <v>256</v>
      </c>
      <c r="I346" s="2">
        <v>80</v>
      </c>
      <c r="J346" s="2">
        <v>0</v>
      </c>
      <c r="K346" s="2">
        <v>0</v>
      </c>
      <c r="L346" s="2">
        <v>0</v>
      </c>
      <c r="M346" s="3">
        <v>256</v>
      </c>
      <c r="N346" s="2">
        <v>0</v>
      </c>
      <c r="O346" s="2">
        <v>0</v>
      </c>
      <c r="P346" s="2">
        <v>0</v>
      </c>
      <c r="Q346" s="2">
        <v>0</v>
      </c>
      <c r="R346" s="4">
        <v>0</v>
      </c>
      <c r="S346" s="2">
        <v>0</v>
      </c>
      <c r="T346" s="2">
        <v>0</v>
      </c>
      <c r="U346" s="2">
        <v>0</v>
      </c>
      <c r="V346" s="2">
        <v>0</v>
      </c>
      <c r="W346" s="2">
        <v>0</v>
      </c>
      <c r="X346" s="2">
        <v>0</v>
      </c>
      <c r="Y346" s="2">
        <v>0</v>
      </c>
      <c r="Z346" s="2">
        <v>0</v>
      </c>
      <c r="AA346" s="2">
        <v>0</v>
      </c>
      <c r="AB346" s="2">
        <v>0</v>
      </c>
      <c r="AC346" s="2">
        <v>0</v>
      </c>
      <c r="AD346" s="2">
        <v>1</v>
      </c>
      <c r="AE346" s="2">
        <v>1</v>
      </c>
      <c r="AF346" s="2">
        <v>0</v>
      </c>
      <c r="AG346" s="3">
        <v>0</v>
      </c>
      <c r="AH346" s="2">
        <v>0</v>
      </c>
      <c r="AI346" s="2">
        <v>0</v>
      </c>
      <c r="AJ346" s="2">
        <v>0</v>
      </c>
      <c r="AK346" s="2">
        <v>2</v>
      </c>
      <c r="AL346" s="4">
        <v>51</v>
      </c>
      <c r="AM346" s="2">
        <v>4</v>
      </c>
      <c r="AN346" s="2">
        <v>0</v>
      </c>
      <c r="AO346" s="2">
        <v>0</v>
      </c>
      <c r="AP346" s="2">
        <v>20</v>
      </c>
      <c r="AQ346" s="2">
        <v>1</v>
      </c>
      <c r="AR346" s="2">
        <v>0</v>
      </c>
      <c r="AS346" s="2">
        <v>0</v>
      </c>
      <c r="AT346" s="2">
        <v>0</v>
      </c>
      <c r="AU346" s="2">
        <v>0</v>
      </c>
      <c r="AV346" s="2">
        <v>0</v>
      </c>
      <c r="AW346" s="2">
        <v>0</v>
      </c>
      <c r="AX346" s="2">
        <v>0</v>
      </c>
      <c r="AY346" s="2">
        <v>0</v>
      </c>
      <c r="AZ346" s="2">
        <v>0</v>
      </c>
      <c r="BA346" s="2">
        <v>0</v>
      </c>
      <c r="BB346" s="2">
        <v>0</v>
      </c>
      <c r="BC346" s="2">
        <v>0</v>
      </c>
      <c r="BD346" s="2">
        <v>0</v>
      </c>
      <c r="BE346" s="2">
        <v>0</v>
      </c>
      <c r="BF346" s="2">
        <v>0</v>
      </c>
      <c r="BG346" s="2">
        <v>0</v>
      </c>
      <c r="BH346" s="2">
        <v>0</v>
      </c>
      <c r="BI346" s="2">
        <v>0</v>
      </c>
      <c r="BJ346" s="2">
        <v>0</v>
      </c>
      <c r="BK346" s="2">
        <v>0</v>
      </c>
      <c r="BL346" s="2">
        <v>0</v>
      </c>
      <c r="BM346" s="2">
        <v>0</v>
      </c>
      <c r="BN346" s="2">
        <v>0</v>
      </c>
      <c r="BO346" s="2">
        <v>0</v>
      </c>
      <c r="BP346" s="2">
        <v>0</v>
      </c>
      <c r="BQ346" s="2">
        <v>0</v>
      </c>
      <c r="BR346" s="2">
        <v>0</v>
      </c>
      <c r="BS346" s="2">
        <v>336</v>
      </c>
      <c r="BT346" s="2">
        <v>0</v>
      </c>
      <c r="BU346" s="5">
        <v>0.52</v>
      </c>
      <c r="BV346" s="5">
        <f>IFERROR($BF346/($AL346+$R346), "No Votes")</f>
        <v>0</v>
      </c>
      <c r="BW346" s="5">
        <f>IFERROR($BA346/($AG346+$M346), "No Votes")</f>
        <v>0</v>
      </c>
      <c r="BX346" t="s">
        <v>2157</v>
      </c>
      <c r="BY346" s="5" t="s">
        <v>2093</v>
      </c>
      <c r="BZ346" s="5" t="s">
        <v>2088</v>
      </c>
      <c r="CA346" s="28" t="str">
        <f>IF(Table1[[#This Row],[Party]]="Labour","Conservative","Labour")</f>
        <v>Labour</v>
      </c>
      <c r="CB346" s="28" cm="1">
        <f t="array" ref="CB3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256</v>
      </c>
      <c r="CC346" s="28" cm="1">
        <f t="array" ref="CC3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46" s="28">
        <f>IF(TRIM(Table1[[#This Row],[Party]])="Labour",Table1[[#This Row],[Conservative_Aye]],Table1[[#This Row],[Labour_Aye]])</f>
        <v>0</v>
      </c>
      <c r="CE346" s="28">
        <f>IF(TRIM(Table1[[#This Row],[Party]])="Labour",Table1[[#This Row],[Conservative_No]],Table1[[#This Row],[Labour_No]])</f>
        <v>51</v>
      </c>
      <c r="CF346" s="36">
        <f>IF(Table1[[#This Row],[Gov_Aye]]+Table1[[#This Row],[Gov_No]]=0,"",Table1[[#This Row],[Gov_Aye]]/(Table1[[#This Row],[Gov_Aye]]+Table1[[#This Row],[Gov_No]]))</f>
        <v>1</v>
      </c>
      <c r="CG346" s="36">
        <f>IF(Table1[[#This Row],[Opp_Aye]]+Table1[[#This Row],[Opp_No]]=0,"",Table1[[#This Row],[Opp_Aye]]/(Table1[[#This Row],[Opp_Aye]]+Table1[[#This Row],[Opp_No]]))</f>
        <v>0</v>
      </c>
      <c r="CH346" s="36">
        <f>IF(OR(Table1[[#This Row],[Gov_Share]]="",Table1[[#This Row],[Opp_Share]]=""),"",ABS(Table1[[#This Row],[Gov_Share]]-Table1[[#This Row],[Opp_Share]]))</f>
        <v>1</v>
      </c>
      <c r="CI346" s="36">
        <f>IF(Table1[[#This Row],[Gov_Aye]]+Table1[[#This Row],[Gov_No]]=0,"",ABS(Table1[[#This Row],[Gov_Aye]]-Table1[[#This Row],[Gov_No]])/(Table1[[#This Row],[Gov_Aye]]+Table1[[#This Row],[Gov_No]]))</f>
        <v>1</v>
      </c>
      <c r="CJ346" s="36">
        <f>IF(Table1[[#This Row],[Opp_Aye]]+Table1[[#This Row],[Opp_No]]=0,"",ABS(Table1[[#This Row],[Opp_Aye]]-Table1[[#This Row],[Opp_No]])/(Table1[[#This Row],[Opp_Aye]]+Table1[[#This Row],[Opp_No]]))</f>
        <v>1</v>
      </c>
      <c r="CK3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0.98571828619434332</v>
      </c>
    </row>
    <row r="347" spans="1:89" x14ac:dyDescent="0.75">
      <c r="A347">
        <v>802</v>
      </c>
      <c r="B347" s="17">
        <v>44006</v>
      </c>
      <c r="C347" s="18">
        <v>0.79166666666666663</v>
      </c>
      <c r="D347">
        <v>60</v>
      </c>
      <c r="E347" s="20" t="s">
        <v>1123</v>
      </c>
      <c r="H347">
        <v>198</v>
      </c>
      <c r="I347">
        <v>344</v>
      </c>
      <c r="J347">
        <v>0</v>
      </c>
      <c r="K347">
        <v>0</v>
      </c>
      <c r="L347">
        <v>0</v>
      </c>
      <c r="M347" s="3">
        <v>0</v>
      </c>
      <c r="N347">
        <v>0</v>
      </c>
      <c r="O347">
        <v>0</v>
      </c>
      <c r="P347">
        <v>0</v>
      </c>
      <c r="Q347">
        <v>0</v>
      </c>
      <c r="R347" s="4">
        <v>187</v>
      </c>
      <c r="S347">
        <v>5</v>
      </c>
      <c r="T347">
        <v>3</v>
      </c>
      <c r="U347">
        <v>0</v>
      </c>
      <c r="V347">
        <v>0</v>
      </c>
      <c r="W347">
        <v>2</v>
      </c>
      <c r="X347">
        <v>0</v>
      </c>
      <c r="Y347">
        <v>0</v>
      </c>
      <c r="Z347">
        <v>0</v>
      </c>
      <c r="AA347">
        <v>0</v>
      </c>
      <c r="AB347">
        <v>0</v>
      </c>
      <c r="AC347">
        <v>0</v>
      </c>
      <c r="AD347">
        <v>0</v>
      </c>
      <c r="AE347">
        <v>0</v>
      </c>
      <c r="AF347">
        <v>0</v>
      </c>
      <c r="AG347" s="3">
        <v>334</v>
      </c>
      <c r="AH347">
        <v>1</v>
      </c>
      <c r="AI347">
        <v>0</v>
      </c>
      <c r="AJ347">
        <v>0</v>
      </c>
      <c r="AK347">
        <v>0</v>
      </c>
      <c r="AL347" s="4">
        <v>0</v>
      </c>
      <c r="AM347">
        <v>0</v>
      </c>
      <c r="AN347">
        <v>0</v>
      </c>
      <c r="AO347">
        <v>0</v>
      </c>
      <c r="AP347">
        <v>0</v>
      </c>
      <c r="AQ347">
        <v>0</v>
      </c>
      <c r="AR347">
        <v>0</v>
      </c>
      <c r="AS347">
        <v>0</v>
      </c>
      <c r="AT347">
        <v>0</v>
      </c>
      <c r="AU347">
        <v>0</v>
      </c>
      <c r="AV347">
        <v>0</v>
      </c>
      <c r="AW347">
        <v>0</v>
      </c>
      <c r="AX347">
        <v>0</v>
      </c>
      <c r="AY347">
        <v>0</v>
      </c>
      <c r="AZ347">
        <v>0</v>
      </c>
      <c r="BA347" s="3">
        <v>0</v>
      </c>
      <c r="BB347">
        <v>0</v>
      </c>
      <c r="BC347">
        <v>0</v>
      </c>
      <c r="BD347">
        <v>0</v>
      </c>
      <c r="BE347">
        <v>0</v>
      </c>
      <c r="BF347" s="4">
        <v>0</v>
      </c>
      <c r="BG347">
        <v>0</v>
      </c>
      <c r="BH347">
        <v>0</v>
      </c>
      <c r="BI347">
        <v>0</v>
      </c>
      <c r="BJ347">
        <v>0</v>
      </c>
      <c r="BK347">
        <v>0</v>
      </c>
      <c r="BL347">
        <v>0</v>
      </c>
      <c r="BM347">
        <v>0</v>
      </c>
      <c r="BN347">
        <v>0</v>
      </c>
      <c r="BO347">
        <v>0</v>
      </c>
      <c r="BP347">
        <v>0</v>
      </c>
      <c r="BQ347">
        <v>0</v>
      </c>
      <c r="BR347">
        <v>0</v>
      </c>
      <c r="BS347">
        <v>532</v>
      </c>
      <c r="BT347">
        <v>0</v>
      </c>
      <c r="BU347" s="1">
        <v>0.82</v>
      </c>
      <c r="BV347" s="5">
        <f>IFERROR($BF347/($AL347+$R347), "No Votes")</f>
        <v>0</v>
      </c>
      <c r="BW347" s="5">
        <f>IFERROR($BA347/($AG347+$M347), "No Votes")</f>
        <v>0</v>
      </c>
      <c r="BX347" t="s">
        <v>2157</v>
      </c>
      <c r="BY347" s="5" t="s">
        <v>2093</v>
      </c>
      <c r="BZ347" s="5" t="s">
        <v>2088</v>
      </c>
      <c r="CA347" s="28" t="str">
        <f>IF(Table1[[#This Row],[Party]]="Labour","Conservative","Labour")</f>
        <v>Labour</v>
      </c>
      <c r="CB347" s="28" cm="1">
        <f t="array" ref="CB3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47" s="28" cm="1">
        <f t="array" ref="CC3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334</v>
      </c>
      <c r="CD347" s="28">
        <f>IF(TRIM(Table1[[#This Row],[Party]])="Labour",Table1[[#This Row],[Conservative_Aye]],Table1[[#This Row],[Labour_Aye]])</f>
        <v>187</v>
      </c>
      <c r="CE347" s="28">
        <f>IF(TRIM(Table1[[#This Row],[Party]])="Labour",Table1[[#This Row],[Conservative_No]],Table1[[#This Row],[Labour_No]])</f>
        <v>0</v>
      </c>
      <c r="CF347" s="36">
        <f>IF(Table1[[#This Row],[Gov_Aye]]+Table1[[#This Row],[Gov_No]]=0,"",Table1[[#This Row],[Gov_Aye]]/(Table1[[#This Row],[Gov_Aye]]+Table1[[#This Row],[Gov_No]]))</f>
        <v>0</v>
      </c>
      <c r="CG347" s="36">
        <f>IF(Table1[[#This Row],[Opp_Aye]]+Table1[[#This Row],[Opp_No]]=0,"",Table1[[#This Row],[Opp_Aye]]/(Table1[[#This Row],[Opp_Aye]]+Table1[[#This Row],[Opp_No]]))</f>
        <v>1</v>
      </c>
      <c r="CH347" s="36">
        <f>IF(OR(Table1[[#This Row],[Gov_Share]]="",Table1[[#This Row],[Opp_Share]]=""),"",ABS(Table1[[#This Row],[Gov_Share]]-Table1[[#This Row],[Opp_Share]]))</f>
        <v>1</v>
      </c>
      <c r="CI347" s="36">
        <f>IF(Table1[[#This Row],[Gov_Aye]]+Table1[[#This Row],[Gov_No]]=0,"",ABS(Table1[[#This Row],[Gov_Aye]]-Table1[[#This Row],[Gov_No]])/(Table1[[#This Row],[Gov_Aye]]+Table1[[#This Row],[Gov_No]]))</f>
        <v>1</v>
      </c>
      <c r="CJ347" s="36">
        <f>IF(Table1[[#This Row],[Opp_Aye]]+Table1[[#This Row],[Opp_No]]=0,"",ABS(Table1[[#This Row],[Opp_Aye]]-Table1[[#This Row],[Opp_No]])/(Table1[[#This Row],[Opp_Aye]]+Table1[[#This Row],[Opp_No]]))</f>
        <v>1</v>
      </c>
      <c r="CK3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0.98562931312727664</v>
      </c>
    </row>
    <row r="348" spans="1:89" ht="29.5" x14ac:dyDescent="0.75">
      <c r="A348" s="2">
        <v>687</v>
      </c>
      <c r="B348" s="15">
        <v>43626</v>
      </c>
      <c r="C348" s="16">
        <v>0.80486111111111114</v>
      </c>
      <c r="D348" s="2">
        <v>418</v>
      </c>
      <c r="E348" s="19" t="s">
        <v>1213</v>
      </c>
      <c r="F348" s="2"/>
      <c r="G348" s="2"/>
      <c r="H348" s="2">
        <v>214</v>
      </c>
      <c r="I348" s="2">
        <v>273</v>
      </c>
      <c r="J348" s="2">
        <v>0</v>
      </c>
      <c r="K348" s="2">
        <v>0</v>
      </c>
      <c r="L348" s="2">
        <v>0</v>
      </c>
      <c r="M348" s="3">
        <v>0</v>
      </c>
      <c r="N348" s="2">
        <v>0</v>
      </c>
      <c r="O348" s="2">
        <v>0</v>
      </c>
      <c r="P348" s="2">
        <v>0</v>
      </c>
      <c r="Q348" s="2">
        <v>4</v>
      </c>
      <c r="R348" s="4">
        <v>186</v>
      </c>
      <c r="S348" s="2">
        <v>4</v>
      </c>
      <c r="T348" s="2">
        <v>2</v>
      </c>
      <c r="U348" s="2">
        <v>0</v>
      </c>
      <c r="V348" s="2">
        <v>18</v>
      </c>
      <c r="W348" s="2">
        <v>0</v>
      </c>
      <c r="X348" s="2">
        <v>0</v>
      </c>
      <c r="Y348" s="2">
        <v>0</v>
      </c>
      <c r="Z348" s="2">
        <v>0</v>
      </c>
      <c r="AA348" s="2">
        <v>0</v>
      </c>
      <c r="AB348" s="2">
        <v>0</v>
      </c>
      <c r="AC348" s="2">
        <v>0</v>
      </c>
      <c r="AD348" s="2">
        <v>0</v>
      </c>
      <c r="AE348" s="2">
        <v>0</v>
      </c>
      <c r="AF348" s="2">
        <v>0</v>
      </c>
      <c r="AG348" s="3">
        <v>266</v>
      </c>
      <c r="AH348" s="2">
        <v>7</v>
      </c>
      <c r="AI348" s="2">
        <v>0</v>
      </c>
      <c r="AJ348" s="2">
        <v>0</v>
      </c>
      <c r="AK348" s="2">
        <v>0</v>
      </c>
      <c r="AL348" s="4">
        <v>0</v>
      </c>
      <c r="AM348" s="2">
        <v>0</v>
      </c>
      <c r="AN348" s="2">
        <v>0</v>
      </c>
      <c r="AO348" s="2">
        <v>0</v>
      </c>
      <c r="AP348" s="2">
        <v>0</v>
      </c>
      <c r="AQ348" s="2">
        <v>0</v>
      </c>
      <c r="AR348" s="2">
        <v>0</v>
      </c>
      <c r="AS348" s="2">
        <v>0</v>
      </c>
      <c r="AT348" s="2">
        <v>0</v>
      </c>
      <c r="AU348" s="2">
        <v>0</v>
      </c>
      <c r="AV348" s="2">
        <v>0</v>
      </c>
      <c r="AW348" s="2">
        <v>0</v>
      </c>
      <c r="AX348" s="2">
        <v>0</v>
      </c>
      <c r="AY348" s="2">
        <v>0</v>
      </c>
      <c r="AZ348" s="2">
        <v>0</v>
      </c>
      <c r="BA348" s="44">
        <v>0</v>
      </c>
      <c r="BB348" s="2">
        <v>0</v>
      </c>
      <c r="BC348" s="2">
        <v>0</v>
      </c>
      <c r="BD348" s="2">
        <v>0</v>
      </c>
      <c r="BE348" s="2">
        <v>0</v>
      </c>
      <c r="BF348" s="45">
        <v>0</v>
      </c>
      <c r="BG348" s="2">
        <v>0</v>
      </c>
      <c r="BH348" s="2">
        <v>0</v>
      </c>
      <c r="BI348" s="2">
        <v>0</v>
      </c>
      <c r="BJ348" s="2">
        <v>0</v>
      </c>
      <c r="BK348" s="2">
        <v>0</v>
      </c>
      <c r="BL348" s="2">
        <v>0</v>
      </c>
      <c r="BM348" s="2">
        <v>0</v>
      </c>
      <c r="BN348" s="2">
        <v>0</v>
      </c>
      <c r="BO348" s="2">
        <v>0</v>
      </c>
      <c r="BP348" s="2">
        <v>0</v>
      </c>
      <c r="BQ348" s="2">
        <v>0</v>
      </c>
      <c r="BR348" s="2">
        <v>0</v>
      </c>
      <c r="BS348" s="2">
        <v>487</v>
      </c>
      <c r="BT348" s="2">
        <v>0</v>
      </c>
      <c r="BU348" s="5">
        <v>0.75</v>
      </c>
      <c r="BV348" s="5">
        <f>IFERROR($BF348/($AL348+$R348), "No Votes")</f>
        <v>0</v>
      </c>
      <c r="BW348" s="5">
        <f>IFERROR($BA348/($AG348+$M348), "No Votes")</f>
        <v>0</v>
      </c>
      <c r="BX348" t="s">
        <v>2157</v>
      </c>
      <c r="BY348" s="5" t="s">
        <v>2086</v>
      </c>
      <c r="BZ348" s="5" t="s">
        <v>2088</v>
      </c>
      <c r="CA348" s="28" t="str">
        <f>IF(Table1[[#This Row],[Party]]="Labour","Conservative","Labour")</f>
        <v>Labour</v>
      </c>
      <c r="CB348" s="28" cm="1">
        <f t="array" ref="CB3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48" s="28" cm="1">
        <f t="array" ref="CC3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348" s="28">
        <f>IF(TRIM(Table1[[#This Row],[Party]])="Labour",Table1[[#This Row],[Conservative_Aye]],Table1[[#This Row],[Labour_Aye]])</f>
        <v>186</v>
      </c>
      <c r="CE348" s="28">
        <f>IF(TRIM(Table1[[#This Row],[Party]])="Labour",Table1[[#This Row],[Conservative_No]],Table1[[#This Row],[Labour_No]])</f>
        <v>0</v>
      </c>
      <c r="CF348" s="36">
        <f>IF(Table1[[#This Row],[Gov_Aye]]+Table1[[#This Row],[Gov_No]]=0,"",Table1[[#This Row],[Gov_Aye]]/(Table1[[#This Row],[Gov_Aye]]+Table1[[#This Row],[Gov_No]]))</f>
        <v>0</v>
      </c>
      <c r="CG348" s="36">
        <f>IF(Table1[[#This Row],[Opp_Aye]]+Table1[[#This Row],[Opp_No]]=0,"",Table1[[#This Row],[Opp_Aye]]/(Table1[[#This Row],[Opp_Aye]]+Table1[[#This Row],[Opp_No]]))</f>
        <v>1</v>
      </c>
      <c r="CH348" s="36">
        <f>IF(OR(Table1[[#This Row],[Gov_Share]]="",Table1[[#This Row],[Opp_Share]]=""),"",ABS(Table1[[#This Row],[Gov_Share]]-Table1[[#This Row],[Opp_Share]]))</f>
        <v>1</v>
      </c>
      <c r="CI348" s="36">
        <f>IF(Table1[[#This Row],[Gov_Aye]]+Table1[[#This Row],[Gov_No]]=0,"",ABS(Table1[[#This Row],[Gov_Aye]]-Table1[[#This Row],[Gov_No]])/(Table1[[#This Row],[Gov_Aye]]+Table1[[#This Row],[Gov_No]]))</f>
        <v>1</v>
      </c>
      <c r="CJ348" s="36">
        <f>IF(Table1[[#This Row],[Opp_Aye]]+Table1[[#This Row],[Opp_No]]=0,"",ABS(Table1[[#This Row],[Opp_Aye]]-Table1[[#This Row],[Opp_No]])/(Table1[[#This Row],[Opp_Aye]]+Table1[[#This Row],[Opp_No]]))</f>
        <v>1</v>
      </c>
      <c r="CK3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0.98549255128305124</v>
      </c>
    </row>
    <row r="349" spans="1:89" ht="44.25" x14ac:dyDescent="0.75">
      <c r="A349" s="2">
        <v>603</v>
      </c>
      <c r="B349" s="15">
        <v>43514</v>
      </c>
      <c r="C349" s="16">
        <v>0.81874999999999998</v>
      </c>
      <c r="D349" s="2">
        <v>334</v>
      </c>
      <c r="E349" s="19" t="s">
        <v>1641</v>
      </c>
      <c r="F349" s="2"/>
      <c r="G349" s="2"/>
      <c r="H349" s="2">
        <v>201</v>
      </c>
      <c r="I349" s="2">
        <v>150</v>
      </c>
      <c r="J349" s="2">
        <v>0</v>
      </c>
      <c r="K349" s="2">
        <v>0</v>
      </c>
      <c r="L349" s="2">
        <v>0</v>
      </c>
      <c r="M349" s="3">
        <v>196</v>
      </c>
      <c r="N349" s="2">
        <v>5</v>
      </c>
      <c r="O349" s="2">
        <v>0</v>
      </c>
      <c r="P349" s="2">
        <v>0</v>
      </c>
      <c r="Q349" s="2">
        <v>0</v>
      </c>
      <c r="R349" s="4">
        <v>0</v>
      </c>
      <c r="S349" s="2">
        <v>0</v>
      </c>
      <c r="T349" s="2">
        <v>0</v>
      </c>
      <c r="U349" s="2">
        <v>0</v>
      </c>
      <c r="V349" s="2">
        <v>0</v>
      </c>
      <c r="W349" s="2">
        <v>0</v>
      </c>
      <c r="X349" s="2">
        <v>0</v>
      </c>
      <c r="Y349" s="2">
        <v>0</v>
      </c>
      <c r="Z349" s="2">
        <v>0</v>
      </c>
      <c r="AA349" s="2">
        <v>0</v>
      </c>
      <c r="AB349" s="2">
        <v>0</v>
      </c>
      <c r="AC349" s="2">
        <v>0</v>
      </c>
      <c r="AD349" s="2">
        <v>0</v>
      </c>
      <c r="AE349" s="2">
        <v>0</v>
      </c>
      <c r="AF349" s="2">
        <v>0</v>
      </c>
      <c r="AG349" s="3">
        <v>0</v>
      </c>
      <c r="AH349" s="2">
        <v>0</v>
      </c>
      <c r="AI349" s="2">
        <v>0</v>
      </c>
      <c r="AJ349" s="2">
        <v>0</v>
      </c>
      <c r="AK349" s="2">
        <v>8</v>
      </c>
      <c r="AL349" s="4">
        <v>122</v>
      </c>
      <c r="AM349" s="2">
        <v>3</v>
      </c>
      <c r="AN349" s="2">
        <v>3</v>
      </c>
      <c r="AO349" s="2">
        <v>0</v>
      </c>
      <c r="AP349" s="2">
        <v>13</v>
      </c>
      <c r="AQ349" s="2">
        <v>0</v>
      </c>
      <c r="AR349" s="2">
        <v>0</v>
      </c>
      <c r="AS349" s="2">
        <v>0</v>
      </c>
      <c r="AT349" s="2">
        <v>0</v>
      </c>
      <c r="AU349" s="2">
        <v>0</v>
      </c>
      <c r="AV349" s="2">
        <v>0</v>
      </c>
      <c r="AW349" s="2">
        <v>0</v>
      </c>
      <c r="AX349" s="2">
        <v>0</v>
      </c>
      <c r="AY349" s="2">
        <v>0</v>
      </c>
      <c r="AZ349" s="2">
        <v>0</v>
      </c>
      <c r="BA349" s="2">
        <v>0</v>
      </c>
      <c r="BB349" s="2">
        <v>0</v>
      </c>
      <c r="BC349" s="2">
        <v>0</v>
      </c>
      <c r="BD349" s="2">
        <v>0</v>
      </c>
      <c r="BE349" s="2">
        <v>0</v>
      </c>
      <c r="BF349" s="2">
        <v>0</v>
      </c>
      <c r="BG349" s="2">
        <v>0</v>
      </c>
      <c r="BH349" s="2">
        <v>0</v>
      </c>
      <c r="BI349" s="2">
        <v>0</v>
      </c>
      <c r="BJ349" s="2">
        <v>0</v>
      </c>
      <c r="BK349" s="2">
        <v>0</v>
      </c>
      <c r="BL349" s="2">
        <v>0</v>
      </c>
      <c r="BM349" s="2">
        <v>0</v>
      </c>
      <c r="BN349" s="2">
        <v>0</v>
      </c>
      <c r="BO349" s="2">
        <v>0</v>
      </c>
      <c r="BP349" s="2">
        <v>0</v>
      </c>
      <c r="BQ349" s="2">
        <v>0</v>
      </c>
      <c r="BR349" s="2">
        <v>0</v>
      </c>
      <c r="BS349" s="2">
        <v>350</v>
      </c>
      <c r="BT349" s="2">
        <v>0</v>
      </c>
      <c r="BU349" s="5">
        <v>0.54</v>
      </c>
      <c r="BV349" s="5">
        <f>IFERROR($BF349/($AL349+$R349), "No Votes")</f>
        <v>0</v>
      </c>
      <c r="BW349" s="5">
        <f>IFERROR($BA349/($AG349+$M349), "No Votes")</f>
        <v>0</v>
      </c>
      <c r="BX349" t="s">
        <v>2157</v>
      </c>
      <c r="BY349" s="5" t="s">
        <v>2086</v>
      </c>
      <c r="BZ349" s="5" t="s">
        <v>2088</v>
      </c>
      <c r="CA349" s="28" t="str">
        <f>IF(Table1[[#This Row],[Party]]="Labour","Conservative","Labour")</f>
        <v>Labour</v>
      </c>
      <c r="CB349" s="28" cm="1">
        <f t="array" ref="CB3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196</v>
      </c>
      <c r="CC349" s="28" cm="1">
        <f t="array" ref="CC3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49" s="28">
        <f>IF(TRIM(Table1[[#This Row],[Party]])="Labour",Table1[[#This Row],[Conservative_Aye]],Table1[[#This Row],[Labour_Aye]])</f>
        <v>0</v>
      </c>
      <c r="CE349" s="28">
        <f>IF(TRIM(Table1[[#This Row],[Party]])="Labour",Table1[[#This Row],[Conservative_No]],Table1[[#This Row],[Labour_No]])</f>
        <v>122</v>
      </c>
      <c r="CF349" s="36">
        <f>IF(Table1[[#This Row],[Gov_Aye]]+Table1[[#This Row],[Gov_No]]=0,"",Table1[[#This Row],[Gov_Aye]]/(Table1[[#This Row],[Gov_Aye]]+Table1[[#This Row],[Gov_No]]))</f>
        <v>1</v>
      </c>
      <c r="CG349" s="36">
        <f>IF(Table1[[#This Row],[Opp_Aye]]+Table1[[#This Row],[Opp_No]]=0,"",Table1[[#This Row],[Opp_Aye]]/(Table1[[#This Row],[Opp_Aye]]+Table1[[#This Row],[Opp_No]]))</f>
        <v>0</v>
      </c>
      <c r="CH349" s="36">
        <f>IF(OR(Table1[[#This Row],[Gov_Share]]="",Table1[[#This Row],[Opp_Share]]=""),"",ABS(Table1[[#This Row],[Gov_Share]]-Table1[[#This Row],[Opp_Share]]))</f>
        <v>1</v>
      </c>
      <c r="CI349" s="36">
        <f>IF(Table1[[#This Row],[Gov_Aye]]+Table1[[#This Row],[Gov_No]]=0,"",ABS(Table1[[#This Row],[Gov_Aye]]-Table1[[#This Row],[Gov_No]])/(Table1[[#This Row],[Gov_Aye]]+Table1[[#This Row],[Gov_No]]))</f>
        <v>1</v>
      </c>
      <c r="CJ349" s="36">
        <f>IF(Table1[[#This Row],[Opp_Aye]]+Table1[[#This Row],[Opp_No]]=0,"",ABS(Table1[[#This Row],[Opp_Aye]]-Table1[[#This Row],[Opp_No]])/(Table1[[#This Row],[Opp_Aye]]+Table1[[#This Row],[Opp_No]]))</f>
        <v>1</v>
      </c>
      <c r="CK3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0.98528110673208402</v>
      </c>
    </row>
    <row r="350" spans="1:89" ht="29.5" x14ac:dyDescent="0.75">
      <c r="A350">
        <v>1866</v>
      </c>
      <c r="B350" s="17">
        <v>45608</v>
      </c>
      <c r="C350" s="18">
        <v>0.7631944444444444</v>
      </c>
      <c r="D350">
        <v>40</v>
      </c>
      <c r="E350" s="20" t="s">
        <v>1423</v>
      </c>
      <c r="H350">
        <v>93</v>
      </c>
      <c r="I350">
        <v>355</v>
      </c>
      <c r="J350">
        <v>0</v>
      </c>
      <c r="K350">
        <v>0</v>
      </c>
      <c r="L350">
        <v>0</v>
      </c>
      <c r="M350" s="3">
        <v>0</v>
      </c>
      <c r="N350">
        <v>4</v>
      </c>
      <c r="O350">
        <v>0</v>
      </c>
      <c r="P350">
        <v>4</v>
      </c>
      <c r="Q350">
        <v>4</v>
      </c>
      <c r="R350" s="4">
        <v>0</v>
      </c>
      <c r="S350">
        <v>65</v>
      </c>
      <c r="T350">
        <v>4</v>
      </c>
      <c r="U350">
        <v>1</v>
      </c>
      <c r="V350">
        <v>9</v>
      </c>
      <c r="W350">
        <v>2</v>
      </c>
      <c r="X350">
        <v>0</v>
      </c>
      <c r="Y350">
        <v>0</v>
      </c>
      <c r="Z350">
        <v>0</v>
      </c>
      <c r="AA350">
        <v>0</v>
      </c>
      <c r="AB350">
        <v>0</v>
      </c>
      <c r="AC350">
        <v>0</v>
      </c>
      <c r="AD350">
        <v>0</v>
      </c>
      <c r="AE350">
        <v>0</v>
      </c>
      <c r="AF350">
        <v>0</v>
      </c>
      <c r="AG350" s="3">
        <v>1</v>
      </c>
      <c r="AH350">
        <v>0</v>
      </c>
      <c r="AI350">
        <v>0</v>
      </c>
      <c r="AJ350">
        <v>0</v>
      </c>
      <c r="AK350">
        <v>8</v>
      </c>
      <c r="AL350" s="4">
        <v>344</v>
      </c>
      <c r="AM350">
        <v>0</v>
      </c>
      <c r="AN350">
        <v>0</v>
      </c>
      <c r="AO350">
        <v>0</v>
      </c>
      <c r="AP350">
        <v>0</v>
      </c>
      <c r="AQ350">
        <v>0</v>
      </c>
      <c r="AR350">
        <v>0</v>
      </c>
      <c r="AS350">
        <v>0</v>
      </c>
      <c r="AT350">
        <v>1</v>
      </c>
      <c r="AU350">
        <v>0</v>
      </c>
      <c r="AV350">
        <v>1</v>
      </c>
      <c r="AW350">
        <v>0</v>
      </c>
      <c r="AX350">
        <v>0</v>
      </c>
      <c r="AY350">
        <v>0</v>
      </c>
      <c r="AZ350">
        <v>0</v>
      </c>
      <c r="BA350">
        <v>0</v>
      </c>
      <c r="BB350">
        <v>0</v>
      </c>
      <c r="BC350">
        <v>0</v>
      </c>
      <c r="BD350">
        <v>0</v>
      </c>
      <c r="BE350">
        <v>4</v>
      </c>
      <c r="BF350">
        <v>0</v>
      </c>
      <c r="BG350">
        <v>0</v>
      </c>
      <c r="BH350">
        <v>0</v>
      </c>
      <c r="BI350">
        <v>0</v>
      </c>
      <c r="BJ350">
        <v>0</v>
      </c>
      <c r="BK350">
        <v>0</v>
      </c>
      <c r="BL350">
        <v>0</v>
      </c>
      <c r="BM350">
        <v>0</v>
      </c>
      <c r="BN350">
        <v>0</v>
      </c>
      <c r="BO350">
        <v>0</v>
      </c>
      <c r="BP350">
        <v>0</v>
      </c>
      <c r="BQ350">
        <v>0</v>
      </c>
      <c r="BR350">
        <v>4</v>
      </c>
      <c r="BS350">
        <v>448</v>
      </c>
      <c r="BT350">
        <v>8.9285709999999997E-3</v>
      </c>
      <c r="BU350" s="1">
        <v>0.69</v>
      </c>
      <c r="BV350" s="5">
        <f>IFERROR($BF350/($AL350+$R350), "No Votes")</f>
        <v>0</v>
      </c>
      <c r="BW350" s="5">
        <f>IFERROR($BA350/($AG350+$M350), "No Votes")</f>
        <v>0</v>
      </c>
      <c r="BX350" t="s">
        <v>2157</v>
      </c>
      <c r="BY350" s="5" t="s">
        <v>2098</v>
      </c>
      <c r="BZ350" s="5" t="s">
        <v>2099</v>
      </c>
      <c r="CA350" s="28" t="str">
        <f>IF(Table1[[#This Row],[Party]]="Labour","Conservative","Labour")</f>
        <v>Conservative</v>
      </c>
      <c r="CB350" s="28" cm="1">
        <f t="array" ref="CB3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50" s="28" cm="1">
        <f t="array" ref="CC3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344</v>
      </c>
      <c r="CD350" s="28">
        <f>IF(TRIM(Table1[[#This Row],[Party]])="Labour",Table1[[#This Row],[Conservative_Aye]],Table1[[#This Row],[Labour_Aye]])</f>
        <v>0</v>
      </c>
      <c r="CE350" s="28">
        <f>IF(TRIM(Table1[[#This Row],[Party]])="Labour",Table1[[#This Row],[Conservative_No]],Table1[[#This Row],[Labour_No]])</f>
        <v>1</v>
      </c>
      <c r="CF350" s="36">
        <f>IF(Table1[[#This Row],[Gov_Aye]]+Table1[[#This Row],[Gov_No]]=0,"",Table1[[#This Row],[Gov_Aye]]/(Table1[[#This Row],[Gov_Aye]]+Table1[[#This Row],[Gov_No]]))</f>
        <v>0</v>
      </c>
      <c r="CG350" s="36">
        <f>IF(Table1[[#This Row],[Opp_Aye]]+Table1[[#This Row],[Opp_No]]=0,"",Table1[[#This Row],[Opp_Aye]]/(Table1[[#This Row],[Opp_Aye]]+Table1[[#This Row],[Opp_No]]))</f>
        <v>0</v>
      </c>
      <c r="CH350" s="36">
        <f>IF(OR(Table1[[#This Row],[Gov_Share]]="",Table1[[#This Row],[Opp_Share]]=""),"",ABS(Table1[[#This Row],[Gov_Share]]-Table1[[#This Row],[Opp_Share]]))</f>
        <v>0</v>
      </c>
      <c r="CI350" s="36">
        <f>IF(Table1[[#This Row],[Gov_Aye]]+Table1[[#This Row],[Gov_No]]=0,"",ABS(Table1[[#This Row],[Gov_Aye]]-Table1[[#This Row],[Gov_No]])/(Table1[[#This Row],[Gov_Aye]]+Table1[[#This Row],[Gov_No]]))</f>
        <v>1</v>
      </c>
      <c r="CJ350" s="36">
        <f>IF(Table1[[#This Row],[Opp_Aye]]+Table1[[#This Row],[Opp_No]]=0,"",ABS(Table1[[#This Row],[Opp_Aye]]-Table1[[#This Row],[Opp_No]])/(Table1[[#This Row],[Opp_Aye]]+Table1[[#This Row],[Opp_No]]))</f>
        <v>1</v>
      </c>
      <c r="CK3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0.98489173876762259</v>
      </c>
    </row>
    <row r="351" spans="1:89" x14ac:dyDescent="0.75">
      <c r="A351" s="2">
        <v>1829</v>
      </c>
      <c r="B351" s="15">
        <v>45496</v>
      </c>
      <c r="C351" s="16">
        <v>0.80208333333333337</v>
      </c>
      <c r="D351" s="2">
        <v>3</v>
      </c>
      <c r="E351" s="19" t="s">
        <v>1363</v>
      </c>
      <c r="F351" s="2"/>
      <c r="G351" s="2"/>
      <c r="H351" s="2">
        <v>103</v>
      </c>
      <c r="I351" s="2">
        <v>363</v>
      </c>
      <c r="J351" s="2">
        <v>0</v>
      </c>
      <c r="K351" s="2">
        <v>1</v>
      </c>
      <c r="L351" s="2">
        <v>0</v>
      </c>
      <c r="M351" s="3">
        <v>0</v>
      </c>
      <c r="N351" s="2">
        <v>4</v>
      </c>
      <c r="O351" s="2">
        <v>0</v>
      </c>
      <c r="P351" s="2">
        <v>4</v>
      </c>
      <c r="Q351" s="2">
        <v>13</v>
      </c>
      <c r="R351" s="4">
        <v>0</v>
      </c>
      <c r="S351" s="2">
        <v>64</v>
      </c>
      <c r="T351" s="2">
        <v>3</v>
      </c>
      <c r="U351" s="2">
        <v>0</v>
      </c>
      <c r="V351" s="2">
        <v>8</v>
      </c>
      <c r="W351" s="2">
        <v>2</v>
      </c>
      <c r="X351" s="2">
        <v>0</v>
      </c>
      <c r="Y351" s="2">
        <v>0</v>
      </c>
      <c r="Z351" s="2">
        <v>1</v>
      </c>
      <c r="AA351" s="2">
        <v>0</v>
      </c>
      <c r="AB351" s="2">
        <v>1</v>
      </c>
      <c r="AC351" s="2">
        <v>0</v>
      </c>
      <c r="AD351" s="2">
        <v>0</v>
      </c>
      <c r="AE351" s="2">
        <v>0</v>
      </c>
      <c r="AF351" s="2">
        <v>0</v>
      </c>
      <c r="AG351" s="3">
        <v>1</v>
      </c>
      <c r="AH351" s="2">
        <v>0</v>
      </c>
      <c r="AI351" s="2">
        <v>0</v>
      </c>
      <c r="AJ351" s="2">
        <v>0</v>
      </c>
      <c r="AK351" s="2">
        <v>0</v>
      </c>
      <c r="AL351" s="4">
        <v>361</v>
      </c>
      <c r="AM351" s="2">
        <v>0</v>
      </c>
      <c r="AN351" s="2">
        <v>0</v>
      </c>
      <c r="AO351" s="2">
        <v>0</v>
      </c>
      <c r="AP351" s="2">
        <v>0</v>
      </c>
      <c r="AQ351" s="2">
        <v>0</v>
      </c>
      <c r="AR351" s="2">
        <v>0</v>
      </c>
      <c r="AS351" s="2">
        <v>0</v>
      </c>
      <c r="AT351" s="2">
        <v>0</v>
      </c>
      <c r="AU351" s="2">
        <v>0</v>
      </c>
      <c r="AV351" s="2">
        <v>0</v>
      </c>
      <c r="AW351" s="2">
        <v>0</v>
      </c>
      <c r="AX351" s="2">
        <v>0</v>
      </c>
      <c r="AY351" s="2">
        <v>0</v>
      </c>
      <c r="AZ351" s="2">
        <v>0</v>
      </c>
      <c r="BA351" s="2">
        <v>0</v>
      </c>
      <c r="BB351" s="2">
        <v>0</v>
      </c>
      <c r="BC351" s="2">
        <v>0</v>
      </c>
      <c r="BD351" s="2">
        <v>0</v>
      </c>
      <c r="BE351" s="2">
        <v>0</v>
      </c>
      <c r="BF351" s="2">
        <v>0</v>
      </c>
      <c r="BG351" s="2">
        <v>0</v>
      </c>
      <c r="BH351" s="2">
        <v>0</v>
      </c>
      <c r="BI351" s="2">
        <v>0</v>
      </c>
      <c r="BJ351" s="2">
        <v>0</v>
      </c>
      <c r="BK351" s="2">
        <v>0</v>
      </c>
      <c r="BL351" s="2">
        <v>0</v>
      </c>
      <c r="BM351" s="2">
        <v>0</v>
      </c>
      <c r="BN351" s="2">
        <v>0</v>
      </c>
      <c r="BO351" s="2">
        <v>0</v>
      </c>
      <c r="BP351" s="2">
        <v>0</v>
      </c>
      <c r="BQ351" s="2">
        <v>0</v>
      </c>
      <c r="BR351" s="2">
        <v>0</v>
      </c>
      <c r="BS351" s="2">
        <v>463</v>
      </c>
      <c r="BT351" s="2">
        <v>0</v>
      </c>
      <c r="BU351" s="5">
        <v>0.71</v>
      </c>
      <c r="BV351" s="5">
        <f>IFERROR($BF351/($AL351+$R351), "No Votes")</f>
        <v>0</v>
      </c>
      <c r="BW351" s="5">
        <f>IFERROR($BA351/($AG351+$M351), "No Votes")</f>
        <v>0</v>
      </c>
      <c r="BX351" t="s">
        <v>2157</v>
      </c>
      <c r="BY351" s="5" t="s">
        <v>2098</v>
      </c>
      <c r="BZ351" s="5" t="s">
        <v>2099</v>
      </c>
      <c r="CA351" s="28" t="str">
        <f>IF(Table1[[#This Row],[Party]]="Labour","Conservative","Labour")</f>
        <v>Conservative</v>
      </c>
      <c r="CB351" s="28" cm="1">
        <f t="array" ref="CB3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51" s="28" cm="1">
        <f t="array" ref="CC3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361</v>
      </c>
      <c r="CD351" s="28">
        <f>IF(TRIM(Table1[[#This Row],[Party]])="Labour",Table1[[#This Row],[Conservative_Aye]],Table1[[#This Row],[Labour_Aye]])</f>
        <v>0</v>
      </c>
      <c r="CE351" s="28">
        <f>IF(TRIM(Table1[[#This Row],[Party]])="Labour",Table1[[#This Row],[Conservative_No]],Table1[[#This Row],[Labour_No]])</f>
        <v>1</v>
      </c>
      <c r="CF351" s="36">
        <f>IF(Table1[[#This Row],[Gov_Aye]]+Table1[[#This Row],[Gov_No]]=0,"",Table1[[#This Row],[Gov_Aye]]/(Table1[[#This Row],[Gov_Aye]]+Table1[[#This Row],[Gov_No]]))</f>
        <v>0</v>
      </c>
      <c r="CG351" s="36">
        <f>IF(Table1[[#This Row],[Opp_Aye]]+Table1[[#This Row],[Opp_No]]=0,"",Table1[[#This Row],[Opp_Aye]]/(Table1[[#This Row],[Opp_Aye]]+Table1[[#This Row],[Opp_No]]))</f>
        <v>0</v>
      </c>
      <c r="CH351" s="36">
        <f>IF(OR(Table1[[#This Row],[Gov_Share]]="",Table1[[#This Row],[Opp_Share]]=""),"",ABS(Table1[[#This Row],[Gov_Share]]-Table1[[#This Row],[Opp_Share]]))</f>
        <v>0</v>
      </c>
      <c r="CI351" s="36">
        <f>IF(Table1[[#This Row],[Gov_Aye]]+Table1[[#This Row],[Gov_No]]=0,"",ABS(Table1[[#This Row],[Gov_Aye]]-Table1[[#This Row],[Gov_No]])/(Table1[[#This Row],[Gov_Aye]]+Table1[[#This Row],[Gov_No]]))</f>
        <v>1</v>
      </c>
      <c r="CJ351" s="36">
        <f>IF(Table1[[#This Row],[Opp_Aye]]+Table1[[#This Row],[Opp_No]]=0,"",ABS(Table1[[#This Row],[Opp_Aye]]-Table1[[#This Row],[Opp_No]])/(Table1[[#This Row],[Opp_Aye]]+Table1[[#This Row],[Opp_No]]))</f>
        <v>1</v>
      </c>
      <c r="CK3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0.98465723150155127</v>
      </c>
    </row>
    <row r="352" spans="1:89" ht="29.5" x14ac:dyDescent="0.75">
      <c r="A352">
        <v>761</v>
      </c>
      <c r="B352" s="17">
        <v>43859</v>
      </c>
      <c r="C352" s="18">
        <v>0.79097222222222219</v>
      </c>
      <c r="D352">
        <v>26</v>
      </c>
      <c r="E352" s="20" t="s">
        <v>1134</v>
      </c>
      <c r="H352">
        <v>215</v>
      </c>
      <c r="I352">
        <v>311</v>
      </c>
      <c r="J352">
        <v>0</v>
      </c>
      <c r="K352">
        <v>1</v>
      </c>
      <c r="L352">
        <v>0</v>
      </c>
      <c r="M352" s="3">
        <v>0</v>
      </c>
      <c r="N352">
        <v>0</v>
      </c>
      <c r="O352">
        <v>0</v>
      </c>
      <c r="P352">
        <v>1</v>
      </c>
      <c r="Q352">
        <v>1</v>
      </c>
      <c r="R352" s="4">
        <v>166</v>
      </c>
      <c r="S352">
        <v>5</v>
      </c>
      <c r="T352">
        <v>4</v>
      </c>
      <c r="U352">
        <v>0</v>
      </c>
      <c r="V352">
        <v>36</v>
      </c>
      <c r="W352">
        <v>1</v>
      </c>
      <c r="X352">
        <v>0</v>
      </c>
      <c r="Y352">
        <v>0</v>
      </c>
      <c r="Z352">
        <v>0</v>
      </c>
      <c r="AA352">
        <v>0</v>
      </c>
      <c r="AB352">
        <v>0</v>
      </c>
      <c r="AC352">
        <v>0</v>
      </c>
      <c r="AD352">
        <v>0</v>
      </c>
      <c r="AE352">
        <v>0</v>
      </c>
      <c r="AF352">
        <v>0</v>
      </c>
      <c r="AG352" s="3">
        <v>310</v>
      </c>
      <c r="AH352">
        <v>1</v>
      </c>
      <c r="AI352">
        <v>0</v>
      </c>
      <c r="AJ352">
        <v>0</v>
      </c>
      <c r="AK352">
        <v>0</v>
      </c>
      <c r="AL352" s="4">
        <v>0</v>
      </c>
      <c r="AM352">
        <v>0</v>
      </c>
      <c r="AN352">
        <v>0</v>
      </c>
      <c r="AO352">
        <v>0</v>
      </c>
      <c r="AP352">
        <v>0</v>
      </c>
      <c r="AQ352">
        <v>0</v>
      </c>
      <c r="AR352">
        <v>0</v>
      </c>
      <c r="AS352">
        <v>0</v>
      </c>
      <c r="AT352">
        <v>0</v>
      </c>
      <c r="AU352">
        <v>0</v>
      </c>
      <c r="AV352">
        <v>0</v>
      </c>
      <c r="AW352">
        <v>0</v>
      </c>
      <c r="AX352">
        <v>0</v>
      </c>
      <c r="AY352">
        <v>0</v>
      </c>
      <c r="AZ352">
        <v>0</v>
      </c>
      <c r="BA352" s="3">
        <v>0</v>
      </c>
      <c r="BB352">
        <v>0</v>
      </c>
      <c r="BC352">
        <v>0</v>
      </c>
      <c r="BD352">
        <v>0</v>
      </c>
      <c r="BE352">
        <v>0</v>
      </c>
      <c r="BF352" s="4">
        <v>0</v>
      </c>
      <c r="BG352">
        <v>0</v>
      </c>
      <c r="BH352">
        <v>0</v>
      </c>
      <c r="BI352">
        <v>0</v>
      </c>
      <c r="BJ352">
        <v>0</v>
      </c>
      <c r="BK352">
        <v>0</v>
      </c>
      <c r="BL352">
        <v>0</v>
      </c>
      <c r="BM352">
        <v>0</v>
      </c>
      <c r="BN352">
        <v>0</v>
      </c>
      <c r="BO352">
        <v>0</v>
      </c>
      <c r="BP352">
        <v>0</v>
      </c>
      <c r="BQ352">
        <v>0</v>
      </c>
      <c r="BR352">
        <v>0</v>
      </c>
      <c r="BS352">
        <v>526</v>
      </c>
      <c r="BT352">
        <v>0</v>
      </c>
      <c r="BU352" s="1">
        <v>0.81</v>
      </c>
      <c r="BV352" s="5">
        <f>IFERROR($BF352/($AL352+$R352), "No Votes")</f>
        <v>0</v>
      </c>
      <c r="BW352" s="5">
        <f>IFERROR($BA352/($AG352+$M352), "No Votes")</f>
        <v>0</v>
      </c>
      <c r="BX352" t="s">
        <v>2157</v>
      </c>
      <c r="BY352" s="5" t="s">
        <v>2093</v>
      </c>
      <c r="BZ352" s="5" t="s">
        <v>2088</v>
      </c>
      <c r="CA352" s="28" t="str">
        <f>IF(Table1[[#This Row],[Party]]="Labour","Conservative","Labour")</f>
        <v>Labour</v>
      </c>
      <c r="CB352" s="28" cm="1">
        <f t="array" ref="CB3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52" s="28" cm="1">
        <f t="array" ref="CC3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352" s="28">
        <f>IF(TRIM(Table1[[#This Row],[Party]])="Labour",Table1[[#This Row],[Conservative_Aye]],Table1[[#This Row],[Labour_Aye]])</f>
        <v>166</v>
      </c>
      <c r="CE352" s="28">
        <f>IF(TRIM(Table1[[#This Row],[Party]])="Labour",Table1[[#This Row],[Conservative_No]],Table1[[#This Row],[Labour_No]])</f>
        <v>0</v>
      </c>
      <c r="CF352" s="36">
        <f>IF(Table1[[#This Row],[Gov_Aye]]+Table1[[#This Row],[Gov_No]]=0,"",Table1[[#This Row],[Gov_Aye]]/(Table1[[#This Row],[Gov_Aye]]+Table1[[#This Row],[Gov_No]]))</f>
        <v>0</v>
      </c>
      <c r="CG352" s="36">
        <f>IF(Table1[[#This Row],[Opp_Aye]]+Table1[[#This Row],[Opp_No]]=0,"",Table1[[#This Row],[Opp_Aye]]/(Table1[[#This Row],[Opp_Aye]]+Table1[[#This Row],[Opp_No]]))</f>
        <v>1</v>
      </c>
      <c r="CH352" s="36">
        <f>IF(OR(Table1[[#This Row],[Gov_Share]]="",Table1[[#This Row],[Opp_Share]]=""),"",ABS(Table1[[#This Row],[Gov_Share]]-Table1[[#This Row],[Opp_Share]]))</f>
        <v>1</v>
      </c>
      <c r="CI352" s="36">
        <f>IF(Table1[[#This Row],[Gov_Aye]]+Table1[[#This Row],[Gov_No]]=0,"",ABS(Table1[[#This Row],[Gov_Aye]]-Table1[[#This Row],[Gov_No]])/(Table1[[#This Row],[Gov_Aye]]+Table1[[#This Row],[Gov_No]]))</f>
        <v>1</v>
      </c>
      <c r="CJ352" s="36">
        <f>IF(Table1[[#This Row],[Opp_Aye]]+Table1[[#This Row],[Opp_No]]=0,"",ABS(Table1[[#This Row],[Opp_Aye]]-Table1[[#This Row],[Opp_No]])/(Table1[[#This Row],[Opp_Aye]]+Table1[[#This Row],[Opp_No]]))</f>
        <v>1</v>
      </c>
      <c r="CK3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0.98458395245170882</v>
      </c>
    </row>
    <row r="353" spans="1:89" x14ac:dyDescent="0.75">
      <c r="A353" s="2">
        <v>415</v>
      </c>
      <c r="B353" s="15">
        <v>43222</v>
      </c>
      <c r="C353" s="16">
        <v>0.79166666666666663</v>
      </c>
      <c r="D353" s="2">
        <v>148</v>
      </c>
      <c r="E353" s="19" t="s">
        <v>742</v>
      </c>
      <c r="F353" s="2"/>
      <c r="G353" s="2"/>
      <c r="H353" s="2">
        <v>221</v>
      </c>
      <c r="I353" s="2">
        <v>316</v>
      </c>
      <c r="J353" s="2">
        <v>0</v>
      </c>
      <c r="K353" s="2">
        <v>0</v>
      </c>
      <c r="L353" s="2">
        <v>0</v>
      </c>
      <c r="M353" s="3">
        <v>0</v>
      </c>
      <c r="N353" s="2">
        <v>0</v>
      </c>
      <c r="O353" s="2">
        <v>0</v>
      </c>
      <c r="P353" s="2">
        <v>1</v>
      </c>
      <c r="Q353" s="2">
        <v>3</v>
      </c>
      <c r="R353" s="4">
        <v>180</v>
      </c>
      <c r="S353" s="2">
        <v>5</v>
      </c>
      <c r="T353" s="2">
        <v>4</v>
      </c>
      <c r="U353" s="2">
        <v>0</v>
      </c>
      <c r="V353" s="2">
        <v>28</v>
      </c>
      <c r="W353" s="2">
        <v>0</v>
      </c>
      <c r="X353" s="2">
        <v>0</v>
      </c>
      <c r="Y353" s="2">
        <v>0</v>
      </c>
      <c r="Z353" s="2">
        <v>0</v>
      </c>
      <c r="AA353" s="2">
        <v>0</v>
      </c>
      <c r="AB353" s="2">
        <v>0</v>
      </c>
      <c r="AC353" s="2">
        <v>0</v>
      </c>
      <c r="AD353" s="2">
        <v>0</v>
      </c>
      <c r="AE353" s="2">
        <v>0</v>
      </c>
      <c r="AF353" s="2">
        <v>0</v>
      </c>
      <c r="AG353" s="3">
        <v>306</v>
      </c>
      <c r="AH353" s="2">
        <v>9</v>
      </c>
      <c r="AI353" s="2">
        <v>0</v>
      </c>
      <c r="AJ353" s="2">
        <v>0</v>
      </c>
      <c r="AK353" s="2">
        <v>1</v>
      </c>
      <c r="AL353" s="4">
        <v>0</v>
      </c>
      <c r="AM353" s="2">
        <v>0</v>
      </c>
      <c r="AN353" s="2">
        <v>0</v>
      </c>
      <c r="AO353" s="2">
        <v>0</v>
      </c>
      <c r="AP353" s="2">
        <v>0</v>
      </c>
      <c r="AQ353" s="2">
        <v>0</v>
      </c>
      <c r="AR353" s="2">
        <v>0</v>
      </c>
      <c r="AS353" s="2">
        <v>0</v>
      </c>
      <c r="AT353" s="2">
        <v>0</v>
      </c>
      <c r="AU353" s="2">
        <v>0</v>
      </c>
      <c r="AV353" s="2">
        <v>0</v>
      </c>
      <c r="AW353" s="2">
        <v>0</v>
      </c>
      <c r="AX353" s="2">
        <v>0</v>
      </c>
      <c r="AY353" s="2">
        <v>0</v>
      </c>
      <c r="AZ353" s="2">
        <v>0</v>
      </c>
      <c r="BA353" s="44">
        <v>0</v>
      </c>
      <c r="BB353" s="2">
        <v>0</v>
      </c>
      <c r="BC353" s="2">
        <v>0</v>
      </c>
      <c r="BD353" s="2">
        <v>0</v>
      </c>
      <c r="BE353" s="2">
        <v>1</v>
      </c>
      <c r="BF353" s="45">
        <v>0</v>
      </c>
      <c r="BG353" s="2">
        <v>0</v>
      </c>
      <c r="BH353" s="2">
        <v>0</v>
      </c>
      <c r="BI353" s="2">
        <v>0</v>
      </c>
      <c r="BJ353" s="2">
        <v>0</v>
      </c>
      <c r="BK353" s="2">
        <v>0</v>
      </c>
      <c r="BL353" s="2">
        <v>0</v>
      </c>
      <c r="BM353" s="2">
        <v>0</v>
      </c>
      <c r="BN353" s="2">
        <v>0</v>
      </c>
      <c r="BO353" s="2">
        <v>0</v>
      </c>
      <c r="BP353" s="2">
        <v>0</v>
      </c>
      <c r="BQ353" s="2">
        <v>0</v>
      </c>
      <c r="BR353" s="2">
        <v>1</v>
      </c>
      <c r="BS353" s="2">
        <v>537</v>
      </c>
      <c r="BT353" s="2">
        <v>0</v>
      </c>
      <c r="BU353" s="5">
        <v>0.83</v>
      </c>
      <c r="BV353" s="5">
        <f>IFERROR($BF353/($AL353+$R353), "No Votes")</f>
        <v>0</v>
      </c>
      <c r="BW353" s="5">
        <f>IFERROR($BA353/($AG353+$M353), "No Votes")</f>
        <v>0</v>
      </c>
      <c r="BX353" t="s">
        <v>2157</v>
      </c>
      <c r="BY353" s="5" t="s">
        <v>2086</v>
      </c>
      <c r="BZ353" s="5" t="s">
        <v>2088</v>
      </c>
      <c r="CA353" s="28" t="str">
        <f>IF(Table1[[#This Row],[Party]]="Labour","Conservative","Labour")</f>
        <v>Labour</v>
      </c>
      <c r="CB353" s="28" cm="1">
        <f t="array" ref="CB3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53" s="28" cm="1">
        <f t="array" ref="CC3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353" s="28">
        <f>IF(TRIM(Table1[[#This Row],[Party]])="Labour",Table1[[#This Row],[Conservative_Aye]],Table1[[#This Row],[Labour_Aye]])</f>
        <v>180</v>
      </c>
      <c r="CE353" s="28">
        <f>IF(TRIM(Table1[[#This Row],[Party]])="Labour",Table1[[#This Row],[Conservative_No]],Table1[[#This Row],[Labour_No]])</f>
        <v>0</v>
      </c>
      <c r="CF353" s="36">
        <f>IF(Table1[[#This Row],[Gov_Aye]]+Table1[[#This Row],[Gov_No]]=0,"",Table1[[#This Row],[Gov_Aye]]/(Table1[[#This Row],[Gov_Aye]]+Table1[[#This Row],[Gov_No]]))</f>
        <v>0</v>
      </c>
      <c r="CG353" s="36">
        <f>IF(Table1[[#This Row],[Opp_Aye]]+Table1[[#This Row],[Opp_No]]=0,"",Table1[[#This Row],[Opp_Aye]]/(Table1[[#This Row],[Opp_Aye]]+Table1[[#This Row],[Opp_No]]))</f>
        <v>1</v>
      </c>
      <c r="CH353" s="36">
        <f>IF(OR(Table1[[#This Row],[Gov_Share]]="",Table1[[#This Row],[Opp_Share]]=""),"",ABS(Table1[[#This Row],[Gov_Share]]-Table1[[#This Row],[Opp_Share]]))</f>
        <v>1</v>
      </c>
      <c r="CI353" s="36">
        <f>IF(Table1[[#This Row],[Gov_Aye]]+Table1[[#This Row],[Gov_No]]=0,"",ABS(Table1[[#This Row],[Gov_Aye]]-Table1[[#This Row],[Gov_No]])/(Table1[[#This Row],[Gov_Aye]]+Table1[[#This Row],[Gov_No]]))</f>
        <v>1</v>
      </c>
      <c r="CJ353" s="36">
        <f>IF(Table1[[#This Row],[Opp_Aye]]+Table1[[#This Row],[Opp_No]]=0,"",ABS(Table1[[#This Row],[Opp_Aye]]-Table1[[#This Row],[Opp_No]])/(Table1[[#This Row],[Opp_Aye]]+Table1[[#This Row],[Opp_No]]))</f>
        <v>1</v>
      </c>
      <c r="CK3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0.98435054773082942</v>
      </c>
    </row>
    <row r="354" spans="1:89" x14ac:dyDescent="0.75">
      <c r="A354" s="2">
        <v>49</v>
      </c>
      <c r="B354" s="15">
        <v>42486</v>
      </c>
      <c r="C354" s="16">
        <v>0.66111111111111109</v>
      </c>
      <c r="D354" s="2">
        <v>251</v>
      </c>
      <c r="E354" s="19" t="s">
        <v>1159</v>
      </c>
      <c r="F354" s="2"/>
      <c r="G354" s="2"/>
      <c r="H354" s="2">
        <v>200</v>
      </c>
      <c r="I354" s="2">
        <v>308</v>
      </c>
      <c r="J354" s="2">
        <v>0</v>
      </c>
      <c r="K354" s="2">
        <v>0</v>
      </c>
      <c r="L354" s="2">
        <v>0</v>
      </c>
      <c r="M354" s="3">
        <v>0</v>
      </c>
      <c r="N354" s="2">
        <v>0</v>
      </c>
      <c r="O354" s="2">
        <v>0</v>
      </c>
      <c r="P354" s="2">
        <v>1</v>
      </c>
      <c r="Q354" s="2">
        <v>2</v>
      </c>
      <c r="R354" s="4">
        <v>187</v>
      </c>
      <c r="S354" s="2">
        <v>5</v>
      </c>
      <c r="T354" s="2">
        <v>2</v>
      </c>
      <c r="U354" s="2">
        <v>0</v>
      </c>
      <c r="V354" s="2">
        <v>0</v>
      </c>
      <c r="W354" s="2">
        <v>1</v>
      </c>
      <c r="X354" s="2">
        <v>0</v>
      </c>
      <c r="Y354" s="2">
        <v>0</v>
      </c>
      <c r="Z354" s="2">
        <v>0</v>
      </c>
      <c r="AA354" s="2">
        <v>0</v>
      </c>
      <c r="AB354" s="2">
        <v>2</v>
      </c>
      <c r="AC354" s="2">
        <v>0</v>
      </c>
      <c r="AD354" s="2">
        <v>0</v>
      </c>
      <c r="AE354" s="2">
        <v>0</v>
      </c>
      <c r="AF354" s="2">
        <v>0</v>
      </c>
      <c r="AG354" s="3">
        <v>305</v>
      </c>
      <c r="AH354" s="2">
        <v>3</v>
      </c>
      <c r="AI354" s="2">
        <v>0</v>
      </c>
      <c r="AJ354" s="2">
        <v>0</v>
      </c>
      <c r="AK354" s="2">
        <v>0</v>
      </c>
      <c r="AL354" s="4">
        <v>0</v>
      </c>
      <c r="AM354" s="2">
        <v>0</v>
      </c>
      <c r="AN354" s="2">
        <v>0</v>
      </c>
      <c r="AO354" s="2">
        <v>0</v>
      </c>
      <c r="AP354" s="2">
        <v>0</v>
      </c>
      <c r="AQ354" s="2">
        <v>0</v>
      </c>
      <c r="AR354" s="2">
        <v>0</v>
      </c>
      <c r="AS354" s="2">
        <v>0</v>
      </c>
      <c r="AT354" s="2">
        <v>0</v>
      </c>
      <c r="AU354" s="2">
        <v>0</v>
      </c>
      <c r="AV354" s="2">
        <v>0</v>
      </c>
      <c r="AW354" s="2">
        <v>0</v>
      </c>
      <c r="AX354" s="2">
        <v>0</v>
      </c>
      <c r="AY354" s="2">
        <v>0</v>
      </c>
      <c r="AZ354" s="2">
        <v>0</v>
      </c>
      <c r="BA354" s="44">
        <v>0</v>
      </c>
      <c r="BB354" s="2">
        <v>0</v>
      </c>
      <c r="BC354" s="2">
        <v>0</v>
      </c>
      <c r="BD354" s="2">
        <v>0</v>
      </c>
      <c r="BE354" s="2">
        <v>0</v>
      </c>
      <c r="BF354" s="45">
        <v>0</v>
      </c>
      <c r="BG354" s="2">
        <v>0</v>
      </c>
      <c r="BH354" s="2">
        <v>0</v>
      </c>
      <c r="BI354" s="2">
        <v>0</v>
      </c>
      <c r="BJ354" s="2">
        <v>0</v>
      </c>
      <c r="BK354" s="2">
        <v>0</v>
      </c>
      <c r="BL354" s="2">
        <v>0</v>
      </c>
      <c r="BM354" s="2">
        <v>0</v>
      </c>
      <c r="BN354" s="2">
        <v>0</v>
      </c>
      <c r="BO354" s="2">
        <v>0</v>
      </c>
      <c r="BP354" s="2">
        <v>0</v>
      </c>
      <c r="BQ354" s="2">
        <v>0</v>
      </c>
      <c r="BR354" s="2">
        <v>0</v>
      </c>
      <c r="BS354" s="2">
        <v>508</v>
      </c>
      <c r="BT354" s="2">
        <v>0</v>
      </c>
      <c r="BU354" s="5">
        <v>0.78</v>
      </c>
      <c r="BV354" s="5">
        <f>IFERROR($BF354/($AL354+$R354), "No Votes")</f>
        <v>0</v>
      </c>
      <c r="BW354" s="5">
        <f>IFERROR($BA354/($AG354+$M354), "No Votes")</f>
        <v>0</v>
      </c>
      <c r="BX354" t="s">
        <v>2157</v>
      </c>
      <c r="BY354" s="5" t="s">
        <v>2085</v>
      </c>
      <c r="BZ354" s="5" t="s">
        <v>2088</v>
      </c>
      <c r="CA354" s="28" t="str">
        <f>IF(Table1[[#This Row],[Party]]="Labour","Conservative","Labour")</f>
        <v>Labour</v>
      </c>
      <c r="CB354" s="28" cm="1">
        <f t="array" ref="CB3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54" s="28" cm="1">
        <f t="array" ref="CC3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354" s="28">
        <f>IF(TRIM(Table1[[#This Row],[Party]])="Labour",Table1[[#This Row],[Conservative_Aye]],Table1[[#This Row],[Labour_Aye]])</f>
        <v>187</v>
      </c>
      <c r="CE354" s="28">
        <f>IF(TRIM(Table1[[#This Row],[Party]])="Labour",Table1[[#This Row],[Conservative_No]],Table1[[#This Row],[Labour_No]])</f>
        <v>0</v>
      </c>
      <c r="CF354" s="36">
        <f>IF(Table1[[#This Row],[Gov_Aye]]+Table1[[#This Row],[Gov_No]]=0,"",Table1[[#This Row],[Gov_Aye]]/(Table1[[#This Row],[Gov_Aye]]+Table1[[#This Row],[Gov_No]]))</f>
        <v>0</v>
      </c>
      <c r="CG354" s="36">
        <f>IF(Table1[[#This Row],[Opp_Aye]]+Table1[[#This Row],[Opp_No]]=0,"",Table1[[#This Row],[Opp_Aye]]/(Table1[[#This Row],[Opp_Aye]]+Table1[[#This Row],[Opp_No]]))</f>
        <v>1</v>
      </c>
      <c r="CH354" s="36">
        <f>IF(OR(Table1[[#This Row],[Gov_Share]]="",Table1[[#This Row],[Opp_Share]]=""),"",ABS(Table1[[#This Row],[Gov_Share]]-Table1[[#This Row],[Opp_Share]]))</f>
        <v>1</v>
      </c>
      <c r="CI354" s="36">
        <f>IF(Table1[[#This Row],[Gov_Aye]]+Table1[[#This Row],[Gov_No]]=0,"",ABS(Table1[[#This Row],[Gov_Aye]]-Table1[[#This Row],[Gov_No]])/(Table1[[#This Row],[Gov_Aye]]+Table1[[#This Row],[Gov_No]]))</f>
        <v>1</v>
      </c>
      <c r="CJ354" s="36">
        <f>IF(Table1[[#This Row],[Opp_Aye]]+Table1[[#This Row],[Opp_No]]=0,"",ABS(Table1[[#This Row],[Opp_Aye]]-Table1[[#This Row],[Opp_No]])/(Table1[[#This Row],[Opp_Aye]]+Table1[[#This Row],[Opp_No]]))</f>
        <v>1</v>
      </c>
      <c r="CK3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0.98428439364652487</v>
      </c>
    </row>
    <row r="355" spans="1:89" x14ac:dyDescent="0.75">
      <c r="A355" s="2">
        <v>95</v>
      </c>
      <c r="B355" s="15">
        <v>42549</v>
      </c>
      <c r="C355" s="16">
        <v>0.72222222222222221</v>
      </c>
      <c r="D355" s="2">
        <v>28</v>
      </c>
      <c r="E355" s="19" t="s">
        <v>822</v>
      </c>
      <c r="F355" s="2"/>
      <c r="G355" s="2"/>
      <c r="H355" s="2">
        <v>308</v>
      </c>
      <c r="I355" s="2">
        <v>264</v>
      </c>
      <c r="J355" s="2">
        <v>0</v>
      </c>
      <c r="K355" s="2">
        <v>0</v>
      </c>
      <c r="L355" s="2">
        <v>0</v>
      </c>
      <c r="M355" s="3">
        <v>305</v>
      </c>
      <c r="N355" s="2">
        <v>0</v>
      </c>
      <c r="O355" s="2">
        <v>0</v>
      </c>
      <c r="P355" s="2">
        <v>0</v>
      </c>
      <c r="Q355" s="2">
        <v>1</v>
      </c>
      <c r="R355" s="4">
        <v>0</v>
      </c>
      <c r="S355" s="2">
        <v>0</v>
      </c>
      <c r="T355" s="2">
        <v>0</v>
      </c>
      <c r="U355" s="2">
        <v>0</v>
      </c>
      <c r="V355" s="2">
        <v>0</v>
      </c>
      <c r="W355" s="2">
        <v>0</v>
      </c>
      <c r="X355" s="2">
        <v>0</v>
      </c>
      <c r="Y355" s="2">
        <v>0</v>
      </c>
      <c r="Z355" s="2">
        <v>0</v>
      </c>
      <c r="AA355" s="2">
        <v>0</v>
      </c>
      <c r="AB355" s="2">
        <v>2</v>
      </c>
      <c r="AC355" s="2">
        <v>0</v>
      </c>
      <c r="AD355" s="2">
        <v>0</v>
      </c>
      <c r="AE355" s="2">
        <v>0</v>
      </c>
      <c r="AF355" s="2">
        <v>0</v>
      </c>
      <c r="AG355" s="3">
        <v>0</v>
      </c>
      <c r="AH355" s="2">
        <v>6</v>
      </c>
      <c r="AI355" s="2">
        <v>0</v>
      </c>
      <c r="AJ355" s="2">
        <v>1</v>
      </c>
      <c r="AK355" s="2">
        <v>4</v>
      </c>
      <c r="AL355" s="4">
        <v>192</v>
      </c>
      <c r="AM355" s="2">
        <v>5</v>
      </c>
      <c r="AN355" s="2">
        <v>3</v>
      </c>
      <c r="AO355" s="2">
        <v>0</v>
      </c>
      <c r="AP355" s="2">
        <v>50</v>
      </c>
      <c r="AQ355" s="2">
        <v>3</v>
      </c>
      <c r="AR355" s="2">
        <v>0</v>
      </c>
      <c r="AS355" s="2">
        <v>0</v>
      </c>
      <c r="AT355" s="2">
        <v>0</v>
      </c>
      <c r="AU355" s="2">
        <v>0</v>
      </c>
      <c r="AV355" s="2">
        <v>0</v>
      </c>
      <c r="AW355" s="2">
        <v>0</v>
      </c>
      <c r="AX355" s="2">
        <v>0</v>
      </c>
      <c r="AY355" s="2">
        <v>0</v>
      </c>
      <c r="AZ355" s="2">
        <v>0</v>
      </c>
      <c r="BA355" s="44">
        <v>0</v>
      </c>
      <c r="BB355" s="2">
        <v>0</v>
      </c>
      <c r="BC355" s="2">
        <v>0</v>
      </c>
      <c r="BD355" s="2">
        <v>0</v>
      </c>
      <c r="BE355" s="2">
        <v>1</v>
      </c>
      <c r="BF355" s="45">
        <v>0</v>
      </c>
      <c r="BG355" s="2">
        <v>0</v>
      </c>
      <c r="BH355" s="2">
        <v>0</v>
      </c>
      <c r="BI355" s="2">
        <v>0</v>
      </c>
      <c r="BJ355" s="2">
        <v>0</v>
      </c>
      <c r="BK355" s="2">
        <v>0</v>
      </c>
      <c r="BL355" s="2">
        <v>0</v>
      </c>
      <c r="BM355" s="2">
        <v>0</v>
      </c>
      <c r="BN355" s="2">
        <v>0</v>
      </c>
      <c r="BO355" s="2">
        <v>0</v>
      </c>
      <c r="BP355" s="2">
        <v>0</v>
      </c>
      <c r="BQ355" s="2">
        <v>0</v>
      </c>
      <c r="BR355" s="2">
        <v>1</v>
      </c>
      <c r="BS355" s="2">
        <v>572</v>
      </c>
      <c r="BT355" s="2">
        <v>0</v>
      </c>
      <c r="BU355" s="5">
        <v>0.88</v>
      </c>
      <c r="BV355" s="5">
        <f>IFERROR($BF355/($AL355+$R355), "No Votes")</f>
        <v>0</v>
      </c>
      <c r="BW355" s="5">
        <f>IFERROR($BA355/($AG355+$M355), "No Votes")</f>
        <v>0</v>
      </c>
      <c r="BX355" t="s">
        <v>2157</v>
      </c>
      <c r="BY355" s="5" t="s">
        <v>2085</v>
      </c>
      <c r="BZ355" s="5" t="s">
        <v>2088</v>
      </c>
      <c r="CA355" s="28" t="str">
        <f>IF(Table1[[#This Row],[Party]]="Labour","Conservative","Labour")</f>
        <v>Labour</v>
      </c>
      <c r="CB355" s="28" cm="1">
        <f t="array" ref="CB3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355" s="28" cm="1">
        <f t="array" ref="CC3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55" s="28">
        <f>IF(TRIM(Table1[[#This Row],[Party]])="Labour",Table1[[#This Row],[Conservative_Aye]],Table1[[#This Row],[Labour_Aye]])</f>
        <v>0</v>
      </c>
      <c r="CE355" s="28">
        <f>IF(TRIM(Table1[[#This Row],[Party]])="Labour",Table1[[#This Row],[Conservative_No]],Table1[[#This Row],[Labour_No]])</f>
        <v>192</v>
      </c>
      <c r="CF355" s="36">
        <f>IF(Table1[[#This Row],[Gov_Aye]]+Table1[[#This Row],[Gov_No]]=0,"",Table1[[#This Row],[Gov_Aye]]/(Table1[[#This Row],[Gov_Aye]]+Table1[[#This Row],[Gov_No]]))</f>
        <v>1</v>
      </c>
      <c r="CG355" s="36">
        <f>IF(Table1[[#This Row],[Opp_Aye]]+Table1[[#This Row],[Opp_No]]=0,"",Table1[[#This Row],[Opp_Aye]]/(Table1[[#This Row],[Opp_Aye]]+Table1[[#This Row],[Opp_No]]))</f>
        <v>0</v>
      </c>
      <c r="CH355" s="36">
        <f>IF(OR(Table1[[#This Row],[Gov_Share]]="",Table1[[#This Row],[Opp_Share]]=""),"",ABS(Table1[[#This Row],[Gov_Share]]-Table1[[#This Row],[Opp_Share]]))</f>
        <v>1</v>
      </c>
      <c r="CI355" s="36">
        <f>IF(Table1[[#This Row],[Gov_Aye]]+Table1[[#This Row],[Gov_No]]=0,"",ABS(Table1[[#This Row],[Gov_Aye]]-Table1[[#This Row],[Gov_No]])/(Table1[[#This Row],[Gov_Aye]]+Table1[[#This Row],[Gov_No]]))</f>
        <v>1</v>
      </c>
      <c r="CJ355" s="36">
        <f>IF(Table1[[#This Row],[Opp_Aye]]+Table1[[#This Row],[Opp_No]]=0,"",ABS(Table1[[#This Row],[Opp_Aye]]-Table1[[#This Row],[Opp_No]])/(Table1[[#This Row],[Opp_Aye]]+Table1[[#This Row],[Opp_No]]))</f>
        <v>1</v>
      </c>
      <c r="CK3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0.98427389630600381</v>
      </c>
    </row>
    <row r="356" spans="1:89" ht="29.5" x14ac:dyDescent="0.75">
      <c r="A356">
        <v>414</v>
      </c>
      <c r="B356" s="17">
        <v>43222</v>
      </c>
      <c r="C356" s="18">
        <v>0</v>
      </c>
      <c r="D356">
        <v>147</v>
      </c>
      <c r="E356" s="20" t="s">
        <v>481</v>
      </c>
      <c r="H356">
        <v>315</v>
      </c>
      <c r="I356">
        <v>202</v>
      </c>
      <c r="J356">
        <v>0</v>
      </c>
      <c r="K356">
        <v>0</v>
      </c>
      <c r="L356">
        <v>0</v>
      </c>
      <c r="M356" s="3">
        <v>303</v>
      </c>
      <c r="N356">
        <v>10</v>
      </c>
      <c r="O356">
        <v>0</v>
      </c>
      <c r="P356">
        <v>0</v>
      </c>
      <c r="Q356">
        <v>2</v>
      </c>
      <c r="R356" s="4">
        <v>0</v>
      </c>
      <c r="S356">
        <v>0</v>
      </c>
      <c r="T356">
        <v>0</v>
      </c>
      <c r="U356">
        <v>0</v>
      </c>
      <c r="V356">
        <v>0</v>
      </c>
      <c r="W356">
        <v>0</v>
      </c>
      <c r="X356">
        <v>0</v>
      </c>
      <c r="Y356">
        <v>0</v>
      </c>
      <c r="Z356">
        <v>0</v>
      </c>
      <c r="AA356">
        <v>0</v>
      </c>
      <c r="AB356">
        <v>0</v>
      </c>
      <c r="AC356">
        <v>0</v>
      </c>
      <c r="AD356">
        <v>0</v>
      </c>
      <c r="AE356">
        <v>0</v>
      </c>
      <c r="AF356">
        <v>0</v>
      </c>
      <c r="AG356" s="3">
        <v>0</v>
      </c>
      <c r="AH356">
        <v>0</v>
      </c>
      <c r="AI356">
        <v>0</v>
      </c>
      <c r="AJ356">
        <v>1</v>
      </c>
      <c r="AK356">
        <v>2</v>
      </c>
      <c r="AL356" s="4">
        <v>162</v>
      </c>
      <c r="AM356">
        <v>5</v>
      </c>
      <c r="AN356">
        <v>4</v>
      </c>
      <c r="AO356">
        <v>0</v>
      </c>
      <c r="AP356">
        <v>28</v>
      </c>
      <c r="AQ356">
        <v>0</v>
      </c>
      <c r="AR356">
        <v>0</v>
      </c>
      <c r="AS356">
        <v>0</v>
      </c>
      <c r="AT356">
        <v>0</v>
      </c>
      <c r="AU356">
        <v>0</v>
      </c>
      <c r="AV356">
        <v>0</v>
      </c>
      <c r="AW356">
        <v>0</v>
      </c>
      <c r="AX356">
        <v>0</v>
      </c>
      <c r="AY356">
        <v>0</v>
      </c>
      <c r="AZ356">
        <v>0</v>
      </c>
      <c r="BA356" s="3">
        <v>0</v>
      </c>
      <c r="BB356">
        <v>0</v>
      </c>
      <c r="BC356">
        <v>0</v>
      </c>
      <c r="BD356">
        <v>0</v>
      </c>
      <c r="BE356">
        <v>2</v>
      </c>
      <c r="BF356" s="4">
        <v>0</v>
      </c>
      <c r="BG356">
        <v>0</v>
      </c>
      <c r="BH356">
        <v>0</v>
      </c>
      <c r="BI356">
        <v>0</v>
      </c>
      <c r="BJ356">
        <v>0</v>
      </c>
      <c r="BK356">
        <v>0</v>
      </c>
      <c r="BL356">
        <v>0</v>
      </c>
      <c r="BM356">
        <v>0</v>
      </c>
      <c r="BN356">
        <v>0</v>
      </c>
      <c r="BO356">
        <v>0</v>
      </c>
      <c r="BP356">
        <v>0</v>
      </c>
      <c r="BQ356">
        <v>0</v>
      </c>
      <c r="BR356">
        <v>2</v>
      </c>
      <c r="BS356">
        <v>517</v>
      </c>
      <c r="BT356">
        <v>0</v>
      </c>
      <c r="BU356" s="1">
        <v>0.8</v>
      </c>
      <c r="BV356" s="5">
        <f>IFERROR($BF356/($AL356+$R356), "No Votes")</f>
        <v>0</v>
      </c>
      <c r="BW356" s="5">
        <f>IFERROR($BA356/($AG356+$M356), "No Votes")</f>
        <v>0</v>
      </c>
      <c r="BX356" t="s">
        <v>2157</v>
      </c>
      <c r="BY356" s="5" t="s">
        <v>2086</v>
      </c>
      <c r="BZ356" s="5" t="s">
        <v>2088</v>
      </c>
      <c r="CA356" s="28" t="str">
        <f>IF(Table1[[#This Row],[Party]]="Labour","Conservative","Labour")</f>
        <v>Labour</v>
      </c>
      <c r="CB356" s="28" cm="1">
        <f t="array" ref="CB3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356" s="28" cm="1">
        <f t="array" ref="CC3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56" s="28">
        <f>IF(TRIM(Table1[[#This Row],[Party]])="Labour",Table1[[#This Row],[Conservative_Aye]],Table1[[#This Row],[Labour_Aye]])</f>
        <v>0</v>
      </c>
      <c r="CE356" s="28">
        <f>IF(TRIM(Table1[[#This Row],[Party]])="Labour",Table1[[#This Row],[Conservative_No]],Table1[[#This Row],[Labour_No]])</f>
        <v>162</v>
      </c>
      <c r="CF356" s="36">
        <f>IF(Table1[[#This Row],[Gov_Aye]]+Table1[[#This Row],[Gov_No]]=0,"",Table1[[#This Row],[Gov_Aye]]/(Table1[[#This Row],[Gov_Aye]]+Table1[[#This Row],[Gov_No]]))</f>
        <v>1</v>
      </c>
      <c r="CG356" s="36">
        <f>IF(Table1[[#This Row],[Opp_Aye]]+Table1[[#This Row],[Opp_No]]=0,"",Table1[[#This Row],[Opp_Aye]]/(Table1[[#This Row],[Opp_Aye]]+Table1[[#This Row],[Opp_No]]))</f>
        <v>0</v>
      </c>
      <c r="CH356" s="36">
        <f>IF(OR(Table1[[#This Row],[Gov_Share]]="",Table1[[#This Row],[Opp_Share]]=""),"",ABS(Table1[[#This Row],[Gov_Share]]-Table1[[#This Row],[Opp_Share]]))</f>
        <v>1</v>
      </c>
      <c r="CI356" s="36">
        <f>IF(Table1[[#This Row],[Gov_Aye]]+Table1[[#This Row],[Gov_No]]=0,"",ABS(Table1[[#This Row],[Gov_Aye]]-Table1[[#This Row],[Gov_No]])/(Table1[[#This Row],[Gov_Aye]]+Table1[[#This Row],[Gov_No]]))</f>
        <v>1</v>
      </c>
      <c r="CJ356" s="36">
        <f>IF(Table1[[#This Row],[Opp_Aye]]+Table1[[#This Row],[Opp_No]]=0,"",ABS(Table1[[#This Row],[Opp_Aye]]-Table1[[#This Row],[Opp_No]])/(Table1[[#This Row],[Opp_Aye]]+Table1[[#This Row],[Opp_No]]))</f>
        <v>1</v>
      </c>
      <c r="CK3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0.9842446169107778</v>
      </c>
    </row>
    <row r="357" spans="1:89" x14ac:dyDescent="0.75">
      <c r="A357">
        <v>54</v>
      </c>
      <c r="B357" s="17">
        <v>42487</v>
      </c>
      <c r="C357" s="18">
        <v>0.68125000000000002</v>
      </c>
      <c r="D357">
        <v>256</v>
      </c>
      <c r="E357" s="20" t="s">
        <v>817</v>
      </c>
      <c r="H357">
        <v>312</v>
      </c>
      <c r="I357">
        <v>260</v>
      </c>
      <c r="J357">
        <v>0</v>
      </c>
      <c r="K357">
        <v>0</v>
      </c>
      <c r="L357">
        <v>0</v>
      </c>
      <c r="M357" s="3">
        <v>304</v>
      </c>
      <c r="N357">
        <v>5</v>
      </c>
      <c r="O357">
        <v>0</v>
      </c>
      <c r="P357">
        <v>0</v>
      </c>
      <c r="Q357">
        <v>0</v>
      </c>
      <c r="R357" s="4">
        <v>0</v>
      </c>
      <c r="S357">
        <v>0</v>
      </c>
      <c r="T357">
        <v>0</v>
      </c>
      <c r="U357">
        <v>0</v>
      </c>
      <c r="V357">
        <v>0</v>
      </c>
      <c r="W357">
        <v>0</v>
      </c>
      <c r="X357">
        <v>0</v>
      </c>
      <c r="Y357">
        <v>0</v>
      </c>
      <c r="Z357">
        <v>0</v>
      </c>
      <c r="AA357">
        <v>1</v>
      </c>
      <c r="AB357">
        <v>1</v>
      </c>
      <c r="AC357">
        <v>0</v>
      </c>
      <c r="AD357">
        <v>0</v>
      </c>
      <c r="AE357">
        <v>0</v>
      </c>
      <c r="AF357">
        <v>0</v>
      </c>
      <c r="AG357" s="3">
        <v>0</v>
      </c>
      <c r="AH357">
        <v>0</v>
      </c>
      <c r="AI357">
        <v>0</v>
      </c>
      <c r="AJ357">
        <v>1</v>
      </c>
      <c r="AK357">
        <v>4</v>
      </c>
      <c r="AL357" s="4">
        <v>194</v>
      </c>
      <c r="AM357">
        <v>5</v>
      </c>
      <c r="AN357">
        <v>1</v>
      </c>
      <c r="AO357">
        <v>0</v>
      </c>
      <c r="AP357">
        <v>51</v>
      </c>
      <c r="AQ357">
        <v>3</v>
      </c>
      <c r="AR357">
        <v>0</v>
      </c>
      <c r="AS357">
        <v>0</v>
      </c>
      <c r="AT357">
        <v>0</v>
      </c>
      <c r="AU357">
        <v>0</v>
      </c>
      <c r="AV357">
        <v>1</v>
      </c>
      <c r="AW357">
        <v>0</v>
      </c>
      <c r="AX357">
        <v>0</v>
      </c>
      <c r="AY357">
        <v>0</v>
      </c>
      <c r="AZ357">
        <v>0</v>
      </c>
      <c r="BA357" s="3">
        <v>0</v>
      </c>
      <c r="BB357">
        <v>0</v>
      </c>
      <c r="BC357">
        <v>0</v>
      </c>
      <c r="BD357">
        <v>0</v>
      </c>
      <c r="BE357">
        <v>0</v>
      </c>
      <c r="BF357" s="4">
        <v>0</v>
      </c>
      <c r="BG357">
        <v>0</v>
      </c>
      <c r="BH357">
        <v>0</v>
      </c>
      <c r="BI357">
        <v>0</v>
      </c>
      <c r="BJ357">
        <v>0</v>
      </c>
      <c r="BK357">
        <v>0</v>
      </c>
      <c r="BL357">
        <v>0</v>
      </c>
      <c r="BM357">
        <v>0</v>
      </c>
      <c r="BN357">
        <v>0</v>
      </c>
      <c r="BO357">
        <v>0</v>
      </c>
      <c r="BP357">
        <v>1</v>
      </c>
      <c r="BQ357">
        <v>0</v>
      </c>
      <c r="BR357">
        <v>1</v>
      </c>
      <c r="BS357">
        <v>571</v>
      </c>
      <c r="BT357">
        <v>0</v>
      </c>
      <c r="BU357" s="1">
        <v>0.88</v>
      </c>
      <c r="BV357" s="5">
        <f>IFERROR($BF357/($AL357+$R357), "No Votes")</f>
        <v>0</v>
      </c>
      <c r="BW357" s="5">
        <f>IFERROR($BA357/($AG357+$M357), "No Votes")</f>
        <v>0</v>
      </c>
      <c r="BX357" t="s">
        <v>2157</v>
      </c>
      <c r="BY357" s="5" t="s">
        <v>2085</v>
      </c>
      <c r="BZ357" s="5" t="s">
        <v>2088</v>
      </c>
      <c r="CA357" s="28" t="str">
        <f>IF(Table1[[#This Row],[Party]]="Labour","Conservative","Labour")</f>
        <v>Labour</v>
      </c>
      <c r="CB357" s="28" cm="1">
        <f t="array" ref="CB3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304</v>
      </c>
      <c r="CC357" s="28" cm="1">
        <f t="array" ref="CC3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57" s="28">
        <f>IF(TRIM(Table1[[#This Row],[Party]])="Labour",Table1[[#This Row],[Conservative_Aye]],Table1[[#This Row],[Labour_Aye]])</f>
        <v>0</v>
      </c>
      <c r="CE357" s="28">
        <f>IF(TRIM(Table1[[#This Row],[Party]])="Labour",Table1[[#This Row],[Conservative_No]],Table1[[#This Row],[Labour_No]])</f>
        <v>194</v>
      </c>
      <c r="CF357" s="36">
        <f>IF(Table1[[#This Row],[Gov_Aye]]+Table1[[#This Row],[Gov_No]]=0,"",Table1[[#This Row],[Gov_Aye]]/(Table1[[#This Row],[Gov_Aye]]+Table1[[#This Row],[Gov_No]]))</f>
        <v>1</v>
      </c>
      <c r="CG357" s="36">
        <f>IF(Table1[[#This Row],[Opp_Aye]]+Table1[[#This Row],[Opp_No]]=0,"",Table1[[#This Row],[Opp_Aye]]/(Table1[[#This Row],[Opp_Aye]]+Table1[[#This Row],[Opp_No]]))</f>
        <v>0</v>
      </c>
      <c r="CH357" s="36">
        <f>IF(OR(Table1[[#This Row],[Gov_Share]]="",Table1[[#This Row],[Opp_Share]]=""),"",ABS(Table1[[#This Row],[Gov_Share]]-Table1[[#This Row],[Opp_Share]]))</f>
        <v>1</v>
      </c>
      <c r="CI357" s="36">
        <f>IF(Table1[[#This Row],[Gov_Aye]]+Table1[[#This Row],[Gov_No]]=0,"",ABS(Table1[[#This Row],[Gov_Aye]]-Table1[[#This Row],[Gov_No]])/(Table1[[#This Row],[Gov_Aye]]+Table1[[#This Row],[Gov_No]]))</f>
        <v>1</v>
      </c>
      <c r="CJ357" s="36">
        <f>IF(Table1[[#This Row],[Opp_Aye]]+Table1[[#This Row],[Opp_No]]=0,"",ABS(Table1[[#This Row],[Opp_Aye]]-Table1[[#This Row],[Opp_No]])/(Table1[[#This Row],[Opp_Aye]]+Table1[[#This Row],[Opp_No]]))</f>
        <v>1</v>
      </c>
      <c r="CK3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0.98421891777568082</v>
      </c>
    </row>
    <row r="358" spans="1:89" x14ac:dyDescent="0.75">
      <c r="A358">
        <v>263</v>
      </c>
      <c r="B358" s="17">
        <v>42843</v>
      </c>
      <c r="C358" s="18">
        <v>0.90763888888888888</v>
      </c>
      <c r="D358">
        <v>195</v>
      </c>
      <c r="E358" s="20" t="s">
        <v>768</v>
      </c>
      <c r="H358">
        <v>313</v>
      </c>
      <c r="I358">
        <v>236</v>
      </c>
      <c r="J358">
        <v>0</v>
      </c>
      <c r="K358">
        <v>0</v>
      </c>
      <c r="L358">
        <v>0</v>
      </c>
      <c r="M358" s="3">
        <v>303</v>
      </c>
      <c r="N358">
        <v>7</v>
      </c>
      <c r="O358">
        <v>0</v>
      </c>
      <c r="P358">
        <v>0</v>
      </c>
      <c r="Q358">
        <v>1</v>
      </c>
      <c r="R358" s="4">
        <v>0</v>
      </c>
      <c r="S358">
        <v>0</v>
      </c>
      <c r="T358">
        <v>0</v>
      </c>
      <c r="U358">
        <v>0</v>
      </c>
      <c r="V358">
        <v>0</v>
      </c>
      <c r="W358">
        <v>0</v>
      </c>
      <c r="X358">
        <v>0</v>
      </c>
      <c r="Y358">
        <v>0</v>
      </c>
      <c r="Z358">
        <v>0</v>
      </c>
      <c r="AA358">
        <v>0</v>
      </c>
      <c r="AB358">
        <v>2</v>
      </c>
      <c r="AC358">
        <v>0</v>
      </c>
      <c r="AD358">
        <v>0</v>
      </c>
      <c r="AE358">
        <v>0</v>
      </c>
      <c r="AF358">
        <v>0</v>
      </c>
      <c r="AG358" s="3">
        <v>0</v>
      </c>
      <c r="AH358">
        <v>0</v>
      </c>
      <c r="AI358">
        <v>0</v>
      </c>
      <c r="AJ358">
        <v>1</v>
      </c>
      <c r="AK358">
        <v>2</v>
      </c>
      <c r="AL358" s="4">
        <v>176</v>
      </c>
      <c r="AM358">
        <v>5</v>
      </c>
      <c r="AN358">
        <v>2</v>
      </c>
      <c r="AO358">
        <v>0</v>
      </c>
      <c r="AP358">
        <v>47</v>
      </c>
      <c r="AQ358">
        <v>3</v>
      </c>
      <c r="AR358">
        <v>0</v>
      </c>
      <c r="AS358">
        <v>0</v>
      </c>
      <c r="AT358">
        <v>0</v>
      </c>
      <c r="AU358">
        <v>0</v>
      </c>
      <c r="AV358">
        <v>0</v>
      </c>
      <c r="AW358">
        <v>0</v>
      </c>
      <c r="AX358">
        <v>0</v>
      </c>
      <c r="AY358">
        <v>0</v>
      </c>
      <c r="AZ358">
        <v>0</v>
      </c>
      <c r="BA358" s="3">
        <v>0</v>
      </c>
      <c r="BB358">
        <v>0</v>
      </c>
      <c r="BC358">
        <v>0</v>
      </c>
      <c r="BD358">
        <v>0</v>
      </c>
      <c r="BE358">
        <v>1</v>
      </c>
      <c r="BF358" s="4">
        <v>0</v>
      </c>
      <c r="BG358">
        <v>0</v>
      </c>
      <c r="BH358">
        <v>0</v>
      </c>
      <c r="BI358">
        <v>0</v>
      </c>
      <c r="BJ358">
        <v>0</v>
      </c>
      <c r="BK358">
        <v>0</v>
      </c>
      <c r="BL358">
        <v>0</v>
      </c>
      <c r="BM358">
        <v>0</v>
      </c>
      <c r="BN358">
        <v>0</v>
      </c>
      <c r="BO358">
        <v>0</v>
      </c>
      <c r="BP358">
        <v>0</v>
      </c>
      <c r="BQ358">
        <v>0</v>
      </c>
      <c r="BR358">
        <v>1</v>
      </c>
      <c r="BS358">
        <v>549</v>
      </c>
      <c r="BT358">
        <v>0</v>
      </c>
      <c r="BU358" s="1">
        <v>0.84</v>
      </c>
      <c r="BV358" s="5">
        <f>IFERROR($BF358/($AL358+$R358), "No Votes")</f>
        <v>0</v>
      </c>
      <c r="BW358" s="5">
        <f>IFERROR($BA358/($AG358+$M358), "No Votes")</f>
        <v>0</v>
      </c>
      <c r="BX358" t="s">
        <v>2157</v>
      </c>
      <c r="BY358" s="5" t="s">
        <v>2086</v>
      </c>
      <c r="BZ358" s="5" t="s">
        <v>2088</v>
      </c>
      <c r="CA358" s="28" t="str">
        <f>IF(Table1[[#This Row],[Party]]="Labour","Conservative","Labour")</f>
        <v>Labour</v>
      </c>
      <c r="CB358" s="28" cm="1">
        <f t="array" ref="CB3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358" s="28" cm="1">
        <f t="array" ref="CC3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58" s="28">
        <f>IF(TRIM(Table1[[#This Row],[Party]])="Labour",Table1[[#This Row],[Conservative_Aye]],Table1[[#This Row],[Labour_Aye]])</f>
        <v>0</v>
      </c>
      <c r="CE358" s="28">
        <f>IF(TRIM(Table1[[#This Row],[Party]])="Labour",Table1[[#This Row],[Conservative_No]],Table1[[#This Row],[Labour_No]])</f>
        <v>176</v>
      </c>
      <c r="CF358" s="36">
        <f>IF(Table1[[#This Row],[Gov_Aye]]+Table1[[#This Row],[Gov_No]]=0,"",Table1[[#This Row],[Gov_Aye]]/(Table1[[#This Row],[Gov_Aye]]+Table1[[#This Row],[Gov_No]]))</f>
        <v>1</v>
      </c>
      <c r="CG358" s="36">
        <f>IF(Table1[[#This Row],[Opp_Aye]]+Table1[[#This Row],[Opp_No]]=0,"",Table1[[#This Row],[Opp_Aye]]/(Table1[[#This Row],[Opp_Aye]]+Table1[[#This Row],[Opp_No]]))</f>
        <v>0</v>
      </c>
      <c r="CH358" s="36">
        <f>IF(OR(Table1[[#This Row],[Gov_Share]]="",Table1[[#This Row],[Opp_Share]]=""),"",ABS(Table1[[#This Row],[Gov_Share]]-Table1[[#This Row],[Opp_Share]]))</f>
        <v>1</v>
      </c>
      <c r="CI358" s="36">
        <f>IF(Table1[[#This Row],[Gov_Aye]]+Table1[[#This Row],[Gov_No]]=0,"",ABS(Table1[[#This Row],[Gov_Aye]]-Table1[[#This Row],[Gov_No]])/(Table1[[#This Row],[Gov_Aye]]+Table1[[#This Row],[Gov_No]]))</f>
        <v>1</v>
      </c>
      <c r="CJ358" s="36">
        <f>IF(Table1[[#This Row],[Opp_Aye]]+Table1[[#This Row],[Opp_No]]=0,"",ABS(Table1[[#This Row],[Opp_Aye]]-Table1[[#This Row],[Opp_No]])/(Table1[[#This Row],[Opp_Aye]]+Table1[[#This Row],[Opp_No]]))</f>
        <v>1</v>
      </c>
      <c r="CK3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0.98420759829872762</v>
      </c>
    </row>
    <row r="359" spans="1:89" ht="29.5" x14ac:dyDescent="0.75">
      <c r="A359">
        <v>1165</v>
      </c>
      <c r="B359" s="17">
        <v>44536</v>
      </c>
      <c r="C359" s="18">
        <v>0.86805555555555558</v>
      </c>
      <c r="D359">
        <v>133</v>
      </c>
      <c r="E359" s="20" t="s">
        <v>687</v>
      </c>
      <c r="H359">
        <v>305</v>
      </c>
      <c r="I359">
        <v>215</v>
      </c>
      <c r="J359">
        <v>0</v>
      </c>
      <c r="K359">
        <v>0</v>
      </c>
      <c r="L359">
        <v>0</v>
      </c>
      <c r="M359" s="3">
        <v>302</v>
      </c>
      <c r="N359">
        <v>0</v>
      </c>
      <c r="O359">
        <v>0</v>
      </c>
      <c r="P359">
        <v>0</v>
      </c>
      <c r="Q359">
        <v>1</v>
      </c>
      <c r="R359" s="4">
        <v>0</v>
      </c>
      <c r="S359">
        <v>0</v>
      </c>
      <c r="T359">
        <v>0</v>
      </c>
      <c r="U359">
        <v>0</v>
      </c>
      <c r="V359">
        <v>0</v>
      </c>
      <c r="W359">
        <v>0</v>
      </c>
      <c r="X359">
        <v>0</v>
      </c>
      <c r="Y359">
        <v>0</v>
      </c>
      <c r="Z359">
        <v>0</v>
      </c>
      <c r="AA359">
        <v>0</v>
      </c>
      <c r="AB359">
        <v>0</v>
      </c>
      <c r="AC359">
        <v>0</v>
      </c>
      <c r="AD359">
        <v>0</v>
      </c>
      <c r="AE359">
        <v>0</v>
      </c>
      <c r="AF359">
        <v>0</v>
      </c>
      <c r="AG359" s="3">
        <v>0</v>
      </c>
      <c r="AH359">
        <v>5</v>
      </c>
      <c r="AI359">
        <v>0</v>
      </c>
      <c r="AJ359">
        <v>0</v>
      </c>
      <c r="AK359">
        <v>3</v>
      </c>
      <c r="AL359" s="4">
        <v>166</v>
      </c>
      <c r="AM359">
        <v>5</v>
      </c>
      <c r="AN359">
        <v>3</v>
      </c>
      <c r="AO359">
        <v>0</v>
      </c>
      <c r="AP359">
        <v>30</v>
      </c>
      <c r="AQ359">
        <v>0</v>
      </c>
      <c r="AR359">
        <v>0</v>
      </c>
      <c r="AS359">
        <v>0</v>
      </c>
      <c r="AT359">
        <v>0</v>
      </c>
      <c r="AU359">
        <v>0</v>
      </c>
      <c r="AV359">
        <v>0</v>
      </c>
      <c r="AW359">
        <v>0</v>
      </c>
      <c r="AX359">
        <v>0</v>
      </c>
      <c r="AY359">
        <v>0</v>
      </c>
      <c r="AZ359">
        <v>0</v>
      </c>
      <c r="BA359" s="3">
        <v>0</v>
      </c>
      <c r="BB359">
        <v>0</v>
      </c>
      <c r="BC359">
        <v>0</v>
      </c>
      <c r="BD359">
        <v>0</v>
      </c>
      <c r="BE359">
        <v>1</v>
      </c>
      <c r="BF359" s="4">
        <v>0</v>
      </c>
      <c r="BG359">
        <v>0</v>
      </c>
      <c r="BH359">
        <v>0</v>
      </c>
      <c r="BI359">
        <v>0</v>
      </c>
      <c r="BJ359">
        <v>0</v>
      </c>
      <c r="BK359">
        <v>0</v>
      </c>
      <c r="BL359">
        <v>0</v>
      </c>
      <c r="BM359">
        <v>0</v>
      </c>
      <c r="BN359">
        <v>0</v>
      </c>
      <c r="BO359">
        <v>0</v>
      </c>
      <c r="BP359">
        <v>0</v>
      </c>
      <c r="BQ359">
        <v>0</v>
      </c>
      <c r="BR359">
        <v>1</v>
      </c>
      <c r="BS359">
        <v>515</v>
      </c>
      <c r="BT359">
        <v>0</v>
      </c>
      <c r="BU359" s="1">
        <v>0.79</v>
      </c>
      <c r="BV359" s="5">
        <f>IFERROR($BF359/($AL359+$R359), "No Votes")</f>
        <v>0</v>
      </c>
      <c r="BW359" s="5">
        <f>IFERROR($BA359/($AG359+$M359), "No Votes")</f>
        <v>0</v>
      </c>
      <c r="BX359" t="s">
        <v>2157</v>
      </c>
      <c r="BY359" s="5" t="s">
        <v>2093</v>
      </c>
      <c r="BZ359" s="5" t="s">
        <v>2088</v>
      </c>
      <c r="CA359" s="28" t="str">
        <f>IF(Table1[[#This Row],[Party]]="Labour","Conservative","Labour")</f>
        <v>Labour</v>
      </c>
      <c r="CB359" s="28" cm="1">
        <f t="array" ref="CB3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359" s="28" cm="1">
        <f t="array" ref="CC3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59" s="28">
        <f>IF(TRIM(Table1[[#This Row],[Party]])="Labour",Table1[[#This Row],[Conservative_Aye]],Table1[[#This Row],[Labour_Aye]])</f>
        <v>0</v>
      </c>
      <c r="CE359" s="28">
        <f>IF(TRIM(Table1[[#This Row],[Party]])="Labour",Table1[[#This Row],[Conservative_No]],Table1[[#This Row],[Labour_No]])</f>
        <v>166</v>
      </c>
      <c r="CF359" s="36">
        <f>IF(Table1[[#This Row],[Gov_Aye]]+Table1[[#This Row],[Gov_No]]=0,"",Table1[[#This Row],[Gov_Aye]]/(Table1[[#This Row],[Gov_Aye]]+Table1[[#This Row],[Gov_No]]))</f>
        <v>1</v>
      </c>
      <c r="CG359" s="36">
        <f>IF(Table1[[#This Row],[Opp_Aye]]+Table1[[#This Row],[Opp_No]]=0,"",Table1[[#This Row],[Opp_Aye]]/(Table1[[#This Row],[Opp_Aye]]+Table1[[#This Row],[Opp_No]]))</f>
        <v>0</v>
      </c>
      <c r="CH359" s="36">
        <f>IF(OR(Table1[[#This Row],[Gov_Share]]="",Table1[[#This Row],[Opp_Share]]=""),"",ABS(Table1[[#This Row],[Gov_Share]]-Table1[[#This Row],[Opp_Share]]))</f>
        <v>1</v>
      </c>
      <c r="CI359" s="36">
        <f>IF(Table1[[#This Row],[Gov_Aye]]+Table1[[#This Row],[Gov_No]]=0,"",ABS(Table1[[#This Row],[Gov_Aye]]-Table1[[#This Row],[Gov_No]])/(Table1[[#This Row],[Gov_Aye]]+Table1[[#This Row],[Gov_No]]))</f>
        <v>1</v>
      </c>
      <c r="CJ359" s="36">
        <f>IF(Table1[[#This Row],[Opp_Aye]]+Table1[[#This Row],[Opp_No]]=0,"",ABS(Table1[[#This Row],[Opp_Aye]]-Table1[[#This Row],[Opp_No]])/(Table1[[#This Row],[Opp_Aye]]+Table1[[#This Row],[Opp_No]]))</f>
        <v>1</v>
      </c>
      <c r="CK3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0.98418203994511355</v>
      </c>
    </row>
    <row r="360" spans="1:89" x14ac:dyDescent="0.75">
      <c r="A360">
        <v>162</v>
      </c>
      <c r="B360" s="17">
        <v>42696</v>
      </c>
      <c r="C360" s="18">
        <v>0.79166666666666663</v>
      </c>
      <c r="D360">
        <v>95</v>
      </c>
      <c r="E360" s="20" t="s">
        <v>1139</v>
      </c>
      <c r="H360">
        <v>213</v>
      </c>
      <c r="I360">
        <v>306</v>
      </c>
      <c r="J360">
        <v>0</v>
      </c>
      <c r="K360">
        <v>0</v>
      </c>
      <c r="L360">
        <v>0</v>
      </c>
      <c r="M360" s="3">
        <v>0</v>
      </c>
      <c r="N360">
        <v>0</v>
      </c>
      <c r="O360">
        <v>0</v>
      </c>
      <c r="P360">
        <v>1</v>
      </c>
      <c r="Q360">
        <v>2</v>
      </c>
      <c r="R360" s="4">
        <v>198</v>
      </c>
      <c r="S360">
        <v>5</v>
      </c>
      <c r="T360">
        <v>3</v>
      </c>
      <c r="U360">
        <v>0</v>
      </c>
      <c r="V360">
        <v>0</v>
      </c>
      <c r="W360">
        <v>3</v>
      </c>
      <c r="X360">
        <v>0</v>
      </c>
      <c r="Y360">
        <v>0</v>
      </c>
      <c r="Z360">
        <v>0</v>
      </c>
      <c r="AA360">
        <v>0</v>
      </c>
      <c r="AB360">
        <v>1</v>
      </c>
      <c r="AC360">
        <v>0</v>
      </c>
      <c r="AD360">
        <v>0</v>
      </c>
      <c r="AE360">
        <v>0</v>
      </c>
      <c r="AF360">
        <v>0</v>
      </c>
      <c r="AG360" s="3">
        <v>301</v>
      </c>
      <c r="AH360">
        <v>5</v>
      </c>
      <c r="AI360">
        <v>0</v>
      </c>
      <c r="AJ360">
        <v>0</v>
      </c>
      <c r="AK360">
        <v>0</v>
      </c>
      <c r="AL360" s="4">
        <v>0</v>
      </c>
      <c r="AM360">
        <v>0</v>
      </c>
      <c r="AN360">
        <v>0</v>
      </c>
      <c r="AO360">
        <v>0</v>
      </c>
      <c r="AP360">
        <v>0</v>
      </c>
      <c r="AQ360">
        <v>0</v>
      </c>
      <c r="AR360">
        <v>0</v>
      </c>
      <c r="AS360">
        <v>0</v>
      </c>
      <c r="AT360">
        <v>0</v>
      </c>
      <c r="AU360">
        <v>0</v>
      </c>
      <c r="AV360">
        <v>0</v>
      </c>
      <c r="AW360">
        <v>0</v>
      </c>
      <c r="AX360">
        <v>0</v>
      </c>
      <c r="AY360">
        <v>0</v>
      </c>
      <c r="AZ360">
        <v>0</v>
      </c>
      <c r="BA360" s="3">
        <v>0</v>
      </c>
      <c r="BB360">
        <v>0</v>
      </c>
      <c r="BC360">
        <v>0</v>
      </c>
      <c r="BD360">
        <v>0</v>
      </c>
      <c r="BE360">
        <v>0</v>
      </c>
      <c r="BF360" s="4">
        <v>0</v>
      </c>
      <c r="BG360">
        <v>0</v>
      </c>
      <c r="BH360">
        <v>0</v>
      </c>
      <c r="BI360">
        <v>0</v>
      </c>
      <c r="BJ360">
        <v>0</v>
      </c>
      <c r="BK360">
        <v>0</v>
      </c>
      <c r="BL360">
        <v>0</v>
      </c>
      <c r="BM360">
        <v>0</v>
      </c>
      <c r="BN360">
        <v>0</v>
      </c>
      <c r="BO360">
        <v>0</v>
      </c>
      <c r="BP360">
        <v>0</v>
      </c>
      <c r="BQ360">
        <v>0</v>
      </c>
      <c r="BR360">
        <v>0</v>
      </c>
      <c r="BS360">
        <v>519</v>
      </c>
      <c r="BT360">
        <v>0</v>
      </c>
      <c r="BU360" s="1">
        <v>0.8</v>
      </c>
      <c r="BV360" s="5">
        <f>IFERROR($BF360/($AL360+$R360), "No Votes")</f>
        <v>0</v>
      </c>
      <c r="BW360" s="5">
        <f>IFERROR($BA360/($AG360+$M360), "No Votes")</f>
        <v>0</v>
      </c>
      <c r="BX360" t="s">
        <v>2157</v>
      </c>
      <c r="BY360" s="5" t="s">
        <v>2086</v>
      </c>
      <c r="BZ360" s="5" t="s">
        <v>2088</v>
      </c>
      <c r="CA360" s="28" t="str">
        <f>IF(Table1[[#This Row],[Party]]="Labour","Conservative","Labour")</f>
        <v>Labour</v>
      </c>
      <c r="CB360" s="28" cm="1">
        <f t="array" ref="CB3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60" s="28" cm="1">
        <f t="array" ref="CC3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360" s="28">
        <f>IF(TRIM(Table1[[#This Row],[Party]])="Labour",Table1[[#This Row],[Conservative_Aye]],Table1[[#This Row],[Labour_Aye]])</f>
        <v>198</v>
      </c>
      <c r="CE360" s="28">
        <f>IF(TRIM(Table1[[#This Row],[Party]])="Labour",Table1[[#This Row],[Conservative_No]],Table1[[#This Row],[Labour_No]])</f>
        <v>0</v>
      </c>
      <c r="CF360" s="36">
        <f>IF(Table1[[#This Row],[Gov_Aye]]+Table1[[#This Row],[Gov_No]]=0,"",Table1[[#This Row],[Gov_Aye]]/(Table1[[#This Row],[Gov_Aye]]+Table1[[#This Row],[Gov_No]]))</f>
        <v>0</v>
      </c>
      <c r="CG360" s="36">
        <f>IF(Table1[[#This Row],[Opp_Aye]]+Table1[[#This Row],[Opp_No]]=0,"",Table1[[#This Row],[Opp_Aye]]/(Table1[[#This Row],[Opp_Aye]]+Table1[[#This Row],[Opp_No]]))</f>
        <v>1</v>
      </c>
      <c r="CH360" s="36">
        <f>IF(OR(Table1[[#This Row],[Gov_Share]]="",Table1[[#This Row],[Opp_Share]]=""),"",ABS(Table1[[#This Row],[Gov_Share]]-Table1[[#This Row],[Opp_Share]]))</f>
        <v>1</v>
      </c>
      <c r="CI360" s="36">
        <f>IF(Table1[[#This Row],[Gov_Aye]]+Table1[[#This Row],[Gov_No]]=0,"",ABS(Table1[[#This Row],[Gov_Aye]]-Table1[[#This Row],[Gov_No]])/(Table1[[#This Row],[Gov_Aye]]+Table1[[#This Row],[Gov_No]]))</f>
        <v>1</v>
      </c>
      <c r="CJ360" s="36">
        <f>IF(Table1[[#This Row],[Opp_Aye]]+Table1[[#This Row],[Opp_No]]=0,"",ABS(Table1[[#This Row],[Opp_Aye]]-Table1[[#This Row],[Opp_No]])/(Table1[[#This Row],[Opp_Aye]]+Table1[[#This Row],[Opp_No]]))</f>
        <v>1</v>
      </c>
      <c r="CK3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0.98405617380381039</v>
      </c>
    </row>
    <row r="361" spans="1:89" x14ac:dyDescent="0.75">
      <c r="A361">
        <v>68</v>
      </c>
      <c r="B361" s="17">
        <v>42515</v>
      </c>
      <c r="C361" s="18">
        <v>0.79236111111111107</v>
      </c>
      <c r="D361">
        <v>1</v>
      </c>
      <c r="E361" s="20" t="s">
        <v>1069</v>
      </c>
      <c r="H361">
        <v>263</v>
      </c>
      <c r="I361">
        <v>300</v>
      </c>
      <c r="J361">
        <v>0</v>
      </c>
      <c r="K361">
        <v>0</v>
      </c>
      <c r="L361">
        <v>0</v>
      </c>
      <c r="M361" s="3">
        <v>0</v>
      </c>
      <c r="N361">
        <v>2</v>
      </c>
      <c r="O361">
        <v>0</v>
      </c>
      <c r="P361">
        <v>0</v>
      </c>
      <c r="Q361">
        <v>4</v>
      </c>
      <c r="R361" s="4">
        <v>194</v>
      </c>
      <c r="S361">
        <v>5</v>
      </c>
      <c r="T361">
        <v>3</v>
      </c>
      <c r="U361">
        <v>0</v>
      </c>
      <c r="V361">
        <v>51</v>
      </c>
      <c r="W361">
        <v>2</v>
      </c>
      <c r="X361">
        <v>0</v>
      </c>
      <c r="Y361">
        <v>0</v>
      </c>
      <c r="Z361">
        <v>0</v>
      </c>
      <c r="AA361">
        <v>0</v>
      </c>
      <c r="AB361">
        <v>2</v>
      </c>
      <c r="AC361">
        <v>0</v>
      </c>
      <c r="AD361">
        <v>0</v>
      </c>
      <c r="AE361">
        <v>0</v>
      </c>
      <c r="AF361">
        <v>0</v>
      </c>
      <c r="AG361" s="3">
        <v>300</v>
      </c>
      <c r="AH361">
        <v>0</v>
      </c>
      <c r="AI361">
        <v>0</v>
      </c>
      <c r="AJ361">
        <v>0</v>
      </c>
      <c r="AK361">
        <v>0</v>
      </c>
      <c r="AL361" s="4">
        <v>0</v>
      </c>
      <c r="AM361">
        <v>0</v>
      </c>
      <c r="AN361">
        <v>0</v>
      </c>
      <c r="AO361">
        <v>0</v>
      </c>
      <c r="AP361">
        <v>0</v>
      </c>
      <c r="AQ361">
        <v>0</v>
      </c>
      <c r="AR361">
        <v>0</v>
      </c>
      <c r="AS361">
        <v>0</v>
      </c>
      <c r="AT361">
        <v>0</v>
      </c>
      <c r="AU361">
        <v>0</v>
      </c>
      <c r="AV361">
        <v>0</v>
      </c>
      <c r="AW361">
        <v>0</v>
      </c>
      <c r="AX361">
        <v>0</v>
      </c>
      <c r="AY361">
        <v>0</v>
      </c>
      <c r="AZ361">
        <v>0</v>
      </c>
      <c r="BA361" s="3">
        <v>0</v>
      </c>
      <c r="BB361">
        <v>0</v>
      </c>
      <c r="BC361">
        <v>0</v>
      </c>
      <c r="BD361">
        <v>0</v>
      </c>
      <c r="BE361">
        <v>0</v>
      </c>
      <c r="BF361" s="4">
        <v>0</v>
      </c>
      <c r="BG361">
        <v>0</v>
      </c>
      <c r="BH361">
        <v>0</v>
      </c>
      <c r="BI361">
        <v>0</v>
      </c>
      <c r="BJ361">
        <v>0</v>
      </c>
      <c r="BK361">
        <v>0</v>
      </c>
      <c r="BL361">
        <v>0</v>
      </c>
      <c r="BM361">
        <v>0</v>
      </c>
      <c r="BN361">
        <v>0</v>
      </c>
      <c r="BO361">
        <v>0</v>
      </c>
      <c r="BP361">
        <v>0</v>
      </c>
      <c r="BQ361">
        <v>0</v>
      </c>
      <c r="BR361">
        <v>0</v>
      </c>
      <c r="BS361">
        <v>563</v>
      </c>
      <c r="BT361">
        <v>0</v>
      </c>
      <c r="BU361" s="1">
        <v>0.87</v>
      </c>
      <c r="BV361" s="5">
        <f>IFERROR($BF361/($AL361+$R361), "No Votes")</f>
        <v>0</v>
      </c>
      <c r="BW361" s="5">
        <f>IFERROR($BA361/($AG361+$M361), "No Votes")</f>
        <v>0</v>
      </c>
      <c r="BX361" t="s">
        <v>2157</v>
      </c>
      <c r="BY361" s="5" t="s">
        <v>2085</v>
      </c>
      <c r="BZ361" s="5" t="s">
        <v>2088</v>
      </c>
      <c r="CA361" s="28" t="str">
        <f>IF(Table1[[#This Row],[Party]]="Labour","Conservative","Labour")</f>
        <v>Labour</v>
      </c>
      <c r="CB361" s="28" cm="1">
        <f t="array" ref="CB3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61" s="28" cm="1">
        <f t="array" ref="CC3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361" s="28">
        <f>IF(TRIM(Table1[[#This Row],[Party]])="Labour",Table1[[#This Row],[Conservative_Aye]],Table1[[#This Row],[Labour_Aye]])</f>
        <v>194</v>
      </c>
      <c r="CE361" s="28">
        <f>IF(TRIM(Table1[[#This Row],[Party]])="Labour",Table1[[#This Row],[Conservative_No]],Table1[[#This Row],[Labour_No]])</f>
        <v>0</v>
      </c>
      <c r="CF361" s="36">
        <f>IF(Table1[[#This Row],[Gov_Aye]]+Table1[[#This Row],[Gov_No]]=0,"",Table1[[#This Row],[Gov_Aye]]/(Table1[[#This Row],[Gov_Aye]]+Table1[[#This Row],[Gov_No]]))</f>
        <v>0</v>
      </c>
      <c r="CG361" s="36">
        <f>IF(Table1[[#This Row],[Opp_Aye]]+Table1[[#This Row],[Opp_No]]=0,"",Table1[[#This Row],[Opp_Aye]]/(Table1[[#This Row],[Opp_Aye]]+Table1[[#This Row],[Opp_No]]))</f>
        <v>1</v>
      </c>
      <c r="CH361" s="36">
        <f>IF(OR(Table1[[#This Row],[Gov_Share]]="",Table1[[#This Row],[Opp_Share]]=""),"",ABS(Table1[[#This Row],[Gov_Share]]-Table1[[#This Row],[Opp_Share]]))</f>
        <v>1</v>
      </c>
      <c r="CI361" s="36">
        <f>IF(Table1[[#This Row],[Gov_Aye]]+Table1[[#This Row],[Gov_No]]=0,"",ABS(Table1[[#This Row],[Gov_Aye]]-Table1[[#This Row],[Gov_No]])/(Table1[[#This Row],[Gov_Aye]]+Table1[[#This Row],[Gov_No]]))</f>
        <v>1</v>
      </c>
      <c r="CJ361" s="36">
        <f>IF(Table1[[#This Row],[Opp_Aye]]+Table1[[#This Row],[Opp_No]]=0,"",ABS(Table1[[#This Row],[Opp_Aye]]-Table1[[#This Row],[Opp_No]])/(Table1[[#This Row],[Opp_Aye]]+Table1[[#This Row],[Opp_No]]))</f>
        <v>1</v>
      </c>
      <c r="CK3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0.98401186747980884</v>
      </c>
    </row>
    <row r="362" spans="1:89" x14ac:dyDescent="0.75">
      <c r="A362" s="2">
        <v>91</v>
      </c>
      <c r="B362" s="15">
        <v>42548</v>
      </c>
      <c r="C362" s="16">
        <v>0.85416666666666663</v>
      </c>
      <c r="D362" s="2">
        <v>24</v>
      </c>
      <c r="E362" s="19" t="s">
        <v>1108</v>
      </c>
      <c r="F362" s="2"/>
      <c r="G362" s="2"/>
      <c r="H362" s="2">
        <v>237</v>
      </c>
      <c r="I362" s="2">
        <v>303</v>
      </c>
      <c r="J362" s="2">
        <v>0</v>
      </c>
      <c r="K362" s="2">
        <v>0</v>
      </c>
      <c r="L362" s="2">
        <v>0</v>
      </c>
      <c r="M362" s="3">
        <v>0</v>
      </c>
      <c r="N362" s="2">
        <v>0</v>
      </c>
      <c r="O362" s="2">
        <v>0</v>
      </c>
      <c r="P362" s="2">
        <v>1</v>
      </c>
      <c r="Q362" s="2">
        <v>4</v>
      </c>
      <c r="R362" s="4">
        <v>173</v>
      </c>
      <c r="S362" s="2">
        <v>5</v>
      </c>
      <c r="T362" s="2">
        <v>3</v>
      </c>
      <c r="U362" s="2">
        <v>0</v>
      </c>
      <c r="V362" s="2">
        <v>48</v>
      </c>
      <c r="W362" s="2">
        <v>2</v>
      </c>
      <c r="X362" s="2">
        <v>0</v>
      </c>
      <c r="Y362" s="2">
        <v>0</v>
      </c>
      <c r="Z362" s="2">
        <v>0</v>
      </c>
      <c r="AA362" s="2">
        <v>0</v>
      </c>
      <c r="AB362" s="2">
        <v>1</v>
      </c>
      <c r="AC362" s="2">
        <v>0</v>
      </c>
      <c r="AD362" s="2">
        <v>0</v>
      </c>
      <c r="AE362" s="2">
        <v>0</v>
      </c>
      <c r="AF362" s="2">
        <v>0</v>
      </c>
      <c r="AG362" s="3">
        <v>298</v>
      </c>
      <c r="AH362" s="2">
        <v>5</v>
      </c>
      <c r="AI362" s="2">
        <v>0</v>
      </c>
      <c r="AJ362" s="2">
        <v>0</v>
      </c>
      <c r="AK362" s="2">
        <v>0</v>
      </c>
      <c r="AL362" s="4">
        <v>0</v>
      </c>
      <c r="AM362" s="2">
        <v>0</v>
      </c>
      <c r="AN362" s="2">
        <v>0</v>
      </c>
      <c r="AO362" s="2">
        <v>0</v>
      </c>
      <c r="AP362" s="2">
        <v>0</v>
      </c>
      <c r="AQ362" s="2">
        <v>0</v>
      </c>
      <c r="AR362" s="2">
        <v>0</v>
      </c>
      <c r="AS362" s="2">
        <v>0</v>
      </c>
      <c r="AT362" s="2">
        <v>0</v>
      </c>
      <c r="AU362" s="2">
        <v>0</v>
      </c>
      <c r="AV362" s="2">
        <v>0</v>
      </c>
      <c r="AW362" s="2">
        <v>0</v>
      </c>
      <c r="AX362" s="2">
        <v>0</v>
      </c>
      <c r="AY362" s="2">
        <v>0</v>
      </c>
      <c r="AZ362" s="2">
        <v>0</v>
      </c>
      <c r="BA362" s="44">
        <v>0</v>
      </c>
      <c r="BB362" s="2">
        <v>0</v>
      </c>
      <c r="BC362" s="2">
        <v>0</v>
      </c>
      <c r="BD362" s="2">
        <v>0</v>
      </c>
      <c r="BE362" s="2">
        <v>0</v>
      </c>
      <c r="BF362" s="45">
        <v>0</v>
      </c>
      <c r="BG362" s="2">
        <v>0</v>
      </c>
      <c r="BH362" s="2">
        <v>0</v>
      </c>
      <c r="BI362" s="2">
        <v>0</v>
      </c>
      <c r="BJ362" s="2">
        <v>0</v>
      </c>
      <c r="BK362" s="2">
        <v>0</v>
      </c>
      <c r="BL362" s="2">
        <v>0</v>
      </c>
      <c r="BM362" s="2">
        <v>0</v>
      </c>
      <c r="BN362" s="2">
        <v>0</v>
      </c>
      <c r="BO362" s="2">
        <v>0</v>
      </c>
      <c r="BP362" s="2">
        <v>0</v>
      </c>
      <c r="BQ362" s="2">
        <v>0</v>
      </c>
      <c r="BR362" s="2">
        <v>0</v>
      </c>
      <c r="BS362" s="2">
        <v>540</v>
      </c>
      <c r="BT362" s="2">
        <v>0</v>
      </c>
      <c r="BU362" s="5">
        <v>0.83</v>
      </c>
      <c r="BV362" s="5">
        <f>IFERROR($BF362/($AL362+$R362), "No Votes")</f>
        <v>0</v>
      </c>
      <c r="BW362" s="5">
        <f>IFERROR($BA362/($AG362+$M362), "No Votes")</f>
        <v>0</v>
      </c>
      <c r="BX362" t="s">
        <v>2157</v>
      </c>
      <c r="BY362" s="5" t="s">
        <v>2085</v>
      </c>
      <c r="BZ362" s="5" t="s">
        <v>2088</v>
      </c>
      <c r="CA362" s="28" t="str">
        <f>IF(Table1[[#This Row],[Party]]="Labour","Conservative","Labour")</f>
        <v>Labour</v>
      </c>
      <c r="CB362" s="28" cm="1">
        <f t="array" ref="CB3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62" s="28" cm="1">
        <f t="array" ref="CC3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362" s="28">
        <f>IF(TRIM(Table1[[#This Row],[Party]])="Labour",Table1[[#This Row],[Conservative_Aye]],Table1[[#This Row],[Labour_Aye]])</f>
        <v>173</v>
      </c>
      <c r="CE362" s="28">
        <f>IF(TRIM(Table1[[#This Row],[Party]])="Labour",Table1[[#This Row],[Conservative_No]],Table1[[#This Row],[Labour_No]])</f>
        <v>0</v>
      </c>
      <c r="CF362" s="36">
        <f>IF(Table1[[#This Row],[Gov_Aye]]+Table1[[#This Row],[Gov_No]]=0,"",Table1[[#This Row],[Gov_Aye]]/(Table1[[#This Row],[Gov_Aye]]+Table1[[#This Row],[Gov_No]]))</f>
        <v>0</v>
      </c>
      <c r="CG362" s="36">
        <f>IF(Table1[[#This Row],[Opp_Aye]]+Table1[[#This Row],[Opp_No]]=0,"",Table1[[#This Row],[Opp_Aye]]/(Table1[[#This Row],[Opp_Aye]]+Table1[[#This Row],[Opp_No]]))</f>
        <v>1</v>
      </c>
      <c r="CH362" s="36">
        <f>IF(OR(Table1[[#This Row],[Gov_Share]]="",Table1[[#This Row],[Opp_Share]]=""),"",ABS(Table1[[#This Row],[Gov_Share]]-Table1[[#This Row],[Opp_Share]]))</f>
        <v>1</v>
      </c>
      <c r="CI362" s="36">
        <f>IF(Table1[[#This Row],[Gov_Aye]]+Table1[[#This Row],[Gov_No]]=0,"",ABS(Table1[[#This Row],[Gov_Aye]]-Table1[[#This Row],[Gov_No]])/(Table1[[#This Row],[Gov_Aye]]+Table1[[#This Row],[Gov_No]]))</f>
        <v>1</v>
      </c>
      <c r="CJ362" s="36">
        <f>IF(Table1[[#This Row],[Opp_Aye]]+Table1[[#This Row],[Opp_No]]=0,"",ABS(Table1[[#This Row],[Opp_Aye]]-Table1[[#This Row],[Opp_No]])/(Table1[[#This Row],[Opp_Aye]]+Table1[[#This Row],[Opp_No]]))</f>
        <v>1</v>
      </c>
      <c r="CK3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0.98395444174442115</v>
      </c>
    </row>
    <row r="363" spans="1:89" x14ac:dyDescent="0.75">
      <c r="A363">
        <v>32</v>
      </c>
      <c r="B363" s="17">
        <v>42473</v>
      </c>
      <c r="C363" s="18">
        <v>0</v>
      </c>
      <c r="D363">
        <v>234</v>
      </c>
      <c r="E363" s="20" t="s">
        <v>766</v>
      </c>
      <c r="H363">
        <v>308</v>
      </c>
      <c r="I363">
        <v>241</v>
      </c>
      <c r="J363">
        <v>0</v>
      </c>
      <c r="K363">
        <v>0</v>
      </c>
      <c r="L363">
        <v>0</v>
      </c>
      <c r="M363" s="3">
        <v>296</v>
      </c>
      <c r="N363">
        <v>8</v>
      </c>
      <c r="O363">
        <v>0</v>
      </c>
      <c r="P363">
        <v>0</v>
      </c>
      <c r="Q363">
        <v>1</v>
      </c>
      <c r="R363" s="4">
        <v>0</v>
      </c>
      <c r="S363">
        <v>0</v>
      </c>
      <c r="T363">
        <v>0</v>
      </c>
      <c r="U363">
        <v>0</v>
      </c>
      <c r="V363">
        <v>0</v>
      </c>
      <c r="W363">
        <v>0</v>
      </c>
      <c r="X363">
        <v>0</v>
      </c>
      <c r="Y363">
        <v>0</v>
      </c>
      <c r="Z363">
        <v>0</v>
      </c>
      <c r="AA363">
        <v>1</v>
      </c>
      <c r="AB363">
        <v>2</v>
      </c>
      <c r="AC363">
        <v>0</v>
      </c>
      <c r="AD363">
        <v>0</v>
      </c>
      <c r="AE363">
        <v>0</v>
      </c>
      <c r="AF363">
        <v>0</v>
      </c>
      <c r="AG363" s="3">
        <v>0</v>
      </c>
      <c r="AH363">
        <v>0</v>
      </c>
      <c r="AI363">
        <v>0</v>
      </c>
      <c r="AJ363">
        <v>1</v>
      </c>
      <c r="AK363">
        <v>1</v>
      </c>
      <c r="AL363" s="4">
        <v>182</v>
      </c>
      <c r="AM363">
        <v>5</v>
      </c>
      <c r="AN363">
        <v>3</v>
      </c>
      <c r="AO363">
        <v>0</v>
      </c>
      <c r="AP363">
        <v>46</v>
      </c>
      <c r="AQ363">
        <v>3</v>
      </c>
      <c r="AR363">
        <v>0</v>
      </c>
      <c r="AS363">
        <v>0</v>
      </c>
      <c r="AT363">
        <v>0</v>
      </c>
      <c r="AU363">
        <v>0</v>
      </c>
      <c r="AV363">
        <v>0</v>
      </c>
      <c r="AW363">
        <v>0</v>
      </c>
      <c r="AX363">
        <v>0</v>
      </c>
      <c r="AY363">
        <v>0</v>
      </c>
      <c r="AZ363">
        <v>0</v>
      </c>
      <c r="BA363" s="3">
        <v>0</v>
      </c>
      <c r="BB363">
        <v>0</v>
      </c>
      <c r="BC363">
        <v>0</v>
      </c>
      <c r="BD363">
        <v>0</v>
      </c>
      <c r="BE363">
        <v>1</v>
      </c>
      <c r="BF363" s="4">
        <v>0</v>
      </c>
      <c r="BG363">
        <v>0</v>
      </c>
      <c r="BH363">
        <v>0</v>
      </c>
      <c r="BI363">
        <v>0</v>
      </c>
      <c r="BJ363">
        <v>0</v>
      </c>
      <c r="BK363">
        <v>0</v>
      </c>
      <c r="BL363">
        <v>0</v>
      </c>
      <c r="BM363">
        <v>0</v>
      </c>
      <c r="BN363">
        <v>0</v>
      </c>
      <c r="BO363">
        <v>0</v>
      </c>
      <c r="BP363">
        <v>0</v>
      </c>
      <c r="BQ363">
        <v>0</v>
      </c>
      <c r="BR363">
        <v>1</v>
      </c>
      <c r="BS363">
        <v>549</v>
      </c>
      <c r="BT363">
        <v>0</v>
      </c>
      <c r="BU363" s="1">
        <v>0.84</v>
      </c>
      <c r="BV363" s="5">
        <f>IFERROR($BF363/($AL363+$R363), "No Votes")</f>
        <v>0</v>
      </c>
      <c r="BW363" s="5">
        <f>IFERROR($BA363/($AG363+$M363), "No Votes")</f>
        <v>0</v>
      </c>
      <c r="BX363" t="s">
        <v>2157</v>
      </c>
      <c r="BY363" s="5" t="s">
        <v>2085</v>
      </c>
      <c r="BZ363" s="5" t="s">
        <v>2088</v>
      </c>
      <c r="CA363" s="28" t="str">
        <f>IF(Table1[[#This Row],[Party]]="Labour","Conservative","Labour")</f>
        <v>Labour</v>
      </c>
      <c r="CB363" s="28" cm="1">
        <f t="array" ref="CB3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363" s="28" cm="1">
        <f t="array" ref="CC3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63" s="28">
        <f>IF(TRIM(Table1[[#This Row],[Party]])="Labour",Table1[[#This Row],[Conservative_Aye]],Table1[[#This Row],[Labour_Aye]])</f>
        <v>0</v>
      </c>
      <c r="CE363" s="28">
        <f>IF(TRIM(Table1[[#This Row],[Party]])="Labour",Table1[[#This Row],[Conservative_No]],Table1[[#This Row],[Labour_No]])</f>
        <v>182</v>
      </c>
      <c r="CF363" s="36">
        <f>IF(Table1[[#This Row],[Gov_Aye]]+Table1[[#This Row],[Gov_No]]=0,"",Table1[[#This Row],[Gov_Aye]]/(Table1[[#This Row],[Gov_Aye]]+Table1[[#This Row],[Gov_No]]))</f>
        <v>1</v>
      </c>
      <c r="CG363" s="36">
        <f>IF(Table1[[#This Row],[Opp_Aye]]+Table1[[#This Row],[Opp_No]]=0,"",Table1[[#This Row],[Opp_Aye]]/(Table1[[#This Row],[Opp_Aye]]+Table1[[#This Row],[Opp_No]]))</f>
        <v>0</v>
      </c>
      <c r="CH363" s="36">
        <f>IF(OR(Table1[[#This Row],[Gov_Share]]="",Table1[[#This Row],[Opp_Share]]=""),"",ABS(Table1[[#This Row],[Gov_Share]]-Table1[[#This Row],[Opp_Share]]))</f>
        <v>1</v>
      </c>
      <c r="CI363" s="36">
        <f>IF(Table1[[#This Row],[Gov_Aye]]+Table1[[#This Row],[Gov_No]]=0,"",ABS(Table1[[#This Row],[Gov_Aye]]-Table1[[#This Row],[Gov_No]])/(Table1[[#This Row],[Gov_Aye]]+Table1[[#This Row],[Gov_No]]))</f>
        <v>1</v>
      </c>
      <c r="CJ363" s="36">
        <f>IF(Table1[[#This Row],[Opp_Aye]]+Table1[[#This Row],[Opp_No]]=0,"",ABS(Table1[[#This Row],[Opp_Aye]]-Table1[[#This Row],[Opp_No]])/(Table1[[#This Row],[Opp_Aye]]+Table1[[#This Row],[Opp_No]]))</f>
        <v>1</v>
      </c>
      <c r="CK3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0.98382567274536992</v>
      </c>
    </row>
    <row r="364" spans="1:89" ht="29.5" x14ac:dyDescent="0.75">
      <c r="A364">
        <v>393</v>
      </c>
      <c r="B364" s="17">
        <v>43166</v>
      </c>
      <c r="C364" s="18">
        <v>0</v>
      </c>
      <c r="D364">
        <v>126</v>
      </c>
      <c r="E364" s="20" t="s">
        <v>811</v>
      </c>
      <c r="H364">
        <v>308</v>
      </c>
      <c r="I364">
        <v>261</v>
      </c>
      <c r="J364">
        <v>0</v>
      </c>
      <c r="K364">
        <v>0</v>
      </c>
      <c r="L364">
        <v>0</v>
      </c>
      <c r="M364" s="3">
        <v>297</v>
      </c>
      <c r="N364">
        <v>10</v>
      </c>
      <c r="O364">
        <v>0</v>
      </c>
      <c r="P364">
        <v>0</v>
      </c>
      <c r="Q364">
        <v>1</v>
      </c>
      <c r="R364" s="4">
        <v>0</v>
      </c>
      <c r="S364">
        <v>0</v>
      </c>
      <c r="T364">
        <v>0</v>
      </c>
      <c r="U364">
        <v>0</v>
      </c>
      <c r="V364">
        <v>0</v>
      </c>
      <c r="W364">
        <v>0</v>
      </c>
      <c r="X364">
        <v>0</v>
      </c>
      <c r="Y364">
        <v>0</v>
      </c>
      <c r="Z364">
        <v>0</v>
      </c>
      <c r="AA364">
        <v>0</v>
      </c>
      <c r="AB364">
        <v>0</v>
      </c>
      <c r="AC364">
        <v>0</v>
      </c>
      <c r="AD364">
        <v>0</v>
      </c>
      <c r="AE364">
        <v>0</v>
      </c>
      <c r="AF364">
        <v>0</v>
      </c>
      <c r="AG364" s="3">
        <v>0</v>
      </c>
      <c r="AH364">
        <v>0</v>
      </c>
      <c r="AI364">
        <v>0</v>
      </c>
      <c r="AJ364">
        <v>1</v>
      </c>
      <c r="AK364">
        <v>3</v>
      </c>
      <c r="AL364" s="4">
        <v>219</v>
      </c>
      <c r="AM364">
        <v>5</v>
      </c>
      <c r="AN364">
        <v>4</v>
      </c>
      <c r="AO364">
        <v>0</v>
      </c>
      <c r="AP364">
        <v>29</v>
      </c>
      <c r="AQ364">
        <v>0</v>
      </c>
      <c r="AR364">
        <v>0</v>
      </c>
      <c r="AS364">
        <v>0</v>
      </c>
      <c r="AT364">
        <v>0</v>
      </c>
      <c r="AU364">
        <v>0</v>
      </c>
      <c r="AV364">
        <v>0</v>
      </c>
      <c r="AW364">
        <v>0</v>
      </c>
      <c r="AX364">
        <v>0</v>
      </c>
      <c r="AY364">
        <v>0</v>
      </c>
      <c r="AZ364">
        <v>0</v>
      </c>
      <c r="BA364" s="3">
        <v>0</v>
      </c>
      <c r="BB364">
        <v>0</v>
      </c>
      <c r="BC364">
        <v>0</v>
      </c>
      <c r="BD364">
        <v>0</v>
      </c>
      <c r="BE364">
        <v>1</v>
      </c>
      <c r="BF364" s="4">
        <v>0</v>
      </c>
      <c r="BG364">
        <v>0</v>
      </c>
      <c r="BH364">
        <v>0</v>
      </c>
      <c r="BI364">
        <v>0</v>
      </c>
      <c r="BJ364">
        <v>0</v>
      </c>
      <c r="BK364">
        <v>0</v>
      </c>
      <c r="BL364">
        <v>0</v>
      </c>
      <c r="BM364">
        <v>0</v>
      </c>
      <c r="BN364">
        <v>0</v>
      </c>
      <c r="BO364">
        <v>0</v>
      </c>
      <c r="BP364">
        <v>0</v>
      </c>
      <c r="BQ364">
        <v>0</v>
      </c>
      <c r="BR364">
        <v>1</v>
      </c>
      <c r="BS364">
        <v>569</v>
      </c>
      <c r="BT364">
        <v>0</v>
      </c>
      <c r="BU364" s="1">
        <v>0.88</v>
      </c>
      <c r="BV364" s="5">
        <f>IFERROR($BF364/($AL364+$R364), "No Votes")</f>
        <v>0</v>
      </c>
      <c r="BW364" s="5">
        <f>IFERROR($BA364/($AG364+$M364), "No Votes")</f>
        <v>0</v>
      </c>
      <c r="BX364" t="s">
        <v>2157</v>
      </c>
      <c r="BY364" s="5" t="s">
        <v>2086</v>
      </c>
      <c r="BZ364" s="5" t="s">
        <v>2088</v>
      </c>
      <c r="CA364" s="28" t="str">
        <f>IF(Table1[[#This Row],[Party]]="Labour","Conservative","Labour")</f>
        <v>Labour</v>
      </c>
      <c r="CB364" s="28" cm="1">
        <f t="array" ref="CB3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364" s="28" cm="1">
        <f t="array" ref="CC3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64" s="28">
        <f>IF(TRIM(Table1[[#This Row],[Party]])="Labour",Table1[[#This Row],[Conservative_Aye]],Table1[[#This Row],[Labour_Aye]])</f>
        <v>0</v>
      </c>
      <c r="CE364" s="28">
        <f>IF(TRIM(Table1[[#This Row],[Party]])="Labour",Table1[[#This Row],[Conservative_No]],Table1[[#This Row],[Labour_No]])</f>
        <v>219</v>
      </c>
      <c r="CF364" s="36">
        <f>IF(Table1[[#This Row],[Gov_Aye]]+Table1[[#This Row],[Gov_No]]=0,"",Table1[[#This Row],[Gov_Aye]]/(Table1[[#This Row],[Gov_Aye]]+Table1[[#This Row],[Gov_No]]))</f>
        <v>1</v>
      </c>
      <c r="CG364" s="36">
        <f>IF(Table1[[#This Row],[Opp_Aye]]+Table1[[#This Row],[Opp_No]]=0,"",Table1[[#This Row],[Opp_Aye]]/(Table1[[#This Row],[Opp_Aye]]+Table1[[#This Row],[Opp_No]]))</f>
        <v>0</v>
      </c>
      <c r="CH364" s="36">
        <f>IF(OR(Table1[[#This Row],[Gov_Share]]="",Table1[[#This Row],[Opp_Share]]=""),"",ABS(Table1[[#This Row],[Gov_Share]]-Table1[[#This Row],[Opp_Share]]))</f>
        <v>1</v>
      </c>
      <c r="CI364" s="36">
        <f>IF(Table1[[#This Row],[Gov_Aye]]+Table1[[#This Row],[Gov_No]]=0,"",ABS(Table1[[#This Row],[Gov_Aye]]-Table1[[#This Row],[Gov_No]])/(Table1[[#This Row],[Gov_Aye]]+Table1[[#This Row],[Gov_No]]))</f>
        <v>1</v>
      </c>
      <c r="CJ364" s="36">
        <f>IF(Table1[[#This Row],[Opp_Aye]]+Table1[[#This Row],[Opp_No]]=0,"",ABS(Table1[[#This Row],[Opp_Aye]]-Table1[[#This Row],[Opp_No]])/(Table1[[#This Row],[Opp_Aye]]+Table1[[#This Row],[Opp_No]]))</f>
        <v>1</v>
      </c>
      <c r="CK3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0.98380728450379307</v>
      </c>
    </row>
    <row r="365" spans="1:89" x14ac:dyDescent="0.75">
      <c r="A365">
        <v>290</v>
      </c>
      <c r="B365" s="17">
        <v>43019</v>
      </c>
      <c r="C365" s="18">
        <v>0.70208333333333328</v>
      </c>
      <c r="D365">
        <v>23</v>
      </c>
      <c r="E365" s="20" t="s">
        <v>1109</v>
      </c>
      <c r="H365">
        <v>231</v>
      </c>
      <c r="I365">
        <v>308</v>
      </c>
      <c r="J365">
        <v>0</v>
      </c>
      <c r="K365">
        <v>0</v>
      </c>
      <c r="L365">
        <v>0</v>
      </c>
      <c r="M365" s="3">
        <v>0</v>
      </c>
      <c r="N365">
        <v>0</v>
      </c>
      <c r="O365">
        <v>0</v>
      </c>
      <c r="P365">
        <v>0</v>
      </c>
      <c r="Q365">
        <v>0</v>
      </c>
      <c r="R365" s="4">
        <v>226</v>
      </c>
      <c r="S365">
        <v>5</v>
      </c>
      <c r="T365">
        <v>0</v>
      </c>
      <c r="U365">
        <v>0</v>
      </c>
      <c r="V365">
        <v>0</v>
      </c>
      <c r="W365">
        <v>0</v>
      </c>
      <c r="X365">
        <v>0</v>
      </c>
      <c r="Y365">
        <v>0</v>
      </c>
      <c r="Z365">
        <v>0</v>
      </c>
      <c r="AA365">
        <v>0</v>
      </c>
      <c r="AB365">
        <v>0</v>
      </c>
      <c r="AC365">
        <v>0</v>
      </c>
      <c r="AD365">
        <v>0</v>
      </c>
      <c r="AE365">
        <v>0</v>
      </c>
      <c r="AF365">
        <v>0</v>
      </c>
      <c r="AG365" s="3">
        <v>297</v>
      </c>
      <c r="AH365">
        <v>10</v>
      </c>
      <c r="AI365">
        <v>0</v>
      </c>
      <c r="AJ365">
        <v>0</v>
      </c>
      <c r="AK365">
        <v>2</v>
      </c>
      <c r="AL365" s="4">
        <v>0</v>
      </c>
      <c r="AM365">
        <v>0</v>
      </c>
      <c r="AN365">
        <v>0</v>
      </c>
      <c r="AO365">
        <v>0</v>
      </c>
      <c r="AP365">
        <v>0</v>
      </c>
      <c r="AQ365">
        <v>0</v>
      </c>
      <c r="AR365">
        <v>0</v>
      </c>
      <c r="AS365">
        <v>0</v>
      </c>
      <c r="AT365">
        <v>0</v>
      </c>
      <c r="AU365">
        <v>0</v>
      </c>
      <c r="AV365">
        <v>0</v>
      </c>
      <c r="AW365">
        <v>0</v>
      </c>
      <c r="AX365">
        <v>0</v>
      </c>
      <c r="AY365">
        <v>0</v>
      </c>
      <c r="AZ365">
        <v>0</v>
      </c>
      <c r="BA365" s="3">
        <v>0</v>
      </c>
      <c r="BB365">
        <v>0</v>
      </c>
      <c r="BC365">
        <v>0</v>
      </c>
      <c r="BD365">
        <v>0</v>
      </c>
      <c r="BE365">
        <v>0</v>
      </c>
      <c r="BF365" s="4">
        <v>0</v>
      </c>
      <c r="BG365">
        <v>0</v>
      </c>
      <c r="BH365">
        <v>0</v>
      </c>
      <c r="BI365">
        <v>0</v>
      </c>
      <c r="BJ365">
        <v>0</v>
      </c>
      <c r="BK365">
        <v>0</v>
      </c>
      <c r="BL365">
        <v>0</v>
      </c>
      <c r="BM365">
        <v>0</v>
      </c>
      <c r="BN365">
        <v>0</v>
      </c>
      <c r="BO365">
        <v>0</v>
      </c>
      <c r="BP365">
        <v>0</v>
      </c>
      <c r="BQ365">
        <v>0</v>
      </c>
      <c r="BR365">
        <v>0</v>
      </c>
      <c r="BS365">
        <v>540</v>
      </c>
      <c r="BT365">
        <v>0</v>
      </c>
      <c r="BU365" s="1">
        <v>0.83</v>
      </c>
      <c r="BV365" s="5">
        <f>IFERROR($BF365/($AL365+$R365), "No Votes")</f>
        <v>0</v>
      </c>
      <c r="BW365" s="5">
        <f>IFERROR($BA365/($AG365+$M365), "No Votes")</f>
        <v>0</v>
      </c>
      <c r="BX365" t="s">
        <v>2157</v>
      </c>
      <c r="BY365" s="5" t="s">
        <v>2086</v>
      </c>
      <c r="BZ365" s="5" t="s">
        <v>2088</v>
      </c>
      <c r="CA365" s="28" t="str">
        <f>IF(Table1[[#This Row],[Party]]="Labour","Conservative","Labour")</f>
        <v>Labour</v>
      </c>
      <c r="CB365" s="28" cm="1">
        <f t="array" ref="CB3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65" s="28" cm="1">
        <f t="array" ref="CC3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365" s="28">
        <f>IF(TRIM(Table1[[#This Row],[Party]])="Labour",Table1[[#This Row],[Conservative_Aye]],Table1[[#This Row],[Labour_Aye]])</f>
        <v>226</v>
      </c>
      <c r="CE365" s="28">
        <f>IF(TRIM(Table1[[#This Row],[Party]])="Labour",Table1[[#This Row],[Conservative_No]],Table1[[#This Row],[Labour_No]])</f>
        <v>0</v>
      </c>
      <c r="CF365" s="36">
        <f>IF(Table1[[#This Row],[Gov_Aye]]+Table1[[#This Row],[Gov_No]]=0,"",Table1[[#This Row],[Gov_Aye]]/(Table1[[#This Row],[Gov_Aye]]+Table1[[#This Row],[Gov_No]]))</f>
        <v>0</v>
      </c>
      <c r="CG365" s="36">
        <f>IF(Table1[[#This Row],[Opp_Aye]]+Table1[[#This Row],[Opp_No]]=0,"",Table1[[#This Row],[Opp_Aye]]/(Table1[[#This Row],[Opp_Aye]]+Table1[[#This Row],[Opp_No]]))</f>
        <v>1</v>
      </c>
      <c r="CH365" s="36">
        <f>IF(OR(Table1[[#This Row],[Gov_Share]]="",Table1[[#This Row],[Opp_Share]]=""),"",ABS(Table1[[#This Row],[Gov_Share]]-Table1[[#This Row],[Opp_Share]]))</f>
        <v>1</v>
      </c>
      <c r="CI365" s="36">
        <f>IF(Table1[[#This Row],[Gov_Aye]]+Table1[[#This Row],[Gov_No]]=0,"",ABS(Table1[[#This Row],[Gov_Aye]]-Table1[[#This Row],[Gov_No]])/(Table1[[#This Row],[Gov_Aye]]+Table1[[#This Row],[Gov_No]]))</f>
        <v>1</v>
      </c>
      <c r="CJ365" s="36">
        <f>IF(Table1[[#This Row],[Opp_Aye]]+Table1[[#This Row],[Opp_No]]=0,"",ABS(Table1[[#This Row],[Opp_Aye]]-Table1[[#This Row],[Opp_No]])/(Table1[[#This Row],[Opp_Aye]]+Table1[[#This Row],[Opp_No]]))</f>
        <v>1</v>
      </c>
      <c r="CK3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0.98379626310280055</v>
      </c>
    </row>
    <row r="366" spans="1:89" ht="29.5" x14ac:dyDescent="0.75">
      <c r="A366">
        <v>534</v>
      </c>
      <c r="B366" s="17">
        <v>43425</v>
      </c>
      <c r="C366" s="18">
        <v>0</v>
      </c>
      <c r="D366">
        <v>265</v>
      </c>
      <c r="E366" s="20" t="s">
        <v>518</v>
      </c>
      <c r="H366">
        <v>302</v>
      </c>
      <c r="I366">
        <v>238</v>
      </c>
      <c r="J366">
        <v>0</v>
      </c>
      <c r="K366">
        <v>0</v>
      </c>
      <c r="L366">
        <v>0</v>
      </c>
      <c r="M366" s="3">
        <v>293</v>
      </c>
      <c r="N366">
        <v>6</v>
      </c>
      <c r="O366">
        <v>0</v>
      </c>
      <c r="P366">
        <v>0</v>
      </c>
      <c r="Q366">
        <v>3</v>
      </c>
      <c r="R366" s="4">
        <v>0</v>
      </c>
      <c r="S366">
        <v>0</v>
      </c>
      <c r="T366">
        <v>0</v>
      </c>
      <c r="U366">
        <v>0</v>
      </c>
      <c r="V366">
        <v>0</v>
      </c>
      <c r="W366">
        <v>0</v>
      </c>
      <c r="X366">
        <v>0</v>
      </c>
      <c r="Y366">
        <v>0</v>
      </c>
      <c r="Z366">
        <v>0</v>
      </c>
      <c r="AA366">
        <v>0</v>
      </c>
      <c r="AB366">
        <v>0</v>
      </c>
      <c r="AC366">
        <v>0</v>
      </c>
      <c r="AD366">
        <v>0</v>
      </c>
      <c r="AE366">
        <v>0</v>
      </c>
      <c r="AF366">
        <v>0</v>
      </c>
      <c r="AG366" s="3">
        <v>0</v>
      </c>
      <c r="AH366">
        <v>0</v>
      </c>
      <c r="AI366">
        <v>0</v>
      </c>
      <c r="AJ366">
        <v>1</v>
      </c>
      <c r="AK366">
        <v>2</v>
      </c>
      <c r="AL366" s="4">
        <v>193</v>
      </c>
      <c r="AM366">
        <v>5</v>
      </c>
      <c r="AN366">
        <v>4</v>
      </c>
      <c r="AO366">
        <v>0</v>
      </c>
      <c r="AP366">
        <v>33</v>
      </c>
      <c r="AQ366">
        <v>0</v>
      </c>
      <c r="AR366">
        <v>0</v>
      </c>
      <c r="AS366">
        <v>0</v>
      </c>
      <c r="AT366">
        <v>0</v>
      </c>
      <c r="AU366">
        <v>0</v>
      </c>
      <c r="AV366">
        <v>0</v>
      </c>
      <c r="AW366">
        <v>0</v>
      </c>
      <c r="AX366">
        <v>0</v>
      </c>
      <c r="AY366">
        <v>0</v>
      </c>
      <c r="AZ366">
        <v>0</v>
      </c>
      <c r="BA366" s="3">
        <v>0</v>
      </c>
      <c r="BB366">
        <v>0</v>
      </c>
      <c r="BC366">
        <v>0</v>
      </c>
      <c r="BD366">
        <v>0</v>
      </c>
      <c r="BE366">
        <v>2</v>
      </c>
      <c r="BF366" s="4">
        <v>0</v>
      </c>
      <c r="BG366">
        <v>0</v>
      </c>
      <c r="BH366">
        <v>0</v>
      </c>
      <c r="BI366">
        <v>0</v>
      </c>
      <c r="BJ366">
        <v>0</v>
      </c>
      <c r="BK366">
        <v>0</v>
      </c>
      <c r="BL366">
        <v>0</v>
      </c>
      <c r="BM366">
        <v>0</v>
      </c>
      <c r="BN366">
        <v>0</v>
      </c>
      <c r="BO366">
        <v>0</v>
      </c>
      <c r="BP366">
        <v>0</v>
      </c>
      <c r="BQ366">
        <v>0</v>
      </c>
      <c r="BR366">
        <v>2</v>
      </c>
      <c r="BS366">
        <v>540</v>
      </c>
      <c r="BT366">
        <v>0</v>
      </c>
      <c r="BU366" s="1">
        <v>0.83</v>
      </c>
      <c r="BV366" s="5">
        <f>IFERROR($BF366/($AL366+$R366), "No Votes")</f>
        <v>0</v>
      </c>
      <c r="BW366" s="5">
        <f>IFERROR($BA366/($AG366+$M366), "No Votes")</f>
        <v>0</v>
      </c>
      <c r="BX366" t="s">
        <v>2157</v>
      </c>
      <c r="BY366" s="5" t="s">
        <v>2086</v>
      </c>
      <c r="BZ366" s="5" t="s">
        <v>2088</v>
      </c>
      <c r="CA366" s="28" t="str">
        <f>IF(Table1[[#This Row],[Party]]="Labour","Conservative","Labour")</f>
        <v>Labour</v>
      </c>
      <c r="CB366" s="28" cm="1">
        <f t="array" ref="CB3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366" s="28" cm="1">
        <f t="array" ref="CC3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66" s="28">
        <f>IF(TRIM(Table1[[#This Row],[Party]])="Labour",Table1[[#This Row],[Conservative_Aye]],Table1[[#This Row],[Labour_Aye]])</f>
        <v>0</v>
      </c>
      <c r="CE366" s="28">
        <f>IF(TRIM(Table1[[#This Row],[Party]])="Labour",Table1[[#This Row],[Conservative_No]],Table1[[#This Row],[Labour_No]])</f>
        <v>193</v>
      </c>
      <c r="CF366" s="36">
        <f>IF(Table1[[#This Row],[Gov_Aye]]+Table1[[#This Row],[Gov_No]]=0,"",Table1[[#This Row],[Gov_Aye]]/(Table1[[#This Row],[Gov_Aye]]+Table1[[#This Row],[Gov_No]]))</f>
        <v>1</v>
      </c>
      <c r="CG366" s="36">
        <f>IF(Table1[[#This Row],[Opp_Aye]]+Table1[[#This Row],[Opp_No]]=0,"",Table1[[#This Row],[Opp_Aye]]/(Table1[[#This Row],[Opp_Aye]]+Table1[[#This Row],[Opp_No]]))</f>
        <v>0</v>
      </c>
      <c r="CH366" s="36">
        <f>IF(OR(Table1[[#This Row],[Gov_Share]]="",Table1[[#This Row],[Opp_Share]]=""),"",ABS(Table1[[#This Row],[Gov_Share]]-Table1[[#This Row],[Opp_Share]]))</f>
        <v>1</v>
      </c>
      <c r="CI366" s="36">
        <f>IF(Table1[[#This Row],[Gov_Aye]]+Table1[[#This Row],[Gov_No]]=0,"",ABS(Table1[[#This Row],[Gov_Aye]]-Table1[[#This Row],[Gov_No]])/(Table1[[#This Row],[Gov_Aye]]+Table1[[#This Row],[Gov_No]]))</f>
        <v>1</v>
      </c>
      <c r="CJ366" s="36">
        <f>IF(Table1[[#This Row],[Opp_Aye]]+Table1[[#This Row],[Opp_No]]=0,"",ABS(Table1[[#This Row],[Opp_Aye]]-Table1[[#This Row],[Opp_No]])/(Table1[[#This Row],[Opp_Aye]]+Table1[[#This Row],[Opp_No]]))</f>
        <v>1</v>
      </c>
      <c r="CK3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0.98363824412078871</v>
      </c>
    </row>
    <row r="367" spans="1:89" ht="29.5" x14ac:dyDescent="0.75">
      <c r="A367" s="2">
        <v>535</v>
      </c>
      <c r="B367" s="15">
        <v>43425</v>
      </c>
      <c r="C367" s="16">
        <v>0</v>
      </c>
      <c r="D367" s="2">
        <v>266</v>
      </c>
      <c r="E367" s="19" t="s">
        <v>517</v>
      </c>
      <c r="F367" s="2"/>
      <c r="G367" s="2"/>
      <c r="H367" s="2">
        <v>302</v>
      </c>
      <c r="I367" s="2">
        <v>238</v>
      </c>
      <c r="J367" s="2">
        <v>0</v>
      </c>
      <c r="K367" s="2">
        <v>0</v>
      </c>
      <c r="L367" s="2">
        <v>0</v>
      </c>
      <c r="M367" s="3">
        <v>293</v>
      </c>
      <c r="N367" s="2">
        <v>6</v>
      </c>
      <c r="O367" s="2">
        <v>0</v>
      </c>
      <c r="P367" s="2">
        <v>0</v>
      </c>
      <c r="Q367" s="2">
        <v>3</v>
      </c>
      <c r="R367" s="4">
        <v>0</v>
      </c>
      <c r="S367" s="2">
        <v>0</v>
      </c>
      <c r="T367" s="2">
        <v>0</v>
      </c>
      <c r="U367" s="2">
        <v>0</v>
      </c>
      <c r="V367" s="2">
        <v>0</v>
      </c>
      <c r="W367" s="2">
        <v>0</v>
      </c>
      <c r="X367" s="2">
        <v>0</v>
      </c>
      <c r="Y367" s="2">
        <v>0</v>
      </c>
      <c r="Z367" s="2">
        <v>0</v>
      </c>
      <c r="AA367" s="2">
        <v>0</v>
      </c>
      <c r="AB367" s="2">
        <v>0</v>
      </c>
      <c r="AC367" s="2">
        <v>0</v>
      </c>
      <c r="AD367" s="2">
        <v>0</v>
      </c>
      <c r="AE367" s="2">
        <v>0</v>
      </c>
      <c r="AF367" s="2">
        <v>0</v>
      </c>
      <c r="AG367" s="3">
        <v>0</v>
      </c>
      <c r="AH367" s="2">
        <v>0</v>
      </c>
      <c r="AI367" s="2">
        <v>0</v>
      </c>
      <c r="AJ367" s="2">
        <v>1</v>
      </c>
      <c r="AK367" s="2">
        <v>2</v>
      </c>
      <c r="AL367" s="4">
        <v>193</v>
      </c>
      <c r="AM367" s="2">
        <v>5</v>
      </c>
      <c r="AN367" s="2">
        <v>4</v>
      </c>
      <c r="AO367" s="2">
        <v>0</v>
      </c>
      <c r="AP367" s="2">
        <v>33</v>
      </c>
      <c r="AQ367" s="2">
        <v>0</v>
      </c>
      <c r="AR367" s="2">
        <v>0</v>
      </c>
      <c r="AS367" s="2">
        <v>0</v>
      </c>
      <c r="AT367" s="2">
        <v>0</v>
      </c>
      <c r="AU367" s="2">
        <v>0</v>
      </c>
      <c r="AV367" s="2">
        <v>0</v>
      </c>
      <c r="AW367" s="2">
        <v>0</v>
      </c>
      <c r="AX367" s="2">
        <v>0</v>
      </c>
      <c r="AY367" s="2">
        <v>0</v>
      </c>
      <c r="AZ367" s="2">
        <v>0</v>
      </c>
      <c r="BA367" s="44">
        <v>0</v>
      </c>
      <c r="BB367" s="2">
        <v>0</v>
      </c>
      <c r="BC367" s="2">
        <v>0</v>
      </c>
      <c r="BD367" s="2">
        <v>0</v>
      </c>
      <c r="BE367" s="2">
        <v>2</v>
      </c>
      <c r="BF367" s="45">
        <v>0</v>
      </c>
      <c r="BG367" s="2">
        <v>0</v>
      </c>
      <c r="BH367" s="2">
        <v>0</v>
      </c>
      <c r="BI367" s="2">
        <v>0</v>
      </c>
      <c r="BJ367" s="2">
        <v>0</v>
      </c>
      <c r="BK367" s="2">
        <v>0</v>
      </c>
      <c r="BL367" s="2">
        <v>0</v>
      </c>
      <c r="BM367" s="2">
        <v>0</v>
      </c>
      <c r="BN367" s="2">
        <v>0</v>
      </c>
      <c r="BO367" s="2">
        <v>0</v>
      </c>
      <c r="BP367" s="2">
        <v>0</v>
      </c>
      <c r="BQ367" s="2">
        <v>0</v>
      </c>
      <c r="BR367" s="2">
        <v>2</v>
      </c>
      <c r="BS367" s="2">
        <v>540</v>
      </c>
      <c r="BT367" s="2">
        <v>0</v>
      </c>
      <c r="BU367" s="5">
        <v>0.83</v>
      </c>
      <c r="BV367" s="5">
        <f>IFERROR($BF367/($AL367+$R367), "No Votes")</f>
        <v>0</v>
      </c>
      <c r="BW367" s="5">
        <f>IFERROR($BA367/($AG367+$M367), "No Votes")</f>
        <v>0</v>
      </c>
      <c r="BX367" t="s">
        <v>2157</v>
      </c>
      <c r="BY367" s="5" t="s">
        <v>2086</v>
      </c>
      <c r="BZ367" s="5" t="s">
        <v>2088</v>
      </c>
      <c r="CA367" s="28" t="str">
        <f>IF(Table1[[#This Row],[Party]]="Labour","Conservative","Labour")</f>
        <v>Labour</v>
      </c>
      <c r="CB367" s="28" cm="1">
        <f t="array" ref="CB3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367" s="28" cm="1">
        <f t="array" ref="CC3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67" s="28">
        <f>IF(TRIM(Table1[[#This Row],[Party]])="Labour",Table1[[#This Row],[Conservative_Aye]],Table1[[#This Row],[Labour_Aye]])</f>
        <v>0</v>
      </c>
      <c r="CE367" s="28">
        <f>IF(TRIM(Table1[[#This Row],[Party]])="Labour",Table1[[#This Row],[Conservative_No]],Table1[[#This Row],[Labour_No]])</f>
        <v>193</v>
      </c>
      <c r="CF367" s="36">
        <f>IF(Table1[[#This Row],[Gov_Aye]]+Table1[[#This Row],[Gov_No]]=0,"",Table1[[#This Row],[Gov_Aye]]/(Table1[[#This Row],[Gov_Aye]]+Table1[[#This Row],[Gov_No]]))</f>
        <v>1</v>
      </c>
      <c r="CG367" s="36">
        <f>IF(Table1[[#This Row],[Opp_Aye]]+Table1[[#This Row],[Opp_No]]=0,"",Table1[[#This Row],[Opp_Aye]]/(Table1[[#This Row],[Opp_Aye]]+Table1[[#This Row],[Opp_No]]))</f>
        <v>0</v>
      </c>
      <c r="CH367" s="36">
        <f>IF(OR(Table1[[#This Row],[Gov_Share]]="",Table1[[#This Row],[Opp_Share]]=""),"",ABS(Table1[[#This Row],[Gov_Share]]-Table1[[#This Row],[Opp_Share]]))</f>
        <v>1</v>
      </c>
      <c r="CI367" s="36">
        <f>IF(Table1[[#This Row],[Gov_Aye]]+Table1[[#This Row],[Gov_No]]=0,"",ABS(Table1[[#This Row],[Gov_Aye]]-Table1[[#This Row],[Gov_No]])/(Table1[[#This Row],[Gov_Aye]]+Table1[[#This Row],[Gov_No]]))</f>
        <v>1</v>
      </c>
      <c r="CJ367" s="36">
        <f>IF(Table1[[#This Row],[Opp_Aye]]+Table1[[#This Row],[Opp_No]]=0,"",ABS(Table1[[#This Row],[Opp_Aye]]-Table1[[#This Row],[Opp_No]])/(Table1[[#This Row],[Opp_Aye]]+Table1[[#This Row],[Opp_No]]))</f>
        <v>1</v>
      </c>
      <c r="CK3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0.98363824412078871</v>
      </c>
    </row>
    <row r="368" spans="1:89" ht="29.5" x14ac:dyDescent="0.75">
      <c r="A368" s="2">
        <v>533</v>
      </c>
      <c r="B368" s="15">
        <v>43425</v>
      </c>
      <c r="C368" s="16">
        <v>0</v>
      </c>
      <c r="D368" s="2">
        <v>264</v>
      </c>
      <c r="E368" s="19" t="s">
        <v>519</v>
      </c>
      <c r="F368" s="2"/>
      <c r="G368" s="2"/>
      <c r="H368" s="2">
        <v>302</v>
      </c>
      <c r="I368" s="2">
        <v>238</v>
      </c>
      <c r="J368" s="2">
        <v>0</v>
      </c>
      <c r="K368" s="2">
        <v>0</v>
      </c>
      <c r="L368" s="2">
        <v>0</v>
      </c>
      <c r="M368" s="3">
        <v>293</v>
      </c>
      <c r="N368" s="2">
        <v>6</v>
      </c>
      <c r="O368" s="2">
        <v>0</v>
      </c>
      <c r="P368" s="2">
        <v>0</v>
      </c>
      <c r="Q368" s="2">
        <v>3</v>
      </c>
      <c r="R368" s="4">
        <v>0</v>
      </c>
      <c r="S368" s="2">
        <v>0</v>
      </c>
      <c r="T368" s="2">
        <v>0</v>
      </c>
      <c r="U368" s="2">
        <v>0</v>
      </c>
      <c r="V368" s="2">
        <v>0</v>
      </c>
      <c r="W368" s="2">
        <v>0</v>
      </c>
      <c r="X368" s="2">
        <v>0</v>
      </c>
      <c r="Y368" s="2">
        <v>0</v>
      </c>
      <c r="Z368" s="2">
        <v>0</v>
      </c>
      <c r="AA368" s="2">
        <v>0</v>
      </c>
      <c r="AB368" s="2">
        <v>0</v>
      </c>
      <c r="AC368" s="2">
        <v>0</v>
      </c>
      <c r="AD368" s="2">
        <v>0</v>
      </c>
      <c r="AE368" s="2">
        <v>0</v>
      </c>
      <c r="AF368" s="2">
        <v>0</v>
      </c>
      <c r="AG368" s="3">
        <v>0</v>
      </c>
      <c r="AH368" s="2">
        <v>0</v>
      </c>
      <c r="AI368" s="2">
        <v>0</v>
      </c>
      <c r="AJ368" s="2">
        <v>1</v>
      </c>
      <c r="AK368" s="2">
        <v>2</v>
      </c>
      <c r="AL368" s="4">
        <v>193</v>
      </c>
      <c r="AM368" s="2">
        <v>5</v>
      </c>
      <c r="AN368" s="2">
        <v>4</v>
      </c>
      <c r="AO368" s="2">
        <v>0</v>
      </c>
      <c r="AP368" s="2">
        <v>33</v>
      </c>
      <c r="AQ368" s="2">
        <v>0</v>
      </c>
      <c r="AR368" s="2">
        <v>0</v>
      </c>
      <c r="AS368" s="2">
        <v>0</v>
      </c>
      <c r="AT368" s="2">
        <v>0</v>
      </c>
      <c r="AU368" s="2">
        <v>0</v>
      </c>
      <c r="AV368" s="2">
        <v>0</v>
      </c>
      <c r="AW368" s="2">
        <v>0</v>
      </c>
      <c r="AX368" s="2">
        <v>0</v>
      </c>
      <c r="AY368" s="2">
        <v>0</v>
      </c>
      <c r="AZ368" s="2">
        <v>0</v>
      </c>
      <c r="BA368" s="44">
        <v>0</v>
      </c>
      <c r="BB368" s="2">
        <v>0</v>
      </c>
      <c r="BC368" s="2">
        <v>0</v>
      </c>
      <c r="BD368" s="2">
        <v>0</v>
      </c>
      <c r="BE368" s="2">
        <v>2</v>
      </c>
      <c r="BF368" s="45">
        <v>0</v>
      </c>
      <c r="BG368" s="2">
        <v>0</v>
      </c>
      <c r="BH368" s="2">
        <v>0</v>
      </c>
      <c r="BI368" s="2">
        <v>0</v>
      </c>
      <c r="BJ368" s="2">
        <v>0</v>
      </c>
      <c r="BK368" s="2">
        <v>0</v>
      </c>
      <c r="BL368" s="2">
        <v>0</v>
      </c>
      <c r="BM368" s="2">
        <v>0</v>
      </c>
      <c r="BN368" s="2">
        <v>0</v>
      </c>
      <c r="BO368" s="2">
        <v>0</v>
      </c>
      <c r="BP368" s="2">
        <v>0</v>
      </c>
      <c r="BQ368" s="2">
        <v>0</v>
      </c>
      <c r="BR368" s="2">
        <v>2</v>
      </c>
      <c r="BS368" s="2">
        <v>540</v>
      </c>
      <c r="BT368" s="2">
        <v>0</v>
      </c>
      <c r="BU368" s="5">
        <v>0.83</v>
      </c>
      <c r="BV368" s="5">
        <f>IFERROR($BF368/($AL368+$R368), "No Votes")</f>
        <v>0</v>
      </c>
      <c r="BW368" s="5">
        <f>IFERROR($BA368/($AG368+$M368), "No Votes")</f>
        <v>0</v>
      </c>
      <c r="BX368" t="s">
        <v>2157</v>
      </c>
      <c r="BY368" s="5" t="s">
        <v>2086</v>
      </c>
      <c r="BZ368" s="5" t="s">
        <v>2088</v>
      </c>
      <c r="CA368" s="28" t="str">
        <f>IF(Table1[[#This Row],[Party]]="Labour","Conservative","Labour")</f>
        <v>Labour</v>
      </c>
      <c r="CB368" s="28" cm="1">
        <f t="array" ref="CB3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368" s="28" cm="1">
        <f t="array" ref="CC3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68" s="28">
        <f>IF(TRIM(Table1[[#This Row],[Party]])="Labour",Table1[[#This Row],[Conservative_Aye]],Table1[[#This Row],[Labour_Aye]])</f>
        <v>0</v>
      </c>
      <c r="CE368" s="28">
        <f>IF(TRIM(Table1[[#This Row],[Party]])="Labour",Table1[[#This Row],[Conservative_No]],Table1[[#This Row],[Labour_No]])</f>
        <v>193</v>
      </c>
      <c r="CF368" s="36">
        <f>IF(Table1[[#This Row],[Gov_Aye]]+Table1[[#This Row],[Gov_No]]=0,"",Table1[[#This Row],[Gov_Aye]]/(Table1[[#This Row],[Gov_Aye]]+Table1[[#This Row],[Gov_No]]))</f>
        <v>1</v>
      </c>
      <c r="CG368" s="36">
        <f>IF(Table1[[#This Row],[Opp_Aye]]+Table1[[#This Row],[Opp_No]]=0,"",Table1[[#This Row],[Opp_Aye]]/(Table1[[#This Row],[Opp_Aye]]+Table1[[#This Row],[Opp_No]]))</f>
        <v>0</v>
      </c>
      <c r="CH368" s="36">
        <f>IF(OR(Table1[[#This Row],[Gov_Share]]="",Table1[[#This Row],[Opp_Share]]=""),"",ABS(Table1[[#This Row],[Gov_Share]]-Table1[[#This Row],[Opp_Share]]))</f>
        <v>1</v>
      </c>
      <c r="CI368" s="36">
        <f>IF(Table1[[#This Row],[Gov_Aye]]+Table1[[#This Row],[Gov_No]]=0,"",ABS(Table1[[#This Row],[Gov_Aye]]-Table1[[#This Row],[Gov_No]])/(Table1[[#This Row],[Gov_Aye]]+Table1[[#This Row],[Gov_No]]))</f>
        <v>1</v>
      </c>
      <c r="CJ368" s="36">
        <f>IF(Table1[[#This Row],[Opp_Aye]]+Table1[[#This Row],[Opp_No]]=0,"",ABS(Table1[[#This Row],[Opp_Aye]]-Table1[[#This Row],[Opp_No]])/(Table1[[#This Row],[Opp_Aye]]+Table1[[#This Row],[Opp_No]]))</f>
        <v>1</v>
      </c>
      <c r="CK3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0.98363824412078871</v>
      </c>
    </row>
    <row r="369" spans="1:89" ht="29.5" x14ac:dyDescent="0.75">
      <c r="A369" s="2">
        <v>1682</v>
      </c>
      <c r="B369" s="15">
        <v>45259</v>
      </c>
      <c r="C369" s="16">
        <v>0.74236111111111114</v>
      </c>
      <c r="D369" s="2">
        <v>19</v>
      </c>
      <c r="E369" s="19" t="s">
        <v>1715</v>
      </c>
      <c r="F369" s="2"/>
      <c r="G369" s="2"/>
      <c r="H369" s="2">
        <v>274</v>
      </c>
      <c r="I369" s="2">
        <v>52</v>
      </c>
      <c r="J369" s="2">
        <v>0</v>
      </c>
      <c r="K369" s="2">
        <v>0</v>
      </c>
      <c r="L369" s="2">
        <v>0</v>
      </c>
      <c r="M369" s="3">
        <v>270</v>
      </c>
      <c r="N369" s="2">
        <v>1</v>
      </c>
      <c r="O369" s="2">
        <v>0</v>
      </c>
      <c r="P369" s="2">
        <v>0</v>
      </c>
      <c r="Q369" s="2">
        <v>2</v>
      </c>
      <c r="R369" s="4">
        <v>0</v>
      </c>
      <c r="S369" s="2">
        <v>0</v>
      </c>
      <c r="T369" s="2">
        <v>0</v>
      </c>
      <c r="U369" s="2">
        <v>0</v>
      </c>
      <c r="V369" s="2">
        <v>0</v>
      </c>
      <c r="W369" s="2">
        <v>0</v>
      </c>
      <c r="X369" s="2">
        <v>0</v>
      </c>
      <c r="Y369" s="2">
        <v>0</v>
      </c>
      <c r="Z369" s="2">
        <v>0</v>
      </c>
      <c r="AA369" s="2">
        <v>0</v>
      </c>
      <c r="AB369" s="2">
        <v>0</v>
      </c>
      <c r="AC369" s="2">
        <v>0</v>
      </c>
      <c r="AD369" s="2">
        <v>1</v>
      </c>
      <c r="AE369" s="2">
        <v>0</v>
      </c>
      <c r="AF369" s="2">
        <v>0</v>
      </c>
      <c r="AG369" s="3">
        <v>1</v>
      </c>
      <c r="AH369" s="2">
        <v>0</v>
      </c>
      <c r="AI369" s="2">
        <v>0</v>
      </c>
      <c r="AJ369" s="2">
        <v>1</v>
      </c>
      <c r="AK369" s="2">
        <v>2</v>
      </c>
      <c r="AL369" s="4">
        <v>7</v>
      </c>
      <c r="AM369" s="2">
        <v>7</v>
      </c>
      <c r="AN369" s="2">
        <v>2</v>
      </c>
      <c r="AO369" s="2">
        <v>0</v>
      </c>
      <c r="AP369" s="2">
        <v>30</v>
      </c>
      <c r="AQ369" s="2">
        <v>0</v>
      </c>
      <c r="AR369" s="2">
        <v>0</v>
      </c>
      <c r="AS369" s="2">
        <v>0</v>
      </c>
      <c r="AT369" s="2">
        <v>0</v>
      </c>
      <c r="AU369" s="2">
        <v>0</v>
      </c>
      <c r="AV369" s="2">
        <v>0</v>
      </c>
      <c r="AW369" s="2">
        <v>0</v>
      </c>
      <c r="AX369" s="2">
        <v>0</v>
      </c>
      <c r="AY369" s="2">
        <v>0</v>
      </c>
      <c r="AZ369" s="2">
        <v>0</v>
      </c>
      <c r="BA369" s="2">
        <v>1</v>
      </c>
      <c r="BB369" s="2">
        <v>0</v>
      </c>
      <c r="BC369" s="2">
        <v>0</v>
      </c>
      <c r="BD369" s="2">
        <v>0</v>
      </c>
      <c r="BE369" s="2">
        <v>2</v>
      </c>
      <c r="BF369" s="2">
        <v>0</v>
      </c>
      <c r="BG369" s="2">
        <v>0</v>
      </c>
      <c r="BH369" s="2">
        <v>0</v>
      </c>
      <c r="BI369" s="2">
        <v>0</v>
      </c>
      <c r="BJ369" s="2">
        <v>0</v>
      </c>
      <c r="BK369" s="2">
        <v>0</v>
      </c>
      <c r="BL369" s="2">
        <v>0</v>
      </c>
      <c r="BM369" s="2">
        <v>0</v>
      </c>
      <c r="BN369" s="2">
        <v>0</v>
      </c>
      <c r="BO369" s="2">
        <v>0</v>
      </c>
      <c r="BP369" s="2">
        <v>0</v>
      </c>
      <c r="BQ369" s="2">
        <v>0</v>
      </c>
      <c r="BR369" s="2">
        <v>3</v>
      </c>
      <c r="BS369" s="2">
        <v>324</v>
      </c>
      <c r="BT369" s="2">
        <v>9.2592590000000006E-3</v>
      </c>
      <c r="BU369" s="5">
        <v>0.5</v>
      </c>
      <c r="BV369" s="5">
        <f>IFERROR($BF369/($AL369+$R369), "No Votes")</f>
        <v>0</v>
      </c>
      <c r="BW369" s="5">
        <f>IFERROR($BA369/($AG369+$M369), "No Votes")</f>
        <v>3.6900369003690036E-3</v>
      </c>
      <c r="BX369" t="s">
        <v>2157</v>
      </c>
      <c r="BY369" s="5" t="s">
        <v>2096</v>
      </c>
      <c r="BZ369" s="5" t="s">
        <v>2088</v>
      </c>
      <c r="CA369" s="28" t="str">
        <f>IF(Table1[[#This Row],[Party]]="Labour","Conservative","Labour")</f>
        <v>Labour</v>
      </c>
      <c r="CB369" s="28" cm="1">
        <f t="array" ref="CB3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270</v>
      </c>
      <c r="CC369" s="28" cm="1">
        <f t="array" ref="CC3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369" s="28">
        <f>IF(TRIM(Table1[[#This Row],[Party]])="Labour",Table1[[#This Row],[Conservative_Aye]],Table1[[#This Row],[Labour_Aye]])</f>
        <v>0</v>
      </c>
      <c r="CE369" s="28">
        <f>IF(TRIM(Table1[[#This Row],[Party]])="Labour",Table1[[#This Row],[Conservative_No]],Table1[[#This Row],[Labour_No]])</f>
        <v>7</v>
      </c>
      <c r="CF369" s="36">
        <f>IF(Table1[[#This Row],[Gov_Aye]]+Table1[[#This Row],[Gov_No]]=0,"",Table1[[#This Row],[Gov_Aye]]/(Table1[[#This Row],[Gov_Aye]]+Table1[[#This Row],[Gov_No]]))</f>
        <v>0.99630996309963105</v>
      </c>
      <c r="CG369" s="36">
        <f>IF(Table1[[#This Row],[Opp_Aye]]+Table1[[#This Row],[Opp_No]]=0,"",Table1[[#This Row],[Opp_Aye]]/(Table1[[#This Row],[Opp_Aye]]+Table1[[#This Row],[Opp_No]]))</f>
        <v>0</v>
      </c>
      <c r="CH369" s="36">
        <f>IF(OR(Table1[[#This Row],[Gov_Share]]="",Table1[[#This Row],[Opp_Share]]=""),"",ABS(Table1[[#This Row],[Gov_Share]]-Table1[[#This Row],[Opp_Share]]))</f>
        <v>0.99630996309963105</v>
      </c>
      <c r="CI369" s="36">
        <f>IF(Table1[[#This Row],[Gov_Aye]]+Table1[[#This Row],[Gov_No]]=0,"",ABS(Table1[[#This Row],[Gov_Aye]]-Table1[[#This Row],[Gov_No]])/(Table1[[#This Row],[Gov_Aye]]+Table1[[#This Row],[Gov_No]]))</f>
        <v>0.99261992619926198</v>
      </c>
      <c r="CJ369" s="36">
        <f>IF(Table1[[#This Row],[Opp_Aye]]+Table1[[#This Row],[Opp_No]]=0,"",ABS(Table1[[#This Row],[Opp_Aye]]-Table1[[#This Row],[Opp_No]])/(Table1[[#This Row],[Opp_Aye]]+Table1[[#This Row],[Opp_No]]))</f>
        <v>1</v>
      </c>
      <c r="CK3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0.98360655737704916</v>
      </c>
    </row>
    <row r="370" spans="1:89" x14ac:dyDescent="0.75">
      <c r="A370">
        <v>124</v>
      </c>
      <c r="B370" s="17">
        <v>42618</v>
      </c>
      <c r="C370" s="18">
        <v>0.96944444444444444</v>
      </c>
      <c r="D370">
        <v>57</v>
      </c>
      <c r="E370" s="20" t="s">
        <v>715</v>
      </c>
      <c r="H370">
        <v>235</v>
      </c>
      <c r="I370">
        <v>291</v>
      </c>
      <c r="J370">
        <v>0</v>
      </c>
      <c r="K370">
        <v>0</v>
      </c>
      <c r="L370">
        <v>0</v>
      </c>
      <c r="M370" s="3">
        <v>1</v>
      </c>
      <c r="N370">
        <v>2</v>
      </c>
      <c r="O370">
        <v>0</v>
      </c>
      <c r="P370">
        <v>1</v>
      </c>
      <c r="Q370">
        <v>4</v>
      </c>
      <c r="R370" s="4">
        <v>172</v>
      </c>
      <c r="S370">
        <v>4</v>
      </c>
      <c r="T370">
        <v>3</v>
      </c>
      <c r="U370">
        <v>0</v>
      </c>
      <c r="V370">
        <v>43</v>
      </c>
      <c r="W370">
        <v>3</v>
      </c>
      <c r="X370">
        <v>0</v>
      </c>
      <c r="Y370">
        <v>0</v>
      </c>
      <c r="Z370">
        <v>0</v>
      </c>
      <c r="AA370">
        <v>0</v>
      </c>
      <c r="AB370">
        <v>2</v>
      </c>
      <c r="AC370">
        <v>0</v>
      </c>
      <c r="AD370">
        <v>0</v>
      </c>
      <c r="AE370">
        <v>0</v>
      </c>
      <c r="AF370">
        <v>0</v>
      </c>
      <c r="AG370" s="3">
        <v>291</v>
      </c>
      <c r="AH370">
        <v>0</v>
      </c>
      <c r="AI370">
        <v>0</v>
      </c>
      <c r="AJ370">
        <v>0</v>
      </c>
      <c r="AK370">
        <v>0</v>
      </c>
      <c r="AL370" s="4">
        <v>0</v>
      </c>
      <c r="AM370">
        <v>0</v>
      </c>
      <c r="AN370">
        <v>0</v>
      </c>
      <c r="AO370">
        <v>0</v>
      </c>
      <c r="AP370">
        <v>0</v>
      </c>
      <c r="AQ370">
        <v>0</v>
      </c>
      <c r="AR370">
        <v>0</v>
      </c>
      <c r="AS370">
        <v>0</v>
      </c>
      <c r="AT370">
        <v>0</v>
      </c>
      <c r="AU370">
        <v>0</v>
      </c>
      <c r="AV370">
        <v>0</v>
      </c>
      <c r="AW370">
        <v>0</v>
      </c>
      <c r="AX370">
        <v>0</v>
      </c>
      <c r="AY370">
        <v>0</v>
      </c>
      <c r="AZ370">
        <v>0</v>
      </c>
      <c r="BA370" s="3">
        <v>1</v>
      </c>
      <c r="BB370">
        <v>0</v>
      </c>
      <c r="BC370">
        <v>0</v>
      </c>
      <c r="BD370">
        <v>0</v>
      </c>
      <c r="BE370">
        <v>0</v>
      </c>
      <c r="BF370" s="4">
        <v>0</v>
      </c>
      <c r="BG370">
        <v>0</v>
      </c>
      <c r="BH370">
        <v>0</v>
      </c>
      <c r="BI370">
        <v>0</v>
      </c>
      <c r="BJ370">
        <v>0</v>
      </c>
      <c r="BK370">
        <v>0</v>
      </c>
      <c r="BL370">
        <v>0</v>
      </c>
      <c r="BM370">
        <v>0</v>
      </c>
      <c r="BN370">
        <v>0</v>
      </c>
      <c r="BO370">
        <v>0</v>
      </c>
      <c r="BP370">
        <v>0</v>
      </c>
      <c r="BQ370">
        <v>0</v>
      </c>
      <c r="BR370">
        <v>1</v>
      </c>
      <c r="BS370">
        <v>526</v>
      </c>
      <c r="BT370">
        <v>0</v>
      </c>
      <c r="BU370" s="1">
        <v>0.81</v>
      </c>
      <c r="BV370" s="5">
        <f>IFERROR($BF370/($AL370+$R370), "No Votes")</f>
        <v>0</v>
      </c>
      <c r="BW370" s="5">
        <f>IFERROR($BA370/($AG370+$M370), "No Votes")</f>
        <v>3.4246575342465752E-3</v>
      </c>
      <c r="BX370" t="s">
        <v>2157</v>
      </c>
      <c r="BY370" s="5" t="s">
        <v>2086</v>
      </c>
      <c r="BZ370" s="5" t="s">
        <v>2088</v>
      </c>
      <c r="CA370" s="28" t="str">
        <f>IF(Table1[[#This Row],[Party]]="Labour","Conservative","Labour")</f>
        <v>Labour</v>
      </c>
      <c r="CB370" s="28" cm="1">
        <f t="array" ref="CB3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370" s="28" cm="1">
        <f t="array" ref="CC3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370" s="28">
        <f>IF(TRIM(Table1[[#This Row],[Party]])="Labour",Table1[[#This Row],[Conservative_Aye]],Table1[[#This Row],[Labour_Aye]])</f>
        <v>172</v>
      </c>
      <c r="CE370" s="28">
        <f>IF(TRIM(Table1[[#This Row],[Party]])="Labour",Table1[[#This Row],[Conservative_No]],Table1[[#This Row],[Labour_No]])</f>
        <v>0</v>
      </c>
      <c r="CF370" s="36">
        <f>IF(Table1[[#This Row],[Gov_Aye]]+Table1[[#This Row],[Gov_No]]=0,"",Table1[[#This Row],[Gov_Aye]]/(Table1[[#This Row],[Gov_Aye]]+Table1[[#This Row],[Gov_No]]))</f>
        <v>3.4246575342465752E-3</v>
      </c>
      <c r="CG370" s="36">
        <f>IF(Table1[[#This Row],[Opp_Aye]]+Table1[[#This Row],[Opp_No]]=0,"",Table1[[#This Row],[Opp_Aye]]/(Table1[[#This Row],[Opp_Aye]]+Table1[[#This Row],[Opp_No]]))</f>
        <v>1</v>
      </c>
      <c r="CH370" s="36">
        <f>IF(OR(Table1[[#This Row],[Gov_Share]]="",Table1[[#This Row],[Opp_Share]]=""),"",ABS(Table1[[#This Row],[Gov_Share]]-Table1[[#This Row],[Opp_Share]]))</f>
        <v>0.99657534246575341</v>
      </c>
      <c r="CI370" s="36">
        <f>IF(Table1[[#This Row],[Gov_Aye]]+Table1[[#This Row],[Gov_No]]=0,"",ABS(Table1[[#This Row],[Gov_Aye]]-Table1[[#This Row],[Gov_No]])/(Table1[[#This Row],[Gov_Aye]]+Table1[[#This Row],[Gov_No]]))</f>
        <v>0.99315068493150682</v>
      </c>
      <c r="CJ370" s="36">
        <f>IF(Table1[[#This Row],[Opp_Aye]]+Table1[[#This Row],[Opp_No]]=0,"",ABS(Table1[[#This Row],[Opp_Aye]]-Table1[[#This Row],[Opp_No]])/(Table1[[#This Row],[Opp_Aye]]+Table1[[#This Row],[Opp_No]]))</f>
        <v>1</v>
      </c>
      <c r="CK3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0.98341013824884793</v>
      </c>
    </row>
    <row r="371" spans="1:89" ht="29.5" x14ac:dyDescent="0.75">
      <c r="A371">
        <v>1213</v>
      </c>
      <c r="B371" s="17">
        <v>44587</v>
      </c>
      <c r="C371" s="18">
        <v>0.65833333333333333</v>
      </c>
      <c r="D371">
        <v>177</v>
      </c>
      <c r="E371" s="20" t="s">
        <v>1310</v>
      </c>
      <c r="H371">
        <v>297</v>
      </c>
      <c r="I371">
        <v>182</v>
      </c>
      <c r="J371">
        <v>0</v>
      </c>
      <c r="K371">
        <v>0</v>
      </c>
      <c r="L371">
        <v>0</v>
      </c>
      <c r="M371" s="3">
        <v>286</v>
      </c>
      <c r="N371">
        <v>3</v>
      </c>
      <c r="O371">
        <v>0</v>
      </c>
      <c r="P371">
        <v>0</v>
      </c>
      <c r="Q371">
        <v>1</v>
      </c>
      <c r="R371" s="4">
        <v>0</v>
      </c>
      <c r="S371">
        <v>0</v>
      </c>
      <c r="T371">
        <v>0</v>
      </c>
      <c r="U371">
        <v>0</v>
      </c>
      <c r="V371">
        <v>0</v>
      </c>
      <c r="W371">
        <v>0</v>
      </c>
      <c r="X371">
        <v>0</v>
      </c>
      <c r="Y371">
        <v>0</v>
      </c>
      <c r="Z371">
        <v>0</v>
      </c>
      <c r="AA371">
        <v>0</v>
      </c>
      <c r="AB371">
        <v>0</v>
      </c>
      <c r="AC371">
        <v>0</v>
      </c>
      <c r="AD371">
        <v>1</v>
      </c>
      <c r="AE371">
        <v>1</v>
      </c>
      <c r="AF371">
        <v>0</v>
      </c>
      <c r="AG371" s="3">
        <v>0</v>
      </c>
      <c r="AH371">
        <v>0</v>
      </c>
      <c r="AI371">
        <v>0</v>
      </c>
      <c r="AJ371">
        <v>1</v>
      </c>
      <c r="AK371">
        <v>2</v>
      </c>
      <c r="AL371" s="4">
        <v>143</v>
      </c>
      <c r="AM371">
        <v>5</v>
      </c>
      <c r="AN371">
        <v>2</v>
      </c>
      <c r="AO371">
        <v>0</v>
      </c>
      <c r="AP371">
        <v>25</v>
      </c>
      <c r="AQ371">
        <v>1</v>
      </c>
      <c r="AR371">
        <v>0</v>
      </c>
      <c r="AS371">
        <v>0</v>
      </c>
      <c r="AT371">
        <v>0</v>
      </c>
      <c r="AU371">
        <v>0</v>
      </c>
      <c r="AV371">
        <v>0</v>
      </c>
      <c r="AW371">
        <v>0</v>
      </c>
      <c r="AX371">
        <v>0</v>
      </c>
      <c r="AY371">
        <v>0</v>
      </c>
      <c r="AZ371">
        <v>0</v>
      </c>
      <c r="BA371">
        <v>0</v>
      </c>
      <c r="BB371">
        <v>0</v>
      </c>
      <c r="BC371">
        <v>0</v>
      </c>
      <c r="BD371">
        <v>0</v>
      </c>
      <c r="BE371">
        <v>1</v>
      </c>
      <c r="BF371">
        <v>0</v>
      </c>
      <c r="BG371">
        <v>0</v>
      </c>
      <c r="BH371">
        <v>0</v>
      </c>
      <c r="BI371">
        <v>0</v>
      </c>
      <c r="BJ371">
        <v>0</v>
      </c>
      <c r="BK371">
        <v>0</v>
      </c>
      <c r="BL371">
        <v>0</v>
      </c>
      <c r="BM371">
        <v>0</v>
      </c>
      <c r="BN371">
        <v>0</v>
      </c>
      <c r="BO371">
        <v>0</v>
      </c>
      <c r="BP371">
        <v>0</v>
      </c>
      <c r="BQ371">
        <v>0</v>
      </c>
      <c r="BR371">
        <v>1</v>
      </c>
      <c r="BS371">
        <v>471</v>
      </c>
      <c r="BT371">
        <v>2.1231420000000002E-3</v>
      </c>
      <c r="BU371" s="1">
        <v>0.72</v>
      </c>
      <c r="BV371" s="5">
        <f>IFERROR($BF371/($AL371+$R371), "No Votes")</f>
        <v>0</v>
      </c>
      <c r="BW371" s="5">
        <f>IFERROR($BA371/($AG371+$M371), "No Votes")</f>
        <v>0</v>
      </c>
      <c r="BX371" t="s">
        <v>2157</v>
      </c>
      <c r="BY371" s="5" t="s">
        <v>2093</v>
      </c>
      <c r="BZ371" s="5" t="s">
        <v>2088</v>
      </c>
      <c r="CA371" s="28" t="str">
        <f>IF(Table1[[#This Row],[Party]]="Labour","Conservative","Labour")</f>
        <v>Labour</v>
      </c>
      <c r="CB371" s="28" cm="1">
        <f t="array" ref="CB3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371" s="28" cm="1">
        <f t="array" ref="CC3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71" s="28">
        <f>IF(TRIM(Table1[[#This Row],[Party]])="Labour",Table1[[#This Row],[Conservative_Aye]],Table1[[#This Row],[Labour_Aye]])</f>
        <v>0</v>
      </c>
      <c r="CE371" s="28">
        <f>IF(TRIM(Table1[[#This Row],[Party]])="Labour",Table1[[#This Row],[Conservative_No]],Table1[[#This Row],[Labour_No]])</f>
        <v>143</v>
      </c>
      <c r="CF371" s="36">
        <f>IF(Table1[[#This Row],[Gov_Aye]]+Table1[[#This Row],[Gov_No]]=0,"",Table1[[#This Row],[Gov_Aye]]/(Table1[[#This Row],[Gov_Aye]]+Table1[[#This Row],[Gov_No]]))</f>
        <v>1</v>
      </c>
      <c r="CG371" s="36">
        <f>IF(Table1[[#This Row],[Opp_Aye]]+Table1[[#This Row],[Opp_No]]=0,"",Table1[[#This Row],[Opp_Aye]]/(Table1[[#This Row],[Opp_Aye]]+Table1[[#This Row],[Opp_No]]))</f>
        <v>0</v>
      </c>
      <c r="CH371" s="36">
        <f>IF(OR(Table1[[#This Row],[Gov_Share]]="",Table1[[#This Row],[Opp_Share]]=""),"",ABS(Table1[[#This Row],[Gov_Share]]-Table1[[#This Row],[Opp_Share]]))</f>
        <v>1</v>
      </c>
      <c r="CI371" s="36">
        <f>IF(Table1[[#This Row],[Gov_Aye]]+Table1[[#This Row],[Gov_No]]=0,"",ABS(Table1[[#This Row],[Gov_Aye]]-Table1[[#This Row],[Gov_No]])/(Table1[[#This Row],[Gov_Aye]]+Table1[[#This Row],[Gov_No]]))</f>
        <v>1</v>
      </c>
      <c r="CJ371" s="36">
        <f>IF(Table1[[#This Row],[Opp_Aye]]+Table1[[#This Row],[Opp_No]]=0,"",ABS(Table1[[#This Row],[Opp_Aye]]-Table1[[#This Row],[Opp_No]])/(Table1[[#This Row],[Opp_Aye]]+Table1[[#This Row],[Opp_No]]))</f>
        <v>1</v>
      </c>
      <c r="CK3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0.98338870431893688</v>
      </c>
    </row>
    <row r="372" spans="1:89" x14ac:dyDescent="0.75">
      <c r="A372" s="2">
        <v>41</v>
      </c>
      <c r="B372" s="15">
        <v>42480</v>
      </c>
      <c r="C372" s="16">
        <v>0.59722222222222221</v>
      </c>
      <c r="D372" s="2">
        <v>243</v>
      </c>
      <c r="E372" s="19" t="s">
        <v>1145</v>
      </c>
      <c r="F372" s="2"/>
      <c r="G372" s="2"/>
      <c r="H372" s="2">
        <v>293</v>
      </c>
      <c r="I372" s="2">
        <v>224</v>
      </c>
      <c r="J372" s="2">
        <v>0</v>
      </c>
      <c r="K372" s="2">
        <v>0</v>
      </c>
      <c r="L372" s="2">
        <v>0</v>
      </c>
      <c r="M372" s="3">
        <v>287</v>
      </c>
      <c r="N372" s="2">
        <v>5</v>
      </c>
      <c r="O372" s="2">
        <v>0</v>
      </c>
      <c r="P372" s="2">
        <v>0</v>
      </c>
      <c r="Q372" s="2">
        <v>0</v>
      </c>
      <c r="R372" s="4">
        <v>0</v>
      </c>
      <c r="S372" s="2">
        <v>0</v>
      </c>
      <c r="T372" s="2">
        <v>0</v>
      </c>
      <c r="U372" s="2">
        <v>0</v>
      </c>
      <c r="V372" s="2">
        <v>0</v>
      </c>
      <c r="W372" s="2">
        <v>0</v>
      </c>
      <c r="X372" s="2">
        <v>0</v>
      </c>
      <c r="Y372" s="2">
        <v>0</v>
      </c>
      <c r="Z372" s="2">
        <v>0</v>
      </c>
      <c r="AA372" s="2">
        <v>0</v>
      </c>
      <c r="AB372" s="2">
        <v>1</v>
      </c>
      <c r="AC372" s="2">
        <v>0</v>
      </c>
      <c r="AD372" s="2">
        <v>0</v>
      </c>
      <c r="AE372" s="2">
        <v>0</v>
      </c>
      <c r="AF372" s="2">
        <v>0</v>
      </c>
      <c r="AG372" s="3">
        <v>0</v>
      </c>
      <c r="AH372" s="2">
        <v>0</v>
      </c>
      <c r="AI372" s="2">
        <v>0</v>
      </c>
      <c r="AJ372" s="2">
        <v>1</v>
      </c>
      <c r="AK372" s="2">
        <v>3</v>
      </c>
      <c r="AL372" s="4">
        <v>168</v>
      </c>
      <c r="AM372" s="2">
        <v>5</v>
      </c>
      <c r="AN372" s="2">
        <v>2</v>
      </c>
      <c r="AO372" s="2">
        <v>0</v>
      </c>
      <c r="AP372" s="2">
        <v>42</v>
      </c>
      <c r="AQ372" s="2">
        <v>3</v>
      </c>
      <c r="AR372" s="2">
        <v>0</v>
      </c>
      <c r="AS372" s="2">
        <v>0</v>
      </c>
      <c r="AT372" s="2">
        <v>0</v>
      </c>
      <c r="AU372" s="2">
        <v>0</v>
      </c>
      <c r="AV372" s="2">
        <v>0</v>
      </c>
      <c r="AW372" s="2">
        <v>0</v>
      </c>
      <c r="AX372" s="2">
        <v>0</v>
      </c>
      <c r="AY372" s="2">
        <v>0</v>
      </c>
      <c r="AZ372" s="2">
        <v>0</v>
      </c>
      <c r="BA372" s="44">
        <v>0</v>
      </c>
      <c r="BB372" s="2">
        <v>0</v>
      </c>
      <c r="BC372" s="2">
        <v>0</v>
      </c>
      <c r="BD372" s="2">
        <v>0</v>
      </c>
      <c r="BE372" s="2">
        <v>0</v>
      </c>
      <c r="BF372" s="45">
        <v>0</v>
      </c>
      <c r="BG372" s="2">
        <v>0</v>
      </c>
      <c r="BH372" s="2">
        <v>0</v>
      </c>
      <c r="BI372" s="2">
        <v>0</v>
      </c>
      <c r="BJ372" s="2">
        <v>0</v>
      </c>
      <c r="BK372" s="2">
        <v>0</v>
      </c>
      <c r="BL372" s="2">
        <v>0</v>
      </c>
      <c r="BM372" s="2">
        <v>0</v>
      </c>
      <c r="BN372" s="2">
        <v>0</v>
      </c>
      <c r="BO372" s="2">
        <v>0</v>
      </c>
      <c r="BP372" s="2">
        <v>0</v>
      </c>
      <c r="BQ372" s="2">
        <v>0</v>
      </c>
      <c r="BR372" s="2">
        <v>0</v>
      </c>
      <c r="BS372" s="2">
        <v>517</v>
      </c>
      <c r="BT372" s="2">
        <v>0</v>
      </c>
      <c r="BU372" s="5">
        <v>0.8</v>
      </c>
      <c r="BV372" s="5">
        <f>IFERROR($BF372/($AL372+$R372), "No Votes")</f>
        <v>0</v>
      </c>
      <c r="BW372" s="5">
        <f>IFERROR($BA372/($AG372+$M372), "No Votes")</f>
        <v>0</v>
      </c>
      <c r="BX372" t="s">
        <v>2157</v>
      </c>
      <c r="BY372" s="5" t="s">
        <v>2085</v>
      </c>
      <c r="BZ372" s="5" t="s">
        <v>2088</v>
      </c>
      <c r="CA372" s="28" t="str">
        <f>IF(Table1[[#This Row],[Party]]="Labour","Conservative","Labour")</f>
        <v>Labour</v>
      </c>
      <c r="CB372" s="28" cm="1">
        <f t="array" ref="CB3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372" s="28" cm="1">
        <f t="array" ref="CC3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72" s="28">
        <f>IF(TRIM(Table1[[#This Row],[Party]])="Labour",Table1[[#This Row],[Conservative_Aye]],Table1[[#This Row],[Labour_Aye]])</f>
        <v>0</v>
      </c>
      <c r="CE372" s="28">
        <f>IF(TRIM(Table1[[#This Row],[Party]])="Labour",Table1[[#This Row],[Conservative_No]],Table1[[#This Row],[Labour_No]])</f>
        <v>168</v>
      </c>
      <c r="CF372" s="36">
        <f>IF(Table1[[#This Row],[Gov_Aye]]+Table1[[#This Row],[Gov_No]]=0,"",Table1[[#This Row],[Gov_Aye]]/(Table1[[#This Row],[Gov_Aye]]+Table1[[#This Row],[Gov_No]]))</f>
        <v>1</v>
      </c>
      <c r="CG372" s="36">
        <f>IF(Table1[[#This Row],[Opp_Aye]]+Table1[[#This Row],[Opp_No]]=0,"",Table1[[#This Row],[Opp_Aye]]/(Table1[[#This Row],[Opp_Aye]]+Table1[[#This Row],[Opp_No]]))</f>
        <v>0</v>
      </c>
      <c r="CH372" s="36">
        <f>IF(OR(Table1[[#This Row],[Gov_Share]]="",Table1[[#This Row],[Opp_Share]]=""),"",ABS(Table1[[#This Row],[Gov_Share]]-Table1[[#This Row],[Opp_Share]]))</f>
        <v>1</v>
      </c>
      <c r="CI372" s="36">
        <f>IF(Table1[[#This Row],[Gov_Aye]]+Table1[[#This Row],[Gov_No]]=0,"",ABS(Table1[[#This Row],[Gov_Aye]]-Table1[[#This Row],[Gov_No]])/(Table1[[#This Row],[Gov_Aye]]+Table1[[#This Row],[Gov_No]]))</f>
        <v>1</v>
      </c>
      <c r="CJ372" s="36">
        <f>IF(Table1[[#This Row],[Opp_Aye]]+Table1[[#This Row],[Opp_No]]=0,"",ABS(Table1[[#This Row],[Opp_Aye]]-Table1[[#This Row],[Opp_No]])/(Table1[[#This Row],[Opp_Aye]]+Table1[[#This Row],[Opp_No]]))</f>
        <v>1</v>
      </c>
      <c r="CK3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0.98336337169000421</v>
      </c>
    </row>
    <row r="373" spans="1:89" ht="29.5" x14ac:dyDescent="0.75">
      <c r="A373">
        <v>252</v>
      </c>
      <c r="B373" s="17">
        <v>42809</v>
      </c>
      <c r="C373" s="18">
        <v>0.71250000000000002</v>
      </c>
      <c r="D373">
        <v>185</v>
      </c>
      <c r="E373" s="20" t="s">
        <v>1126</v>
      </c>
      <c r="H373">
        <v>288</v>
      </c>
      <c r="I373">
        <v>241</v>
      </c>
      <c r="J373">
        <v>0</v>
      </c>
      <c r="K373">
        <v>0</v>
      </c>
      <c r="L373">
        <v>0</v>
      </c>
      <c r="M373" s="3">
        <v>286</v>
      </c>
      <c r="N373">
        <v>2</v>
      </c>
      <c r="O373">
        <v>0</v>
      </c>
      <c r="P373">
        <v>0</v>
      </c>
      <c r="Q373">
        <v>0</v>
      </c>
      <c r="R373" s="4">
        <v>0</v>
      </c>
      <c r="S373">
        <v>0</v>
      </c>
      <c r="T373">
        <v>0</v>
      </c>
      <c r="U373">
        <v>0</v>
      </c>
      <c r="V373">
        <v>0</v>
      </c>
      <c r="W373">
        <v>0</v>
      </c>
      <c r="X373">
        <v>0</v>
      </c>
      <c r="Y373">
        <v>0</v>
      </c>
      <c r="Z373">
        <v>0</v>
      </c>
      <c r="AA373">
        <v>0</v>
      </c>
      <c r="AB373">
        <v>0</v>
      </c>
      <c r="AC373">
        <v>0</v>
      </c>
      <c r="AD373">
        <v>0</v>
      </c>
      <c r="AE373">
        <v>0</v>
      </c>
      <c r="AF373">
        <v>0</v>
      </c>
      <c r="AG373" s="3">
        <v>0</v>
      </c>
      <c r="AH373">
        <v>0</v>
      </c>
      <c r="AI373">
        <v>0</v>
      </c>
      <c r="AJ373">
        <v>1</v>
      </c>
      <c r="AK373">
        <v>3</v>
      </c>
      <c r="AL373" s="4">
        <v>184</v>
      </c>
      <c r="AM373">
        <v>5</v>
      </c>
      <c r="AN373">
        <v>2</v>
      </c>
      <c r="AO373">
        <v>0</v>
      </c>
      <c r="AP373">
        <v>44</v>
      </c>
      <c r="AQ373">
        <v>2</v>
      </c>
      <c r="AR373">
        <v>0</v>
      </c>
      <c r="AS373">
        <v>0</v>
      </c>
      <c r="AT373">
        <v>0</v>
      </c>
      <c r="AU373">
        <v>0</v>
      </c>
      <c r="AV373">
        <v>0</v>
      </c>
      <c r="AW373">
        <v>0</v>
      </c>
      <c r="AX373">
        <v>0</v>
      </c>
      <c r="AY373">
        <v>0</v>
      </c>
      <c r="AZ373">
        <v>0</v>
      </c>
      <c r="BA373" s="3">
        <v>0</v>
      </c>
      <c r="BB373">
        <v>0</v>
      </c>
      <c r="BC373">
        <v>0</v>
      </c>
      <c r="BD373">
        <v>0</v>
      </c>
      <c r="BE373">
        <v>0</v>
      </c>
      <c r="BF373" s="4">
        <v>0</v>
      </c>
      <c r="BG373">
        <v>0</v>
      </c>
      <c r="BH373">
        <v>0</v>
      </c>
      <c r="BI373">
        <v>0</v>
      </c>
      <c r="BJ373">
        <v>0</v>
      </c>
      <c r="BK373">
        <v>0</v>
      </c>
      <c r="BL373">
        <v>0</v>
      </c>
      <c r="BM373">
        <v>0</v>
      </c>
      <c r="BN373">
        <v>0</v>
      </c>
      <c r="BO373">
        <v>0</v>
      </c>
      <c r="BP373">
        <v>0</v>
      </c>
      <c r="BQ373">
        <v>0</v>
      </c>
      <c r="BR373">
        <v>0</v>
      </c>
      <c r="BS373">
        <v>529</v>
      </c>
      <c r="BT373">
        <v>0</v>
      </c>
      <c r="BU373" s="1">
        <v>0.81</v>
      </c>
      <c r="BV373" s="5">
        <f>IFERROR($BF373/($AL373+$R373), "No Votes")</f>
        <v>0</v>
      </c>
      <c r="BW373" s="5">
        <f>IFERROR($BA373/($AG373+$M373), "No Votes")</f>
        <v>0</v>
      </c>
      <c r="BX373" t="s">
        <v>2157</v>
      </c>
      <c r="BY373" s="5" t="s">
        <v>2086</v>
      </c>
      <c r="BZ373" s="5" t="s">
        <v>2088</v>
      </c>
      <c r="CA373" s="28" t="str">
        <f>IF(Table1[[#This Row],[Party]]="Labour","Conservative","Labour")</f>
        <v>Labour</v>
      </c>
      <c r="CB373" s="28" cm="1">
        <f t="array" ref="CB3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373" s="28" cm="1">
        <f t="array" ref="CC3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73" s="28">
        <f>IF(TRIM(Table1[[#This Row],[Party]])="Labour",Table1[[#This Row],[Conservative_Aye]],Table1[[#This Row],[Labour_Aye]])</f>
        <v>0</v>
      </c>
      <c r="CE373" s="28">
        <f>IF(TRIM(Table1[[#This Row],[Party]])="Labour",Table1[[#This Row],[Conservative_No]],Table1[[#This Row],[Labour_No]])</f>
        <v>184</v>
      </c>
      <c r="CF373" s="36">
        <f>IF(Table1[[#This Row],[Gov_Aye]]+Table1[[#This Row],[Gov_No]]=0,"",Table1[[#This Row],[Gov_Aye]]/(Table1[[#This Row],[Gov_Aye]]+Table1[[#This Row],[Gov_No]]))</f>
        <v>1</v>
      </c>
      <c r="CG373" s="36">
        <f>IF(Table1[[#This Row],[Opp_Aye]]+Table1[[#This Row],[Opp_No]]=0,"",Table1[[#This Row],[Opp_Aye]]/(Table1[[#This Row],[Opp_Aye]]+Table1[[#This Row],[Opp_No]]))</f>
        <v>0</v>
      </c>
      <c r="CH373" s="36">
        <f>IF(OR(Table1[[#This Row],[Gov_Share]]="",Table1[[#This Row],[Opp_Share]]=""),"",ABS(Table1[[#This Row],[Gov_Share]]-Table1[[#This Row],[Opp_Share]]))</f>
        <v>1</v>
      </c>
      <c r="CI373" s="36">
        <f>IF(Table1[[#This Row],[Gov_Aye]]+Table1[[#This Row],[Gov_No]]=0,"",ABS(Table1[[#This Row],[Gov_Aye]]-Table1[[#This Row],[Gov_No]])/(Table1[[#This Row],[Gov_Aye]]+Table1[[#This Row],[Gov_No]]))</f>
        <v>1</v>
      </c>
      <c r="CJ373" s="36">
        <f>IF(Table1[[#This Row],[Opp_Aye]]+Table1[[#This Row],[Opp_No]]=0,"",ABS(Table1[[#This Row],[Opp_Aye]]-Table1[[#This Row],[Opp_No]])/(Table1[[#This Row],[Opp_Aye]]+Table1[[#This Row],[Opp_No]]))</f>
        <v>1</v>
      </c>
      <c r="CK3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0.98326481609488126</v>
      </c>
    </row>
    <row r="374" spans="1:89" x14ac:dyDescent="0.75">
      <c r="A374" s="2">
        <v>143</v>
      </c>
      <c r="B374" s="15">
        <v>42676</v>
      </c>
      <c r="C374" s="16">
        <v>0.79027777777777775</v>
      </c>
      <c r="D374" s="2">
        <v>76</v>
      </c>
      <c r="E374" s="19" t="s">
        <v>638</v>
      </c>
      <c r="F374" s="2"/>
      <c r="G374" s="2"/>
      <c r="H374" s="2">
        <v>207</v>
      </c>
      <c r="I374" s="2">
        <v>288</v>
      </c>
      <c r="J374" s="2">
        <v>0</v>
      </c>
      <c r="K374" s="2">
        <v>0</v>
      </c>
      <c r="L374" s="2">
        <v>0</v>
      </c>
      <c r="M374" s="3">
        <v>1</v>
      </c>
      <c r="N374" s="2">
        <v>1</v>
      </c>
      <c r="O374" s="2">
        <v>0</v>
      </c>
      <c r="P374" s="2">
        <v>0</v>
      </c>
      <c r="Q374" s="2">
        <v>1</v>
      </c>
      <c r="R374" s="4">
        <v>194</v>
      </c>
      <c r="S374" s="2">
        <v>4</v>
      </c>
      <c r="T374" s="2">
        <v>3</v>
      </c>
      <c r="U374" s="2">
        <v>0</v>
      </c>
      <c r="V374" s="2">
        <v>0</v>
      </c>
      <c r="W374" s="2">
        <v>1</v>
      </c>
      <c r="X374" s="2">
        <v>0</v>
      </c>
      <c r="Y374" s="2">
        <v>0</v>
      </c>
      <c r="Z374" s="2">
        <v>0</v>
      </c>
      <c r="AA374" s="2">
        <v>0</v>
      </c>
      <c r="AB374" s="2">
        <v>1</v>
      </c>
      <c r="AC374" s="2">
        <v>0</v>
      </c>
      <c r="AD374" s="2">
        <v>0</v>
      </c>
      <c r="AE374" s="2">
        <v>0</v>
      </c>
      <c r="AF374" s="2">
        <v>0</v>
      </c>
      <c r="AG374" s="3">
        <v>288</v>
      </c>
      <c r="AH374" s="2">
        <v>0</v>
      </c>
      <c r="AI374" s="2">
        <v>0</v>
      </c>
      <c r="AJ374" s="2">
        <v>0</v>
      </c>
      <c r="AK374" s="2">
        <v>0</v>
      </c>
      <c r="AL374" s="4">
        <v>0</v>
      </c>
      <c r="AM374" s="2">
        <v>0</v>
      </c>
      <c r="AN374" s="2">
        <v>0</v>
      </c>
      <c r="AO374" s="2">
        <v>0</v>
      </c>
      <c r="AP374" s="2">
        <v>0</v>
      </c>
      <c r="AQ374" s="2">
        <v>0</v>
      </c>
      <c r="AR374" s="2">
        <v>0</v>
      </c>
      <c r="AS374" s="2">
        <v>0</v>
      </c>
      <c r="AT374" s="2">
        <v>0</v>
      </c>
      <c r="AU374" s="2">
        <v>0</v>
      </c>
      <c r="AV374" s="2">
        <v>0</v>
      </c>
      <c r="AW374" s="2">
        <v>0</v>
      </c>
      <c r="AX374" s="2">
        <v>0</v>
      </c>
      <c r="AY374" s="2">
        <v>0</v>
      </c>
      <c r="AZ374" s="2">
        <v>0</v>
      </c>
      <c r="BA374" s="44">
        <v>1</v>
      </c>
      <c r="BB374" s="2">
        <v>0</v>
      </c>
      <c r="BC374" s="2">
        <v>0</v>
      </c>
      <c r="BD374" s="2">
        <v>0</v>
      </c>
      <c r="BE374" s="2">
        <v>0</v>
      </c>
      <c r="BF374" s="45">
        <v>0</v>
      </c>
      <c r="BG374" s="2">
        <v>0</v>
      </c>
      <c r="BH374" s="2">
        <v>0</v>
      </c>
      <c r="BI374" s="2">
        <v>0</v>
      </c>
      <c r="BJ374" s="2">
        <v>0</v>
      </c>
      <c r="BK374" s="2">
        <v>0</v>
      </c>
      <c r="BL374" s="2">
        <v>0</v>
      </c>
      <c r="BM374" s="2">
        <v>0</v>
      </c>
      <c r="BN374" s="2">
        <v>0</v>
      </c>
      <c r="BO374" s="2">
        <v>0</v>
      </c>
      <c r="BP374" s="2">
        <v>0</v>
      </c>
      <c r="BQ374" s="2">
        <v>0</v>
      </c>
      <c r="BR374" s="2">
        <v>1</v>
      </c>
      <c r="BS374" s="2">
        <v>494</v>
      </c>
      <c r="BT374" s="2">
        <v>0</v>
      </c>
      <c r="BU374" s="5">
        <v>0.76</v>
      </c>
      <c r="BV374" s="5">
        <f>IFERROR($BF374/($AL374+$R374), "No Votes")</f>
        <v>0</v>
      </c>
      <c r="BW374" s="5">
        <f>IFERROR($BA374/($AG374+$M374), "No Votes")</f>
        <v>3.4602076124567475E-3</v>
      </c>
      <c r="BX374" t="s">
        <v>2157</v>
      </c>
      <c r="BY374" s="5" t="s">
        <v>2086</v>
      </c>
      <c r="BZ374" s="5" t="s">
        <v>2088</v>
      </c>
      <c r="CA374" s="28" t="str">
        <f>IF(Table1[[#This Row],[Party]]="Labour","Conservative","Labour")</f>
        <v>Labour</v>
      </c>
      <c r="CB374" s="28" cm="1">
        <f t="array" ref="CB3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374" s="28" cm="1">
        <f t="array" ref="CC3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374" s="28">
        <f>IF(TRIM(Table1[[#This Row],[Party]])="Labour",Table1[[#This Row],[Conservative_Aye]],Table1[[#This Row],[Labour_Aye]])</f>
        <v>194</v>
      </c>
      <c r="CE374" s="28">
        <f>IF(TRIM(Table1[[#This Row],[Party]])="Labour",Table1[[#This Row],[Conservative_No]],Table1[[#This Row],[Labour_No]])</f>
        <v>0</v>
      </c>
      <c r="CF374" s="36">
        <f>IF(Table1[[#This Row],[Gov_Aye]]+Table1[[#This Row],[Gov_No]]=0,"",Table1[[#This Row],[Gov_Aye]]/(Table1[[#This Row],[Gov_Aye]]+Table1[[#This Row],[Gov_No]]))</f>
        <v>3.4602076124567475E-3</v>
      </c>
      <c r="CG374" s="36">
        <f>IF(Table1[[#This Row],[Opp_Aye]]+Table1[[#This Row],[Opp_No]]=0,"",Table1[[#This Row],[Opp_Aye]]/(Table1[[#This Row],[Opp_Aye]]+Table1[[#This Row],[Opp_No]]))</f>
        <v>1</v>
      </c>
      <c r="CH374" s="36">
        <f>IF(OR(Table1[[#This Row],[Gov_Share]]="",Table1[[#This Row],[Opp_Share]]=""),"",ABS(Table1[[#This Row],[Gov_Share]]-Table1[[#This Row],[Opp_Share]]))</f>
        <v>0.9965397923875432</v>
      </c>
      <c r="CI374" s="36">
        <f>IF(Table1[[#This Row],[Gov_Aye]]+Table1[[#This Row],[Gov_No]]=0,"",ABS(Table1[[#This Row],[Gov_Aye]]-Table1[[#This Row],[Gov_No]])/(Table1[[#This Row],[Gov_Aye]]+Table1[[#This Row],[Gov_No]]))</f>
        <v>0.99307958477508651</v>
      </c>
      <c r="CJ374" s="36">
        <f>IF(Table1[[#This Row],[Opp_Aye]]+Table1[[#This Row],[Opp_No]]=0,"",ABS(Table1[[#This Row],[Opp_Aye]]-Table1[[#This Row],[Opp_No]])/(Table1[[#This Row],[Opp_Aye]]+Table1[[#This Row],[Opp_No]]))</f>
        <v>1</v>
      </c>
      <c r="CK3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0.98320631745922271</v>
      </c>
    </row>
    <row r="375" spans="1:89" x14ac:dyDescent="0.75">
      <c r="A375" s="2">
        <v>125</v>
      </c>
      <c r="B375" s="15">
        <v>42619</v>
      </c>
      <c r="C375" s="16">
        <v>0.58958333333333335</v>
      </c>
      <c r="D375" s="2">
        <v>58</v>
      </c>
      <c r="E375" s="19" t="s">
        <v>721</v>
      </c>
      <c r="F375" s="2"/>
      <c r="G375" s="2"/>
      <c r="H375" s="2">
        <v>236</v>
      </c>
      <c r="I375" s="2">
        <v>291</v>
      </c>
      <c r="J375" s="2">
        <v>0</v>
      </c>
      <c r="K375" s="2">
        <v>0</v>
      </c>
      <c r="L375" s="2">
        <v>0</v>
      </c>
      <c r="M375" s="3">
        <v>0</v>
      </c>
      <c r="N375" s="2">
        <v>0</v>
      </c>
      <c r="O375" s="2">
        <v>0</v>
      </c>
      <c r="P375" s="2">
        <v>1</v>
      </c>
      <c r="Q375" s="2">
        <v>2</v>
      </c>
      <c r="R375" s="4">
        <v>177</v>
      </c>
      <c r="S375" s="2">
        <v>5</v>
      </c>
      <c r="T375" s="2">
        <v>3</v>
      </c>
      <c r="U375" s="2">
        <v>0</v>
      </c>
      <c r="V375" s="2">
        <v>45</v>
      </c>
      <c r="W375" s="2">
        <v>3</v>
      </c>
      <c r="X375" s="2">
        <v>0</v>
      </c>
      <c r="Y375" s="2">
        <v>0</v>
      </c>
      <c r="Z375" s="2">
        <v>0</v>
      </c>
      <c r="AA375" s="2">
        <v>0</v>
      </c>
      <c r="AB375" s="2">
        <v>0</v>
      </c>
      <c r="AC375" s="2">
        <v>0</v>
      </c>
      <c r="AD375" s="2">
        <v>0</v>
      </c>
      <c r="AE375" s="2">
        <v>0</v>
      </c>
      <c r="AF375" s="2">
        <v>0</v>
      </c>
      <c r="AG375" s="3">
        <v>283</v>
      </c>
      <c r="AH375" s="2">
        <v>4</v>
      </c>
      <c r="AI375" s="2">
        <v>0</v>
      </c>
      <c r="AJ375" s="2">
        <v>0</v>
      </c>
      <c r="AK375" s="2">
        <v>1</v>
      </c>
      <c r="AL375" s="4">
        <v>0</v>
      </c>
      <c r="AM375" s="2">
        <v>0</v>
      </c>
      <c r="AN375" s="2">
        <v>0</v>
      </c>
      <c r="AO375" s="2">
        <v>0</v>
      </c>
      <c r="AP375" s="2">
        <v>0</v>
      </c>
      <c r="AQ375" s="2">
        <v>0</v>
      </c>
      <c r="AR375" s="2">
        <v>0</v>
      </c>
      <c r="AS375" s="2">
        <v>0</v>
      </c>
      <c r="AT375" s="2">
        <v>0</v>
      </c>
      <c r="AU375" s="2">
        <v>1</v>
      </c>
      <c r="AV375" s="2">
        <v>2</v>
      </c>
      <c r="AW375" s="2">
        <v>0</v>
      </c>
      <c r="AX375" s="2">
        <v>0</v>
      </c>
      <c r="AY375" s="2">
        <v>0</v>
      </c>
      <c r="AZ375" s="2">
        <v>0</v>
      </c>
      <c r="BA375" s="44">
        <v>0</v>
      </c>
      <c r="BB375" s="2">
        <v>0</v>
      </c>
      <c r="BC375" s="2">
        <v>0</v>
      </c>
      <c r="BD375" s="2">
        <v>0</v>
      </c>
      <c r="BE375" s="2">
        <v>1</v>
      </c>
      <c r="BF375" s="45">
        <v>0</v>
      </c>
      <c r="BG375" s="2">
        <v>0</v>
      </c>
      <c r="BH375" s="2">
        <v>0</v>
      </c>
      <c r="BI375" s="2">
        <v>0</v>
      </c>
      <c r="BJ375" s="2">
        <v>0</v>
      </c>
      <c r="BK375" s="2">
        <v>0</v>
      </c>
      <c r="BL375" s="2">
        <v>0</v>
      </c>
      <c r="BM375" s="2">
        <v>0</v>
      </c>
      <c r="BN375" s="2">
        <v>0</v>
      </c>
      <c r="BO375" s="2">
        <v>0</v>
      </c>
      <c r="BP375" s="2">
        <v>0</v>
      </c>
      <c r="BQ375" s="2">
        <v>0</v>
      </c>
      <c r="BR375" s="2">
        <v>1</v>
      </c>
      <c r="BS375" s="2">
        <v>527</v>
      </c>
      <c r="BT375" s="2">
        <v>0</v>
      </c>
      <c r="BU375" s="5">
        <v>0.81</v>
      </c>
      <c r="BV375" s="5">
        <f>IFERROR($BF375/($AL375+$R375), "No Votes")</f>
        <v>0</v>
      </c>
      <c r="BW375" s="5">
        <f>IFERROR($BA375/($AG375+$M375), "No Votes")</f>
        <v>0</v>
      </c>
      <c r="BX375" t="s">
        <v>2157</v>
      </c>
      <c r="BY375" s="5" t="s">
        <v>2086</v>
      </c>
      <c r="BZ375" s="5" t="s">
        <v>2088</v>
      </c>
      <c r="CA375" s="28" t="str">
        <f>IF(Table1[[#This Row],[Party]]="Labour","Conservative","Labour")</f>
        <v>Labour</v>
      </c>
      <c r="CB375" s="28" cm="1">
        <f t="array" ref="CB3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75" s="28" cm="1">
        <f t="array" ref="CC3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375" s="28">
        <f>IF(TRIM(Table1[[#This Row],[Party]])="Labour",Table1[[#This Row],[Conservative_Aye]],Table1[[#This Row],[Labour_Aye]])</f>
        <v>177</v>
      </c>
      <c r="CE375" s="28">
        <f>IF(TRIM(Table1[[#This Row],[Party]])="Labour",Table1[[#This Row],[Conservative_No]],Table1[[#This Row],[Labour_No]])</f>
        <v>0</v>
      </c>
      <c r="CF375" s="36">
        <f>IF(Table1[[#This Row],[Gov_Aye]]+Table1[[#This Row],[Gov_No]]=0,"",Table1[[#This Row],[Gov_Aye]]/(Table1[[#This Row],[Gov_Aye]]+Table1[[#This Row],[Gov_No]]))</f>
        <v>0</v>
      </c>
      <c r="CG375" s="36">
        <f>IF(Table1[[#This Row],[Opp_Aye]]+Table1[[#This Row],[Opp_No]]=0,"",Table1[[#This Row],[Opp_Aye]]/(Table1[[#This Row],[Opp_Aye]]+Table1[[#This Row],[Opp_No]]))</f>
        <v>1</v>
      </c>
      <c r="CH375" s="36">
        <f>IF(OR(Table1[[#This Row],[Gov_Share]]="",Table1[[#This Row],[Opp_Share]]=""),"",ABS(Table1[[#This Row],[Gov_Share]]-Table1[[#This Row],[Opp_Share]]))</f>
        <v>1</v>
      </c>
      <c r="CI375" s="36">
        <f>IF(Table1[[#This Row],[Gov_Aye]]+Table1[[#This Row],[Gov_No]]=0,"",ABS(Table1[[#This Row],[Gov_Aye]]-Table1[[#This Row],[Gov_No]])/(Table1[[#This Row],[Gov_Aye]]+Table1[[#This Row],[Gov_No]]))</f>
        <v>1</v>
      </c>
      <c r="CJ375" s="36">
        <f>IF(Table1[[#This Row],[Opp_Aye]]+Table1[[#This Row],[Opp_No]]=0,"",ABS(Table1[[#This Row],[Opp_Aye]]-Table1[[#This Row],[Opp_No]])/(Table1[[#This Row],[Opp_Aye]]+Table1[[#This Row],[Opp_No]]))</f>
        <v>1</v>
      </c>
      <c r="CK3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0.98310778568838164</v>
      </c>
    </row>
    <row r="376" spans="1:89" ht="29.5" x14ac:dyDescent="0.75">
      <c r="A376">
        <v>198</v>
      </c>
      <c r="B376" s="17">
        <v>42760</v>
      </c>
      <c r="C376" s="18">
        <v>0</v>
      </c>
      <c r="D376">
        <v>131</v>
      </c>
      <c r="E376" s="20" t="s">
        <v>1234</v>
      </c>
      <c r="H376">
        <v>292</v>
      </c>
      <c r="I376">
        <v>191</v>
      </c>
      <c r="J376">
        <v>0</v>
      </c>
      <c r="K376">
        <v>0</v>
      </c>
      <c r="L376">
        <v>0</v>
      </c>
      <c r="M376" s="3">
        <v>281</v>
      </c>
      <c r="N376">
        <v>6</v>
      </c>
      <c r="O376">
        <v>0</v>
      </c>
      <c r="P376">
        <v>0</v>
      </c>
      <c r="Q376">
        <v>2</v>
      </c>
      <c r="R376" s="4">
        <v>0</v>
      </c>
      <c r="S376">
        <v>0</v>
      </c>
      <c r="T376">
        <v>0</v>
      </c>
      <c r="U376">
        <v>0</v>
      </c>
      <c r="V376">
        <v>0</v>
      </c>
      <c r="W376">
        <v>0</v>
      </c>
      <c r="X376">
        <v>0</v>
      </c>
      <c r="Y376">
        <v>0</v>
      </c>
      <c r="Z376">
        <v>0</v>
      </c>
      <c r="AA376">
        <v>1</v>
      </c>
      <c r="AB376">
        <v>2</v>
      </c>
      <c r="AC376">
        <v>0</v>
      </c>
      <c r="AD376">
        <v>0</v>
      </c>
      <c r="AE376">
        <v>0</v>
      </c>
      <c r="AF376">
        <v>0</v>
      </c>
      <c r="AG376" s="3">
        <v>0</v>
      </c>
      <c r="AH376">
        <v>0</v>
      </c>
      <c r="AI376">
        <v>0</v>
      </c>
      <c r="AJ376">
        <v>1</v>
      </c>
      <c r="AK376">
        <v>0</v>
      </c>
      <c r="AL376" s="4">
        <v>143</v>
      </c>
      <c r="AM376">
        <v>5</v>
      </c>
      <c r="AN376">
        <v>1</v>
      </c>
      <c r="AO376">
        <v>0</v>
      </c>
      <c r="AP376">
        <v>38</v>
      </c>
      <c r="AQ376">
        <v>3</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483</v>
      </c>
      <c r="BT376">
        <v>0</v>
      </c>
      <c r="BU376" s="1">
        <v>0.74</v>
      </c>
      <c r="BV376" s="5">
        <f>IFERROR($BF376/($AL376+$R376), "No Votes")</f>
        <v>0</v>
      </c>
      <c r="BW376" s="5">
        <f>IFERROR($BA376/($AG376+$M376), "No Votes")</f>
        <v>0</v>
      </c>
      <c r="BX376" t="s">
        <v>2157</v>
      </c>
      <c r="BY376" s="5" t="s">
        <v>2086</v>
      </c>
      <c r="BZ376" s="5" t="s">
        <v>2088</v>
      </c>
      <c r="CA376" s="28" t="str">
        <f>IF(Table1[[#This Row],[Party]]="Labour","Conservative","Labour")</f>
        <v>Labour</v>
      </c>
      <c r="CB376" s="28" cm="1">
        <f t="array" ref="CB3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376" s="28" cm="1">
        <f t="array" ref="CC3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76" s="28">
        <f>IF(TRIM(Table1[[#This Row],[Party]])="Labour",Table1[[#This Row],[Conservative_Aye]],Table1[[#This Row],[Labour_Aye]])</f>
        <v>0</v>
      </c>
      <c r="CE376" s="28">
        <f>IF(TRIM(Table1[[#This Row],[Party]])="Labour",Table1[[#This Row],[Conservative_No]],Table1[[#This Row],[Labour_No]])</f>
        <v>143</v>
      </c>
      <c r="CF376" s="36">
        <f>IF(Table1[[#This Row],[Gov_Aye]]+Table1[[#This Row],[Gov_No]]=0,"",Table1[[#This Row],[Gov_Aye]]/(Table1[[#This Row],[Gov_Aye]]+Table1[[#This Row],[Gov_No]]))</f>
        <v>1</v>
      </c>
      <c r="CG376" s="36">
        <f>IF(Table1[[#This Row],[Opp_Aye]]+Table1[[#This Row],[Opp_No]]=0,"",Table1[[#This Row],[Opp_Aye]]/(Table1[[#This Row],[Opp_Aye]]+Table1[[#This Row],[Opp_No]]))</f>
        <v>0</v>
      </c>
      <c r="CH376" s="36">
        <f>IF(OR(Table1[[#This Row],[Gov_Share]]="",Table1[[#This Row],[Opp_Share]]=""),"",ABS(Table1[[#This Row],[Gov_Share]]-Table1[[#This Row],[Opp_Share]]))</f>
        <v>1</v>
      </c>
      <c r="CI376" s="36">
        <f>IF(Table1[[#This Row],[Gov_Aye]]+Table1[[#This Row],[Gov_No]]=0,"",ABS(Table1[[#This Row],[Gov_Aye]]-Table1[[#This Row],[Gov_No]])/(Table1[[#This Row],[Gov_Aye]]+Table1[[#This Row],[Gov_No]]))</f>
        <v>1</v>
      </c>
      <c r="CJ376" s="36">
        <f>IF(Table1[[#This Row],[Opp_Aye]]+Table1[[#This Row],[Opp_No]]=0,"",ABS(Table1[[#This Row],[Opp_Aye]]-Table1[[#This Row],[Opp_No]])/(Table1[[#This Row],[Opp_Aye]]+Table1[[#This Row],[Opp_No]]))</f>
        <v>1</v>
      </c>
      <c r="CK3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0.98309812542845665</v>
      </c>
    </row>
    <row r="377" spans="1:89" x14ac:dyDescent="0.75">
      <c r="A377" s="2">
        <v>260</v>
      </c>
      <c r="B377" s="15">
        <v>42823</v>
      </c>
      <c r="C377" s="16">
        <v>0.72986111111111107</v>
      </c>
      <c r="D377" s="2">
        <v>192</v>
      </c>
      <c r="E377" s="19" t="s">
        <v>1277</v>
      </c>
      <c r="F377" s="2"/>
      <c r="G377" s="2"/>
      <c r="H377" s="2">
        <v>187</v>
      </c>
      <c r="I377" s="2">
        <v>289</v>
      </c>
      <c r="J377" s="2">
        <v>0</v>
      </c>
      <c r="K377" s="2">
        <v>0</v>
      </c>
      <c r="L377" s="2">
        <v>0</v>
      </c>
      <c r="M377" s="3">
        <v>0</v>
      </c>
      <c r="N377" s="2">
        <v>0</v>
      </c>
      <c r="O377" s="2">
        <v>0</v>
      </c>
      <c r="P377" s="2">
        <v>0</v>
      </c>
      <c r="Q377" s="2">
        <v>0</v>
      </c>
      <c r="R377" s="4">
        <v>176</v>
      </c>
      <c r="S377" s="2">
        <v>5</v>
      </c>
      <c r="T377" s="2">
        <v>3</v>
      </c>
      <c r="U377" s="2">
        <v>0</v>
      </c>
      <c r="V377" s="2">
        <v>1</v>
      </c>
      <c r="W377" s="2">
        <v>2</v>
      </c>
      <c r="X377" s="2">
        <v>0</v>
      </c>
      <c r="Y377" s="2">
        <v>0</v>
      </c>
      <c r="Z377" s="2">
        <v>0</v>
      </c>
      <c r="AA377" s="2">
        <v>0</v>
      </c>
      <c r="AB377" s="2">
        <v>0</v>
      </c>
      <c r="AC377" s="2">
        <v>0</v>
      </c>
      <c r="AD377" s="2">
        <v>0</v>
      </c>
      <c r="AE377" s="2">
        <v>0</v>
      </c>
      <c r="AF377" s="2">
        <v>0</v>
      </c>
      <c r="AG377" s="3">
        <v>282</v>
      </c>
      <c r="AH377" s="2">
        <v>5</v>
      </c>
      <c r="AI377" s="2">
        <v>0</v>
      </c>
      <c r="AJ377" s="2">
        <v>0</v>
      </c>
      <c r="AK377" s="2">
        <v>0</v>
      </c>
      <c r="AL377" s="4">
        <v>0</v>
      </c>
      <c r="AM377" s="2">
        <v>0</v>
      </c>
      <c r="AN377" s="2">
        <v>0</v>
      </c>
      <c r="AO377" s="2">
        <v>0</v>
      </c>
      <c r="AP377" s="2">
        <v>0</v>
      </c>
      <c r="AQ377" s="2">
        <v>0</v>
      </c>
      <c r="AR377" s="2">
        <v>0</v>
      </c>
      <c r="AS377" s="2">
        <v>0</v>
      </c>
      <c r="AT377" s="2">
        <v>0</v>
      </c>
      <c r="AU377" s="2">
        <v>0</v>
      </c>
      <c r="AV377" s="2">
        <v>2</v>
      </c>
      <c r="AW377" s="2">
        <v>0</v>
      </c>
      <c r="AX377" s="2">
        <v>0</v>
      </c>
      <c r="AY377" s="2">
        <v>0</v>
      </c>
      <c r="AZ377" s="2">
        <v>0</v>
      </c>
      <c r="BA377" s="2">
        <v>0</v>
      </c>
      <c r="BB377" s="2">
        <v>0</v>
      </c>
      <c r="BC377" s="2">
        <v>0</v>
      </c>
      <c r="BD377" s="2">
        <v>0</v>
      </c>
      <c r="BE377" s="2">
        <v>0</v>
      </c>
      <c r="BF377" s="2">
        <v>0</v>
      </c>
      <c r="BG377" s="2">
        <v>0</v>
      </c>
      <c r="BH377" s="2">
        <v>0</v>
      </c>
      <c r="BI377" s="2">
        <v>0</v>
      </c>
      <c r="BJ377" s="2">
        <v>0</v>
      </c>
      <c r="BK377" s="2">
        <v>0</v>
      </c>
      <c r="BL377" s="2">
        <v>0</v>
      </c>
      <c r="BM377" s="2">
        <v>0</v>
      </c>
      <c r="BN377" s="2">
        <v>0</v>
      </c>
      <c r="BO377" s="2">
        <v>0</v>
      </c>
      <c r="BP377" s="2">
        <v>0</v>
      </c>
      <c r="BQ377" s="2">
        <v>0</v>
      </c>
      <c r="BR377" s="2">
        <v>0</v>
      </c>
      <c r="BS377" s="2">
        <v>476</v>
      </c>
      <c r="BT377" s="2">
        <v>0</v>
      </c>
      <c r="BU377" s="5">
        <v>0.73</v>
      </c>
      <c r="BV377" s="5">
        <f>IFERROR($BF377/($AL377+$R377), "No Votes")</f>
        <v>0</v>
      </c>
      <c r="BW377" s="5">
        <f>IFERROR($BA377/($AG377+$M377), "No Votes")</f>
        <v>0</v>
      </c>
      <c r="BX377" t="s">
        <v>2157</v>
      </c>
      <c r="BY377" s="5" t="s">
        <v>2086</v>
      </c>
      <c r="BZ377" s="5" t="s">
        <v>2088</v>
      </c>
      <c r="CA377" s="28" t="str">
        <f>IF(Table1[[#This Row],[Party]]="Labour","Conservative","Labour")</f>
        <v>Labour</v>
      </c>
      <c r="CB377" s="28" cm="1">
        <f t="array" ref="CB3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77" s="28" cm="1">
        <f t="array" ref="CC3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377" s="28">
        <f>IF(TRIM(Table1[[#This Row],[Party]])="Labour",Table1[[#This Row],[Conservative_Aye]],Table1[[#This Row],[Labour_Aye]])</f>
        <v>176</v>
      </c>
      <c r="CE377" s="28">
        <f>IF(TRIM(Table1[[#This Row],[Party]])="Labour",Table1[[#This Row],[Conservative_No]],Table1[[#This Row],[Labour_No]])</f>
        <v>0</v>
      </c>
      <c r="CF377" s="36">
        <f>IF(Table1[[#This Row],[Gov_Aye]]+Table1[[#This Row],[Gov_No]]=0,"",Table1[[#This Row],[Gov_Aye]]/(Table1[[#This Row],[Gov_Aye]]+Table1[[#This Row],[Gov_No]]))</f>
        <v>0</v>
      </c>
      <c r="CG377" s="36">
        <f>IF(Table1[[#This Row],[Opp_Aye]]+Table1[[#This Row],[Opp_No]]=0,"",Table1[[#This Row],[Opp_Aye]]/(Table1[[#This Row],[Opp_Aye]]+Table1[[#This Row],[Opp_No]]))</f>
        <v>1</v>
      </c>
      <c r="CH377" s="36">
        <f>IF(OR(Table1[[#This Row],[Gov_Share]]="",Table1[[#This Row],[Opp_Share]]=""),"",ABS(Table1[[#This Row],[Gov_Share]]-Table1[[#This Row],[Opp_Share]]))</f>
        <v>1</v>
      </c>
      <c r="CI377" s="36">
        <f>IF(Table1[[#This Row],[Gov_Aye]]+Table1[[#This Row],[Gov_No]]=0,"",ABS(Table1[[#This Row],[Gov_Aye]]-Table1[[#This Row],[Gov_No]])/(Table1[[#This Row],[Gov_Aye]]+Table1[[#This Row],[Gov_No]]))</f>
        <v>1</v>
      </c>
      <c r="CJ377" s="36">
        <f>IF(Table1[[#This Row],[Opp_Aye]]+Table1[[#This Row],[Opp_No]]=0,"",ABS(Table1[[#This Row],[Opp_Aye]]-Table1[[#This Row],[Opp_No]])/(Table1[[#This Row],[Opp_Aye]]+Table1[[#This Row],[Opp_No]]))</f>
        <v>1</v>
      </c>
      <c r="CK3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0.98305150032741417</v>
      </c>
    </row>
    <row r="378" spans="1:89" ht="29.5" x14ac:dyDescent="0.75">
      <c r="A378" s="2">
        <v>191</v>
      </c>
      <c r="B378" s="15">
        <v>42752</v>
      </c>
      <c r="C378" s="16">
        <v>0.83333333333333337</v>
      </c>
      <c r="D378" s="2">
        <v>124</v>
      </c>
      <c r="E378" s="19" t="s">
        <v>1420</v>
      </c>
      <c r="F378" s="2"/>
      <c r="G378" s="2"/>
      <c r="H378" s="2">
        <v>172</v>
      </c>
      <c r="I378" s="2">
        <v>276</v>
      </c>
      <c r="J378" s="2">
        <v>0</v>
      </c>
      <c r="K378" s="2">
        <v>0</v>
      </c>
      <c r="L378" s="2">
        <v>0</v>
      </c>
      <c r="M378" s="3">
        <v>0</v>
      </c>
      <c r="N378" s="2">
        <v>7</v>
      </c>
      <c r="O378" s="2">
        <v>0</v>
      </c>
      <c r="P378" s="2">
        <v>1</v>
      </c>
      <c r="Q378" s="2">
        <v>4</v>
      </c>
      <c r="R378" s="4">
        <v>99</v>
      </c>
      <c r="S378" s="2">
        <v>5</v>
      </c>
      <c r="T378" s="2">
        <v>3</v>
      </c>
      <c r="U378" s="2">
        <v>0</v>
      </c>
      <c r="V378" s="2">
        <v>50</v>
      </c>
      <c r="W378" s="2">
        <v>3</v>
      </c>
      <c r="X378" s="2">
        <v>0</v>
      </c>
      <c r="Y378" s="2">
        <v>0</v>
      </c>
      <c r="Z378" s="2">
        <v>0</v>
      </c>
      <c r="AA378" s="2">
        <v>0</v>
      </c>
      <c r="AB378" s="2">
        <v>0</v>
      </c>
      <c r="AC378" s="2">
        <v>0</v>
      </c>
      <c r="AD378" s="2">
        <v>0</v>
      </c>
      <c r="AE378" s="2">
        <v>0</v>
      </c>
      <c r="AF378" s="2">
        <v>0</v>
      </c>
      <c r="AG378" s="3">
        <v>275</v>
      </c>
      <c r="AH378" s="2">
        <v>0</v>
      </c>
      <c r="AI378" s="2">
        <v>0</v>
      </c>
      <c r="AJ378" s="2">
        <v>0</v>
      </c>
      <c r="AK378" s="2">
        <v>0</v>
      </c>
      <c r="AL378" s="4">
        <v>0</v>
      </c>
      <c r="AM378" s="2">
        <v>0</v>
      </c>
      <c r="AN378" s="2">
        <v>0</v>
      </c>
      <c r="AO378" s="2">
        <v>0</v>
      </c>
      <c r="AP378" s="2">
        <v>0</v>
      </c>
      <c r="AQ378" s="2">
        <v>0</v>
      </c>
      <c r="AR378" s="2">
        <v>0</v>
      </c>
      <c r="AS378" s="2">
        <v>0</v>
      </c>
      <c r="AT378" s="2">
        <v>0</v>
      </c>
      <c r="AU378" s="2">
        <v>0</v>
      </c>
      <c r="AV378" s="2">
        <v>1</v>
      </c>
      <c r="AW378" s="2">
        <v>0</v>
      </c>
      <c r="AX378" s="2">
        <v>0</v>
      </c>
      <c r="AY378" s="2">
        <v>0</v>
      </c>
      <c r="AZ378" s="2">
        <v>0</v>
      </c>
      <c r="BA378" s="2">
        <v>0</v>
      </c>
      <c r="BB378" s="2">
        <v>0</v>
      </c>
      <c r="BC378" s="2">
        <v>0</v>
      </c>
      <c r="BD378" s="2">
        <v>0</v>
      </c>
      <c r="BE378" s="2">
        <v>0</v>
      </c>
      <c r="BF378" s="2">
        <v>0</v>
      </c>
      <c r="BG378" s="2">
        <v>0</v>
      </c>
      <c r="BH378" s="2">
        <v>0</v>
      </c>
      <c r="BI378" s="2">
        <v>0</v>
      </c>
      <c r="BJ378" s="2">
        <v>0</v>
      </c>
      <c r="BK378" s="2">
        <v>0</v>
      </c>
      <c r="BL378" s="2">
        <v>0</v>
      </c>
      <c r="BM378" s="2">
        <v>0</v>
      </c>
      <c r="BN378" s="2">
        <v>0</v>
      </c>
      <c r="BO378" s="2">
        <v>0</v>
      </c>
      <c r="BP378" s="2">
        <v>0</v>
      </c>
      <c r="BQ378" s="2">
        <v>0</v>
      </c>
      <c r="BR378" s="2">
        <v>0</v>
      </c>
      <c r="BS378" s="2">
        <v>448</v>
      </c>
      <c r="BT378" s="2">
        <v>0</v>
      </c>
      <c r="BU378" s="5">
        <v>0.69</v>
      </c>
      <c r="BV378" s="5">
        <f>IFERROR($BF378/($AL378+$R378), "No Votes")</f>
        <v>0</v>
      </c>
      <c r="BW378" s="5">
        <f>IFERROR($BA378/($AG378+$M378), "No Votes")</f>
        <v>0</v>
      </c>
      <c r="BX378" t="s">
        <v>2157</v>
      </c>
      <c r="BY378" s="5" t="s">
        <v>2086</v>
      </c>
      <c r="BZ378" s="5" t="s">
        <v>2088</v>
      </c>
      <c r="CA378" s="28" t="str">
        <f>IF(Table1[[#This Row],[Party]]="Labour","Conservative","Labour")</f>
        <v>Labour</v>
      </c>
      <c r="CB378" s="28" cm="1">
        <f t="array" ref="CB3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78" s="28" cm="1">
        <f t="array" ref="CC3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378" s="28">
        <f>IF(TRIM(Table1[[#This Row],[Party]])="Labour",Table1[[#This Row],[Conservative_Aye]],Table1[[#This Row],[Labour_Aye]])</f>
        <v>99</v>
      </c>
      <c r="CE378" s="28">
        <f>IF(TRIM(Table1[[#This Row],[Party]])="Labour",Table1[[#This Row],[Conservative_No]],Table1[[#This Row],[Labour_No]])</f>
        <v>0</v>
      </c>
      <c r="CF378" s="36">
        <f>IF(Table1[[#This Row],[Gov_Aye]]+Table1[[#This Row],[Gov_No]]=0,"",Table1[[#This Row],[Gov_Aye]]/(Table1[[#This Row],[Gov_Aye]]+Table1[[#This Row],[Gov_No]]))</f>
        <v>0</v>
      </c>
      <c r="CG378" s="36">
        <f>IF(Table1[[#This Row],[Opp_Aye]]+Table1[[#This Row],[Opp_No]]=0,"",Table1[[#This Row],[Opp_Aye]]/(Table1[[#This Row],[Opp_Aye]]+Table1[[#This Row],[Opp_No]]))</f>
        <v>1</v>
      </c>
      <c r="CH378" s="36">
        <f>IF(OR(Table1[[#This Row],[Gov_Share]]="",Table1[[#This Row],[Opp_Share]]=""),"",ABS(Table1[[#This Row],[Gov_Share]]-Table1[[#This Row],[Opp_Share]]))</f>
        <v>1</v>
      </c>
      <c r="CI378" s="36">
        <f>IF(Table1[[#This Row],[Gov_Aye]]+Table1[[#This Row],[Gov_No]]=0,"",ABS(Table1[[#This Row],[Gov_Aye]]-Table1[[#This Row],[Gov_No]])/(Table1[[#This Row],[Gov_Aye]]+Table1[[#This Row],[Gov_No]]))</f>
        <v>1</v>
      </c>
      <c r="CJ378" s="36">
        <f>IF(Table1[[#This Row],[Opp_Aye]]+Table1[[#This Row],[Opp_No]]=0,"",ABS(Table1[[#This Row],[Opp_Aye]]-Table1[[#This Row],[Opp_No]])/(Table1[[#This Row],[Opp_Aye]]+Table1[[#This Row],[Opp_No]]))</f>
        <v>1</v>
      </c>
      <c r="CK3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0.98298676748582225</v>
      </c>
    </row>
    <row r="379" spans="1:89" x14ac:dyDescent="0.75">
      <c r="A379">
        <v>24</v>
      </c>
      <c r="B379" s="17">
        <v>42452</v>
      </c>
      <c r="C379" s="18">
        <v>0</v>
      </c>
      <c r="D379">
        <v>226</v>
      </c>
      <c r="E379" s="20" t="s">
        <v>693</v>
      </c>
      <c r="H379">
        <v>287</v>
      </c>
      <c r="I379">
        <v>232</v>
      </c>
      <c r="J379">
        <v>0</v>
      </c>
      <c r="K379">
        <v>0</v>
      </c>
      <c r="L379">
        <v>0</v>
      </c>
      <c r="M379" s="3">
        <v>280</v>
      </c>
      <c r="N379">
        <v>6</v>
      </c>
      <c r="O379">
        <v>0</v>
      </c>
      <c r="P379">
        <v>0</v>
      </c>
      <c r="Q379">
        <v>0</v>
      </c>
      <c r="R379" s="4">
        <v>0</v>
      </c>
      <c r="S379">
        <v>0</v>
      </c>
      <c r="T379">
        <v>0</v>
      </c>
      <c r="U379">
        <v>0</v>
      </c>
      <c r="V379">
        <v>1</v>
      </c>
      <c r="W379">
        <v>0</v>
      </c>
      <c r="X379">
        <v>0</v>
      </c>
      <c r="Y379">
        <v>0</v>
      </c>
      <c r="Z379">
        <v>0</v>
      </c>
      <c r="AA379">
        <v>0</v>
      </c>
      <c r="AB379">
        <v>0</v>
      </c>
      <c r="AC379">
        <v>0</v>
      </c>
      <c r="AD379">
        <v>0</v>
      </c>
      <c r="AE379">
        <v>0</v>
      </c>
      <c r="AF379">
        <v>0</v>
      </c>
      <c r="AG379" s="3">
        <v>0</v>
      </c>
      <c r="AH379">
        <v>0</v>
      </c>
      <c r="AI379">
        <v>0</v>
      </c>
      <c r="AJ379">
        <v>1</v>
      </c>
      <c r="AK379">
        <v>4</v>
      </c>
      <c r="AL379" s="4">
        <v>171</v>
      </c>
      <c r="AM379">
        <v>5</v>
      </c>
      <c r="AN379">
        <v>2</v>
      </c>
      <c r="AO379">
        <v>0</v>
      </c>
      <c r="AP379">
        <v>43</v>
      </c>
      <c r="AQ379">
        <v>3</v>
      </c>
      <c r="AR379">
        <v>0</v>
      </c>
      <c r="AS379">
        <v>0</v>
      </c>
      <c r="AT379">
        <v>0</v>
      </c>
      <c r="AU379">
        <v>1</v>
      </c>
      <c r="AV379">
        <v>2</v>
      </c>
      <c r="AW379">
        <v>0</v>
      </c>
      <c r="AX379">
        <v>0</v>
      </c>
      <c r="AY379">
        <v>0</v>
      </c>
      <c r="AZ379">
        <v>0</v>
      </c>
      <c r="BA379" s="3">
        <v>0</v>
      </c>
      <c r="BB379">
        <v>0</v>
      </c>
      <c r="BC379">
        <v>0</v>
      </c>
      <c r="BD379">
        <v>0</v>
      </c>
      <c r="BE379">
        <v>0</v>
      </c>
      <c r="BF379" s="4">
        <v>0</v>
      </c>
      <c r="BG379">
        <v>0</v>
      </c>
      <c r="BH379">
        <v>0</v>
      </c>
      <c r="BI379">
        <v>0</v>
      </c>
      <c r="BJ379">
        <v>1</v>
      </c>
      <c r="BK379">
        <v>0</v>
      </c>
      <c r="BL379">
        <v>0</v>
      </c>
      <c r="BM379">
        <v>0</v>
      </c>
      <c r="BN379">
        <v>0</v>
      </c>
      <c r="BO379">
        <v>0</v>
      </c>
      <c r="BP379">
        <v>0</v>
      </c>
      <c r="BQ379">
        <v>0</v>
      </c>
      <c r="BR379">
        <v>1</v>
      </c>
      <c r="BS379">
        <v>519</v>
      </c>
      <c r="BT379">
        <v>0</v>
      </c>
      <c r="BU379" s="1">
        <v>0.8</v>
      </c>
      <c r="BV379" s="5">
        <f>IFERROR($BF379/($AL379+$R379), "No Votes")</f>
        <v>0</v>
      </c>
      <c r="BW379" s="5">
        <f>IFERROR($BA379/($AG379+$M379), "No Votes")</f>
        <v>0</v>
      </c>
      <c r="BX379" t="s">
        <v>2157</v>
      </c>
      <c r="BY379" s="5" t="s">
        <v>2085</v>
      </c>
      <c r="BZ379" s="5" t="s">
        <v>2088</v>
      </c>
      <c r="CA379" s="28" t="str">
        <f>IF(Table1[[#This Row],[Party]]="Labour","Conservative","Labour")</f>
        <v>Labour</v>
      </c>
      <c r="CB379" s="28" cm="1">
        <f t="array" ref="CB3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280</v>
      </c>
      <c r="CC379" s="28" cm="1">
        <f t="array" ref="CC3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79" s="28">
        <f>IF(TRIM(Table1[[#This Row],[Party]])="Labour",Table1[[#This Row],[Conservative_Aye]],Table1[[#This Row],[Labour_Aye]])</f>
        <v>0</v>
      </c>
      <c r="CE379" s="28">
        <f>IF(TRIM(Table1[[#This Row],[Party]])="Labour",Table1[[#This Row],[Conservative_No]],Table1[[#This Row],[Labour_No]])</f>
        <v>171</v>
      </c>
      <c r="CF379" s="36">
        <f>IF(Table1[[#This Row],[Gov_Aye]]+Table1[[#This Row],[Gov_No]]=0,"",Table1[[#This Row],[Gov_Aye]]/(Table1[[#This Row],[Gov_Aye]]+Table1[[#This Row],[Gov_No]]))</f>
        <v>1</v>
      </c>
      <c r="CG379" s="36">
        <f>IF(Table1[[#This Row],[Opp_Aye]]+Table1[[#This Row],[Opp_No]]=0,"",Table1[[#This Row],[Opp_Aye]]/(Table1[[#This Row],[Opp_Aye]]+Table1[[#This Row],[Opp_No]]))</f>
        <v>0</v>
      </c>
      <c r="CH379" s="36">
        <f>IF(OR(Table1[[#This Row],[Gov_Share]]="",Table1[[#This Row],[Opp_Share]]=""),"",ABS(Table1[[#This Row],[Gov_Share]]-Table1[[#This Row],[Opp_Share]]))</f>
        <v>1</v>
      </c>
      <c r="CI379" s="36">
        <f>IF(Table1[[#This Row],[Gov_Aye]]+Table1[[#This Row],[Gov_No]]=0,"",ABS(Table1[[#This Row],[Gov_Aye]]-Table1[[#This Row],[Gov_No]])/(Table1[[#This Row],[Gov_Aye]]+Table1[[#This Row],[Gov_No]]))</f>
        <v>1</v>
      </c>
      <c r="CJ379" s="36">
        <f>IF(Table1[[#This Row],[Opp_Aye]]+Table1[[#This Row],[Opp_No]]=0,"",ABS(Table1[[#This Row],[Opp_Aye]]-Table1[[#This Row],[Opp_No]])/(Table1[[#This Row],[Opp_Aye]]+Table1[[#This Row],[Opp_No]]))</f>
        <v>1</v>
      </c>
      <c r="CK3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0.98294604567667299</v>
      </c>
    </row>
    <row r="380" spans="1:89" ht="29.5" x14ac:dyDescent="0.75">
      <c r="A380" s="2">
        <v>173</v>
      </c>
      <c r="B380" s="15">
        <v>42716</v>
      </c>
      <c r="C380" s="16">
        <v>0.79166666666666663</v>
      </c>
      <c r="D380" s="2">
        <v>106</v>
      </c>
      <c r="E380" s="19" t="s">
        <v>1163</v>
      </c>
      <c r="F380" s="2"/>
      <c r="G380" s="2"/>
      <c r="H380" s="2">
        <v>227</v>
      </c>
      <c r="I380" s="2">
        <v>279</v>
      </c>
      <c r="J380" s="2">
        <v>0</v>
      </c>
      <c r="K380" s="2">
        <v>0</v>
      </c>
      <c r="L380" s="2">
        <v>0</v>
      </c>
      <c r="M380" s="3">
        <v>0</v>
      </c>
      <c r="N380" s="2">
        <v>6</v>
      </c>
      <c r="O380" s="2">
        <v>0</v>
      </c>
      <c r="P380" s="2">
        <v>0</v>
      </c>
      <c r="Q380" s="2">
        <v>1</v>
      </c>
      <c r="R380" s="4">
        <v>173</v>
      </c>
      <c r="S380" s="2">
        <v>5</v>
      </c>
      <c r="T380" s="2">
        <v>1</v>
      </c>
      <c r="U380" s="2">
        <v>0</v>
      </c>
      <c r="V380" s="2">
        <v>37</v>
      </c>
      <c r="W380" s="2">
        <v>2</v>
      </c>
      <c r="X380" s="2">
        <v>0</v>
      </c>
      <c r="Y380" s="2">
        <v>0</v>
      </c>
      <c r="Z380" s="2">
        <v>0</v>
      </c>
      <c r="AA380" s="2">
        <v>0</v>
      </c>
      <c r="AB380" s="2">
        <v>2</v>
      </c>
      <c r="AC380" s="2">
        <v>0</v>
      </c>
      <c r="AD380" s="2">
        <v>0</v>
      </c>
      <c r="AE380" s="2">
        <v>0</v>
      </c>
      <c r="AF380" s="2">
        <v>0</v>
      </c>
      <c r="AG380" s="3">
        <v>279</v>
      </c>
      <c r="AH380" s="2">
        <v>0</v>
      </c>
      <c r="AI380" s="2">
        <v>0</v>
      </c>
      <c r="AJ380" s="2">
        <v>0</v>
      </c>
      <c r="AK380" s="2">
        <v>0</v>
      </c>
      <c r="AL380" s="4">
        <v>0</v>
      </c>
      <c r="AM380" s="2">
        <v>0</v>
      </c>
      <c r="AN380" s="2">
        <v>0</v>
      </c>
      <c r="AO380" s="2">
        <v>0</v>
      </c>
      <c r="AP380" s="2">
        <v>0</v>
      </c>
      <c r="AQ380" s="2">
        <v>0</v>
      </c>
      <c r="AR380" s="2">
        <v>0</v>
      </c>
      <c r="AS380" s="2">
        <v>0</v>
      </c>
      <c r="AT380" s="2">
        <v>0</v>
      </c>
      <c r="AU380" s="2">
        <v>0</v>
      </c>
      <c r="AV380" s="2">
        <v>0</v>
      </c>
      <c r="AW380" s="2">
        <v>0</v>
      </c>
      <c r="AX380" s="2">
        <v>0</v>
      </c>
      <c r="AY380" s="2">
        <v>0</v>
      </c>
      <c r="AZ380" s="2">
        <v>0</v>
      </c>
      <c r="BA380" s="44">
        <v>0</v>
      </c>
      <c r="BB380" s="2">
        <v>0</v>
      </c>
      <c r="BC380" s="2">
        <v>0</v>
      </c>
      <c r="BD380" s="2">
        <v>0</v>
      </c>
      <c r="BE380" s="2">
        <v>0</v>
      </c>
      <c r="BF380" s="45">
        <v>0</v>
      </c>
      <c r="BG380" s="2">
        <v>0</v>
      </c>
      <c r="BH380" s="2">
        <v>0</v>
      </c>
      <c r="BI380" s="2">
        <v>0</v>
      </c>
      <c r="BJ380" s="2">
        <v>0</v>
      </c>
      <c r="BK380" s="2">
        <v>0</v>
      </c>
      <c r="BL380" s="2">
        <v>0</v>
      </c>
      <c r="BM380" s="2">
        <v>0</v>
      </c>
      <c r="BN380" s="2">
        <v>0</v>
      </c>
      <c r="BO380" s="2">
        <v>0</v>
      </c>
      <c r="BP380" s="2">
        <v>0</v>
      </c>
      <c r="BQ380" s="2">
        <v>0</v>
      </c>
      <c r="BR380" s="2">
        <v>0</v>
      </c>
      <c r="BS380" s="2">
        <v>506</v>
      </c>
      <c r="BT380" s="2">
        <v>0</v>
      </c>
      <c r="BU380" s="5">
        <v>0.78</v>
      </c>
      <c r="BV380" s="5">
        <f>IFERROR($BF380/($AL380+$R380), "No Votes")</f>
        <v>0</v>
      </c>
      <c r="BW380" s="5">
        <f>IFERROR($BA380/($AG380+$M380), "No Votes")</f>
        <v>0</v>
      </c>
      <c r="BX380" t="s">
        <v>2157</v>
      </c>
      <c r="BY380" s="5" t="s">
        <v>2086</v>
      </c>
      <c r="BZ380" s="5" t="s">
        <v>2088</v>
      </c>
      <c r="CA380" s="28" t="str">
        <f>IF(Table1[[#This Row],[Party]]="Labour","Conservative","Labour")</f>
        <v>Labour</v>
      </c>
      <c r="CB380" s="28" cm="1">
        <f t="array" ref="CB3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80" s="28" cm="1">
        <f t="array" ref="CC3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380" s="28">
        <f>IF(TRIM(Table1[[#This Row],[Party]])="Labour",Table1[[#This Row],[Conservative_Aye]],Table1[[#This Row],[Labour_Aye]])</f>
        <v>173</v>
      </c>
      <c r="CE380" s="28">
        <f>IF(TRIM(Table1[[#This Row],[Party]])="Labour",Table1[[#This Row],[Conservative_No]],Table1[[#This Row],[Labour_No]])</f>
        <v>0</v>
      </c>
      <c r="CF380" s="36">
        <f>IF(Table1[[#This Row],[Gov_Aye]]+Table1[[#This Row],[Gov_No]]=0,"",Table1[[#This Row],[Gov_Aye]]/(Table1[[#This Row],[Gov_Aye]]+Table1[[#This Row],[Gov_No]]))</f>
        <v>0</v>
      </c>
      <c r="CG380" s="36">
        <f>IF(Table1[[#This Row],[Opp_Aye]]+Table1[[#This Row],[Opp_No]]=0,"",Table1[[#This Row],[Opp_Aye]]/(Table1[[#This Row],[Opp_Aye]]+Table1[[#This Row],[Opp_No]]))</f>
        <v>1</v>
      </c>
      <c r="CH380" s="36">
        <f>IF(OR(Table1[[#This Row],[Gov_Share]]="",Table1[[#This Row],[Opp_Share]]=""),"",ABS(Table1[[#This Row],[Gov_Share]]-Table1[[#This Row],[Opp_Share]]))</f>
        <v>1</v>
      </c>
      <c r="CI380" s="36">
        <f>IF(Table1[[#This Row],[Gov_Aye]]+Table1[[#This Row],[Gov_No]]=0,"",ABS(Table1[[#This Row],[Gov_Aye]]-Table1[[#This Row],[Gov_No]])/(Table1[[#This Row],[Gov_Aye]]+Table1[[#This Row],[Gov_No]]))</f>
        <v>1</v>
      </c>
      <c r="CJ380" s="36">
        <f>IF(Table1[[#This Row],[Opp_Aye]]+Table1[[#This Row],[Opp_No]]=0,"",ABS(Table1[[#This Row],[Opp_Aye]]-Table1[[#This Row],[Opp_No]])/(Table1[[#This Row],[Opp_Aye]]+Table1[[#This Row],[Opp_No]]))</f>
        <v>1</v>
      </c>
      <c r="CK3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0.98288044016070619</v>
      </c>
    </row>
    <row r="381" spans="1:89" x14ac:dyDescent="0.75">
      <c r="A381" s="2">
        <v>1863</v>
      </c>
      <c r="B381" s="15">
        <v>45602</v>
      </c>
      <c r="C381" s="16">
        <v>0.875</v>
      </c>
      <c r="D381" s="2">
        <v>37</v>
      </c>
      <c r="E381" s="19" t="s">
        <v>1426</v>
      </c>
      <c r="F381" s="2"/>
      <c r="G381" s="2"/>
      <c r="H381" s="2">
        <v>371</v>
      </c>
      <c r="I381" s="2">
        <v>77</v>
      </c>
      <c r="J381" s="2">
        <v>0</v>
      </c>
      <c r="K381" s="2">
        <v>0</v>
      </c>
      <c r="L381" s="2">
        <v>0</v>
      </c>
      <c r="M381" s="3">
        <v>0</v>
      </c>
      <c r="N381" s="2">
        <v>0</v>
      </c>
      <c r="O381" s="2">
        <v>0</v>
      </c>
      <c r="P381" s="2">
        <v>4</v>
      </c>
      <c r="Q381" s="2">
        <v>6</v>
      </c>
      <c r="R381" s="4">
        <v>358</v>
      </c>
      <c r="S381" s="2">
        <v>0</v>
      </c>
      <c r="T381" s="2">
        <v>0</v>
      </c>
      <c r="U381" s="2">
        <v>0</v>
      </c>
      <c r="V381" s="2">
        <v>0</v>
      </c>
      <c r="W381" s="2">
        <v>1</v>
      </c>
      <c r="X381" s="2">
        <v>0</v>
      </c>
      <c r="Y381" s="2">
        <v>0</v>
      </c>
      <c r="Z381" s="2">
        <v>0</v>
      </c>
      <c r="AA381" s="2">
        <v>0</v>
      </c>
      <c r="AB381" s="2">
        <v>0</v>
      </c>
      <c r="AC381" s="2">
        <v>0</v>
      </c>
      <c r="AD381" s="2">
        <v>0</v>
      </c>
      <c r="AE381" s="2">
        <v>0</v>
      </c>
      <c r="AF381" s="2">
        <v>0</v>
      </c>
      <c r="AG381" s="3">
        <v>7</v>
      </c>
      <c r="AH381" s="2">
        <v>1</v>
      </c>
      <c r="AI381" s="2">
        <v>0</v>
      </c>
      <c r="AJ381" s="2">
        <v>0</v>
      </c>
      <c r="AK381" s="2">
        <v>1</v>
      </c>
      <c r="AL381" s="4">
        <v>0</v>
      </c>
      <c r="AM381" s="2">
        <v>59</v>
      </c>
      <c r="AN381" s="2">
        <v>0</v>
      </c>
      <c r="AO381" s="2">
        <v>0</v>
      </c>
      <c r="AP381" s="2">
        <v>8</v>
      </c>
      <c r="AQ381" s="2">
        <v>0</v>
      </c>
      <c r="AR381" s="2">
        <v>0</v>
      </c>
      <c r="AS381" s="2">
        <v>0</v>
      </c>
      <c r="AT381" s="2">
        <v>0</v>
      </c>
      <c r="AU381" s="2">
        <v>0</v>
      </c>
      <c r="AV381" s="2">
        <v>1</v>
      </c>
      <c r="AW381" s="2">
        <v>0</v>
      </c>
      <c r="AX381" s="2">
        <v>0</v>
      </c>
      <c r="AY381" s="2">
        <v>0</v>
      </c>
      <c r="AZ381" s="2">
        <v>0</v>
      </c>
      <c r="BA381" s="2">
        <v>0</v>
      </c>
      <c r="BB381" s="2">
        <v>0</v>
      </c>
      <c r="BC381" s="2">
        <v>0</v>
      </c>
      <c r="BD381" s="2">
        <v>0</v>
      </c>
      <c r="BE381" s="2">
        <v>1</v>
      </c>
      <c r="BF381" s="2">
        <v>0</v>
      </c>
      <c r="BG381" s="2">
        <v>0</v>
      </c>
      <c r="BH381" s="2">
        <v>0</v>
      </c>
      <c r="BI381" s="2">
        <v>0</v>
      </c>
      <c r="BJ381" s="2">
        <v>0</v>
      </c>
      <c r="BK381" s="2">
        <v>0</v>
      </c>
      <c r="BL381" s="2">
        <v>0</v>
      </c>
      <c r="BM381" s="2">
        <v>0</v>
      </c>
      <c r="BN381" s="2">
        <v>0</v>
      </c>
      <c r="BO381" s="2">
        <v>0</v>
      </c>
      <c r="BP381" s="2">
        <v>0</v>
      </c>
      <c r="BQ381" s="2">
        <v>0</v>
      </c>
      <c r="BR381" s="2">
        <v>1</v>
      </c>
      <c r="BS381" s="2">
        <v>446</v>
      </c>
      <c r="BT381" s="2">
        <v>2.2421519999999999E-3</v>
      </c>
      <c r="BU381" s="5">
        <v>0.69</v>
      </c>
      <c r="BV381" s="5">
        <f>IFERROR($BF381/($AL381+$R381), "No Votes")</f>
        <v>0</v>
      </c>
      <c r="BW381" s="5">
        <f>IFERROR($BA381/($AG381+$M381), "No Votes")</f>
        <v>0</v>
      </c>
      <c r="BX381" t="s">
        <v>2157</v>
      </c>
      <c r="BY381" s="5" t="s">
        <v>2098</v>
      </c>
      <c r="BZ381" s="5" t="s">
        <v>2099</v>
      </c>
      <c r="CA381" s="28" t="str">
        <f>IF(Table1[[#This Row],[Party]]="Labour","Conservative","Labour")</f>
        <v>Conservative</v>
      </c>
      <c r="CB381" s="28" cm="1">
        <f t="array" ref="CB3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358</v>
      </c>
      <c r="CC381" s="28" cm="1">
        <f t="array" ref="CC3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81" s="28">
        <f>IF(TRIM(Table1[[#This Row],[Party]])="Labour",Table1[[#This Row],[Conservative_Aye]],Table1[[#This Row],[Labour_Aye]])</f>
        <v>0</v>
      </c>
      <c r="CE381" s="28">
        <f>IF(TRIM(Table1[[#This Row],[Party]])="Labour",Table1[[#This Row],[Conservative_No]],Table1[[#This Row],[Labour_No]])</f>
        <v>7</v>
      </c>
      <c r="CF381" s="36">
        <f>IF(Table1[[#This Row],[Gov_Aye]]+Table1[[#This Row],[Gov_No]]=0,"",Table1[[#This Row],[Gov_Aye]]/(Table1[[#This Row],[Gov_Aye]]+Table1[[#This Row],[Gov_No]]))</f>
        <v>1</v>
      </c>
      <c r="CG381" s="36">
        <f>IF(Table1[[#This Row],[Opp_Aye]]+Table1[[#This Row],[Opp_No]]=0,"",Table1[[#This Row],[Opp_Aye]]/(Table1[[#This Row],[Opp_Aye]]+Table1[[#This Row],[Opp_No]]))</f>
        <v>0</v>
      </c>
      <c r="CH381" s="36">
        <f>IF(OR(Table1[[#This Row],[Gov_Share]]="",Table1[[#This Row],[Opp_Share]]=""),"",ABS(Table1[[#This Row],[Gov_Share]]-Table1[[#This Row],[Opp_Share]]))</f>
        <v>1</v>
      </c>
      <c r="CI381" s="36">
        <f>IF(Table1[[#This Row],[Gov_Aye]]+Table1[[#This Row],[Gov_No]]=0,"",ABS(Table1[[#This Row],[Gov_Aye]]-Table1[[#This Row],[Gov_No]])/(Table1[[#This Row],[Gov_Aye]]+Table1[[#This Row],[Gov_No]]))</f>
        <v>1</v>
      </c>
      <c r="CJ381" s="36">
        <f>IF(Table1[[#This Row],[Opp_Aye]]+Table1[[#This Row],[Opp_No]]=0,"",ABS(Table1[[#This Row],[Opp_Aye]]-Table1[[#This Row],[Opp_No]])/(Table1[[#This Row],[Opp_Aye]]+Table1[[#This Row],[Opp_No]]))</f>
        <v>1</v>
      </c>
      <c r="CK3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0.98282101410091094</v>
      </c>
    </row>
    <row r="382" spans="1:89" ht="29.5" x14ac:dyDescent="0.75">
      <c r="A382" s="2">
        <v>155</v>
      </c>
      <c r="B382" s="15">
        <v>42695</v>
      </c>
      <c r="C382" s="16">
        <v>0.80138888888888893</v>
      </c>
      <c r="D382" s="2">
        <v>88</v>
      </c>
      <c r="E382" s="19" t="s">
        <v>1379</v>
      </c>
      <c r="F382" s="2"/>
      <c r="G382" s="2"/>
      <c r="H382" s="2">
        <v>181</v>
      </c>
      <c r="I382" s="2">
        <v>278</v>
      </c>
      <c r="J382" s="2">
        <v>0</v>
      </c>
      <c r="K382" s="2">
        <v>0</v>
      </c>
      <c r="L382" s="2">
        <v>0</v>
      </c>
      <c r="M382" s="3">
        <v>0</v>
      </c>
      <c r="N382" s="2">
        <v>4</v>
      </c>
      <c r="O382" s="2">
        <v>0</v>
      </c>
      <c r="P382" s="2">
        <v>1</v>
      </c>
      <c r="Q382" s="2">
        <v>2</v>
      </c>
      <c r="R382" s="4">
        <v>167</v>
      </c>
      <c r="S382" s="2">
        <v>5</v>
      </c>
      <c r="T382" s="2">
        <v>0</v>
      </c>
      <c r="U382" s="2">
        <v>0</v>
      </c>
      <c r="V382" s="2">
        <v>0</v>
      </c>
      <c r="W382" s="2">
        <v>2</v>
      </c>
      <c r="X382" s="2">
        <v>0</v>
      </c>
      <c r="Y382" s="2">
        <v>0</v>
      </c>
      <c r="Z382" s="2">
        <v>0</v>
      </c>
      <c r="AA382" s="2">
        <v>0</v>
      </c>
      <c r="AB382" s="2">
        <v>0</v>
      </c>
      <c r="AC382" s="2">
        <v>0</v>
      </c>
      <c r="AD382" s="2">
        <v>0</v>
      </c>
      <c r="AE382" s="2">
        <v>0</v>
      </c>
      <c r="AF382" s="2">
        <v>0</v>
      </c>
      <c r="AG382" s="3">
        <v>277</v>
      </c>
      <c r="AH382" s="2">
        <v>0</v>
      </c>
      <c r="AI382" s="2">
        <v>0</v>
      </c>
      <c r="AJ382" s="2">
        <v>0</v>
      </c>
      <c r="AK382" s="2">
        <v>0</v>
      </c>
      <c r="AL382" s="4">
        <v>0</v>
      </c>
      <c r="AM382" s="2">
        <v>0</v>
      </c>
      <c r="AN382" s="2">
        <v>0</v>
      </c>
      <c r="AO382" s="2">
        <v>0</v>
      </c>
      <c r="AP382" s="2">
        <v>0</v>
      </c>
      <c r="AQ382" s="2">
        <v>0</v>
      </c>
      <c r="AR382" s="2">
        <v>0</v>
      </c>
      <c r="AS382" s="2">
        <v>0</v>
      </c>
      <c r="AT382" s="2">
        <v>0</v>
      </c>
      <c r="AU382" s="2">
        <v>1</v>
      </c>
      <c r="AV382" s="2">
        <v>0</v>
      </c>
      <c r="AW382" s="2">
        <v>0</v>
      </c>
      <c r="AX382" s="2">
        <v>0</v>
      </c>
      <c r="AY382" s="2">
        <v>0</v>
      </c>
      <c r="AZ382" s="2">
        <v>0</v>
      </c>
      <c r="BA382" s="2">
        <v>0</v>
      </c>
      <c r="BB382" s="2">
        <v>0</v>
      </c>
      <c r="BC382" s="2">
        <v>0</v>
      </c>
      <c r="BD382" s="2">
        <v>0</v>
      </c>
      <c r="BE382" s="2">
        <v>0</v>
      </c>
      <c r="BF382" s="2">
        <v>0</v>
      </c>
      <c r="BG382" s="2">
        <v>0</v>
      </c>
      <c r="BH382" s="2">
        <v>0</v>
      </c>
      <c r="BI382" s="2">
        <v>0</v>
      </c>
      <c r="BJ382" s="2">
        <v>0</v>
      </c>
      <c r="BK382" s="2">
        <v>0</v>
      </c>
      <c r="BL382" s="2">
        <v>0</v>
      </c>
      <c r="BM382" s="2">
        <v>0</v>
      </c>
      <c r="BN382" s="2">
        <v>0</v>
      </c>
      <c r="BO382" s="2">
        <v>0</v>
      </c>
      <c r="BP382" s="2">
        <v>0</v>
      </c>
      <c r="BQ382" s="2">
        <v>0</v>
      </c>
      <c r="BR382" s="2">
        <v>0</v>
      </c>
      <c r="BS382" s="2">
        <v>459</v>
      </c>
      <c r="BT382" s="2">
        <v>0</v>
      </c>
      <c r="BU382" s="5">
        <v>0.71</v>
      </c>
      <c r="BV382" s="5">
        <f>IFERROR($BF382/($AL382+$R382), "No Votes")</f>
        <v>0</v>
      </c>
      <c r="BW382" s="5">
        <f>IFERROR($BA382/($AG382+$M382), "No Votes")</f>
        <v>0</v>
      </c>
      <c r="BX382" t="s">
        <v>2157</v>
      </c>
      <c r="BY382" s="5" t="s">
        <v>2086</v>
      </c>
      <c r="BZ382" s="5" t="s">
        <v>2088</v>
      </c>
      <c r="CA382" s="28" t="str">
        <f>IF(Table1[[#This Row],[Party]]="Labour","Conservative","Labour")</f>
        <v>Labour</v>
      </c>
      <c r="CB382" s="28" cm="1">
        <f t="array" ref="CB3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82" s="28" cm="1">
        <f t="array" ref="CC3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382" s="28">
        <f>IF(TRIM(Table1[[#This Row],[Party]])="Labour",Table1[[#This Row],[Conservative_Aye]],Table1[[#This Row],[Labour_Aye]])</f>
        <v>167</v>
      </c>
      <c r="CE382" s="28">
        <f>IF(TRIM(Table1[[#This Row],[Party]])="Labour",Table1[[#This Row],[Conservative_No]],Table1[[#This Row],[Labour_No]])</f>
        <v>0</v>
      </c>
      <c r="CF382" s="36">
        <f>IF(Table1[[#This Row],[Gov_Aye]]+Table1[[#This Row],[Gov_No]]=0,"",Table1[[#This Row],[Gov_Aye]]/(Table1[[#This Row],[Gov_Aye]]+Table1[[#This Row],[Gov_No]]))</f>
        <v>0</v>
      </c>
      <c r="CG382" s="36">
        <f>IF(Table1[[#This Row],[Opp_Aye]]+Table1[[#This Row],[Opp_No]]=0,"",Table1[[#This Row],[Opp_Aye]]/(Table1[[#This Row],[Opp_Aye]]+Table1[[#This Row],[Opp_No]]))</f>
        <v>1</v>
      </c>
      <c r="CH382" s="36">
        <f>IF(OR(Table1[[#This Row],[Gov_Share]]="",Table1[[#This Row],[Opp_Share]]=""),"",ABS(Table1[[#This Row],[Gov_Share]]-Table1[[#This Row],[Opp_Share]]))</f>
        <v>1</v>
      </c>
      <c r="CI382" s="36">
        <f>IF(Table1[[#This Row],[Gov_Aye]]+Table1[[#This Row],[Gov_No]]=0,"",ABS(Table1[[#This Row],[Gov_Aye]]-Table1[[#This Row],[Gov_No]])/(Table1[[#This Row],[Gov_Aye]]+Table1[[#This Row],[Gov_No]]))</f>
        <v>1</v>
      </c>
      <c r="CJ382" s="36">
        <f>IF(Table1[[#This Row],[Opp_Aye]]+Table1[[#This Row],[Opp_No]]=0,"",ABS(Table1[[#This Row],[Opp_Aye]]-Table1[[#This Row],[Opp_No]])/(Table1[[#This Row],[Opp_Aye]]+Table1[[#This Row],[Opp_No]]))</f>
        <v>1</v>
      </c>
      <c r="CK3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0.98277604736071289</v>
      </c>
    </row>
    <row r="383" spans="1:89" ht="29.5" x14ac:dyDescent="0.75">
      <c r="A383">
        <v>1449</v>
      </c>
      <c r="B383" s="17">
        <v>44943</v>
      </c>
      <c r="C383" s="18">
        <v>0.72638888888888886</v>
      </c>
      <c r="D383">
        <v>143</v>
      </c>
      <c r="E383" s="20" t="s">
        <v>1560</v>
      </c>
      <c r="H383">
        <v>318</v>
      </c>
      <c r="I383">
        <v>71</v>
      </c>
      <c r="J383">
        <v>0</v>
      </c>
      <c r="K383">
        <v>0</v>
      </c>
      <c r="L383">
        <v>0</v>
      </c>
      <c r="M383" s="3">
        <v>311</v>
      </c>
      <c r="N383">
        <v>6</v>
      </c>
      <c r="O383">
        <v>0</v>
      </c>
      <c r="P383">
        <v>0</v>
      </c>
      <c r="Q383">
        <v>1</v>
      </c>
      <c r="R383" s="4">
        <v>0</v>
      </c>
      <c r="S383">
        <v>0</v>
      </c>
      <c r="T383">
        <v>0</v>
      </c>
      <c r="U383">
        <v>0</v>
      </c>
      <c r="V383">
        <v>0</v>
      </c>
      <c r="W383">
        <v>0</v>
      </c>
      <c r="X383">
        <v>0</v>
      </c>
      <c r="Y383">
        <v>0</v>
      </c>
      <c r="Z383">
        <v>0</v>
      </c>
      <c r="AA383">
        <v>0</v>
      </c>
      <c r="AB383">
        <v>0</v>
      </c>
      <c r="AC383">
        <v>0</v>
      </c>
      <c r="AD383">
        <v>1</v>
      </c>
      <c r="AE383">
        <v>1</v>
      </c>
      <c r="AF383">
        <v>0</v>
      </c>
      <c r="AG383" s="3">
        <v>0</v>
      </c>
      <c r="AH383">
        <v>0</v>
      </c>
      <c r="AI383">
        <v>0</v>
      </c>
      <c r="AJ383">
        <v>1</v>
      </c>
      <c r="AK383">
        <v>3</v>
      </c>
      <c r="AL383" s="4">
        <v>11</v>
      </c>
      <c r="AM383">
        <v>11</v>
      </c>
      <c r="AN383">
        <v>2</v>
      </c>
      <c r="AO383">
        <v>0</v>
      </c>
      <c r="AP383">
        <v>40</v>
      </c>
      <c r="AQ383">
        <v>1</v>
      </c>
      <c r="AR383">
        <v>0</v>
      </c>
      <c r="AS383">
        <v>0</v>
      </c>
      <c r="AT383">
        <v>0</v>
      </c>
      <c r="AU383">
        <v>0</v>
      </c>
      <c r="AV383">
        <v>0</v>
      </c>
      <c r="AW383">
        <v>0</v>
      </c>
      <c r="AX383">
        <v>0</v>
      </c>
      <c r="AY383">
        <v>0</v>
      </c>
      <c r="AZ383">
        <v>0</v>
      </c>
      <c r="BA383">
        <v>0</v>
      </c>
      <c r="BB383">
        <v>0</v>
      </c>
      <c r="BC383">
        <v>0</v>
      </c>
      <c r="BD383">
        <v>0</v>
      </c>
      <c r="BE383">
        <v>1</v>
      </c>
      <c r="BF383">
        <v>0</v>
      </c>
      <c r="BG383">
        <v>0</v>
      </c>
      <c r="BH383">
        <v>0</v>
      </c>
      <c r="BI383">
        <v>0</v>
      </c>
      <c r="BJ383">
        <v>0</v>
      </c>
      <c r="BK383">
        <v>0</v>
      </c>
      <c r="BL383">
        <v>0</v>
      </c>
      <c r="BM383">
        <v>0</v>
      </c>
      <c r="BN383">
        <v>0</v>
      </c>
      <c r="BO383">
        <v>0</v>
      </c>
      <c r="BP383">
        <v>0</v>
      </c>
      <c r="BQ383">
        <v>0</v>
      </c>
      <c r="BR383">
        <v>1</v>
      </c>
      <c r="BS383">
        <v>389</v>
      </c>
      <c r="BT383">
        <v>2.5706940000000001E-3</v>
      </c>
      <c r="BU383" s="1">
        <v>0.6</v>
      </c>
      <c r="BV383" s="5">
        <f>IFERROR($BF383/($AL383+$R383), "No Votes")</f>
        <v>0</v>
      </c>
      <c r="BW383" s="5">
        <f>IFERROR($BA383/($AG383+$M383), "No Votes")</f>
        <v>0</v>
      </c>
      <c r="BX383" t="s">
        <v>2157</v>
      </c>
      <c r="BY383" s="5" t="s">
        <v>2096</v>
      </c>
      <c r="BZ383" s="5" t="s">
        <v>2088</v>
      </c>
      <c r="CA383" s="28" t="str">
        <f>IF(Table1[[#This Row],[Party]]="Labour","Conservative","Labour")</f>
        <v>Labour</v>
      </c>
      <c r="CB383" s="28" cm="1">
        <f t="array" ref="CB3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383" s="28" cm="1">
        <f t="array" ref="CC3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83" s="28">
        <f>IF(TRIM(Table1[[#This Row],[Party]])="Labour",Table1[[#This Row],[Conservative_Aye]],Table1[[#This Row],[Labour_Aye]])</f>
        <v>0</v>
      </c>
      <c r="CE383" s="28">
        <f>IF(TRIM(Table1[[#This Row],[Party]])="Labour",Table1[[#This Row],[Conservative_No]],Table1[[#This Row],[Labour_No]])</f>
        <v>11</v>
      </c>
      <c r="CF383" s="36">
        <f>IF(Table1[[#This Row],[Gov_Aye]]+Table1[[#This Row],[Gov_No]]=0,"",Table1[[#This Row],[Gov_Aye]]/(Table1[[#This Row],[Gov_Aye]]+Table1[[#This Row],[Gov_No]]))</f>
        <v>1</v>
      </c>
      <c r="CG383" s="36">
        <f>IF(Table1[[#This Row],[Opp_Aye]]+Table1[[#This Row],[Opp_No]]=0,"",Table1[[#This Row],[Opp_Aye]]/(Table1[[#This Row],[Opp_Aye]]+Table1[[#This Row],[Opp_No]]))</f>
        <v>0</v>
      </c>
      <c r="CH383" s="36">
        <f>IF(OR(Table1[[#This Row],[Gov_Share]]="",Table1[[#This Row],[Opp_Share]]=""),"",ABS(Table1[[#This Row],[Gov_Share]]-Table1[[#This Row],[Opp_Share]]))</f>
        <v>1</v>
      </c>
      <c r="CI383" s="36">
        <f>IF(Table1[[#This Row],[Gov_Aye]]+Table1[[#This Row],[Gov_No]]=0,"",ABS(Table1[[#This Row],[Gov_Aye]]-Table1[[#This Row],[Gov_No]])/(Table1[[#This Row],[Gov_Aye]]+Table1[[#This Row],[Gov_No]]))</f>
        <v>1</v>
      </c>
      <c r="CJ383" s="36">
        <f>IF(Table1[[#This Row],[Opp_Aye]]+Table1[[#This Row],[Opp_No]]=0,"",ABS(Table1[[#This Row],[Opp_Aye]]-Table1[[#This Row],[Opp_No]])/(Table1[[#This Row],[Opp_Aye]]+Table1[[#This Row],[Opp_No]]))</f>
        <v>1</v>
      </c>
      <c r="CK3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0.98262243285939965</v>
      </c>
    </row>
    <row r="384" spans="1:89" x14ac:dyDescent="0.75">
      <c r="A384">
        <v>196</v>
      </c>
      <c r="B384" s="17">
        <v>42759</v>
      </c>
      <c r="C384" s="18">
        <v>0.69236111111111109</v>
      </c>
      <c r="D384">
        <v>129</v>
      </c>
      <c r="E384" s="20" t="s">
        <v>1411</v>
      </c>
      <c r="H384">
        <v>170</v>
      </c>
      <c r="I384">
        <v>281</v>
      </c>
      <c r="J384">
        <v>0</v>
      </c>
      <c r="K384">
        <v>0</v>
      </c>
      <c r="L384">
        <v>0</v>
      </c>
      <c r="M384" s="3">
        <v>1</v>
      </c>
      <c r="N384">
        <v>3</v>
      </c>
      <c r="O384">
        <v>0</v>
      </c>
      <c r="P384">
        <v>1</v>
      </c>
      <c r="Q384">
        <v>1</v>
      </c>
      <c r="R384" s="4">
        <v>156</v>
      </c>
      <c r="S384">
        <v>4</v>
      </c>
      <c r="T384">
        <v>2</v>
      </c>
      <c r="U384">
        <v>0</v>
      </c>
      <c r="V384">
        <v>0</v>
      </c>
      <c r="W384">
        <v>2</v>
      </c>
      <c r="X384">
        <v>0</v>
      </c>
      <c r="Y384">
        <v>0</v>
      </c>
      <c r="Z384">
        <v>0</v>
      </c>
      <c r="AA384">
        <v>0</v>
      </c>
      <c r="AB384">
        <v>0</v>
      </c>
      <c r="AC384">
        <v>0</v>
      </c>
      <c r="AD384">
        <v>0</v>
      </c>
      <c r="AE384">
        <v>0</v>
      </c>
      <c r="AF384">
        <v>0</v>
      </c>
      <c r="AG384" s="3">
        <v>277</v>
      </c>
      <c r="AH384">
        <v>2</v>
      </c>
      <c r="AI384">
        <v>0</v>
      </c>
      <c r="AJ384">
        <v>0</v>
      </c>
      <c r="AK384">
        <v>0</v>
      </c>
      <c r="AL384" s="4">
        <v>0</v>
      </c>
      <c r="AM384">
        <v>0</v>
      </c>
      <c r="AN384">
        <v>0</v>
      </c>
      <c r="AO384">
        <v>0</v>
      </c>
      <c r="AP384">
        <v>0</v>
      </c>
      <c r="AQ384">
        <v>0</v>
      </c>
      <c r="AR384">
        <v>0</v>
      </c>
      <c r="AS384">
        <v>0</v>
      </c>
      <c r="AT384">
        <v>0</v>
      </c>
      <c r="AU384">
        <v>0</v>
      </c>
      <c r="AV384">
        <v>2</v>
      </c>
      <c r="AW384">
        <v>0</v>
      </c>
      <c r="AX384">
        <v>0</v>
      </c>
      <c r="AY384">
        <v>0</v>
      </c>
      <c r="AZ384">
        <v>0</v>
      </c>
      <c r="BA384">
        <v>1</v>
      </c>
      <c r="BB384">
        <v>2</v>
      </c>
      <c r="BC384">
        <v>0</v>
      </c>
      <c r="BD384">
        <v>0</v>
      </c>
      <c r="BE384">
        <v>0</v>
      </c>
      <c r="BF384">
        <v>0</v>
      </c>
      <c r="BG384">
        <v>0</v>
      </c>
      <c r="BH384">
        <v>0</v>
      </c>
      <c r="BI384">
        <v>0</v>
      </c>
      <c r="BJ384">
        <v>0</v>
      </c>
      <c r="BK384">
        <v>0</v>
      </c>
      <c r="BL384">
        <v>0</v>
      </c>
      <c r="BM384">
        <v>0</v>
      </c>
      <c r="BN384">
        <v>0</v>
      </c>
      <c r="BO384">
        <v>0</v>
      </c>
      <c r="BP384">
        <v>0</v>
      </c>
      <c r="BQ384">
        <v>0</v>
      </c>
      <c r="BR384">
        <v>3</v>
      </c>
      <c r="BS384">
        <v>451</v>
      </c>
      <c r="BT384">
        <v>6.6518849999999997E-3</v>
      </c>
      <c r="BU384" s="1">
        <v>0.69</v>
      </c>
      <c r="BV384" s="5">
        <f>IFERROR($BF384/($AL384+$R384), "No Votes")</f>
        <v>0</v>
      </c>
      <c r="BW384" s="5">
        <f>IFERROR($BA384/($AG384+$M384), "No Votes")</f>
        <v>3.5971223021582736E-3</v>
      </c>
      <c r="BX384" t="s">
        <v>2157</v>
      </c>
      <c r="BY384" s="5" t="s">
        <v>2086</v>
      </c>
      <c r="BZ384" s="5" t="s">
        <v>2088</v>
      </c>
      <c r="CA384" s="28" t="str">
        <f>IF(Table1[[#This Row],[Party]]="Labour","Conservative","Labour")</f>
        <v>Labour</v>
      </c>
      <c r="CB384" s="28" cm="1">
        <f t="array" ref="CB3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384" s="28" cm="1">
        <f t="array" ref="CC3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384" s="28">
        <f>IF(TRIM(Table1[[#This Row],[Party]])="Labour",Table1[[#This Row],[Conservative_Aye]],Table1[[#This Row],[Labour_Aye]])</f>
        <v>156</v>
      </c>
      <c r="CE384" s="28">
        <f>IF(TRIM(Table1[[#This Row],[Party]])="Labour",Table1[[#This Row],[Conservative_No]],Table1[[#This Row],[Labour_No]])</f>
        <v>0</v>
      </c>
      <c r="CF384" s="36">
        <f>IF(Table1[[#This Row],[Gov_Aye]]+Table1[[#This Row],[Gov_No]]=0,"",Table1[[#This Row],[Gov_Aye]]/(Table1[[#This Row],[Gov_Aye]]+Table1[[#This Row],[Gov_No]]))</f>
        <v>3.5971223021582736E-3</v>
      </c>
      <c r="CG384" s="36">
        <f>IF(Table1[[#This Row],[Opp_Aye]]+Table1[[#This Row],[Opp_No]]=0,"",Table1[[#This Row],[Opp_Aye]]/(Table1[[#This Row],[Opp_Aye]]+Table1[[#This Row],[Opp_No]]))</f>
        <v>1</v>
      </c>
      <c r="CH384" s="36">
        <f>IF(OR(Table1[[#This Row],[Gov_Share]]="",Table1[[#This Row],[Opp_Share]]=""),"",ABS(Table1[[#This Row],[Gov_Share]]-Table1[[#This Row],[Opp_Share]]))</f>
        <v>0.99640287769784175</v>
      </c>
      <c r="CI384" s="36">
        <f>IF(Table1[[#This Row],[Gov_Aye]]+Table1[[#This Row],[Gov_No]]=0,"",ABS(Table1[[#This Row],[Gov_Aye]]-Table1[[#This Row],[Gov_No]])/(Table1[[#This Row],[Gov_Aye]]+Table1[[#This Row],[Gov_No]]))</f>
        <v>0.9928057553956835</v>
      </c>
      <c r="CJ384" s="36">
        <f>IF(Table1[[#This Row],[Opp_Aye]]+Table1[[#This Row],[Opp_No]]=0,"",ABS(Table1[[#This Row],[Opp_Aye]]-Table1[[#This Row],[Opp_No]])/(Table1[[#This Row],[Opp_Aye]]+Table1[[#This Row],[Opp_No]]))</f>
        <v>1</v>
      </c>
      <c r="CK3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0.98261794962752746</v>
      </c>
    </row>
    <row r="385" spans="1:89" x14ac:dyDescent="0.75">
      <c r="A385" s="2">
        <v>255</v>
      </c>
      <c r="B385" s="15">
        <v>42821</v>
      </c>
      <c r="C385" s="16">
        <v>0.70902777777777781</v>
      </c>
      <c r="D385" s="2">
        <v>188</v>
      </c>
      <c r="E385" s="19" t="s">
        <v>1308</v>
      </c>
      <c r="F385" s="2"/>
      <c r="G385" s="2"/>
      <c r="H385" s="2">
        <v>193</v>
      </c>
      <c r="I385" s="2">
        <v>278</v>
      </c>
      <c r="J385" s="2">
        <v>0</v>
      </c>
      <c r="K385" s="2">
        <v>0</v>
      </c>
      <c r="L385" s="2">
        <v>0</v>
      </c>
      <c r="M385" s="3">
        <v>0</v>
      </c>
      <c r="N385" s="2">
        <v>0</v>
      </c>
      <c r="O385" s="2">
        <v>0</v>
      </c>
      <c r="P385" s="2">
        <v>0</v>
      </c>
      <c r="Q385" s="2">
        <v>1</v>
      </c>
      <c r="R385" s="4">
        <v>187</v>
      </c>
      <c r="S385" s="2">
        <v>5</v>
      </c>
      <c r="T385" s="2">
        <v>0</v>
      </c>
      <c r="U385" s="2">
        <v>0</v>
      </c>
      <c r="V385" s="2">
        <v>0</v>
      </c>
      <c r="W385" s="2">
        <v>0</v>
      </c>
      <c r="X385" s="2">
        <v>0</v>
      </c>
      <c r="Y385" s="2">
        <v>0</v>
      </c>
      <c r="Z385" s="2">
        <v>0</v>
      </c>
      <c r="AA385" s="2">
        <v>0</v>
      </c>
      <c r="AB385" s="2">
        <v>0</v>
      </c>
      <c r="AC385" s="2">
        <v>0</v>
      </c>
      <c r="AD385" s="2">
        <v>0</v>
      </c>
      <c r="AE385" s="2">
        <v>0</v>
      </c>
      <c r="AF385" s="2">
        <v>0</v>
      </c>
      <c r="AG385" s="3">
        <v>275</v>
      </c>
      <c r="AH385" s="2">
        <v>2</v>
      </c>
      <c r="AI385" s="2">
        <v>0</v>
      </c>
      <c r="AJ385" s="2">
        <v>0</v>
      </c>
      <c r="AK385" s="2">
        <v>0</v>
      </c>
      <c r="AL385" s="4">
        <v>0</v>
      </c>
      <c r="AM385" s="2">
        <v>0</v>
      </c>
      <c r="AN385" s="2">
        <v>0</v>
      </c>
      <c r="AO385" s="2">
        <v>0</v>
      </c>
      <c r="AP385" s="2">
        <v>0</v>
      </c>
      <c r="AQ385" s="2">
        <v>0</v>
      </c>
      <c r="AR385" s="2">
        <v>0</v>
      </c>
      <c r="AS385" s="2">
        <v>0</v>
      </c>
      <c r="AT385" s="2">
        <v>0</v>
      </c>
      <c r="AU385" s="2">
        <v>0</v>
      </c>
      <c r="AV385" s="2">
        <v>1</v>
      </c>
      <c r="AW385" s="2">
        <v>0</v>
      </c>
      <c r="AX385" s="2">
        <v>0</v>
      </c>
      <c r="AY385" s="2">
        <v>0</v>
      </c>
      <c r="AZ385" s="2">
        <v>0</v>
      </c>
      <c r="BA385" s="2">
        <v>0</v>
      </c>
      <c r="BB385" s="2">
        <v>0</v>
      </c>
      <c r="BC385" s="2">
        <v>0</v>
      </c>
      <c r="BD385" s="2">
        <v>0</v>
      </c>
      <c r="BE385" s="2">
        <v>0</v>
      </c>
      <c r="BF385" s="2">
        <v>0</v>
      </c>
      <c r="BG385" s="2">
        <v>0</v>
      </c>
      <c r="BH385" s="2">
        <v>0</v>
      </c>
      <c r="BI385" s="2">
        <v>0</v>
      </c>
      <c r="BJ385" s="2">
        <v>0</v>
      </c>
      <c r="BK385" s="2">
        <v>0</v>
      </c>
      <c r="BL385" s="2">
        <v>0</v>
      </c>
      <c r="BM385" s="2">
        <v>0</v>
      </c>
      <c r="BN385" s="2">
        <v>0</v>
      </c>
      <c r="BO385" s="2">
        <v>0</v>
      </c>
      <c r="BP385" s="2">
        <v>0</v>
      </c>
      <c r="BQ385" s="2">
        <v>0</v>
      </c>
      <c r="BR385" s="2">
        <v>0</v>
      </c>
      <c r="BS385" s="2">
        <v>471</v>
      </c>
      <c r="BT385" s="2">
        <v>0</v>
      </c>
      <c r="BU385" s="5">
        <v>0.72</v>
      </c>
      <c r="BV385" s="5">
        <f>IFERROR($BF385/($AL385+$R385), "No Votes")</f>
        <v>0</v>
      </c>
      <c r="BW385" s="5">
        <f>IFERROR($BA385/($AG385+$M385), "No Votes")</f>
        <v>0</v>
      </c>
      <c r="BX385" t="s">
        <v>2157</v>
      </c>
      <c r="BY385" s="5" t="s">
        <v>2086</v>
      </c>
      <c r="BZ385" s="5" t="s">
        <v>2088</v>
      </c>
      <c r="CA385" s="28" t="str">
        <f>IF(Table1[[#This Row],[Party]]="Labour","Conservative","Labour")</f>
        <v>Labour</v>
      </c>
      <c r="CB385" s="28" cm="1">
        <f t="array" ref="CB3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85" s="28" cm="1">
        <f t="array" ref="CC3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385" s="28">
        <f>IF(TRIM(Table1[[#This Row],[Party]])="Labour",Table1[[#This Row],[Conservative_Aye]],Table1[[#This Row],[Labour_Aye]])</f>
        <v>187</v>
      </c>
      <c r="CE385" s="28">
        <f>IF(TRIM(Table1[[#This Row],[Party]])="Labour",Table1[[#This Row],[Conservative_No]],Table1[[#This Row],[Labour_No]])</f>
        <v>0</v>
      </c>
      <c r="CF385" s="36">
        <f>IF(Table1[[#This Row],[Gov_Aye]]+Table1[[#This Row],[Gov_No]]=0,"",Table1[[#This Row],[Gov_Aye]]/(Table1[[#This Row],[Gov_Aye]]+Table1[[#This Row],[Gov_No]]))</f>
        <v>0</v>
      </c>
      <c r="CG385" s="36">
        <f>IF(Table1[[#This Row],[Opp_Aye]]+Table1[[#This Row],[Opp_No]]=0,"",Table1[[#This Row],[Opp_Aye]]/(Table1[[#This Row],[Opp_Aye]]+Table1[[#This Row],[Opp_No]]))</f>
        <v>1</v>
      </c>
      <c r="CH385" s="36">
        <f>IF(OR(Table1[[#This Row],[Gov_Share]]="",Table1[[#This Row],[Opp_Share]]=""),"",ABS(Table1[[#This Row],[Gov_Share]]-Table1[[#This Row],[Opp_Share]]))</f>
        <v>1</v>
      </c>
      <c r="CI385" s="36">
        <f>IF(Table1[[#This Row],[Gov_Aye]]+Table1[[#This Row],[Gov_No]]=0,"",ABS(Table1[[#This Row],[Gov_Aye]]-Table1[[#This Row],[Gov_No]])/(Table1[[#This Row],[Gov_Aye]]+Table1[[#This Row],[Gov_No]]))</f>
        <v>1</v>
      </c>
      <c r="CJ385" s="36">
        <f>IF(Table1[[#This Row],[Opp_Aye]]+Table1[[#This Row],[Opp_No]]=0,"",ABS(Table1[[#This Row],[Opp_Aye]]-Table1[[#This Row],[Opp_No]])/(Table1[[#This Row],[Opp_Aye]]+Table1[[#This Row],[Opp_No]]))</f>
        <v>1</v>
      </c>
      <c r="CK3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0.98259979529170927</v>
      </c>
    </row>
    <row r="386" spans="1:89" ht="29.5" x14ac:dyDescent="0.75">
      <c r="A386" s="2">
        <v>137</v>
      </c>
      <c r="B386" s="15">
        <v>42662</v>
      </c>
      <c r="C386" s="16">
        <v>0.79097222222222219</v>
      </c>
      <c r="D386" s="2">
        <v>70</v>
      </c>
      <c r="E386" s="19" t="s">
        <v>491</v>
      </c>
      <c r="F386" s="2"/>
      <c r="G386" s="2"/>
      <c r="H386" s="2">
        <v>245</v>
      </c>
      <c r="I386" s="2">
        <v>278</v>
      </c>
      <c r="J386" s="2">
        <v>0</v>
      </c>
      <c r="K386" s="2">
        <v>0</v>
      </c>
      <c r="L386" s="2">
        <v>0</v>
      </c>
      <c r="M386" s="3">
        <v>1</v>
      </c>
      <c r="N386" s="2">
        <v>2</v>
      </c>
      <c r="O386" s="2">
        <v>0</v>
      </c>
      <c r="P386" s="2">
        <v>1</v>
      </c>
      <c r="Q386" s="2">
        <v>3</v>
      </c>
      <c r="R386" s="4">
        <v>180</v>
      </c>
      <c r="S386" s="2">
        <v>4</v>
      </c>
      <c r="T386" s="2">
        <v>1</v>
      </c>
      <c r="U386" s="2">
        <v>0</v>
      </c>
      <c r="V386" s="2">
        <v>51</v>
      </c>
      <c r="W386" s="2">
        <v>2</v>
      </c>
      <c r="X386" s="2">
        <v>0</v>
      </c>
      <c r="Y386" s="2">
        <v>0</v>
      </c>
      <c r="Z386" s="2">
        <v>0</v>
      </c>
      <c r="AA386" s="2">
        <v>0</v>
      </c>
      <c r="AB386" s="2">
        <v>0</v>
      </c>
      <c r="AC386" s="2">
        <v>0</v>
      </c>
      <c r="AD386" s="2">
        <v>0</v>
      </c>
      <c r="AE386" s="2">
        <v>0</v>
      </c>
      <c r="AF386" s="2">
        <v>0</v>
      </c>
      <c r="AG386" s="3">
        <v>277</v>
      </c>
      <c r="AH386" s="2">
        <v>1</v>
      </c>
      <c r="AI386" s="2">
        <v>0</v>
      </c>
      <c r="AJ386" s="2">
        <v>0</v>
      </c>
      <c r="AK386" s="2">
        <v>0</v>
      </c>
      <c r="AL386" s="4">
        <v>0</v>
      </c>
      <c r="AM386" s="2">
        <v>0</v>
      </c>
      <c r="AN386" s="2">
        <v>0</v>
      </c>
      <c r="AO386" s="2">
        <v>0</v>
      </c>
      <c r="AP386" s="2">
        <v>0</v>
      </c>
      <c r="AQ386" s="2">
        <v>0</v>
      </c>
      <c r="AR386" s="2">
        <v>0</v>
      </c>
      <c r="AS386" s="2">
        <v>0</v>
      </c>
      <c r="AT386" s="2">
        <v>0</v>
      </c>
      <c r="AU386" s="2">
        <v>0</v>
      </c>
      <c r="AV386" s="2">
        <v>0</v>
      </c>
      <c r="AW386" s="2">
        <v>0</v>
      </c>
      <c r="AX386" s="2">
        <v>0</v>
      </c>
      <c r="AY386" s="2">
        <v>0</v>
      </c>
      <c r="AZ386" s="2">
        <v>0</v>
      </c>
      <c r="BA386" s="44">
        <v>1</v>
      </c>
      <c r="BB386" s="2">
        <v>1</v>
      </c>
      <c r="BC386" s="2">
        <v>0</v>
      </c>
      <c r="BD386" s="2">
        <v>0</v>
      </c>
      <c r="BE386" s="2">
        <v>0</v>
      </c>
      <c r="BF386" s="45">
        <v>0</v>
      </c>
      <c r="BG386" s="2">
        <v>0</v>
      </c>
      <c r="BH386" s="2">
        <v>0</v>
      </c>
      <c r="BI386" s="2">
        <v>0</v>
      </c>
      <c r="BJ386" s="2">
        <v>0</v>
      </c>
      <c r="BK386" s="2">
        <v>0</v>
      </c>
      <c r="BL386" s="2">
        <v>0</v>
      </c>
      <c r="BM386" s="2">
        <v>0</v>
      </c>
      <c r="BN386" s="2">
        <v>0</v>
      </c>
      <c r="BO386" s="2">
        <v>0</v>
      </c>
      <c r="BP386" s="2">
        <v>0</v>
      </c>
      <c r="BQ386" s="2">
        <v>0</v>
      </c>
      <c r="BR386" s="2">
        <v>2</v>
      </c>
      <c r="BS386" s="2">
        <v>523</v>
      </c>
      <c r="BT386" s="2">
        <v>0</v>
      </c>
      <c r="BU386" s="5">
        <v>0.8</v>
      </c>
      <c r="BV386" s="5">
        <f>IFERROR($BF386/($AL386+$R386), "No Votes")</f>
        <v>0</v>
      </c>
      <c r="BW386" s="5">
        <f>IFERROR($BA386/($AG386+$M386), "No Votes")</f>
        <v>3.5971223021582736E-3</v>
      </c>
      <c r="BX386" t="s">
        <v>2157</v>
      </c>
      <c r="BY386" s="5" t="s">
        <v>2086</v>
      </c>
      <c r="BZ386" s="5" t="s">
        <v>2088</v>
      </c>
      <c r="CA386" s="28" t="str">
        <f>IF(Table1[[#This Row],[Party]]="Labour","Conservative","Labour")</f>
        <v>Labour</v>
      </c>
      <c r="CB386" s="28" cm="1">
        <f t="array" ref="CB3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386" s="28" cm="1">
        <f t="array" ref="CC3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386" s="28">
        <f>IF(TRIM(Table1[[#This Row],[Party]])="Labour",Table1[[#This Row],[Conservative_Aye]],Table1[[#This Row],[Labour_Aye]])</f>
        <v>180</v>
      </c>
      <c r="CE386" s="28">
        <f>IF(TRIM(Table1[[#This Row],[Party]])="Labour",Table1[[#This Row],[Conservative_No]],Table1[[#This Row],[Labour_No]])</f>
        <v>0</v>
      </c>
      <c r="CF386" s="36">
        <f>IF(Table1[[#This Row],[Gov_Aye]]+Table1[[#This Row],[Gov_No]]=0,"",Table1[[#This Row],[Gov_Aye]]/(Table1[[#This Row],[Gov_Aye]]+Table1[[#This Row],[Gov_No]]))</f>
        <v>3.5971223021582736E-3</v>
      </c>
      <c r="CG386" s="36">
        <f>IF(Table1[[#This Row],[Opp_Aye]]+Table1[[#This Row],[Opp_No]]=0,"",Table1[[#This Row],[Opp_Aye]]/(Table1[[#This Row],[Opp_Aye]]+Table1[[#This Row],[Opp_No]]))</f>
        <v>1</v>
      </c>
      <c r="CH386" s="36">
        <f>IF(OR(Table1[[#This Row],[Gov_Share]]="",Table1[[#This Row],[Opp_Share]]=""),"",ABS(Table1[[#This Row],[Gov_Share]]-Table1[[#This Row],[Opp_Share]]))</f>
        <v>0.99640287769784175</v>
      </c>
      <c r="CI386" s="36">
        <f>IF(Table1[[#This Row],[Gov_Aye]]+Table1[[#This Row],[Gov_No]]=0,"",ABS(Table1[[#This Row],[Gov_Aye]]-Table1[[#This Row],[Gov_No]])/(Table1[[#This Row],[Gov_Aye]]+Table1[[#This Row],[Gov_No]]))</f>
        <v>0.9928057553956835</v>
      </c>
      <c r="CJ386" s="36">
        <f>IF(Table1[[#This Row],[Opp_Aye]]+Table1[[#This Row],[Opp_No]]=0,"",ABS(Table1[[#This Row],[Opp_Aye]]-Table1[[#This Row],[Opp_No]])/(Table1[[#This Row],[Opp_Aye]]+Table1[[#This Row],[Opp_No]]))</f>
        <v>1</v>
      </c>
      <c r="CK3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0.98257248611967918</v>
      </c>
    </row>
    <row r="387" spans="1:89" ht="29.5" x14ac:dyDescent="0.75">
      <c r="A387" s="2">
        <v>183</v>
      </c>
      <c r="B387" s="15">
        <v>42744</v>
      </c>
      <c r="C387" s="16">
        <v>0.87430555555555556</v>
      </c>
      <c r="D387" s="2">
        <v>116</v>
      </c>
      <c r="E387" s="19" t="s">
        <v>1367</v>
      </c>
      <c r="F387" s="2"/>
      <c r="G387" s="2"/>
      <c r="H387" s="2">
        <v>183</v>
      </c>
      <c r="I387" s="2">
        <v>278</v>
      </c>
      <c r="J387" s="2">
        <v>0</v>
      </c>
      <c r="K387" s="2">
        <v>0</v>
      </c>
      <c r="L387" s="2">
        <v>0</v>
      </c>
      <c r="M387" s="3">
        <v>0</v>
      </c>
      <c r="N387" s="2">
        <v>0</v>
      </c>
      <c r="O387" s="2">
        <v>0</v>
      </c>
      <c r="P387" s="2">
        <v>1</v>
      </c>
      <c r="Q387" s="2">
        <v>0</v>
      </c>
      <c r="R387" s="4">
        <v>174</v>
      </c>
      <c r="S387" s="2">
        <v>5</v>
      </c>
      <c r="T387" s="2">
        <v>0</v>
      </c>
      <c r="U387" s="2">
        <v>0</v>
      </c>
      <c r="V387" s="2">
        <v>0</v>
      </c>
      <c r="W387" s="2">
        <v>1</v>
      </c>
      <c r="X387" s="2">
        <v>0</v>
      </c>
      <c r="Y387" s="2">
        <v>0</v>
      </c>
      <c r="Z387" s="2">
        <v>0</v>
      </c>
      <c r="AA387" s="2">
        <v>0</v>
      </c>
      <c r="AB387" s="2">
        <v>2</v>
      </c>
      <c r="AC387" s="2">
        <v>0</v>
      </c>
      <c r="AD387" s="2">
        <v>0</v>
      </c>
      <c r="AE387" s="2">
        <v>0</v>
      </c>
      <c r="AF387" s="2">
        <v>0</v>
      </c>
      <c r="AG387" s="3">
        <v>274</v>
      </c>
      <c r="AH387" s="2">
        <v>4</v>
      </c>
      <c r="AI387" s="2">
        <v>0</v>
      </c>
      <c r="AJ387" s="2">
        <v>0</v>
      </c>
      <c r="AK387" s="2">
        <v>0</v>
      </c>
      <c r="AL387" s="4">
        <v>0</v>
      </c>
      <c r="AM387" s="2">
        <v>0</v>
      </c>
      <c r="AN387" s="2">
        <v>0</v>
      </c>
      <c r="AO387" s="2">
        <v>0</v>
      </c>
      <c r="AP387" s="2">
        <v>0</v>
      </c>
      <c r="AQ387" s="2">
        <v>0</v>
      </c>
      <c r="AR387" s="2">
        <v>0</v>
      </c>
      <c r="AS387" s="2">
        <v>0</v>
      </c>
      <c r="AT387" s="2">
        <v>0</v>
      </c>
      <c r="AU387" s="2">
        <v>0</v>
      </c>
      <c r="AV387" s="2">
        <v>0</v>
      </c>
      <c r="AW387" s="2">
        <v>0</v>
      </c>
      <c r="AX387" s="2">
        <v>0</v>
      </c>
      <c r="AY387" s="2">
        <v>0</v>
      </c>
      <c r="AZ387" s="2">
        <v>0</v>
      </c>
      <c r="BA387" s="2">
        <v>0</v>
      </c>
      <c r="BB387" s="2">
        <v>0</v>
      </c>
      <c r="BC387" s="2">
        <v>0</v>
      </c>
      <c r="BD387" s="2">
        <v>0</v>
      </c>
      <c r="BE387" s="2">
        <v>0</v>
      </c>
      <c r="BF387" s="2">
        <v>0</v>
      </c>
      <c r="BG387" s="2">
        <v>0</v>
      </c>
      <c r="BH387" s="2">
        <v>0</v>
      </c>
      <c r="BI387" s="2">
        <v>0</v>
      </c>
      <c r="BJ387" s="2">
        <v>0</v>
      </c>
      <c r="BK387" s="2">
        <v>0</v>
      </c>
      <c r="BL387" s="2">
        <v>0</v>
      </c>
      <c r="BM387" s="2">
        <v>0</v>
      </c>
      <c r="BN387" s="2">
        <v>0</v>
      </c>
      <c r="BO387" s="2">
        <v>0</v>
      </c>
      <c r="BP387" s="2">
        <v>0</v>
      </c>
      <c r="BQ387" s="2">
        <v>0</v>
      </c>
      <c r="BR387" s="2">
        <v>0</v>
      </c>
      <c r="BS387" s="2">
        <v>461</v>
      </c>
      <c r="BT387" s="2">
        <v>0</v>
      </c>
      <c r="BU387" s="5">
        <v>0.71</v>
      </c>
      <c r="BV387" s="5">
        <f>IFERROR($BF387/($AL387+$R387), "No Votes")</f>
        <v>0</v>
      </c>
      <c r="BW387" s="5">
        <f>IFERROR($BA387/($AG387+$M387), "No Votes")</f>
        <v>0</v>
      </c>
      <c r="BX387" t="s">
        <v>2157</v>
      </c>
      <c r="BY387" s="5" t="s">
        <v>2086</v>
      </c>
      <c r="BZ387" s="5" t="s">
        <v>2088</v>
      </c>
      <c r="CA387" s="28" t="str">
        <f>IF(Table1[[#This Row],[Party]]="Labour","Conservative","Labour")</f>
        <v>Labour</v>
      </c>
      <c r="CB387" s="28" cm="1">
        <f t="array" ref="CB3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87" s="28" cm="1">
        <f t="array" ref="CC3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387" s="28">
        <f>IF(TRIM(Table1[[#This Row],[Party]])="Labour",Table1[[#This Row],[Conservative_Aye]],Table1[[#This Row],[Labour_Aye]])</f>
        <v>174</v>
      </c>
      <c r="CE387" s="28">
        <f>IF(TRIM(Table1[[#This Row],[Party]])="Labour",Table1[[#This Row],[Conservative_No]],Table1[[#This Row],[Labour_No]])</f>
        <v>0</v>
      </c>
      <c r="CF387" s="36">
        <f>IF(Table1[[#This Row],[Gov_Aye]]+Table1[[#This Row],[Gov_No]]=0,"",Table1[[#This Row],[Gov_Aye]]/(Table1[[#This Row],[Gov_Aye]]+Table1[[#This Row],[Gov_No]]))</f>
        <v>0</v>
      </c>
      <c r="CG387" s="36">
        <f>IF(Table1[[#This Row],[Opp_Aye]]+Table1[[#This Row],[Opp_No]]=0,"",Table1[[#This Row],[Opp_Aye]]/(Table1[[#This Row],[Opp_Aye]]+Table1[[#This Row],[Opp_No]]))</f>
        <v>1</v>
      </c>
      <c r="CH387" s="36">
        <f>IF(OR(Table1[[#This Row],[Gov_Share]]="",Table1[[#This Row],[Opp_Share]]=""),"",ABS(Table1[[#This Row],[Gov_Share]]-Table1[[#This Row],[Opp_Share]]))</f>
        <v>1</v>
      </c>
      <c r="CI387" s="36">
        <f>IF(Table1[[#This Row],[Gov_Aye]]+Table1[[#This Row],[Gov_No]]=0,"",ABS(Table1[[#This Row],[Gov_Aye]]-Table1[[#This Row],[Gov_No]])/(Table1[[#This Row],[Gov_Aye]]+Table1[[#This Row],[Gov_No]]))</f>
        <v>1</v>
      </c>
      <c r="CJ387" s="36">
        <f>IF(Table1[[#This Row],[Opp_Aye]]+Table1[[#This Row],[Opp_No]]=0,"",ABS(Table1[[#This Row],[Opp_Aye]]-Table1[[#This Row],[Opp_No]])/(Table1[[#This Row],[Opp_Aye]]+Table1[[#This Row],[Opp_No]]))</f>
        <v>1</v>
      </c>
      <c r="CK3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0.98257071880759672</v>
      </c>
    </row>
    <row r="388" spans="1:89" ht="29.5" x14ac:dyDescent="0.75">
      <c r="A388">
        <v>182</v>
      </c>
      <c r="B388" s="17">
        <v>42744</v>
      </c>
      <c r="C388" s="18">
        <v>0.84027777777777779</v>
      </c>
      <c r="D388">
        <v>115</v>
      </c>
      <c r="E388" s="20" t="s">
        <v>1371</v>
      </c>
      <c r="H388">
        <v>186</v>
      </c>
      <c r="I388">
        <v>274</v>
      </c>
      <c r="J388">
        <v>0</v>
      </c>
      <c r="K388">
        <v>0</v>
      </c>
      <c r="L388">
        <v>0</v>
      </c>
      <c r="M388" s="3">
        <v>0</v>
      </c>
      <c r="N388">
        <v>4</v>
      </c>
      <c r="O388">
        <v>0</v>
      </c>
      <c r="P388">
        <v>1</v>
      </c>
      <c r="Q388">
        <v>0</v>
      </c>
      <c r="R388" s="4">
        <v>175</v>
      </c>
      <c r="S388">
        <v>5</v>
      </c>
      <c r="T388">
        <v>0</v>
      </c>
      <c r="U388">
        <v>0</v>
      </c>
      <c r="V388">
        <v>0</v>
      </c>
      <c r="W388">
        <v>1</v>
      </c>
      <c r="X388">
        <v>0</v>
      </c>
      <c r="Y388">
        <v>0</v>
      </c>
      <c r="Z388">
        <v>0</v>
      </c>
      <c r="AA388">
        <v>0</v>
      </c>
      <c r="AB388">
        <v>0</v>
      </c>
      <c r="AC388">
        <v>0</v>
      </c>
      <c r="AD388">
        <v>0</v>
      </c>
      <c r="AE388">
        <v>0</v>
      </c>
      <c r="AF388">
        <v>0</v>
      </c>
      <c r="AG388" s="3">
        <v>272</v>
      </c>
      <c r="AH388">
        <v>0</v>
      </c>
      <c r="AI388">
        <v>0</v>
      </c>
      <c r="AJ388">
        <v>0</v>
      </c>
      <c r="AK388">
        <v>0</v>
      </c>
      <c r="AL388" s="4">
        <v>0</v>
      </c>
      <c r="AM388">
        <v>0</v>
      </c>
      <c r="AN388">
        <v>0</v>
      </c>
      <c r="AO388">
        <v>0</v>
      </c>
      <c r="AP388">
        <v>0</v>
      </c>
      <c r="AQ388">
        <v>0</v>
      </c>
      <c r="AR388">
        <v>0</v>
      </c>
      <c r="AS388">
        <v>0</v>
      </c>
      <c r="AT388">
        <v>0</v>
      </c>
      <c r="AU388">
        <v>0</v>
      </c>
      <c r="AV388">
        <v>2</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460</v>
      </c>
      <c r="BT388">
        <v>0</v>
      </c>
      <c r="BU388" s="1">
        <v>0.71</v>
      </c>
      <c r="BV388" s="5">
        <f>IFERROR($BF388/($AL388+$R388), "No Votes")</f>
        <v>0</v>
      </c>
      <c r="BW388" s="5">
        <f>IFERROR($BA388/($AG388+$M388), "No Votes")</f>
        <v>0</v>
      </c>
      <c r="BX388" t="s">
        <v>2157</v>
      </c>
      <c r="BY388" s="5" t="s">
        <v>2086</v>
      </c>
      <c r="BZ388" s="5" t="s">
        <v>2088</v>
      </c>
      <c r="CA388" s="28" t="str">
        <f>IF(Table1[[#This Row],[Party]]="Labour","Conservative","Labour")</f>
        <v>Labour</v>
      </c>
      <c r="CB388" s="28" cm="1">
        <f t="array" ref="CB3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88" s="28" cm="1">
        <f t="array" ref="CC3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388" s="28">
        <f>IF(TRIM(Table1[[#This Row],[Party]])="Labour",Table1[[#This Row],[Conservative_Aye]],Table1[[#This Row],[Labour_Aye]])</f>
        <v>175</v>
      </c>
      <c r="CE388" s="28">
        <f>IF(TRIM(Table1[[#This Row],[Party]])="Labour",Table1[[#This Row],[Conservative_No]],Table1[[#This Row],[Labour_No]])</f>
        <v>0</v>
      </c>
      <c r="CF388" s="36">
        <f>IF(Table1[[#This Row],[Gov_Aye]]+Table1[[#This Row],[Gov_No]]=0,"",Table1[[#This Row],[Gov_Aye]]/(Table1[[#This Row],[Gov_Aye]]+Table1[[#This Row],[Gov_No]]))</f>
        <v>0</v>
      </c>
      <c r="CG388" s="36">
        <f>IF(Table1[[#This Row],[Opp_Aye]]+Table1[[#This Row],[Opp_No]]=0,"",Table1[[#This Row],[Opp_Aye]]/(Table1[[#This Row],[Opp_Aye]]+Table1[[#This Row],[Opp_No]]))</f>
        <v>1</v>
      </c>
      <c r="CH388" s="36">
        <f>IF(OR(Table1[[#This Row],[Gov_Share]]="",Table1[[#This Row],[Opp_Share]]=""),"",ABS(Table1[[#This Row],[Gov_Share]]-Table1[[#This Row],[Opp_Share]]))</f>
        <v>1</v>
      </c>
      <c r="CI388" s="36">
        <f>IF(Table1[[#This Row],[Gov_Aye]]+Table1[[#This Row],[Gov_No]]=0,"",ABS(Table1[[#This Row],[Gov_Aye]]-Table1[[#This Row],[Gov_No]])/(Table1[[#This Row],[Gov_Aye]]+Table1[[#This Row],[Gov_No]]))</f>
        <v>1</v>
      </c>
      <c r="CJ388" s="36">
        <f>IF(Table1[[#This Row],[Opp_Aye]]+Table1[[#This Row],[Opp_No]]=0,"",ABS(Table1[[#This Row],[Opp_Aye]]-Table1[[#This Row],[Opp_No]])/(Table1[[#This Row],[Opp_Aye]]+Table1[[#This Row],[Opp_No]]))</f>
        <v>1</v>
      </c>
      <c r="CK3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0.98244205879402025</v>
      </c>
    </row>
    <row r="389" spans="1:89" x14ac:dyDescent="0.75">
      <c r="A389" s="2">
        <v>257</v>
      </c>
      <c r="B389" s="15">
        <v>42821</v>
      </c>
      <c r="C389" s="16">
        <v>0.79027777777777775</v>
      </c>
      <c r="D389" s="2">
        <v>190</v>
      </c>
      <c r="E389" s="19" t="s">
        <v>1351</v>
      </c>
      <c r="F389" s="2"/>
      <c r="G389" s="2"/>
      <c r="H389" s="2">
        <v>188</v>
      </c>
      <c r="I389" s="2">
        <v>276</v>
      </c>
      <c r="J389" s="2">
        <v>0</v>
      </c>
      <c r="K389" s="2">
        <v>0</v>
      </c>
      <c r="L389" s="2">
        <v>0</v>
      </c>
      <c r="M389" s="3">
        <v>0</v>
      </c>
      <c r="N389" s="2">
        <v>0</v>
      </c>
      <c r="O389" s="2">
        <v>0</v>
      </c>
      <c r="P389" s="2">
        <v>0</v>
      </c>
      <c r="Q389" s="2">
        <v>1</v>
      </c>
      <c r="R389" s="4">
        <v>182</v>
      </c>
      <c r="S389" s="2">
        <v>5</v>
      </c>
      <c r="T389" s="2">
        <v>0</v>
      </c>
      <c r="U389" s="2">
        <v>0</v>
      </c>
      <c r="V389" s="2">
        <v>0</v>
      </c>
      <c r="W389" s="2">
        <v>0</v>
      </c>
      <c r="X389" s="2">
        <v>0</v>
      </c>
      <c r="Y389" s="2">
        <v>0</v>
      </c>
      <c r="Z389" s="2">
        <v>0</v>
      </c>
      <c r="AA389" s="2">
        <v>0</v>
      </c>
      <c r="AB389" s="2">
        <v>0</v>
      </c>
      <c r="AC389" s="2">
        <v>0</v>
      </c>
      <c r="AD389" s="2">
        <v>0</v>
      </c>
      <c r="AE389" s="2">
        <v>0</v>
      </c>
      <c r="AF389" s="2">
        <v>0</v>
      </c>
      <c r="AG389" s="3">
        <v>272</v>
      </c>
      <c r="AH389" s="2">
        <v>3</v>
      </c>
      <c r="AI389" s="2">
        <v>0</v>
      </c>
      <c r="AJ389" s="2">
        <v>0</v>
      </c>
      <c r="AK389" s="2">
        <v>0</v>
      </c>
      <c r="AL389" s="4">
        <v>0</v>
      </c>
      <c r="AM389" s="2">
        <v>0</v>
      </c>
      <c r="AN389" s="2">
        <v>0</v>
      </c>
      <c r="AO389" s="2">
        <v>0</v>
      </c>
      <c r="AP389" s="2">
        <v>0</v>
      </c>
      <c r="AQ389" s="2">
        <v>0</v>
      </c>
      <c r="AR389" s="2">
        <v>0</v>
      </c>
      <c r="AS389" s="2">
        <v>0</v>
      </c>
      <c r="AT389" s="2">
        <v>0</v>
      </c>
      <c r="AU389" s="2">
        <v>0</v>
      </c>
      <c r="AV389" s="2">
        <v>1</v>
      </c>
      <c r="AW389" s="2">
        <v>0</v>
      </c>
      <c r="AX389" s="2">
        <v>0</v>
      </c>
      <c r="AY389" s="2">
        <v>0</v>
      </c>
      <c r="AZ389" s="2">
        <v>0</v>
      </c>
      <c r="BA389" s="2">
        <v>0</v>
      </c>
      <c r="BB389" s="2">
        <v>0</v>
      </c>
      <c r="BC389" s="2">
        <v>0</v>
      </c>
      <c r="BD389" s="2">
        <v>0</v>
      </c>
      <c r="BE389" s="2">
        <v>0</v>
      </c>
      <c r="BF389" s="2">
        <v>0</v>
      </c>
      <c r="BG389" s="2">
        <v>0</v>
      </c>
      <c r="BH389" s="2">
        <v>0</v>
      </c>
      <c r="BI389" s="2">
        <v>0</v>
      </c>
      <c r="BJ389" s="2">
        <v>0</v>
      </c>
      <c r="BK389" s="2">
        <v>0</v>
      </c>
      <c r="BL389" s="2">
        <v>0</v>
      </c>
      <c r="BM389" s="2">
        <v>0</v>
      </c>
      <c r="BN389" s="2">
        <v>0</v>
      </c>
      <c r="BO389" s="2">
        <v>0</v>
      </c>
      <c r="BP389" s="2">
        <v>0</v>
      </c>
      <c r="BQ389" s="2">
        <v>0</v>
      </c>
      <c r="BR389" s="2">
        <v>0</v>
      </c>
      <c r="BS389" s="2">
        <v>464</v>
      </c>
      <c r="BT389" s="2">
        <v>0</v>
      </c>
      <c r="BU389" s="5">
        <v>0.71</v>
      </c>
      <c r="BV389" s="5">
        <f>IFERROR($BF389/($AL389+$R389), "No Votes")</f>
        <v>0</v>
      </c>
      <c r="BW389" s="5">
        <f>IFERROR($BA389/($AG389+$M389), "No Votes")</f>
        <v>0</v>
      </c>
      <c r="BX389" t="s">
        <v>2157</v>
      </c>
      <c r="BY389" s="5" t="s">
        <v>2086</v>
      </c>
      <c r="BZ389" s="5" t="s">
        <v>2088</v>
      </c>
      <c r="CA389" s="28" t="str">
        <f>IF(Table1[[#This Row],[Party]]="Labour","Conservative","Labour")</f>
        <v>Labour</v>
      </c>
      <c r="CB389" s="28" cm="1">
        <f t="array" ref="CB3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89" s="28" cm="1">
        <f t="array" ref="CC3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389" s="28">
        <f>IF(TRIM(Table1[[#This Row],[Party]])="Labour",Table1[[#This Row],[Conservative_Aye]],Table1[[#This Row],[Labour_Aye]])</f>
        <v>182</v>
      </c>
      <c r="CE389" s="28">
        <f>IF(TRIM(Table1[[#This Row],[Party]])="Labour",Table1[[#This Row],[Conservative_No]],Table1[[#This Row],[Labour_No]])</f>
        <v>0</v>
      </c>
      <c r="CF389" s="36">
        <f>IF(Table1[[#This Row],[Gov_Aye]]+Table1[[#This Row],[Gov_No]]=0,"",Table1[[#This Row],[Gov_Aye]]/(Table1[[#This Row],[Gov_Aye]]+Table1[[#This Row],[Gov_No]]))</f>
        <v>0</v>
      </c>
      <c r="CG389" s="36">
        <f>IF(Table1[[#This Row],[Opp_Aye]]+Table1[[#This Row],[Opp_No]]=0,"",Table1[[#This Row],[Opp_Aye]]/(Table1[[#This Row],[Opp_Aye]]+Table1[[#This Row],[Opp_No]]))</f>
        <v>1</v>
      </c>
      <c r="CH389" s="36">
        <f>IF(OR(Table1[[#This Row],[Gov_Share]]="",Table1[[#This Row],[Opp_Share]]=""),"",ABS(Table1[[#This Row],[Gov_Share]]-Table1[[#This Row],[Opp_Share]]))</f>
        <v>1</v>
      </c>
      <c r="CI389" s="36">
        <f>IF(Table1[[#This Row],[Gov_Aye]]+Table1[[#This Row],[Gov_No]]=0,"",ABS(Table1[[#This Row],[Gov_Aye]]-Table1[[#This Row],[Gov_No]])/(Table1[[#This Row],[Gov_Aye]]+Table1[[#This Row],[Gov_No]]))</f>
        <v>1</v>
      </c>
      <c r="CJ389" s="36">
        <f>IF(Table1[[#This Row],[Opp_Aye]]+Table1[[#This Row],[Opp_No]]=0,"",ABS(Table1[[#This Row],[Opp_Aye]]-Table1[[#This Row],[Opp_No]])/(Table1[[#This Row],[Opp_Aye]]+Table1[[#This Row],[Opp_No]]))</f>
        <v>1</v>
      </c>
      <c r="CK3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0.98242361030633141</v>
      </c>
    </row>
    <row r="390" spans="1:89" x14ac:dyDescent="0.75">
      <c r="A390">
        <v>26</v>
      </c>
      <c r="B390" s="17">
        <v>42452</v>
      </c>
      <c r="C390" s="18">
        <v>0.63541666666666663</v>
      </c>
      <c r="D390">
        <v>228</v>
      </c>
      <c r="E390" s="20" t="s">
        <v>1389</v>
      </c>
      <c r="H390">
        <v>184</v>
      </c>
      <c r="I390">
        <v>273</v>
      </c>
      <c r="J390">
        <v>0</v>
      </c>
      <c r="K390">
        <v>0</v>
      </c>
      <c r="L390">
        <v>0</v>
      </c>
      <c r="M390" s="3">
        <v>0</v>
      </c>
      <c r="N390">
        <v>0</v>
      </c>
      <c r="O390">
        <v>0</v>
      </c>
      <c r="P390">
        <v>1</v>
      </c>
      <c r="Q390">
        <v>1</v>
      </c>
      <c r="R390" s="4">
        <v>172</v>
      </c>
      <c r="S390">
        <v>5</v>
      </c>
      <c r="T390">
        <v>3</v>
      </c>
      <c r="U390">
        <v>0</v>
      </c>
      <c r="V390">
        <v>0</v>
      </c>
      <c r="W390">
        <v>2</v>
      </c>
      <c r="X390">
        <v>0</v>
      </c>
      <c r="Y390">
        <v>0</v>
      </c>
      <c r="Z390">
        <v>0</v>
      </c>
      <c r="AA390">
        <v>0</v>
      </c>
      <c r="AB390">
        <v>0</v>
      </c>
      <c r="AC390">
        <v>0</v>
      </c>
      <c r="AD390">
        <v>0</v>
      </c>
      <c r="AE390">
        <v>0</v>
      </c>
      <c r="AF390">
        <v>0</v>
      </c>
      <c r="AG390" s="3">
        <v>266</v>
      </c>
      <c r="AH390">
        <v>3</v>
      </c>
      <c r="AI390">
        <v>0</v>
      </c>
      <c r="AJ390">
        <v>0</v>
      </c>
      <c r="AK390">
        <v>1</v>
      </c>
      <c r="AL390" s="4">
        <v>0</v>
      </c>
      <c r="AM390">
        <v>0</v>
      </c>
      <c r="AN390">
        <v>0</v>
      </c>
      <c r="AO390">
        <v>0</v>
      </c>
      <c r="AP390">
        <v>0</v>
      </c>
      <c r="AQ390">
        <v>0</v>
      </c>
      <c r="AR390">
        <v>0</v>
      </c>
      <c r="AS390">
        <v>0</v>
      </c>
      <c r="AT390">
        <v>0</v>
      </c>
      <c r="AU390">
        <v>1</v>
      </c>
      <c r="AV390">
        <v>2</v>
      </c>
      <c r="AW390">
        <v>0</v>
      </c>
      <c r="AX390">
        <v>0</v>
      </c>
      <c r="AY390">
        <v>0</v>
      </c>
      <c r="AZ390">
        <v>0</v>
      </c>
      <c r="BA390">
        <v>0</v>
      </c>
      <c r="BB390">
        <v>0</v>
      </c>
      <c r="BC390">
        <v>0</v>
      </c>
      <c r="BD390">
        <v>0</v>
      </c>
      <c r="BE390">
        <v>1</v>
      </c>
      <c r="BF390">
        <v>0</v>
      </c>
      <c r="BG390">
        <v>0</v>
      </c>
      <c r="BH390">
        <v>0</v>
      </c>
      <c r="BI390">
        <v>0</v>
      </c>
      <c r="BJ390">
        <v>0</v>
      </c>
      <c r="BK390">
        <v>0</v>
      </c>
      <c r="BL390">
        <v>0</v>
      </c>
      <c r="BM390">
        <v>0</v>
      </c>
      <c r="BN390">
        <v>0</v>
      </c>
      <c r="BO390">
        <v>0</v>
      </c>
      <c r="BP390">
        <v>0</v>
      </c>
      <c r="BQ390">
        <v>0</v>
      </c>
      <c r="BR390">
        <v>1</v>
      </c>
      <c r="BS390">
        <v>457</v>
      </c>
      <c r="BT390">
        <v>2.1881840000000001E-3</v>
      </c>
      <c r="BU390" s="1">
        <v>0.7</v>
      </c>
      <c r="BV390" s="5">
        <f>IFERROR($BF390/($AL390+$R390), "No Votes")</f>
        <v>0</v>
      </c>
      <c r="BW390" s="5">
        <f>IFERROR($BA390/($AG390+$M390), "No Votes")</f>
        <v>0</v>
      </c>
      <c r="BX390" t="s">
        <v>2157</v>
      </c>
      <c r="BY390" s="5" t="s">
        <v>2085</v>
      </c>
      <c r="BZ390" s="5" t="s">
        <v>2088</v>
      </c>
      <c r="CA390" s="28" t="str">
        <f>IF(Table1[[#This Row],[Party]]="Labour","Conservative","Labour")</f>
        <v>Labour</v>
      </c>
      <c r="CB390" s="28" cm="1">
        <f t="array" ref="CB3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90" s="28" cm="1">
        <f t="array" ref="CC3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390" s="28">
        <f>IF(TRIM(Table1[[#This Row],[Party]])="Labour",Table1[[#This Row],[Conservative_Aye]],Table1[[#This Row],[Labour_Aye]])</f>
        <v>172</v>
      </c>
      <c r="CE390" s="28">
        <f>IF(TRIM(Table1[[#This Row],[Party]])="Labour",Table1[[#This Row],[Conservative_No]],Table1[[#This Row],[Labour_No]])</f>
        <v>0</v>
      </c>
      <c r="CF390" s="36">
        <f>IF(Table1[[#This Row],[Gov_Aye]]+Table1[[#This Row],[Gov_No]]=0,"",Table1[[#This Row],[Gov_Aye]]/(Table1[[#This Row],[Gov_Aye]]+Table1[[#This Row],[Gov_No]]))</f>
        <v>0</v>
      </c>
      <c r="CG390" s="36">
        <f>IF(Table1[[#This Row],[Opp_Aye]]+Table1[[#This Row],[Opp_No]]=0,"",Table1[[#This Row],[Opp_Aye]]/(Table1[[#This Row],[Opp_Aye]]+Table1[[#This Row],[Opp_No]]))</f>
        <v>1</v>
      </c>
      <c r="CH390" s="36">
        <f>IF(OR(Table1[[#This Row],[Gov_Share]]="",Table1[[#This Row],[Opp_Share]]=""),"",ABS(Table1[[#This Row],[Gov_Share]]-Table1[[#This Row],[Opp_Share]]))</f>
        <v>1</v>
      </c>
      <c r="CI390" s="36">
        <f>IF(Table1[[#This Row],[Gov_Aye]]+Table1[[#This Row],[Gov_No]]=0,"",ABS(Table1[[#This Row],[Gov_Aye]]-Table1[[#This Row],[Gov_No]])/(Table1[[#This Row],[Gov_Aye]]+Table1[[#This Row],[Gov_No]]))</f>
        <v>1</v>
      </c>
      <c r="CJ390" s="36">
        <f>IF(Table1[[#This Row],[Opp_Aye]]+Table1[[#This Row],[Opp_No]]=0,"",ABS(Table1[[#This Row],[Opp_Aye]]-Table1[[#This Row],[Opp_No]])/(Table1[[#This Row],[Opp_Aye]]+Table1[[#This Row],[Opp_No]]))</f>
        <v>1</v>
      </c>
      <c r="CK3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0.98206165783655253</v>
      </c>
    </row>
    <row r="391" spans="1:89" ht="29.5" x14ac:dyDescent="0.75">
      <c r="A391">
        <v>854</v>
      </c>
      <c r="B391" s="17">
        <v>44097</v>
      </c>
      <c r="C391" s="18">
        <v>0.79097222222222219</v>
      </c>
      <c r="D391">
        <v>112</v>
      </c>
      <c r="E391" s="20" t="s">
        <v>1526</v>
      </c>
      <c r="H391">
        <v>331</v>
      </c>
      <c r="I391">
        <v>77</v>
      </c>
      <c r="J391">
        <v>0</v>
      </c>
      <c r="K391">
        <v>0</v>
      </c>
      <c r="L391">
        <v>0</v>
      </c>
      <c r="M391" s="3">
        <v>326</v>
      </c>
      <c r="N391">
        <v>7</v>
      </c>
      <c r="O391">
        <v>0</v>
      </c>
      <c r="P391">
        <v>0</v>
      </c>
      <c r="Q391">
        <v>1</v>
      </c>
      <c r="R391" s="4">
        <v>0</v>
      </c>
      <c r="S391">
        <v>0</v>
      </c>
      <c r="T391">
        <v>0</v>
      </c>
      <c r="U391">
        <v>0</v>
      </c>
      <c r="V391">
        <v>0</v>
      </c>
      <c r="W391">
        <v>0</v>
      </c>
      <c r="X391">
        <v>0</v>
      </c>
      <c r="Y391">
        <v>0</v>
      </c>
      <c r="Z391">
        <v>0</v>
      </c>
      <c r="AA391">
        <v>0</v>
      </c>
      <c r="AB391">
        <v>0</v>
      </c>
      <c r="AC391">
        <v>0</v>
      </c>
      <c r="AD391">
        <v>0</v>
      </c>
      <c r="AE391">
        <v>1</v>
      </c>
      <c r="AF391">
        <v>0</v>
      </c>
      <c r="AG391" s="3">
        <v>0</v>
      </c>
      <c r="AH391">
        <v>0</v>
      </c>
      <c r="AI391">
        <v>0</v>
      </c>
      <c r="AJ391">
        <v>0</v>
      </c>
      <c r="AK391">
        <v>1</v>
      </c>
      <c r="AL391" s="4">
        <v>18</v>
      </c>
      <c r="AM391">
        <v>9</v>
      </c>
      <c r="AN391">
        <v>3</v>
      </c>
      <c r="AO391">
        <v>0</v>
      </c>
      <c r="AP391">
        <v>45</v>
      </c>
      <c r="AQ391">
        <v>0</v>
      </c>
      <c r="AR391">
        <v>0</v>
      </c>
      <c r="AS391">
        <v>0</v>
      </c>
      <c r="AT391">
        <v>0</v>
      </c>
      <c r="AU391">
        <v>0</v>
      </c>
      <c r="AV391">
        <v>0</v>
      </c>
      <c r="AW391">
        <v>0</v>
      </c>
      <c r="AX391">
        <v>0</v>
      </c>
      <c r="AY391">
        <v>0</v>
      </c>
      <c r="AZ391">
        <v>0</v>
      </c>
      <c r="BA391">
        <v>0</v>
      </c>
      <c r="BB391">
        <v>0</v>
      </c>
      <c r="BC391">
        <v>0</v>
      </c>
      <c r="BD391">
        <v>0</v>
      </c>
      <c r="BE391">
        <v>1</v>
      </c>
      <c r="BF391">
        <v>0</v>
      </c>
      <c r="BG391">
        <v>0</v>
      </c>
      <c r="BH391">
        <v>0</v>
      </c>
      <c r="BI391">
        <v>0</v>
      </c>
      <c r="BJ391">
        <v>0</v>
      </c>
      <c r="BK391">
        <v>0</v>
      </c>
      <c r="BL391">
        <v>0</v>
      </c>
      <c r="BM391">
        <v>0</v>
      </c>
      <c r="BN391">
        <v>0</v>
      </c>
      <c r="BO391">
        <v>0</v>
      </c>
      <c r="BP391">
        <v>0</v>
      </c>
      <c r="BQ391">
        <v>0</v>
      </c>
      <c r="BR391">
        <v>1</v>
      </c>
      <c r="BS391">
        <v>411</v>
      </c>
      <c r="BT391">
        <v>2.4330900000000002E-3</v>
      </c>
      <c r="BU391" s="1">
        <v>0.63</v>
      </c>
      <c r="BV391" s="5">
        <f>IFERROR($BF391/($AL391+$R391), "No Votes")</f>
        <v>0</v>
      </c>
      <c r="BW391" s="5">
        <f>IFERROR($BA391/($AG391+$M391), "No Votes")</f>
        <v>0</v>
      </c>
      <c r="BX391" t="s">
        <v>2157</v>
      </c>
      <c r="BY391" s="5" t="s">
        <v>2093</v>
      </c>
      <c r="BZ391" s="5" t="s">
        <v>2088</v>
      </c>
      <c r="CA391" s="28" t="str">
        <f>IF(Table1[[#This Row],[Party]]="Labour","Conservative","Labour")</f>
        <v>Labour</v>
      </c>
      <c r="CB391" s="28" cm="1">
        <f t="array" ref="CB3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326</v>
      </c>
      <c r="CC391" s="28" cm="1">
        <f t="array" ref="CC3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91" s="28">
        <f>IF(TRIM(Table1[[#This Row],[Party]])="Labour",Table1[[#This Row],[Conservative_Aye]],Table1[[#This Row],[Labour_Aye]])</f>
        <v>0</v>
      </c>
      <c r="CE391" s="28">
        <f>IF(TRIM(Table1[[#This Row],[Party]])="Labour",Table1[[#This Row],[Conservative_No]],Table1[[#This Row],[Labour_No]])</f>
        <v>18</v>
      </c>
      <c r="CF391" s="36">
        <f>IF(Table1[[#This Row],[Gov_Aye]]+Table1[[#This Row],[Gov_No]]=0,"",Table1[[#This Row],[Gov_Aye]]/(Table1[[#This Row],[Gov_Aye]]+Table1[[#This Row],[Gov_No]]))</f>
        <v>1</v>
      </c>
      <c r="CG391" s="36">
        <f>IF(Table1[[#This Row],[Opp_Aye]]+Table1[[#This Row],[Opp_No]]=0,"",Table1[[#This Row],[Opp_Aye]]/(Table1[[#This Row],[Opp_Aye]]+Table1[[#This Row],[Opp_No]]))</f>
        <v>0</v>
      </c>
      <c r="CH391" s="36">
        <f>IF(OR(Table1[[#This Row],[Gov_Share]]="",Table1[[#This Row],[Opp_Share]]=""),"",ABS(Table1[[#This Row],[Gov_Share]]-Table1[[#This Row],[Opp_Share]]))</f>
        <v>1</v>
      </c>
      <c r="CI391" s="36">
        <f>IF(Table1[[#This Row],[Gov_Aye]]+Table1[[#This Row],[Gov_No]]=0,"",ABS(Table1[[#This Row],[Gov_Aye]]-Table1[[#This Row],[Gov_No]])/(Table1[[#This Row],[Gov_Aye]]+Table1[[#This Row],[Gov_No]]))</f>
        <v>1</v>
      </c>
      <c r="CJ391" s="36">
        <f>IF(Table1[[#This Row],[Opp_Aye]]+Table1[[#This Row],[Opp_No]]=0,"",ABS(Table1[[#This Row],[Opp_Aye]]-Table1[[#This Row],[Opp_No]])/(Table1[[#This Row],[Opp_Aye]]+Table1[[#This Row],[Opp_No]]))</f>
        <v>1</v>
      </c>
      <c r="CK3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0.98192771084337349</v>
      </c>
    </row>
    <row r="392" spans="1:89" x14ac:dyDescent="0.75">
      <c r="A392" s="2">
        <v>83</v>
      </c>
      <c r="B392" s="15">
        <v>42534</v>
      </c>
      <c r="C392" s="16">
        <v>0.79722222222222228</v>
      </c>
      <c r="D392" s="2">
        <v>16</v>
      </c>
      <c r="E392" s="19" t="s">
        <v>1503</v>
      </c>
      <c r="F392" s="2"/>
      <c r="G392" s="2"/>
      <c r="H392" s="2">
        <v>155</v>
      </c>
      <c r="I392" s="2">
        <v>264</v>
      </c>
      <c r="J392" s="2">
        <v>0</v>
      </c>
      <c r="K392" s="2">
        <v>0</v>
      </c>
      <c r="L392" s="2">
        <v>0</v>
      </c>
      <c r="M392" s="3">
        <v>0</v>
      </c>
      <c r="N392" s="2">
        <v>3</v>
      </c>
      <c r="O392" s="2">
        <v>0</v>
      </c>
      <c r="P392" s="2">
        <v>0</v>
      </c>
      <c r="Q392" s="2">
        <v>2</v>
      </c>
      <c r="R392" s="4">
        <v>138</v>
      </c>
      <c r="S392" s="2">
        <v>5</v>
      </c>
      <c r="T392" s="2">
        <v>3</v>
      </c>
      <c r="U392" s="2">
        <v>0</v>
      </c>
      <c r="V392" s="2">
        <v>0</v>
      </c>
      <c r="W392" s="2">
        <v>2</v>
      </c>
      <c r="X392" s="2">
        <v>0</v>
      </c>
      <c r="Y392" s="2">
        <v>0</v>
      </c>
      <c r="Z392" s="2">
        <v>0</v>
      </c>
      <c r="AA392" s="2">
        <v>0</v>
      </c>
      <c r="AB392" s="2">
        <v>2</v>
      </c>
      <c r="AC392" s="2">
        <v>0</v>
      </c>
      <c r="AD392" s="2">
        <v>0</v>
      </c>
      <c r="AE392" s="2">
        <v>0</v>
      </c>
      <c r="AF392" s="2">
        <v>0</v>
      </c>
      <c r="AG392" s="3">
        <v>262</v>
      </c>
      <c r="AH392" s="2">
        <v>0</v>
      </c>
      <c r="AI392" s="2">
        <v>0</v>
      </c>
      <c r="AJ392" s="2">
        <v>0</v>
      </c>
      <c r="AK392" s="2">
        <v>1</v>
      </c>
      <c r="AL392" s="4">
        <v>0</v>
      </c>
      <c r="AM392" s="2">
        <v>0</v>
      </c>
      <c r="AN392" s="2">
        <v>0</v>
      </c>
      <c r="AO392" s="2">
        <v>0</v>
      </c>
      <c r="AP392" s="2">
        <v>0</v>
      </c>
      <c r="AQ392" s="2">
        <v>0</v>
      </c>
      <c r="AR392" s="2">
        <v>0</v>
      </c>
      <c r="AS392" s="2">
        <v>0</v>
      </c>
      <c r="AT392" s="2">
        <v>0</v>
      </c>
      <c r="AU392" s="2">
        <v>0</v>
      </c>
      <c r="AV392" s="2">
        <v>2</v>
      </c>
      <c r="AW392" s="2">
        <v>0</v>
      </c>
      <c r="AX392" s="2">
        <v>0</v>
      </c>
      <c r="AY392" s="2">
        <v>0</v>
      </c>
      <c r="AZ392" s="2">
        <v>0</v>
      </c>
      <c r="BA392" s="2">
        <v>0</v>
      </c>
      <c r="BB392" s="2">
        <v>0</v>
      </c>
      <c r="BC392" s="2">
        <v>0</v>
      </c>
      <c r="BD392" s="2">
        <v>0</v>
      </c>
      <c r="BE392" s="2">
        <v>1</v>
      </c>
      <c r="BF392" s="2">
        <v>0</v>
      </c>
      <c r="BG392" s="2">
        <v>0</v>
      </c>
      <c r="BH392" s="2">
        <v>0</v>
      </c>
      <c r="BI392" s="2">
        <v>0</v>
      </c>
      <c r="BJ392" s="2">
        <v>0</v>
      </c>
      <c r="BK392" s="2">
        <v>0</v>
      </c>
      <c r="BL392" s="2">
        <v>0</v>
      </c>
      <c r="BM392" s="2">
        <v>0</v>
      </c>
      <c r="BN392" s="2">
        <v>0</v>
      </c>
      <c r="BO392" s="2">
        <v>0</v>
      </c>
      <c r="BP392" s="2">
        <v>2</v>
      </c>
      <c r="BQ392" s="2">
        <v>0</v>
      </c>
      <c r="BR392" s="2">
        <v>3</v>
      </c>
      <c r="BS392" s="2">
        <v>420</v>
      </c>
      <c r="BT392" s="2">
        <v>7.1428569999999999E-3</v>
      </c>
      <c r="BU392" s="5">
        <v>0.65</v>
      </c>
      <c r="BV392" s="5">
        <f>IFERROR($BF392/($AL392+$R392), "No Votes")</f>
        <v>0</v>
      </c>
      <c r="BW392" s="5">
        <f>IFERROR($BA392/($AG392+$M392), "No Votes")</f>
        <v>0</v>
      </c>
      <c r="BX392" t="s">
        <v>2157</v>
      </c>
      <c r="BY392" s="5" t="s">
        <v>2085</v>
      </c>
      <c r="BZ392" s="5" t="s">
        <v>2088</v>
      </c>
      <c r="CA392" s="28" t="str">
        <f>IF(Table1[[#This Row],[Party]]="Labour","Conservative","Labour")</f>
        <v>Labour</v>
      </c>
      <c r="CB392" s="28" cm="1">
        <f t="array" ref="CB3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92" s="28" cm="1">
        <f t="array" ref="CC3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392" s="28">
        <f>IF(TRIM(Table1[[#This Row],[Party]])="Labour",Table1[[#This Row],[Conservative_Aye]],Table1[[#This Row],[Labour_Aye]])</f>
        <v>138</v>
      </c>
      <c r="CE392" s="28">
        <f>IF(TRIM(Table1[[#This Row],[Party]])="Labour",Table1[[#This Row],[Conservative_No]],Table1[[#This Row],[Labour_No]])</f>
        <v>0</v>
      </c>
      <c r="CF392" s="36">
        <f>IF(Table1[[#This Row],[Gov_Aye]]+Table1[[#This Row],[Gov_No]]=0,"",Table1[[#This Row],[Gov_Aye]]/(Table1[[#This Row],[Gov_Aye]]+Table1[[#This Row],[Gov_No]]))</f>
        <v>0</v>
      </c>
      <c r="CG392" s="36">
        <f>IF(Table1[[#This Row],[Opp_Aye]]+Table1[[#This Row],[Opp_No]]=0,"",Table1[[#This Row],[Opp_Aye]]/(Table1[[#This Row],[Opp_Aye]]+Table1[[#This Row],[Opp_No]]))</f>
        <v>1</v>
      </c>
      <c r="CH392" s="36">
        <f>IF(OR(Table1[[#This Row],[Gov_Share]]="",Table1[[#This Row],[Opp_Share]]=""),"",ABS(Table1[[#This Row],[Gov_Share]]-Table1[[#This Row],[Opp_Share]]))</f>
        <v>1</v>
      </c>
      <c r="CI392" s="36">
        <f>IF(Table1[[#This Row],[Gov_Aye]]+Table1[[#This Row],[Gov_No]]=0,"",ABS(Table1[[#This Row],[Gov_Aye]]-Table1[[#This Row],[Gov_No]])/(Table1[[#This Row],[Gov_Aye]]+Table1[[#This Row],[Gov_No]]))</f>
        <v>1</v>
      </c>
      <c r="CJ392" s="36">
        <f>IF(Table1[[#This Row],[Opp_Aye]]+Table1[[#This Row],[Opp_No]]=0,"",ABS(Table1[[#This Row],[Opp_Aye]]-Table1[[#This Row],[Opp_No]])/(Table1[[#This Row],[Opp_Aye]]+Table1[[#This Row],[Opp_No]]))</f>
        <v>1</v>
      </c>
      <c r="CK3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0.98191634343222556</v>
      </c>
    </row>
    <row r="393" spans="1:89" x14ac:dyDescent="0.75">
      <c r="A393">
        <v>82</v>
      </c>
      <c r="B393" s="17">
        <v>42529</v>
      </c>
      <c r="C393" s="18">
        <v>0.79166666666666663</v>
      </c>
      <c r="D393">
        <v>15</v>
      </c>
      <c r="E393" s="20" t="s">
        <v>1274</v>
      </c>
      <c r="H393">
        <v>215</v>
      </c>
      <c r="I393">
        <v>262</v>
      </c>
      <c r="J393">
        <v>0</v>
      </c>
      <c r="K393">
        <v>0</v>
      </c>
      <c r="L393">
        <v>0</v>
      </c>
      <c r="M393" s="3">
        <v>0</v>
      </c>
      <c r="N393">
        <v>2</v>
      </c>
      <c r="O393">
        <v>0</v>
      </c>
      <c r="P393">
        <v>0</v>
      </c>
      <c r="Q393">
        <v>4</v>
      </c>
      <c r="R393" s="4">
        <v>153</v>
      </c>
      <c r="S393">
        <v>5</v>
      </c>
      <c r="T393">
        <v>3</v>
      </c>
      <c r="U393">
        <v>0</v>
      </c>
      <c r="V393">
        <v>44</v>
      </c>
      <c r="W393">
        <v>1</v>
      </c>
      <c r="X393">
        <v>0</v>
      </c>
      <c r="Y393">
        <v>0</v>
      </c>
      <c r="Z393">
        <v>0</v>
      </c>
      <c r="AA393">
        <v>0</v>
      </c>
      <c r="AB393">
        <v>2</v>
      </c>
      <c r="AC393">
        <v>0</v>
      </c>
      <c r="AD393">
        <v>0</v>
      </c>
      <c r="AE393">
        <v>0</v>
      </c>
      <c r="AF393">
        <v>0</v>
      </c>
      <c r="AG393" s="3">
        <v>262</v>
      </c>
      <c r="AH393">
        <v>0</v>
      </c>
      <c r="AI393">
        <v>0</v>
      </c>
      <c r="AJ393">
        <v>0</v>
      </c>
      <c r="AK393">
        <v>0</v>
      </c>
      <c r="AL393" s="4">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476</v>
      </c>
      <c r="BT393">
        <v>0</v>
      </c>
      <c r="BU393" s="1">
        <v>0.73</v>
      </c>
      <c r="BV393" s="5">
        <f>IFERROR($BF393/($AL393+$R393), "No Votes")</f>
        <v>0</v>
      </c>
      <c r="BW393" s="5">
        <f>IFERROR($BA393/($AG393+$M393), "No Votes")</f>
        <v>0</v>
      </c>
      <c r="BX393" t="s">
        <v>2157</v>
      </c>
      <c r="BY393" s="5" t="s">
        <v>2085</v>
      </c>
      <c r="BZ393" s="5" t="s">
        <v>2088</v>
      </c>
      <c r="CA393" s="28" t="str">
        <f>IF(Table1[[#This Row],[Party]]="Labour","Conservative","Labour")</f>
        <v>Labour</v>
      </c>
      <c r="CB393" s="28" cm="1">
        <f t="array" ref="CB3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93" s="28" cm="1">
        <f t="array" ref="CC3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393" s="28">
        <f>IF(TRIM(Table1[[#This Row],[Party]])="Labour",Table1[[#This Row],[Conservative_Aye]],Table1[[#This Row],[Labour_Aye]])</f>
        <v>153</v>
      </c>
      <c r="CE393" s="28">
        <f>IF(TRIM(Table1[[#This Row],[Party]])="Labour",Table1[[#This Row],[Conservative_No]],Table1[[#This Row],[Labour_No]])</f>
        <v>0</v>
      </c>
      <c r="CF393" s="36">
        <f>IF(Table1[[#This Row],[Gov_Aye]]+Table1[[#This Row],[Gov_No]]=0,"",Table1[[#This Row],[Gov_Aye]]/(Table1[[#This Row],[Gov_Aye]]+Table1[[#This Row],[Gov_No]]))</f>
        <v>0</v>
      </c>
      <c r="CG393" s="36">
        <f>IF(Table1[[#This Row],[Opp_Aye]]+Table1[[#This Row],[Opp_No]]=0,"",Table1[[#This Row],[Opp_Aye]]/(Table1[[#This Row],[Opp_Aye]]+Table1[[#This Row],[Opp_No]]))</f>
        <v>1</v>
      </c>
      <c r="CH393" s="36">
        <f>IF(OR(Table1[[#This Row],[Gov_Share]]="",Table1[[#This Row],[Opp_Share]]=""),"",ABS(Table1[[#This Row],[Gov_Share]]-Table1[[#This Row],[Opp_Share]]))</f>
        <v>1</v>
      </c>
      <c r="CI393" s="36">
        <f>IF(Table1[[#This Row],[Gov_Aye]]+Table1[[#This Row],[Gov_No]]=0,"",ABS(Table1[[#This Row],[Gov_Aye]]-Table1[[#This Row],[Gov_No]])/(Table1[[#This Row],[Gov_Aye]]+Table1[[#This Row],[Gov_No]]))</f>
        <v>1</v>
      </c>
      <c r="CJ393" s="36">
        <f>IF(Table1[[#This Row],[Opp_Aye]]+Table1[[#This Row],[Opp_No]]=0,"",ABS(Table1[[#This Row],[Opp_Aye]]-Table1[[#This Row],[Opp_No]])/(Table1[[#This Row],[Opp_Aye]]+Table1[[#This Row],[Opp_No]]))</f>
        <v>1</v>
      </c>
      <c r="CK3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0.98185526908754539</v>
      </c>
    </row>
    <row r="394" spans="1:89" x14ac:dyDescent="0.75">
      <c r="A394" s="2">
        <v>750</v>
      </c>
      <c r="B394" s="15">
        <v>43846</v>
      </c>
      <c r="C394" s="16">
        <v>0.70833333333333337</v>
      </c>
      <c r="D394" s="2">
        <v>15</v>
      </c>
      <c r="E394" s="19" t="s">
        <v>1117</v>
      </c>
      <c r="F394" s="2"/>
      <c r="G394" s="2"/>
      <c r="H394" s="2">
        <v>222</v>
      </c>
      <c r="I394" s="2">
        <v>313</v>
      </c>
      <c r="J394" s="2">
        <v>0</v>
      </c>
      <c r="K394" s="2">
        <v>0</v>
      </c>
      <c r="L394" s="2">
        <v>0</v>
      </c>
      <c r="M394" s="3">
        <v>0</v>
      </c>
      <c r="N394" s="2">
        <v>5</v>
      </c>
      <c r="O394" s="2">
        <v>0</v>
      </c>
      <c r="P394" s="2">
        <v>0</v>
      </c>
      <c r="Q394" s="2">
        <v>1</v>
      </c>
      <c r="R394" s="4">
        <v>165</v>
      </c>
      <c r="S394" s="2">
        <v>6</v>
      </c>
      <c r="T394" s="2">
        <v>4</v>
      </c>
      <c r="U394" s="2">
        <v>0</v>
      </c>
      <c r="V394" s="2">
        <v>41</v>
      </c>
      <c r="W394" s="2">
        <v>0</v>
      </c>
      <c r="X394" s="2">
        <v>0</v>
      </c>
      <c r="Y394" s="2">
        <v>0</v>
      </c>
      <c r="Z394" s="2">
        <v>0</v>
      </c>
      <c r="AA394" s="2">
        <v>0</v>
      </c>
      <c r="AB394" s="2">
        <v>0</v>
      </c>
      <c r="AC394" s="2">
        <v>0</v>
      </c>
      <c r="AD394" s="2">
        <v>0</v>
      </c>
      <c r="AE394" s="2">
        <v>0</v>
      </c>
      <c r="AF394" s="2">
        <v>0</v>
      </c>
      <c r="AG394" s="3">
        <v>313</v>
      </c>
      <c r="AH394" s="2">
        <v>0</v>
      </c>
      <c r="AI394" s="2">
        <v>0</v>
      </c>
      <c r="AJ394" s="2">
        <v>0</v>
      </c>
      <c r="AK394" s="2">
        <v>0</v>
      </c>
      <c r="AL394" s="4">
        <v>0</v>
      </c>
      <c r="AM394" s="2">
        <v>0</v>
      </c>
      <c r="AN394" s="2">
        <v>0</v>
      </c>
      <c r="AO394" s="2">
        <v>0</v>
      </c>
      <c r="AP394" s="2">
        <v>0</v>
      </c>
      <c r="AQ394" s="2">
        <v>0</v>
      </c>
      <c r="AR394" s="2">
        <v>0</v>
      </c>
      <c r="AS394" s="2">
        <v>0</v>
      </c>
      <c r="AT394" s="2">
        <v>0</v>
      </c>
      <c r="AU394" s="2">
        <v>0</v>
      </c>
      <c r="AV394" s="2">
        <v>0</v>
      </c>
      <c r="AW394" s="2">
        <v>0</v>
      </c>
      <c r="AX394" s="2">
        <v>0</v>
      </c>
      <c r="AY394" s="2">
        <v>0</v>
      </c>
      <c r="AZ394" s="2">
        <v>0</v>
      </c>
      <c r="BA394" s="44">
        <v>0</v>
      </c>
      <c r="BB394" s="2">
        <v>0</v>
      </c>
      <c r="BC394" s="2">
        <v>0</v>
      </c>
      <c r="BD394" s="2">
        <v>0</v>
      </c>
      <c r="BE394" s="2">
        <v>0</v>
      </c>
      <c r="BF394" s="45">
        <v>0</v>
      </c>
      <c r="BG394" s="2">
        <v>0</v>
      </c>
      <c r="BH394" s="2">
        <v>0</v>
      </c>
      <c r="BI394" s="2">
        <v>0</v>
      </c>
      <c r="BJ394" s="2">
        <v>0</v>
      </c>
      <c r="BK394" s="2">
        <v>0</v>
      </c>
      <c r="BL394" s="2">
        <v>0</v>
      </c>
      <c r="BM394" s="2">
        <v>0</v>
      </c>
      <c r="BN394" s="2">
        <v>0</v>
      </c>
      <c r="BO394" s="2">
        <v>0</v>
      </c>
      <c r="BP394" s="2">
        <v>0</v>
      </c>
      <c r="BQ394" s="2">
        <v>0</v>
      </c>
      <c r="BR394" s="2">
        <v>0</v>
      </c>
      <c r="BS394" s="2">
        <v>535</v>
      </c>
      <c r="BT394" s="2">
        <v>0</v>
      </c>
      <c r="BU394" s="5">
        <v>0.82</v>
      </c>
      <c r="BV394" s="5">
        <f>IFERROR($BF394/($AL394+$R394), "No Votes")</f>
        <v>0</v>
      </c>
      <c r="BW394" s="5">
        <f>IFERROR($BA394/($AG394+$M394), "No Votes")</f>
        <v>0</v>
      </c>
      <c r="BX394" t="s">
        <v>2157</v>
      </c>
      <c r="BY394" s="5" t="s">
        <v>2093</v>
      </c>
      <c r="BZ394" s="5" t="s">
        <v>2088</v>
      </c>
      <c r="CA394" s="28" t="str">
        <f>IF(Table1[[#This Row],[Party]]="Labour","Conservative","Labour")</f>
        <v>Labour</v>
      </c>
      <c r="CB394" s="28" cm="1">
        <f t="array" ref="CB3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94" s="28" cm="1">
        <f t="array" ref="CC3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394" s="28">
        <f>IF(TRIM(Table1[[#This Row],[Party]])="Labour",Table1[[#This Row],[Conservative_Aye]],Table1[[#This Row],[Labour_Aye]])</f>
        <v>165</v>
      </c>
      <c r="CE394" s="28">
        <f>IF(TRIM(Table1[[#This Row],[Party]])="Labour",Table1[[#This Row],[Conservative_No]],Table1[[#This Row],[Labour_No]])</f>
        <v>0</v>
      </c>
      <c r="CF394" s="36">
        <f>IF(Table1[[#This Row],[Gov_Aye]]+Table1[[#This Row],[Gov_No]]=0,"",Table1[[#This Row],[Gov_Aye]]/(Table1[[#This Row],[Gov_Aye]]+Table1[[#This Row],[Gov_No]]))</f>
        <v>0</v>
      </c>
      <c r="CG394" s="36">
        <f>IF(Table1[[#This Row],[Opp_Aye]]+Table1[[#This Row],[Opp_No]]=0,"",Table1[[#This Row],[Opp_Aye]]/(Table1[[#This Row],[Opp_Aye]]+Table1[[#This Row],[Opp_No]]))</f>
        <v>1</v>
      </c>
      <c r="CH394" s="36">
        <f>IF(OR(Table1[[#This Row],[Gov_Share]]="",Table1[[#This Row],[Opp_Share]]=""),"",ABS(Table1[[#This Row],[Gov_Share]]-Table1[[#This Row],[Opp_Share]]))</f>
        <v>1</v>
      </c>
      <c r="CI394" s="36">
        <f>IF(Table1[[#This Row],[Gov_Aye]]+Table1[[#This Row],[Gov_No]]=0,"",ABS(Table1[[#This Row],[Gov_Aye]]-Table1[[#This Row],[Gov_No]])/(Table1[[#This Row],[Gov_Aye]]+Table1[[#This Row],[Gov_No]]))</f>
        <v>1</v>
      </c>
      <c r="CJ394" s="36">
        <f>IF(Table1[[#This Row],[Opp_Aye]]+Table1[[#This Row],[Opp_No]]=0,"",ABS(Table1[[#This Row],[Opp_Aye]]-Table1[[#This Row],[Opp_No]])/(Table1[[#This Row],[Opp_Aye]]+Table1[[#This Row],[Opp_No]]))</f>
        <v>1</v>
      </c>
      <c r="CK3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0.98183919432062072</v>
      </c>
    </row>
    <row r="395" spans="1:89" x14ac:dyDescent="0.75">
      <c r="A395" s="2">
        <v>797</v>
      </c>
      <c r="B395" s="15">
        <v>43992</v>
      </c>
      <c r="C395" s="16">
        <v>0.68333333333333335</v>
      </c>
      <c r="D395" s="2">
        <v>55</v>
      </c>
      <c r="E395" s="19" t="s">
        <v>1574</v>
      </c>
      <c r="F395" s="2"/>
      <c r="G395" s="2"/>
      <c r="H395" s="2">
        <v>123</v>
      </c>
      <c r="I395" s="2">
        <v>260</v>
      </c>
      <c r="J395" s="2">
        <v>0</v>
      </c>
      <c r="K395" s="2">
        <v>0</v>
      </c>
      <c r="L395" s="2">
        <v>0</v>
      </c>
      <c r="M395" s="3">
        <v>0</v>
      </c>
      <c r="N395" s="2">
        <v>3</v>
      </c>
      <c r="O395" s="2">
        <v>0</v>
      </c>
      <c r="P395" s="2">
        <v>0</v>
      </c>
      <c r="Q395" s="2">
        <v>0</v>
      </c>
      <c r="R395" s="4">
        <v>115</v>
      </c>
      <c r="S395" s="2">
        <v>5</v>
      </c>
      <c r="T395" s="2">
        <v>0</v>
      </c>
      <c r="U395" s="2">
        <v>0</v>
      </c>
      <c r="V395" s="2">
        <v>0</v>
      </c>
      <c r="W395" s="2">
        <v>0</v>
      </c>
      <c r="X395" s="2">
        <v>0</v>
      </c>
      <c r="Y395" s="2">
        <v>0</v>
      </c>
      <c r="Z395" s="2">
        <v>0</v>
      </c>
      <c r="AA395" s="2">
        <v>0</v>
      </c>
      <c r="AB395" s="2">
        <v>0</v>
      </c>
      <c r="AC395" s="2">
        <v>0</v>
      </c>
      <c r="AD395" s="2">
        <v>0</v>
      </c>
      <c r="AE395" s="2">
        <v>0</v>
      </c>
      <c r="AF395" s="2">
        <v>0</v>
      </c>
      <c r="AG395" s="3">
        <v>258</v>
      </c>
      <c r="AH395" s="2">
        <v>0</v>
      </c>
      <c r="AI395" s="2">
        <v>0</v>
      </c>
      <c r="AJ395" s="2">
        <v>0</v>
      </c>
      <c r="AK395" s="2">
        <v>0</v>
      </c>
      <c r="AL395" s="4">
        <v>0</v>
      </c>
      <c r="AM395" s="2">
        <v>0</v>
      </c>
      <c r="AN395" s="2">
        <v>0</v>
      </c>
      <c r="AO395" s="2">
        <v>0</v>
      </c>
      <c r="AP395" s="2">
        <v>0</v>
      </c>
      <c r="AQ395" s="2">
        <v>0</v>
      </c>
      <c r="AR395" s="2">
        <v>0</v>
      </c>
      <c r="AS395" s="2">
        <v>0</v>
      </c>
      <c r="AT395" s="2">
        <v>0</v>
      </c>
      <c r="AU395" s="2">
        <v>0</v>
      </c>
      <c r="AV395" s="2">
        <v>0</v>
      </c>
      <c r="AW395" s="2">
        <v>0</v>
      </c>
      <c r="AX395" s="2">
        <v>0</v>
      </c>
      <c r="AY395" s="2">
        <v>0</v>
      </c>
      <c r="AZ395" s="2">
        <v>0</v>
      </c>
      <c r="BA395" s="2">
        <v>0</v>
      </c>
      <c r="BB395" s="2">
        <v>0</v>
      </c>
      <c r="BC395" s="2">
        <v>0</v>
      </c>
      <c r="BD395" s="2">
        <v>0</v>
      </c>
      <c r="BE395" s="2">
        <v>0</v>
      </c>
      <c r="BF395" s="2">
        <v>0</v>
      </c>
      <c r="BG395" s="2">
        <v>0</v>
      </c>
      <c r="BH395" s="2">
        <v>0</v>
      </c>
      <c r="BI395" s="2">
        <v>0</v>
      </c>
      <c r="BJ395" s="2">
        <v>0</v>
      </c>
      <c r="BK395" s="2">
        <v>0</v>
      </c>
      <c r="BL395" s="2">
        <v>0</v>
      </c>
      <c r="BM395" s="2">
        <v>0</v>
      </c>
      <c r="BN395" s="2">
        <v>0</v>
      </c>
      <c r="BO395" s="2">
        <v>0</v>
      </c>
      <c r="BP395" s="2">
        <v>0</v>
      </c>
      <c r="BQ395" s="2">
        <v>0</v>
      </c>
      <c r="BR395" s="2">
        <v>0</v>
      </c>
      <c r="BS395" s="2">
        <v>381</v>
      </c>
      <c r="BT395" s="2">
        <v>0</v>
      </c>
      <c r="BU395" s="5">
        <v>0.59</v>
      </c>
      <c r="BV395" s="5">
        <f>IFERROR($BF395/($AL395+$R395), "No Votes")</f>
        <v>0</v>
      </c>
      <c r="BW395" s="5">
        <f>IFERROR($BA395/($AG395+$M395), "No Votes")</f>
        <v>0</v>
      </c>
      <c r="BX395" t="s">
        <v>2157</v>
      </c>
      <c r="BY395" s="5" t="s">
        <v>2093</v>
      </c>
      <c r="BZ395" s="5" t="s">
        <v>2088</v>
      </c>
      <c r="CA395" s="28" t="str">
        <f>IF(Table1[[#This Row],[Party]]="Labour","Conservative","Labour")</f>
        <v>Labour</v>
      </c>
      <c r="CB395" s="28" cm="1">
        <f t="array" ref="CB3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95" s="28" cm="1">
        <f t="array" ref="CC3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258</v>
      </c>
      <c r="CD395" s="28">
        <f>IF(TRIM(Table1[[#This Row],[Party]])="Labour",Table1[[#This Row],[Conservative_Aye]],Table1[[#This Row],[Labour_Aye]])</f>
        <v>115</v>
      </c>
      <c r="CE395" s="28">
        <f>IF(TRIM(Table1[[#This Row],[Party]])="Labour",Table1[[#This Row],[Conservative_No]],Table1[[#This Row],[Labour_No]])</f>
        <v>0</v>
      </c>
      <c r="CF395" s="36">
        <f>IF(Table1[[#This Row],[Gov_Aye]]+Table1[[#This Row],[Gov_No]]=0,"",Table1[[#This Row],[Gov_Aye]]/(Table1[[#This Row],[Gov_Aye]]+Table1[[#This Row],[Gov_No]]))</f>
        <v>0</v>
      </c>
      <c r="CG395" s="36">
        <f>IF(Table1[[#This Row],[Opp_Aye]]+Table1[[#This Row],[Opp_No]]=0,"",Table1[[#This Row],[Opp_Aye]]/(Table1[[#This Row],[Opp_Aye]]+Table1[[#This Row],[Opp_No]]))</f>
        <v>1</v>
      </c>
      <c r="CH395" s="36">
        <f>IF(OR(Table1[[#This Row],[Gov_Share]]="",Table1[[#This Row],[Opp_Share]]=""),"",ABS(Table1[[#This Row],[Gov_Share]]-Table1[[#This Row],[Opp_Share]]))</f>
        <v>1</v>
      </c>
      <c r="CI395" s="36">
        <f>IF(Table1[[#This Row],[Gov_Aye]]+Table1[[#This Row],[Gov_No]]=0,"",ABS(Table1[[#This Row],[Gov_Aye]]-Table1[[#This Row],[Gov_No]])/(Table1[[#This Row],[Gov_Aye]]+Table1[[#This Row],[Gov_No]]))</f>
        <v>1</v>
      </c>
      <c r="CJ395" s="36">
        <f>IF(Table1[[#This Row],[Opp_Aye]]+Table1[[#This Row],[Opp_No]]=0,"",ABS(Table1[[#This Row],[Opp_Aye]]-Table1[[#This Row],[Opp_No]])/(Table1[[#This Row],[Opp_Aye]]+Table1[[#This Row],[Opp_No]]))</f>
        <v>1</v>
      </c>
      <c r="CK3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0.98176629142222926</v>
      </c>
    </row>
    <row r="396" spans="1:89" x14ac:dyDescent="0.75">
      <c r="A396">
        <v>86</v>
      </c>
      <c r="B396" s="17">
        <v>42534</v>
      </c>
      <c r="C396" s="18">
        <v>0.8833333333333333</v>
      </c>
      <c r="D396">
        <v>19</v>
      </c>
      <c r="E396" s="20" t="s">
        <v>1518</v>
      </c>
      <c r="H396">
        <v>157</v>
      </c>
      <c r="I396">
        <v>257</v>
      </c>
      <c r="J396">
        <v>0</v>
      </c>
      <c r="K396">
        <v>0</v>
      </c>
      <c r="L396">
        <v>0</v>
      </c>
      <c r="M396" s="3">
        <v>0</v>
      </c>
      <c r="N396">
        <v>3</v>
      </c>
      <c r="O396">
        <v>0</v>
      </c>
      <c r="P396">
        <v>0</v>
      </c>
      <c r="Q396">
        <v>3</v>
      </c>
      <c r="R396" s="4">
        <v>139</v>
      </c>
      <c r="S396">
        <v>5</v>
      </c>
      <c r="T396">
        <v>3</v>
      </c>
      <c r="U396">
        <v>0</v>
      </c>
      <c r="V396">
        <v>0</v>
      </c>
      <c r="W396">
        <v>2</v>
      </c>
      <c r="X396">
        <v>0</v>
      </c>
      <c r="Y396">
        <v>0</v>
      </c>
      <c r="Z396">
        <v>0</v>
      </c>
      <c r="AA396">
        <v>0</v>
      </c>
      <c r="AB396">
        <v>2</v>
      </c>
      <c r="AC396">
        <v>0</v>
      </c>
      <c r="AD396">
        <v>0</v>
      </c>
      <c r="AE396">
        <v>0</v>
      </c>
      <c r="AF396">
        <v>0</v>
      </c>
      <c r="AG396" s="3">
        <v>257</v>
      </c>
      <c r="AH396">
        <v>0</v>
      </c>
      <c r="AI396">
        <v>0</v>
      </c>
      <c r="AJ396">
        <v>0</v>
      </c>
      <c r="AK396">
        <v>0</v>
      </c>
      <c r="AL396" s="4">
        <v>0</v>
      </c>
      <c r="AM396">
        <v>0</v>
      </c>
      <c r="AN396">
        <v>0</v>
      </c>
      <c r="AO396">
        <v>0</v>
      </c>
      <c r="AP396">
        <v>0</v>
      </c>
      <c r="AQ396">
        <v>0</v>
      </c>
      <c r="AR396">
        <v>0</v>
      </c>
      <c r="AS396">
        <v>0</v>
      </c>
      <c r="AT396">
        <v>0</v>
      </c>
      <c r="AU396">
        <v>0</v>
      </c>
      <c r="AV396">
        <v>0</v>
      </c>
      <c r="AW396">
        <v>0</v>
      </c>
      <c r="AX396">
        <v>0</v>
      </c>
      <c r="AY396">
        <v>0</v>
      </c>
      <c r="AZ396">
        <v>0</v>
      </c>
      <c r="BA396">
        <v>0</v>
      </c>
      <c r="BB396">
        <v>0</v>
      </c>
      <c r="BC396">
        <v>0</v>
      </c>
      <c r="BD396">
        <v>0</v>
      </c>
      <c r="BE396">
        <v>0</v>
      </c>
      <c r="BF396">
        <v>0</v>
      </c>
      <c r="BG396">
        <v>0</v>
      </c>
      <c r="BH396">
        <v>0</v>
      </c>
      <c r="BI396">
        <v>0</v>
      </c>
      <c r="BJ396">
        <v>0</v>
      </c>
      <c r="BK396">
        <v>0</v>
      </c>
      <c r="BL396">
        <v>0</v>
      </c>
      <c r="BM396">
        <v>0</v>
      </c>
      <c r="BN396">
        <v>0</v>
      </c>
      <c r="BO396">
        <v>0</v>
      </c>
      <c r="BP396">
        <v>0</v>
      </c>
      <c r="BQ396">
        <v>0</v>
      </c>
      <c r="BR396">
        <v>0</v>
      </c>
      <c r="BS396">
        <v>414</v>
      </c>
      <c r="BT396">
        <v>0</v>
      </c>
      <c r="BU396" s="1">
        <v>0.64</v>
      </c>
      <c r="BV396" s="5">
        <f>IFERROR($BF396/($AL396+$R396), "No Votes")</f>
        <v>0</v>
      </c>
      <c r="BW396" s="5">
        <f>IFERROR($BA396/($AG396+$M396), "No Votes")</f>
        <v>0</v>
      </c>
      <c r="BX396" t="s">
        <v>2157</v>
      </c>
      <c r="BY396" s="5" t="s">
        <v>2085</v>
      </c>
      <c r="BZ396" s="5" t="s">
        <v>2088</v>
      </c>
      <c r="CA396" s="28" t="str">
        <f>IF(Table1[[#This Row],[Party]]="Labour","Conservative","Labour")</f>
        <v>Labour</v>
      </c>
      <c r="CB396" s="28" cm="1">
        <f t="array" ref="CB3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96" s="28" cm="1">
        <f t="array" ref="CC3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257</v>
      </c>
      <c r="CD396" s="28">
        <f>IF(TRIM(Table1[[#This Row],[Party]])="Labour",Table1[[#This Row],[Conservative_Aye]],Table1[[#This Row],[Labour_Aye]])</f>
        <v>139</v>
      </c>
      <c r="CE396" s="28">
        <f>IF(TRIM(Table1[[#This Row],[Party]])="Labour",Table1[[#This Row],[Conservative_No]],Table1[[#This Row],[Labour_No]])</f>
        <v>0</v>
      </c>
      <c r="CF396" s="36">
        <f>IF(Table1[[#This Row],[Gov_Aye]]+Table1[[#This Row],[Gov_No]]=0,"",Table1[[#This Row],[Gov_Aye]]/(Table1[[#This Row],[Gov_Aye]]+Table1[[#This Row],[Gov_No]]))</f>
        <v>0</v>
      </c>
      <c r="CG396" s="36">
        <f>IF(Table1[[#This Row],[Opp_Aye]]+Table1[[#This Row],[Opp_No]]=0,"",Table1[[#This Row],[Opp_Aye]]/(Table1[[#This Row],[Opp_Aye]]+Table1[[#This Row],[Opp_No]]))</f>
        <v>1</v>
      </c>
      <c r="CH396" s="36">
        <f>IF(OR(Table1[[#This Row],[Gov_Share]]="",Table1[[#This Row],[Opp_Share]]=""),"",ABS(Table1[[#This Row],[Gov_Share]]-Table1[[#This Row],[Opp_Share]]))</f>
        <v>1</v>
      </c>
      <c r="CI396" s="36">
        <f>IF(Table1[[#This Row],[Gov_Aye]]+Table1[[#This Row],[Gov_No]]=0,"",ABS(Table1[[#This Row],[Gov_Aye]]-Table1[[#This Row],[Gov_No]])/(Table1[[#This Row],[Gov_Aye]]+Table1[[#This Row],[Gov_No]]))</f>
        <v>1</v>
      </c>
      <c r="CJ396" s="36">
        <f>IF(Table1[[#This Row],[Opp_Aye]]+Table1[[#This Row],[Opp_No]]=0,"",ABS(Table1[[#This Row],[Opp_Aye]]-Table1[[#This Row],[Opp_No]])/(Table1[[#This Row],[Opp_Aye]]+Table1[[#This Row],[Opp_No]]))</f>
        <v>1</v>
      </c>
      <c r="CK3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0.98156645359785688</v>
      </c>
    </row>
    <row r="397" spans="1:89" x14ac:dyDescent="0.75">
      <c r="A397">
        <v>90</v>
      </c>
      <c r="B397" s="17">
        <v>42548</v>
      </c>
      <c r="C397" s="18">
        <v>0.81805555555555554</v>
      </c>
      <c r="D397">
        <v>23</v>
      </c>
      <c r="E397" s="20" t="s">
        <v>794</v>
      </c>
      <c r="H397">
        <v>247</v>
      </c>
      <c r="I397">
        <v>316</v>
      </c>
      <c r="J397">
        <v>0</v>
      </c>
      <c r="K397">
        <v>0</v>
      </c>
      <c r="L397">
        <v>0</v>
      </c>
      <c r="M397" s="3">
        <v>0</v>
      </c>
      <c r="N397">
        <v>0</v>
      </c>
      <c r="O397">
        <v>0</v>
      </c>
      <c r="P397">
        <v>1</v>
      </c>
      <c r="Q397">
        <v>3</v>
      </c>
      <c r="R397" s="4">
        <v>186</v>
      </c>
      <c r="S397">
        <v>6</v>
      </c>
      <c r="T397">
        <v>3</v>
      </c>
      <c r="U397">
        <v>0</v>
      </c>
      <c r="V397">
        <v>46</v>
      </c>
      <c r="W397">
        <v>2</v>
      </c>
      <c r="X397">
        <v>0</v>
      </c>
      <c r="Y397">
        <v>0</v>
      </c>
      <c r="Z397">
        <v>0</v>
      </c>
      <c r="AA397">
        <v>0</v>
      </c>
      <c r="AB397">
        <v>0</v>
      </c>
      <c r="AC397">
        <v>0</v>
      </c>
      <c r="AD397">
        <v>0</v>
      </c>
      <c r="AE397">
        <v>0</v>
      </c>
      <c r="AF397">
        <v>0</v>
      </c>
      <c r="AG397" s="3">
        <v>309</v>
      </c>
      <c r="AH397">
        <v>5</v>
      </c>
      <c r="AI397">
        <v>0</v>
      </c>
      <c r="AJ397">
        <v>0</v>
      </c>
      <c r="AK397">
        <v>1</v>
      </c>
      <c r="AL397" s="4">
        <v>0</v>
      </c>
      <c r="AM397">
        <v>0</v>
      </c>
      <c r="AN397">
        <v>0</v>
      </c>
      <c r="AO397">
        <v>0</v>
      </c>
      <c r="AP397">
        <v>0</v>
      </c>
      <c r="AQ397">
        <v>0</v>
      </c>
      <c r="AR397">
        <v>0</v>
      </c>
      <c r="AS397">
        <v>0</v>
      </c>
      <c r="AT397">
        <v>0</v>
      </c>
      <c r="AU397">
        <v>0</v>
      </c>
      <c r="AV397">
        <v>1</v>
      </c>
      <c r="AW397">
        <v>0</v>
      </c>
      <c r="AX397">
        <v>0</v>
      </c>
      <c r="AY397">
        <v>0</v>
      </c>
      <c r="AZ397">
        <v>0</v>
      </c>
      <c r="BA397" s="3">
        <v>0</v>
      </c>
      <c r="BB397">
        <v>0</v>
      </c>
      <c r="BC397">
        <v>0</v>
      </c>
      <c r="BD397">
        <v>0</v>
      </c>
      <c r="BE397">
        <v>1</v>
      </c>
      <c r="BF397" s="4">
        <v>0</v>
      </c>
      <c r="BG397">
        <v>0</v>
      </c>
      <c r="BH397">
        <v>0</v>
      </c>
      <c r="BI397">
        <v>0</v>
      </c>
      <c r="BJ397">
        <v>0</v>
      </c>
      <c r="BK397">
        <v>0</v>
      </c>
      <c r="BL397">
        <v>0</v>
      </c>
      <c r="BM397">
        <v>0</v>
      </c>
      <c r="BN397">
        <v>0</v>
      </c>
      <c r="BO397">
        <v>0</v>
      </c>
      <c r="BP397">
        <v>0</v>
      </c>
      <c r="BQ397">
        <v>0</v>
      </c>
      <c r="BR397">
        <v>1</v>
      </c>
      <c r="BS397">
        <v>563</v>
      </c>
      <c r="BT397">
        <v>0</v>
      </c>
      <c r="BU397" s="1">
        <v>0.87</v>
      </c>
      <c r="BV397" s="5">
        <f>IFERROR($BF397/($AL397+$R397), "No Votes")</f>
        <v>0</v>
      </c>
      <c r="BW397" s="5">
        <f>IFERROR($BA397/($AG397+$M397), "No Votes")</f>
        <v>0</v>
      </c>
      <c r="BX397" t="s">
        <v>2157</v>
      </c>
      <c r="BY397" s="5" t="s">
        <v>2085</v>
      </c>
      <c r="BZ397" s="5" t="s">
        <v>2088</v>
      </c>
      <c r="CA397" s="28" t="str">
        <f>IF(Table1[[#This Row],[Party]]="Labour","Conservative","Labour")</f>
        <v>Labour</v>
      </c>
      <c r="CB397" s="28" cm="1">
        <f t="array" ref="CB3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97" s="28" cm="1">
        <f t="array" ref="CC3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309</v>
      </c>
      <c r="CD397" s="28">
        <f>IF(TRIM(Table1[[#This Row],[Party]])="Labour",Table1[[#This Row],[Conservative_Aye]],Table1[[#This Row],[Labour_Aye]])</f>
        <v>186</v>
      </c>
      <c r="CE397" s="28">
        <f>IF(TRIM(Table1[[#This Row],[Party]])="Labour",Table1[[#This Row],[Conservative_No]],Table1[[#This Row],[Labour_No]])</f>
        <v>0</v>
      </c>
      <c r="CF397" s="36">
        <f>IF(Table1[[#This Row],[Gov_Aye]]+Table1[[#This Row],[Gov_No]]=0,"",Table1[[#This Row],[Gov_Aye]]/(Table1[[#This Row],[Gov_Aye]]+Table1[[#This Row],[Gov_No]]))</f>
        <v>0</v>
      </c>
      <c r="CG397" s="36">
        <f>IF(Table1[[#This Row],[Opp_Aye]]+Table1[[#This Row],[Opp_No]]=0,"",Table1[[#This Row],[Opp_Aye]]/(Table1[[#This Row],[Opp_Aye]]+Table1[[#This Row],[Opp_No]]))</f>
        <v>1</v>
      </c>
      <c r="CH397" s="36">
        <f>IF(OR(Table1[[#This Row],[Gov_Share]]="",Table1[[#This Row],[Opp_Share]]=""),"",ABS(Table1[[#This Row],[Gov_Share]]-Table1[[#This Row],[Opp_Share]]))</f>
        <v>1</v>
      </c>
      <c r="CI397" s="36">
        <f>IF(Table1[[#This Row],[Gov_Aye]]+Table1[[#This Row],[Gov_No]]=0,"",ABS(Table1[[#This Row],[Gov_Aye]]-Table1[[#This Row],[Gov_No]])/(Table1[[#This Row],[Gov_Aye]]+Table1[[#This Row],[Gov_No]]))</f>
        <v>1</v>
      </c>
      <c r="CJ397" s="36">
        <f>IF(Table1[[#This Row],[Opp_Aye]]+Table1[[#This Row],[Opp_No]]=0,"",ABS(Table1[[#This Row],[Opp_Aye]]-Table1[[#This Row],[Opp_No]])/(Table1[[#This Row],[Opp_Aye]]+Table1[[#This Row],[Opp_No]]))</f>
        <v>1</v>
      </c>
      <c r="CK3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0.98153662894580107</v>
      </c>
    </row>
    <row r="398" spans="1:89" ht="29.5" x14ac:dyDescent="0.75">
      <c r="A398">
        <v>244</v>
      </c>
      <c r="B398" s="17">
        <v>42807</v>
      </c>
      <c r="C398" s="18">
        <v>0.6743055555555556</v>
      </c>
      <c r="D398">
        <v>177</v>
      </c>
      <c r="E398" s="20" t="s">
        <v>1472</v>
      </c>
      <c r="H398">
        <v>331</v>
      </c>
      <c r="I398">
        <v>102</v>
      </c>
      <c r="J398">
        <v>0</v>
      </c>
      <c r="K398">
        <v>0</v>
      </c>
      <c r="L398">
        <v>0</v>
      </c>
      <c r="M398" s="3">
        <v>321</v>
      </c>
      <c r="N398">
        <v>8</v>
      </c>
      <c r="O398">
        <v>0</v>
      </c>
      <c r="P398">
        <v>0</v>
      </c>
      <c r="Q398">
        <v>0</v>
      </c>
      <c r="R398" s="4">
        <v>0</v>
      </c>
      <c r="S398">
        <v>0</v>
      </c>
      <c r="T398">
        <v>0</v>
      </c>
      <c r="U398">
        <v>0</v>
      </c>
      <c r="V398">
        <v>0</v>
      </c>
      <c r="W398">
        <v>0</v>
      </c>
      <c r="X398">
        <v>0</v>
      </c>
      <c r="Y398">
        <v>0</v>
      </c>
      <c r="Z398">
        <v>0</v>
      </c>
      <c r="AA398">
        <v>1</v>
      </c>
      <c r="AB398">
        <v>1</v>
      </c>
      <c r="AC398">
        <v>0</v>
      </c>
      <c r="AD398">
        <v>0</v>
      </c>
      <c r="AE398">
        <v>0</v>
      </c>
      <c r="AF398">
        <v>0</v>
      </c>
      <c r="AG398" s="3">
        <v>0</v>
      </c>
      <c r="AH398">
        <v>0</v>
      </c>
      <c r="AI398">
        <v>0</v>
      </c>
      <c r="AJ398">
        <v>1</v>
      </c>
      <c r="AK398">
        <v>3</v>
      </c>
      <c r="AL398" s="4">
        <v>44</v>
      </c>
      <c r="AM398">
        <v>7</v>
      </c>
      <c r="AN398">
        <v>1</v>
      </c>
      <c r="AO398">
        <v>0</v>
      </c>
      <c r="AP398">
        <v>44</v>
      </c>
      <c r="AQ398">
        <v>2</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433</v>
      </c>
      <c r="BT398">
        <v>0</v>
      </c>
      <c r="BU398" s="1">
        <v>0.67</v>
      </c>
      <c r="BV398" s="5">
        <f>IFERROR($BF398/($AL398+$R398), "No Votes")</f>
        <v>0</v>
      </c>
      <c r="BW398" s="5">
        <f>IFERROR($BA398/($AG398+$M398), "No Votes")</f>
        <v>0</v>
      </c>
      <c r="BX398" t="s">
        <v>2157</v>
      </c>
      <c r="BY398" s="5" t="s">
        <v>2086</v>
      </c>
      <c r="BZ398" s="5" t="s">
        <v>2088</v>
      </c>
      <c r="CA398" s="28" t="str">
        <f>IF(Table1[[#This Row],[Party]]="Labour","Conservative","Labour")</f>
        <v>Labour</v>
      </c>
      <c r="CB398" s="28" cm="1">
        <f t="array" ref="CB3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321</v>
      </c>
      <c r="CC398" s="28" cm="1">
        <f t="array" ref="CC3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398" s="28">
        <f>IF(TRIM(Table1[[#This Row],[Party]])="Labour",Table1[[#This Row],[Conservative_Aye]],Table1[[#This Row],[Labour_Aye]])</f>
        <v>0</v>
      </c>
      <c r="CE398" s="28">
        <f>IF(TRIM(Table1[[#This Row],[Party]])="Labour",Table1[[#This Row],[Conservative_No]],Table1[[#This Row],[Labour_No]])</f>
        <v>44</v>
      </c>
      <c r="CF398" s="36">
        <f>IF(Table1[[#This Row],[Gov_Aye]]+Table1[[#This Row],[Gov_No]]=0,"",Table1[[#This Row],[Gov_Aye]]/(Table1[[#This Row],[Gov_Aye]]+Table1[[#This Row],[Gov_No]]))</f>
        <v>1</v>
      </c>
      <c r="CG398" s="36">
        <f>IF(Table1[[#This Row],[Opp_Aye]]+Table1[[#This Row],[Opp_No]]=0,"",Table1[[#This Row],[Opp_Aye]]/(Table1[[#This Row],[Opp_Aye]]+Table1[[#This Row],[Opp_No]]))</f>
        <v>0</v>
      </c>
      <c r="CH398" s="36">
        <f>IF(OR(Table1[[#This Row],[Gov_Share]]="",Table1[[#This Row],[Opp_Share]]=""),"",ABS(Table1[[#This Row],[Gov_Share]]-Table1[[#This Row],[Opp_Share]]))</f>
        <v>1</v>
      </c>
      <c r="CI398" s="36">
        <f>IF(Table1[[#This Row],[Gov_Aye]]+Table1[[#This Row],[Gov_No]]=0,"",ABS(Table1[[#This Row],[Gov_Aye]]-Table1[[#This Row],[Gov_No]])/(Table1[[#This Row],[Gov_Aye]]+Table1[[#This Row],[Gov_No]]))</f>
        <v>1</v>
      </c>
      <c r="CJ398" s="36">
        <f>IF(Table1[[#This Row],[Opp_Aye]]+Table1[[#This Row],[Opp_No]]=0,"",ABS(Table1[[#This Row],[Opp_Aye]]-Table1[[#This Row],[Opp_No]])/(Table1[[#This Row],[Opp_Aye]]+Table1[[#This Row],[Opp_No]]))</f>
        <v>1</v>
      </c>
      <c r="CK3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0.98153366508783502</v>
      </c>
    </row>
    <row r="399" spans="1:89" x14ac:dyDescent="0.75">
      <c r="A399" s="2">
        <v>89</v>
      </c>
      <c r="B399" s="15">
        <v>42548</v>
      </c>
      <c r="C399" s="16">
        <v>0.80833333333333335</v>
      </c>
      <c r="D399" s="2">
        <v>22</v>
      </c>
      <c r="E399" s="19" t="s">
        <v>535</v>
      </c>
      <c r="F399" s="2"/>
      <c r="G399" s="2"/>
      <c r="H399" s="2">
        <v>251</v>
      </c>
      <c r="I399" s="2">
        <v>314</v>
      </c>
      <c r="J399" s="2">
        <v>0</v>
      </c>
      <c r="K399" s="2">
        <v>0</v>
      </c>
      <c r="L399" s="2">
        <v>0</v>
      </c>
      <c r="M399" s="3">
        <v>0</v>
      </c>
      <c r="N399" s="2">
        <v>1</v>
      </c>
      <c r="O399" s="2">
        <v>0</v>
      </c>
      <c r="P399" s="2">
        <v>1</v>
      </c>
      <c r="Q399" s="2">
        <v>3</v>
      </c>
      <c r="R399" s="4">
        <v>188</v>
      </c>
      <c r="S399" s="2">
        <v>6</v>
      </c>
      <c r="T399" s="2">
        <v>3</v>
      </c>
      <c r="U399" s="2">
        <v>0</v>
      </c>
      <c r="V399" s="2">
        <v>46</v>
      </c>
      <c r="W399" s="2">
        <v>2</v>
      </c>
      <c r="X399" s="2">
        <v>0</v>
      </c>
      <c r="Y399" s="2">
        <v>0</v>
      </c>
      <c r="Z399" s="2">
        <v>0</v>
      </c>
      <c r="AA399" s="2">
        <v>0</v>
      </c>
      <c r="AB399" s="2">
        <v>1</v>
      </c>
      <c r="AC399" s="2">
        <v>0</v>
      </c>
      <c r="AD399" s="2">
        <v>0</v>
      </c>
      <c r="AE399" s="2">
        <v>0</v>
      </c>
      <c r="AF399" s="2">
        <v>0</v>
      </c>
      <c r="AG399" s="3">
        <v>308</v>
      </c>
      <c r="AH399" s="2">
        <v>4</v>
      </c>
      <c r="AI399" s="2">
        <v>0</v>
      </c>
      <c r="AJ399" s="2">
        <v>0</v>
      </c>
      <c r="AK399" s="2">
        <v>1</v>
      </c>
      <c r="AL399" s="4">
        <v>0</v>
      </c>
      <c r="AM399" s="2">
        <v>0</v>
      </c>
      <c r="AN399" s="2">
        <v>0</v>
      </c>
      <c r="AO399" s="2">
        <v>0</v>
      </c>
      <c r="AP399" s="2">
        <v>0</v>
      </c>
      <c r="AQ399" s="2">
        <v>0</v>
      </c>
      <c r="AR399" s="2">
        <v>0</v>
      </c>
      <c r="AS399" s="2">
        <v>0</v>
      </c>
      <c r="AT399" s="2">
        <v>0</v>
      </c>
      <c r="AU399" s="2">
        <v>0</v>
      </c>
      <c r="AV399" s="2">
        <v>0</v>
      </c>
      <c r="AW399" s="2">
        <v>0</v>
      </c>
      <c r="AX399" s="2">
        <v>0</v>
      </c>
      <c r="AY399" s="2">
        <v>0</v>
      </c>
      <c r="AZ399" s="2">
        <v>0</v>
      </c>
      <c r="BA399" s="44">
        <v>0</v>
      </c>
      <c r="BB399" s="2">
        <v>1</v>
      </c>
      <c r="BC399" s="2">
        <v>0</v>
      </c>
      <c r="BD399" s="2">
        <v>0</v>
      </c>
      <c r="BE399" s="2">
        <v>1</v>
      </c>
      <c r="BF399" s="45">
        <v>0</v>
      </c>
      <c r="BG399" s="2">
        <v>0</v>
      </c>
      <c r="BH399" s="2">
        <v>0</v>
      </c>
      <c r="BI399" s="2">
        <v>0</v>
      </c>
      <c r="BJ399" s="2">
        <v>0</v>
      </c>
      <c r="BK399" s="2">
        <v>0</v>
      </c>
      <c r="BL399" s="2">
        <v>0</v>
      </c>
      <c r="BM399" s="2">
        <v>0</v>
      </c>
      <c r="BN399" s="2">
        <v>0</v>
      </c>
      <c r="BO399" s="2">
        <v>0</v>
      </c>
      <c r="BP399" s="2">
        <v>0</v>
      </c>
      <c r="BQ399" s="2">
        <v>0</v>
      </c>
      <c r="BR399" s="2">
        <v>2</v>
      </c>
      <c r="BS399" s="2">
        <v>564</v>
      </c>
      <c r="BT399" s="2">
        <v>0</v>
      </c>
      <c r="BU399" s="5">
        <v>0.87</v>
      </c>
      <c r="BV399" s="5">
        <f>IFERROR($BF399/($AL399+$R399), "No Votes")</f>
        <v>0</v>
      </c>
      <c r="BW399" s="5">
        <f>IFERROR($BA399/($AG399+$M399), "No Votes")</f>
        <v>0</v>
      </c>
      <c r="BX399" t="s">
        <v>2157</v>
      </c>
      <c r="BY399" s="5" t="s">
        <v>2085</v>
      </c>
      <c r="BZ399" s="5" t="s">
        <v>2088</v>
      </c>
      <c r="CA399" s="28" t="str">
        <f>IF(Table1[[#This Row],[Party]]="Labour","Conservative","Labour")</f>
        <v>Labour</v>
      </c>
      <c r="CB399" s="28" cm="1">
        <f t="array" ref="CB3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399" s="28" cm="1">
        <f t="array" ref="CC3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399" s="28">
        <f>IF(TRIM(Table1[[#This Row],[Party]])="Labour",Table1[[#This Row],[Conservative_Aye]],Table1[[#This Row],[Labour_Aye]])</f>
        <v>188</v>
      </c>
      <c r="CE399" s="28">
        <f>IF(TRIM(Table1[[#This Row],[Party]])="Labour",Table1[[#This Row],[Conservative_No]],Table1[[#This Row],[Labour_No]])</f>
        <v>0</v>
      </c>
      <c r="CF399" s="36">
        <f>IF(Table1[[#This Row],[Gov_Aye]]+Table1[[#This Row],[Gov_No]]=0,"",Table1[[#This Row],[Gov_Aye]]/(Table1[[#This Row],[Gov_Aye]]+Table1[[#This Row],[Gov_No]]))</f>
        <v>0</v>
      </c>
      <c r="CG399" s="36">
        <f>IF(Table1[[#This Row],[Opp_Aye]]+Table1[[#This Row],[Opp_No]]=0,"",Table1[[#This Row],[Opp_Aye]]/(Table1[[#This Row],[Opp_Aye]]+Table1[[#This Row],[Opp_No]]))</f>
        <v>1</v>
      </c>
      <c r="CH399" s="36">
        <f>IF(OR(Table1[[#This Row],[Gov_Share]]="",Table1[[#This Row],[Opp_Share]]=""),"",ABS(Table1[[#This Row],[Gov_Share]]-Table1[[#This Row],[Opp_Share]]))</f>
        <v>1</v>
      </c>
      <c r="CI399" s="36">
        <f>IF(Table1[[#This Row],[Gov_Aye]]+Table1[[#This Row],[Gov_No]]=0,"",ABS(Table1[[#This Row],[Gov_Aye]]-Table1[[#This Row],[Gov_No]])/(Table1[[#This Row],[Gov_Aye]]+Table1[[#This Row],[Gov_No]]))</f>
        <v>1</v>
      </c>
      <c r="CJ399" s="36">
        <f>IF(Table1[[#This Row],[Opp_Aye]]+Table1[[#This Row],[Opp_No]]=0,"",ABS(Table1[[#This Row],[Opp_Aye]]-Table1[[#This Row],[Opp_No]])/(Table1[[#This Row],[Opp_Aye]]+Table1[[#This Row],[Opp_No]]))</f>
        <v>1</v>
      </c>
      <c r="CK3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0.98147174770039425</v>
      </c>
    </row>
    <row r="400" spans="1:89" x14ac:dyDescent="0.75">
      <c r="A400" s="2">
        <v>55</v>
      </c>
      <c r="B400" s="15">
        <v>42487</v>
      </c>
      <c r="C400" s="16">
        <v>0.69097222222222221</v>
      </c>
      <c r="D400" s="2">
        <v>257</v>
      </c>
      <c r="E400" s="19" t="s">
        <v>832</v>
      </c>
      <c r="F400" s="2"/>
      <c r="G400" s="2"/>
      <c r="H400" s="2">
        <v>307</v>
      </c>
      <c r="I400" s="2">
        <v>268</v>
      </c>
      <c r="J400" s="2">
        <v>0</v>
      </c>
      <c r="K400" s="2">
        <v>0</v>
      </c>
      <c r="L400" s="2">
        <v>0</v>
      </c>
      <c r="M400" s="3">
        <v>305</v>
      </c>
      <c r="N400" s="2">
        <v>0</v>
      </c>
      <c r="O400" s="2">
        <v>0</v>
      </c>
      <c r="P400" s="2">
        <v>0</v>
      </c>
      <c r="Q400" s="2">
        <v>0</v>
      </c>
      <c r="R400" s="4">
        <v>0</v>
      </c>
      <c r="S400" s="2">
        <v>0</v>
      </c>
      <c r="T400" s="2">
        <v>0</v>
      </c>
      <c r="U400" s="2">
        <v>0</v>
      </c>
      <c r="V400" s="2">
        <v>0</v>
      </c>
      <c r="W400" s="2">
        <v>0</v>
      </c>
      <c r="X400" s="2">
        <v>0</v>
      </c>
      <c r="Y400" s="2">
        <v>0</v>
      </c>
      <c r="Z400" s="2">
        <v>0</v>
      </c>
      <c r="AA400" s="2">
        <v>1</v>
      </c>
      <c r="AB400" s="2">
        <v>1</v>
      </c>
      <c r="AC400" s="2">
        <v>0</v>
      </c>
      <c r="AD400" s="2">
        <v>0</v>
      </c>
      <c r="AE400" s="2">
        <v>0</v>
      </c>
      <c r="AF400" s="2">
        <v>0</v>
      </c>
      <c r="AG400" s="3">
        <v>0</v>
      </c>
      <c r="AH400" s="2">
        <v>5</v>
      </c>
      <c r="AI400" s="2">
        <v>0</v>
      </c>
      <c r="AJ400" s="2">
        <v>1</v>
      </c>
      <c r="AK400" s="2">
        <v>4</v>
      </c>
      <c r="AL400" s="4">
        <v>195</v>
      </c>
      <c r="AM400" s="2">
        <v>6</v>
      </c>
      <c r="AN400" s="2">
        <v>1</v>
      </c>
      <c r="AO400" s="2">
        <v>0</v>
      </c>
      <c r="AP400" s="2">
        <v>52</v>
      </c>
      <c r="AQ400" s="2">
        <v>3</v>
      </c>
      <c r="AR400" s="2">
        <v>0</v>
      </c>
      <c r="AS400" s="2">
        <v>0</v>
      </c>
      <c r="AT400" s="2">
        <v>0</v>
      </c>
      <c r="AU400" s="2">
        <v>0</v>
      </c>
      <c r="AV400" s="2">
        <v>1</v>
      </c>
      <c r="AW400" s="2">
        <v>0</v>
      </c>
      <c r="AX400" s="2">
        <v>0</v>
      </c>
      <c r="AY400" s="2">
        <v>0</v>
      </c>
      <c r="AZ400" s="2">
        <v>0</v>
      </c>
      <c r="BA400" s="44">
        <v>0</v>
      </c>
      <c r="BB400" s="2">
        <v>0</v>
      </c>
      <c r="BC400" s="2">
        <v>0</v>
      </c>
      <c r="BD400" s="2">
        <v>0</v>
      </c>
      <c r="BE400" s="2">
        <v>0</v>
      </c>
      <c r="BF400" s="45">
        <v>0</v>
      </c>
      <c r="BG400" s="2">
        <v>0</v>
      </c>
      <c r="BH400" s="2">
        <v>0</v>
      </c>
      <c r="BI400" s="2">
        <v>0</v>
      </c>
      <c r="BJ400" s="2">
        <v>0</v>
      </c>
      <c r="BK400" s="2">
        <v>0</v>
      </c>
      <c r="BL400" s="2">
        <v>0</v>
      </c>
      <c r="BM400" s="2">
        <v>0</v>
      </c>
      <c r="BN400" s="2">
        <v>0</v>
      </c>
      <c r="BO400" s="2">
        <v>0</v>
      </c>
      <c r="BP400" s="2">
        <v>1</v>
      </c>
      <c r="BQ400" s="2">
        <v>0</v>
      </c>
      <c r="BR400" s="2">
        <v>1</v>
      </c>
      <c r="BS400" s="2">
        <v>575</v>
      </c>
      <c r="BT400" s="2">
        <v>0</v>
      </c>
      <c r="BU400" s="5">
        <v>0.88</v>
      </c>
      <c r="BV400" s="5">
        <f>IFERROR($BF400/($AL400+$R400), "No Votes")</f>
        <v>0</v>
      </c>
      <c r="BW400" s="5">
        <f>IFERROR($BA400/($AG400+$M400), "No Votes")</f>
        <v>0</v>
      </c>
      <c r="BX400" t="s">
        <v>2157</v>
      </c>
      <c r="BY400" s="5" t="s">
        <v>2085</v>
      </c>
      <c r="BZ400" s="5" t="s">
        <v>2088</v>
      </c>
      <c r="CA400" s="28" t="str">
        <f>IF(Table1[[#This Row],[Party]]="Labour","Conservative","Labour")</f>
        <v>Labour</v>
      </c>
      <c r="CB400" s="28" cm="1">
        <f t="array" ref="CB4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400" s="28" cm="1">
        <f t="array" ref="CC4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00" s="28">
        <f>IF(TRIM(Table1[[#This Row],[Party]])="Labour",Table1[[#This Row],[Conservative_Aye]],Table1[[#This Row],[Labour_Aye]])</f>
        <v>0</v>
      </c>
      <c r="CE400" s="28">
        <f>IF(TRIM(Table1[[#This Row],[Party]])="Labour",Table1[[#This Row],[Conservative_No]],Table1[[#This Row],[Labour_No]])</f>
        <v>195</v>
      </c>
      <c r="CF400" s="36">
        <f>IF(Table1[[#This Row],[Gov_Aye]]+Table1[[#This Row],[Gov_No]]=0,"",Table1[[#This Row],[Gov_Aye]]/(Table1[[#This Row],[Gov_Aye]]+Table1[[#This Row],[Gov_No]]))</f>
        <v>1</v>
      </c>
      <c r="CG400" s="36">
        <f>IF(Table1[[#This Row],[Opp_Aye]]+Table1[[#This Row],[Opp_No]]=0,"",Table1[[#This Row],[Opp_Aye]]/(Table1[[#This Row],[Opp_Aye]]+Table1[[#This Row],[Opp_No]]))</f>
        <v>0</v>
      </c>
      <c r="CH400" s="36">
        <f>IF(OR(Table1[[#This Row],[Gov_Share]]="",Table1[[#This Row],[Opp_Share]]=""),"",ABS(Table1[[#This Row],[Gov_Share]]-Table1[[#This Row],[Opp_Share]]))</f>
        <v>1</v>
      </c>
      <c r="CI400" s="36">
        <f>IF(Table1[[#This Row],[Gov_Aye]]+Table1[[#This Row],[Gov_No]]=0,"",ABS(Table1[[#This Row],[Gov_Aye]]-Table1[[#This Row],[Gov_No]])/(Table1[[#This Row],[Gov_Aye]]+Table1[[#This Row],[Gov_No]]))</f>
        <v>1</v>
      </c>
      <c r="CJ400" s="36">
        <f>IF(Table1[[#This Row],[Opp_Aye]]+Table1[[#This Row],[Opp_No]]=0,"",ABS(Table1[[#This Row],[Opp_Aye]]-Table1[[#This Row],[Opp_No]])/(Table1[[#This Row],[Opp_Aye]]+Table1[[#This Row],[Opp_No]]))</f>
        <v>1</v>
      </c>
      <c r="CK4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0.98127250900360141</v>
      </c>
    </row>
    <row r="401" spans="1:89" x14ac:dyDescent="0.75">
      <c r="A401">
        <v>1323</v>
      </c>
      <c r="B401" s="17">
        <v>44733</v>
      </c>
      <c r="C401" s="18">
        <v>0.78263888888888888</v>
      </c>
      <c r="D401">
        <v>17</v>
      </c>
      <c r="E401" s="20" t="s">
        <v>1530</v>
      </c>
      <c r="H401">
        <v>161</v>
      </c>
      <c r="I401">
        <v>252</v>
      </c>
      <c r="J401">
        <v>1</v>
      </c>
      <c r="K401">
        <v>1</v>
      </c>
      <c r="L401">
        <v>0</v>
      </c>
      <c r="M401" s="3">
        <v>0</v>
      </c>
      <c r="N401">
        <v>0</v>
      </c>
      <c r="O401">
        <v>0</v>
      </c>
      <c r="P401">
        <v>1</v>
      </c>
      <c r="Q401">
        <v>1</v>
      </c>
      <c r="R401" s="4">
        <v>117</v>
      </c>
      <c r="S401">
        <v>5</v>
      </c>
      <c r="T401">
        <v>3</v>
      </c>
      <c r="U401">
        <v>0</v>
      </c>
      <c r="V401">
        <v>30</v>
      </c>
      <c r="W401">
        <v>0</v>
      </c>
      <c r="X401">
        <v>0</v>
      </c>
      <c r="Y401">
        <v>0</v>
      </c>
      <c r="Z401">
        <v>0</v>
      </c>
      <c r="AA401">
        <v>0</v>
      </c>
      <c r="AB401">
        <v>0</v>
      </c>
      <c r="AC401">
        <v>0</v>
      </c>
      <c r="AD401">
        <v>0</v>
      </c>
      <c r="AE401">
        <v>0</v>
      </c>
      <c r="AF401">
        <v>0</v>
      </c>
      <c r="AG401" s="3">
        <v>251</v>
      </c>
      <c r="AH401">
        <v>0</v>
      </c>
      <c r="AI401">
        <v>0</v>
      </c>
      <c r="AJ401">
        <v>0</v>
      </c>
      <c r="AK401">
        <v>0</v>
      </c>
      <c r="AL401" s="4">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410</v>
      </c>
      <c r="BT401">
        <v>0</v>
      </c>
      <c r="BU401" s="1">
        <v>0.63</v>
      </c>
      <c r="BV401" s="5">
        <f>IFERROR($BF401/($AL401+$R401), "No Votes")</f>
        <v>0</v>
      </c>
      <c r="BW401" s="5">
        <f>IFERROR($BA401/($AG401+$M401), "No Votes")</f>
        <v>0</v>
      </c>
      <c r="BX401" t="s">
        <v>2157</v>
      </c>
      <c r="BY401" s="5" t="s">
        <v>2093</v>
      </c>
      <c r="BZ401" s="5" t="s">
        <v>2088</v>
      </c>
      <c r="CA401" s="28" t="str">
        <f>IF(Table1[[#This Row],[Party]]="Labour","Conservative","Labour")</f>
        <v>Labour</v>
      </c>
      <c r="CB401" s="28" cm="1">
        <f t="array" ref="CB4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01" s="28" cm="1">
        <f t="array" ref="CC4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251</v>
      </c>
      <c r="CD401" s="28">
        <f>IF(TRIM(Table1[[#This Row],[Party]])="Labour",Table1[[#This Row],[Conservative_Aye]],Table1[[#This Row],[Labour_Aye]])</f>
        <v>117</v>
      </c>
      <c r="CE401" s="28">
        <f>IF(TRIM(Table1[[#This Row],[Party]])="Labour",Table1[[#This Row],[Conservative_No]],Table1[[#This Row],[Labour_No]])</f>
        <v>0</v>
      </c>
      <c r="CF401" s="36">
        <f>IF(Table1[[#This Row],[Gov_Aye]]+Table1[[#This Row],[Gov_No]]=0,"",Table1[[#This Row],[Gov_Aye]]/(Table1[[#This Row],[Gov_Aye]]+Table1[[#This Row],[Gov_No]]))</f>
        <v>0</v>
      </c>
      <c r="CG401" s="36">
        <f>IF(Table1[[#This Row],[Opp_Aye]]+Table1[[#This Row],[Opp_No]]=0,"",Table1[[#This Row],[Opp_Aye]]/(Table1[[#This Row],[Opp_Aye]]+Table1[[#This Row],[Opp_No]]))</f>
        <v>1</v>
      </c>
      <c r="CH401" s="36">
        <f>IF(OR(Table1[[#This Row],[Gov_Share]]="",Table1[[#This Row],[Opp_Share]]=""),"",ABS(Table1[[#This Row],[Gov_Share]]-Table1[[#This Row],[Opp_Share]]))</f>
        <v>1</v>
      </c>
      <c r="CI401" s="36">
        <f>IF(Table1[[#This Row],[Gov_Aye]]+Table1[[#This Row],[Gov_No]]=0,"",ABS(Table1[[#This Row],[Gov_Aye]]-Table1[[#This Row],[Gov_No]])/(Table1[[#This Row],[Gov_Aye]]+Table1[[#This Row],[Gov_No]]))</f>
        <v>1</v>
      </c>
      <c r="CJ401" s="36">
        <f>IF(Table1[[#This Row],[Opp_Aye]]+Table1[[#This Row],[Opp_No]]=0,"",ABS(Table1[[#This Row],[Opp_Aye]]-Table1[[#This Row],[Opp_No]])/(Table1[[#This Row],[Opp_Aye]]+Table1[[#This Row],[Opp_No]]))</f>
        <v>1</v>
      </c>
      <c r="CK4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0.98125420578716316</v>
      </c>
    </row>
    <row r="402" spans="1:89" x14ac:dyDescent="0.75">
      <c r="A402">
        <v>50</v>
      </c>
      <c r="B402" s="17">
        <v>42486</v>
      </c>
      <c r="C402" s="18">
        <v>0.66874999999999996</v>
      </c>
      <c r="D402">
        <v>252</v>
      </c>
      <c r="E402" s="20" t="s">
        <v>1153</v>
      </c>
      <c r="H402">
        <v>209</v>
      </c>
      <c r="I402">
        <v>303</v>
      </c>
      <c r="J402">
        <v>0</v>
      </c>
      <c r="K402">
        <v>0</v>
      </c>
      <c r="L402">
        <v>0</v>
      </c>
      <c r="M402" s="3">
        <v>0</v>
      </c>
      <c r="N402">
        <v>3</v>
      </c>
      <c r="O402">
        <v>0</v>
      </c>
      <c r="P402">
        <v>1</v>
      </c>
      <c r="Q402">
        <v>2</v>
      </c>
      <c r="R402" s="4">
        <v>190</v>
      </c>
      <c r="S402">
        <v>6</v>
      </c>
      <c r="T402">
        <v>3</v>
      </c>
      <c r="U402">
        <v>0</v>
      </c>
      <c r="V402">
        <v>0</v>
      </c>
      <c r="W402">
        <v>2</v>
      </c>
      <c r="X402">
        <v>0</v>
      </c>
      <c r="Y402">
        <v>0</v>
      </c>
      <c r="Z402">
        <v>0</v>
      </c>
      <c r="AA402">
        <v>0</v>
      </c>
      <c r="AB402">
        <v>2</v>
      </c>
      <c r="AC402">
        <v>0</v>
      </c>
      <c r="AD402">
        <v>0</v>
      </c>
      <c r="AE402">
        <v>0</v>
      </c>
      <c r="AF402">
        <v>0</v>
      </c>
      <c r="AG402" s="3">
        <v>303</v>
      </c>
      <c r="AH402">
        <v>0</v>
      </c>
      <c r="AI402">
        <v>0</v>
      </c>
      <c r="AJ402">
        <v>0</v>
      </c>
      <c r="AK402">
        <v>0</v>
      </c>
      <c r="AL402" s="4">
        <v>0</v>
      </c>
      <c r="AM402">
        <v>0</v>
      </c>
      <c r="AN402">
        <v>0</v>
      </c>
      <c r="AO402">
        <v>0</v>
      </c>
      <c r="AP402">
        <v>0</v>
      </c>
      <c r="AQ402">
        <v>0</v>
      </c>
      <c r="AR402">
        <v>0</v>
      </c>
      <c r="AS402">
        <v>0</v>
      </c>
      <c r="AT402">
        <v>0</v>
      </c>
      <c r="AU402">
        <v>0</v>
      </c>
      <c r="AV402">
        <v>0</v>
      </c>
      <c r="AW402">
        <v>0</v>
      </c>
      <c r="AX402">
        <v>0</v>
      </c>
      <c r="AY402">
        <v>0</v>
      </c>
      <c r="AZ402">
        <v>0</v>
      </c>
      <c r="BA402" s="3">
        <v>0</v>
      </c>
      <c r="BB402">
        <v>0</v>
      </c>
      <c r="BC402">
        <v>0</v>
      </c>
      <c r="BD402">
        <v>0</v>
      </c>
      <c r="BE402">
        <v>0</v>
      </c>
      <c r="BF402" s="4">
        <v>0</v>
      </c>
      <c r="BG402">
        <v>0</v>
      </c>
      <c r="BH402">
        <v>0</v>
      </c>
      <c r="BI402">
        <v>0</v>
      </c>
      <c r="BJ402">
        <v>0</v>
      </c>
      <c r="BK402">
        <v>0</v>
      </c>
      <c r="BL402">
        <v>0</v>
      </c>
      <c r="BM402">
        <v>0</v>
      </c>
      <c r="BN402">
        <v>0</v>
      </c>
      <c r="BO402">
        <v>0</v>
      </c>
      <c r="BP402">
        <v>0</v>
      </c>
      <c r="BQ402">
        <v>0</v>
      </c>
      <c r="BR402">
        <v>0</v>
      </c>
      <c r="BS402">
        <v>512</v>
      </c>
      <c r="BT402">
        <v>0</v>
      </c>
      <c r="BU402" s="1">
        <v>0.79</v>
      </c>
      <c r="BV402" s="5">
        <f>IFERROR($BF402/($AL402+$R402), "No Votes")</f>
        <v>0</v>
      </c>
      <c r="BW402" s="5">
        <f>IFERROR($BA402/($AG402+$M402), "No Votes")</f>
        <v>0</v>
      </c>
      <c r="BX402" t="s">
        <v>2157</v>
      </c>
      <c r="BY402" s="5" t="s">
        <v>2085</v>
      </c>
      <c r="BZ402" s="5" t="s">
        <v>2088</v>
      </c>
      <c r="CA402" s="28" t="str">
        <f>IF(Table1[[#This Row],[Party]]="Labour","Conservative","Labour")</f>
        <v>Labour</v>
      </c>
      <c r="CB402" s="28" cm="1">
        <f t="array" ref="CB4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02" s="28" cm="1">
        <f t="array" ref="CC4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402" s="28">
        <f>IF(TRIM(Table1[[#This Row],[Party]])="Labour",Table1[[#This Row],[Conservative_Aye]],Table1[[#This Row],[Labour_Aye]])</f>
        <v>190</v>
      </c>
      <c r="CE402" s="28">
        <f>IF(TRIM(Table1[[#This Row],[Party]])="Labour",Table1[[#This Row],[Conservative_No]],Table1[[#This Row],[Labour_No]])</f>
        <v>0</v>
      </c>
      <c r="CF402" s="36">
        <f>IF(Table1[[#This Row],[Gov_Aye]]+Table1[[#This Row],[Gov_No]]=0,"",Table1[[#This Row],[Gov_Aye]]/(Table1[[#This Row],[Gov_Aye]]+Table1[[#This Row],[Gov_No]]))</f>
        <v>0</v>
      </c>
      <c r="CG402" s="36">
        <f>IF(Table1[[#This Row],[Opp_Aye]]+Table1[[#This Row],[Opp_No]]=0,"",Table1[[#This Row],[Opp_Aye]]/(Table1[[#This Row],[Opp_Aye]]+Table1[[#This Row],[Opp_No]]))</f>
        <v>1</v>
      </c>
      <c r="CH402" s="36">
        <f>IF(OR(Table1[[#This Row],[Gov_Share]]="",Table1[[#This Row],[Opp_Share]]=""),"",ABS(Table1[[#This Row],[Gov_Share]]-Table1[[#This Row],[Opp_Share]]))</f>
        <v>1</v>
      </c>
      <c r="CI402" s="36">
        <f>IF(Table1[[#This Row],[Gov_Aye]]+Table1[[#This Row],[Gov_No]]=0,"",ABS(Table1[[#This Row],[Gov_Aye]]-Table1[[#This Row],[Gov_No]])/(Table1[[#This Row],[Gov_Aye]]+Table1[[#This Row],[Gov_No]]))</f>
        <v>1</v>
      </c>
      <c r="CJ402" s="36">
        <f>IF(Table1[[#This Row],[Opp_Aye]]+Table1[[#This Row],[Opp_No]]=0,"",ABS(Table1[[#This Row],[Opp_Aye]]-Table1[[#This Row],[Opp_No]])/(Table1[[#This Row],[Opp_Aye]]+Table1[[#This Row],[Opp_No]]))</f>
        <v>1</v>
      </c>
      <c r="CK4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0.98116574147501978</v>
      </c>
    </row>
    <row r="403" spans="1:89" x14ac:dyDescent="0.75">
      <c r="A403" s="2">
        <v>121</v>
      </c>
      <c r="B403" s="15">
        <v>42618</v>
      </c>
      <c r="C403" s="16">
        <v>0.85833333333333328</v>
      </c>
      <c r="D403" s="2">
        <v>54</v>
      </c>
      <c r="E403" s="19" t="s">
        <v>1070</v>
      </c>
      <c r="F403" s="2"/>
      <c r="G403" s="2"/>
      <c r="H403" s="2">
        <v>252</v>
      </c>
      <c r="I403" s="2">
        <v>309</v>
      </c>
      <c r="J403" s="2">
        <v>0</v>
      </c>
      <c r="K403" s="2">
        <v>0</v>
      </c>
      <c r="L403" s="2">
        <v>0</v>
      </c>
      <c r="M403" s="3">
        <v>0</v>
      </c>
      <c r="N403" s="2">
        <v>0</v>
      </c>
      <c r="O403" s="2">
        <v>0</v>
      </c>
      <c r="P403" s="2">
        <v>1</v>
      </c>
      <c r="Q403" s="2">
        <v>2</v>
      </c>
      <c r="R403" s="4">
        <v>194</v>
      </c>
      <c r="S403" s="2">
        <v>6</v>
      </c>
      <c r="T403" s="2">
        <v>3</v>
      </c>
      <c r="U403" s="2">
        <v>0</v>
      </c>
      <c r="V403" s="2">
        <v>44</v>
      </c>
      <c r="W403" s="2">
        <v>2</v>
      </c>
      <c r="X403" s="2">
        <v>0</v>
      </c>
      <c r="Y403" s="2">
        <v>0</v>
      </c>
      <c r="Z403" s="2">
        <v>0</v>
      </c>
      <c r="AA403" s="2">
        <v>0</v>
      </c>
      <c r="AB403" s="2">
        <v>0</v>
      </c>
      <c r="AC403" s="2">
        <v>0</v>
      </c>
      <c r="AD403" s="2">
        <v>0</v>
      </c>
      <c r="AE403" s="2">
        <v>0</v>
      </c>
      <c r="AF403" s="2">
        <v>0</v>
      </c>
      <c r="AG403" s="3">
        <v>303</v>
      </c>
      <c r="AH403" s="2">
        <v>4</v>
      </c>
      <c r="AI403" s="2">
        <v>0</v>
      </c>
      <c r="AJ403" s="2">
        <v>0</v>
      </c>
      <c r="AK403" s="2">
        <v>0</v>
      </c>
      <c r="AL403" s="4">
        <v>0</v>
      </c>
      <c r="AM403" s="2">
        <v>0</v>
      </c>
      <c r="AN403" s="2">
        <v>0</v>
      </c>
      <c r="AO403" s="2">
        <v>0</v>
      </c>
      <c r="AP403" s="2">
        <v>0</v>
      </c>
      <c r="AQ403" s="2">
        <v>0</v>
      </c>
      <c r="AR403" s="2">
        <v>0</v>
      </c>
      <c r="AS403" s="2">
        <v>0</v>
      </c>
      <c r="AT403" s="2">
        <v>0</v>
      </c>
      <c r="AU403" s="2">
        <v>0</v>
      </c>
      <c r="AV403" s="2">
        <v>2</v>
      </c>
      <c r="AW403" s="2">
        <v>0</v>
      </c>
      <c r="AX403" s="2">
        <v>0</v>
      </c>
      <c r="AY403" s="2">
        <v>0</v>
      </c>
      <c r="AZ403" s="2">
        <v>0</v>
      </c>
      <c r="BA403" s="44">
        <v>0</v>
      </c>
      <c r="BB403" s="2">
        <v>0</v>
      </c>
      <c r="BC403" s="2">
        <v>0</v>
      </c>
      <c r="BD403" s="2">
        <v>0</v>
      </c>
      <c r="BE403" s="2">
        <v>0</v>
      </c>
      <c r="BF403" s="45">
        <v>0</v>
      </c>
      <c r="BG403" s="2">
        <v>0</v>
      </c>
      <c r="BH403" s="2">
        <v>0</v>
      </c>
      <c r="BI403" s="2">
        <v>0</v>
      </c>
      <c r="BJ403" s="2">
        <v>0</v>
      </c>
      <c r="BK403" s="2">
        <v>0</v>
      </c>
      <c r="BL403" s="2">
        <v>0</v>
      </c>
      <c r="BM403" s="2">
        <v>0</v>
      </c>
      <c r="BN403" s="2">
        <v>0</v>
      </c>
      <c r="BO403" s="2">
        <v>0</v>
      </c>
      <c r="BP403" s="2">
        <v>0</v>
      </c>
      <c r="BQ403" s="2">
        <v>0</v>
      </c>
      <c r="BR403" s="2">
        <v>0</v>
      </c>
      <c r="BS403" s="2">
        <v>561</v>
      </c>
      <c r="BT403" s="2">
        <v>0</v>
      </c>
      <c r="BU403" s="5">
        <v>0.86</v>
      </c>
      <c r="BV403" s="5">
        <f>IFERROR($BF403/($AL403+$R403), "No Votes")</f>
        <v>0</v>
      </c>
      <c r="BW403" s="5">
        <f>IFERROR($BA403/($AG403+$M403), "No Votes")</f>
        <v>0</v>
      </c>
      <c r="BX403" t="s">
        <v>2157</v>
      </c>
      <c r="BY403" s="5" t="s">
        <v>2086</v>
      </c>
      <c r="BZ403" s="5" t="s">
        <v>2088</v>
      </c>
      <c r="CA403" s="28" t="str">
        <f>IF(Table1[[#This Row],[Party]]="Labour","Conservative","Labour")</f>
        <v>Labour</v>
      </c>
      <c r="CB403" s="28" cm="1">
        <f t="array" ref="CB4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03" s="28" cm="1">
        <f t="array" ref="CC4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403" s="28">
        <f>IF(TRIM(Table1[[#This Row],[Party]])="Labour",Table1[[#This Row],[Conservative_Aye]],Table1[[#This Row],[Labour_Aye]])</f>
        <v>194</v>
      </c>
      <c r="CE403" s="28">
        <f>IF(TRIM(Table1[[#This Row],[Party]])="Labour",Table1[[#This Row],[Conservative_No]],Table1[[#This Row],[Labour_No]])</f>
        <v>0</v>
      </c>
      <c r="CF403" s="36">
        <f>IF(Table1[[#This Row],[Gov_Aye]]+Table1[[#This Row],[Gov_No]]=0,"",Table1[[#This Row],[Gov_Aye]]/(Table1[[#This Row],[Gov_Aye]]+Table1[[#This Row],[Gov_No]]))</f>
        <v>0</v>
      </c>
      <c r="CG403" s="36">
        <f>IF(Table1[[#This Row],[Opp_Aye]]+Table1[[#This Row],[Opp_No]]=0,"",Table1[[#This Row],[Opp_Aye]]/(Table1[[#This Row],[Opp_Aye]]+Table1[[#This Row],[Opp_No]]))</f>
        <v>1</v>
      </c>
      <c r="CH403" s="36">
        <f>IF(OR(Table1[[#This Row],[Gov_Share]]="",Table1[[#This Row],[Opp_Share]]=""),"",ABS(Table1[[#This Row],[Gov_Share]]-Table1[[#This Row],[Opp_Share]]))</f>
        <v>1</v>
      </c>
      <c r="CI403" s="36">
        <f>IF(Table1[[#This Row],[Gov_Aye]]+Table1[[#This Row],[Gov_No]]=0,"",ABS(Table1[[#This Row],[Gov_Aye]]-Table1[[#This Row],[Gov_No]])/(Table1[[#This Row],[Gov_Aye]]+Table1[[#This Row],[Gov_No]]))</f>
        <v>1</v>
      </c>
      <c r="CJ403" s="36">
        <f>IF(Table1[[#This Row],[Opp_Aye]]+Table1[[#This Row],[Opp_No]]=0,"",ABS(Table1[[#This Row],[Opp_Aye]]-Table1[[#This Row],[Opp_No]])/(Table1[[#This Row],[Opp_Aye]]+Table1[[#This Row],[Opp_No]]))</f>
        <v>1</v>
      </c>
      <c r="CK4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0.98115407033223234</v>
      </c>
    </row>
    <row r="404" spans="1:89" x14ac:dyDescent="0.75">
      <c r="A404">
        <v>126</v>
      </c>
      <c r="B404" s="17">
        <v>42619</v>
      </c>
      <c r="C404" s="18">
        <v>0.6958333333333333</v>
      </c>
      <c r="D404">
        <v>59</v>
      </c>
      <c r="E404" s="20" t="s">
        <v>1060</v>
      </c>
      <c r="H404">
        <v>261</v>
      </c>
      <c r="I404">
        <v>309</v>
      </c>
      <c r="J404">
        <v>0</v>
      </c>
      <c r="K404">
        <v>0</v>
      </c>
      <c r="L404">
        <v>0</v>
      </c>
      <c r="M404" s="3">
        <v>0</v>
      </c>
      <c r="N404">
        <v>0</v>
      </c>
      <c r="O404">
        <v>0</v>
      </c>
      <c r="P404">
        <v>1</v>
      </c>
      <c r="Q404">
        <v>4</v>
      </c>
      <c r="R404" s="4">
        <v>197</v>
      </c>
      <c r="S404">
        <v>6</v>
      </c>
      <c r="T404">
        <v>3</v>
      </c>
      <c r="U404">
        <v>0</v>
      </c>
      <c r="V404">
        <v>46</v>
      </c>
      <c r="W404">
        <v>2</v>
      </c>
      <c r="X404">
        <v>0</v>
      </c>
      <c r="Y404">
        <v>0</v>
      </c>
      <c r="Z404">
        <v>0</v>
      </c>
      <c r="AA404">
        <v>0</v>
      </c>
      <c r="AB404">
        <v>2</v>
      </c>
      <c r="AC404">
        <v>0</v>
      </c>
      <c r="AD404">
        <v>0</v>
      </c>
      <c r="AE404">
        <v>0</v>
      </c>
      <c r="AF404">
        <v>0</v>
      </c>
      <c r="AG404" s="3">
        <v>303</v>
      </c>
      <c r="AH404">
        <v>5</v>
      </c>
      <c r="AI404">
        <v>0</v>
      </c>
      <c r="AJ404">
        <v>0</v>
      </c>
      <c r="AK404">
        <v>0</v>
      </c>
      <c r="AL404" s="4">
        <v>0</v>
      </c>
      <c r="AM404">
        <v>0</v>
      </c>
      <c r="AN404">
        <v>0</v>
      </c>
      <c r="AO404">
        <v>0</v>
      </c>
      <c r="AP404">
        <v>0</v>
      </c>
      <c r="AQ404">
        <v>0</v>
      </c>
      <c r="AR404">
        <v>0</v>
      </c>
      <c r="AS404">
        <v>0</v>
      </c>
      <c r="AT404">
        <v>0</v>
      </c>
      <c r="AU404">
        <v>1</v>
      </c>
      <c r="AV404">
        <v>0</v>
      </c>
      <c r="AW404">
        <v>0</v>
      </c>
      <c r="AX404">
        <v>0</v>
      </c>
      <c r="AY404">
        <v>0</v>
      </c>
      <c r="AZ404">
        <v>0</v>
      </c>
      <c r="BA404" s="3">
        <v>0</v>
      </c>
      <c r="BB404">
        <v>0</v>
      </c>
      <c r="BC404">
        <v>0</v>
      </c>
      <c r="BD404">
        <v>0</v>
      </c>
      <c r="BE404">
        <v>0</v>
      </c>
      <c r="BF404" s="4">
        <v>0</v>
      </c>
      <c r="BG404">
        <v>0</v>
      </c>
      <c r="BH404">
        <v>0</v>
      </c>
      <c r="BI404">
        <v>0</v>
      </c>
      <c r="BJ404">
        <v>0</v>
      </c>
      <c r="BK404">
        <v>0</v>
      </c>
      <c r="BL404">
        <v>0</v>
      </c>
      <c r="BM404">
        <v>0</v>
      </c>
      <c r="BN404">
        <v>0</v>
      </c>
      <c r="BO404">
        <v>0</v>
      </c>
      <c r="BP404">
        <v>0</v>
      </c>
      <c r="BQ404">
        <v>0</v>
      </c>
      <c r="BR404">
        <v>0</v>
      </c>
      <c r="BS404">
        <v>570</v>
      </c>
      <c r="BT404">
        <v>0</v>
      </c>
      <c r="BU404" s="1">
        <v>0.88</v>
      </c>
      <c r="BV404" s="5">
        <f>IFERROR($BF404/($AL404+$R404), "No Votes")</f>
        <v>0</v>
      </c>
      <c r="BW404" s="5">
        <f>IFERROR($BA404/($AG404+$M404), "No Votes")</f>
        <v>0</v>
      </c>
      <c r="BX404" t="s">
        <v>2157</v>
      </c>
      <c r="BY404" s="5" t="s">
        <v>2086</v>
      </c>
      <c r="BZ404" s="5" t="s">
        <v>2088</v>
      </c>
      <c r="CA404" s="28" t="str">
        <f>IF(Table1[[#This Row],[Party]]="Labour","Conservative","Labour")</f>
        <v>Labour</v>
      </c>
      <c r="CB404" s="28" cm="1">
        <f t="array" ref="CB4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04" s="28" cm="1">
        <f t="array" ref="CC4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404" s="28">
        <f>IF(TRIM(Table1[[#This Row],[Party]])="Labour",Table1[[#This Row],[Conservative_Aye]],Table1[[#This Row],[Labour_Aye]])</f>
        <v>197</v>
      </c>
      <c r="CE404" s="28">
        <f>IF(TRIM(Table1[[#This Row],[Party]])="Labour",Table1[[#This Row],[Conservative_No]],Table1[[#This Row],[Labour_No]])</f>
        <v>0</v>
      </c>
      <c r="CF404" s="36">
        <f>IF(Table1[[#This Row],[Gov_Aye]]+Table1[[#This Row],[Gov_No]]=0,"",Table1[[#This Row],[Gov_Aye]]/(Table1[[#This Row],[Gov_Aye]]+Table1[[#This Row],[Gov_No]]))</f>
        <v>0</v>
      </c>
      <c r="CG404" s="36">
        <f>IF(Table1[[#This Row],[Opp_Aye]]+Table1[[#This Row],[Opp_No]]=0,"",Table1[[#This Row],[Opp_Aye]]/(Table1[[#This Row],[Opp_Aye]]+Table1[[#This Row],[Opp_No]]))</f>
        <v>1</v>
      </c>
      <c r="CH404" s="36">
        <f>IF(OR(Table1[[#This Row],[Gov_Share]]="",Table1[[#This Row],[Opp_Share]]=""),"",ABS(Table1[[#This Row],[Gov_Share]]-Table1[[#This Row],[Opp_Share]]))</f>
        <v>1</v>
      </c>
      <c r="CI404" s="36">
        <f>IF(Table1[[#This Row],[Gov_Aye]]+Table1[[#This Row],[Gov_No]]=0,"",ABS(Table1[[#This Row],[Gov_Aye]]-Table1[[#This Row],[Gov_No]])/(Table1[[#This Row],[Gov_Aye]]+Table1[[#This Row],[Gov_No]]))</f>
        <v>1</v>
      </c>
      <c r="CJ404" s="36">
        <f>IF(Table1[[#This Row],[Opp_Aye]]+Table1[[#This Row],[Opp_No]]=0,"",ABS(Table1[[#This Row],[Opp_Aye]]-Table1[[#This Row],[Opp_No]])/(Table1[[#This Row],[Opp_Aye]]+Table1[[#This Row],[Opp_No]]))</f>
        <v>1</v>
      </c>
      <c r="CK4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0.98114561898837149</v>
      </c>
    </row>
    <row r="405" spans="1:89" x14ac:dyDescent="0.75">
      <c r="A405">
        <v>116</v>
      </c>
      <c r="B405" s="17">
        <v>42571</v>
      </c>
      <c r="C405" s="18">
        <v>0</v>
      </c>
      <c r="D405">
        <v>49</v>
      </c>
      <c r="E405" s="20" t="s">
        <v>1148</v>
      </c>
      <c r="H405">
        <v>309</v>
      </c>
      <c r="I405">
        <v>207</v>
      </c>
      <c r="J405">
        <v>0</v>
      </c>
      <c r="K405">
        <v>0</v>
      </c>
      <c r="L405">
        <v>0</v>
      </c>
      <c r="M405" s="3">
        <v>300</v>
      </c>
      <c r="N405">
        <v>7</v>
      </c>
      <c r="O405">
        <v>0</v>
      </c>
      <c r="P405">
        <v>0</v>
      </c>
      <c r="Q405">
        <v>0</v>
      </c>
      <c r="R405" s="4">
        <v>0</v>
      </c>
      <c r="S405">
        <v>0</v>
      </c>
      <c r="T405">
        <v>0</v>
      </c>
      <c r="U405">
        <v>0</v>
      </c>
      <c r="V405">
        <v>0</v>
      </c>
      <c r="W405">
        <v>0</v>
      </c>
      <c r="X405">
        <v>0</v>
      </c>
      <c r="Y405">
        <v>0</v>
      </c>
      <c r="Z405">
        <v>0</v>
      </c>
      <c r="AA405">
        <v>0</v>
      </c>
      <c r="AB405">
        <v>2</v>
      </c>
      <c r="AC405">
        <v>0</v>
      </c>
      <c r="AD405">
        <v>0</v>
      </c>
      <c r="AE405">
        <v>0</v>
      </c>
      <c r="AF405">
        <v>0</v>
      </c>
      <c r="AG405" s="3">
        <v>0</v>
      </c>
      <c r="AH405">
        <v>0</v>
      </c>
      <c r="AI405">
        <v>0</v>
      </c>
      <c r="AJ405">
        <v>1</v>
      </c>
      <c r="AK405">
        <v>2</v>
      </c>
      <c r="AL405" s="4">
        <v>148</v>
      </c>
      <c r="AM405">
        <v>6</v>
      </c>
      <c r="AN405">
        <v>3</v>
      </c>
      <c r="AO405">
        <v>0</v>
      </c>
      <c r="AP405">
        <v>46</v>
      </c>
      <c r="AQ405">
        <v>1</v>
      </c>
      <c r="AR405">
        <v>0</v>
      </c>
      <c r="AS405">
        <v>0</v>
      </c>
      <c r="AT405">
        <v>0</v>
      </c>
      <c r="AU405">
        <v>0</v>
      </c>
      <c r="AV405">
        <v>0</v>
      </c>
      <c r="AW405">
        <v>0</v>
      </c>
      <c r="AX405">
        <v>0</v>
      </c>
      <c r="AY405">
        <v>0</v>
      </c>
      <c r="AZ405">
        <v>0</v>
      </c>
      <c r="BA405" s="3">
        <v>0</v>
      </c>
      <c r="BB405">
        <v>0</v>
      </c>
      <c r="BC405">
        <v>0</v>
      </c>
      <c r="BD405">
        <v>0</v>
      </c>
      <c r="BE405">
        <v>0</v>
      </c>
      <c r="BF405" s="4">
        <v>0</v>
      </c>
      <c r="BG405">
        <v>0</v>
      </c>
      <c r="BH405">
        <v>0</v>
      </c>
      <c r="BI405">
        <v>0</v>
      </c>
      <c r="BJ405">
        <v>0</v>
      </c>
      <c r="BK405">
        <v>0</v>
      </c>
      <c r="BL405">
        <v>0</v>
      </c>
      <c r="BM405">
        <v>0</v>
      </c>
      <c r="BN405">
        <v>0</v>
      </c>
      <c r="BO405">
        <v>0</v>
      </c>
      <c r="BP405">
        <v>0</v>
      </c>
      <c r="BQ405">
        <v>0</v>
      </c>
      <c r="BR405">
        <v>0</v>
      </c>
      <c r="BS405">
        <v>516</v>
      </c>
      <c r="BT405">
        <v>0</v>
      </c>
      <c r="BU405" s="1">
        <v>0.79</v>
      </c>
      <c r="BV405" s="5">
        <f>IFERROR($BF405/($AL405+$R405), "No Votes")</f>
        <v>0</v>
      </c>
      <c r="BW405" s="5">
        <f>IFERROR($BA405/($AG405+$M405), "No Votes")</f>
        <v>0</v>
      </c>
      <c r="BX405" t="s">
        <v>2157</v>
      </c>
      <c r="BY405" s="5" t="s">
        <v>2086</v>
      </c>
      <c r="BZ405" s="5" t="s">
        <v>2088</v>
      </c>
      <c r="CA405" s="28" t="str">
        <f>IF(Table1[[#This Row],[Party]]="Labour","Conservative","Labour")</f>
        <v>Labour</v>
      </c>
      <c r="CB405" s="28" cm="1">
        <f t="array" ref="CB4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405" s="28" cm="1">
        <f t="array" ref="CC4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05" s="28">
        <f>IF(TRIM(Table1[[#This Row],[Party]])="Labour",Table1[[#This Row],[Conservative_Aye]],Table1[[#This Row],[Labour_Aye]])</f>
        <v>0</v>
      </c>
      <c r="CE405" s="28">
        <f>IF(TRIM(Table1[[#This Row],[Party]])="Labour",Table1[[#This Row],[Conservative_No]],Table1[[#This Row],[Labour_No]])</f>
        <v>148</v>
      </c>
      <c r="CF405" s="36">
        <f>IF(Table1[[#This Row],[Gov_Aye]]+Table1[[#This Row],[Gov_No]]=0,"",Table1[[#This Row],[Gov_Aye]]/(Table1[[#This Row],[Gov_Aye]]+Table1[[#This Row],[Gov_No]]))</f>
        <v>1</v>
      </c>
      <c r="CG405" s="36">
        <f>IF(Table1[[#This Row],[Opp_Aye]]+Table1[[#This Row],[Opp_No]]=0,"",Table1[[#This Row],[Opp_Aye]]/(Table1[[#This Row],[Opp_Aye]]+Table1[[#This Row],[Opp_No]]))</f>
        <v>0</v>
      </c>
      <c r="CH405" s="36">
        <f>IF(OR(Table1[[#This Row],[Gov_Share]]="",Table1[[#This Row],[Opp_Share]]=""),"",ABS(Table1[[#This Row],[Gov_Share]]-Table1[[#This Row],[Opp_Share]]))</f>
        <v>1</v>
      </c>
      <c r="CI405" s="36">
        <f>IF(Table1[[#This Row],[Gov_Aye]]+Table1[[#This Row],[Gov_No]]=0,"",ABS(Table1[[#This Row],[Gov_Aye]]-Table1[[#This Row],[Gov_No]])/(Table1[[#This Row],[Gov_Aye]]+Table1[[#This Row],[Gov_No]]))</f>
        <v>1</v>
      </c>
      <c r="CJ405" s="36">
        <f>IF(Table1[[#This Row],[Opp_Aye]]+Table1[[#This Row],[Opp_No]]=0,"",ABS(Table1[[#This Row],[Opp_Aye]]-Table1[[#This Row],[Opp_No]])/(Table1[[#This Row],[Opp_Aye]]+Table1[[#This Row],[Opp_No]]))</f>
        <v>1</v>
      </c>
      <c r="CK4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0.98114169215086644</v>
      </c>
    </row>
    <row r="406" spans="1:89" x14ac:dyDescent="0.75">
      <c r="A406" s="2">
        <v>161</v>
      </c>
      <c r="B406" s="15">
        <v>42696</v>
      </c>
      <c r="C406" s="16">
        <v>0.67638888888888893</v>
      </c>
      <c r="D406" s="2">
        <v>94</v>
      </c>
      <c r="E406" s="19" t="s">
        <v>825</v>
      </c>
      <c r="F406" s="2"/>
      <c r="G406" s="2"/>
      <c r="H406" s="2">
        <v>263</v>
      </c>
      <c r="I406" s="2">
        <v>310</v>
      </c>
      <c r="J406" s="2">
        <v>0</v>
      </c>
      <c r="K406" s="2">
        <v>0</v>
      </c>
      <c r="L406" s="2">
        <v>0</v>
      </c>
      <c r="M406" s="3">
        <v>0</v>
      </c>
      <c r="N406" s="2">
        <v>0</v>
      </c>
      <c r="O406" s="2">
        <v>0</v>
      </c>
      <c r="P406" s="2">
        <v>1</v>
      </c>
      <c r="Q406" s="2">
        <v>3</v>
      </c>
      <c r="R406" s="4">
        <v>198</v>
      </c>
      <c r="S406" s="2">
        <v>6</v>
      </c>
      <c r="T406" s="2">
        <v>3</v>
      </c>
      <c r="U406" s="2">
        <v>0</v>
      </c>
      <c r="V406" s="2">
        <v>50</v>
      </c>
      <c r="W406" s="2">
        <v>2</v>
      </c>
      <c r="X406" s="2">
        <v>0</v>
      </c>
      <c r="Y406" s="2">
        <v>0</v>
      </c>
      <c r="Z406" s="2">
        <v>0</v>
      </c>
      <c r="AA406" s="2">
        <v>0</v>
      </c>
      <c r="AB406" s="2">
        <v>0</v>
      </c>
      <c r="AC406" s="2">
        <v>0</v>
      </c>
      <c r="AD406" s="2">
        <v>0</v>
      </c>
      <c r="AE406" s="2">
        <v>0</v>
      </c>
      <c r="AF406" s="2">
        <v>0</v>
      </c>
      <c r="AG406" s="3">
        <v>302</v>
      </c>
      <c r="AH406" s="2">
        <v>5</v>
      </c>
      <c r="AI406" s="2">
        <v>0</v>
      </c>
      <c r="AJ406" s="2">
        <v>0</v>
      </c>
      <c r="AK406" s="2">
        <v>1</v>
      </c>
      <c r="AL406" s="4">
        <v>0</v>
      </c>
      <c r="AM406" s="2">
        <v>0</v>
      </c>
      <c r="AN406" s="2">
        <v>0</v>
      </c>
      <c r="AO406" s="2">
        <v>0</v>
      </c>
      <c r="AP406" s="2">
        <v>0</v>
      </c>
      <c r="AQ406" s="2">
        <v>0</v>
      </c>
      <c r="AR406" s="2">
        <v>0</v>
      </c>
      <c r="AS406" s="2">
        <v>0</v>
      </c>
      <c r="AT406" s="2">
        <v>0</v>
      </c>
      <c r="AU406" s="2">
        <v>1</v>
      </c>
      <c r="AV406" s="2">
        <v>1</v>
      </c>
      <c r="AW406" s="2">
        <v>0</v>
      </c>
      <c r="AX406" s="2">
        <v>0</v>
      </c>
      <c r="AY406" s="2">
        <v>0</v>
      </c>
      <c r="AZ406" s="2">
        <v>0</v>
      </c>
      <c r="BA406" s="44">
        <v>0</v>
      </c>
      <c r="BB406" s="2">
        <v>0</v>
      </c>
      <c r="BC406" s="2">
        <v>0</v>
      </c>
      <c r="BD406" s="2">
        <v>0</v>
      </c>
      <c r="BE406" s="2">
        <v>1</v>
      </c>
      <c r="BF406" s="45">
        <v>0</v>
      </c>
      <c r="BG406" s="2">
        <v>0</v>
      </c>
      <c r="BH406" s="2">
        <v>0</v>
      </c>
      <c r="BI406" s="2">
        <v>0</v>
      </c>
      <c r="BJ406" s="2">
        <v>0</v>
      </c>
      <c r="BK406" s="2">
        <v>0</v>
      </c>
      <c r="BL406" s="2">
        <v>0</v>
      </c>
      <c r="BM406" s="2">
        <v>0</v>
      </c>
      <c r="BN406" s="2">
        <v>0</v>
      </c>
      <c r="BO406" s="2">
        <v>0</v>
      </c>
      <c r="BP406" s="2">
        <v>0</v>
      </c>
      <c r="BQ406" s="2">
        <v>0</v>
      </c>
      <c r="BR406" s="2">
        <v>1</v>
      </c>
      <c r="BS406" s="2">
        <v>573</v>
      </c>
      <c r="BT406" s="2">
        <v>0</v>
      </c>
      <c r="BU406" s="5">
        <v>0.88</v>
      </c>
      <c r="BV406" s="5">
        <f>IFERROR($BF406/($AL406+$R406), "No Votes")</f>
        <v>0</v>
      </c>
      <c r="BW406" s="5">
        <f>IFERROR($BA406/($AG406+$M406), "No Votes")</f>
        <v>0</v>
      </c>
      <c r="BX406" t="s">
        <v>2157</v>
      </c>
      <c r="BY406" s="5" t="s">
        <v>2086</v>
      </c>
      <c r="BZ406" s="5" t="s">
        <v>2088</v>
      </c>
      <c r="CA406" s="28" t="str">
        <f>IF(Table1[[#This Row],[Party]]="Labour","Conservative","Labour")</f>
        <v>Labour</v>
      </c>
      <c r="CB406" s="28" cm="1">
        <f t="array" ref="CB4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06" s="28" cm="1">
        <f t="array" ref="CC4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406" s="28">
        <f>IF(TRIM(Table1[[#This Row],[Party]])="Labour",Table1[[#This Row],[Conservative_Aye]],Table1[[#This Row],[Labour_Aye]])</f>
        <v>198</v>
      </c>
      <c r="CE406" s="28">
        <f>IF(TRIM(Table1[[#This Row],[Party]])="Labour",Table1[[#This Row],[Conservative_No]],Table1[[#This Row],[Labour_No]])</f>
        <v>0</v>
      </c>
      <c r="CF406" s="36">
        <f>IF(Table1[[#This Row],[Gov_Aye]]+Table1[[#This Row],[Gov_No]]=0,"",Table1[[#This Row],[Gov_Aye]]/(Table1[[#This Row],[Gov_Aye]]+Table1[[#This Row],[Gov_No]]))</f>
        <v>0</v>
      </c>
      <c r="CG406" s="36">
        <f>IF(Table1[[#This Row],[Opp_Aye]]+Table1[[#This Row],[Opp_No]]=0,"",Table1[[#This Row],[Opp_Aye]]/(Table1[[#This Row],[Opp_Aye]]+Table1[[#This Row],[Opp_No]]))</f>
        <v>1</v>
      </c>
      <c r="CH406" s="36">
        <f>IF(OR(Table1[[#This Row],[Gov_Share]]="",Table1[[#This Row],[Opp_Share]]=""),"",ABS(Table1[[#This Row],[Gov_Share]]-Table1[[#This Row],[Opp_Share]]))</f>
        <v>1</v>
      </c>
      <c r="CI406" s="36">
        <f>IF(Table1[[#This Row],[Gov_Aye]]+Table1[[#This Row],[Gov_No]]=0,"",ABS(Table1[[#This Row],[Gov_Aye]]-Table1[[#This Row],[Gov_No]])/(Table1[[#This Row],[Gov_Aye]]+Table1[[#This Row],[Gov_No]]))</f>
        <v>1</v>
      </c>
      <c r="CJ406" s="36">
        <f>IF(Table1[[#This Row],[Opp_Aye]]+Table1[[#This Row],[Opp_No]]=0,"",ABS(Table1[[#This Row],[Opp_Aye]]-Table1[[#This Row],[Opp_No]])/(Table1[[#This Row],[Opp_Aye]]+Table1[[#This Row],[Opp_No]]))</f>
        <v>1</v>
      </c>
      <c r="CK4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0.98108159755398427</v>
      </c>
    </row>
    <row r="407" spans="1:89" x14ac:dyDescent="0.75">
      <c r="A407" s="2">
        <v>31</v>
      </c>
      <c r="B407" s="15">
        <v>42471</v>
      </c>
      <c r="C407" s="16">
        <v>0.95972222222222225</v>
      </c>
      <c r="D407" s="2">
        <v>233</v>
      </c>
      <c r="E407" s="19" t="s">
        <v>1077</v>
      </c>
      <c r="F407" s="2"/>
      <c r="G407" s="2"/>
      <c r="H407" s="2">
        <v>308</v>
      </c>
      <c r="I407" s="2">
        <v>248</v>
      </c>
      <c r="J407" s="2">
        <v>0</v>
      </c>
      <c r="K407" s="2">
        <v>0</v>
      </c>
      <c r="L407" s="2">
        <v>0</v>
      </c>
      <c r="M407" s="3">
        <v>301</v>
      </c>
      <c r="N407" s="2">
        <v>5</v>
      </c>
      <c r="O407" s="2">
        <v>0</v>
      </c>
      <c r="P407" s="2">
        <v>0</v>
      </c>
      <c r="Q407" s="2">
        <v>0</v>
      </c>
      <c r="R407" s="4">
        <v>0</v>
      </c>
      <c r="S407" s="2">
        <v>0</v>
      </c>
      <c r="T407" s="2">
        <v>0</v>
      </c>
      <c r="U407" s="2">
        <v>0</v>
      </c>
      <c r="V407" s="2">
        <v>0</v>
      </c>
      <c r="W407" s="2">
        <v>0</v>
      </c>
      <c r="X407" s="2">
        <v>0</v>
      </c>
      <c r="Y407" s="2">
        <v>0</v>
      </c>
      <c r="Z407" s="2">
        <v>0</v>
      </c>
      <c r="AA407" s="2">
        <v>0</v>
      </c>
      <c r="AB407" s="2">
        <v>2</v>
      </c>
      <c r="AC407" s="2">
        <v>0</v>
      </c>
      <c r="AD407" s="2">
        <v>0</v>
      </c>
      <c r="AE407" s="2">
        <v>0</v>
      </c>
      <c r="AF407" s="2">
        <v>0</v>
      </c>
      <c r="AG407" s="3">
        <v>0</v>
      </c>
      <c r="AH407" s="2">
        <v>0</v>
      </c>
      <c r="AI407" s="2">
        <v>0</v>
      </c>
      <c r="AJ407" s="2">
        <v>1</v>
      </c>
      <c r="AK407" s="2">
        <v>2</v>
      </c>
      <c r="AL407" s="4">
        <v>184</v>
      </c>
      <c r="AM407" s="2">
        <v>6</v>
      </c>
      <c r="AN407" s="2">
        <v>3</v>
      </c>
      <c r="AO407" s="2">
        <v>0</v>
      </c>
      <c r="AP407" s="2">
        <v>50</v>
      </c>
      <c r="AQ407" s="2">
        <v>2</v>
      </c>
      <c r="AR407" s="2">
        <v>0</v>
      </c>
      <c r="AS407" s="2">
        <v>0</v>
      </c>
      <c r="AT407" s="2">
        <v>0</v>
      </c>
      <c r="AU407" s="2">
        <v>0</v>
      </c>
      <c r="AV407" s="2">
        <v>0</v>
      </c>
      <c r="AW407" s="2">
        <v>0</v>
      </c>
      <c r="AX407" s="2">
        <v>0</v>
      </c>
      <c r="AY407" s="2">
        <v>0</v>
      </c>
      <c r="AZ407" s="2">
        <v>0</v>
      </c>
      <c r="BA407" s="44">
        <v>0</v>
      </c>
      <c r="BB407" s="2">
        <v>0</v>
      </c>
      <c r="BC407" s="2">
        <v>0</v>
      </c>
      <c r="BD407" s="2">
        <v>0</v>
      </c>
      <c r="BE407" s="2">
        <v>0</v>
      </c>
      <c r="BF407" s="45">
        <v>0</v>
      </c>
      <c r="BG407" s="2">
        <v>0</v>
      </c>
      <c r="BH407" s="2">
        <v>0</v>
      </c>
      <c r="BI407" s="2">
        <v>0</v>
      </c>
      <c r="BJ407" s="2">
        <v>0</v>
      </c>
      <c r="BK407" s="2">
        <v>0</v>
      </c>
      <c r="BL407" s="2">
        <v>0</v>
      </c>
      <c r="BM407" s="2">
        <v>0</v>
      </c>
      <c r="BN407" s="2">
        <v>0</v>
      </c>
      <c r="BO407" s="2">
        <v>0</v>
      </c>
      <c r="BP407" s="2">
        <v>0</v>
      </c>
      <c r="BQ407" s="2">
        <v>0</v>
      </c>
      <c r="BR407" s="2">
        <v>0</v>
      </c>
      <c r="BS407" s="2">
        <v>556</v>
      </c>
      <c r="BT407" s="2">
        <v>0</v>
      </c>
      <c r="BU407" s="5">
        <v>0.86</v>
      </c>
      <c r="BV407" s="5">
        <f>IFERROR($BF407/($AL407+$R407), "No Votes")</f>
        <v>0</v>
      </c>
      <c r="BW407" s="5">
        <f>IFERROR($BA407/($AG407+$M407), "No Votes")</f>
        <v>0</v>
      </c>
      <c r="BX407" t="s">
        <v>2157</v>
      </c>
      <c r="BY407" s="5" t="s">
        <v>2085</v>
      </c>
      <c r="BZ407" s="5" t="s">
        <v>2088</v>
      </c>
      <c r="CA407" s="28" t="str">
        <f>IF(Table1[[#This Row],[Party]]="Labour","Conservative","Labour")</f>
        <v>Labour</v>
      </c>
      <c r="CB407" s="28" cm="1">
        <f t="array" ref="CB4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407" s="28" cm="1">
        <f t="array" ref="CC4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07" s="28">
        <f>IF(TRIM(Table1[[#This Row],[Party]])="Labour",Table1[[#This Row],[Conservative_Aye]],Table1[[#This Row],[Labour_Aye]])</f>
        <v>0</v>
      </c>
      <c r="CE407" s="28">
        <f>IF(TRIM(Table1[[#This Row],[Party]])="Labour",Table1[[#This Row],[Conservative_No]],Table1[[#This Row],[Labour_No]])</f>
        <v>184</v>
      </c>
      <c r="CF407" s="36">
        <f>IF(Table1[[#This Row],[Gov_Aye]]+Table1[[#This Row],[Gov_No]]=0,"",Table1[[#This Row],[Gov_Aye]]/(Table1[[#This Row],[Gov_Aye]]+Table1[[#This Row],[Gov_No]]))</f>
        <v>1</v>
      </c>
      <c r="CG407" s="36">
        <f>IF(Table1[[#This Row],[Opp_Aye]]+Table1[[#This Row],[Opp_No]]=0,"",Table1[[#This Row],[Opp_Aye]]/(Table1[[#This Row],[Opp_Aye]]+Table1[[#This Row],[Opp_No]]))</f>
        <v>0</v>
      </c>
      <c r="CH407" s="36">
        <f>IF(OR(Table1[[#This Row],[Gov_Share]]="",Table1[[#This Row],[Opp_Share]]=""),"",ABS(Table1[[#This Row],[Gov_Share]]-Table1[[#This Row],[Opp_Share]]))</f>
        <v>1</v>
      </c>
      <c r="CI407" s="36">
        <f>IF(Table1[[#This Row],[Gov_Aye]]+Table1[[#This Row],[Gov_No]]=0,"",ABS(Table1[[#This Row],[Gov_Aye]]-Table1[[#This Row],[Gov_No]])/(Table1[[#This Row],[Gov_Aye]]+Table1[[#This Row],[Gov_No]]))</f>
        <v>1</v>
      </c>
      <c r="CJ407" s="36">
        <f>IF(Table1[[#This Row],[Opp_Aye]]+Table1[[#This Row],[Opp_No]]=0,"",ABS(Table1[[#This Row],[Opp_Aye]]-Table1[[#This Row],[Opp_No]])/(Table1[[#This Row],[Opp_Aye]]+Table1[[#This Row],[Opp_No]]))</f>
        <v>1</v>
      </c>
      <c r="CK4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0.98106151576491574</v>
      </c>
    </row>
    <row r="408" spans="1:89" x14ac:dyDescent="0.75">
      <c r="A408" s="2">
        <v>93</v>
      </c>
      <c r="B408" s="15">
        <v>42549</v>
      </c>
      <c r="C408" s="16">
        <v>0.62083333333333335</v>
      </c>
      <c r="D408" s="2">
        <v>26</v>
      </c>
      <c r="E408" s="19" t="s">
        <v>824</v>
      </c>
      <c r="F408" s="2"/>
      <c r="G408" s="2"/>
      <c r="H408" s="2">
        <v>268</v>
      </c>
      <c r="I408" s="2">
        <v>305</v>
      </c>
      <c r="J408" s="2">
        <v>0</v>
      </c>
      <c r="K408" s="2">
        <v>0</v>
      </c>
      <c r="L408" s="2">
        <v>0</v>
      </c>
      <c r="M408" s="3">
        <v>0</v>
      </c>
      <c r="N408" s="2">
        <v>5</v>
      </c>
      <c r="O408" s="2">
        <v>0</v>
      </c>
      <c r="P408" s="2">
        <v>1</v>
      </c>
      <c r="Q408" s="2">
        <v>4</v>
      </c>
      <c r="R408" s="4">
        <v>196</v>
      </c>
      <c r="S408" s="2">
        <v>6</v>
      </c>
      <c r="T408" s="2">
        <v>2</v>
      </c>
      <c r="U408" s="2">
        <v>0</v>
      </c>
      <c r="V408" s="2">
        <v>51</v>
      </c>
      <c r="W408" s="2">
        <v>3</v>
      </c>
      <c r="X408" s="2">
        <v>0</v>
      </c>
      <c r="Y408" s="2">
        <v>0</v>
      </c>
      <c r="Z408" s="2">
        <v>0</v>
      </c>
      <c r="AA408" s="2">
        <v>0</v>
      </c>
      <c r="AB408" s="2">
        <v>0</v>
      </c>
      <c r="AC408" s="2">
        <v>0</v>
      </c>
      <c r="AD408" s="2">
        <v>0</v>
      </c>
      <c r="AE408" s="2">
        <v>0</v>
      </c>
      <c r="AF408" s="2">
        <v>0</v>
      </c>
      <c r="AG408" s="3">
        <v>301</v>
      </c>
      <c r="AH408" s="2">
        <v>1</v>
      </c>
      <c r="AI408" s="2">
        <v>0</v>
      </c>
      <c r="AJ408" s="2">
        <v>0</v>
      </c>
      <c r="AK408" s="2">
        <v>0</v>
      </c>
      <c r="AL408" s="4">
        <v>0</v>
      </c>
      <c r="AM408" s="2">
        <v>0</v>
      </c>
      <c r="AN408" s="2">
        <v>0</v>
      </c>
      <c r="AO408" s="2">
        <v>0</v>
      </c>
      <c r="AP408" s="2">
        <v>0</v>
      </c>
      <c r="AQ408" s="2">
        <v>0</v>
      </c>
      <c r="AR408" s="2">
        <v>0</v>
      </c>
      <c r="AS408" s="2">
        <v>0</v>
      </c>
      <c r="AT408" s="2">
        <v>0</v>
      </c>
      <c r="AU408" s="2">
        <v>1</v>
      </c>
      <c r="AV408" s="2">
        <v>2</v>
      </c>
      <c r="AW408" s="2">
        <v>0</v>
      </c>
      <c r="AX408" s="2">
        <v>0</v>
      </c>
      <c r="AY408" s="2">
        <v>0</v>
      </c>
      <c r="AZ408" s="2">
        <v>0</v>
      </c>
      <c r="BA408" s="44">
        <v>0</v>
      </c>
      <c r="BB408" s="2">
        <v>1</v>
      </c>
      <c r="BC408" s="2">
        <v>0</v>
      </c>
      <c r="BD408" s="2">
        <v>0</v>
      </c>
      <c r="BE408" s="2">
        <v>0</v>
      </c>
      <c r="BF408" s="45">
        <v>0</v>
      </c>
      <c r="BG408" s="2">
        <v>0</v>
      </c>
      <c r="BH408" s="2">
        <v>0</v>
      </c>
      <c r="BI408" s="2">
        <v>0</v>
      </c>
      <c r="BJ408" s="2">
        <v>0</v>
      </c>
      <c r="BK408" s="2">
        <v>0</v>
      </c>
      <c r="BL408" s="2">
        <v>0</v>
      </c>
      <c r="BM408" s="2">
        <v>0</v>
      </c>
      <c r="BN408" s="2">
        <v>0</v>
      </c>
      <c r="BO408" s="2">
        <v>0</v>
      </c>
      <c r="BP408" s="2">
        <v>0</v>
      </c>
      <c r="BQ408" s="2">
        <v>0</v>
      </c>
      <c r="BR408" s="2">
        <v>1</v>
      </c>
      <c r="BS408" s="2">
        <v>573</v>
      </c>
      <c r="BT408" s="2">
        <v>0</v>
      </c>
      <c r="BU408" s="5">
        <v>0.88</v>
      </c>
      <c r="BV408" s="5">
        <f>IFERROR($BF408/($AL408+$R408), "No Votes")</f>
        <v>0</v>
      </c>
      <c r="BW408" s="5">
        <f>IFERROR($BA408/($AG408+$M408), "No Votes")</f>
        <v>0</v>
      </c>
      <c r="BX408" t="s">
        <v>2157</v>
      </c>
      <c r="BY408" s="5" t="s">
        <v>2085</v>
      </c>
      <c r="BZ408" s="5" t="s">
        <v>2088</v>
      </c>
      <c r="CA408" s="28" t="str">
        <f>IF(Table1[[#This Row],[Party]]="Labour","Conservative","Labour")</f>
        <v>Labour</v>
      </c>
      <c r="CB408" s="28" cm="1">
        <f t="array" ref="CB4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08" s="28" cm="1">
        <f t="array" ref="CC4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408" s="28">
        <f>IF(TRIM(Table1[[#This Row],[Party]])="Labour",Table1[[#This Row],[Conservative_Aye]],Table1[[#This Row],[Labour_Aye]])</f>
        <v>196</v>
      </c>
      <c r="CE408" s="28">
        <f>IF(TRIM(Table1[[#This Row],[Party]])="Labour",Table1[[#This Row],[Conservative_No]],Table1[[#This Row],[Labour_No]])</f>
        <v>0</v>
      </c>
      <c r="CF408" s="36">
        <f>IF(Table1[[#This Row],[Gov_Aye]]+Table1[[#This Row],[Gov_No]]=0,"",Table1[[#This Row],[Gov_Aye]]/(Table1[[#This Row],[Gov_Aye]]+Table1[[#This Row],[Gov_No]]))</f>
        <v>0</v>
      </c>
      <c r="CG408" s="36">
        <f>IF(Table1[[#This Row],[Opp_Aye]]+Table1[[#This Row],[Opp_No]]=0,"",Table1[[#This Row],[Opp_Aye]]/(Table1[[#This Row],[Opp_Aye]]+Table1[[#This Row],[Opp_No]]))</f>
        <v>1</v>
      </c>
      <c r="CH408" s="36">
        <f>IF(OR(Table1[[#This Row],[Gov_Share]]="",Table1[[#This Row],[Opp_Share]]=""),"",ABS(Table1[[#This Row],[Gov_Share]]-Table1[[#This Row],[Opp_Share]]))</f>
        <v>1</v>
      </c>
      <c r="CI408" s="36">
        <f>IF(Table1[[#This Row],[Gov_Aye]]+Table1[[#This Row],[Gov_No]]=0,"",ABS(Table1[[#This Row],[Gov_Aye]]-Table1[[#This Row],[Gov_No]])/(Table1[[#This Row],[Gov_Aye]]+Table1[[#This Row],[Gov_No]]))</f>
        <v>1</v>
      </c>
      <c r="CJ408" s="36">
        <f>IF(Table1[[#This Row],[Opp_Aye]]+Table1[[#This Row],[Opp_No]]=0,"",ABS(Table1[[#This Row],[Opp_Aye]]-Table1[[#This Row],[Opp_No]])/(Table1[[#This Row],[Opp_Aye]]+Table1[[#This Row],[Opp_No]]))</f>
        <v>1</v>
      </c>
      <c r="CK4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0.98102552518635644</v>
      </c>
    </row>
    <row r="409" spans="1:89" x14ac:dyDescent="0.75">
      <c r="A409" s="2">
        <v>123</v>
      </c>
      <c r="B409" s="15">
        <v>42618</v>
      </c>
      <c r="C409" s="16">
        <v>0.93194444444444446</v>
      </c>
      <c r="D409" s="2">
        <v>56</v>
      </c>
      <c r="E409" s="19" t="s">
        <v>1092</v>
      </c>
      <c r="F409" s="2"/>
      <c r="G409" s="2"/>
      <c r="H409" s="2">
        <v>245</v>
      </c>
      <c r="I409" s="2">
        <v>304</v>
      </c>
      <c r="J409" s="2">
        <v>0</v>
      </c>
      <c r="K409" s="2">
        <v>0</v>
      </c>
      <c r="L409" s="2">
        <v>0</v>
      </c>
      <c r="M409" s="3">
        <v>0</v>
      </c>
      <c r="N409" s="2">
        <v>0</v>
      </c>
      <c r="O409" s="2">
        <v>0</v>
      </c>
      <c r="P409" s="2">
        <v>1</v>
      </c>
      <c r="Q409" s="2">
        <v>4</v>
      </c>
      <c r="R409" s="4">
        <v>180</v>
      </c>
      <c r="S409" s="2">
        <v>6</v>
      </c>
      <c r="T409" s="2">
        <v>3</v>
      </c>
      <c r="U409" s="2">
        <v>0</v>
      </c>
      <c r="V409" s="2">
        <v>46</v>
      </c>
      <c r="W409" s="2">
        <v>3</v>
      </c>
      <c r="X409" s="2">
        <v>0</v>
      </c>
      <c r="Y409" s="2">
        <v>0</v>
      </c>
      <c r="Z409" s="2">
        <v>0</v>
      </c>
      <c r="AA409" s="2">
        <v>0</v>
      </c>
      <c r="AB409" s="2">
        <v>2</v>
      </c>
      <c r="AC409" s="2">
        <v>0</v>
      </c>
      <c r="AD409" s="2">
        <v>0</v>
      </c>
      <c r="AE409" s="2">
        <v>0</v>
      </c>
      <c r="AF409" s="2">
        <v>0</v>
      </c>
      <c r="AG409" s="3">
        <v>299</v>
      </c>
      <c r="AH409" s="2">
        <v>5</v>
      </c>
      <c r="AI409" s="2">
        <v>0</v>
      </c>
      <c r="AJ409" s="2">
        <v>0</v>
      </c>
      <c r="AK409" s="2">
        <v>0</v>
      </c>
      <c r="AL409" s="4">
        <v>0</v>
      </c>
      <c r="AM409" s="2">
        <v>0</v>
      </c>
      <c r="AN409" s="2">
        <v>0</v>
      </c>
      <c r="AO409" s="2">
        <v>0</v>
      </c>
      <c r="AP409" s="2">
        <v>0</v>
      </c>
      <c r="AQ409" s="2">
        <v>0</v>
      </c>
      <c r="AR409" s="2">
        <v>0</v>
      </c>
      <c r="AS409" s="2">
        <v>0</v>
      </c>
      <c r="AT409" s="2">
        <v>0</v>
      </c>
      <c r="AU409" s="2">
        <v>0</v>
      </c>
      <c r="AV409" s="2">
        <v>0</v>
      </c>
      <c r="AW409" s="2">
        <v>0</v>
      </c>
      <c r="AX409" s="2">
        <v>0</v>
      </c>
      <c r="AY409" s="2">
        <v>0</v>
      </c>
      <c r="AZ409" s="2">
        <v>0</v>
      </c>
      <c r="BA409" s="44">
        <v>0</v>
      </c>
      <c r="BB409" s="2">
        <v>0</v>
      </c>
      <c r="BC409" s="2">
        <v>0</v>
      </c>
      <c r="BD409" s="2">
        <v>0</v>
      </c>
      <c r="BE409" s="2">
        <v>0</v>
      </c>
      <c r="BF409" s="45">
        <v>0</v>
      </c>
      <c r="BG409" s="2">
        <v>0</v>
      </c>
      <c r="BH409" s="2">
        <v>0</v>
      </c>
      <c r="BI409" s="2">
        <v>0</v>
      </c>
      <c r="BJ409" s="2">
        <v>0</v>
      </c>
      <c r="BK409" s="2">
        <v>0</v>
      </c>
      <c r="BL409" s="2">
        <v>0</v>
      </c>
      <c r="BM409" s="2">
        <v>0</v>
      </c>
      <c r="BN409" s="2">
        <v>0</v>
      </c>
      <c r="BO409" s="2">
        <v>0</v>
      </c>
      <c r="BP409" s="2">
        <v>0</v>
      </c>
      <c r="BQ409" s="2">
        <v>0</v>
      </c>
      <c r="BR409" s="2">
        <v>0</v>
      </c>
      <c r="BS409" s="2">
        <v>549</v>
      </c>
      <c r="BT409" s="2">
        <v>0</v>
      </c>
      <c r="BU409" s="5">
        <v>0.84</v>
      </c>
      <c r="BV409" s="5">
        <f>IFERROR($BF409/($AL409+$R409), "No Votes")</f>
        <v>0</v>
      </c>
      <c r="BW409" s="5">
        <f>IFERROR($BA409/($AG409+$M409), "No Votes")</f>
        <v>0</v>
      </c>
      <c r="BX409" t="s">
        <v>2157</v>
      </c>
      <c r="BY409" s="5" t="s">
        <v>2086</v>
      </c>
      <c r="BZ409" s="5" t="s">
        <v>2088</v>
      </c>
      <c r="CA409" s="28" t="str">
        <f>IF(Table1[[#This Row],[Party]]="Labour","Conservative","Labour")</f>
        <v>Labour</v>
      </c>
      <c r="CB409" s="28" cm="1">
        <f t="array" ref="CB4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09" s="28" cm="1">
        <f t="array" ref="CC4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409" s="28">
        <f>IF(TRIM(Table1[[#This Row],[Party]])="Labour",Table1[[#This Row],[Conservative_Aye]],Table1[[#This Row],[Labour_Aye]])</f>
        <v>180</v>
      </c>
      <c r="CE409" s="28">
        <f>IF(TRIM(Table1[[#This Row],[Party]])="Labour",Table1[[#This Row],[Conservative_No]],Table1[[#This Row],[Labour_No]])</f>
        <v>0</v>
      </c>
      <c r="CF409" s="36">
        <f>IF(Table1[[#This Row],[Gov_Aye]]+Table1[[#This Row],[Gov_No]]=0,"",Table1[[#This Row],[Gov_Aye]]/(Table1[[#This Row],[Gov_Aye]]+Table1[[#This Row],[Gov_No]]))</f>
        <v>0</v>
      </c>
      <c r="CG409" s="36">
        <f>IF(Table1[[#This Row],[Opp_Aye]]+Table1[[#This Row],[Opp_No]]=0,"",Table1[[#This Row],[Opp_Aye]]/(Table1[[#This Row],[Opp_Aye]]+Table1[[#This Row],[Opp_No]]))</f>
        <v>1</v>
      </c>
      <c r="CH409" s="36">
        <f>IF(OR(Table1[[#This Row],[Gov_Share]]="",Table1[[#This Row],[Opp_Share]]=""),"",ABS(Table1[[#This Row],[Gov_Share]]-Table1[[#This Row],[Opp_Share]]))</f>
        <v>1</v>
      </c>
      <c r="CI409" s="36">
        <f>IF(Table1[[#This Row],[Gov_Aye]]+Table1[[#This Row],[Gov_No]]=0,"",ABS(Table1[[#This Row],[Gov_Aye]]-Table1[[#This Row],[Gov_No]])/(Table1[[#This Row],[Gov_Aye]]+Table1[[#This Row],[Gov_No]]))</f>
        <v>1</v>
      </c>
      <c r="CJ409" s="36">
        <f>IF(Table1[[#This Row],[Opp_Aye]]+Table1[[#This Row],[Opp_No]]=0,"",ABS(Table1[[#This Row],[Opp_Aye]]-Table1[[#This Row],[Opp_No]])/(Table1[[#This Row],[Opp_Aye]]+Table1[[#This Row],[Opp_No]]))</f>
        <v>1</v>
      </c>
      <c r="CK4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0.98095036511800193</v>
      </c>
    </row>
    <row r="410" spans="1:89" x14ac:dyDescent="0.75">
      <c r="A410">
        <v>122</v>
      </c>
      <c r="B410" s="17">
        <v>42618</v>
      </c>
      <c r="C410" s="18">
        <v>0.92152777777777772</v>
      </c>
      <c r="D410">
        <v>55</v>
      </c>
      <c r="E410" s="20" t="s">
        <v>1086</v>
      </c>
      <c r="H410">
        <v>248</v>
      </c>
      <c r="I410">
        <v>304</v>
      </c>
      <c r="J410">
        <v>0</v>
      </c>
      <c r="K410">
        <v>0</v>
      </c>
      <c r="L410">
        <v>0</v>
      </c>
      <c r="M410" s="3">
        <v>0</v>
      </c>
      <c r="N410">
        <v>0</v>
      </c>
      <c r="O410">
        <v>0</v>
      </c>
      <c r="P410">
        <v>1</v>
      </c>
      <c r="Q410">
        <v>4</v>
      </c>
      <c r="R410" s="4">
        <v>185</v>
      </c>
      <c r="S410">
        <v>6</v>
      </c>
      <c r="T410">
        <v>3</v>
      </c>
      <c r="U410">
        <v>0</v>
      </c>
      <c r="V410">
        <v>44</v>
      </c>
      <c r="W410">
        <v>3</v>
      </c>
      <c r="X410">
        <v>0</v>
      </c>
      <c r="Y410">
        <v>0</v>
      </c>
      <c r="Z410">
        <v>0</v>
      </c>
      <c r="AA410">
        <v>0</v>
      </c>
      <c r="AB410">
        <v>2</v>
      </c>
      <c r="AC410">
        <v>0</v>
      </c>
      <c r="AD410">
        <v>0</v>
      </c>
      <c r="AE410">
        <v>0</v>
      </c>
      <c r="AF410">
        <v>0</v>
      </c>
      <c r="AG410" s="3">
        <v>299</v>
      </c>
      <c r="AH410">
        <v>5</v>
      </c>
      <c r="AI410">
        <v>0</v>
      </c>
      <c r="AJ410">
        <v>0</v>
      </c>
      <c r="AK410">
        <v>0</v>
      </c>
      <c r="AL410" s="4">
        <v>0</v>
      </c>
      <c r="AM410">
        <v>0</v>
      </c>
      <c r="AN410">
        <v>0</v>
      </c>
      <c r="AO410">
        <v>0</v>
      </c>
      <c r="AP410">
        <v>0</v>
      </c>
      <c r="AQ410">
        <v>0</v>
      </c>
      <c r="AR410">
        <v>0</v>
      </c>
      <c r="AS410">
        <v>0</v>
      </c>
      <c r="AT410">
        <v>0</v>
      </c>
      <c r="AU410">
        <v>0</v>
      </c>
      <c r="AV410">
        <v>0</v>
      </c>
      <c r="AW410">
        <v>0</v>
      </c>
      <c r="AX410">
        <v>0</v>
      </c>
      <c r="AY410">
        <v>0</v>
      </c>
      <c r="AZ410">
        <v>0</v>
      </c>
      <c r="BA410" s="3">
        <v>0</v>
      </c>
      <c r="BB410">
        <v>0</v>
      </c>
      <c r="BC410">
        <v>0</v>
      </c>
      <c r="BD410">
        <v>0</v>
      </c>
      <c r="BE410">
        <v>0</v>
      </c>
      <c r="BF410" s="4">
        <v>0</v>
      </c>
      <c r="BG410">
        <v>0</v>
      </c>
      <c r="BH410">
        <v>0</v>
      </c>
      <c r="BI410">
        <v>0</v>
      </c>
      <c r="BJ410">
        <v>0</v>
      </c>
      <c r="BK410">
        <v>0</v>
      </c>
      <c r="BL410">
        <v>0</v>
      </c>
      <c r="BM410">
        <v>0</v>
      </c>
      <c r="BN410">
        <v>0</v>
      </c>
      <c r="BO410">
        <v>0</v>
      </c>
      <c r="BP410">
        <v>0</v>
      </c>
      <c r="BQ410">
        <v>0</v>
      </c>
      <c r="BR410">
        <v>0</v>
      </c>
      <c r="BS410">
        <v>552</v>
      </c>
      <c r="BT410">
        <v>0</v>
      </c>
      <c r="BU410" s="1">
        <v>0.85</v>
      </c>
      <c r="BV410" s="5">
        <f>IFERROR($BF410/($AL410+$R410), "No Votes")</f>
        <v>0</v>
      </c>
      <c r="BW410" s="5">
        <f>IFERROR($BA410/($AG410+$M410), "No Votes")</f>
        <v>0</v>
      </c>
      <c r="BX410" t="s">
        <v>2157</v>
      </c>
      <c r="BY410" s="5" t="s">
        <v>2086</v>
      </c>
      <c r="BZ410" s="5" t="s">
        <v>2088</v>
      </c>
      <c r="CA410" s="28" t="str">
        <f>IF(Table1[[#This Row],[Party]]="Labour","Conservative","Labour")</f>
        <v>Labour</v>
      </c>
      <c r="CB410" s="28" cm="1">
        <f t="array" ref="CB4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10" s="28" cm="1">
        <f t="array" ref="CC4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410" s="28">
        <f>IF(TRIM(Table1[[#This Row],[Party]])="Labour",Table1[[#This Row],[Conservative_Aye]],Table1[[#This Row],[Labour_Aye]])</f>
        <v>185</v>
      </c>
      <c r="CE410" s="28">
        <f>IF(TRIM(Table1[[#This Row],[Party]])="Labour",Table1[[#This Row],[Conservative_No]],Table1[[#This Row],[Labour_No]])</f>
        <v>0</v>
      </c>
      <c r="CF410" s="36">
        <f>IF(Table1[[#This Row],[Gov_Aye]]+Table1[[#This Row],[Gov_No]]=0,"",Table1[[#This Row],[Gov_Aye]]/(Table1[[#This Row],[Gov_Aye]]+Table1[[#This Row],[Gov_No]]))</f>
        <v>0</v>
      </c>
      <c r="CG410" s="36">
        <f>IF(Table1[[#This Row],[Opp_Aye]]+Table1[[#This Row],[Opp_No]]=0,"",Table1[[#This Row],[Opp_Aye]]/(Table1[[#This Row],[Opp_Aye]]+Table1[[#This Row],[Opp_No]]))</f>
        <v>1</v>
      </c>
      <c r="CH410" s="36">
        <f>IF(OR(Table1[[#This Row],[Gov_Share]]="",Table1[[#This Row],[Opp_Share]]=""),"",ABS(Table1[[#This Row],[Gov_Share]]-Table1[[#This Row],[Opp_Share]]))</f>
        <v>1</v>
      </c>
      <c r="CI410" s="36">
        <f>IF(Table1[[#This Row],[Gov_Aye]]+Table1[[#This Row],[Gov_No]]=0,"",ABS(Table1[[#This Row],[Gov_Aye]]-Table1[[#This Row],[Gov_No]])/(Table1[[#This Row],[Gov_Aye]]+Table1[[#This Row],[Gov_No]]))</f>
        <v>1</v>
      </c>
      <c r="CJ410" s="36">
        <f>IF(Table1[[#This Row],[Opp_Aye]]+Table1[[#This Row],[Opp_No]]=0,"",ABS(Table1[[#This Row],[Opp_Aye]]-Table1[[#This Row],[Opp_No]])/(Table1[[#This Row],[Opp_Aye]]+Table1[[#This Row],[Opp_No]]))</f>
        <v>1</v>
      </c>
      <c r="CK4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0.98093405932771094</v>
      </c>
    </row>
    <row r="411" spans="1:89" x14ac:dyDescent="0.75">
      <c r="A411">
        <v>94</v>
      </c>
      <c r="B411" s="17">
        <v>42549</v>
      </c>
      <c r="C411" s="18">
        <v>0.67847222222222225</v>
      </c>
      <c r="D411">
        <v>27</v>
      </c>
      <c r="E411" s="20" t="s">
        <v>792</v>
      </c>
      <c r="H411">
        <v>308</v>
      </c>
      <c r="I411">
        <v>255</v>
      </c>
      <c r="J411">
        <v>0</v>
      </c>
      <c r="K411">
        <v>0</v>
      </c>
      <c r="L411">
        <v>0</v>
      </c>
      <c r="M411" s="3">
        <v>298</v>
      </c>
      <c r="N411">
        <v>6</v>
      </c>
      <c r="O411">
        <v>0</v>
      </c>
      <c r="P411">
        <v>0</v>
      </c>
      <c r="Q411">
        <v>1</v>
      </c>
      <c r="R411" s="4">
        <v>0</v>
      </c>
      <c r="S411">
        <v>0</v>
      </c>
      <c r="T411">
        <v>0</v>
      </c>
      <c r="U411">
        <v>0</v>
      </c>
      <c r="V411">
        <v>0</v>
      </c>
      <c r="W411">
        <v>0</v>
      </c>
      <c r="X411">
        <v>0</v>
      </c>
      <c r="Y411">
        <v>0</v>
      </c>
      <c r="Z411">
        <v>0</v>
      </c>
      <c r="AA411">
        <v>1</v>
      </c>
      <c r="AB411">
        <v>2</v>
      </c>
      <c r="AC411">
        <v>0</v>
      </c>
      <c r="AD411">
        <v>0</v>
      </c>
      <c r="AE411">
        <v>0</v>
      </c>
      <c r="AF411">
        <v>0</v>
      </c>
      <c r="AG411" s="3">
        <v>0</v>
      </c>
      <c r="AH411">
        <v>0</v>
      </c>
      <c r="AI411">
        <v>0</v>
      </c>
      <c r="AJ411">
        <v>1</v>
      </c>
      <c r="AK411">
        <v>4</v>
      </c>
      <c r="AL411" s="4">
        <v>192</v>
      </c>
      <c r="AM411">
        <v>6</v>
      </c>
      <c r="AN411">
        <v>3</v>
      </c>
      <c r="AO411">
        <v>0</v>
      </c>
      <c r="AP411">
        <v>46</v>
      </c>
      <c r="AQ411">
        <v>2</v>
      </c>
      <c r="AR411">
        <v>0</v>
      </c>
      <c r="AS411">
        <v>0</v>
      </c>
      <c r="AT411">
        <v>0</v>
      </c>
      <c r="AU411">
        <v>0</v>
      </c>
      <c r="AV411">
        <v>0</v>
      </c>
      <c r="AW411">
        <v>0</v>
      </c>
      <c r="AX411">
        <v>0</v>
      </c>
      <c r="AY411">
        <v>0</v>
      </c>
      <c r="AZ411">
        <v>0</v>
      </c>
      <c r="BA411" s="3">
        <v>0</v>
      </c>
      <c r="BB411">
        <v>0</v>
      </c>
      <c r="BC411">
        <v>0</v>
      </c>
      <c r="BD411">
        <v>0</v>
      </c>
      <c r="BE411">
        <v>1</v>
      </c>
      <c r="BF411" s="4">
        <v>0</v>
      </c>
      <c r="BG411">
        <v>0</v>
      </c>
      <c r="BH411">
        <v>0</v>
      </c>
      <c r="BI411">
        <v>0</v>
      </c>
      <c r="BJ411">
        <v>0</v>
      </c>
      <c r="BK411">
        <v>0</v>
      </c>
      <c r="BL411">
        <v>0</v>
      </c>
      <c r="BM411">
        <v>0</v>
      </c>
      <c r="BN411">
        <v>0</v>
      </c>
      <c r="BO411">
        <v>0</v>
      </c>
      <c r="BP411">
        <v>0</v>
      </c>
      <c r="BQ411">
        <v>0</v>
      </c>
      <c r="BR411">
        <v>1</v>
      </c>
      <c r="BS411">
        <v>562</v>
      </c>
      <c r="BT411">
        <v>0</v>
      </c>
      <c r="BU411" s="1">
        <v>0.86</v>
      </c>
      <c r="BV411" s="5">
        <f>IFERROR($BF411/($AL411+$R411), "No Votes")</f>
        <v>0</v>
      </c>
      <c r="BW411" s="5">
        <f>IFERROR($BA411/($AG411+$M411), "No Votes")</f>
        <v>0</v>
      </c>
      <c r="BX411" t="s">
        <v>2157</v>
      </c>
      <c r="BY411" s="5" t="s">
        <v>2085</v>
      </c>
      <c r="BZ411" s="5" t="s">
        <v>2088</v>
      </c>
      <c r="CA411" s="28" t="str">
        <f>IF(Table1[[#This Row],[Party]]="Labour","Conservative","Labour")</f>
        <v>Labour</v>
      </c>
      <c r="CB411" s="28" cm="1">
        <f t="array" ref="CB4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411" s="28" cm="1">
        <f t="array" ref="CC4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11" s="28">
        <f>IF(TRIM(Table1[[#This Row],[Party]])="Labour",Table1[[#This Row],[Conservative_Aye]],Table1[[#This Row],[Labour_Aye]])</f>
        <v>0</v>
      </c>
      <c r="CE411" s="28">
        <f>IF(TRIM(Table1[[#This Row],[Party]])="Labour",Table1[[#This Row],[Conservative_No]],Table1[[#This Row],[Labour_No]])</f>
        <v>192</v>
      </c>
      <c r="CF411" s="36">
        <f>IF(Table1[[#This Row],[Gov_Aye]]+Table1[[#This Row],[Gov_No]]=0,"",Table1[[#This Row],[Gov_Aye]]/(Table1[[#This Row],[Gov_Aye]]+Table1[[#This Row],[Gov_No]]))</f>
        <v>1</v>
      </c>
      <c r="CG411" s="36">
        <f>IF(Table1[[#This Row],[Opp_Aye]]+Table1[[#This Row],[Opp_No]]=0,"",Table1[[#This Row],[Opp_Aye]]/(Table1[[#This Row],[Opp_Aye]]+Table1[[#This Row],[Opp_No]]))</f>
        <v>0</v>
      </c>
      <c r="CH411" s="36">
        <f>IF(OR(Table1[[#This Row],[Gov_Share]]="",Table1[[#This Row],[Opp_Share]]=""),"",ABS(Table1[[#This Row],[Gov_Share]]-Table1[[#This Row],[Opp_Share]]))</f>
        <v>1</v>
      </c>
      <c r="CI411" s="36">
        <f>IF(Table1[[#This Row],[Gov_Aye]]+Table1[[#This Row],[Gov_No]]=0,"",ABS(Table1[[#This Row],[Gov_Aye]]-Table1[[#This Row],[Gov_No]])/(Table1[[#This Row],[Gov_Aye]]+Table1[[#This Row],[Gov_No]]))</f>
        <v>1</v>
      </c>
      <c r="CJ411" s="36">
        <f>IF(Table1[[#This Row],[Opp_Aye]]+Table1[[#This Row],[Opp_No]]=0,"",ABS(Table1[[#This Row],[Opp_Aye]]-Table1[[#This Row],[Opp_No]])/(Table1[[#This Row],[Opp_Aye]]+Table1[[#This Row],[Opp_No]]))</f>
        <v>1</v>
      </c>
      <c r="CK4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0.9808497905445841</v>
      </c>
    </row>
    <row r="412" spans="1:89" x14ac:dyDescent="0.75">
      <c r="A412">
        <v>120</v>
      </c>
      <c r="B412" s="17">
        <v>42618</v>
      </c>
      <c r="C412" s="18">
        <v>0.84791666666666665</v>
      </c>
      <c r="D412">
        <v>53</v>
      </c>
      <c r="E412" s="20" t="s">
        <v>1083</v>
      </c>
      <c r="H412">
        <v>249</v>
      </c>
      <c r="I412">
        <v>304</v>
      </c>
      <c r="J412">
        <v>0</v>
      </c>
      <c r="K412">
        <v>0</v>
      </c>
      <c r="L412">
        <v>0</v>
      </c>
      <c r="M412" s="3">
        <v>0</v>
      </c>
      <c r="N412">
        <v>0</v>
      </c>
      <c r="O412">
        <v>0</v>
      </c>
      <c r="P412">
        <v>1</v>
      </c>
      <c r="Q412">
        <v>2</v>
      </c>
      <c r="R412" s="4">
        <v>193</v>
      </c>
      <c r="S412">
        <v>6</v>
      </c>
      <c r="T412">
        <v>3</v>
      </c>
      <c r="U412">
        <v>0</v>
      </c>
      <c r="V412">
        <v>42</v>
      </c>
      <c r="W412">
        <v>2</v>
      </c>
      <c r="X412">
        <v>0</v>
      </c>
      <c r="Y412">
        <v>0</v>
      </c>
      <c r="Z412">
        <v>0</v>
      </c>
      <c r="AA412">
        <v>0</v>
      </c>
      <c r="AB412">
        <v>0</v>
      </c>
      <c r="AC412">
        <v>0</v>
      </c>
      <c r="AD412">
        <v>0</v>
      </c>
      <c r="AE412">
        <v>0</v>
      </c>
      <c r="AF412">
        <v>0</v>
      </c>
      <c r="AG412" s="3">
        <v>298</v>
      </c>
      <c r="AH412">
        <v>4</v>
      </c>
      <c r="AI412">
        <v>0</v>
      </c>
      <c r="AJ412">
        <v>0</v>
      </c>
      <c r="AK412">
        <v>0</v>
      </c>
      <c r="AL412" s="4">
        <v>0</v>
      </c>
      <c r="AM412">
        <v>0</v>
      </c>
      <c r="AN412">
        <v>0</v>
      </c>
      <c r="AO412">
        <v>0</v>
      </c>
      <c r="AP412">
        <v>0</v>
      </c>
      <c r="AQ412">
        <v>0</v>
      </c>
      <c r="AR412">
        <v>0</v>
      </c>
      <c r="AS412">
        <v>0</v>
      </c>
      <c r="AT412">
        <v>0</v>
      </c>
      <c r="AU412">
        <v>0</v>
      </c>
      <c r="AV412">
        <v>2</v>
      </c>
      <c r="AW412">
        <v>0</v>
      </c>
      <c r="AX412">
        <v>0</v>
      </c>
      <c r="AY412">
        <v>0</v>
      </c>
      <c r="AZ412">
        <v>0</v>
      </c>
      <c r="BA412" s="3">
        <v>0</v>
      </c>
      <c r="BB412">
        <v>0</v>
      </c>
      <c r="BC412">
        <v>0</v>
      </c>
      <c r="BD412">
        <v>0</v>
      </c>
      <c r="BE412">
        <v>0</v>
      </c>
      <c r="BF412" s="4">
        <v>0</v>
      </c>
      <c r="BG412">
        <v>0</v>
      </c>
      <c r="BH412">
        <v>0</v>
      </c>
      <c r="BI412">
        <v>0</v>
      </c>
      <c r="BJ412">
        <v>0</v>
      </c>
      <c r="BK412">
        <v>0</v>
      </c>
      <c r="BL412">
        <v>0</v>
      </c>
      <c r="BM412">
        <v>0</v>
      </c>
      <c r="BN412">
        <v>0</v>
      </c>
      <c r="BO412">
        <v>0</v>
      </c>
      <c r="BP412">
        <v>0</v>
      </c>
      <c r="BQ412">
        <v>0</v>
      </c>
      <c r="BR412">
        <v>0</v>
      </c>
      <c r="BS412">
        <v>553</v>
      </c>
      <c r="BT412">
        <v>0</v>
      </c>
      <c r="BU412" s="1">
        <v>0.85</v>
      </c>
      <c r="BV412" s="5">
        <f>IFERROR($BF412/($AL412+$R412), "No Votes")</f>
        <v>0</v>
      </c>
      <c r="BW412" s="5">
        <f>IFERROR($BA412/($AG412+$M412), "No Votes")</f>
        <v>0</v>
      </c>
      <c r="BX412" t="s">
        <v>2157</v>
      </c>
      <c r="BY412" s="5" t="s">
        <v>2086</v>
      </c>
      <c r="BZ412" s="5" t="s">
        <v>2088</v>
      </c>
      <c r="CA412" s="28" t="str">
        <f>IF(Table1[[#This Row],[Party]]="Labour","Conservative","Labour")</f>
        <v>Labour</v>
      </c>
      <c r="CB412" s="28" cm="1">
        <f t="array" ref="CB4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12" s="28" cm="1">
        <f t="array" ref="CC4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412" s="28">
        <f>IF(TRIM(Table1[[#This Row],[Party]])="Labour",Table1[[#This Row],[Conservative_Aye]],Table1[[#This Row],[Labour_Aye]])</f>
        <v>193</v>
      </c>
      <c r="CE412" s="28">
        <f>IF(TRIM(Table1[[#This Row],[Party]])="Labour",Table1[[#This Row],[Conservative_No]],Table1[[#This Row],[Labour_No]])</f>
        <v>0</v>
      </c>
      <c r="CF412" s="36">
        <f>IF(Table1[[#This Row],[Gov_Aye]]+Table1[[#This Row],[Gov_No]]=0,"",Table1[[#This Row],[Gov_Aye]]/(Table1[[#This Row],[Gov_Aye]]+Table1[[#This Row],[Gov_No]]))</f>
        <v>0</v>
      </c>
      <c r="CG412" s="36">
        <f>IF(Table1[[#This Row],[Opp_Aye]]+Table1[[#This Row],[Opp_No]]=0,"",Table1[[#This Row],[Opp_Aye]]/(Table1[[#This Row],[Opp_Aye]]+Table1[[#This Row],[Opp_No]]))</f>
        <v>1</v>
      </c>
      <c r="CH412" s="36">
        <f>IF(OR(Table1[[#This Row],[Gov_Share]]="",Table1[[#This Row],[Opp_Share]]=""),"",ABS(Table1[[#This Row],[Gov_Share]]-Table1[[#This Row],[Opp_Share]]))</f>
        <v>1</v>
      </c>
      <c r="CI412" s="36">
        <f>IF(Table1[[#This Row],[Gov_Aye]]+Table1[[#This Row],[Gov_No]]=0,"",ABS(Table1[[#This Row],[Gov_Aye]]-Table1[[#This Row],[Gov_No]])/(Table1[[#This Row],[Gov_Aye]]+Table1[[#This Row],[Gov_No]]))</f>
        <v>1</v>
      </c>
      <c r="CJ412" s="36">
        <f>IF(Table1[[#This Row],[Opp_Aye]]+Table1[[#This Row],[Opp_No]]=0,"",ABS(Table1[[#This Row],[Opp_Aye]]-Table1[[#This Row],[Opp_No]])/(Table1[[#This Row],[Opp_Aye]]+Table1[[#This Row],[Opp_No]]))</f>
        <v>1</v>
      </c>
      <c r="CK4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0.98084684088653651</v>
      </c>
    </row>
    <row r="413" spans="1:89" x14ac:dyDescent="0.75">
      <c r="A413" s="2">
        <v>71</v>
      </c>
      <c r="B413" s="15">
        <v>42516</v>
      </c>
      <c r="C413" s="16">
        <v>0.7270833333333333</v>
      </c>
      <c r="D413" s="2">
        <v>4</v>
      </c>
      <c r="E413" s="19" t="s">
        <v>1119</v>
      </c>
      <c r="F413" s="2"/>
      <c r="G413" s="2"/>
      <c r="H413" s="2">
        <v>297</v>
      </c>
      <c r="I413" s="2">
        <v>237</v>
      </c>
      <c r="J413" s="2">
        <v>0</v>
      </c>
      <c r="K413" s="2">
        <v>0</v>
      </c>
      <c r="L413" s="2">
        <v>0</v>
      </c>
      <c r="M413" s="3">
        <v>296</v>
      </c>
      <c r="N413" s="2">
        <v>0</v>
      </c>
      <c r="O413" s="2">
        <v>0</v>
      </c>
      <c r="P413" s="2">
        <v>0</v>
      </c>
      <c r="Q413" s="2">
        <v>0</v>
      </c>
      <c r="R413" s="4">
        <v>0</v>
      </c>
      <c r="S413" s="2">
        <v>0</v>
      </c>
      <c r="T413" s="2">
        <v>0</v>
      </c>
      <c r="U413" s="2">
        <v>0</v>
      </c>
      <c r="V413" s="2">
        <v>0</v>
      </c>
      <c r="W413" s="2">
        <v>0</v>
      </c>
      <c r="X413" s="2">
        <v>0</v>
      </c>
      <c r="Y413" s="2">
        <v>0</v>
      </c>
      <c r="Z413" s="2">
        <v>0</v>
      </c>
      <c r="AA413" s="2">
        <v>0</v>
      </c>
      <c r="AB413" s="2">
        <v>1</v>
      </c>
      <c r="AC413" s="2">
        <v>0</v>
      </c>
      <c r="AD413" s="2">
        <v>0</v>
      </c>
      <c r="AE413" s="2">
        <v>0</v>
      </c>
      <c r="AF413" s="2">
        <v>0</v>
      </c>
      <c r="AG413" s="3">
        <v>0</v>
      </c>
      <c r="AH413" s="2">
        <v>0</v>
      </c>
      <c r="AI413" s="2">
        <v>0</v>
      </c>
      <c r="AJ413" s="2">
        <v>0</v>
      </c>
      <c r="AK413" s="2">
        <v>4</v>
      </c>
      <c r="AL413" s="4">
        <v>175</v>
      </c>
      <c r="AM413" s="2">
        <v>6</v>
      </c>
      <c r="AN413" s="2">
        <v>3</v>
      </c>
      <c r="AO413" s="2">
        <v>0</v>
      </c>
      <c r="AP413" s="2">
        <v>47</v>
      </c>
      <c r="AQ413" s="2">
        <v>2</v>
      </c>
      <c r="AR413" s="2">
        <v>0</v>
      </c>
      <c r="AS413" s="2">
        <v>0</v>
      </c>
      <c r="AT413" s="2">
        <v>0</v>
      </c>
      <c r="AU413" s="2">
        <v>0</v>
      </c>
      <c r="AV413" s="2">
        <v>0</v>
      </c>
      <c r="AW413" s="2">
        <v>0</v>
      </c>
      <c r="AX413" s="2">
        <v>0</v>
      </c>
      <c r="AY413" s="2">
        <v>0</v>
      </c>
      <c r="AZ413" s="2">
        <v>0</v>
      </c>
      <c r="BA413" s="44">
        <v>0</v>
      </c>
      <c r="BB413" s="2">
        <v>0</v>
      </c>
      <c r="BC413" s="2">
        <v>0</v>
      </c>
      <c r="BD413" s="2">
        <v>0</v>
      </c>
      <c r="BE413" s="2">
        <v>0</v>
      </c>
      <c r="BF413" s="45">
        <v>0</v>
      </c>
      <c r="BG413" s="2">
        <v>0</v>
      </c>
      <c r="BH413" s="2">
        <v>0</v>
      </c>
      <c r="BI413" s="2">
        <v>0</v>
      </c>
      <c r="BJ413" s="2">
        <v>0</v>
      </c>
      <c r="BK413" s="2">
        <v>0</v>
      </c>
      <c r="BL413" s="2">
        <v>0</v>
      </c>
      <c r="BM413" s="2">
        <v>0</v>
      </c>
      <c r="BN413" s="2">
        <v>0</v>
      </c>
      <c r="BO413" s="2">
        <v>0</v>
      </c>
      <c r="BP413" s="2">
        <v>0</v>
      </c>
      <c r="BQ413" s="2">
        <v>0</v>
      </c>
      <c r="BR413" s="2">
        <v>0</v>
      </c>
      <c r="BS413" s="2">
        <v>534</v>
      </c>
      <c r="BT413" s="2">
        <v>0</v>
      </c>
      <c r="BU413" s="5">
        <v>0.82</v>
      </c>
      <c r="BV413" s="5">
        <f>IFERROR($BF413/($AL413+$R413), "No Votes")</f>
        <v>0</v>
      </c>
      <c r="BW413" s="5">
        <f>IFERROR($BA413/($AG413+$M413), "No Votes")</f>
        <v>0</v>
      </c>
      <c r="BX413" t="s">
        <v>2157</v>
      </c>
      <c r="BY413" s="5" t="s">
        <v>2085</v>
      </c>
      <c r="BZ413" s="5" t="s">
        <v>2088</v>
      </c>
      <c r="CA413" s="28" t="str">
        <f>IF(Table1[[#This Row],[Party]]="Labour","Conservative","Labour")</f>
        <v>Labour</v>
      </c>
      <c r="CB413" s="28" cm="1">
        <f t="array" ref="CB4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413" s="28" cm="1">
        <f t="array" ref="CC4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13" s="28">
        <f>IF(TRIM(Table1[[#This Row],[Party]])="Labour",Table1[[#This Row],[Conservative_Aye]],Table1[[#This Row],[Labour_Aye]])</f>
        <v>0</v>
      </c>
      <c r="CE413" s="28">
        <f>IF(TRIM(Table1[[#This Row],[Party]])="Labour",Table1[[#This Row],[Conservative_No]],Table1[[#This Row],[Labour_No]])</f>
        <v>175</v>
      </c>
      <c r="CF413" s="36">
        <f>IF(Table1[[#This Row],[Gov_Aye]]+Table1[[#This Row],[Gov_No]]=0,"",Table1[[#This Row],[Gov_Aye]]/(Table1[[#This Row],[Gov_Aye]]+Table1[[#This Row],[Gov_No]]))</f>
        <v>1</v>
      </c>
      <c r="CG413" s="36">
        <f>IF(Table1[[#This Row],[Opp_Aye]]+Table1[[#This Row],[Opp_No]]=0,"",Table1[[#This Row],[Opp_Aye]]/(Table1[[#This Row],[Opp_Aye]]+Table1[[#This Row],[Opp_No]]))</f>
        <v>0</v>
      </c>
      <c r="CH413" s="36">
        <f>IF(OR(Table1[[#This Row],[Gov_Share]]="",Table1[[#This Row],[Opp_Share]]=""),"",ABS(Table1[[#This Row],[Gov_Share]]-Table1[[#This Row],[Opp_Share]]))</f>
        <v>1</v>
      </c>
      <c r="CI413" s="36">
        <f>IF(Table1[[#This Row],[Gov_Aye]]+Table1[[#This Row],[Gov_No]]=0,"",ABS(Table1[[#This Row],[Gov_Aye]]-Table1[[#This Row],[Gov_No]])/(Table1[[#This Row],[Gov_Aye]]+Table1[[#This Row],[Gov_No]]))</f>
        <v>1</v>
      </c>
      <c r="CJ413" s="36">
        <f>IF(Table1[[#This Row],[Opp_Aye]]+Table1[[#This Row],[Opp_No]]=0,"",ABS(Table1[[#This Row],[Opp_Aye]]-Table1[[#This Row],[Opp_No]])/(Table1[[#This Row],[Opp_Aye]]+Table1[[#This Row],[Opp_No]]))</f>
        <v>1</v>
      </c>
      <c r="CK4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0.98077838391974514</v>
      </c>
    </row>
    <row r="414" spans="1:89" ht="29.5" x14ac:dyDescent="0.75">
      <c r="A414" s="2">
        <v>35</v>
      </c>
      <c r="B414" s="15">
        <v>42473</v>
      </c>
      <c r="C414" s="16">
        <v>0.80069444444444449</v>
      </c>
      <c r="D414" s="2">
        <v>237</v>
      </c>
      <c r="E414" s="19" t="s">
        <v>1178</v>
      </c>
      <c r="F414" s="2"/>
      <c r="G414" s="2"/>
      <c r="H414" s="2">
        <v>297</v>
      </c>
      <c r="I414" s="2">
        <v>201</v>
      </c>
      <c r="J414" s="2">
        <v>0</v>
      </c>
      <c r="K414" s="2">
        <v>0</v>
      </c>
      <c r="L414" s="2">
        <v>0</v>
      </c>
      <c r="M414" s="3">
        <v>295</v>
      </c>
      <c r="N414" s="2">
        <v>2</v>
      </c>
      <c r="O414" s="2">
        <v>0</v>
      </c>
      <c r="P414" s="2">
        <v>0</v>
      </c>
      <c r="Q414" s="2">
        <v>0</v>
      </c>
      <c r="R414" s="4">
        <v>0</v>
      </c>
      <c r="S414" s="2">
        <v>0</v>
      </c>
      <c r="T414" s="2">
        <v>0</v>
      </c>
      <c r="U414" s="2">
        <v>0</v>
      </c>
      <c r="V414" s="2">
        <v>0</v>
      </c>
      <c r="W414" s="2">
        <v>0</v>
      </c>
      <c r="X414" s="2">
        <v>0</v>
      </c>
      <c r="Y414" s="2">
        <v>0</v>
      </c>
      <c r="Z414" s="2">
        <v>0</v>
      </c>
      <c r="AA414" s="2">
        <v>0</v>
      </c>
      <c r="AB414" s="2">
        <v>0</v>
      </c>
      <c r="AC414" s="2">
        <v>0</v>
      </c>
      <c r="AD414" s="2">
        <v>0</v>
      </c>
      <c r="AE414" s="2">
        <v>0</v>
      </c>
      <c r="AF414" s="2">
        <v>0</v>
      </c>
      <c r="AG414" s="3">
        <v>0</v>
      </c>
      <c r="AH414" s="2">
        <v>0</v>
      </c>
      <c r="AI414" s="2">
        <v>0</v>
      </c>
      <c r="AJ414" s="2">
        <v>1</v>
      </c>
      <c r="AK414" s="2">
        <v>1</v>
      </c>
      <c r="AL414" s="4">
        <v>188</v>
      </c>
      <c r="AM414" s="2">
        <v>6</v>
      </c>
      <c r="AN414" s="2">
        <v>3</v>
      </c>
      <c r="AO414" s="2">
        <v>0</v>
      </c>
      <c r="AP414" s="2">
        <v>0</v>
      </c>
      <c r="AQ414" s="2">
        <v>1</v>
      </c>
      <c r="AR414" s="2">
        <v>0</v>
      </c>
      <c r="AS414" s="2">
        <v>0</v>
      </c>
      <c r="AT414" s="2">
        <v>0</v>
      </c>
      <c r="AU414" s="2">
        <v>0</v>
      </c>
      <c r="AV414" s="2">
        <v>1</v>
      </c>
      <c r="AW414" s="2">
        <v>0</v>
      </c>
      <c r="AX414" s="2">
        <v>0</v>
      </c>
      <c r="AY414" s="2">
        <v>0</v>
      </c>
      <c r="AZ414" s="2">
        <v>0</v>
      </c>
      <c r="BA414" s="44">
        <v>0</v>
      </c>
      <c r="BB414" s="2">
        <v>0</v>
      </c>
      <c r="BC414" s="2">
        <v>0</v>
      </c>
      <c r="BD414" s="2">
        <v>0</v>
      </c>
      <c r="BE414" s="2">
        <v>0</v>
      </c>
      <c r="BF414" s="45">
        <v>0</v>
      </c>
      <c r="BG414" s="2">
        <v>0</v>
      </c>
      <c r="BH414" s="2">
        <v>0</v>
      </c>
      <c r="BI414" s="2">
        <v>0</v>
      </c>
      <c r="BJ414" s="2">
        <v>0</v>
      </c>
      <c r="BK414" s="2">
        <v>0</v>
      </c>
      <c r="BL414" s="2">
        <v>0</v>
      </c>
      <c r="BM414" s="2">
        <v>0</v>
      </c>
      <c r="BN414" s="2">
        <v>0</v>
      </c>
      <c r="BO414" s="2">
        <v>0</v>
      </c>
      <c r="BP414" s="2">
        <v>0</v>
      </c>
      <c r="BQ414" s="2">
        <v>0</v>
      </c>
      <c r="BR414" s="2">
        <v>0</v>
      </c>
      <c r="BS414" s="2">
        <v>498</v>
      </c>
      <c r="BT414" s="2">
        <v>0</v>
      </c>
      <c r="BU414" s="5">
        <v>0.77</v>
      </c>
      <c r="BV414" s="5">
        <f>IFERROR($BF414/($AL414+$R414), "No Votes")</f>
        <v>0</v>
      </c>
      <c r="BW414" s="5">
        <f>IFERROR($BA414/($AG414+$M414), "No Votes")</f>
        <v>0</v>
      </c>
      <c r="BX414" t="s">
        <v>2157</v>
      </c>
      <c r="BY414" s="5" t="s">
        <v>2085</v>
      </c>
      <c r="BZ414" s="5" t="s">
        <v>2088</v>
      </c>
      <c r="CA414" s="28" t="str">
        <f>IF(Table1[[#This Row],[Party]]="Labour","Conservative","Labour")</f>
        <v>Labour</v>
      </c>
      <c r="CB414" s="28" cm="1">
        <f t="array" ref="CB4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414" s="28" cm="1">
        <f t="array" ref="CC4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14" s="28">
        <f>IF(TRIM(Table1[[#This Row],[Party]])="Labour",Table1[[#This Row],[Conservative_Aye]],Table1[[#This Row],[Labour_Aye]])</f>
        <v>0</v>
      </c>
      <c r="CE414" s="28">
        <f>IF(TRIM(Table1[[#This Row],[Party]])="Labour",Table1[[#This Row],[Conservative_No]],Table1[[#This Row],[Labour_No]])</f>
        <v>188</v>
      </c>
      <c r="CF414" s="36">
        <f>IF(Table1[[#This Row],[Gov_Aye]]+Table1[[#This Row],[Gov_No]]=0,"",Table1[[#This Row],[Gov_Aye]]/(Table1[[#This Row],[Gov_Aye]]+Table1[[#This Row],[Gov_No]]))</f>
        <v>1</v>
      </c>
      <c r="CG414" s="36">
        <f>IF(Table1[[#This Row],[Opp_Aye]]+Table1[[#This Row],[Opp_No]]=0,"",Table1[[#This Row],[Opp_Aye]]/(Table1[[#This Row],[Opp_Aye]]+Table1[[#This Row],[Opp_No]]))</f>
        <v>0</v>
      </c>
      <c r="CH414" s="36">
        <f>IF(OR(Table1[[#This Row],[Gov_Share]]="",Table1[[#This Row],[Opp_Share]]=""),"",ABS(Table1[[#This Row],[Gov_Share]]-Table1[[#This Row],[Opp_Share]]))</f>
        <v>1</v>
      </c>
      <c r="CI414" s="36">
        <f>IF(Table1[[#This Row],[Gov_Aye]]+Table1[[#This Row],[Gov_No]]=0,"",ABS(Table1[[#This Row],[Gov_Aye]]-Table1[[#This Row],[Gov_No]])/(Table1[[#This Row],[Gov_Aye]]+Table1[[#This Row],[Gov_No]]))</f>
        <v>1</v>
      </c>
      <c r="CJ414" s="36">
        <f>IF(Table1[[#This Row],[Opp_Aye]]+Table1[[#This Row],[Opp_No]]=0,"",ABS(Table1[[#This Row],[Opp_Aye]]-Table1[[#This Row],[Opp_No]])/(Table1[[#This Row],[Opp_Aye]]+Table1[[#This Row],[Opp_No]]))</f>
        <v>1</v>
      </c>
      <c r="CK4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0.98067103053565918</v>
      </c>
    </row>
    <row r="415" spans="1:89" ht="29.5" x14ac:dyDescent="0.75">
      <c r="A415">
        <v>265</v>
      </c>
      <c r="B415" s="17">
        <v>42844</v>
      </c>
      <c r="C415" s="18">
        <v>0.65486111111111112</v>
      </c>
      <c r="D415">
        <v>197</v>
      </c>
      <c r="E415" s="20" t="s">
        <v>1251</v>
      </c>
      <c r="H415">
        <v>298</v>
      </c>
      <c r="I415">
        <v>182</v>
      </c>
      <c r="J415">
        <v>0</v>
      </c>
      <c r="K415">
        <v>0</v>
      </c>
      <c r="L415">
        <v>0</v>
      </c>
      <c r="M415" s="3">
        <v>297</v>
      </c>
      <c r="N415">
        <v>1</v>
      </c>
      <c r="O415">
        <v>0</v>
      </c>
      <c r="P415">
        <v>0</v>
      </c>
      <c r="Q415">
        <v>0</v>
      </c>
      <c r="R415" s="4">
        <v>0</v>
      </c>
      <c r="S415">
        <v>0</v>
      </c>
      <c r="T415">
        <v>0</v>
      </c>
      <c r="U415">
        <v>0</v>
      </c>
      <c r="V415">
        <v>0</v>
      </c>
      <c r="W415">
        <v>0</v>
      </c>
      <c r="X415">
        <v>0</v>
      </c>
      <c r="Y415">
        <v>0</v>
      </c>
      <c r="Z415">
        <v>0</v>
      </c>
      <c r="AA415">
        <v>0</v>
      </c>
      <c r="AB415">
        <v>0</v>
      </c>
      <c r="AC415">
        <v>0</v>
      </c>
      <c r="AD415">
        <v>0</v>
      </c>
      <c r="AE415">
        <v>0</v>
      </c>
      <c r="AF415">
        <v>0</v>
      </c>
      <c r="AG415" s="3">
        <v>1</v>
      </c>
      <c r="AH415">
        <v>3</v>
      </c>
      <c r="AI415">
        <v>0</v>
      </c>
      <c r="AJ415">
        <v>1</v>
      </c>
      <c r="AK415">
        <v>0</v>
      </c>
      <c r="AL415" s="4">
        <v>167</v>
      </c>
      <c r="AM415">
        <v>5</v>
      </c>
      <c r="AN415">
        <v>0</v>
      </c>
      <c r="AO415">
        <v>0</v>
      </c>
      <c r="AP415">
        <v>0</v>
      </c>
      <c r="AQ415">
        <v>3</v>
      </c>
      <c r="AR415">
        <v>0</v>
      </c>
      <c r="AS415">
        <v>0</v>
      </c>
      <c r="AT415">
        <v>0</v>
      </c>
      <c r="AU415">
        <v>0</v>
      </c>
      <c r="AV415">
        <v>2</v>
      </c>
      <c r="AW415">
        <v>0</v>
      </c>
      <c r="AX415">
        <v>0</v>
      </c>
      <c r="AY415">
        <v>0</v>
      </c>
      <c r="AZ415">
        <v>0</v>
      </c>
      <c r="BA415">
        <v>1</v>
      </c>
      <c r="BB415">
        <v>1</v>
      </c>
      <c r="BC415">
        <v>0</v>
      </c>
      <c r="BD415">
        <v>0</v>
      </c>
      <c r="BE415">
        <v>0</v>
      </c>
      <c r="BF415">
        <v>0</v>
      </c>
      <c r="BG415">
        <v>0</v>
      </c>
      <c r="BH415">
        <v>0</v>
      </c>
      <c r="BI415">
        <v>0</v>
      </c>
      <c r="BJ415">
        <v>0</v>
      </c>
      <c r="BK415">
        <v>0</v>
      </c>
      <c r="BL415">
        <v>0</v>
      </c>
      <c r="BM415">
        <v>0</v>
      </c>
      <c r="BN415">
        <v>0</v>
      </c>
      <c r="BO415">
        <v>0</v>
      </c>
      <c r="BP415">
        <v>0</v>
      </c>
      <c r="BQ415">
        <v>0</v>
      </c>
      <c r="BR415">
        <v>2</v>
      </c>
      <c r="BS415">
        <v>480</v>
      </c>
      <c r="BT415">
        <v>4.1666669999999998E-3</v>
      </c>
      <c r="BU415" s="1">
        <v>0.74</v>
      </c>
      <c r="BV415" s="5">
        <f>IFERROR($BF415/($AL415+$R415), "No Votes")</f>
        <v>0</v>
      </c>
      <c r="BW415" s="5">
        <f>IFERROR($BA415/($AG415+$M415), "No Votes")</f>
        <v>3.3557046979865771E-3</v>
      </c>
      <c r="BX415" t="s">
        <v>2157</v>
      </c>
      <c r="BY415" s="5" t="s">
        <v>2086</v>
      </c>
      <c r="BZ415" s="5" t="s">
        <v>2088</v>
      </c>
      <c r="CA415" s="28" t="str">
        <f>IF(Table1[[#This Row],[Party]]="Labour","Conservative","Labour")</f>
        <v>Labour</v>
      </c>
      <c r="CB415" s="28" cm="1">
        <f t="array" ref="CB4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415" s="28" cm="1">
        <f t="array" ref="CC4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415" s="28">
        <f>IF(TRIM(Table1[[#This Row],[Party]])="Labour",Table1[[#This Row],[Conservative_Aye]],Table1[[#This Row],[Labour_Aye]])</f>
        <v>0</v>
      </c>
      <c r="CE415" s="28">
        <f>IF(TRIM(Table1[[#This Row],[Party]])="Labour",Table1[[#This Row],[Conservative_No]],Table1[[#This Row],[Labour_No]])</f>
        <v>167</v>
      </c>
      <c r="CF415" s="36">
        <f>IF(Table1[[#This Row],[Gov_Aye]]+Table1[[#This Row],[Gov_No]]=0,"",Table1[[#This Row],[Gov_Aye]]/(Table1[[#This Row],[Gov_Aye]]+Table1[[#This Row],[Gov_No]]))</f>
        <v>0.99664429530201337</v>
      </c>
      <c r="CG415" s="36">
        <f>IF(Table1[[#This Row],[Opp_Aye]]+Table1[[#This Row],[Opp_No]]=0,"",Table1[[#This Row],[Opp_Aye]]/(Table1[[#This Row],[Opp_Aye]]+Table1[[#This Row],[Opp_No]]))</f>
        <v>0</v>
      </c>
      <c r="CH415" s="36">
        <f>IF(OR(Table1[[#This Row],[Gov_Share]]="",Table1[[#This Row],[Opp_Share]]=""),"",ABS(Table1[[#This Row],[Gov_Share]]-Table1[[#This Row],[Opp_Share]]))</f>
        <v>0.99664429530201337</v>
      </c>
      <c r="CI415" s="36">
        <f>IF(Table1[[#This Row],[Gov_Aye]]+Table1[[#This Row],[Gov_No]]=0,"",ABS(Table1[[#This Row],[Gov_Aye]]-Table1[[#This Row],[Gov_No]])/(Table1[[#This Row],[Gov_Aye]]+Table1[[#This Row],[Gov_No]]))</f>
        <v>0.99328859060402686</v>
      </c>
      <c r="CJ415" s="36">
        <f>IF(Table1[[#This Row],[Opp_Aye]]+Table1[[#This Row],[Opp_No]]=0,"",ABS(Table1[[#This Row],[Opp_Aye]]-Table1[[#This Row],[Opp_No]])/(Table1[[#This Row],[Opp_Aye]]+Table1[[#This Row],[Opp_No]]))</f>
        <v>1</v>
      </c>
      <c r="CK4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0.98066844560480693</v>
      </c>
    </row>
    <row r="416" spans="1:89" x14ac:dyDescent="0.75">
      <c r="A416">
        <v>388</v>
      </c>
      <c r="B416" s="17">
        <v>43152</v>
      </c>
      <c r="C416" s="18">
        <v>0.79305555555555551</v>
      </c>
      <c r="D416">
        <v>121</v>
      </c>
      <c r="E416" s="20" t="s">
        <v>733</v>
      </c>
      <c r="H416">
        <v>228</v>
      </c>
      <c r="I416">
        <v>305</v>
      </c>
      <c r="J416">
        <v>0</v>
      </c>
      <c r="K416">
        <v>0</v>
      </c>
      <c r="L416">
        <v>0</v>
      </c>
      <c r="M416" s="3">
        <v>0</v>
      </c>
      <c r="N416">
        <v>0</v>
      </c>
      <c r="O416">
        <v>0</v>
      </c>
      <c r="P416">
        <v>1</v>
      </c>
      <c r="Q416">
        <v>3</v>
      </c>
      <c r="R416" s="4">
        <v>214</v>
      </c>
      <c r="S416">
        <v>6</v>
      </c>
      <c r="T416">
        <v>4</v>
      </c>
      <c r="U416">
        <v>0</v>
      </c>
      <c r="V416">
        <v>0</v>
      </c>
      <c r="W416">
        <v>0</v>
      </c>
      <c r="X416">
        <v>0</v>
      </c>
      <c r="Y416">
        <v>0</v>
      </c>
      <c r="Z416">
        <v>0</v>
      </c>
      <c r="AA416">
        <v>0</v>
      </c>
      <c r="AB416">
        <v>0</v>
      </c>
      <c r="AC416">
        <v>0</v>
      </c>
      <c r="AD416">
        <v>0</v>
      </c>
      <c r="AE416">
        <v>0</v>
      </c>
      <c r="AF416">
        <v>0</v>
      </c>
      <c r="AG416" s="3">
        <v>295</v>
      </c>
      <c r="AH416">
        <v>9</v>
      </c>
      <c r="AI416">
        <v>0</v>
      </c>
      <c r="AJ416">
        <v>0</v>
      </c>
      <c r="AK416">
        <v>1</v>
      </c>
      <c r="AL416" s="4">
        <v>0</v>
      </c>
      <c r="AM416">
        <v>0</v>
      </c>
      <c r="AN416">
        <v>0</v>
      </c>
      <c r="AO416">
        <v>0</v>
      </c>
      <c r="AP416">
        <v>0</v>
      </c>
      <c r="AQ416">
        <v>0</v>
      </c>
      <c r="AR416">
        <v>0</v>
      </c>
      <c r="AS416">
        <v>0</v>
      </c>
      <c r="AT416">
        <v>0</v>
      </c>
      <c r="AU416">
        <v>0</v>
      </c>
      <c r="AV416">
        <v>0</v>
      </c>
      <c r="AW416">
        <v>0</v>
      </c>
      <c r="AX416">
        <v>0</v>
      </c>
      <c r="AY416">
        <v>0</v>
      </c>
      <c r="AZ416">
        <v>0</v>
      </c>
      <c r="BA416" s="3">
        <v>0</v>
      </c>
      <c r="BB416">
        <v>0</v>
      </c>
      <c r="BC416">
        <v>0</v>
      </c>
      <c r="BD416">
        <v>0</v>
      </c>
      <c r="BE416">
        <v>1</v>
      </c>
      <c r="BF416" s="4">
        <v>0</v>
      </c>
      <c r="BG416">
        <v>0</v>
      </c>
      <c r="BH416">
        <v>0</v>
      </c>
      <c r="BI416">
        <v>0</v>
      </c>
      <c r="BJ416">
        <v>0</v>
      </c>
      <c r="BK416">
        <v>0</v>
      </c>
      <c r="BL416">
        <v>0</v>
      </c>
      <c r="BM416">
        <v>0</v>
      </c>
      <c r="BN416">
        <v>0</v>
      </c>
      <c r="BO416">
        <v>0</v>
      </c>
      <c r="BP416">
        <v>0</v>
      </c>
      <c r="BQ416">
        <v>0</v>
      </c>
      <c r="BR416">
        <v>1</v>
      </c>
      <c r="BS416">
        <v>533</v>
      </c>
      <c r="BT416">
        <v>0</v>
      </c>
      <c r="BU416" s="1">
        <v>0.82</v>
      </c>
      <c r="BV416" s="5">
        <f>IFERROR($BF416/($AL416+$R416), "No Votes")</f>
        <v>0</v>
      </c>
      <c r="BW416" s="5">
        <f>IFERROR($BA416/($AG416+$M416), "No Votes")</f>
        <v>0</v>
      </c>
      <c r="BX416" t="s">
        <v>2157</v>
      </c>
      <c r="BY416" s="5" t="s">
        <v>2086</v>
      </c>
      <c r="BZ416" s="5" t="s">
        <v>2088</v>
      </c>
      <c r="CA416" s="28" t="str">
        <f>IF(Table1[[#This Row],[Party]]="Labour","Conservative","Labour")</f>
        <v>Labour</v>
      </c>
      <c r="CB416" s="28" cm="1">
        <f t="array" ref="CB4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16" s="28" cm="1">
        <f t="array" ref="CC4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416" s="28">
        <f>IF(TRIM(Table1[[#This Row],[Party]])="Labour",Table1[[#This Row],[Conservative_Aye]],Table1[[#This Row],[Labour_Aye]])</f>
        <v>214</v>
      </c>
      <c r="CE416" s="28">
        <f>IF(TRIM(Table1[[#This Row],[Party]])="Labour",Table1[[#This Row],[Conservative_No]],Table1[[#This Row],[Labour_No]])</f>
        <v>0</v>
      </c>
      <c r="CF416" s="36">
        <f>IF(Table1[[#This Row],[Gov_Aye]]+Table1[[#This Row],[Gov_No]]=0,"",Table1[[#This Row],[Gov_Aye]]/(Table1[[#This Row],[Gov_Aye]]+Table1[[#This Row],[Gov_No]]))</f>
        <v>0</v>
      </c>
      <c r="CG416" s="36">
        <f>IF(Table1[[#This Row],[Opp_Aye]]+Table1[[#This Row],[Opp_No]]=0,"",Table1[[#This Row],[Opp_Aye]]/(Table1[[#This Row],[Opp_Aye]]+Table1[[#This Row],[Opp_No]]))</f>
        <v>1</v>
      </c>
      <c r="CH416" s="36">
        <f>IF(OR(Table1[[#This Row],[Gov_Share]]="",Table1[[#This Row],[Opp_Share]]=""),"",ABS(Table1[[#This Row],[Gov_Share]]-Table1[[#This Row],[Opp_Share]]))</f>
        <v>1</v>
      </c>
      <c r="CI416" s="36">
        <f>IF(Table1[[#This Row],[Gov_Aye]]+Table1[[#This Row],[Gov_No]]=0,"",ABS(Table1[[#This Row],[Gov_Aye]]-Table1[[#This Row],[Gov_No]])/(Table1[[#This Row],[Gov_Aye]]+Table1[[#This Row],[Gov_No]]))</f>
        <v>1</v>
      </c>
      <c r="CJ416" s="36">
        <f>IF(Table1[[#This Row],[Opp_Aye]]+Table1[[#This Row],[Opp_No]]=0,"",ABS(Table1[[#This Row],[Opp_Aye]]-Table1[[#This Row],[Opp_No]])/(Table1[[#This Row],[Opp_Aye]]+Table1[[#This Row],[Opp_No]]))</f>
        <v>1</v>
      </c>
      <c r="CK4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0.98059954067448329</v>
      </c>
    </row>
    <row r="417" spans="1:89" ht="29.5" hidden="1" x14ac:dyDescent="0.75">
      <c r="A417">
        <v>626</v>
      </c>
      <c r="B417" s="17">
        <v>43537</v>
      </c>
      <c r="C417" s="18">
        <v>0.79166666666666663</v>
      </c>
      <c r="D417">
        <v>357</v>
      </c>
      <c r="E417" s="20" t="s">
        <v>163</v>
      </c>
      <c r="F417" t="s">
        <v>1897</v>
      </c>
      <c r="H417">
        <v>312</v>
      </c>
      <c r="I417">
        <v>308</v>
      </c>
      <c r="J417">
        <v>0</v>
      </c>
      <c r="K417">
        <v>0</v>
      </c>
      <c r="L417">
        <v>0</v>
      </c>
      <c r="M417" s="3">
        <v>9</v>
      </c>
      <c r="N417">
        <v>0</v>
      </c>
      <c r="O417">
        <v>0</v>
      </c>
      <c r="P417">
        <v>1</v>
      </c>
      <c r="Q417">
        <v>19</v>
      </c>
      <c r="R417" s="4">
        <v>233</v>
      </c>
      <c r="S417">
        <v>11</v>
      </c>
      <c r="T417">
        <v>4</v>
      </c>
      <c r="U417">
        <v>0</v>
      </c>
      <c r="V417">
        <v>35</v>
      </c>
      <c r="W417">
        <v>0</v>
      </c>
      <c r="X417">
        <v>0</v>
      </c>
      <c r="Y417">
        <v>0</v>
      </c>
      <c r="Z417">
        <v>0</v>
      </c>
      <c r="AA417">
        <v>0</v>
      </c>
      <c r="AB417">
        <v>0</v>
      </c>
      <c r="AC417">
        <v>0</v>
      </c>
      <c r="AD417">
        <v>0</v>
      </c>
      <c r="AE417">
        <v>0</v>
      </c>
      <c r="AF417">
        <v>0</v>
      </c>
      <c r="AG417" s="3">
        <v>291</v>
      </c>
      <c r="AH417">
        <v>10</v>
      </c>
      <c r="AI417">
        <v>0</v>
      </c>
      <c r="AJ417">
        <v>0</v>
      </c>
      <c r="AK417">
        <v>2</v>
      </c>
      <c r="AL417" s="4">
        <v>6</v>
      </c>
      <c r="AM417">
        <v>0</v>
      </c>
      <c r="AN417">
        <v>0</v>
      </c>
      <c r="AO417">
        <v>0</v>
      </c>
      <c r="AP417">
        <v>0</v>
      </c>
      <c r="AQ417">
        <v>0</v>
      </c>
      <c r="AR417">
        <v>0</v>
      </c>
      <c r="AS417">
        <v>0</v>
      </c>
      <c r="AT417">
        <v>0</v>
      </c>
      <c r="AU417">
        <v>0</v>
      </c>
      <c r="AV417">
        <v>0</v>
      </c>
      <c r="AW417">
        <v>0</v>
      </c>
      <c r="AX417">
        <v>0</v>
      </c>
      <c r="AY417">
        <v>0</v>
      </c>
      <c r="AZ417">
        <v>0</v>
      </c>
      <c r="BA417" s="3">
        <v>9</v>
      </c>
      <c r="BB417">
        <v>0</v>
      </c>
      <c r="BC417">
        <v>0</v>
      </c>
      <c r="BD417">
        <v>0</v>
      </c>
      <c r="BE417">
        <v>2</v>
      </c>
      <c r="BF417" s="4">
        <v>6</v>
      </c>
      <c r="BG417">
        <v>0</v>
      </c>
      <c r="BH417">
        <v>0</v>
      </c>
      <c r="BI417">
        <v>0</v>
      </c>
      <c r="BJ417">
        <v>0</v>
      </c>
      <c r="BK417">
        <v>0</v>
      </c>
      <c r="BL417">
        <v>0</v>
      </c>
      <c r="BM417">
        <v>0</v>
      </c>
      <c r="BN417">
        <v>0</v>
      </c>
      <c r="BO417">
        <v>0</v>
      </c>
      <c r="BP417">
        <v>0</v>
      </c>
      <c r="BQ417">
        <v>0</v>
      </c>
      <c r="BR417">
        <v>17</v>
      </c>
      <c r="BS417">
        <v>621</v>
      </c>
      <c r="BT417">
        <v>0.03</v>
      </c>
      <c r="BU417" s="1">
        <v>0.96</v>
      </c>
      <c r="BV417" s="5">
        <f>IFERROR($BF417/($AL417+$R417), "No Votes")</f>
        <v>2.5104602510460251E-2</v>
      </c>
      <c r="BW417" s="5">
        <f>IFERROR($BA417/($AG417+$M417), "No Votes")</f>
        <v>0.03</v>
      </c>
      <c r="BX417" t="s">
        <v>2156</v>
      </c>
      <c r="BY417" s="5" t="s">
        <v>2086</v>
      </c>
      <c r="BZ417" s="5" t="s">
        <v>2088</v>
      </c>
      <c r="CA417" s="28" t="str">
        <f>IF(Table1[[#This Row],[Party]]="Labour","Conservative","Labour")</f>
        <v>Labour</v>
      </c>
      <c r="CB417" s="28" cm="1">
        <f t="array" ref="CB4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417" s="28" cm="1">
        <f t="array" ref="CC4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417" s="28">
        <f>IF(TRIM(Table1[[#This Row],[Party]])="Labour",Table1[[#This Row],[Conservative_Aye]],Table1[[#This Row],[Labour_Aye]])</f>
        <v>233</v>
      </c>
      <c r="CE417" s="28">
        <f>IF(TRIM(Table1[[#This Row],[Party]])="Labour",Table1[[#This Row],[Conservative_No]],Table1[[#This Row],[Labour_No]])</f>
        <v>6</v>
      </c>
      <c r="CF417" s="36">
        <f>IF(Table1[[#This Row],[Gov_Aye]]+Table1[[#This Row],[Gov_No]]=0,"",Table1[[#This Row],[Gov_Aye]]/(Table1[[#This Row],[Gov_Aye]]+Table1[[#This Row],[Gov_No]]))</f>
        <v>0.03</v>
      </c>
      <c r="CG417" s="36">
        <f>IF(Table1[[#This Row],[Opp_Aye]]+Table1[[#This Row],[Opp_No]]=0,"",Table1[[#This Row],[Opp_Aye]]/(Table1[[#This Row],[Opp_Aye]]+Table1[[#This Row],[Opp_No]]))</f>
        <v>0.97489539748953979</v>
      </c>
      <c r="CH417" s="36">
        <f>IF(OR(Table1[[#This Row],[Gov_Share]]="",Table1[[#This Row],[Opp_Share]]=""),"",ABS(Table1[[#This Row],[Gov_Share]]-Table1[[#This Row],[Opp_Share]]))</f>
        <v>0.94489539748953977</v>
      </c>
      <c r="CI417" s="36">
        <f>IF(Table1[[#This Row],[Gov_Aye]]+Table1[[#This Row],[Gov_No]]=0,"",ABS(Table1[[#This Row],[Gov_Aye]]-Table1[[#This Row],[Gov_No]])/(Table1[[#This Row],[Gov_Aye]]+Table1[[#This Row],[Gov_No]]))</f>
        <v>0.94</v>
      </c>
      <c r="CJ417" s="36">
        <f>IF(Table1[[#This Row],[Opp_Aye]]+Table1[[#This Row],[Opp_No]]=0,"",ABS(Table1[[#This Row],[Opp_Aye]]-Table1[[#This Row],[Opp_No]])/(Table1[[#This Row],[Opp_Aye]]+Table1[[#This Row],[Opp_No]]))</f>
        <v>0.94979079497907948</v>
      </c>
      <c r="CK4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0.91481276327145788</v>
      </c>
    </row>
    <row r="418" spans="1:89" ht="29.5" hidden="1" x14ac:dyDescent="0.75">
      <c r="A418" s="2">
        <v>541</v>
      </c>
      <c r="B418" s="15">
        <v>43438</v>
      </c>
      <c r="C418" s="16">
        <v>0.68263888888888891</v>
      </c>
      <c r="D418" s="2">
        <v>272</v>
      </c>
      <c r="E418" s="19" t="s">
        <v>288</v>
      </c>
      <c r="F418" s="2" t="s">
        <v>1899</v>
      </c>
      <c r="G418" s="2"/>
      <c r="H418" s="2">
        <v>307</v>
      </c>
      <c r="I418" s="2">
        <v>311</v>
      </c>
      <c r="J418" s="2">
        <v>0</v>
      </c>
      <c r="K418" s="2">
        <v>0</v>
      </c>
      <c r="L418" s="2">
        <v>0</v>
      </c>
      <c r="M418" s="3">
        <v>302</v>
      </c>
      <c r="N418" s="2">
        <v>0</v>
      </c>
      <c r="O418" s="2">
        <v>0</v>
      </c>
      <c r="P418" s="2">
        <v>0</v>
      </c>
      <c r="Q418" s="2">
        <v>3</v>
      </c>
      <c r="R418" s="4">
        <v>0</v>
      </c>
      <c r="S418" s="2">
        <v>0</v>
      </c>
      <c r="T418" s="2">
        <v>0</v>
      </c>
      <c r="U418" s="2">
        <v>0</v>
      </c>
      <c r="V418" s="2">
        <v>0</v>
      </c>
      <c r="W418" s="2">
        <v>0</v>
      </c>
      <c r="X418" s="2">
        <v>0</v>
      </c>
      <c r="Y418" s="2">
        <v>0</v>
      </c>
      <c r="Z418" s="2">
        <v>0</v>
      </c>
      <c r="AA418" s="2">
        <v>0</v>
      </c>
      <c r="AB418" s="2">
        <v>0</v>
      </c>
      <c r="AC418" s="2">
        <v>0</v>
      </c>
      <c r="AD418" s="2">
        <v>0</v>
      </c>
      <c r="AE418" s="2">
        <v>0</v>
      </c>
      <c r="AF418" s="2">
        <v>0</v>
      </c>
      <c r="AG418" s="3">
        <v>2</v>
      </c>
      <c r="AH418" s="2">
        <v>9</v>
      </c>
      <c r="AI418" s="2">
        <v>0</v>
      </c>
      <c r="AJ418" s="2">
        <v>1</v>
      </c>
      <c r="AK418" s="2">
        <v>4</v>
      </c>
      <c r="AL418" s="4">
        <v>246</v>
      </c>
      <c r="AM418" s="2">
        <v>12</v>
      </c>
      <c r="AN418" s="2">
        <v>4</v>
      </c>
      <c r="AO418" s="2">
        <v>0</v>
      </c>
      <c r="AP418" s="2">
        <v>33</v>
      </c>
      <c r="AQ418" s="2">
        <v>0</v>
      </c>
      <c r="AR418" s="2">
        <v>0</v>
      </c>
      <c r="AS418" s="2">
        <v>0</v>
      </c>
      <c r="AT418" s="2">
        <v>0</v>
      </c>
      <c r="AU418" s="2">
        <v>0</v>
      </c>
      <c r="AV418" s="2">
        <v>0</v>
      </c>
      <c r="AW418" s="2">
        <v>0</v>
      </c>
      <c r="AX418" s="2">
        <v>0</v>
      </c>
      <c r="AY418" s="2">
        <v>0</v>
      </c>
      <c r="AZ418" s="2">
        <v>0</v>
      </c>
      <c r="BA418" s="44">
        <v>2</v>
      </c>
      <c r="BB418" s="2">
        <v>0</v>
      </c>
      <c r="BC418" s="2">
        <v>0</v>
      </c>
      <c r="BD418" s="2">
        <v>0</v>
      </c>
      <c r="BE418" s="2">
        <v>3</v>
      </c>
      <c r="BF418" s="45">
        <v>0</v>
      </c>
      <c r="BG418" s="2">
        <v>0</v>
      </c>
      <c r="BH418" s="2">
        <v>0</v>
      </c>
      <c r="BI418" s="2">
        <v>0</v>
      </c>
      <c r="BJ418" s="2">
        <v>0</v>
      </c>
      <c r="BK418" s="2">
        <v>0</v>
      </c>
      <c r="BL418" s="2">
        <v>0</v>
      </c>
      <c r="BM418" s="2">
        <v>0</v>
      </c>
      <c r="BN418" s="2">
        <v>0</v>
      </c>
      <c r="BO418" s="2">
        <v>0</v>
      </c>
      <c r="BP418" s="2">
        <v>0</v>
      </c>
      <c r="BQ418" s="2">
        <v>0</v>
      </c>
      <c r="BR418" s="2">
        <v>5</v>
      </c>
      <c r="BS418" s="2">
        <v>616</v>
      </c>
      <c r="BT418" s="2">
        <v>0.01</v>
      </c>
      <c r="BU418" s="5">
        <v>0.95</v>
      </c>
      <c r="BV418" s="5">
        <f>IFERROR($BF418/($AL418+$R418), "No Votes")</f>
        <v>0</v>
      </c>
      <c r="BW418" s="5">
        <f>IFERROR($BA418/($AG418+$M418), "No Votes")</f>
        <v>6.5789473684210523E-3</v>
      </c>
      <c r="BX418" t="s">
        <v>2156</v>
      </c>
      <c r="BY418" s="5" t="s">
        <v>2086</v>
      </c>
      <c r="BZ418" s="5" t="s">
        <v>2088</v>
      </c>
      <c r="CA418" s="28" t="str">
        <f>IF(Table1[[#This Row],[Party]]="Labour","Conservative","Labour")</f>
        <v>Labour</v>
      </c>
      <c r="CB418" s="28" cm="1">
        <f t="array" ref="CB4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418" s="28" cm="1">
        <f t="array" ref="CC4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418" s="28">
        <f>IF(TRIM(Table1[[#This Row],[Party]])="Labour",Table1[[#This Row],[Conservative_Aye]],Table1[[#This Row],[Labour_Aye]])</f>
        <v>0</v>
      </c>
      <c r="CE418" s="28">
        <f>IF(TRIM(Table1[[#This Row],[Party]])="Labour",Table1[[#This Row],[Conservative_No]],Table1[[#This Row],[Labour_No]])</f>
        <v>246</v>
      </c>
      <c r="CF418" s="36">
        <f>IF(Table1[[#This Row],[Gov_Aye]]+Table1[[#This Row],[Gov_No]]=0,"",Table1[[#This Row],[Gov_Aye]]/(Table1[[#This Row],[Gov_Aye]]+Table1[[#This Row],[Gov_No]]))</f>
        <v>0.99342105263157898</v>
      </c>
      <c r="CG418" s="36">
        <f>IF(Table1[[#This Row],[Opp_Aye]]+Table1[[#This Row],[Opp_No]]=0,"",Table1[[#This Row],[Opp_Aye]]/(Table1[[#This Row],[Opp_Aye]]+Table1[[#This Row],[Opp_No]]))</f>
        <v>0</v>
      </c>
      <c r="CH418" s="36">
        <f>IF(OR(Table1[[#This Row],[Gov_Share]]="",Table1[[#This Row],[Opp_Share]]=""),"",ABS(Table1[[#This Row],[Gov_Share]]-Table1[[#This Row],[Opp_Share]]))</f>
        <v>0.99342105263157898</v>
      </c>
      <c r="CI418" s="36">
        <f>IF(Table1[[#This Row],[Gov_Aye]]+Table1[[#This Row],[Gov_No]]=0,"",ABS(Table1[[#This Row],[Gov_Aye]]-Table1[[#This Row],[Gov_No]])/(Table1[[#This Row],[Gov_Aye]]+Table1[[#This Row],[Gov_No]]))</f>
        <v>0.98684210526315785</v>
      </c>
      <c r="CJ418" s="36">
        <f>IF(Table1[[#This Row],[Opp_Aye]]+Table1[[#This Row],[Opp_No]]=0,"",ABS(Table1[[#This Row],[Opp_Aye]]-Table1[[#This Row],[Opp_No]])/(Table1[[#This Row],[Opp_Aye]]+Table1[[#This Row],[Opp_No]]))</f>
        <v>1</v>
      </c>
      <c r="CK4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0.9573872014155117</v>
      </c>
    </row>
    <row r="419" spans="1:89" ht="29.5" x14ac:dyDescent="0.75">
      <c r="A419" s="2">
        <v>167</v>
      </c>
      <c r="B419" s="15">
        <v>42704</v>
      </c>
      <c r="C419" s="16">
        <v>0.79166666666666663</v>
      </c>
      <c r="D419" s="2">
        <v>100</v>
      </c>
      <c r="E419" s="19" t="s">
        <v>722</v>
      </c>
      <c r="F419" s="2"/>
      <c r="G419" s="2"/>
      <c r="H419" s="2">
        <v>234</v>
      </c>
      <c r="I419" s="2">
        <v>293</v>
      </c>
      <c r="J419" s="2">
        <v>0</v>
      </c>
      <c r="K419" s="2">
        <v>0</v>
      </c>
      <c r="L419" s="2">
        <v>0</v>
      </c>
      <c r="M419" s="3">
        <v>1</v>
      </c>
      <c r="N419" s="2">
        <v>5</v>
      </c>
      <c r="O419" s="2">
        <v>0</v>
      </c>
      <c r="P419" s="2">
        <v>1</v>
      </c>
      <c r="Q419" s="2">
        <v>3</v>
      </c>
      <c r="R419" s="4">
        <v>165</v>
      </c>
      <c r="S419" s="2">
        <v>5</v>
      </c>
      <c r="T419" s="2">
        <v>2</v>
      </c>
      <c r="U419" s="2">
        <v>0</v>
      </c>
      <c r="V419" s="2">
        <v>49</v>
      </c>
      <c r="W419" s="2">
        <v>2</v>
      </c>
      <c r="X419" s="2">
        <v>0</v>
      </c>
      <c r="Y419" s="2">
        <v>0</v>
      </c>
      <c r="Z419" s="2">
        <v>0</v>
      </c>
      <c r="AA419" s="2">
        <v>0</v>
      </c>
      <c r="AB419" s="2">
        <v>1</v>
      </c>
      <c r="AC419" s="2">
        <v>0</v>
      </c>
      <c r="AD419" s="2">
        <v>0</v>
      </c>
      <c r="AE419" s="2">
        <v>0</v>
      </c>
      <c r="AF419" s="2">
        <v>0</v>
      </c>
      <c r="AG419" s="3">
        <v>293</v>
      </c>
      <c r="AH419" s="2">
        <v>0</v>
      </c>
      <c r="AI419" s="2">
        <v>0</v>
      </c>
      <c r="AJ419" s="2">
        <v>0</v>
      </c>
      <c r="AK419" s="2">
        <v>0</v>
      </c>
      <c r="AL419" s="4">
        <v>0</v>
      </c>
      <c r="AM419" s="2">
        <v>0</v>
      </c>
      <c r="AN419" s="2">
        <v>0</v>
      </c>
      <c r="AO419" s="2">
        <v>0</v>
      </c>
      <c r="AP419" s="2">
        <v>0</v>
      </c>
      <c r="AQ419" s="2">
        <v>0</v>
      </c>
      <c r="AR419" s="2">
        <v>0</v>
      </c>
      <c r="AS419" s="2">
        <v>0</v>
      </c>
      <c r="AT419" s="2">
        <v>0</v>
      </c>
      <c r="AU419" s="2">
        <v>0</v>
      </c>
      <c r="AV419" s="2">
        <v>0</v>
      </c>
      <c r="AW419" s="2">
        <v>0</v>
      </c>
      <c r="AX419" s="2">
        <v>0</v>
      </c>
      <c r="AY419" s="2">
        <v>0</v>
      </c>
      <c r="AZ419" s="2">
        <v>0</v>
      </c>
      <c r="BA419" s="44">
        <v>1</v>
      </c>
      <c r="BB419" s="2">
        <v>0</v>
      </c>
      <c r="BC419" s="2">
        <v>0</v>
      </c>
      <c r="BD419" s="2">
        <v>0</v>
      </c>
      <c r="BE419" s="2">
        <v>0</v>
      </c>
      <c r="BF419" s="45">
        <v>0</v>
      </c>
      <c r="BG419" s="2">
        <v>0</v>
      </c>
      <c r="BH419" s="2">
        <v>0</v>
      </c>
      <c r="BI419" s="2">
        <v>0</v>
      </c>
      <c r="BJ419" s="2">
        <v>0</v>
      </c>
      <c r="BK419" s="2">
        <v>0</v>
      </c>
      <c r="BL419" s="2">
        <v>0</v>
      </c>
      <c r="BM419" s="2">
        <v>0</v>
      </c>
      <c r="BN419" s="2">
        <v>0</v>
      </c>
      <c r="BO419" s="2">
        <v>0</v>
      </c>
      <c r="BP419" s="2">
        <v>0</v>
      </c>
      <c r="BQ419" s="2">
        <v>0</v>
      </c>
      <c r="BR419" s="2">
        <v>1</v>
      </c>
      <c r="BS419" s="2">
        <v>527</v>
      </c>
      <c r="BT419" s="2">
        <v>0</v>
      </c>
      <c r="BU419" s="5">
        <v>0.81</v>
      </c>
      <c r="BV419" s="5">
        <f>IFERROR($BF419/($AL419+$R419), "No Votes")</f>
        <v>0</v>
      </c>
      <c r="BW419" s="5">
        <f>IFERROR($BA419/($AG419+$M419), "No Votes")</f>
        <v>3.4013605442176869E-3</v>
      </c>
      <c r="BX419" t="s">
        <v>2157</v>
      </c>
      <c r="BY419" s="5" t="s">
        <v>2086</v>
      </c>
      <c r="BZ419" s="5" t="s">
        <v>2088</v>
      </c>
      <c r="CA419" s="28" t="str">
        <f>IF(Table1[[#This Row],[Party]]="Labour","Conservative","Labour")</f>
        <v>Labour</v>
      </c>
      <c r="CB419" s="28" cm="1">
        <f t="array" ref="CB4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19" s="28" cm="1">
        <f t="array" ref="CC4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419" s="28">
        <f>IF(TRIM(Table1[[#This Row],[Party]])="Labour",Table1[[#This Row],[Conservative_Aye]],Table1[[#This Row],[Labour_Aye]])</f>
        <v>165</v>
      </c>
      <c r="CE419" s="28">
        <f>IF(TRIM(Table1[[#This Row],[Party]])="Labour",Table1[[#This Row],[Conservative_No]],Table1[[#This Row],[Labour_No]])</f>
        <v>0</v>
      </c>
      <c r="CF419" s="36">
        <f>IF(Table1[[#This Row],[Gov_Aye]]+Table1[[#This Row],[Gov_No]]=0,"",Table1[[#This Row],[Gov_Aye]]/(Table1[[#This Row],[Gov_Aye]]+Table1[[#This Row],[Gov_No]]))</f>
        <v>3.4013605442176869E-3</v>
      </c>
      <c r="CG419" s="36">
        <f>IF(Table1[[#This Row],[Opp_Aye]]+Table1[[#This Row],[Opp_No]]=0,"",Table1[[#This Row],[Opp_Aye]]/(Table1[[#This Row],[Opp_Aye]]+Table1[[#This Row],[Opp_No]]))</f>
        <v>1</v>
      </c>
      <c r="CH419" s="36">
        <f>IF(OR(Table1[[#This Row],[Gov_Share]]="",Table1[[#This Row],[Opp_Share]]=""),"",ABS(Table1[[#This Row],[Gov_Share]]-Table1[[#This Row],[Opp_Share]]))</f>
        <v>0.99659863945578231</v>
      </c>
      <c r="CI419" s="36">
        <f>IF(Table1[[#This Row],[Gov_Aye]]+Table1[[#This Row],[Gov_No]]=0,"",ABS(Table1[[#This Row],[Gov_Aye]]-Table1[[#This Row],[Gov_No]])/(Table1[[#This Row],[Gov_Aye]]+Table1[[#This Row],[Gov_No]]))</f>
        <v>0.99319727891156462</v>
      </c>
      <c r="CJ419" s="36">
        <f>IF(Table1[[#This Row],[Opp_Aye]]+Table1[[#This Row],[Opp_No]]=0,"",ABS(Table1[[#This Row],[Opp_Aye]]-Table1[[#This Row],[Opp_No]])/(Table1[[#This Row],[Opp_Aye]]+Table1[[#This Row],[Opp_No]]))</f>
        <v>1</v>
      </c>
      <c r="CK4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0.98041531345340027</v>
      </c>
    </row>
    <row r="420" spans="1:89" ht="29.5" x14ac:dyDescent="0.75">
      <c r="A420" s="2">
        <v>141</v>
      </c>
      <c r="B420" s="15">
        <v>42675</v>
      </c>
      <c r="C420" s="16">
        <v>0.66111111111111109</v>
      </c>
      <c r="D420" s="2">
        <v>74</v>
      </c>
      <c r="E420" s="19" t="s">
        <v>787</v>
      </c>
      <c r="F420" s="2"/>
      <c r="G420" s="2"/>
      <c r="H420" s="2">
        <v>298</v>
      </c>
      <c r="I420" s="2">
        <v>261</v>
      </c>
      <c r="J420" s="2">
        <v>0</v>
      </c>
      <c r="K420" s="2">
        <v>0</v>
      </c>
      <c r="L420" s="2">
        <v>0</v>
      </c>
      <c r="M420" s="3">
        <v>290</v>
      </c>
      <c r="N420" s="2">
        <v>6</v>
      </c>
      <c r="O420" s="2">
        <v>0</v>
      </c>
      <c r="P420" s="2">
        <v>0</v>
      </c>
      <c r="Q420" s="2">
        <v>0</v>
      </c>
      <c r="R420" s="4">
        <v>0</v>
      </c>
      <c r="S420" s="2">
        <v>0</v>
      </c>
      <c r="T420" s="2">
        <v>0</v>
      </c>
      <c r="U420" s="2">
        <v>0</v>
      </c>
      <c r="V420" s="2">
        <v>0</v>
      </c>
      <c r="W420" s="2">
        <v>0</v>
      </c>
      <c r="X420" s="2">
        <v>0</v>
      </c>
      <c r="Y420" s="2">
        <v>0</v>
      </c>
      <c r="Z420" s="2">
        <v>0</v>
      </c>
      <c r="AA420" s="2">
        <v>0</v>
      </c>
      <c r="AB420" s="2">
        <v>2</v>
      </c>
      <c r="AC420" s="2">
        <v>0</v>
      </c>
      <c r="AD420" s="2">
        <v>0</v>
      </c>
      <c r="AE420" s="2">
        <v>0</v>
      </c>
      <c r="AF420" s="2">
        <v>0</v>
      </c>
      <c r="AG420" s="3">
        <v>1</v>
      </c>
      <c r="AH420" s="2">
        <v>0</v>
      </c>
      <c r="AI420" s="2">
        <v>0</v>
      </c>
      <c r="AJ420" s="2">
        <v>1</v>
      </c>
      <c r="AK420" s="2">
        <v>3</v>
      </c>
      <c r="AL420" s="4">
        <v>193</v>
      </c>
      <c r="AM420" s="2">
        <v>5</v>
      </c>
      <c r="AN420" s="2">
        <v>3</v>
      </c>
      <c r="AO420" s="2">
        <v>0</v>
      </c>
      <c r="AP420" s="2">
        <v>53</v>
      </c>
      <c r="AQ420" s="2">
        <v>2</v>
      </c>
      <c r="AR420" s="2">
        <v>0</v>
      </c>
      <c r="AS420" s="2">
        <v>0</v>
      </c>
      <c r="AT420" s="2">
        <v>0</v>
      </c>
      <c r="AU420" s="2">
        <v>0</v>
      </c>
      <c r="AV420" s="2">
        <v>0</v>
      </c>
      <c r="AW420" s="2">
        <v>0</v>
      </c>
      <c r="AX420" s="2">
        <v>0</v>
      </c>
      <c r="AY420" s="2">
        <v>0</v>
      </c>
      <c r="AZ420" s="2">
        <v>0</v>
      </c>
      <c r="BA420" s="44">
        <v>1</v>
      </c>
      <c r="BB420" s="2">
        <v>0</v>
      </c>
      <c r="BC420" s="2">
        <v>0</v>
      </c>
      <c r="BD420" s="2">
        <v>0</v>
      </c>
      <c r="BE420" s="2">
        <v>0</v>
      </c>
      <c r="BF420" s="45">
        <v>0</v>
      </c>
      <c r="BG420" s="2">
        <v>0</v>
      </c>
      <c r="BH420" s="2">
        <v>0</v>
      </c>
      <c r="BI420" s="2">
        <v>0</v>
      </c>
      <c r="BJ420" s="2">
        <v>0</v>
      </c>
      <c r="BK420" s="2">
        <v>0</v>
      </c>
      <c r="BL420" s="2">
        <v>0</v>
      </c>
      <c r="BM420" s="2">
        <v>0</v>
      </c>
      <c r="BN420" s="2">
        <v>0</v>
      </c>
      <c r="BO420" s="2">
        <v>0</v>
      </c>
      <c r="BP420" s="2">
        <v>0</v>
      </c>
      <c r="BQ420" s="2">
        <v>0</v>
      </c>
      <c r="BR420" s="2">
        <v>1</v>
      </c>
      <c r="BS420" s="2">
        <v>559</v>
      </c>
      <c r="BT420" s="2">
        <v>0</v>
      </c>
      <c r="BU420" s="5">
        <v>0.86</v>
      </c>
      <c r="BV420" s="5">
        <f>IFERROR($BF420/($AL420+$R420), "No Votes")</f>
        <v>0</v>
      </c>
      <c r="BW420" s="5">
        <f>IFERROR($BA420/($AG420+$M420), "No Votes")</f>
        <v>3.4364261168384879E-3</v>
      </c>
      <c r="BX420" t="s">
        <v>2157</v>
      </c>
      <c r="BY420" s="5" t="s">
        <v>2086</v>
      </c>
      <c r="BZ420" s="5" t="s">
        <v>2088</v>
      </c>
      <c r="CA420" s="28" t="str">
        <f>IF(Table1[[#This Row],[Party]]="Labour","Conservative","Labour")</f>
        <v>Labour</v>
      </c>
      <c r="CB420" s="28" cm="1">
        <f t="array" ref="CB4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420" s="28" cm="1">
        <f t="array" ref="CC4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420" s="28">
        <f>IF(TRIM(Table1[[#This Row],[Party]])="Labour",Table1[[#This Row],[Conservative_Aye]],Table1[[#This Row],[Labour_Aye]])</f>
        <v>0</v>
      </c>
      <c r="CE420" s="28">
        <f>IF(TRIM(Table1[[#This Row],[Party]])="Labour",Table1[[#This Row],[Conservative_No]],Table1[[#This Row],[Labour_No]])</f>
        <v>193</v>
      </c>
      <c r="CF420" s="36">
        <f>IF(Table1[[#This Row],[Gov_Aye]]+Table1[[#This Row],[Gov_No]]=0,"",Table1[[#This Row],[Gov_Aye]]/(Table1[[#This Row],[Gov_Aye]]+Table1[[#This Row],[Gov_No]]))</f>
        <v>0.99656357388316152</v>
      </c>
      <c r="CG420" s="36">
        <f>IF(Table1[[#This Row],[Opp_Aye]]+Table1[[#This Row],[Opp_No]]=0,"",Table1[[#This Row],[Opp_Aye]]/(Table1[[#This Row],[Opp_Aye]]+Table1[[#This Row],[Opp_No]]))</f>
        <v>0</v>
      </c>
      <c r="CH420" s="36">
        <f>IF(OR(Table1[[#This Row],[Gov_Share]]="",Table1[[#This Row],[Opp_Share]]=""),"",ABS(Table1[[#This Row],[Gov_Share]]-Table1[[#This Row],[Opp_Share]]))</f>
        <v>0.99656357388316152</v>
      </c>
      <c r="CI420" s="36">
        <f>IF(Table1[[#This Row],[Gov_Aye]]+Table1[[#This Row],[Gov_No]]=0,"",ABS(Table1[[#This Row],[Gov_Aye]]-Table1[[#This Row],[Gov_No]])/(Table1[[#This Row],[Gov_Aye]]+Table1[[#This Row],[Gov_No]]))</f>
        <v>0.99312714776632305</v>
      </c>
      <c r="CJ420" s="36">
        <f>IF(Table1[[#This Row],[Opp_Aye]]+Table1[[#This Row],[Opp_No]]=0,"",ABS(Table1[[#This Row],[Opp_Aye]]-Table1[[#This Row],[Opp_No]])/(Table1[[#This Row],[Opp_Aye]]+Table1[[#This Row],[Opp_No]]))</f>
        <v>1</v>
      </c>
      <c r="CK4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0.98014782445419324</v>
      </c>
    </row>
    <row r="421" spans="1:89" ht="29.5" x14ac:dyDescent="0.75">
      <c r="A421" s="2">
        <v>59</v>
      </c>
      <c r="B421" s="15">
        <v>42493</v>
      </c>
      <c r="C421" s="16">
        <v>0.91805555555555551</v>
      </c>
      <c r="D421" s="2">
        <v>261</v>
      </c>
      <c r="E421" s="19" t="s">
        <v>1418</v>
      </c>
      <c r="F421" s="2"/>
      <c r="G421" s="2"/>
      <c r="H421" s="2">
        <v>286</v>
      </c>
      <c r="I421" s="2">
        <v>163</v>
      </c>
      <c r="J421" s="2">
        <v>0</v>
      </c>
      <c r="K421" s="2">
        <v>0</v>
      </c>
      <c r="L421" s="2">
        <v>0</v>
      </c>
      <c r="M421" s="3">
        <v>285</v>
      </c>
      <c r="N421" s="2">
        <v>1</v>
      </c>
      <c r="O421" s="2">
        <v>0</v>
      </c>
      <c r="P421" s="2">
        <v>0</v>
      </c>
      <c r="Q421" s="2">
        <v>0</v>
      </c>
      <c r="R421" s="4">
        <v>0</v>
      </c>
      <c r="S421" s="2">
        <v>0</v>
      </c>
      <c r="T421" s="2">
        <v>0</v>
      </c>
      <c r="U421" s="2">
        <v>0</v>
      </c>
      <c r="V421" s="2">
        <v>0</v>
      </c>
      <c r="W421" s="2">
        <v>0</v>
      </c>
      <c r="X421" s="2">
        <v>0</v>
      </c>
      <c r="Y421" s="2">
        <v>0</v>
      </c>
      <c r="Z421" s="2">
        <v>0</v>
      </c>
      <c r="AA421" s="2">
        <v>0</v>
      </c>
      <c r="AB421" s="2">
        <v>0</v>
      </c>
      <c r="AC421" s="2">
        <v>0</v>
      </c>
      <c r="AD421" s="2">
        <v>0</v>
      </c>
      <c r="AE421" s="2">
        <v>0</v>
      </c>
      <c r="AF421" s="2">
        <v>0</v>
      </c>
      <c r="AG421" s="3">
        <v>0</v>
      </c>
      <c r="AH421" s="2">
        <v>0</v>
      </c>
      <c r="AI421" s="2">
        <v>0</v>
      </c>
      <c r="AJ421" s="2">
        <v>1</v>
      </c>
      <c r="AK421" s="2">
        <v>1</v>
      </c>
      <c r="AL421" s="4">
        <v>154</v>
      </c>
      <c r="AM421" s="2">
        <v>6</v>
      </c>
      <c r="AN421" s="2">
        <v>1</v>
      </c>
      <c r="AO421" s="2">
        <v>0</v>
      </c>
      <c r="AP421" s="2">
        <v>0</v>
      </c>
      <c r="AQ421" s="2">
        <v>0</v>
      </c>
      <c r="AR421" s="2">
        <v>0</v>
      </c>
      <c r="AS421" s="2">
        <v>0</v>
      </c>
      <c r="AT421" s="2">
        <v>0</v>
      </c>
      <c r="AU421" s="2">
        <v>0</v>
      </c>
      <c r="AV421" s="2">
        <v>0</v>
      </c>
      <c r="AW421" s="2">
        <v>0</v>
      </c>
      <c r="AX421" s="2">
        <v>0</v>
      </c>
      <c r="AY421" s="2">
        <v>0</v>
      </c>
      <c r="AZ421" s="2">
        <v>0</v>
      </c>
      <c r="BA421" s="2">
        <v>0</v>
      </c>
      <c r="BB421" s="2">
        <v>0</v>
      </c>
      <c r="BC421" s="2">
        <v>0</v>
      </c>
      <c r="BD421" s="2">
        <v>0</v>
      </c>
      <c r="BE421" s="2">
        <v>0</v>
      </c>
      <c r="BF421" s="2">
        <v>0</v>
      </c>
      <c r="BG421" s="2">
        <v>0</v>
      </c>
      <c r="BH421" s="2">
        <v>0</v>
      </c>
      <c r="BI421" s="2">
        <v>0</v>
      </c>
      <c r="BJ421" s="2">
        <v>0</v>
      </c>
      <c r="BK421" s="2">
        <v>0</v>
      </c>
      <c r="BL421" s="2">
        <v>0</v>
      </c>
      <c r="BM421" s="2">
        <v>0</v>
      </c>
      <c r="BN421" s="2">
        <v>0</v>
      </c>
      <c r="BO421" s="2">
        <v>0</v>
      </c>
      <c r="BP421" s="2">
        <v>0</v>
      </c>
      <c r="BQ421" s="2">
        <v>0</v>
      </c>
      <c r="BR421" s="2">
        <v>0</v>
      </c>
      <c r="BS421" s="2">
        <v>449</v>
      </c>
      <c r="BT421" s="2">
        <v>0</v>
      </c>
      <c r="BU421" s="5">
        <v>0.69</v>
      </c>
      <c r="BV421" s="5">
        <f>IFERROR($BF421/($AL421+$R421), "No Votes")</f>
        <v>0</v>
      </c>
      <c r="BW421" s="5">
        <f>IFERROR($BA421/($AG421+$M421), "No Votes")</f>
        <v>0</v>
      </c>
      <c r="BX421" t="s">
        <v>2157</v>
      </c>
      <c r="BY421" s="5" t="s">
        <v>2085</v>
      </c>
      <c r="BZ421" s="5" t="s">
        <v>2088</v>
      </c>
      <c r="CA421" s="28" t="str">
        <f>IF(Table1[[#This Row],[Party]]="Labour","Conservative","Labour")</f>
        <v>Labour</v>
      </c>
      <c r="CB421" s="28" cm="1">
        <f t="array" ref="CB4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421" s="28" cm="1">
        <f t="array" ref="CC4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21" s="28">
        <f>IF(TRIM(Table1[[#This Row],[Party]])="Labour",Table1[[#This Row],[Conservative_Aye]],Table1[[#This Row],[Labour_Aye]])</f>
        <v>0</v>
      </c>
      <c r="CE421" s="28">
        <f>IF(TRIM(Table1[[#This Row],[Party]])="Labour",Table1[[#This Row],[Conservative_No]],Table1[[#This Row],[Labour_No]])</f>
        <v>154</v>
      </c>
      <c r="CF421" s="36">
        <f>IF(Table1[[#This Row],[Gov_Aye]]+Table1[[#This Row],[Gov_No]]=0,"",Table1[[#This Row],[Gov_Aye]]/(Table1[[#This Row],[Gov_Aye]]+Table1[[#This Row],[Gov_No]]))</f>
        <v>1</v>
      </c>
      <c r="CG421" s="36">
        <f>IF(Table1[[#This Row],[Opp_Aye]]+Table1[[#This Row],[Opp_No]]=0,"",Table1[[#This Row],[Opp_Aye]]/(Table1[[#This Row],[Opp_Aye]]+Table1[[#This Row],[Opp_No]]))</f>
        <v>0</v>
      </c>
      <c r="CH421" s="36">
        <f>IF(OR(Table1[[#This Row],[Gov_Share]]="",Table1[[#This Row],[Opp_Share]]=""),"",ABS(Table1[[#This Row],[Gov_Share]]-Table1[[#This Row],[Opp_Share]]))</f>
        <v>1</v>
      </c>
      <c r="CI421" s="36">
        <f>IF(Table1[[#This Row],[Gov_Aye]]+Table1[[#This Row],[Gov_No]]=0,"",ABS(Table1[[#This Row],[Gov_Aye]]-Table1[[#This Row],[Gov_No]])/(Table1[[#This Row],[Gov_Aye]]+Table1[[#This Row],[Gov_No]]))</f>
        <v>1</v>
      </c>
      <c r="CJ421" s="36">
        <f>IF(Table1[[#This Row],[Opp_Aye]]+Table1[[#This Row],[Opp_No]]=0,"",ABS(Table1[[#This Row],[Opp_Aye]]-Table1[[#This Row],[Opp_No]])/(Table1[[#This Row],[Opp_Aye]]+Table1[[#This Row],[Opp_No]]))</f>
        <v>1</v>
      </c>
      <c r="CK4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0.98013928295073516</v>
      </c>
    </row>
    <row r="422" spans="1:89" x14ac:dyDescent="0.75">
      <c r="A422" s="2">
        <v>65</v>
      </c>
      <c r="B422" s="15">
        <v>42499</v>
      </c>
      <c r="C422" s="16">
        <v>0.89166666666666672</v>
      </c>
      <c r="D422" s="2">
        <v>267</v>
      </c>
      <c r="E422" s="19" t="s">
        <v>1179</v>
      </c>
      <c r="F422" s="2"/>
      <c r="G422" s="2"/>
      <c r="H422" s="2">
        <v>292</v>
      </c>
      <c r="I422" s="2">
        <v>205</v>
      </c>
      <c r="J422" s="2">
        <v>0</v>
      </c>
      <c r="K422" s="2">
        <v>0</v>
      </c>
      <c r="L422" s="2">
        <v>0</v>
      </c>
      <c r="M422" s="3">
        <v>287</v>
      </c>
      <c r="N422" s="2">
        <v>5</v>
      </c>
      <c r="O422" s="2">
        <v>0</v>
      </c>
      <c r="P422" s="2">
        <v>0</v>
      </c>
      <c r="Q422" s="2">
        <v>0</v>
      </c>
      <c r="R422" s="4">
        <v>0</v>
      </c>
      <c r="S422" s="2">
        <v>0</v>
      </c>
      <c r="T422" s="2">
        <v>0</v>
      </c>
      <c r="U422" s="2">
        <v>0</v>
      </c>
      <c r="V422" s="2">
        <v>0</v>
      </c>
      <c r="W422" s="2">
        <v>0</v>
      </c>
      <c r="X422" s="2">
        <v>0</v>
      </c>
      <c r="Y422" s="2">
        <v>0</v>
      </c>
      <c r="Z422" s="2">
        <v>0</v>
      </c>
      <c r="AA422" s="2">
        <v>0</v>
      </c>
      <c r="AB422" s="2">
        <v>0</v>
      </c>
      <c r="AC422" s="2">
        <v>0</v>
      </c>
      <c r="AD422" s="2">
        <v>0</v>
      </c>
      <c r="AE422" s="2">
        <v>0</v>
      </c>
      <c r="AF422" s="2">
        <v>0</v>
      </c>
      <c r="AG422" s="3">
        <v>0</v>
      </c>
      <c r="AH422" s="2">
        <v>0</v>
      </c>
      <c r="AI422" s="2">
        <v>0</v>
      </c>
      <c r="AJ422" s="2">
        <v>1</v>
      </c>
      <c r="AK422" s="2">
        <v>3</v>
      </c>
      <c r="AL422" s="4">
        <v>190</v>
      </c>
      <c r="AM422" s="2">
        <v>6</v>
      </c>
      <c r="AN422" s="2">
        <v>3</v>
      </c>
      <c r="AO422" s="2">
        <v>0</v>
      </c>
      <c r="AP422" s="2">
        <v>0</v>
      </c>
      <c r="AQ422" s="2">
        <v>3</v>
      </c>
      <c r="AR422" s="2">
        <v>0</v>
      </c>
      <c r="AS422" s="2">
        <v>0</v>
      </c>
      <c r="AT422" s="2">
        <v>0</v>
      </c>
      <c r="AU422" s="2">
        <v>0</v>
      </c>
      <c r="AV422" s="2">
        <v>0</v>
      </c>
      <c r="AW422" s="2">
        <v>0</v>
      </c>
      <c r="AX422" s="2">
        <v>0</v>
      </c>
      <c r="AY422" s="2">
        <v>0</v>
      </c>
      <c r="AZ422" s="2">
        <v>0</v>
      </c>
      <c r="BA422" s="44">
        <v>0</v>
      </c>
      <c r="BB422" s="2">
        <v>0</v>
      </c>
      <c r="BC422" s="2">
        <v>0</v>
      </c>
      <c r="BD422" s="2">
        <v>0</v>
      </c>
      <c r="BE422" s="2">
        <v>0</v>
      </c>
      <c r="BF422" s="45">
        <v>0</v>
      </c>
      <c r="BG422" s="2">
        <v>0</v>
      </c>
      <c r="BH422" s="2">
        <v>0</v>
      </c>
      <c r="BI422" s="2">
        <v>0</v>
      </c>
      <c r="BJ422" s="2">
        <v>0</v>
      </c>
      <c r="BK422" s="2">
        <v>0</v>
      </c>
      <c r="BL422" s="2">
        <v>0</v>
      </c>
      <c r="BM422" s="2">
        <v>0</v>
      </c>
      <c r="BN422" s="2">
        <v>0</v>
      </c>
      <c r="BO422" s="2">
        <v>0</v>
      </c>
      <c r="BP422" s="2">
        <v>0</v>
      </c>
      <c r="BQ422" s="2">
        <v>0</v>
      </c>
      <c r="BR422" s="2">
        <v>0</v>
      </c>
      <c r="BS422" s="2">
        <v>498</v>
      </c>
      <c r="BT422" s="2">
        <v>0</v>
      </c>
      <c r="BU422" s="5">
        <v>0.77</v>
      </c>
      <c r="BV422" s="5">
        <f>IFERROR($BF422/($AL422+$R422), "No Votes")</f>
        <v>0</v>
      </c>
      <c r="BW422" s="5">
        <f>IFERROR($BA422/($AG422+$M422), "No Votes")</f>
        <v>0</v>
      </c>
      <c r="BX422" t="s">
        <v>2157</v>
      </c>
      <c r="BY422" s="5" t="s">
        <v>2085</v>
      </c>
      <c r="BZ422" s="5" t="s">
        <v>2088</v>
      </c>
      <c r="CA422" s="28" t="str">
        <f>IF(Table1[[#This Row],[Party]]="Labour","Conservative","Labour")</f>
        <v>Labour</v>
      </c>
      <c r="CB422" s="28" cm="1">
        <f t="array" ref="CB4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422" s="28" cm="1">
        <f t="array" ref="CC4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22" s="28">
        <f>IF(TRIM(Table1[[#This Row],[Party]])="Labour",Table1[[#This Row],[Conservative_Aye]],Table1[[#This Row],[Labour_Aye]])</f>
        <v>0</v>
      </c>
      <c r="CE422" s="28">
        <f>IF(TRIM(Table1[[#This Row],[Party]])="Labour",Table1[[#This Row],[Conservative_No]],Table1[[#This Row],[Labour_No]])</f>
        <v>190</v>
      </c>
      <c r="CF422" s="36">
        <f>IF(Table1[[#This Row],[Gov_Aye]]+Table1[[#This Row],[Gov_No]]=0,"",Table1[[#This Row],[Gov_Aye]]/(Table1[[#This Row],[Gov_Aye]]+Table1[[#This Row],[Gov_No]]))</f>
        <v>1</v>
      </c>
      <c r="CG422" s="36">
        <f>IF(Table1[[#This Row],[Opp_Aye]]+Table1[[#This Row],[Opp_No]]=0,"",Table1[[#This Row],[Opp_Aye]]/(Table1[[#This Row],[Opp_Aye]]+Table1[[#This Row],[Opp_No]]))</f>
        <v>0</v>
      </c>
      <c r="CH422" s="36">
        <f>IF(OR(Table1[[#This Row],[Gov_Share]]="",Table1[[#This Row],[Opp_Share]]=""),"",ABS(Table1[[#This Row],[Gov_Share]]-Table1[[#This Row],[Opp_Share]]))</f>
        <v>1</v>
      </c>
      <c r="CI422" s="36">
        <f>IF(Table1[[#This Row],[Gov_Aye]]+Table1[[#This Row],[Gov_No]]=0,"",ABS(Table1[[#This Row],[Gov_Aye]]-Table1[[#This Row],[Gov_No]])/(Table1[[#This Row],[Gov_Aye]]+Table1[[#This Row],[Gov_No]]))</f>
        <v>1</v>
      </c>
      <c r="CJ422" s="36">
        <f>IF(Table1[[#This Row],[Opp_Aye]]+Table1[[#This Row],[Opp_No]]=0,"",ABS(Table1[[#This Row],[Opp_Aye]]-Table1[[#This Row],[Opp_No]])/(Table1[[#This Row],[Opp_Aye]]+Table1[[#This Row],[Opp_No]]))</f>
        <v>1</v>
      </c>
      <c r="CK4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0.98013660440479511</v>
      </c>
    </row>
    <row r="423" spans="1:89" ht="29.5" x14ac:dyDescent="0.75">
      <c r="A423" s="2">
        <v>567</v>
      </c>
      <c r="B423" s="15">
        <v>43486</v>
      </c>
      <c r="C423" s="16">
        <v>0.81319444444444444</v>
      </c>
      <c r="D423" s="2">
        <v>298</v>
      </c>
      <c r="E423" s="19" t="s">
        <v>1073</v>
      </c>
      <c r="F423" s="2"/>
      <c r="G423" s="2"/>
      <c r="H423" s="2">
        <v>261</v>
      </c>
      <c r="I423" s="2">
        <v>298</v>
      </c>
      <c r="J423" s="2">
        <v>0</v>
      </c>
      <c r="K423" s="2">
        <v>0</v>
      </c>
      <c r="L423" s="2">
        <v>0</v>
      </c>
      <c r="M423" s="3">
        <v>0</v>
      </c>
      <c r="N423" s="2">
        <v>0</v>
      </c>
      <c r="O423" s="2">
        <v>0</v>
      </c>
      <c r="P423" s="2">
        <v>1</v>
      </c>
      <c r="Q423" s="2">
        <v>4</v>
      </c>
      <c r="R423" s="4">
        <v>221</v>
      </c>
      <c r="S423" s="2">
        <v>6</v>
      </c>
      <c r="T423" s="2">
        <v>1</v>
      </c>
      <c r="U423" s="2">
        <v>0</v>
      </c>
      <c r="V423" s="2">
        <v>27</v>
      </c>
      <c r="W423" s="2">
        <v>0</v>
      </c>
      <c r="X423" s="2">
        <v>0</v>
      </c>
      <c r="Y423" s="2">
        <v>0</v>
      </c>
      <c r="Z423" s="2">
        <v>0</v>
      </c>
      <c r="AA423" s="2">
        <v>0</v>
      </c>
      <c r="AB423" s="2">
        <v>0</v>
      </c>
      <c r="AC423" s="2">
        <v>0</v>
      </c>
      <c r="AD423" s="2">
        <v>0</v>
      </c>
      <c r="AE423" s="2">
        <v>0</v>
      </c>
      <c r="AF423" s="2">
        <v>0</v>
      </c>
      <c r="AG423" s="3">
        <v>288</v>
      </c>
      <c r="AH423" s="2">
        <v>10</v>
      </c>
      <c r="AI423" s="2">
        <v>0</v>
      </c>
      <c r="AJ423" s="2">
        <v>0</v>
      </c>
      <c r="AK423" s="2">
        <v>0</v>
      </c>
      <c r="AL423" s="4">
        <v>0</v>
      </c>
      <c r="AM423" s="2">
        <v>0</v>
      </c>
      <c r="AN423" s="2">
        <v>0</v>
      </c>
      <c r="AO423" s="2">
        <v>0</v>
      </c>
      <c r="AP423" s="2">
        <v>0</v>
      </c>
      <c r="AQ423" s="2">
        <v>0</v>
      </c>
      <c r="AR423" s="2">
        <v>0</v>
      </c>
      <c r="AS423" s="2">
        <v>0</v>
      </c>
      <c r="AT423" s="2">
        <v>0</v>
      </c>
      <c r="AU423" s="2">
        <v>0</v>
      </c>
      <c r="AV423" s="2">
        <v>0</v>
      </c>
      <c r="AW423" s="2">
        <v>0</v>
      </c>
      <c r="AX423" s="2">
        <v>0</v>
      </c>
      <c r="AY423" s="2">
        <v>0</v>
      </c>
      <c r="AZ423" s="2">
        <v>0</v>
      </c>
      <c r="BA423" s="44">
        <v>0</v>
      </c>
      <c r="BB423" s="2">
        <v>0</v>
      </c>
      <c r="BC423" s="2">
        <v>0</v>
      </c>
      <c r="BD423" s="2">
        <v>0</v>
      </c>
      <c r="BE423" s="2">
        <v>0</v>
      </c>
      <c r="BF423" s="45">
        <v>0</v>
      </c>
      <c r="BG423" s="2">
        <v>0</v>
      </c>
      <c r="BH423" s="2">
        <v>0</v>
      </c>
      <c r="BI423" s="2">
        <v>0</v>
      </c>
      <c r="BJ423" s="2">
        <v>0</v>
      </c>
      <c r="BK423" s="2">
        <v>0</v>
      </c>
      <c r="BL423" s="2">
        <v>0</v>
      </c>
      <c r="BM423" s="2">
        <v>0</v>
      </c>
      <c r="BN423" s="2">
        <v>0</v>
      </c>
      <c r="BO423" s="2">
        <v>0</v>
      </c>
      <c r="BP423" s="2">
        <v>0</v>
      </c>
      <c r="BQ423" s="2">
        <v>0</v>
      </c>
      <c r="BR423" s="2">
        <v>0</v>
      </c>
      <c r="BS423" s="2">
        <v>558</v>
      </c>
      <c r="BT423" s="2">
        <v>0</v>
      </c>
      <c r="BU423" s="5">
        <v>0.86</v>
      </c>
      <c r="BV423" s="5">
        <f>IFERROR($BF423/($AL423+$R423), "No Votes")</f>
        <v>0</v>
      </c>
      <c r="BW423" s="5">
        <f>IFERROR($BA423/($AG423+$M423), "No Votes")</f>
        <v>0</v>
      </c>
      <c r="BX423" t="s">
        <v>2157</v>
      </c>
      <c r="BY423" s="5" t="s">
        <v>2086</v>
      </c>
      <c r="BZ423" s="5" t="s">
        <v>2088</v>
      </c>
      <c r="CA423" s="28" t="str">
        <f>IF(Table1[[#This Row],[Party]]="Labour","Conservative","Labour")</f>
        <v>Labour</v>
      </c>
      <c r="CB423" s="28" cm="1">
        <f t="array" ref="CB4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23" s="28" cm="1">
        <f t="array" ref="CC4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423" s="28">
        <f>IF(TRIM(Table1[[#This Row],[Party]])="Labour",Table1[[#This Row],[Conservative_Aye]],Table1[[#This Row],[Labour_Aye]])</f>
        <v>221</v>
      </c>
      <c r="CE423" s="28">
        <f>IF(TRIM(Table1[[#This Row],[Party]])="Labour",Table1[[#This Row],[Conservative_No]],Table1[[#This Row],[Labour_No]])</f>
        <v>0</v>
      </c>
      <c r="CF423" s="36">
        <f>IF(Table1[[#This Row],[Gov_Aye]]+Table1[[#This Row],[Gov_No]]=0,"",Table1[[#This Row],[Gov_Aye]]/(Table1[[#This Row],[Gov_Aye]]+Table1[[#This Row],[Gov_No]]))</f>
        <v>0</v>
      </c>
      <c r="CG423" s="36">
        <f>IF(Table1[[#This Row],[Opp_Aye]]+Table1[[#This Row],[Opp_No]]=0,"",Table1[[#This Row],[Opp_Aye]]/(Table1[[#This Row],[Opp_Aye]]+Table1[[#This Row],[Opp_No]]))</f>
        <v>1</v>
      </c>
      <c r="CH423" s="36">
        <f>IF(OR(Table1[[#This Row],[Gov_Share]]="",Table1[[#This Row],[Opp_Share]]=""),"",ABS(Table1[[#This Row],[Gov_Share]]-Table1[[#This Row],[Opp_Share]]))</f>
        <v>1</v>
      </c>
      <c r="CI423" s="36">
        <f>IF(Table1[[#This Row],[Gov_Aye]]+Table1[[#This Row],[Gov_No]]=0,"",ABS(Table1[[#This Row],[Gov_Aye]]-Table1[[#This Row],[Gov_No]])/(Table1[[#This Row],[Gov_Aye]]+Table1[[#This Row],[Gov_No]]))</f>
        <v>1</v>
      </c>
      <c r="CJ423" s="36">
        <f>IF(Table1[[#This Row],[Opp_Aye]]+Table1[[#This Row],[Opp_No]]=0,"",ABS(Table1[[#This Row],[Opp_Aye]]-Table1[[#This Row],[Opp_No]])/(Table1[[#This Row],[Opp_Aye]]+Table1[[#This Row],[Opp_No]]))</f>
        <v>1</v>
      </c>
      <c r="CK4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0.98012053611585859</v>
      </c>
    </row>
    <row r="424" spans="1:89" ht="29.5" x14ac:dyDescent="0.75">
      <c r="A424" s="2">
        <v>67</v>
      </c>
      <c r="B424" s="15">
        <v>42501</v>
      </c>
      <c r="C424" s="16">
        <v>0.57013888888888886</v>
      </c>
      <c r="D424" s="2">
        <v>269</v>
      </c>
      <c r="E424" s="19" t="s">
        <v>1207</v>
      </c>
      <c r="F424" s="2"/>
      <c r="G424" s="2"/>
      <c r="H424" s="2">
        <v>292</v>
      </c>
      <c r="I424" s="2">
        <v>197</v>
      </c>
      <c r="J424" s="2">
        <v>0</v>
      </c>
      <c r="K424" s="2">
        <v>0</v>
      </c>
      <c r="L424" s="2">
        <v>0</v>
      </c>
      <c r="M424" s="3">
        <v>286</v>
      </c>
      <c r="N424" s="2">
        <v>5</v>
      </c>
      <c r="O424" s="2">
        <v>0</v>
      </c>
      <c r="P424" s="2">
        <v>0</v>
      </c>
      <c r="Q424" s="2">
        <v>0</v>
      </c>
      <c r="R424" s="4">
        <v>0</v>
      </c>
      <c r="S424" s="2">
        <v>0</v>
      </c>
      <c r="T424" s="2">
        <v>0</v>
      </c>
      <c r="U424" s="2">
        <v>0</v>
      </c>
      <c r="V424" s="2">
        <v>0</v>
      </c>
      <c r="W424" s="2">
        <v>0</v>
      </c>
      <c r="X424" s="2">
        <v>0</v>
      </c>
      <c r="Y424" s="2">
        <v>0</v>
      </c>
      <c r="Z424" s="2">
        <v>0</v>
      </c>
      <c r="AA424" s="2">
        <v>0</v>
      </c>
      <c r="AB424" s="2">
        <v>1</v>
      </c>
      <c r="AC424" s="2">
        <v>0</v>
      </c>
      <c r="AD424" s="2">
        <v>0</v>
      </c>
      <c r="AE424" s="2">
        <v>0</v>
      </c>
      <c r="AF424" s="2">
        <v>0</v>
      </c>
      <c r="AG424" s="3">
        <v>0</v>
      </c>
      <c r="AH424" s="2">
        <v>0</v>
      </c>
      <c r="AI424" s="2">
        <v>0</v>
      </c>
      <c r="AJ424" s="2">
        <v>1</v>
      </c>
      <c r="AK424" s="2">
        <v>3</v>
      </c>
      <c r="AL424" s="4">
        <v>182</v>
      </c>
      <c r="AM424" s="2">
        <v>6</v>
      </c>
      <c r="AN424" s="2">
        <v>2</v>
      </c>
      <c r="AO424" s="2">
        <v>0</v>
      </c>
      <c r="AP424" s="2">
        <v>0</v>
      </c>
      <c r="AQ424" s="2">
        <v>3</v>
      </c>
      <c r="AR424" s="2">
        <v>0</v>
      </c>
      <c r="AS424" s="2">
        <v>0</v>
      </c>
      <c r="AT424" s="2">
        <v>0</v>
      </c>
      <c r="AU424" s="2">
        <v>0</v>
      </c>
      <c r="AV424" s="2">
        <v>0</v>
      </c>
      <c r="AW424" s="2">
        <v>0</v>
      </c>
      <c r="AX424" s="2">
        <v>0</v>
      </c>
      <c r="AY424" s="2">
        <v>0</v>
      </c>
      <c r="AZ424" s="2">
        <v>0</v>
      </c>
      <c r="BA424" s="44">
        <v>0</v>
      </c>
      <c r="BB424" s="2">
        <v>0</v>
      </c>
      <c r="BC424" s="2">
        <v>0</v>
      </c>
      <c r="BD424" s="2">
        <v>0</v>
      </c>
      <c r="BE424" s="2">
        <v>0</v>
      </c>
      <c r="BF424" s="45">
        <v>0</v>
      </c>
      <c r="BG424" s="2">
        <v>0</v>
      </c>
      <c r="BH424" s="2">
        <v>0</v>
      </c>
      <c r="BI424" s="2">
        <v>0</v>
      </c>
      <c r="BJ424" s="2">
        <v>0</v>
      </c>
      <c r="BK424" s="2">
        <v>0</v>
      </c>
      <c r="BL424" s="2">
        <v>0</v>
      </c>
      <c r="BM424" s="2">
        <v>0</v>
      </c>
      <c r="BN424" s="2">
        <v>0</v>
      </c>
      <c r="BO424" s="2">
        <v>0</v>
      </c>
      <c r="BP424" s="2">
        <v>0</v>
      </c>
      <c r="BQ424" s="2">
        <v>0</v>
      </c>
      <c r="BR424" s="2">
        <v>0</v>
      </c>
      <c r="BS424" s="2">
        <v>489</v>
      </c>
      <c r="BT424" s="2">
        <v>0</v>
      </c>
      <c r="BU424" s="5">
        <v>0.75</v>
      </c>
      <c r="BV424" s="5">
        <f>IFERROR($BF424/($AL424+$R424), "No Votes")</f>
        <v>0</v>
      </c>
      <c r="BW424" s="5">
        <f>IFERROR($BA424/($AG424+$M424), "No Votes")</f>
        <v>0</v>
      </c>
      <c r="BX424" t="s">
        <v>2157</v>
      </c>
      <c r="BY424" s="5" t="s">
        <v>2085</v>
      </c>
      <c r="BZ424" s="5" t="s">
        <v>2088</v>
      </c>
      <c r="CA424" s="28" t="str">
        <f>IF(Table1[[#This Row],[Party]]="Labour","Conservative","Labour")</f>
        <v>Labour</v>
      </c>
      <c r="CB424" s="28" cm="1">
        <f t="array" ref="CB4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424" s="28" cm="1">
        <f t="array" ref="CC4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24" s="28">
        <f>IF(TRIM(Table1[[#This Row],[Party]])="Labour",Table1[[#This Row],[Conservative_Aye]],Table1[[#This Row],[Labour_Aye]])</f>
        <v>0</v>
      </c>
      <c r="CE424" s="28">
        <f>IF(TRIM(Table1[[#This Row],[Party]])="Labour",Table1[[#This Row],[Conservative_No]],Table1[[#This Row],[Labour_No]])</f>
        <v>182</v>
      </c>
      <c r="CF424" s="36">
        <f>IF(Table1[[#This Row],[Gov_Aye]]+Table1[[#This Row],[Gov_No]]=0,"",Table1[[#This Row],[Gov_Aye]]/(Table1[[#This Row],[Gov_Aye]]+Table1[[#This Row],[Gov_No]]))</f>
        <v>1</v>
      </c>
      <c r="CG424" s="36">
        <f>IF(Table1[[#This Row],[Opp_Aye]]+Table1[[#This Row],[Opp_No]]=0,"",Table1[[#This Row],[Opp_Aye]]/(Table1[[#This Row],[Opp_Aye]]+Table1[[#This Row],[Opp_No]]))</f>
        <v>0</v>
      </c>
      <c r="CH424" s="36">
        <f>IF(OR(Table1[[#This Row],[Gov_Share]]="",Table1[[#This Row],[Opp_Share]]=""),"",ABS(Table1[[#This Row],[Gov_Share]]-Table1[[#This Row],[Opp_Share]]))</f>
        <v>1</v>
      </c>
      <c r="CI424" s="36">
        <f>IF(Table1[[#This Row],[Gov_Aye]]+Table1[[#This Row],[Gov_No]]=0,"",ABS(Table1[[#This Row],[Gov_Aye]]-Table1[[#This Row],[Gov_No]])/(Table1[[#This Row],[Gov_Aye]]+Table1[[#This Row],[Gov_No]]))</f>
        <v>1</v>
      </c>
      <c r="CJ424" s="36">
        <f>IF(Table1[[#This Row],[Opp_Aye]]+Table1[[#This Row],[Opp_No]]=0,"",ABS(Table1[[#This Row],[Opp_Aye]]-Table1[[#This Row],[Opp_No]])/(Table1[[#This Row],[Opp_Aye]]+Table1[[#This Row],[Opp_No]]))</f>
        <v>1</v>
      </c>
      <c r="CK4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0.98009478672985784</v>
      </c>
    </row>
    <row r="425" spans="1:89" ht="29.5" x14ac:dyDescent="0.75">
      <c r="A425">
        <v>64</v>
      </c>
      <c r="B425" s="17">
        <v>42499</v>
      </c>
      <c r="C425" s="18">
        <v>0.88263888888888886</v>
      </c>
      <c r="D425">
        <v>266</v>
      </c>
      <c r="E425" s="20" t="s">
        <v>1189</v>
      </c>
      <c r="H425">
        <v>291</v>
      </c>
      <c r="I425">
        <v>203</v>
      </c>
      <c r="J425">
        <v>0</v>
      </c>
      <c r="K425">
        <v>0</v>
      </c>
      <c r="L425">
        <v>0</v>
      </c>
      <c r="M425" s="3">
        <v>286</v>
      </c>
      <c r="N425">
        <v>5</v>
      </c>
      <c r="O425">
        <v>0</v>
      </c>
      <c r="P425">
        <v>0</v>
      </c>
      <c r="Q425">
        <v>0</v>
      </c>
      <c r="R425" s="4">
        <v>0</v>
      </c>
      <c r="S425">
        <v>0</v>
      </c>
      <c r="T425">
        <v>0</v>
      </c>
      <c r="U425">
        <v>0</v>
      </c>
      <c r="V425">
        <v>0</v>
      </c>
      <c r="W425">
        <v>0</v>
      </c>
      <c r="X425">
        <v>0</v>
      </c>
      <c r="Y425">
        <v>0</v>
      </c>
      <c r="Z425">
        <v>0</v>
      </c>
      <c r="AA425">
        <v>0</v>
      </c>
      <c r="AB425">
        <v>0</v>
      </c>
      <c r="AC425">
        <v>0</v>
      </c>
      <c r="AD425">
        <v>0</v>
      </c>
      <c r="AE425">
        <v>0</v>
      </c>
      <c r="AF425">
        <v>0</v>
      </c>
      <c r="AG425" s="3">
        <v>0</v>
      </c>
      <c r="AH425">
        <v>0</v>
      </c>
      <c r="AI425">
        <v>0</v>
      </c>
      <c r="AJ425">
        <v>1</v>
      </c>
      <c r="AK425">
        <v>3</v>
      </c>
      <c r="AL425" s="4">
        <v>187</v>
      </c>
      <c r="AM425">
        <v>6</v>
      </c>
      <c r="AN425">
        <v>3</v>
      </c>
      <c r="AO425">
        <v>0</v>
      </c>
      <c r="AP425">
        <v>0</v>
      </c>
      <c r="AQ425">
        <v>3</v>
      </c>
      <c r="AR425">
        <v>0</v>
      </c>
      <c r="AS425">
        <v>0</v>
      </c>
      <c r="AT425">
        <v>0</v>
      </c>
      <c r="AU425">
        <v>0</v>
      </c>
      <c r="AV425">
        <v>0</v>
      </c>
      <c r="AW425">
        <v>0</v>
      </c>
      <c r="AX425">
        <v>0</v>
      </c>
      <c r="AY425">
        <v>0</v>
      </c>
      <c r="AZ425">
        <v>0</v>
      </c>
      <c r="BA425" s="3">
        <v>0</v>
      </c>
      <c r="BB425">
        <v>0</v>
      </c>
      <c r="BC425">
        <v>0</v>
      </c>
      <c r="BD425">
        <v>0</v>
      </c>
      <c r="BE425">
        <v>0</v>
      </c>
      <c r="BF425" s="4">
        <v>0</v>
      </c>
      <c r="BG425">
        <v>0</v>
      </c>
      <c r="BH425">
        <v>0</v>
      </c>
      <c r="BI425">
        <v>0</v>
      </c>
      <c r="BJ425">
        <v>0</v>
      </c>
      <c r="BK425">
        <v>0</v>
      </c>
      <c r="BL425">
        <v>0</v>
      </c>
      <c r="BM425">
        <v>0</v>
      </c>
      <c r="BN425">
        <v>0</v>
      </c>
      <c r="BO425">
        <v>0</v>
      </c>
      <c r="BP425">
        <v>0</v>
      </c>
      <c r="BQ425">
        <v>0</v>
      </c>
      <c r="BR425">
        <v>0</v>
      </c>
      <c r="BS425">
        <v>494</v>
      </c>
      <c r="BT425">
        <v>0</v>
      </c>
      <c r="BU425" s="1">
        <v>0.76</v>
      </c>
      <c r="BV425" s="5">
        <f>IFERROR($BF425/($AL425+$R425), "No Votes")</f>
        <v>0</v>
      </c>
      <c r="BW425" s="5">
        <f>IFERROR($BA425/($AG425+$M425), "No Votes")</f>
        <v>0</v>
      </c>
      <c r="BX425" t="s">
        <v>2157</v>
      </c>
      <c r="BY425" s="5" t="s">
        <v>2085</v>
      </c>
      <c r="BZ425" s="5" t="s">
        <v>2088</v>
      </c>
      <c r="CA425" s="28" t="str">
        <f>IF(Table1[[#This Row],[Party]]="Labour","Conservative","Labour")</f>
        <v>Labour</v>
      </c>
      <c r="CB425" s="28" cm="1">
        <f t="array" ref="CB4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425" s="28" cm="1">
        <f t="array" ref="CC4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25" s="28">
        <f>IF(TRIM(Table1[[#This Row],[Party]])="Labour",Table1[[#This Row],[Conservative_Aye]],Table1[[#This Row],[Labour_Aye]])</f>
        <v>0</v>
      </c>
      <c r="CE425" s="28">
        <f>IF(TRIM(Table1[[#This Row],[Party]])="Labour",Table1[[#This Row],[Conservative_No]],Table1[[#This Row],[Labour_No]])</f>
        <v>187</v>
      </c>
      <c r="CF425" s="36">
        <f>IF(Table1[[#This Row],[Gov_Aye]]+Table1[[#This Row],[Gov_No]]=0,"",Table1[[#This Row],[Gov_Aye]]/(Table1[[#This Row],[Gov_Aye]]+Table1[[#This Row],[Gov_No]]))</f>
        <v>1</v>
      </c>
      <c r="CG425" s="36">
        <f>IF(Table1[[#This Row],[Opp_Aye]]+Table1[[#This Row],[Opp_No]]=0,"",Table1[[#This Row],[Opp_Aye]]/(Table1[[#This Row],[Opp_Aye]]+Table1[[#This Row],[Opp_No]]))</f>
        <v>0</v>
      </c>
      <c r="CH425" s="36">
        <f>IF(OR(Table1[[#This Row],[Gov_Share]]="",Table1[[#This Row],[Opp_Share]]=""),"",ABS(Table1[[#This Row],[Gov_Share]]-Table1[[#This Row],[Opp_Share]]))</f>
        <v>1</v>
      </c>
      <c r="CI425" s="36">
        <f>IF(Table1[[#This Row],[Gov_Aye]]+Table1[[#This Row],[Gov_No]]=0,"",ABS(Table1[[#This Row],[Gov_Aye]]-Table1[[#This Row],[Gov_No]])/(Table1[[#This Row],[Gov_Aye]]+Table1[[#This Row],[Gov_No]]))</f>
        <v>1</v>
      </c>
      <c r="CJ425" s="36">
        <f>IF(Table1[[#This Row],[Opp_Aye]]+Table1[[#This Row],[Opp_No]]=0,"",ABS(Table1[[#This Row],[Opp_Aye]]-Table1[[#This Row],[Opp_No]])/(Table1[[#This Row],[Opp_Aye]]+Table1[[#This Row],[Opp_No]]))</f>
        <v>1</v>
      </c>
      <c r="CK4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0.98007812500000002</v>
      </c>
    </row>
    <row r="426" spans="1:89" ht="29.5" x14ac:dyDescent="0.75">
      <c r="A426">
        <v>566</v>
      </c>
      <c r="B426" s="17">
        <v>43486</v>
      </c>
      <c r="C426" s="18">
        <v>0.80277777777777781</v>
      </c>
      <c r="D426">
        <v>297</v>
      </c>
      <c r="E426" s="20" t="s">
        <v>1080</v>
      </c>
      <c r="H426">
        <v>260</v>
      </c>
      <c r="I426">
        <v>295</v>
      </c>
      <c r="J426">
        <v>0</v>
      </c>
      <c r="K426">
        <v>0</v>
      </c>
      <c r="L426">
        <v>0</v>
      </c>
      <c r="M426" s="3">
        <v>0</v>
      </c>
      <c r="N426">
        <v>0</v>
      </c>
      <c r="O426">
        <v>0</v>
      </c>
      <c r="P426">
        <v>1</v>
      </c>
      <c r="Q426">
        <v>5</v>
      </c>
      <c r="R426" s="4">
        <v>220</v>
      </c>
      <c r="S426">
        <v>6</v>
      </c>
      <c r="T426">
        <v>1</v>
      </c>
      <c r="U426">
        <v>0</v>
      </c>
      <c r="V426">
        <v>27</v>
      </c>
      <c r="W426">
        <v>0</v>
      </c>
      <c r="X426">
        <v>0</v>
      </c>
      <c r="Y426">
        <v>0</v>
      </c>
      <c r="Z426">
        <v>0</v>
      </c>
      <c r="AA426">
        <v>0</v>
      </c>
      <c r="AB426">
        <v>0</v>
      </c>
      <c r="AC426">
        <v>0</v>
      </c>
      <c r="AD426">
        <v>0</v>
      </c>
      <c r="AE426">
        <v>0</v>
      </c>
      <c r="AF426">
        <v>0</v>
      </c>
      <c r="AG426" s="3">
        <v>285</v>
      </c>
      <c r="AH426">
        <v>10</v>
      </c>
      <c r="AI426">
        <v>0</v>
      </c>
      <c r="AJ426">
        <v>0</v>
      </c>
      <c r="AK426">
        <v>0</v>
      </c>
      <c r="AL426" s="4">
        <v>0</v>
      </c>
      <c r="AM426">
        <v>0</v>
      </c>
      <c r="AN426">
        <v>0</v>
      </c>
      <c r="AO426">
        <v>0</v>
      </c>
      <c r="AP426">
        <v>0</v>
      </c>
      <c r="AQ426">
        <v>0</v>
      </c>
      <c r="AR426">
        <v>0</v>
      </c>
      <c r="AS426">
        <v>0</v>
      </c>
      <c r="AT426">
        <v>0</v>
      </c>
      <c r="AU426">
        <v>0</v>
      </c>
      <c r="AV426">
        <v>0</v>
      </c>
      <c r="AW426">
        <v>0</v>
      </c>
      <c r="AX426">
        <v>0</v>
      </c>
      <c r="AY426">
        <v>0</v>
      </c>
      <c r="AZ426">
        <v>0</v>
      </c>
      <c r="BA426" s="3">
        <v>0</v>
      </c>
      <c r="BB426">
        <v>0</v>
      </c>
      <c r="BC426">
        <v>0</v>
      </c>
      <c r="BD426">
        <v>0</v>
      </c>
      <c r="BE426">
        <v>0</v>
      </c>
      <c r="BF426" s="4">
        <v>0</v>
      </c>
      <c r="BG426">
        <v>0</v>
      </c>
      <c r="BH426">
        <v>0</v>
      </c>
      <c r="BI426">
        <v>0</v>
      </c>
      <c r="BJ426">
        <v>0</v>
      </c>
      <c r="BK426">
        <v>0</v>
      </c>
      <c r="BL426">
        <v>0</v>
      </c>
      <c r="BM426">
        <v>0</v>
      </c>
      <c r="BN426">
        <v>0</v>
      </c>
      <c r="BO426">
        <v>0</v>
      </c>
      <c r="BP426">
        <v>0</v>
      </c>
      <c r="BQ426">
        <v>0</v>
      </c>
      <c r="BR426">
        <v>0</v>
      </c>
      <c r="BS426">
        <v>555</v>
      </c>
      <c r="BT426">
        <v>0</v>
      </c>
      <c r="BU426" s="1">
        <v>0.85</v>
      </c>
      <c r="BV426" s="5">
        <f>IFERROR($BF426/($AL426+$R426), "No Votes")</f>
        <v>0</v>
      </c>
      <c r="BW426" s="5">
        <f>IFERROR($BA426/($AG426+$M426), "No Votes")</f>
        <v>0</v>
      </c>
      <c r="BX426" t="s">
        <v>2157</v>
      </c>
      <c r="BY426" s="5" t="s">
        <v>2086</v>
      </c>
      <c r="BZ426" s="5" t="s">
        <v>2088</v>
      </c>
      <c r="CA426" s="28" t="str">
        <f>IF(Table1[[#This Row],[Party]]="Labour","Conservative","Labour")</f>
        <v>Labour</v>
      </c>
      <c r="CB426" s="28" cm="1">
        <f t="array" ref="CB4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26" s="28" cm="1">
        <f t="array" ref="CC4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426" s="28">
        <f>IF(TRIM(Table1[[#This Row],[Party]])="Labour",Table1[[#This Row],[Conservative_Aye]],Table1[[#This Row],[Labour_Aye]])</f>
        <v>220</v>
      </c>
      <c r="CE426" s="28">
        <f>IF(TRIM(Table1[[#This Row],[Party]])="Labour",Table1[[#This Row],[Conservative_No]],Table1[[#This Row],[Labour_No]])</f>
        <v>0</v>
      </c>
      <c r="CF426" s="36">
        <f>IF(Table1[[#This Row],[Gov_Aye]]+Table1[[#This Row],[Gov_No]]=0,"",Table1[[#This Row],[Gov_Aye]]/(Table1[[#This Row],[Gov_Aye]]+Table1[[#This Row],[Gov_No]]))</f>
        <v>0</v>
      </c>
      <c r="CG426" s="36">
        <f>IF(Table1[[#This Row],[Opp_Aye]]+Table1[[#This Row],[Opp_No]]=0,"",Table1[[#This Row],[Opp_Aye]]/(Table1[[#This Row],[Opp_Aye]]+Table1[[#This Row],[Opp_No]]))</f>
        <v>1</v>
      </c>
      <c r="CH426" s="36">
        <f>IF(OR(Table1[[#This Row],[Gov_Share]]="",Table1[[#This Row],[Opp_Share]]=""),"",ABS(Table1[[#This Row],[Gov_Share]]-Table1[[#This Row],[Opp_Share]]))</f>
        <v>1</v>
      </c>
      <c r="CI426" s="36">
        <f>IF(Table1[[#This Row],[Gov_Aye]]+Table1[[#This Row],[Gov_No]]=0,"",ABS(Table1[[#This Row],[Gov_Aye]]-Table1[[#This Row],[Gov_No]])/(Table1[[#This Row],[Gov_Aye]]+Table1[[#This Row],[Gov_No]]))</f>
        <v>1</v>
      </c>
      <c r="CJ426" s="36">
        <f>IF(Table1[[#This Row],[Opp_Aye]]+Table1[[#This Row],[Opp_No]]=0,"",ABS(Table1[[#This Row],[Opp_Aye]]-Table1[[#This Row],[Opp_No]])/(Table1[[#This Row],[Opp_Aye]]+Table1[[#This Row],[Opp_No]]))</f>
        <v>1</v>
      </c>
      <c r="CK4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0.97991784573254226</v>
      </c>
    </row>
    <row r="427" spans="1:89" ht="29.5" x14ac:dyDescent="0.75">
      <c r="A427" s="2">
        <v>593</v>
      </c>
      <c r="B427" s="15">
        <v>43507</v>
      </c>
      <c r="C427" s="16">
        <v>0.80486111111111114</v>
      </c>
      <c r="D427" s="2">
        <v>324</v>
      </c>
      <c r="E427" s="19" t="s">
        <v>1106</v>
      </c>
      <c r="F427" s="2"/>
      <c r="G427" s="2"/>
      <c r="H427" s="2">
        <v>293</v>
      </c>
      <c r="I427" s="2">
        <v>248</v>
      </c>
      <c r="J427" s="2">
        <v>0</v>
      </c>
      <c r="K427" s="2">
        <v>0</v>
      </c>
      <c r="L427" s="2">
        <v>0</v>
      </c>
      <c r="M427" s="3">
        <v>284</v>
      </c>
      <c r="N427" s="2">
        <v>9</v>
      </c>
      <c r="O427" s="2">
        <v>0</v>
      </c>
      <c r="P427" s="2">
        <v>0</v>
      </c>
      <c r="Q427" s="2">
        <v>0</v>
      </c>
      <c r="R427" s="4">
        <v>0</v>
      </c>
      <c r="S427" s="2">
        <v>0</v>
      </c>
      <c r="T427" s="2">
        <v>0</v>
      </c>
      <c r="U427" s="2">
        <v>0</v>
      </c>
      <c r="V427" s="2">
        <v>0</v>
      </c>
      <c r="W427" s="2">
        <v>0</v>
      </c>
      <c r="X427" s="2">
        <v>0</v>
      </c>
      <c r="Y427" s="2">
        <v>0</v>
      </c>
      <c r="Z427" s="2">
        <v>0</v>
      </c>
      <c r="AA427" s="2">
        <v>0</v>
      </c>
      <c r="AB427" s="2">
        <v>0</v>
      </c>
      <c r="AC427" s="2">
        <v>0</v>
      </c>
      <c r="AD427" s="2">
        <v>0</v>
      </c>
      <c r="AE427" s="2">
        <v>0</v>
      </c>
      <c r="AF427" s="2">
        <v>0</v>
      </c>
      <c r="AG427" s="3">
        <v>0</v>
      </c>
      <c r="AH427" s="2">
        <v>0</v>
      </c>
      <c r="AI427" s="2">
        <v>0</v>
      </c>
      <c r="AJ427" s="2">
        <v>1</v>
      </c>
      <c r="AK427" s="2">
        <v>1</v>
      </c>
      <c r="AL427" s="4">
        <v>211</v>
      </c>
      <c r="AM427" s="2">
        <v>6</v>
      </c>
      <c r="AN427" s="2">
        <v>4</v>
      </c>
      <c r="AO427" s="2">
        <v>0</v>
      </c>
      <c r="AP427" s="2">
        <v>25</v>
      </c>
      <c r="AQ427" s="2">
        <v>0</v>
      </c>
      <c r="AR427" s="2">
        <v>0</v>
      </c>
      <c r="AS427" s="2">
        <v>0</v>
      </c>
      <c r="AT427" s="2">
        <v>0</v>
      </c>
      <c r="AU427" s="2">
        <v>0</v>
      </c>
      <c r="AV427" s="2">
        <v>0</v>
      </c>
      <c r="AW427" s="2">
        <v>0</v>
      </c>
      <c r="AX427" s="2">
        <v>0</v>
      </c>
      <c r="AY427" s="2">
        <v>0</v>
      </c>
      <c r="AZ427" s="2">
        <v>0</v>
      </c>
      <c r="BA427" s="44">
        <v>0</v>
      </c>
      <c r="BB427" s="2">
        <v>0</v>
      </c>
      <c r="BC427" s="2">
        <v>0</v>
      </c>
      <c r="BD427" s="2">
        <v>0</v>
      </c>
      <c r="BE427" s="2">
        <v>0</v>
      </c>
      <c r="BF427" s="45">
        <v>0</v>
      </c>
      <c r="BG427" s="2">
        <v>0</v>
      </c>
      <c r="BH427" s="2">
        <v>0</v>
      </c>
      <c r="BI427" s="2">
        <v>0</v>
      </c>
      <c r="BJ427" s="2">
        <v>0</v>
      </c>
      <c r="BK427" s="2">
        <v>0</v>
      </c>
      <c r="BL427" s="2">
        <v>0</v>
      </c>
      <c r="BM427" s="2">
        <v>0</v>
      </c>
      <c r="BN427" s="2">
        <v>0</v>
      </c>
      <c r="BO427" s="2">
        <v>0</v>
      </c>
      <c r="BP427" s="2">
        <v>0</v>
      </c>
      <c r="BQ427" s="2">
        <v>0</v>
      </c>
      <c r="BR427" s="2">
        <v>0</v>
      </c>
      <c r="BS427" s="2">
        <v>541</v>
      </c>
      <c r="BT427" s="2">
        <v>0</v>
      </c>
      <c r="BU427" s="5">
        <v>0.83</v>
      </c>
      <c r="BV427" s="5">
        <f>IFERROR($BF427/($AL427+$R427), "No Votes")</f>
        <v>0</v>
      </c>
      <c r="BW427" s="5">
        <f>IFERROR($BA427/($AG427+$M427), "No Votes")</f>
        <v>0</v>
      </c>
      <c r="BX427" t="s">
        <v>2157</v>
      </c>
      <c r="BY427" s="5" t="s">
        <v>2086</v>
      </c>
      <c r="BZ427" s="5" t="s">
        <v>2088</v>
      </c>
      <c r="CA427" s="28" t="str">
        <f>IF(Table1[[#This Row],[Party]]="Labour","Conservative","Labour")</f>
        <v>Labour</v>
      </c>
      <c r="CB427" s="28" cm="1">
        <f t="array" ref="CB4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427" s="28" cm="1">
        <f t="array" ref="CC4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27" s="28">
        <f>IF(TRIM(Table1[[#This Row],[Party]])="Labour",Table1[[#This Row],[Conservative_Aye]],Table1[[#This Row],[Labour_Aye]])</f>
        <v>0</v>
      </c>
      <c r="CE427" s="28">
        <f>IF(TRIM(Table1[[#This Row],[Party]])="Labour",Table1[[#This Row],[Conservative_No]],Table1[[#This Row],[Labour_No]])</f>
        <v>211</v>
      </c>
      <c r="CF427" s="36">
        <f>IF(Table1[[#This Row],[Gov_Aye]]+Table1[[#This Row],[Gov_No]]=0,"",Table1[[#This Row],[Gov_Aye]]/(Table1[[#This Row],[Gov_Aye]]+Table1[[#This Row],[Gov_No]]))</f>
        <v>1</v>
      </c>
      <c r="CG427" s="36">
        <f>IF(Table1[[#This Row],[Opp_Aye]]+Table1[[#This Row],[Opp_No]]=0,"",Table1[[#This Row],[Opp_Aye]]/(Table1[[#This Row],[Opp_Aye]]+Table1[[#This Row],[Opp_No]]))</f>
        <v>0</v>
      </c>
      <c r="CH427" s="36">
        <f>IF(OR(Table1[[#This Row],[Gov_Share]]="",Table1[[#This Row],[Opp_Share]]=""),"",ABS(Table1[[#This Row],[Gov_Share]]-Table1[[#This Row],[Opp_Share]]))</f>
        <v>1</v>
      </c>
      <c r="CI427" s="36">
        <f>IF(Table1[[#This Row],[Gov_Aye]]+Table1[[#This Row],[Gov_No]]=0,"",ABS(Table1[[#This Row],[Gov_Aye]]-Table1[[#This Row],[Gov_No]])/(Table1[[#This Row],[Gov_Aye]]+Table1[[#This Row],[Gov_No]]))</f>
        <v>1</v>
      </c>
      <c r="CJ427" s="36">
        <f>IF(Table1[[#This Row],[Opp_Aye]]+Table1[[#This Row],[Opp_No]]=0,"",ABS(Table1[[#This Row],[Opp_Aye]]-Table1[[#This Row],[Opp_No]])/(Table1[[#This Row],[Opp_Aye]]+Table1[[#This Row],[Opp_No]]))</f>
        <v>1</v>
      </c>
      <c r="CK4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0.9798708938849493</v>
      </c>
    </row>
    <row r="428" spans="1:89" x14ac:dyDescent="0.75">
      <c r="A428">
        <v>522</v>
      </c>
      <c r="B428" s="17">
        <v>43405</v>
      </c>
      <c r="C428" s="18">
        <v>0.71875</v>
      </c>
      <c r="D428">
        <v>253</v>
      </c>
      <c r="E428" s="20" t="s">
        <v>1649</v>
      </c>
      <c r="H428">
        <v>314</v>
      </c>
      <c r="I428">
        <v>31</v>
      </c>
      <c r="J428">
        <v>0</v>
      </c>
      <c r="K428">
        <v>0</v>
      </c>
      <c r="L428">
        <v>0</v>
      </c>
      <c r="M428" s="3">
        <v>302</v>
      </c>
      <c r="N428">
        <v>9</v>
      </c>
      <c r="O428">
        <v>0</v>
      </c>
      <c r="P428">
        <v>0</v>
      </c>
      <c r="Q428">
        <v>3</v>
      </c>
      <c r="R428" s="4">
        <v>0</v>
      </c>
      <c r="S428">
        <v>0</v>
      </c>
      <c r="T428">
        <v>0</v>
      </c>
      <c r="U428">
        <v>0</v>
      </c>
      <c r="V428">
        <v>0</v>
      </c>
      <c r="W428">
        <v>0</v>
      </c>
      <c r="X428">
        <v>0</v>
      </c>
      <c r="Y428">
        <v>0</v>
      </c>
      <c r="Z428">
        <v>0</v>
      </c>
      <c r="AA428">
        <v>0</v>
      </c>
      <c r="AB428">
        <v>0</v>
      </c>
      <c r="AC428">
        <v>0</v>
      </c>
      <c r="AD428">
        <v>0</v>
      </c>
      <c r="AE428">
        <v>0</v>
      </c>
      <c r="AF428">
        <v>0</v>
      </c>
      <c r="AG428" s="3">
        <v>0</v>
      </c>
      <c r="AH428">
        <v>0</v>
      </c>
      <c r="AI428">
        <v>0</v>
      </c>
      <c r="AJ428">
        <v>1</v>
      </c>
      <c r="AK428">
        <v>1</v>
      </c>
      <c r="AL428" s="4">
        <v>20</v>
      </c>
      <c r="AM428">
        <v>9</v>
      </c>
      <c r="AN428">
        <v>0</v>
      </c>
      <c r="AO428">
        <v>0</v>
      </c>
      <c r="AP428">
        <v>0</v>
      </c>
      <c r="AQ428">
        <v>0</v>
      </c>
      <c r="AR428">
        <v>0</v>
      </c>
      <c r="AS428">
        <v>0</v>
      </c>
      <c r="AT428">
        <v>0</v>
      </c>
      <c r="AU428">
        <v>0</v>
      </c>
      <c r="AV428">
        <v>0</v>
      </c>
      <c r="AW428">
        <v>0</v>
      </c>
      <c r="AX428">
        <v>0</v>
      </c>
      <c r="AY428">
        <v>0</v>
      </c>
      <c r="AZ428">
        <v>0</v>
      </c>
      <c r="BA428">
        <v>0</v>
      </c>
      <c r="BB428">
        <v>0</v>
      </c>
      <c r="BC428">
        <v>0</v>
      </c>
      <c r="BD428">
        <v>0</v>
      </c>
      <c r="BE428">
        <v>1</v>
      </c>
      <c r="BF428">
        <v>0</v>
      </c>
      <c r="BG428">
        <v>0</v>
      </c>
      <c r="BH428">
        <v>0</v>
      </c>
      <c r="BI428">
        <v>0</v>
      </c>
      <c r="BJ428">
        <v>0</v>
      </c>
      <c r="BK428">
        <v>0</v>
      </c>
      <c r="BL428">
        <v>0</v>
      </c>
      <c r="BM428">
        <v>0</v>
      </c>
      <c r="BN428">
        <v>0</v>
      </c>
      <c r="BO428">
        <v>0</v>
      </c>
      <c r="BP428">
        <v>0</v>
      </c>
      <c r="BQ428">
        <v>0</v>
      </c>
      <c r="BR428">
        <v>1</v>
      </c>
      <c r="BS428">
        <v>345</v>
      </c>
      <c r="BT428">
        <v>2.8985510000000001E-3</v>
      </c>
      <c r="BU428" s="1">
        <v>0.53</v>
      </c>
      <c r="BV428" s="5">
        <f>IFERROR($BF428/($AL428+$R428), "No Votes")</f>
        <v>0</v>
      </c>
      <c r="BW428" s="5">
        <f>IFERROR($BA428/($AG428+$M428), "No Votes")</f>
        <v>0</v>
      </c>
      <c r="BX428" t="s">
        <v>2157</v>
      </c>
      <c r="BY428" s="5" t="s">
        <v>2086</v>
      </c>
      <c r="BZ428" s="5" t="s">
        <v>2088</v>
      </c>
      <c r="CA428" s="28" t="str">
        <f>IF(Table1[[#This Row],[Party]]="Labour","Conservative","Labour")</f>
        <v>Labour</v>
      </c>
      <c r="CB428" s="28" cm="1">
        <f t="array" ref="CB4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428" s="28" cm="1">
        <f t="array" ref="CC4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28" s="28">
        <f>IF(TRIM(Table1[[#This Row],[Party]])="Labour",Table1[[#This Row],[Conservative_Aye]],Table1[[#This Row],[Labour_Aye]])</f>
        <v>0</v>
      </c>
      <c r="CE428" s="28">
        <f>IF(TRIM(Table1[[#This Row],[Party]])="Labour",Table1[[#This Row],[Conservative_No]],Table1[[#This Row],[Labour_No]])</f>
        <v>20</v>
      </c>
      <c r="CF428" s="36">
        <f>IF(Table1[[#This Row],[Gov_Aye]]+Table1[[#This Row],[Gov_No]]=0,"",Table1[[#This Row],[Gov_Aye]]/(Table1[[#This Row],[Gov_Aye]]+Table1[[#This Row],[Gov_No]]))</f>
        <v>1</v>
      </c>
      <c r="CG428" s="36">
        <f>IF(Table1[[#This Row],[Opp_Aye]]+Table1[[#This Row],[Opp_No]]=0,"",Table1[[#This Row],[Opp_Aye]]/(Table1[[#This Row],[Opp_Aye]]+Table1[[#This Row],[Opp_No]]))</f>
        <v>0</v>
      </c>
      <c r="CH428" s="36">
        <f>IF(OR(Table1[[#This Row],[Gov_Share]]="",Table1[[#This Row],[Opp_Share]]=""),"",ABS(Table1[[#This Row],[Gov_Share]]-Table1[[#This Row],[Opp_Share]]))</f>
        <v>1</v>
      </c>
      <c r="CI428" s="36">
        <f>IF(Table1[[#This Row],[Gov_Aye]]+Table1[[#This Row],[Gov_No]]=0,"",ABS(Table1[[#This Row],[Gov_Aye]]-Table1[[#This Row],[Gov_No]])/(Table1[[#This Row],[Gov_Aye]]+Table1[[#This Row],[Gov_No]]))</f>
        <v>1</v>
      </c>
      <c r="CJ428" s="36">
        <f>IF(Table1[[#This Row],[Opp_Aye]]+Table1[[#This Row],[Opp_No]]=0,"",ABS(Table1[[#This Row],[Opp_Aye]]-Table1[[#This Row],[Opp_No]])/(Table1[[#This Row],[Opp_Aye]]+Table1[[#This Row],[Opp_No]]))</f>
        <v>1</v>
      </c>
      <c r="CK4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0.97986126650257332</v>
      </c>
    </row>
    <row r="429" spans="1:89" ht="29.5" x14ac:dyDescent="0.75">
      <c r="A429" s="2">
        <v>1490</v>
      </c>
      <c r="B429" s="15">
        <v>44991</v>
      </c>
      <c r="C429" s="16">
        <v>0.85416666666666663</v>
      </c>
      <c r="D429" s="2">
        <v>184</v>
      </c>
      <c r="E429" s="19" t="s">
        <v>1464</v>
      </c>
      <c r="F429" s="2"/>
      <c r="G429" s="2"/>
      <c r="H429" s="2">
        <v>154</v>
      </c>
      <c r="I429" s="2">
        <v>283</v>
      </c>
      <c r="J429" s="2">
        <v>1</v>
      </c>
      <c r="K429" s="2">
        <v>0</v>
      </c>
      <c r="L429" s="2">
        <v>0</v>
      </c>
      <c r="M429" s="3">
        <v>0</v>
      </c>
      <c r="N429" s="2">
        <v>0</v>
      </c>
      <c r="O429" s="2">
        <v>0</v>
      </c>
      <c r="P429" s="2">
        <v>1</v>
      </c>
      <c r="Q429" s="2">
        <v>2</v>
      </c>
      <c r="R429" s="4">
        <v>106</v>
      </c>
      <c r="S429" s="2">
        <v>6</v>
      </c>
      <c r="T429" s="2">
        <v>2</v>
      </c>
      <c r="U429" s="2">
        <v>0</v>
      </c>
      <c r="V429" s="2">
        <v>33</v>
      </c>
      <c r="W429" s="2">
        <v>1</v>
      </c>
      <c r="X429" s="2">
        <v>0</v>
      </c>
      <c r="Y429" s="2">
        <v>0</v>
      </c>
      <c r="Z429" s="2">
        <v>0</v>
      </c>
      <c r="AA429" s="2">
        <v>0</v>
      </c>
      <c r="AB429" s="2">
        <v>0</v>
      </c>
      <c r="AC429" s="2">
        <v>0</v>
      </c>
      <c r="AD429" s="2">
        <v>0</v>
      </c>
      <c r="AE429" s="2">
        <v>0</v>
      </c>
      <c r="AF429" s="2">
        <v>0</v>
      </c>
      <c r="AG429" s="3">
        <v>276</v>
      </c>
      <c r="AH429" s="2">
        <v>4</v>
      </c>
      <c r="AI429" s="2">
        <v>0</v>
      </c>
      <c r="AJ429" s="2">
        <v>0</v>
      </c>
      <c r="AK429" s="2">
        <v>3</v>
      </c>
      <c r="AL429" s="4">
        <v>0</v>
      </c>
      <c r="AM429" s="2">
        <v>0</v>
      </c>
      <c r="AN429" s="2">
        <v>0</v>
      </c>
      <c r="AO429" s="2">
        <v>0</v>
      </c>
      <c r="AP429" s="2">
        <v>0</v>
      </c>
      <c r="AQ429" s="2">
        <v>0</v>
      </c>
      <c r="AR429" s="2">
        <v>0</v>
      </c>
      <c r="AS429" s="2">
        <v>0</v>
      </c>
      <c r="AT429" s="2">
        <v>0</v>
      </c>
      <c r="AU429" s="2">
        <v>0</v>
      </c>
      <c r="AV429" s="2">
        <v>0</v>
      </c>
      <c r="AW429" s="2">
        <v>0</v>
      </c>
      <c r="AX429" s="2">
        <v>0</v>
      </c>
      <c r="AY429" s="2">
        <v>0</v>
      </c>
      <c r="AZ429" s="2">
        <v>0</v>
      </c>
      <c r="BA429" s="2">
        <v>0</v>
      </c>
      <c r="BB429" s="2">
        <v>0</v>
      </c>
      <c r="BC429" s="2">
        <v>0</v>
      </c>
      <c r="BD429" s="2">
        <v>0</v>
      </c>
      <c r="BE429" s="2">
        <v>2</v>
      </c>
      <c r="BF429" s="2">
        <v>0</v>
      </c>
      <c r="BG429" s="2">
        <v>0</v>
      </c>
      <c r="BH429" s="2">
        <v>0</v>
      </c>
      <c r="BI429" s="2">
        <v>0</v>
      </c>
      <c r="BJ429" s="2">
        <v>0</v>
      </c>
      <c r="BK429" s="2">
        <v>0</v>
      </c>
      <c r="BL429" s="2">
        <v>0</v>
      </c>
      <c r="BM429" s="2">
        <v>0</v>
      </c>
      <c r="BN429" s="2">
        <v>0</v>
      </c>
      <c r="BO429" s="2">
        <v>0</v>
      </c>
      <c r="BP429" s="2">
        <v>0</v>
      </c>
      <c r="BQ429" s="2">
        <v>0</v>
      </c>
      <c r="BR429" s="2">
        <v>2</v>
      </c>
      <c r="BS429" s="2">
        <v>435</v>
      </c>
      <c r="BT429" s="2">
        <v>4.597701E-3</v>
      </c>
      <c r="BU429" s="5">
        <v>0.67</v>
      </c>
      <c r="BV429" s="5">
        <f>IFERROR($BF429/($AL429+$R429), "No Votes")</f>
        <v>0</v>
      </c>
      <c r="BW429" s="5">
        <f>IFERROR($BA429/($AG429+$M429), "No Votes")</f>
        <v>0</v>
      </c>
      <c r="BX429" t="s">
        <v>2157</v>
      </c>
      <c r="BY429" s="5" t="s">
        <v>2096</v>
      </c>
      <c r="BZ429" s="5" t="s">
        <v>2088</v>
      </c>
      <c r="CA429" s="28" t="str">
        <f>IF(Table1[[#This Row],[Party]]="Labour","Conservative","Labour")</f>
        <v>Labour</v>
      </c>
      <c r="CB429" s="28" cm="1">
        <f t="array" ref="CB4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29" s="28" cm="1">
        <f t="array" ref="CC4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429" s="28">
        <f>IF(TRIM(Table1[[#This Row],[Party]])="Labour",Table1[[#This Row],[Conservative_Aye]],Table1[[#This Row],[Labour_Aye]])</f>
        <v>106</v>
      </c>
      <c r="CE429" s="28">
        <f>IF(TRIM(Table1[[#This Row],[Party]])="Labour",Table1[[#This Row],[Conservative_No]],Table1[[#This Row],[Labour_No]])</f>
        <v>0</v>
      </c>
      <c r="CF429" s="36">
        <f>IF(Table1[[#This Row],[Gov_Aye]]+Table1[[#This Row],[Gov_No]]=0,"",Table1[[#This Row],[Gov_Aye]]/(Table1[[#This Row],[Gov_Aye]]+Table1[[#This Row],[Gov_No]]))</f>
        <v>0</v>
      </c>
      <c r="CG429" s="36">
        <f>IF(Table1[[#This Row],[Opp_Aye]]+Table1[[#This Row],[Opp_No]]=0,"",Table1[[#This Row],[Opp_Aye]]/(Table1[[#This Row],[Opp_Aye]]+Table1[[#This Row],[Opp_No]]))</f>
        <v>1</v>
      </c>
      <c r="CH429" s="36">
        <f>IF(OR(Table1[[#This Row],[Gov_Share]]="",Table1[[#This Row],[Opp_Share]]=""),"",ABS(Table1[[#This Row],[Gov_Share]]-Table1[[#This Row],[Opp_Share]]))</f>
        <v>1</v>
      </c>
      <c r="CI429" s="36">
        <f>IF(Table1[[#This Row],[Gov_Aye]]+Table1[[#This Row],[Gov_No]]=0,"",ABS(Table1[[#This Row],[Gov_Aye]]-Table1[[#This Row],[Gov_No]])/(Table1[[#This Row],[Gov_Aye]]+Table1[[#This Row],[Gov_No]]))</f>
        <v>1</v>
      </c>
      <c r="CJ429" s="36">
        <f>IF(Table1[[#This Row],[Opp_Aye]]+Table1[[#This Row],[Opp_No]]=0,"",ABS(Table1[[#This Row],[Opp_Aye]]-Table1[[#This Row],[Opp_No]])/(Table1[[#This Row],[Opp_Aye]]+Table1[[#This Row],[Opp_No]]))</f>
        <v>1</v>
      </c>
      <c r="CK4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0.97984024343856979</v>
      </c>
    </row>
    <row r="430" spans="1:89" x14ac:dyDescent="0.75">
      <c r="A430" s="2">
        <v>139</v>
      </c>
      <c r="B430" s="15">
        <v>42669</v>
      </c>
      <c r="C430" s="16">
        <v>0.79097222222222219</v>
      </c>
      <c r="D430" s="2">
        <v>72</v>
      </c>
      <c r="E430" s="19" t="s">
        <v>1276</v>
      </c>
      <c r="F430" s="2"/>
      <c r="G430" s="2"/>
      <c r="H430" s="2">
        <v>193</v>
      </c>
      <c r="I430" s="2">
        <v>283</v>
      </c>
      <c r="J430" s="2">
        <v>0</v>
      </c>
      <c r="K430" s="2">
        <v>0</v>
      </c>
      <c r="L430" s="2">
        <v>0</v>
      </c>
      <c r="M430" s="3">
        <v>1</v>
      </c>
      <c r="N430" s="2">
        <v>0</v>
      </c>
      <c r="O430" s="2">
        <v>0</v>
      </c>
      <c r="P430" s="2">
        <v>1</v>
      </c>
      <c r="Q430" s="2">
        <v>3</v>
      </c>
      <c r="R430" s="4">
        <v>129</v>
      </c>
      <c r="S430" s="2">
        <v>5</v>
      </c>
      <c r="T430" s="2">
        <v>3</v>
      </c>
      <c r="U430" s="2">
        <v>0</v>
      </c>
      <c r="V430" s="2">
        <v>49</v>
      </c>
      <c r="W430" s="2">
        <v>2</v>
      </c>
      <c r="X430" s="2">
        <v>0</v>
      </c>
      <c r="Y430" s="2">
        <v>0</v>
      </c>
      <c r="Z430" s="2">
        <v>0</v>
      </c>
      <c r="AA430" s="2">
        <v>0</v>
      </c>
      <c r="AB430" s="2">
        <v>0</v>
      </c>
      <c r="AC430" s="2">
        <v>0</v>
      </c>
      <c r="AD430" s="2">
        <v>0</v>
      </c>
      <c r="AE430" s="2">
        <v>0</v>
      </c>
      <c r="AF430" s="2">
        <v>0</v>
      </c>
      <c r="AG430" s="3">
        <v>282</v>
      </c>
      <c r="AH430" s="2">
        <v>1</v>
      </c>
      <c r="AI430" s="2">
        <v>0</v>
      </c>
      <c r="AJ430" s="2">
        <v>0</v>
      </c>
      <c r="AK430" s="2">
        <v>0</v>
      </c>
      <c r="AL430" s="4">
        <v>0</v>
      </c>
      <c r="AM430" s="2">
        <v>0</v>
      </c>
      <c r="AN430" s="2">
        <v>0</v>
      </c>
      <c r="AO430" s="2">
        <v>0</v>
      </c>
      <c r="AP430" s="2">
        <v>0</v>
      </c>
      <c r="AQ430" s="2">
        <v>0</v>
      </c>
      <c r="AR430" s="2">
        <v>0</v>
      </c>
      <c r="AS430" s="2">
        <v>0</v>
      </c>
      <c r="AT430" s="2">
        <v>0</v>
      </c>
      <c r="AU430" s="2">
        <v>0</v>
      </c>
      <c r="AV430" s="2">
        <v>0</v>
      </c>
      <c r="AW430" s="2">
        <v>0</v>
      </c>
      <c r="AX430" s="2">
        <v>0</v>
      </c>
      <c r="AY430" s="2">
        <v>0</v>
      </c>
      <c r="AZ430" s="2">
        <v>0</v>
      </c>
      <c r="BA430" s="2">
        <v>1</v>
      </c>
      <c r="BB430" s="2">
        <v>0</v>
      </c>
      <c r="BC430" s="2">
        <v>0</v>
      </c>
      <c r="BD430" s="2">
        <v>0</v>
      </c>
      <c r="BE430" s="2">
        <v>0</v>
      </c>
      <c r="BF430" s="2">
        <v>0</v>
      </c>
      <c r="BG430" s="2">
        <v>0</v>
      </c>
      <c r="BH430" s="2">
        <v>0</v>
      </c>
      <c r="BI430" s="2">
        <v>0</v>
      </c>
      <c r="BJ430" s="2">
        <v>0</v>
      </c>
      <c r="BK430" s="2">
        <v>0</v>
      </c>
      <c r="BL430" s="2">
        <v>0</v>
      </c>
      <c r="BM430" s="2">
        <v>0</v>
      </c>
      <c r="BN430" s="2">
        <v>0</v>
      </c>
      <c r="BO430" s="2">
        <v>0</v>
      </c>
      <c r="BP430" s="2">
        <v>0</v>
      </c>
      <c r="BQ430" s="2">
        <v>0</v>
      </c>
      <c r="BR430" s="2">
        <v>1</v>
      </c>
      <c r="BS430" s="2">
        <v>476</v>
      </c>
      <c r="BT430" s="2">
        <v>2.1008400000000001E-3</v>
      </c>
      <c r="BU430" s="5">
        <v>0.73</v>
      </c>
      <c r="BV430" s="5">
        <f>IFERROR($BF430/($AL430+$R430), "No Votes")</f>
        <v>0</v>
      </c>
      <c r="BW430" s="5">
        <f>IFERROR($BA430/($AG430+$M430), "No Votes")</f>
        <v>3.5335689045936395E-3</v>
      </c>
      <c r="BX430" t="s">
        <v>2157</v>
      </c>
      <c r="BY430" s="5" t="s">
        <v>2086</v>
      </c>
      <c r="BZ430" s="5" t="s">
        <v>2088</v>
      </c>
      <c r="CA430" s="28" t="str">
        <f>IF(Table1[[#This Row],[Party]]="Labour","Conservative","Labour")</f>
        <v>Labour</v>
      </c>
      <c r="CB430" s="28" cm="1">
        <f t="array" ref="CB4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30" s="28" cm="1">
        <f t="array" ref="CC4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430" s="28">
        <f>IF(TRIM(Table1[[#This Row],[Party]])="Labour",Table1[[#This Row],[Conservative_Aye]],Table1[[#This Row],[Labour_Aye]])</f>
        <v>129</v>
      </c>
      <c r="CE430" s="28">
        <f>IF(TRIM(Table1[[#This Row],[Party]])="Labour",Table1[[#This Row],[Conservative_No]],Table1[[#This Row],[Labour_No]])</f>
        <v>0</v>
      </c>
      <c r="CF430" s="36">
        <f>IF(Table1[[#This Row],[Gov_Aye]]+Table1[[#This Row],[Gov_No]]=0,"",Table1[[#This Row],[Gov_Aye]]/(Table1[[#This Row],[Gov_Aye]]+Table1[[#This Row],[Gov_No]]))</f>
        <v>3.5335689045936395E-3</v>
      </c>
      <c r="CG430" s="36">
        <f>IF(Table1[[#This Row],[Opp_Aye]]+Table1[[#This Row],[Opp_No]]=0,"",Table1[[#This Row],[Opp_Aye]]/(Table1[[#This Row],[Opp_Aye]]+Table1[[#This Row],[Opp_No]]))</f>
        <v>1</v>
      </c>
      <c r="CH430" s="36">
        <f>IF(OR(Table1[[#This Row],[Gov_Share]]="",Table1[[#This Row],[Opp_Share]]=""),"",ABS(Table1[[#This Row],[Gov_Share]]-Table1[[#This Row],[Opp_Share]]))</f>
        <v>0.99646643109540634</v>
      </c>
      <c r="CI430" s="36">
        <f>IF(Table1[[#This Row],[Gov_Aye]]+Table1[[#This Row],[Gov_No]]=0,"",ABS(Table1[[#This Row],[Gov_Aye]]-Table1[[#This Row],[Gov_No]])/(Table1[[#This Row],[Gov_Aye]]+Table1[[#This Row],[Gov_No]]))</f>
        <v>0.99293286219081267</v>
      </c>
      <c r="CJ430" s="36">
        <f>IF(Table1[[#This Row],[Opp_Aye]]+Table1[[#This Row],[Opp_No]]=0,"",ABS(Table1[[#This Row],[Opp_Aye]]-Table1[[#This Row],[Opp_No]])/(Table1[[#This Row],[Opp_Aye]]+Table1[[#This Row],[Opp_No]]))</f>
        <v>1</v>
      </c>
      <c r="CK4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0.97980138460341748</v>
      </c>
    </row>
    <row r="431" spans="1:89" x14ac:dyDescent="0.75">
      <c r="A431">
        <v>200</v>
      </c>
      <c r="B431" s="17">
        <v>42760</v>
      </c>
      <c r="C431" s="18">
        <v>0.79166666666666663</v>
      </c>
      <c r="D431">
        <v>133</v>
      </c>
      <c r="E431" s="20" t="s">
        <v>1356</v>
      </c>
      <c r="H431">
        <v>178</v>
      </c>
      <c r="I431">
        <v>285</v>
      </c>
      <c r="J431">
        <v>0</v>
      </c>
      <c r="K431">
        <v>0</v>
      </c>
      <c r="L431">
        <v>0</v>
      </c>
      <c r="M431" s="3">
        <v>0</v>
      </c>
      <c r="N431">
        <v>0</v>
      </c>
      <c r="O431">
        <v>0</v>
      </c>
      <c r="P431">
        <v>0</v>
      </c>
      <c r="Q431">
        <v>1</v>
      </c>
      <c r="R431" s="4">
        <v>169</v>
      </c>
      <c r="S431">
        <v>6</v>
      </c>
      <c r="T431">
        <v>0</v>
      </c>
      <c r="U431">
        <v>0</v>
      </c>
      <c r="V431">
        <v>0</v>
      </c>
      <c r="W431">
        <v>1</v>
      </c>
      <c r="X431">
        <v>0</v>
      </c>
      <c r="Y431">
        <v>0</v>
      </c>
      <c r="Z431">
        <v>0</v>
      </c>
      <c r="AA431">
        <v>0</v>
      </c>
      <c r="AB431">
        <v>1</v>
      </c>
      <c r="AC431">
        <v>0</v>
      </c>
      <c r="AD431">
        <v>0</v>
      </c>
      <c r="AE431">
        <v>0</v>
      </c>
      <c r="AF431">
        <v>0</v>
      </c>
      <c r="AG431" s="3">
        <v>281</v>
      </c>
      <c r="AH431">
        <v>4</v>
      </c>
      <c r="AI431">
        <v>0</v>
      </c>
      <c r="AJ431">
        <v>0</v>
      </c>
      <c r="AK431">
        <v>0</v>
      </c>
      <c r="AL431" s="4">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463</v>
      </c>
      <c r="BT431">
        <v>0</v>
      </c>
      <c r="BU431" s="1">
        <v>0.71</v>
      </c>
      <c r="BV431" s="5">
        <f>IFERROR($BF431/($AL431+$R431), "No Votes")</f>
        <v>0</v>
      </c>
      <c r="BW431" s="5">
        <f>IFERROR($BA431/($AG431+$M431), "No Votes")</f>
        <v>0</v>
      </c>
      <c r="BX431" t="s">
        <v>2157</v>
      </c>
      <c r="BY431" s="5" t="s">
        <v>2086</v>
      </c>
      <c r="BZ431" s="5" t="s">
        <v>2088</v>
      </c>
      <c r="CA431" s="28" t="str">
        <f>IF(Table1[[#This Row],[Party]]="Labour","Conservative","Labour")</f>
        <v>Labour</v>
      </c>
      <c r="CB431" s="28" cm="1">
        <f t="array" ref="CB4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31" s="28" cm="1">
        <f t="array" ref="CC4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431" s="28">
        <f>IF(TRIM(Table1[[#This Row],[Party]])="Labour",Table1[[#This Row],[Conservative_Aye]],Table1[[#This Row],[Labour_Aye]])</f>
        <v>169</v>
      </c>
      <c r="CE431" s="28">
        <f>IF(TRIM(Table1[[#This Row],[Party]])="Labour",Table1[[#This Row],[Conservative_No]],Table1[[#This Row],[Labour_No]])</f>
        <v>0</v>
      </c>
      <c r="CF431" s="36">
        <f>IF(Table1[[#This Row],[Gov_Aye]]+Table1[[#This Row],[Gov_No]]=0,"",Table1[[#This Row],[Gov_Aye]]/(Table1[[#This Row],[Gov_Aye]]+Table1[[#This Row],[Gov_No]]))</f>
        <v>0</v>
      </c>
      <c r="CG431" s="36">
        <f>IF(Table1[[#This Row],[Opp_Aye]]+Table1[[#This Row],[Opp_No]]=0,"",Table1[[#This Row],[Opp_Aye]]/(Table1[[#This Row],[Opp_Aye]]+Table1[[#This Row],[Opp_No]]))</f>
        <v>1</v>
      </c>
      <c r="CH431" s="36">
        <f>IF(OR(Table1[[#This Row],[Gov_Share]]="",Table1[[#This Row],[Opp_Share]]=""),"",ABS(Table1[[#This Row],[Gov_Share]]-Table1[[#This Row],[Opp_Share]]))</f>
        <v>1</v>
      </c>
      <c r="CI431" s="36">
        <f>IF(Table1[[#This Row],[Gov_Aye]]+Table1[[#This Row],[Gov_No]]=0,"",ABS(Table1[[#This Row],[Gov_Aye]]-Table1[[#This Row],[Gov_No]])/(Table1[[#This Row],[Gov_Aye]]+Table1[[#This Row],[Gov_No]]))</f>
        <v>1</v>
      </c>
      <c r="CJ431" s="36">
        <f>IF(Table1[[#This Row],[Opp_Aye]]+Table1[[#This Row],[Opp_No]]=0,"",ABS(Table1[[#This Row],[Opp_Aye]]-Table1[[#This Row],[Opp_No]])/(Table1[[#This Row],[Opp_Aye]]+Table1[[#This Row],[Opp_No]]))</f>
        <v>1</v>
      </c>
      <c r="CK4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0.9797963697224491</v>
      </c>
    </row>
    <row r="432" spans="1:89" x14ac:dyDescent="0.75">
      <c r="A432" s="2">
        <v>516</v>
      </c>
      <c r="B432" s="15">
        <v>43396</v>
      </c>
      <c r="C432" s="16">
        <v>0.79166666666666663</v>
      </c>
      <c r="D432" s="2">
        <v>248</v>
      </c>
      <c r="E432" s="19" t="s">
        <v>504</v>
      </c>
      <c r="F432" s="2"/>
      <c r="G432" s="2"/>
      <c r="H432" s="2">
        <v>294</v>
      </c>
      <c r="I432" s="2">
        <v>238</v>
      </c>
      <c r="J432" s="2">
        <v>0</v>
      </c>
      <c r="K432" s="2">
        <v>0</v>
      </c>
      <c r="L432" s="2">
        <v>0</v>
      </c>
      <c r="M432" s="3">
        <v>283</v>
      </c>
      <c r="N432" s="2">
        <v>9</v>
      </c>
      <c r="O432" s="2">
        <v>0</v>
      </c>
      <c r="P432" s="2">
        <v>0</v>
      </c>
      <c r="Q432" s="2">
        <v>2</v>
      </c>
      <c r="R432" s="4">
        <v>0</v>
      </c>
      <c r="S432" s="2">
        <v>0</v>
      </c>
      <c r="T432" s="2">
        <v>0</v>
      </c>
      <c r="U432" s="2">
        <v>0</v>
      </c>
      <c r="V432" s="2">
        <v>0</v>
      </c>
      <c r="W432" s="2">
        <v>0</v>
      </c>
      <c r="X432" s="2">
        <v>0</v>
      </c>
      <c r="Y432" s="2">
        <v>0</v>
      </c>
      <c r="Z432" s="2">
        <v>0</v>
      </c>
      <c r="AA432" s="2">
        <v>0</v>
      </c>
      <c r="AB432" s="2">
        <v>0</v>
      </c>
      <c r="AC432" s="2">
        <v>0</v>
      </c>
      <c r="AD432" s="2">
        <v>0</v>
      </c>
      <c r="AE432" s="2">
        <v>0</v>
      </c>
      <c r="AF432" s="2">
        <v>0</v>
      </c>
      <c r="AG432" s="3">
        <v>0</v>
      </c>
      <c r="AH432" s="2">
        <v>0</v>
      </c>
      <c r="AI432" s="2">
        <v>0</v>
      </c>
      <c r="AJ432" s="2">
        <v>1</v>
      </c>
      <c r="AK432" s="2">
        <v>5</v>
      </c>
      <c r="AL432" s="4">
        <v>222</v>
      </c>
      <c r="AM432" s="2">
        <v>6</v>
      </c>
      <c r="AN432" s="2">
        <v>4</v>
      </c>
      <c r="AO432" s="2">
        <v>0</v>
      </c>
      <c r="AP432" s="2">
        <v>0</v>
      </c>
      <c r="AQ432" s="2">
        <v>0</v>
      </c>
      <c r="AR432" s="2">
        <v>0</v>
      </c>
      <c r="AS432" s="2">
        <v>0</v>
      </c>
      <c r="AT432" s="2">
        <v>0</v>
      </c>
      <c r="AU432" s="2">
        <v>0</v>
      </c>
      <c r="AV432" s="2">
        <v>0</v>
      </c>
      <c r="AW432" s="2">
        <v>0</v>
      </c>
      <c r="AX432" s="2">
        <v>0</v>
      </c>
      <c r="AY432" s="2">
        <v>0</v>
      </c>
      <c r="AZ432" s="2">
        <v>0</v>
      </c>
      <c r="BA432" s="44">
        <v>0</v>
      </c>
      <c r="BB432" s="2">
        <v>0</v>
      </c>
      <c r="BC432" s="2">
        <v>0</v>
      </c>
      <c r="BD432" s="2">
        <v>0</v>
      </c>
      <c r="BE432" s="2">
        <v>2</v>
      </c>
      <c r="BF432" s="45">
        <v>0</v>
      </c>
      <c r="BG432" s="2">
        <v>0</v>
      </c>
      <c r="BH432" s="2">
        <v>0</v>
      </c>
      <c r="BI432" s="2">
        <v>0</v>
      </c>
      <c r="BJ432" s="2">
        <v>0</v>
      </c>
      <c r="BK432" s="2">
        <v>0</v>
      </c>
      <c r="BL432" s="2">
        <v>0</v>
      </c>
      <c r="BM432" s="2">
        <v>0</v>
      </c>
      <c r="BN432" s="2">
        <v>0</v>
      </c>
      <c r="BO432" s="2">
        <v>0</v>
      </c>
      <c r="BP432" s="2">
        <v>0</v>
      </c>
      <c r="BQ432" s="2">
        <v>0</v>
      </c>
      <c r="BR432" s="2">
        <v>2</v>
      </c>
      <c r="BS432" s="2">
        <v>532</v>
      </c>
      <c r="BT432" s="2">
        <v>0</v>
      </c>
      <c r="BU432" s="5">
        <v>0.82</v>
      </c>
      <c r="BV432" s="5">
        <f>IFERROR($BF432/($AL432+$R432), "No Votes")</f>
        <v>0</v>
      </c>
      <c r="BW432" s="5">
        <f>IFERROR($BA432/($AG432+$M432), "No Votes")</f>
        <v>0</v>
      </c>
      <c r="BX432" t="s">
        <v>2157</v>
      </c>
      <c r="BY432" s="5" t="s">
        <v>2086</v>
      </c>
      <c r="BZ432" s="5" t="s">
        <v>2088</v>
      </c>
      <c r="CA432" s="28" t="str">
        <f>IF(Table1[[#This Row],[Party]]="Labour","Conservative","Labour")</f>
        <v>Labour</v>
      </c>
      <c r="CB432" s="28" cm="1">
        <f t="array" ref="CB4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283</v>
      </c>
      <c r="CC432" s="28" cm="1">
        <f t="array" ref="CC4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32" s="28">
        <f>IF(TRIM(Table1[[#This Row],[Party]])="Labour",Table1[[#This Row],[Conservative_Aye]],Table1[[#This Row],[Labour_Aye]])</f>
        <v>0</v>
      </c>
      <c r="CE432" s="28">
        <f>IF(TRIM(Table1[[#This Row],[Party]])="Labour",Table1[[#This Row],[Conservative_No]],Table1[[#This Row],[Labour_No]])</f>
        <v>222</v>
      </c>
      <c r="CF432" s="36">
        <f>IF(Table1[[#This Row],[Gov_Aye]]+Table1[[#This Row],[Gov_No]]=0,"",Table1[[#This Row],[Gov_Aye]]/(Table1[[#This Row],[Gov_Aye]]+Table1[[#This Row],[Gov_No]]))</f>
        <v>1</v>
      </c>
      <c r="CG432" s="36">
        <f>IF(Table1[[#This Row],[Opp_Aye]]+Table1[[#This Row],[Opp_No]]=0,"",Table1[[#This Row],[Opp_Aye]]/(Table1[[#This Row],[Opp_Aye]]+Table1[[#This Row],[Opp_No]]))</f>
        <v>0</v>
      </c>
      <c r="CH432" s="36">
        <f>IF(OR(Table1[[#This Row],[Gov_Share]]="",Table1[[#This Row],[Opp_Share]]=""),"",ABS(Table1[[#This Row],[Gov_Share]]-Table1[[#This Row],[Opp_Share]]))</f>
        <v>1</v>
      </c>
      <c r="CI432" s="36">
        <f>IF(Table1[[#This Row],[Gov_Aye]]+Table1[[#This Row],[Gov_No]]=0,"",ABS(Table1[[#This Row],[Gov_Aye]]-Table1[[#This Row],[Gov_No]])/(Table1[[#This Row],[Gov_Aye]]+Table1[[#This Row],[Gov_No]]))</f>
        <v>1</v>
      </c>
      <c r="CJ432" s="36">
        <f>IF(Table1[[#This Row],[Opp_Aye]]+Table1[[#This Row],[Opp_No]]=0,"",ABS(Table1[[#This Row],[Opp_Aye]]-Table1[[#This Row],[Opp_No]])/(Table1[[#This Row],[Opp_Aye]]+Table1[[#This Row],[Opp_No]]))</f>
        <v>1</v>
      </c>
      <c r="CK4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0.97977405247813409</v>
      </c>
    </row>
    <row r="433" spans="1:89" x14ac:dyDescent="0.75">
      <c r="A433">
        <v>261</v>
      </c>
      <c r="B433" s="17">
        <v>42823</v>
      </c>
      <c r="C433" s="18">
        <v>0.73819444444444449</v>
      </c>
      <c r="D433">
        <v>193</v>
      </c>
      <c r="E433" s="20" t="s">
        <v>1285</v>
      </c>
      <c r="H433">
        <v>188</v>
      </c>
      <c r="I433">
        <v>286</v>
      </c>
      <c r="J433">
        <v>0</v>
      </c>
      <c r="K433">
        <v>0</v>
      </c>
      <c r="L433">
        <v>0</v>
      </c>
      <c r="M433" s="3">
        <v>0</v>
      </c>
      <c r="N433">
        <v>0</v>
      </c>
      <c r="O433">
        <v>0</v>
      </c>
      <c r="P433">
        <v>0</v>
      </c>
      <c r="Q433">
        <v>0</v>
      </c>
      <c r="R433" s="4">
        <v>175</v>
      </c>
      <c r="S433">
        <v>6</v>
      </c>
      <c r="T433">
        <v>3</v>
      </c>
      <c r="U433">
        <v>0</v>
      </c>
      <c r="V433">
        <v>0</v>
      </c>
      <c r="W433">
        <v>2</v>
      </c>
      <c r="X433">
        <v>0</v>
      </c>
      <c r="Y433">
        <v>0</v>
      </c>
      <c r="Z433">
        <v>0</v>
      </c>
      <c r="AA433">
        <v>0</v>
      </c>
      <c r="AB433">
        <v>2</v>
      </c>
      <c r="AC433">
        <v>0</v>
      </c>
      <c r="AD433">
        <v>0</v>
      </c>
      <c r="AE433">
        <v>0</v>
      </c>
      <c r="AF433">
        <v>0</v>
      </c>
      <c r="AG433" s="3">
        <v>281</v>
      </c>
      <c r="AH433">
        <v>5</v>
      </c>
      <c r="AI433">
        <v>0</v>
      </c>
      <c r="AJ433">
        <v>0</v>
      </c>
      <c r="AK433">
        <v>0</v>
      </c>
      <c r="AL433" s="4">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474</v>
      </c>
      <c r="BT433">
        <v>0</v>
      </c>
      <c r="BU433" s="1">
        <v>0.73</v>
      </c>
      <c r="BV433" s="5">
        <f>IFERROR($BF433/($AL433+$R433), "No Votes")</f>
        <v>0</v>
      </c>
      <c r="BW433" s="5">
        <f>IFERROR($BA433/($AG433+$M433), "No Votes")</f>
        <v>0</v>
      </c>
      <c r="BX433" t="s">
        <v>2157</v>
      </c>
      <c r="BY433" s="5" t="s">
        <v>2086</v>
      </c>
      <c r="BZ433" s="5" t="s">
        <v>2088</v>
      </c>
      <c r="CA433" s="28" t="str">
        <f>IF(Table1[[#This Row],[Party]]="Labour","Conservative","Labour")</f>
        <v>Labour</v>
      </c>
      <c r="CB433" s="28" cm="1">
        <f t="array" ref="CB4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33" s="28" cm="1">
        <f t="array" ref="CC4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433" s="28">
        <f>IF(TRIM(Table1[[#This Row],[Party]])="Labour",Table1[[#This Row],[Conservative_Aye]],Table1[[#This Row],[Labour_Aye]])</f>
        <v>175</v>
      </c>
      <c r="CE433" s="28">
        <f>IF(TRIM(Table1[[#This Row],[Party]])="Labour",Table1[[#This Row],[Conservative_No]],Table1[[#This Row],[Labour_No]])</f>
        <v>0</v>
      </c>
      <c r="CF433" s="36">
        <f>IF(Table1[[#This Row],[Gov_Aye]]+Table1[[#This Row],[Gov_No]]=0,"",Table1[[#This Row],[Gov_Aye]]/(Table1[[#This Row],[Gov_Aye]]+Table1[[#This Row],[Gov_No]]))</f>
        <v>0</v>
      </c>
      <c r="CG433" s="36">
        <f>IF(Table1[[#This Row],[Opp_Aye]]+Table1[[#This Row],[Opp_No]]=0,"",Table1[[#This Row],[Opp_Aye]]/(Table1[[#This Row],[Opp_Aye]]+Table1[[#This Row],[Opp_No]]))</f>
        <v>1</v>
      </c>
      <c r="CH433" s="36">
        <f>IF(OR(Table1[[#This Row],[Gov_Share]]="",Table1[[#This Row],[Opp_Share]]=""),"",ABS(Table1[[#This Row],[Gov_Share]]-Table1[[#This Row],[Opp_Share]]))</f>
        <v>1</v>
      </c>
      <c r="CI433" s="36">
        <f>IF(Table1[[#This Row],[Gov_Aye]]+Table1[[#This Row],[Gov_No]]=0,"",ABS(Table1[[#This Row],[Gov_Aye]]-Table1[[#This Row],[Gov_No]])/(Table1[[#This Row],[Gov_Aye]]+Table1[[#This Row],[Gov_No]]))</f>
        <v>1</v>
      </c>
      <c r="CJ433" s="36">
        <f>IF(Table1[[#This Row],[Opp_Aye]]+Table1[[#This Row],[Opp_No]]=0,"",ABS(Table1[[#This Row],[Opp_Aye]]-Table1[[#This Row],[Opp_No]])/(Table1[[#This Row],[Opp_Aye]]+Table1[[#This Row],[Opp_No]]))</f>
        <v>1</v>
      </c>
      <c r="CK4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0.9797730731444203</v>
      </c>
    </row>
    <row r="434" spans="1:89" ht="44.25" x14ac:dyDescent="0.75">
      <c r="A434" s="2">
        <v>405</v>
      </c>
      <c r="B434" s="15">
        <v>43213</v>
      </c>
      <c r="C434" s="16">
        <v>0.89166666666666672</v>
      </c>
      <c r="D434" s="2">
        <v>138</v>
      </c>
      <c r="E434" s="19" t="s">
        <v>658</v>
      </c>
      <c r="F434" s="2"/>
      <c r="G434" s="2"/>
      <c r="H434" s="2">
        <v>211</v>
      </c>
      <c r="I434" s="2">
        <v>291</v>
      </c>
      <c r="J434" s="2">
        <v>0</v>
      </c>
      <c r="K434" s="2">
        <v>0</v>
      </c>
      <c r="L434" s="2">
        <v>0</v>
      </c>
      <c r="M434" s="3">
        <v>0</v>
      </c>
      <c r="N434" s="2">
        <v>0</v>
      </c>
      <c r="O434" s="2">
        <v>0</v>
      </c>
      <c r="P434" s="2">
        <v>1</v>
      </c>
      <c r="Q434" s="2">
        <v>3</v>
      </c>
      <c r="R434" s="4">
        <v>201</v>
      </c>
      <c r="S434" s="2">
        <v>6</v>
      </c>
      <c r="T434" s="2">
        <v>0</v>
      </c>
      <c r="U434" s="2">
        <v>0</v>
      </c>
      <c r="V434" s="2">
        <v>0</v>
      </c>
      <c r="W434" s="2">
        <v>0</v>
      </c>
      <c r="X434" s="2">
        <v>0</v>
      </c>
      <c r="Y434" s="2">
        <v>0</v>
      </c>
      <c r="Z434" s="2">
        <v>0</v>
      </c>
      <c r="AA434" s="2">
        <v>0</v>
      </c>
      <c r="AB434" s="2">
        <v>0</v>
      </c>
      <c r="AC434" s="2">
        <v>0</v>
      </c>
      <c r="AD434" s="2">
        <v>0</v>
      </c>
      <c r="AE434" s="2">
        <v>0</v>
      </c>
      <c r="AF434" s="2">
        <v>0</v>
      </c>
      <c r="AG434" s="3">
        <v>281</v>
      </c>
      <c r="AH434" s="2">
        <v>9</v>
      </c>
      <c r="AI434" s="2">
        <v>0</v>
      </c>
      <c r="AJ434" s="2">
        <v>0</v>
      </c>
      <c r="AK434" s="2">
        <v>1</v>
      </c>
      <c r="AL434" s="4">
        <v>0</v>
      </c>
      <c r="AM434" s="2">
        <v>0</v>
      </c>
      <c r="AN434" s="2">
        <v>0</v>
      </c>
      <c r="AO434" s="2">
        <v>0</v>
      </c>
      <c r="AP434" s="2">
        <v>0</v>
      </c>
      <c r="AQ434" s="2">
        <v>0</v>
      </c>
      <c r="AR434" s="2">
        <v>0</v>
      </c>
      <c r="AS434" s="2">
        <v>0</v>
      </c>
      <c r="AT434" s="2">
        <v>0</v>
      </c>
      <c r="AU434" s="2">
        <v>0</v>
      </c>
      <c r="AV434" s="2">
        <v>0</v>
      </c>
      <c r="AW434" s="2">
        <v>0</v>
      </c>
      <c r="AX434" s="2">
        <v>0</v>
      </c>
      <c r="AY434" s="2">
        <v>0</v>
      </c>
      <c r="AZ434" s="2">
        <v>0</v>
      </c>
      <c r="BA434" s="44">
        <v>0</v>
      </c>
      <c r="BB434" s="2">
        <v>0</v>
      </c>
      <c r="BC434" s="2">
        <v>0</v>
      </c>
      <c r="BD434" s="2">
        <v>0</v>
      </c>
      <c r="BE434" s="2">
        <v>1</v>
      </c>
      <c r="BF434" s="45">
        <v>0</v>
      </c>
      <c r="BG434" s="2">
        <v>0</v>
      </c>
      <c r="BH434" s="2">
        <v>0</v>
      </c>
      <c r="BI434" s="2">
        <v>0</v>
      </c>
      <c r="BJ434" s="2">
        <v>0</v>
      </c>
      <c r="BK434" s="2">
        <v>0</v>
      </c>
      <c r="BL434" s="2">
        <v>0</v>
      </c>
      <c r="BM434" s="2">
        <v>0</v>
      </c>
      <c r="BN434" s="2">
        <v>0</v>
      </c>
      <c r="BO434" s="2">
        <v>0</v>
      </c>
      <c r="BP434" s="2">
        <v>0</v>
      </c>
      <c r="BQ434" s="2">
        <v>0</v>
      </c>
      <c r="BR434" s="2">
        <v>1</v>
      </c>
      <c r="BS434" s="2">
        <v>502</v>
      </c>
      <c r="BT434" s="2">
        <v>0</v>
      </c>
      <c r="BU434" s="5">
        <v>0.77</v>
      </c>
      <c r="BV434" s="5">
        <f>IFERROR($BF434/($AL434+$R434), "No Votes")</f>
        <v>0</v>
      </c>
      <c r="BW434" s="5">
        <f>IFERROR($BA434/($AG434+$M434), "No Votes")</f>
        <v>0</v>
      </c>
      <c r="BX434" t="s">
        <v>2157</v>
      </c>
      <c r="BY434" s="5" t="s">
        <v>2086</v>
      </c>
      <c r="BZ434" s="5" t="s">
        <v>2088</v>
      </c>
      <c r="CA434" s="28" t="str">
        <f>IF(Table1[[#This Row],[Party]]="Labour","Conservative","Labour")</f>
        <v>Labour</v>
      </c>
      <c r="CB434" s="28" cm="1">
        <f t="array" ref="CB4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34" s="28" cm="1">
        <f t="array" ref="CC4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434" s="28">
        <f>IF(TRIM(Table1[[#This Row],[Party]])="Labour",Table1[[#This Row],[Conservative_Aye]],Table1[[#This Row],[Labour_Aye]])</f>
        <v>201</v>
      </c>
      <c r="CE434" s="28">
        <f>IF(TRIM(Table1[[#This Row],[Party]])="Labour",Table1[[#This Row],[Conservative_No]],Table1[[#This Row],[Labour_No]])</f>
        <v>0</v>
      </c>
      <c r="CF434" s="36">
        <f>IF(Table1[[#This Row],[Gov_Aye]]+Table1[[#This Row],[Gov_No]]=0,"",Table1[[#This Row],[Gov_Aye]]/(Table1[[#This Row],[Gov_Aye]]+Table1[[#This Row],[Gov_No]]))</f>
        <v>0</v>
      </c>
      <c r="CG434" s="36">
        <f>IF(Table1[[#This Row],[Opp_Aye]]+Table1[[#This Row],[Opp_No]]=0,"",Table1[[#This Row],[Opp_Aye]]/(Table1[[#This Row],[Opp_Aye]]+Table1[[#This Row],[Opp_No]]))</f>
        <v>1</v>
      </c>
      <c r="CH434" s="36">
        <f>IF(OR(Table1[[#This Row],[Gov_Share]]="",Table1[[#This Row],[Opp_Share]]=""),"",ABS(Table1[[#This Row],[Gov_Share]]-Table1[[#This Row],[Opp_Share]]))</f>
        <v>1</v>
      </c>
      <c r="CI434" s="36">
        <f>IF(Table1[[#This Row],[Gov_Aye]]+Table1[[#This Row],[Gov_No]]=0,"",ABS(Table1[[#This Row],[Gov_Aye]]-Table1[[#This Row],[Gov_No]])/(Table1[[#This Row],[Gov_Aye]]+Table1[[#This Row],[Gov_No]]))</f>
        <v>1</v>
      </c>
      <c r="CJ434" s="36">
        <f>IF(Table1[[#This Row],[Opp_Aye]]+Table1[[#This Row],[Opp_No]]=0,"",ABS(Table1[[#This Row],[Opp_Aye]]-Table1[[#This Row],[Opp_No]])/(Table1[[#This Row],[Opp_Aye]]+Table1[[#This Row],[Opp_No]]))</f>
        <v>1</v>
      </c>
      <c r="CK4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0.97968773685008337</v>
      </c>
    </row>
    <row r="435" spans="1:89" ht="29.5" x14ac:dyDescent="0.75">
      <c r="A435">
        <v>729</v>
      </c>
      <c r="B435" s="17">
        <v>43762</v>
      </c>
      <c r="C435" s="18">
        <v>0.71875</v>
      </c>
      <c r="D435">
        <v>11</v>
      </c>
      <c r="E435" s="20" t="s">
        <v>1584</v>
      </c>
      <c r="H435">
        <v>64</v>
      </c>
      <c r="I435">
        <v>310</v>
      </c>
      <c r="J435">
        <v>0</v>
      </c>
      <c r="K435">
        <v>0</v>
      </c>
      <c r="L435">
        <v>0</v>
      </c>
      <c r="M435" s="3">
        <v>0</v>
      </c>
      <c r="N435">
        <v>0</v>
      </c>
      <c r="O435">
        <v>0</v>
      </c>
      <c r="P435">
        <v>1</v>
      </c>
      <c r="Q435">
        <v>1</v>
      </c>
      <c r="R435" s="4">
        <v>9</v>
      </c>
      <c r="S435">
        <v>17</v>
      </c>
      <c r="T435">
        <v>4</v>
      </c>
      <c r="U435">
        <v>0</v>
      </c>
      <c r="V435">
        <v>33</v>
      </c>
      <c r="W435">
        <v>0</v>
      </c>
      <c r="X435">
        <v>0</v>
      </c>
      <c r="Y435">
        <v>0</v>
      </c>
      <c r="Z435">
        <v>0</v>
      </c>
      <c r="AA435">
        <v>0</v>
      </c>
      <c r="AB435">
        <v>0</v>
      </c>
      <c r="AC435">
        <v>0</v>
      </c>
      <c r="AD435">
        <v>0</v>
      </c>
      <c r="AE435">
        <v>0</v>
      </c>
      <c r="AF435">
        <v>0</v>
      </c>
      <c r="AG435" s="3">
        <v>283</v>
      </c>
      <c r="AH435">
        <v>9</v>
      </c>
      <c r="AI435">
        <v>0</v>
      </c>
      <c r="AJ435">
        <v>0</v>
      </c>
      <c r="AK435">
        <v>18</v>
      </c>
      <c r="AL435" s="4">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1</v>
      </c>
      <c r="BF435">
        <v>0</v>
      </c>
      <c r="BG435">
        <v>0</v>
      </c>
      <c r="BH435">
        <v>0</v>
      </c>
      <c r="BI435">
        <v>0</v>
      </c>
      <c r="BJ435">
        <v>0</v>
      </c>
      <c r="BK435">
        <v>0</v>
      </c>
      <c r="BL435">
        <v>0</v>
      </c>
      <c r="BM435">
        <v>0</v>
      </c>
      <c r="BN435">
        <v>0</v>
      </c>
      <c r="BO435">
        <v>0</v>
      </c>
      <c r="BP435">
        <v>0</v>
      </c>
      <c r="BQ435">
        <v>0</v>
      </c>
      <c r="BR435">
        <v>1</v>
      </c>
      <c r="BS435">
        <v>375</v>
      </c>
      <c r="BT435">
        <v>2.6666670000000002E-3</v>
      </c>
      <c r="BU435" s="1">
        <v>0.57999999999999996</v>
      </c>
      <c r="BV435" s="5">
        <f>IFERROR($BF435/($AL435+$R435), "No Votes")</f>
        <v>0</v>
      </c>
      <c r="BW435" s="5">
        <f>IFERROR($BA435/($AG435+$M435), "No Votes")</f>
        <v>0</v>
      </c>
      <c r="BX435" t="s">
        <v>2157</v>
      </c>
      <c r="BY435" s="5" t="s">
        <v>2093</v>
      </c>
      <c r="BZ435" s="5" t="s">
        <v>2088</v>
      </c>
      <c r="CA435" s="28" t="str">
        <f>IF(Table1[[#This Row],[Party]]="Labour","Conservative","Labour")</f>
        <v>Labour</v>
      </c>
      <c r="CB435" s="28" cm="1">
        <f t="array" ref="CB4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35" s="28" cm="1">
        <f t="array" ref="CC4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435" s="28">
        <f>IF(TRIM(Table1[[#This Row],[Party]])="Labour",Table1[[#This Row],[Conservative_Aye]],Table1[[#This Row],[Labour_Aye]])</f>
        <v>9</v>
      </c>
      <c r="CE435" s="28">
        <f>IF(TRIM(Table1[[#This Row],[Party]])="Labour",Table1[[#This Row],[Conservative_No]],Table1[[#This Row],[Labour_No]])</f>
        <v>0</v>
      </c>
      <c r="CF435" s="36">
        <f>IF(Table1[[#This Row],[Gov_Aye]]+Table1[[#This Row],[Gov_No]]=0,"",Table1[[#This Row],[Gov_Aye]]/(Table1[[#This Row],[Gov_Aye]]+Table1[[#This Row],[Gov_No]]))</f>
        <v>0</v>
      </c>
      <c r="CG435" s="36">
        <f>IF(Table1[[#This Row],[Opp_Aye]]+Table1[[#This Row],[Opp_No]]=0,"",Table1[[#This Row],[Opp_Aye]]/(Table1[[#This Row],[Opp_Aye]]+Table1[[#This Row],[Opp_No]]))</f>
        <v>1</v>
      </c>
      <c r="CH435" s="36">
        <f>IF(OR(Table1[[#This Row],[Gov_Share]]="",Table1[[#This Row],[Opp_Share]]=""),"",ABS(Table1[[#This Row],[Gov_Share]]-Table1[[#This Row],[Opp_Share]]))</f>
        <v>1</v>
      </c>
      <c r="CI435" s="36">
        <f>IF(Table1[[#This Row],[Gov_Aye]]+Table1[[#This Row],[Gov_No]]=0,"",ABS(Table1[[#This Row],[Gov_Aye]]-Table1[[#This Row],[Gov_No]])/(Table1[[#This Row],[Gov_Aye]]+Table1[[#This Row],[Gov_No]]))</f>
        <v>1</v>
      </c>
      <c r="CJ435" s="36">
        <f>IF(Table1[[#This Row],[Opp_Aye]]+Table1[[#This Row],[Opp_No]]=0,"",ABS(Table1[[#This Row],[Opp_Aye]]-Table1[[#This Row],[Opp_No]])/(Table1[[#This Row],[Opp_Aye]]+Table1[[#This Row],[Opp_No]]))</f>
        <v>1</v>
      </c>
      <c r="CK4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0.97962987618160036</v>
      </c>
    </row>
    <row r="436" spans="1:89" x14ac:dyDescent="0.75">
      <c r="A436">
        <v>148</v>
      </c>
      <c r="B436" s="17">
        <v>42689</v>
      </c>
      <c r="C436" s="18">
        <v>0.69791666666666663</v>
      </c>
      <c r="D436">
        <v>81</v>
      </c>
      <c r="E436" s="20" t="s">
        <v>1130</v>
      </c>
      <c r="H436">
        <v>248</v>
      </c>
      <c r="I436">
        <v>279</v>
      </c>
      <c r="J436">
        <v>0</v>
      </c>
      <c r="K436">
        <v>0</v>
      </c>
      <c r="L436">
        <v>0</v>
      </c>
      <c r="M436" s="3">
        <v>0</v>
      </c>
      <c r="N436">
        <v>5</v>
      </c>
      <c r="O436">
        <v>0</v>
      </c>
      <c r="P436">
        <v>0</v>
      </c>
      <c r="Q436">
        <v>3</v>
      </c>
      <c r="R436" s="4">
        <v>178</v>
      </c>
      <c r="S436">
        <v>6</v>
      </c>
      <c r="T436">
        <v>3</v>
      </c>
      <c r="U436">
        <v>0</v>
      </c>
      <c r="V436">
        <v>49</v>
      </c>
      <c r="W436">
        <v>2</v>
      </c>
      <c r="X436">
        <v>0</v>
      </c>
      <c r="Y436">
        <v>0</v>
      </c>
      <c r="Z436">
        <v>0</v>
      </c>
      <c r="AA436">
        <v>0</v>
      </c>
      <c r="AB436">
        <v>2</v>
      </c>
      <c r="AC436">
        <v>0</v>
      </c>
      <c r="AD436">
        <v>0</v>
      </c>
      <c r="AE436">
        <v>0</v>
      </c>
      <c r="AF436">
        <v>0</v>
      </c>
      <c r="AG436" s="3">
        <v>279</v>
      </c>
      <c r="AH436">
        <v>0</v>
      </c>
      <c r="AI436">
        <v>0</v>
      </c>
      <c r="AJ436">
        <v>0</v>
      </c>
      <c r="AK436">
        <v>0</v>
      </c>
      <c r="AL436" s="4">
        <v>0</v>
      </c>
      <c r="AM436">
        <v>0</v>
      </c>
      <c r="AN436">
        <v>0</v>
      </c>
      <c r="AO436">
        <v>0</v>
      </c>
      <c r="AP436">
        <v>0</v>
      </c>
      <c r="AQ436">
        <v>0</v>
      </c>
      <c r="AR436">
        <v>0</v>
      </c>
      <c r="AS436">
        <v>0</v>
      </c>
      <c r="AT436">
        <v>0</v>
      </c>
      <c r="AU436">
        <v>0</v>
      </c>
      <c r="AV436">
        <v>0</v>
      </c>
      <c r="AW436">
        <v>0</v>
      </c>
      <c r="AX436">
        <v>0</v>
      </c>
      <c r="AY436">
        <v>0</v>
      </c>
      <c r="AZ436">
        <v>0</v>
      </c>
      <c r="BA436" s="3">
        <v>0</v>
      </c>
      <c r="BB436">
        <v>0</v>
      </c>
      <c r="BC436">
        <v>0</v>
      </c>
      <c r="BD436">
        <v>0</v>
      </c>
      <c r="BE436">
        <v>0</v>
      </c>
      <c r="BF436" s="4">
        <v>0</v>
      </c>
      <c r="BG436">
        <v>0</v>
      </c>
      <c r="BH436">
        <v>0</v>
      </c>
      <c r="BI436">
        <v>0</v>
      </c>
      <c r="BJ436">
        <v>0</v>
      </c>
      <c r="BK436">
        <v>0</v>
      </c>
      <c r="BL436">
        <v>0</v>
      </c>
      <c r="BM436">
        <v>0</v>
      </c>
      <c r="BN436">
        <v>0</v>
      </c>
      <c r="BO436">
        <v>0</v>
      </c>
      <c r="BP436">
        <v>0</v>
      </c>
      <c r="BQ436">
        <v>0</v>
      </c>
      <c r="BR436">
        <v>0</v>
      </c>
      <c r="BS436">
        <v>527</v>
      </c>
      <c r="BT436">
        <v>0</v>
      </c>
      <c r="BU436" s="1">
        <v>0.81</v>
      </c>
      <c r="BV436" s="5">
        <f>IFERROR($BF436/($AL436+$R436), "No Votes")</f>
        <v>0</v>
      </c>
      <c r="BW436" s="5">
        <f>IFERROR($BA436/($AG436+$M436), "No Votes")</f>
        <v>0</v>
      </c>
      <c r="BX436" t="s">
        <v>2157</v>
      </c>
      <c r="BY436" s="5" t="s">
        <v>2086</v>
      </c>
      <c r="BZ436" s="5" t="s">
        <v>2088</v>
      </c>
      <c r="CA436" s="28" t="str">
        <f>IF(Table1[[#This Row],[Party]]="Labour","Conservative","Labour")</f>
        <v>Labour</v>
      </c>
      <c r="CB436" s="28" cm="1">
        <f t="array" ref="CB4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36" s="28" cm="1">
        <f t="array" ref="CC4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436" s="28">
        <f>IF(TRIM(Table1[[#This Row],[Party]])="Labour",Table1[[#This Row],[Conservative_Aye]],Table1[[#This Row],[Labour_Aye]])</f>
        <v>178</v>
      </c>
      <c r="CE436" s="28">
        <f>IF(TRIM(Table1[[#This Row],[Party]])="Labour",Table1[[#This Row],[Conservative_No]],Table1[[#This Row],[Labour_No]])</f>
        <v>0</v>
      </c>
      <c r="CF436" s="36">
        <f>IF(Table1[[#This Row],[Gov_Aye]]+Table1[[#This Row],[Gov_No]]=0,"",Table1[[#This Row],[Gov_Aye]]/(Table1[[#This Row],[Gov_Aye]]+Table1[[#This Row],[Gov_No]]))</f>
        <v>0</v>
      </c>
      <c r="CG436" s="36">
        <f>IF(Table1[[#This Row],[Opp_Aye]]+Table1[[#This Row],[Opp_No]]=0,"",Table1[[#This Row],[Opp_Aye]]/(Table1[[#This Row],[Opp_Aye]]+Table1[[#This Row],[Opp_No]]))</f>
        <v>1</v>
      </c>
      <c r="CH436" s="36">
        <f>IF(OR(Table1[[#This Row],[Gov_Share]]="",Table1[[#This Row],[Opp_Share]]=""),"",ABS(Table1[[#This Row],[Gov_Share]]-Table1[[#This Row],[Opp_Share]]))</f>
        <v>1</v>
      </c>
      <c r="CI436" s="36">
        <f>IF(Table1[[#This Row],[Gov_Aye]]+Table1[[#This Row],[Gov_No]]=0,"",ABS(Table1[[#This Row],[Gov_Aye]]-Table1[[#This Row],[Gov_No]])/(Table1[[#This Row],[Gov_Aye]]+Table1[[#This Row],[Gov_No]]))</f>
        <v>1</v>
      </c>
      <c r="CJ436" s="36">
        <f>IF(Table1[[#This Row],[Opp_Aye]]+Table1[[#This Row],[Opp_No]]=0,"",ABS(Table1[[#This Row],[Opp_Aye]]-Table1[[#This Row],[Opp_No]])/(Table1[[#This Row],[Opp_Aye]]+Table1[[#This Row],[Opp_No]]))</f>
        <v>1</v>
      </c>
      <c r="CK4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0.97961987634531711</v>
      </c>
    </row>
    <row r="437" spans="1:89" x14ac:dyDescent="0.75">
      <c r="A437">
        <v>110</v>
      </c>
      <c r="B437" s="17">
        <v>42563</v>
      </c>
      <c r="C437" s="18">
        <v>0.73958333333333337</v>
      </c>
      <c r="D437">
        <v>43</v>
      </c>
      <c r="E437" s="20" t="s">
        <v>1395</v>
      </c>
      <c r="H437">
        <v>178</v>
      </c>
      <c r="I437">
        <v>278</v>
      </c>
      <c r="J437">
        <v>0</v>
      </c>
      <c r="K437">
        <v>0</v>
      </c>
      <c r="L437">
        <v>0</v>
      </c>
      <c r="M437" s="3">
        <v>0</v>
      </c>
      <c r="N437">
        <v>0</v>
      </c>
      <c r="O437">
        <v>0</v>
      </c>
      <c r="P437">
        <v>1</v>
      </c>
      <c r="Q437">
        <v>1</v>
      </c>
      <c r="R437" s="4">
        <v>165</v>
      </c>
      <c r="S437">
        <v>6</v>
      </c>
      <c r="T437">
        <v>3</v>
      </c>
      <c r="U437">
        <v>0</v>
      </c>
      <c r="V437">
        <v>0</v>
      </c>
      <c r="W437">
        <v>2</v>
      </c>
      <c r="X437">
        <v>0</v>
      </c>
      <c r="Y437">
        <v>0</v>
      </c>
      <c r="Z437">
        <v>0</v>
      </c>
      <c r="AA437">
        <v>0</v>
      </c>
      <c r="AB437">
        <v>0</v>
      </c>
      <c r="AC437">
        <v>0</v>
      </c>
      <c r="AD437">
        <v>0</v>
      </c>
      <c r="AE437">
        <v>0</v>
      </c>
      <c r="AF437">
        <v>0</v>
      </c>
      <c r="AG437" s="3">
        <v>278</v>
      </c>
      <c r="AH437">
        <v>0</v>
      </c>
      <c r="AI437">
        <v>0</v>
      </c>
      <c r="AJ437">
        <v>0</v>
      </c>
      <c r="AK437">
        <v>0</v>
      </c>
      <c r="AL437" s="4">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456</v>
      </c>
      <c r="BT437">
        <v>0</v>
      </c>
      <c r="BU437" s="1">
        <v>0.7</v>
      </c>
      <c r="BV437" s="5">
        <f>IFERROR($BF437/($AL437+$R437), "No Votes")</f>
        <v>0</v>
      </c>
      <c r="BW437" s="5">
        <f>IFERROR($BA437/($AG437+$M437), "No Votes")</f>
        <v>0</v>
      </c>
      <c r="BX437" t="s">
        <v>2157</v>
      </c>
      <c r="BY437" s="5" t="s">
        <v>2085</v>
      </c>
      <c r="BZ437" s="5" t="s">
        <v>2088</v>
      </c>
      <c r="CA437" s="28" t="str">
        <f>IF(Table1[[#This Row],[Party]]="Labour","Conservative","Labour")</f>
        <v>Labour</v>
      </c>
      <c r="CB437" s="28" cm="1">
        <f t="array" ref="CB4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37" s="28" cm="1">
        <f t="array" ref="CC4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437" s="28">
        <f>IF(TRIM(Table1[[#This Row],[Party]])="Labour",Table1[[#This Row],[Conservative_Aye]],Table1[[#This Row],[Labour_Aye]])</f>
        <v>165</v>
      </c>
      <c r="CE437" s="28">
        <f>IF(TRIM(Table1[[#This Row],[Party]])="Labour",Table1[[#This Row],[Conservative_No]],Table1[[#This Row],[Labour_No]])</f>
        <v>0</v>
      </c>
      <c r="CF437" s="36">
        <f>IF(Table1[[#This Row],[Gov_Aye]]+Table1[[#This Row],[Gov_No]]=0,"",Table1[[#This Row],[Gov_Aye]]/(Table1[[#This Row],[Gov_Aye]]+Table1[[#This Row],[Gov_No]]))</f>
        <v>0</v>
      </c>
      <c r="CG437" s="36">
        <f>IF(Table1[[#This Row],[Opp_Aye]]+Table1[[#This Row],[Opp_No]]=0,"",Table1[[#This Row],[Opp_Aye]]/(Table1[[#This Row],[Opp_Aye]]+Table1[[#This Row],[Opp_No]]))</f>
        <v>1</v>
      </c>
      <c r="CH437" s="36">
        <f>IF(OR(Table1[[#This Row],[Gov_Share]]="",Table1[[#This Row],[Opp_Share]]=""),"",ABS(Table1[[#This Row],[Gov_Share]]-Table1[[#This Row],[Opp_Share]]))</f>
        <v>1</v>
      </c>
      <c r="CI437" s="36">
        <f>IF(Table1[[#This Row],[Gov_Aye]]+Table1[[#This Row],[Gov_No]]=0,"",ABS(Table1[[#This Row],[Gov_Aye]]-Table1[[#This Row],[Gov_No]])/(Table1[[#This Row],[Gov_Aye]]+Table1[[#This Row],[Gov_No]]))</f>
        <v>1</v>
      </c>
      <c r="CJ437" s="36">
        <f>IF(Table1[[#This Row],[Opp_Aye]]+Table1[[#This Row],[Opp_No]]=0,"",ABS(Table1[[#This Row],[Opp_Aye]]-Table1[[#This Row],[Opp_No]])/(Table1[[#This Row],[Opp_Aye]]+Table1[[#This Row],[Opp_No]]))</f>
        <v>1</v>
      </c>
      <c r="CK4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0.97959940652818989</v>
      </c>
    </row>
    <row r="438" spans="1:89" x14ac:dyDescent="0.75">
      <c r="A438">
        <v>384</v>
      </c>
      <c r="B438" s="17">
        <v>43138</v>
      </c>
      <c r="C438" s="18">
        <v>0.81111111111111112</v>
      </c>
      <c r="D438">
        <v>117</v>
      </c>
      <c r="E438" s="20" t="s">
        <v>675</v>
      </c>
      <c r="H438">
        <v>287</v>
      </c>
      <c r="I438">
        <v>223</v>
      </c>
      <c r="J438">
        <v>0</v>
      </c>
      <c r="K438">
        <v>0</v>
      </c>
      <c r="L438">
        <v>0</v>
      </c>
      <c r="M438" s="3">
        <v>280</v>
      </c>
      <c r="N438">
        <v>6</v>
      </c>
      <c r="O438">
        <v>0</v>
      </c>
      <c r="P438">
        <v>0</v>
      </c>
      <c r="Q438">
        <v>1</v>
      </c>
      <c r="R438" s="4">
        <v>0</v>
      </c>
      <c r="S438">
        <v>0</v>
      </c>
      <c r="T438">
        <v>0</v>
      </c>
      <c r="U438">
        <v>0</v>
      </c>
      <c r="V438">
        <v>0</v>
      </c>
      <c r="W438">
        <v>0</v>
      </c>
      <c r="X438">
        <v>0</v>
      </c>
      <c r="Y438">
        <v>0</v>
      </c>
      <c r="Z438">
        <v>0</v>
      </c>
      <c r="AA438">
        <v>0</v>
      </c>
      <c r="AB438">
        <v>0</v>
      </c>
      <c r="AC438">
        <v>0</v>
      </c>
      <c r="AD438">
        <v>0</v>
      </c>
      <c r="AE438">
        <v>0</v>
      </c>
      <c r="AF438">
        <v>0</v>
      </c>
      <c r="AG438" s="3">
        <v>0</v>
      </c>
      <c r="AH438">
        <v>0</v>
      </c>
      <c r="AI438">
        <v>0</v>
      </c>
      <c r="AJ438">
        <v>1</v>
      </c>
      <c r="AK438">
        <v>3</v>
      </c>
      <c r="AL438" s="4">
        <v>208</v>
      </c>
      <c r="AM438">
        <v>6</v>
      </c>
      <c r="AN438">
        <v>4</v>
      </c>
      <c r="AO438">
        <v>0</v>
      </c>
      <c r="AP438">
        <v>0</v>
      </c>
      <c r="AQ438">
        <v>0</v>
      </c>
      <c r="AR438">
        <v>0</v>
      </c>
      <c r="AS438">
        <v>0</v>
      </c>
      <c r="AT438">
        <v>0</v>
      </c>
      <c r="AU438">
        <v>0</v>
      </c>
      <c r="AV438">
        <v>0</v>
      </c>
      <c r="AW438">
        <v>0</v>
      </c>
      <c r="AX438">
        <v>0</v>
      </c>
      <c r="AY438">
        <v>0</v>
      </c>
      <c r="AZ438">
        <v>0</v>
      </c>
      <c r="BA438" s="3">
        <v>0</v>
      </c>
      <c r="BB438">
        <v>0</v>
      </c>
      <c r="BC438">
        <v>0</v>
      </c>
      <c r="BD438">
        <v>0</v>
      </c>
      <c r="BE438">
        <v>1</v>
      </c>
      <c r="BF438" s="4">
        <v>0</v>
      </c>
      <c r="BG438">
        <v>0</v>
      </c>
      <c r="BH438">
        <v>0</v>
      </c>
      <c r="BI438">
        <v>0</v>
      </c>
      <c r="BJ438">
        <v>0</v>
      </c>
      <c r="BK438">
        <v>0</v>
      </c>
      <c r="BL438">
        <v>0</v>
      </c>
      <c r="BM438">
        <v>0</v>
      </c>
      <c r="BN438">
        <v>0</v>
      </c>
      <c r="BO438">
        <v>0</v>
      </c>
      <c r="BP438">
        <v>0</v>
      </c>
      <c r="BQ438">
        <v>0</v>
      </c>
      <c r="BR438">
        <v>1</v>
      </c>
      <c r="BS438">
        <v>509</v>
      </c>
      <c r="BT438">
        <v>0</v>
      </c>
      <c r="BU438" s="1">
        <v>0.78</v>
      </c>
      <c r="BV438" s="5">
        <f>IFERROR($BF438/($AL438+$R438), "No Votes")</f>
        <v>0</v>
      </c>
      <c r="BW438" s="5">
        <f>IFERROR($BA438/($AG438+$M438), "No Votes")</f>
        <v>0</v>
      </c>
      <c r="BX438" t="s">
        <v>2157</v>
      </c>
      <c r="BY438" s="5" t="s">
        <v>2086</v>
      </c>
      <c r="BZ438" s="5" t="s">
        <v>2088</v>
      </c>
      <c r="CA438" s="28" t="str">
        <f>IF(Table1[[#This Row],[Party]]="Labour","Conservative","Labour")</f>
        <v>Labour</v>
      </c>
      <c r="CB438" s="28" cm="1">
        <f t="array" ref="CB4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280</v>
      </c>
      <c r="CC438" s="28" cm="1">
        <f t="array" ref="CC4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38" s="28">
        <f>IF(TRIM(Table1[[#This Row],[Party]])="Labour",Table1[[#This Row],[Conservative_Aye]],Table1[[#This Row],[Labour_Aye]])</f>
        <v>0</v>
      </c>
      <c r="CE438" s="28">
        <f>IF(TRIM(Table1[[#This Row],[Party]])="Labour",Table1[[#This Row],[Conservative_No]],Table1[[#This Row],[Labour_No]])</f>
        <v>208</v>
      </c>
      <c r="CF438" s="36">
        <f>IF(Table1[[#This Row],[Gov_Aye]]+Table1[[#This Row],[Gov_No]]=0,"",Table1[[#This Row],[Gov_Aye]]/(Table1[[#This Row],[Gov_Aye]]+Table1[[#This Row],[Gov_No]]))</f>
        <v>1</v>
      </c>
      <c r="CG438" s="36">
        <f>IF(Table1[[#This Row],[Opp_Aye]]+Table1[[#This Row],[Opp_No]]=0,"",Table1[[#This Row],[Opp_Aye]]/(Table1[[#This Row],[Opp_Aye]]+Table1[[#This Row],[Opp_No]]))</f>
        <v>0</v>
      </c>
      <c r="CH438" s="36">
        <f>IF(OR(Table1[[#This Row],[Gov_Share]]="",Table1[[#This Row],[Opp_Share]]=""),"",ABS(Table1[[#This Row],[Gov_Share]]-Table1[[#This Row],[Opp_Share]]))</f>
        <v>1</v>
      </c>
      <c r="CI438" s="36">
        <f>IF(Table1[[#This Row],[Gov_Aye]]+Table1[[#This Row],[Gov_No]]=0,"",ABS(Table1[[#This Row],[Gov_Aye]]-Table1[[#This Row],[Gov_No]])/(Table1[[#This Row],[Gov_Aye]]+Table1[[#This Row],[Gov_No]]))</f>
        <v>1</v>
      </c>
      <c r="CJ438" s="36">
        <f>IF(Table1[[#This Row],[Opp_Aye]]+Table1[[#This Row],[Opp_No]]=0,"",ABS(Table1[[#This Row],[Opp_Aye]]-Table1[[#This Row],[Opp_No]])/(Table1[[#This Row],[Opp_Aye]]+Table1[[#This Row],[Opp_No]]))</f>
        <v>1</v>
      </c>
      <c r="CK4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0.97959717499346066</v>
      </c>
    </row>
    <row r="439" spans="1:89" x14ac:dyDescent="0.75">
      <c r="A439">
        <v>1167</v>
      </c>
      <c r="B439" s="17">
        <v>44537</v>
      </c>
      <c r="C439" s="18">
        <v>0.70763888888888893</v>
      </c>
      <c r="D439">
        <v>135</v>
      </c>
      <c r="E439" s="20" t="s">
        <v>788</v>
      </c>
      <c r="H439">
        <v>237</v>
      </c>
      <c r="I439">
        <v>323</v>
      </c>
      <c r="J439">
        <v>2</v>
      </c>
      <c r="K439">
        <v>1</v>
      </c>
      <c r="L439">
        <v>0</v>
      </c>
      <c r="M439" s="3">
        <v>0</v>
      </c>
      <c r="N439">
        <v>7</v>
      </c>
      <c r="O439">
        <v>0</v>
      </c>
      <c r="P439">
        <v>1</v>
      </c>
      <c r="Q439">
        <v>4</v>
      </c>
      <c r="R439" s="4">
        <v>170</v>
      </c>
      <c r="S439">
        <v>7</v>
      </c>
      <c r="T439">
        <v>3</v>
      </c>
      <c r="U439">
        <v>0</v>
      </c>
      <c r="V439">
        <v>39</v>
      </c>
      <c r="W439">
        <v>2</v>
      </c>
      <c r="X439">
        <v>0</v>
      </c>
      <c r="Y439">
        <v>0</v>
      </c>
      <c r="Z439">
        <v>0</v>
      </c>
      <c r="AA439">
        <v>0</v>
      </c>
      <c r="AB439">
        <v>0</v>
      </c>
      <c r="AC439">
        <v>0</v>
      </c>
      <c r="AD439">
        <v>0</v>
      </c>
      <c r="AE439">
        <v>0</v>
      </c>
      <c r="AF439">
        <v>0</v>
      </c>
      <c r="AG439" s="3">
        <v>322</v>
      </c>
      <c r="AH439">
        <v>0</v>
      </c>
      <c r="AI439">
        <v>0</v>
      </c>
      <c r="AJ439">
        <v>0</v>
      </c>
      <c r="AK439">
        <v>1</v>
      </c>
      <c r="AL439" s="4">
        <v>0</v>
      </c>
      <c r="AM439">
        <v>0</v>
      </c>
      <c r="AN439">
        <v>0</v>
      </c>
      <c r="AO439">
        <v>0</v>
      </c>
      <c r="AP439">
        <v>0</v>
      </c>
      <c r="AQ439">
        <v>0</v>
      </c>
      <c r="AR439">
        <v>0</v>
      </c>
      <c r="AS439">
        <v>0</v>
      </c>
      <c r="AT439">
        <v>0</v>
      </c>
      <c r="AU439">
        <v>0</v>
      </c>
      <c r="AV439">
        <v>0</v>
      </c>
      <c r="AW439">
        <v>0</v>
      </c>
      <c r="AX439">
        <v>0</v>
      </c>
      <c r="AY439">
        <v>0</v>
      </c>
      <c r="AZ439">
        <v>0</v>
      </c>
      <c r="BA439" s="3">
        <v>0</v>
      </c>
      <c r="BB439">
        <v>0</v>
      </c>
      <c r="BC439">
        <v>0</v>
      </c>
      <c r="BD439">
        <v>0</v>
      </c>
      <c r="BE439">
        <v>1</v>
      </c>
      <c r="BF439" s="4">
        <v>0</v>
      </c>
      <c r="BG439">
        <v>0</v>
      </c>
      <c r="BH439">
        <v>0</v>
      </c>
      <c r="BI439">
        <v>0</v>
      </c>
      <c r="BJ439">
        <v>0</v>
      </c>
      <c r="BK439">
        <v>0</v>
      </c>
      <c r="BL439">
        <v>0</v>
      </c>
      <c r="BM439">
        <v>0</v>
      </c>
      <c r="BN439">
        <v>0</v>
      </c>
      <c r="BO439">
        <v>0</v>
      </c>
      <c r="BP439">
        <v>0</v>
      </c>
      <c r="BQ439">
        <v>0</v>
      </c>
      <c r="BR439">
        <v>1</v>
      </c>
      <c r="BS439">
        <v>559</v>
      </c>
      <c r="BT439">
        <v>0</v>
      </c>
      <c r="BU439" s="1">
        <v>0.86</v>
      </c>
      <c r="BV439" s="5">
        <f>IFERROR($BF439/($AL439+$R439), "No Votes")</f>
        <v>0</v>
      </c>
      <c r="BW439" s="5">
        <f>IFERROR($BA439/($AG439+$M439), "No Votes")</f>
        <v>0</v>
      </c>
      <c r="BX439" t="s">
        <v>2157</v>
      </c>
      <c r="BY439" s="5" t="s">
        <v>2093</v>
      </c>
      <c r="BZ439" s="5" t="s">
        <v>2088</v>
      </c>
      <c r="CA439" s="28" t="str">
        <f>IF(Table1[[#This Row],[Party]]="Labour","Conservative","Labour")</f>
        <v>Labour</v>
      </c>
      <c r="CB439" s="28" cm="1">
        <f t="array" ref="CB4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39" s="28" cm="1">
        <f t="array" ref="CC4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322</v>
      </c>
      <c r="CD439" s="28">
        <f>IF(TRIM(Table1[[#This Row],[Party]])="Labour",Table1[[#This Row],[Conservative_Aye]],Table1[[#This Row],[Labour_Aye]])</f>
        <v>170</v>
      </c>
      <c r="CE439" s="28">
        <f>IF(TRIM(Table1[[#This Row],[Party]])="Labour",Table1[[#This Row],[Conservative_No]],Table1[[#This Row],[Labour_No]])</f>
        <v>0</v>
      </c>
      <c r="CF439" s="36">
        <f>IF(Table1[[#This Row],[Gov_Aye]]+Table1[[#This Row],[Gov_No]]=0,"",Table1[[#This Row],[Gov_Aye]]/(Table1[[#This Row],[Gov_Aye]]+Table1[[#This Row],[Gov_No]]))</f>
        <v>0</v>
      </c>
      <c r="CG439" s="36">
        <f>IF(Table1[[#This Row],[Opp_Aye]]+Table1[[#This Row],[Opp_No]]=0,"",Table1[[#This Row],[Opp_Aye]]/(Table1[[#This Row],[Opp_Aye]]+Table1[[#This Row],[Opp_No]]))</f>
        <v>1</v>
      </c>
      <c r="CH439" s="36">
        <f>IF(OR(Table1[[#This Row],[Gov_Share]]="",Table1[[#This Row],[Opp_Share]]=""),"",ABS(Table1[[#This Row],[Gov_Share]]-Table1[[#This Row],[Opp_Share]]))</f>
        <v>1</v>
      </c>
      <c r="CI439" s="36">
        <f>IF(Table1[[#This Row],[Gov_Aye]]+Table1[[#This Row],[Gov_No]]=0,"",ABS(Table1[[#This Row],[Gov_Aye]]-Table1[[#This Row],[Gov_No]])/(Table1[[#This Row],[Gov_Aye]]+Table1[[#This Row],[Gov_No]]))</f>
        <v>1</v>
      </c>
      <c r="CJ439" s="36">
        <f>IF(Table1[[#This Row],[Opp_Aye]]+Table1[[#This Row],[Opp_No]]=0,"",ABS(Table1[[#This Row],[Opp_Aye]]-Table1[[#This Row],[Opp_No]])/(Table1[[#This Row],[Opp_Aye]]+Table1[[#This Row],[Opp_No]]))</f>
        <v>1</v>
      </c>
      <c r="CK4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0.97954764196342636</v>
      </c>
    </row>
    <row r="440" spans="1:89" ht="29.5" x14ac:dyDescent="0.75">
      <c r="A440">
        <v>154</v>
      </c>
      <c r="B440" s="17">
        <v>42695</v>
      </c>
      <c r="C440" s="18">
        <v>0.79236111111111107</v>
      </c>
      <c r="D440">
        <v>87</v>
      </c>
      <c r="E440" s="20" t="s">
        <v>1384</v>
      </c>
      <c r="H440">
        <v>180</v>
      </c>
      <c r="I440">
        <v>278</v>
      </c>
      <c r="J440">
        <v>0</v>
      </c>
      <c r="K440">
        <v>0</v>
      </c>
      <c r="L440">
        <v>0</v>
      </c>
      <c r="M440" s="3">
        <v>0</v>
      </c>
      <c r="N440">
        <v>4</v>
      </c>
      <c r="O440">
        <v>0</v>
      </c>
      <c r="P440">
        <v>1</v>
      </c>
      <c r="Q440">
        <v>2</v>
      </c>
      <c r="R440" s="4">
        <v>165</v>
      </c>
      <c r="S440">
        <v>6</v>
      </c>
      <c r="T440">
        <v>0</v>
      </c>
      <c r="U440">
        <v>0</v>
      </c>
      <c r="V440">
        <v>0</v>
      </c>
      <c r="W440">
        <v>2</v>
      </c>
      <c r="X440">
        <v>0</v>
      </c>
      <c r="Y440">
        <v>0</v>
      </c>
      <c r="Z440">
        <v>0</v>
      </c>
      <c r="AA440">
        <v>0</v>
      </c>
      <c r="AB440">
        <v>0</v>
      </c>
      <c r="AC440">
        <v>0</v>
      </c>
      <c r="AD440">
        <v>0</v>
      </c>
      <c r="AE440">
        <v>0</v>
      </c>
      <c r="AF440">
        <v>0</v>
      </c>
      <c r="AG440" s="3">
        <v>277</v>
      </c>
      <c r="AH440">
        <v>0</v>
      </c>
      <c r="AI440">
        <v>0</v>
      </c>
      <c r="AJ440">
        <v>0</v>
      </c>
      <c r="AK440">
        <v>0</v>
      </c>
      <c r="AL440" s="4">
        <v>0</v>
      </c>
      <c r="AM440">
        <v>0</v>
      </c>
      <c r="AN440">
        <v>0</v>
      </c>
      <c r="AO440">
        <v>0</v>
      </c>
      <c r="AP440">
        <v>0</v>
      </c>
      <c r="AQ440">
        <v>0</v>
      </c>
      <c r="AR440">
        <v>0</v>
      </c>
      <c r="AS440">
        <v>0</v>
      </c>
      <c r="AT440">
        <v>0</v>
      </c>
      <c r="AU440">
        <v>1</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458</v>
      </c>
      <c r="BT440">
        <v>0</v>
      </c>
      <c r="BU440" s="1">
        <v>0.7</v>
      </c>
      <c r="BV440" s="5">
        <f>IFERROR($BF440/($AL440+$R440), "No Votes")</f>
        <v>0</v>
      </c>
      <c r="BW440" s="5">
        <f>IFERROR($BA440/($AG440+$M440), "No Votes")</f>
        <v>0</v>
      </c>
      <c r="BX440" t="s">
        <v>2157</v>
      </c>
      <c r="BY440" s="5" t="s">
        <v>2086</v>
      </c>
      <c r="BZ440" s="5" t="s">
        <v>2088</v>
      </c>
      <c r="CA440" s="28" t="str">
        <f>IF(Table1[[#This Row],[Party]]="Labour","Conservative","Labour")</f>
        <v>Labour</v>
      </c>
      <c r="CB440" s="28" cm="1">
        <f t="array" ref="CB4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40" s="28" cm="1">
        <f t="array" ref="CC4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440" s="28">
        <f>IF(TRIM(Table1[[#This Row],[Party]])="Labour",Table1[[#This Row],[Conservative_Aye]],Table1[[#This Row],[Labour_Aye]])</f>
        <v>165</v>
      </c>
      <c r="CE440" s="28">
        <f>IF(TRIM(Table1[[#This Row],[Party]])="Labour",Table1[[#This Row],[Conservative_No]],Table1[[#This Row],[Labour_No]])</f>
        <v>0</v>
      </c>
      <c r="CF440" s="36">
        <f>IF(Table1[[#This Row],[Gov_Aye]]+Table1[[#This Row],[Gov_No]]=0,"",Table1[[#This Row],[Gov_Aye]]/(Table1[[#This Row],[Gov_Aye]]+Table1[[#This Row],[Gov_No]]))</f>
        <v>0</v>
      </c>
      <c r="CG440" s="36">
        <f>IF(Table1[[#This Row],[Opp_Aye]]+Table1[[#This Row],[Opp_No]]=0,"",Table1[[#This Row],[Opp_Aye]]/(Table1[[#This Row],[Opp_Aye]]+Table1[[#This Row],[Opp_No]]))</f>
        <v>1</v>
      </c>
      <c r="CH440" s="36">
        <f>IF(OR(Table1[[#This Row],[Gov_Share]]="",Table1[[#This Row],[Opp_Share]]=""),"",ABS(Table1[[#This Row],[Gov_Share]]-Table1[[#This Row],[Opp_Share]]))</f>
        <v>1</v>
      </c>
      <c r="CI440" s="36">
        <f>IF(Table1[[#This Row],[Gov_Aye]]+Table1[[#This Row],[Gov_No]]=0,"",ABS(Table1[[#This Row],[Gov_Aye]]-Table1[[#This Row],[Gov_No]])/(Table1[[#This Row],[Gov_Aye]]+Table1[[#This Row],[Gov_No]]))</f>
        <v>1</v>
      </c>
      <c r="CJ440" s="36">
        <f>IF(Table1[[#This Row],[Opp_Aye]]+Table1[[#This Row],[Opp_No]]=0,"",ABS(Table1[[#This Row],[Opp_Aye]]-Table1[[#This Row],[Opp_No]])/(Table1[[#This Row],[Opp_Aye]]+Table1[[#This Row],[Opp_No]]))</f>
        <v>1</v>
      </c>
      <c r="CK4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0.97952726595942674</v>
      </c>
    </row>
    <row r="441" spans="1:89" ht="29.5" x14ac:dyDescent="0.75">
      <c r="A441">
        <v>134</v>
      </c>
      <c r="B441" s="17">
        <v>42627</v>
      </c>
      <c r="C441" s="18">
        <v>0.77569444444444446</v>
      </c>
      <c r="D441">
        <v>67</v>
      </c>
      <c r="E441" s="20" t="s">
        <v>1281</v>
      </c>
      <c r="H441">
        <v>195</v>
      </c>
      <c r="I441">
        <v>280</v>
      </c>
      <c r="J441">
        <v>0</v>
      </c>
      <c r="K441">
        <v>0</v>
      </c>
      <c r="L441">
        <v>0</v>
      </c>
      <c r="M441" s="3">
        <v>1</v>
      </c>
      <c r="N441">
        <v>3</v>
      </c>
      <c r="O441">
        <v>0</v>
      </c>
      <c r="P441">
        <v>0</v>
      </c>
      <c r="Q441">
        <v>1</v>
      </c>
      <c r="R441" s="4">
        <v>181</v>
      </c>
      <c r="S441">
        <v>5</v>
      </c>
      <c r="T441">
        <v>1</v>
      </c>
      <c r="U441">
        <v>0</v>
      </c>
      <c r="V441">
        <v>0</v>
      </c>
      <c r="W441">
        <v>2</v>
      </c>
      <c r="X441">
        <v>0</v>
      </c>
      <c r="Y441">
        <v>0</v>
      </c>
      <c r="Z441">
        <v>0</v>
      </c>
      <c r="AA441">
        <v>0</v>
      </c>
      <c r="AB441">
        <v>1</v>
      </c>
      <c r="AC441">
        <v>0</v>
      </c>
      <c r="AD441">
        <v>0</v>
      </c>
      <c r="AE441">
        <v>0</v>
      </c>
      <c r="AF441">
        <v>0</v>
      </c>
      <c r="AG441" s="3">
        <v>280</v>
      </c>
      <c r="AH441">
        <v>0</v>
      </c>
      <c r="AI441">
        <v>0</v>
      </c>
      <c r="AJ441">
        <v>0</v>
      </c>
      <c r="AK441">
        <v>0</v>
      </c>
      <c r="AL441" s="4">
        <v>0</v>
      </c>
      <c r="AM441">
        <v>0</v>
      </c>
      <c r="AN441">
        <v>0</v>
      </c>
      <c r="AO441">
        <v>0</v>
      </c>
      <c r="AP441">
        <v>0</v>
      </c>
      <c r="AQ441">
        <v>0</v>
      </c>
      <c r="AR441">
        <v>0</v>
      </c>
      <c r="AS441">
        <v>0</v>
      </c>
      <c r="AT441">
        <v>0</v>
      </c>
      <c r="AU441">
        <v>0</v>
      </c>
      <c r="AV441">
        <v>0</v>
      </c>
      <c r="AW441">
        <v>0</v>
      </c>
      <c r="AX441">
        <v>0</v>
      </c>
      <c r="AY441">
        <v>0</v>
      </c>
      <c r="AZ441">
        <v>0</v>
      </c>
      <c r="BA441">
        <v>1</v>
      </c>
      <c r="BB441">
        <v>0</v>
      </c>
      <c r="BC441">
        <v>0</v>
      </c>
      <c r="BD441">
        <v>0</v>
      </c>
      <c r="BE441">
        <v>0</v>
      </c>
      <c r="BF441">
        <v>0</v>
      </c>
      <c r="BG441">
        <v>0</v>
      </c>
      <c r="BH441">
        <v>0</v>
      </c>
      <c r="BI441">
        <v>0</v>
      </c>
      <c r="BJ441">
        <v>0</v>
      </c>
      <c r="BK441">
        <v>0</v>
      </c>
      <c r="BL441">
        <v>0</v>
      </c>
      <c r="BM441">
        <v>0</v>
      </c>
      <c r="BN441">
        <v>0</v>
      </c>
      <c r="BO441">
        <v>0</v>
      </c>
      <c r="BP441">
        <v>0</v>
      </c>
      <c r="BQ441">
        <v>0</v>
      </c>
      <c r="BR441">
        <v>1</v>
      </c>
      <c r="BS441">
        <v>475</v>
      </c>
      <c r="BT441">
        <v>2.105263E-3</v>
      </c>
      <c r="BU441" s="1">
        <v>0.73</v>
      </c>
      <c r="BV441" s="5">
        <f>IFERROR($BF441/($AL441+$R441), "No Votes")</f>
        <v>0</v>
      </c>
      <c r="BW441" s="5">
        <f>IFERROR($BA441/($AG441+$M441), "No Votes")</f>
        <v>3.5587188612099642E-3</v>
      </c>
      <c r="BX441" t="s">
        <v>2157</v>
      </c>
      <c r="BY441" s="5" t="s">
        <v>2086</v>
      </c>
      <c r="BZ441" s="5" t="s">
        <v>2088</v>
      </c>
      <c r="CA441" s="28" t="str">
        <f>IF(Table1[[#This Row],[Party]]="Labour","Conservative","Labour")</f>
        <v>Labour</v>
      </c>
      <c r="CB441" s="28" cm="1">
        <f t="array" ref="CB4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41" s="28" cm="1">
        <f t="array" ref="CC4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280</v>
      </c>
      <c r="CD441" s="28">
        <f>IF(TRIM(Table1[[#This Row],[Party]])="Labour",Table1[[#This Row],[Conservative_Aye]],Table1[[#This Row],[Labour_Aye]])</f>
        <v>181</v>
      </c>
      <c r="CE441" s="28">
        <f>IF(TRIM(Table1[[#This Row],[Party]])="Labour",Table1[[#This Row],[Conservative_No]],Table1[[#This Row],[Labour_No]])</f>
        <v>0</v>
      </c>
      <c r="CF441" s="36">
        <f>IF(Table1[[#This Row],[Gov_Aye]]+Table1[[#This Row],[Gov_No]]=0,"",Table1[[#This Row],[Gov_Aye]]/(Table1[[#This Row],[Gov_Aye]]+Table1[[#This Row],[Gov_No]]))</f>
        <v>3.5587188612099642E-3</v>
      </c>
      <c r="CG441" s="36">
        <f>IF(Table1[[#This Row],[Opp_Aye]]+Table1[[#This Row],[Opp_No]]=0,"",Table1[[#This Row],[Opp_Aye]]/(Table1[[#This Row],[Opp_Aye]]+Table1[[#This Row],[Opp_No]]))</f>
        <v>1</v>
      </c>
      <c r="CH441" s="36">
        <f>IF(OR(Table1[[#This Row],[Gov_Share]]="",Table1[[#This Row],[Opp_Share]]=""),"",ABS(Table1[[#This Row],[Gov_Share]]-Table1[[#This Row],[Opp_Share]]))</f>
        <v>0.99644128113879005</v>
      </c>
      <c r="CI441" s="36">
        <f>IF(Table1[[#This Row],[Gov_Aye]]+Table1[[#This Row],[Gov_No]]=0,"",ABS(Table1[[#This Row],[Gov_Aye]]-Table1[[#This Row],[Gov_No]])/(Table1[[#This Row],[Gov_Aye]]+Table1[[#This Row],[Gov_No]]))</f>
        <v>0.99288256227758009</v>
      </c>
      <c r="CJ441" s="36">
        <f>IF(Table1[[#This Row],[Opp_Aye]]+Table1[[#This Row],[Opp_No]]=0,"",ABS(Table1[[#This Row],[Opp_Aye]]-Table1[[#This Row],[Opp_No]])/(Table1[[#This Row],[Opp_Aye]]+Table1[[#This Row],[Opp_No]]))</f>
        <v>1</v>
      </c>
      <c r="CK4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0.97948129619529445</v>
      </c>
    </row>
    <row r="442" spans="1:89" ht="29.5" x14ac:dyDescent="0.75">
      <c r="A442" s="2">
        <v>171</v>
      </c>
      <c r="B442" s="15">
        <v>42716</v>
      </c>
      <c r="C442" s="16">
        <v>0.77361111111111114</v>
      </c>
      <c r="D442" s="2">
        <v>104</v>
      </c>
      <c r="E442" s="19" t="s">
        <v>1162</v>
      </c>
      <c r="F442" s="2"/>
      <c r="G442" s="2"/>
      <c r="H442" s="2">
        <v>230</v>
      </c>
      <c r="I442" s="2">
        <v>277</v>
      </c>
      <c r="J442" s="2">
        <v>0</v>
      </c>
      <c r="K442" s="2">
        <v>0</v>
      </c>
      <c r="L442" s="2">
        <v>0</v>
      </c>
      <c r="M442" s="3">
        <v>0</v>
      </c>
      <c r="N442" s="2">
        <v>6</v>
      </c>
      <c r="O442" s="2">
        <v>0</v>
      </c>
      <c r="P442" s="2">
        <v>0</v>
      </c>
      <c r="Q442" s="2">
        <v>1</v>
      </c>
      <c r="R442" s="4">
        <v>177</v>
      </c>
      <c r="S442" s="2">
        <v>6</v>
      </c>
      <c r="T442" s="2">
        <v>1</v>
      </c>
      <c r="U442" s="2">
        <v>0</v>
      </c>
      <c r="V442" s="2">
        <v>35</v>
      </c>
      <c r="W442" s="2">
        <v>2</v>
      </c>
      <c r="X442" s="2">
        <v>0</v>
      </c>
      <c r="Y442" s="2">
        <v>0</v>
      </c>
      <c r="Z442" s="2">
        <v>0</v>
      </c>
      <c r="AA442" s="2">
        <v>0</v>
      </c>
      <c r="AB442" s="2">
        <v>2</v>
      </c>
      <c r="AC442" s="2">
        <v>0</v>
      </c>
      <c r="AD442" s="2">
        <v>0</v>
      </c>
      <c r="AE442" s="2">
        <v>0</v>
      </c>
      <c r="AF442" s="2">
        <v>0</v>
      </c>
      <c r="AG442" s="3">
        <v>276</v>
      </c>
      <c r="AH442" s="2">
        <v>0</v>
      </c>
      <c r="AI442" s="2">
        <v>0</v>
      </c>
      <c r="AJ442" s="2">
        <v>0</v>
      </c>
      <c r="AK442" s="2">
        <v>0</v>
      </c>
      <c r="AL442" s="4">
        <v>0</v>
      </c>
      <c r="AM442" s="2">
        <v>0</v>
      </c>
      <c r="AN442" s="2">
        <v>0</v>
      </c>
      <c r="AO442" s="2">
        <v>0</v>
      </c>
      <c r="AP442" s="2">
        <v>0</v>
      </c>
      <c r="AQ442" s="2">
        <v>0</v>
      </c>
      <c r="AR442" s="2">
        <v>0</v>
      </c>
      <c r="AS442" s="2">
        <v>0</v>
      </c>
      <c r="AT442" s="2">
        <v>0</v>
      </c>
      <c r="AU442" s="2">
        <v>1</v>
      </c>
      <c r="AV442" s="2">
        <v>0</v>
      </c>
      <c r="AW442" s="2">
        <v>0</v>
      </c>
      <c r="AX442" s="2">
        <v>0</v>
      </c>
      <c r="AY442" s="2">
        <v>0</v>
      </c>
      <c r="AZ442" s="2">
        <v>0</v>
      </c>
      <c r="BA442" s="44">
        <v>0</v>
      </c>
      <c r="BB442" s="2">
        <v>0</v>
      </c>
      <c r="BC442" s="2">
        <v>0</v>
      </c>
      <c r="BD442" s="2">
        <v>0</v>
      </c>
      <c r="BE442" s="2">
        <v>0</v>
      </c>
      <c r="BF442" s="45">
        <v>0</v>
      </c>
      <c r="BG442" s="2">
        <v>0</v>
      </c>
      <c r="BH442" s="2">
        <v>0</v>
      </c>
      <c r="BI442" s="2">
        <v>0</v>
      </c>
      <c r="BJ442" s="2">
        <v>0</v>
      </c>
      <c r="BK442" s="2">
        <v>0</v>
      </c>
      <c r="BL442" s="2">
        <v>0</v>
      </c>
      <c r="BM442" s="2">
        <v>0</v>
      </c>
      <c r="BN442" s="2">
        <v>0</v>
      </c>
      <c r="BO442" s="2">
        <v>0</v>
      </c>
      <c r="BP442" s="2">
        <v>0</v>
      </c>
      <c r="BQ442" s="2">
        <v>0</v>
      </c>
      <c r="BR442" s="2">
        <v>0</v>
      </c>
      <c r="BS442" s="2">
        <v>507</v>
      </c>
      <c r="BT442" s="2">
        <v>0</v>
      </c>
      <c r="BU442" s="5">
        <v>0.78</v>
      </c>
      <c r="BV442" s="5">
        <f>IFERROR($BF442/($AL442+$R442), "No Votes")</f>
        <v>0</v>
      </c>
      <c r="BW442" s="5">
        <f>IFERROR($BA442/($AG442+$M442), "No Votes")</f>
        <v>0</v>
      </c>
      <c r="BX442" t="s">
        <v>2157</v>
      </c>
      <c r="BY442" s="5" t="s">
        <v>2086</v>
      </c>
      <c r="BZ442" s="5" t="s">
        <v>2088</v>
      </c>
      <c r="CA442" s="28" t="str">
        <f>IF(Table1[[#This Row],[Party]]="Labour","Conservative","Labour")</f>
        <v>Labour</v>
      </c>
      <c r="CB442" s="28" cm="1">
        <f t="array" ref="CB4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42" s="28" cm="1">
        <f t="array" ref="CC4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442" s="28">
        <f>IF(TRIM(Table1[[#This Row],[Party]])="Labour",Table1[[#This Row],[Conservative_Aye]],Table1[[#This Row],[Labour_Aye]])</f>
        <v>177</v>
      </c>
      <c r="CE442" s="28">
        <f>IF(TRIM(Table1[[#This Row],[Party]])="Labour",Table1[[#This Row],[Conservative_No]],Table1[[#This Row],[Labour_No]])</f>
        <v>0</v>
      </c>
      <c r="CF442" s="36">
        <f>IF(Table1[[#This Row],[Gov_Aye]]+Table1[[#This Row],[Gov_No]]=0,"",Table1[[#This Row],[Gov_Aye]]/(Table1[[#This Row],[Gov_Aye]]+Table1[[#This Row],[Gov_No]]))</f>
        <v>0</v>
      </c>
      <c r="CG442" s="36">
        <f>IF(Table1[[#This Row],[Opp_Aye]]+Table1[[#This Row],[Opp_No]]=0,"",Table1[[#This Row],[Opp_Aye]]/(Table1[[#This Row],[Opp_Aye]]+Table1[[#This Row],[Opp_No]]))</f>
        <v>1</v>
      </c>
      <c r="CH442" s="36">
        <f>IF(OR(Table1[[#This Row],[Gov_Share]]="",Table1[[#This Row],[Opp_Share]]=""),"",ABS(Table1[[#This Row],[Gov_Share]]-Table1[[#This Row],[Opp_Share]]))</f>
        <v>1</v>
      </c>
      <c r="CI442" s="36">
        <f>IF(Table1[[#This Row],[Gov_Aye]]+Table1[[#This Row],[Gov_No]]=0,"",ABS(Table1[[#This Row],[Gov_Aye]]-Table1[[#This Row],[Gov_No]])/(Table1[[#This Row],[Gov_Aye]]+Table1[[#This Row],[Gov_No]]))</f>
        <v>1</v>
      </c>
      <c r="CJ442" s="36">
        <f>IF(Table1[[#This Row],[Opp_Aye]]+Table1[[#This Row],[Opp_No]]=0,"",ABS(Table1[[#This Row],[Opp_Aye]]-Table1[[#This Row],[Opp_No]])/(Table1[[#This Row],[Opp_Aye]]+Table1[[#This Row],[Opp_No]]))</f>
        <v>1</v>
      </c>
      <c r="CK4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0.97940663176265275</v>
      </c>
    </row>
    <row r="443" spans="1:89" x14ac:dyDescent="0.75">
      <c r="A443">
        <v>150</v>
      </c>
      <c r="B443" s="17">
        <v>42690</v>
      </c>
      <c r="C443" s="18">
        <v>0.79097222222222219</v>
      </c>
      <c r="D443">
        <v>83</v>
      </c>
      <c r="E443" s="20" t="s">
        <v>1259</v>
      </c>
      <c r="H443">
        <v>200</v>
      </c>
      <c r="I443">
        <v>279</v>
      </c>
      <c r="J443">
        <v>0</v>
      </c>
      <c r="K443">
        <v>0</v>
      </c>
      <c r="L443">
        <v>0</v>
      </c>
      <c r="M443" s="3">
        <v>1</v>
      </c>
      <c r="N443">
        <v>3</v>
      </c>
      <c r="O443">
        <v>0</v>
      </c>
      <c r="P443">
        <v>1</v>
      </c>
      <c r="Q443">
        <v>1</v>
      </c>
      <c r="R443" s="4">
        <v>184</v>
      </c>
      <c r="S443">
        <v>5</v>
      </c>
      <c r="T443">
        <v>3</v>
      </c>
      <c r="U443">
        <v>0</v>
      </c>
      <c r="V443">
        <v>0</v>
      </c>
      <c r="W443">
        <v>2</v>
      </c>
      <c r="X443">
        <v>0</v>
      </c>
      <c r="Y443">
        <v>0</v>
      </c>
      <c r="Z443">
        <v>0</v>
      </c>
      <c r="AA443">
        <v>0</v>
      </c>
      <c r="AB443">
        <v>0</v>
      </c>
      <c r="AC443">
        <v>0</v>
      </c>
      <c r="AD443">
        <v>0</v>
      </c>
      <c r="AE443">
        <v>0</v>
      </c>
      <c r="AF443">
        <v>0</v>
      </c>
      <c r="AG443" s="3">
        <v>278</v>
      </c>
      <c r="AH443">
        <v>0</v>
      </c>
      <c r="AI443">
        <v>0</v>
      </c>
      <c r="AJ443">
        <v>0</v>
      </c>
      <c r="AK443">
        <v>0</v>
      </c>
      <c r="AL443" s="4">
        <v>0</v>
      </c>
      <c r="AM443">
        <v>0</v>
      </c>
      <c r="AN443">
        <v>0</v>
      </c>
      <c r="AO443">
        <v>0</v>
      </c>
      <c r="AP443">
        <v>0</v>
      </c>
      <c r="AQ443">
        <v>0</v>
      </c>
      <c r="AR443">
        <v>0</v>
      </c>
      <c r="AS443">
        <v>0</v>
      </c>
      <c r="AT443">
        <v>0</v>
      </c>
      <c r="AU443">
        <v>0</v>
      </c>
      <c r="AV443">
        <v>1</v>
      </c>
      <c r="AW443">
        <v>0</v>
      </c>
      <c r="AX443">
        <v>0</v>
      </c>
      <c r="AY443">
        <v>0</v>
      </c>
      <c r="AZ443">
        <v>0</v>
      </c>
      <c r="BA443">
        <v>1</v>
      </c>
      <c r="BB443">
        <v>0</v>
      </c>
      <c r="BC443">
        <v>0</v>
      </c>
      <c r="BD443">
        <v>0</v>
      </c>
      <c r="BE443">
        <v>0</v>
      </c>
      <c r="BF443">
        <v>0</v>
      </c>
      <c r="BG443">
        <v>0</v>
      </c>
      <c r="BH443">
        <v>0</v>
      </c>
      <c r="BI443">
        <v>0</v>
      </c>
      <c r="BJ443">
        <v>0</v>
      </c>
      <c r="BK443">
        <v>0</v>
      </c>
      <c r="BL443">
        <v>0</v>
      </c>
      <c r="BM443">
        <v>0</v>
      </c>
      <c r="BN443">
        <v>0</v>
      </c>
      <c r="BO443">
        <v>0</v>
      </c>
      <c r="BP443">
        <v>0</v>
      </c>
      <c r="BQ443">
        <v>0</v>
      </c>
      <c r="BR443">
        <v>1</v>
      </c>
      <c r="BS443">
        <v>479</v>
      </c>
      <c r="BT443">
        <v>2.0876829999999999E-3</v>
      </c>
      <c r="BU443" s="1">
        <v>0.74</v>
      </c>
      <c r="BV443" s="5">
        <f>IFERROR($BF443/($AL443+$R443), "No Votes")</f>
        <v>0</v>
      </c>
      <c r="BW443" s="5">
        <f>IFERROR($BA443/($AG443+$M443), "No Votes")</f>
        <v>3.5842293906810036E-3</v>
      </c>
      <c r="BX443" t="s">
        <v>2157</v>
      </c>
      <c r="BY443" s="5" t="s">
        <v>2086</v>
      </c>
      <c r="BZ443" s="5" t="s">
        <v>2088</v>
      </c>
      <c r="CA443" s="28" t="str">
        <f>IF(Table1[[#This Row],[Party]]="Labour","Conservative","Labour")</f>
        <v>Labour</v>
      </c>
      <c r="CB443" s="28" cm="1">
        <f t="array" ref="CB4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43" s="28" cm="1">
        <f t="array" ref="CC4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443" s="28">
        <f>IF(TRIM(Table1[[#This Row],[Party]])="Labour",Table1[[#This Row],[Conservative_Aye]],Table1[[#This Row],[Labour_Aye]])</f>
        <v>184</v>
      </c>
      <c r="CE443" s="28">
        <f>IF(TRIM(Table1[[#This Row],[Party]])="Labour",Table1[[#This Row],[Conservative_No]],Table1[[#This Row],[Labour_No]])</f>
        <v>0</v>
      </c>
      <c r="CF443" s="36">
        <f>IF(Table1[[#This Row],[Gov_Aye]]+Table1[[#This Row],[Gov_No]]=0,"",Table1[[#This Row],[Gov_Aye]]/(Table1[[#This Row],[Gov_Aye]]+Table1[[#This Row],[Gov_No]]))</f>
        <v>3.5842293906810036E-3</v>
      </c>
      <c r="CG443" s="36">
        <f>IF(Table1[[#This Row],[Opp_Aye]]+Table1[[#This Row],[Opp_No]]=0,"",Table1[[#This Row],[Opp_Aye]]/(Table1[[#This Row],[Opp_Aye]]+Table1[[#This Row],[Opp_No]]))</f>
        <v>1</v>
      </c>
      <c r="CH443" s="36">
        <f>IF(OR(Table1[[#This Row],[Gov_Share]]="",Table1[[#This Row],[Opp_Share]]=""),"",ABS(Table1[[#This Row],[Gov_Share]]-Table1[[#This Row],[Opp_Share]]))</f>
        <v>0.99641577060931896</v>
      </c>
      <c r="CI443" s="36">
        <f>IF(Table1[[#This Row],[Gov_Aye]]+Table1[[#This Row],[Gov_No]]=0,"",ABS(Table1[[#This Row],[Gov_Aye]]-Table1[[#This Row],[Gov_No]])/(Table1[[#This Row],[Gov_Aye]]+Table1[[#This Row],[Gov_No]]))</f>
        <v>0.99283154121863804</v>
      </c>
      <c r="CJ443" s="36">
        <f>IF(Table1[[#This Row],[Opp_Aye]]+Table1[[#This Row],[Opp_No]]=0,"",ABS(Table1[[#This Row],[Opp_Aye]]-Table1[[#This Row],[Opp_No]])/(Table1[[#This Row],[Opp_Aye]]+Table1[[#This Row],[Opp_No]]))</f>
        <v>1</v>
      </c>
      <c r="CK4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0.97932936944325366</v>
      </c>
    </row>
    <row r="444" spans="1:89" x14ac:dyDescent="0.75">
      <c r="A444" s="2">
        <v>394</v>
      </c>
      <c r="B444" s="15">
        <v>43166</v>
      </c>
      <c r="C444" s="16">
        <v>0</v>
      </c>
      <c r="D444" s="2">
        <v>127</v>
      </c>
      <c r="E444" s="19" t="s">
        <v>555</v>
      </c>
      <c r="F444" s="2"/>
      <c r="G444" s="2"/>
      <c r="H444" s="2">
        <v>317</v>
      </c>
      <c r="I444" s="2">
        <v>258</v>
      </c>
      <c r="J444" s="2">
        <v>0</v>
      </c>
      <c r="K444" s="2">
        <v>0</v>
      </c>
      <c r="L444" s="2">
        <v>0</v>
      </c>
      <c r="M444" s="3">
        <v>302</v>
      </c>
      <c r="N444" s="2">
        <v>10</v>
      </c>
      <c r="O444" s="2">
        <v>0</v>
      </c>
      <c r="P444" s="2">
        <v>0</v>
      </c>
      <c r="Q444" s="2">
        <v>1</v>
      </c>
      <c r="R444" s="4">
        <v>0</v>
      </c>
      <c r="S444" s="2">
        <v>4</v>
      </c>
      <c r="T444" s="2">
        <v>0</v>
      </c>
      <c r="U444" s="2">
        <v>0</v>
      </c>
      <c r="V444" s="2">
        <v>0</v>
      </c>
      <c r="W444" s="2">
        <v>0</v>
      </c>
      <c r="X444" s="2">
        <v>0</v>
      </c>
      <c r="Y444" s="2">
        <v>0</v>
      </c>
      <c r="Z444" s="2">
        <v>0</v>
      </c>
      <c r="AA444" s="2">
        <v>0</v>
      </c>
      <c r="AB444" s="2">
        <v>0</v>
      </c>
      <c r="AC444" s="2">
        <v>0</v>
      </c>
      <c r="AD444" s="2">
        <v>0</v>
      </c>
      <c r="AE444" s="2">
        <v>0</v>
      </c>
      <c r="AF444" s="2">
        <v>0</v>
      </c>
      <c r="AG444" s="3">
        <v>0</v>
      </c>
      <c r="AH444" s="2">
        <v>0</v>
      </c>
      <c r="AI444" s="2">
        <v>0</v>
      </c>
      <c r="AJ444" s="2">
        <v>1</v>
      </c>
      <c r="AK444" s="2">
        <v>3</v>
      </c>
      <c r="AL444" s="4">
        <v>220</v>
      </c>
      <c r="AM444" s="2">
        <v>1</v>
      </c>
      <c r="AN444" s="2">
        <v>4</v>
      </c>
      <c r="AO444" s="2">
        <v>0</v>
      </c>
      <c r="AP444" s="2">
        <v>29</v>
      </c>
      <c r="AQ444" s="2">
        <v>0</v>
      </c>
      <c r="AR444" s="2">
        <v>0</v>
      </c>
      <c r="AS444" s="2">
        <v>0</v>
      </c>
      <c r="AT444" s="2">
        <v>0</v>
      </c>
      <c r="AU444" s="2">
        <v>0</v>
      </c>
      <c r="AV444" s="2">
        <v>0</v>
      </c>
      <c r="AW444" s="2">
        <v>0</v>
      </c>
      <c r="AX444" s="2">
        <v>0</v>
      </c>
      <c r="AY444" s="2">
        <v>0</v>
      </c>
      <c r="AZ444" s="2">
        <v>0</v>
      </c>
      <c r="BA444" s="44">
        <v>0</v>
      </c>
      <c r="BB444" s="2">
        <v>0</v>
      </c>
      <c r="BC444" s="2">
        <v>0</v>
      </c>
      <c r="BD444" s="2">
        <v>0</v>
      </c>
      <c r="BE444" s="2">
        <v>1</v>
      </c>
      <c r="BF444" s="45">
        <v>0</v>
      </c>
      <c r="BG444" s="2">
        <v>1</v>
      </c>
      <c r="BH444" s="2">
        <v>0</v>
      </c>
      <c r="BI444" s="2">
        <v>0</v>
      </c>
      <c r="BJ444" s="2">
        <v>0</v>
      </c>
      <c r="BK444" s="2">
        <v>0</v>
      </c>
      <c r="BL444" s="2">
        <v>0</v>
      </c>
      <c r="BM444" s="2">
        <v>0</v>
      </c>
      <c r="BN444" s="2">
        <v>0</v>
      </c>
      <c r="BO444" s="2">
        <v>0</v>
      </c>
      <c r="BP444" s="2">
        <v>0</v>
      </c>
      <c r="BQ444" s="2">
        <v>0</v>
      </c>
      <c r="BR444" s="2">
        <v>2</v>
      </c>
      <c r="BS444" s="2">
        <v>575</v>
      </c>
      <c r="BT444" s="2">
        <v>0</v>
      </c>
      <c r="BU444" s="5">
        <v>0.88</v>
      </c>
      <c r="BV444" s="5">
        <f>IFERROR($BF444/($AL444+$R444), "No Votes")</f>
        <v>0</v>
      </c>
      <c r="BW444" s="5">
        <f>IFERROR($BA444/($AG444+$M444), "No Votes")</f>
        <v>0</v>
      </c>
      <c r="BX444" t="s">
        <v>2157</v>
      </c>
      <c r="BY444" s="5" t="s">
        <v>2086</v>
      </c>
      <c r="BZ444" s="5" t="s">
        <v>2088</v>
      </c>
      <c r="CA444" s="28" t="str">
        <f>IF(Table1[[#This Row],[Party]]="Labour","Conservative","Labour")</f>
        <v>Labour</v>
      </c>
      <c r="CB444" s="28" cm="1">
        <f t="array" ref="CB4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444" s="28" cm="1">
        <f t="array" ref="CC4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44" s="28">
        <f>IF(TRIM(Table1[[#This Row],[Party]])="Labour",Table1[[#This Row],[Conservative_Aye]],Table1[[#This Row],[Labour_Aye]])</f>
        <v>0</v>
      </c>
      <c r="CE444" s="28">
        <f>IF(TRIM(Table1[[#This Row],[Party]])="Labour",Table1[[#This Row],[Conservative_No]],Table1[[#This Row],[Labour_No]])</f>
        <v>220</v>
      </c>
      <c r="CF444" s="36">
        <f>IF(Table1[[#This Row],[Gov_Aye]]+Table1[[#This Row],[Gov_No]]=0,"",Table1[[#This Row],[Gov_Aye]]/(Table1[[#This Row],[Gov_Aye]]+Table1[[#This Row],[Gov_No]]))</f>
        <v>1</v>
      </c>
      <c r="CG444" s="36">
        <f>IF(Table1[[#This Row],[Opp_Aye]]+Table1[[#This Row],[Opp_No]]=0,"",Table1[[#This Row],[Opp_Aye]]/(Table1[[#This Row],[Opp_Aye]]+Table1[[#This Row],[Opp_No]]))</f>
        <v>0</v>
      </c>
      <c r="CH444" s="36">
        <f>IF(OR(Table1[[#This Row],[Gov_Share]]="",Table1[[#This Row],[Opp_Share]]=""),"",ABS(Table1[[#This Row],[Gov_Share]]-Table1[[#This Row],[Opp_Share]]))</f>
        <v>1</v>
      </c>
      <c r="CI444" s="36">
        <f>IF(Table1[[#This Row],[Gov_Aye]]+Table1[[#This Row],[Gov_No]]=0,"",ABS(Table1[[#This Row],[Gov_Aye]]-Table1[[#This Row],[Gov_No]])/(Table1[[#This Row],[Gov_Aye]]+Table1[[#This Row],[Gov_No]]))</f>
        <v>1</v>
      </c>
      <c r="CJ444" s="36">
        <f>IF(Table1[[#This Row],[Opp_Aye]]+Table1[[#This Row],[Opp_No]]=0,"",ABS(Table1[[#This Row],[Opp_Aye]]-Table1[[#This Row],[Opp_No]])/(Table1[[#This Row],[Opp_Aye]]+Table1[[#This Row],[Opp_No]]))</f>
        <v>1</v>
      </c>
      <c r="CK4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0.97931933381607528</v>
      </c>
    </row>
    <row r="445" spans="1:89" x14ac:dyDescent="0.75">
      <c r="A445">
        <v>684</v>
      </c>
      <c r="B445" s="17">
        <v>43599</v>
      </c>
      <c r="C445" s="18">
        <v>0.78888888888888886</v>
      </c>
      <c r="D445">
        <v>415</v>
      </c>
      <c r="E445" s="20" t="s">
        <v>686</v>
      </c>
      <c r="H445">
        <v>230</v>
      </c>
      <c r="I445">
        <v>286</v>
      </c>
      <c r="J445">
        <v>0</v>
      </c>
      <c r="K445">
        <v>0</v>
      </c>
      <c r="L445">
        <v>5</v>
      </c>
      <c r="M445" s="3">
        <v>0</v>
      </c>
      <c r="N445">
        <v>0</v>
      </c>
      <c r="O445">
        <v>0</v>
      </c>
      <c r="P445">
        <v>1</v>
      </c>
      <c r="Q445">
        <v>5</v>
      </c>
      <c r="R445" s="4">
        <v>210</v>
      </c>
      <c r="S445">
        <v>6</v>
      </c>
      <c r="T445">
        <v>2</v>
      </c>
      <c r="U445">
        <v>0</v>
      </c>
      <c r="V445">
        <v>0</v>
      </c>
      <c r="W445">
        <v>0</v>
      </c>
      <c r="X445">
        <v>0</v>
      </c>
      <c r="Y445">
        <v>0</v>
      </c>
      <c r="Z445">
        <v>0</v>
      </c>
      <c r="AA445">
        <v>0</v>
      </c>
      <c r="AB445">
        <v>0</v>
      </c>
      <c r="AC445">
        <v>0</v>
      </c>
      <c r="AD445">
        <v>0</v>
      </c>
      <c r="AE445">
        <v>0</v>
      </c>
      <c r="AF445">
        <v>0</v>
      </c>
      <c r="AG445" s="3">
        <v>276</v>
      </c>
      <c r="AH445">
        <v>9</v>
      </c>
      <c r="AI445">
        <v>0</v>
      </c>
      <c r="AJ445">
        <v>0</v>
      </c>
      <c r="AK445">
        <v>1</v>
      </c>
      <c r="AL445" s="4">
        <v>0</v>
      </c>
      <c r="AM445">
        <v>0</v>
      </c>
      <c r="AN445">
        <v>0</v>
      </c>
      <c r="AO445">
        <v>0</v>
      </c>
      <c r="AP445">
        <v>0</v>
      </c>
      <c r="AQ445">
        <v>0</v>
      </c>
      <c r="AR445">
        <v>0</v>
      </c>
      <c r="AS445">
        <v>0</v>
      </c>
      <c r="AT445">
        <v>0</v>
      </c>
      <c r="AU445">
        <v>0</v>
      </c>
      <c r="AV445">
        <v>0</v>
      </c>
      <c r="AW445">
        <v>0</v>
      </c>
      <c r="AX445">
        <v>0</v>
      </c>
      <c r="AY445">
        <v>0</v>
      </c>
      <c r="AZ445">
        <v>0</v>
      </c>
      <c r="BA445" s="3">
        <v>0</v>
      </c>
      <c r="BB445">
        <v>0</v>
      </c>
      <c r="BC445">
        <v>0</v>
      </c>
      <c r="BD445">
        <v>0</v>
      </c>
      <c r="BE445">
        <v>1</v>
      </c>
      <c r="BF445" s="4">
        <v>0</v>
      </c>
      <c r="BG445">
        <v>0</v>
      </c>
      <c r="BH445">
        <v>0</v>
      </c>
      <c r="BI445">
        <v>0</v>
      </c>
      <c r="BJ445">
        <v>0</v>
      </c>
      <c r="BK445">
        <v>0</v>
      </c>
      <c r="BL445">
        <v>0</v>
      </c>
      <c r="BM445">
        <v>0</v>
      </c>
      <c r="BN445">
        <v>0</v>
      </c>
      <c r="BO445">
        <v>0</v>
      </c>
      <c r="BP445">
        <v>0</v>
      </c>
      <c r="BQ445">
        <v>0</v>
      </c>
      <c r="BR445">
        <v>1</v>
      </c>
      <c r="BS445">
        <v>515</v>
      </c>
      <c r="BT445">
        <v>0</v>
      </c>
      <c r="BU445" s="1">
        <v>0.79</v>
      </c>
      <c r="BV445" s="5">
        <f>IFERROR($BF445/($AL445+$R445), "No Votes")</f>
        <v>0</v>
      </c>
      <c r="BW445" s="5">
        <f>IFERROR($BA445/($AG445+$M445), "No Votes")</f>
        <v>0</v>
      </c>
      <c r="BX445" t="s">
        <v>2157</v>
      </c>
      <c r="BY445" s="5" t="s">
        <v>2086</v>
      </c>
      <c r="BZ445" s="5" t="s">
        <v>2088</v>
      </c>
      <c r="CA445" s="28" t="str">
        <f>IF(Table1[[#This Row],[Party]]="Labour","Conservative","Labour")</f>
        <v>Labour</v>
      </c>
      <c r="CB445" s="28" cm="1">
        <f t="array" ref="CB4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45" s="28" cm="1">
        <f t="array" ref="CC4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445" s="28">
        <f>IF(TRIM(Table1[[#This Row],[Party]])="Labour",Table1[[#This Row],[Conservative_Aye]],Table1[[#This Row],[Labour_Aye]])</f>
        <v>210</v>
      </c>
      <c r="CE445" s="28">
        <f>IF(TRIM(Table1[[#This Row],[Party]])="Labour",Table1[[#This Row],[Conservative_No]],Table1[[#This Row],[Labour_No]])</f>
        <v>0</v>
      </c>
      <c r="CF445" s="36">
        <f>IF(Table1[[#This Row],[Gov_Aye]]+Table1[[#This Row],[Gov_No]]=0,"",Table1[[#This Row],[Gov_Aye]]/(Table1[[#This Row],[Gov_Aye]]+Table1[[#This Row],[Gov_No]]))</f>
        <v>0</v>
      </c>
      <c r="CG445" s="36">
        <f>IF(Table1[[#This Row],[Opp_Aye]]+Table1[[#This Row],[Opp_No]]=0,"",Table1[[#This Row],[Opp_Aye]]/(Table1[[#This Row],[Opp_Aye]]+Table1[[#This Row],[Opp_No]]))</f>
        <v>1</v>
      </c>
      <c r="CH445" s="36">
        <f>IF(OR(Table1[[#This Row],[Gov_Share]]="",Table1[[#This Row],[Opp_Share]]=""),"",ABS(Table1[[#This Row],[Gov_Share]]-Table1[[#This Row],[Opp_Share]]))</f>
        <v>1</v>
      </c>
      <c r="CI445" s="36">
        <f>IF(Table1[[#This Row],[Gov_Aye]]+Table1[[#This Row],[Gov_No]]=0,"",ABS(Table1[[#This Row],[Gov_Aye]]-Table1[[#This Row],[Gov_No]])/(Table1[[#This Row],[Gov_Aye]]+Table1[[#This Row],[Gov_No]]))</f>
        <v>1</v>
      </c>
      <c r="CJ445" s="36">
        <f>IF(Table1[[#This Row],[Opp_Aye]]+Table1[[#This Row],[Opp_No]]=0,"",ABS(Table1[[#This Row],[Opp_Aye]]-Table1[[#This Row],[Opp_No]])/(Table1[[#This Row],[Opp_Aye]]+Table1[[#This Row],[Opp_No]]))</f>
        <v>1</v>
      </c>
      <c r="CK4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0.97930218805440572</v>
      </c>
    </row>
    <row r="446" spans="1:89" x14ac:dyDescent="0.75">
      <c r="A446" s="2">
        <v>1097</v>
      </c>
      <c r="B446" s="15">
        <v>44453</v>
      </c>
      <c r="C446" s="16">
        <v>0.82777777777777772</v>
      </c>
      <c r="D446" s="2">
        <v>72</v>
      </c>
      <c r="E446" s="19" t="s">
        <v>532</v>
      </c>
      <c r="F446" s="2"/>
      <c r="G446" s="2"/>
      <c r="H446" s="2">
        <v>240</v>
      </c>
      <c r="I446" s="2">
        <v>320</v>
      </c>
      <c r="J446" s="2">
        <v>1</v>
      </c>
      <c r="K446" s="2">
        <v>1</v>
      </c>
      <c r="L446" s="2">
        <v>0</v>
      </c>
      <c r="M446" s="3">
        <v>0</v>
      </c>
      <c r="N446" s="2">
        <v>3</v>
      </c>
      <c r="O446" s="2">
        <v>0</v>
      </c>
      <c r="P446" s="2">
        <v>1</v>
      </c>
      <c r="Q446" s="2">
        <v>3</v>
      </c>
      <c r="R446" s="4">
        <v>180</v>
      </c>
      <c r="S446" s="2">
        <v>7</v>
      </c>
      <c r="T446" s="2">
        <v>3</v>
      </c>
      <c r="U446" s="2">
        <v>0</v>
      </c>
      <c r="V446" s="2">
        <v>39</v>
      </c>
      <c r="W446" s="2">
        <v>2</v>
      </c>
      <c r="X446" s="2">
        <v>0</v>
      </c>
      <c r="Y446" s="2">
        <v>0</v>
      </c>
      <c r="Z446" s="2">
        <v>0</v>
      </c>
      <c r="AA446" s="2">
        <v>0</v>
      </c>
      <c r="AB446" s="2">
        <v>0</v>
      </c>
      <c r="AC446" s="2">
        <v>0</v>
      </c>
      <c r="AD446" s="2">
        <v>0</v>
      </c>
      <c r="AE446" s="2">
        <v>0</v>
      </c>
      <c r="AF446" s="2">
        <v>0</v>
      </c>
      <c r="AG446" s="3">
        <v>318</v>
      </c>
      <c r="AH446" s="2">
        <v>1</v>
      </c>
      <c r="AI446" s="2">
        <v>0</v>
      </c>
      <c r="AJ446" s="2">
        <v>0</v>
      </c>
      <c r="AK446" s="2">
        <v>1</v>
      </c>
      <c r="AL446" s="4">
        <v>0</v>
      </c>
      <c r="AM446" s="2">
        <v>0</v>
      </c>
      <c r="AN446" s="2">
        <v>0</v>
      </c>
      <c r="AO446" s="2">
        <v>0</v>
      </c>
      <c r="AP446" s="2">
        <v>0</v>
      </c>
      <c r="AQ446" s="2">
        <v>0</v>
      </c>
      <c r="AR446" s="2">
        <v>0</v>
      </c>
      <c r="AS446" s="2">
        <v>0</v>
      </c>
      <c r="AT446" s="2">
        <v>0</v>
      </c>
      <c r="AU446" s="2">
        <v>0</v>
      </c>
      <c r="AV446" s="2">
        <v>0</v>
      </c>
      <c r="AW446" s="2">
        <v>0</v>
      </c>
      <c r="AX446" s="2">
        <v>0</v>
      </c>
      <c r="AY446" s="2">
        <v>0</v>
      </c>
      <c r="AZ446" s="2">
        <v>0</v>
      </c>
      <c r="BA446" s="44">
        <v>0</v>
      </c>
      <c r="BB446" s="2">
        <v>1</v>
      </c>
      <c r="BC446" s="2">
        <v>0</v>
      </c>
      <c r="BD446" s="2">
        <v>0</v>
      </c>
      <c r="BE446" s="2">
        <v>1</v>
      </c>
      <c r="BF446" s="45">
        <v>0</v>
      </c>
      <c r="BG446" s="2">
        <v>0</v>
      </c>
      <c r="BH446" s="2">
        <v>0</v>
      </c>
      <c r="BI446" s="2">
        <v>0</v>
      </c>
      <c r="BJ446" s="2">
        <v>0</v>
      </c>
      <c r="BK446" s="2">
        <v>0</v>
      </c>
      <c r="BL446" s="2">
        <v>0</v>
      </c>
      <c r="BM446" s="2">
        <v>0</v>
      </c>
      <c r="BN446" s="2">
        <v>0</v>
      </c>
      <c r="BO446" s="2">
        <v>0</v>
      </c>
      <c r="BP446" s="2">
        <v>0</v>
      </c>
      <c r="BQ446" s="2">
        <v>0</v>
      </c>
      <c r="BR446" s="2">
        <v>2</v>
      </c>
      <c r="BS446" s="2">
        <v>560</v>
      </c>
      <c r="BT446" s="2">
        <v>0</v>
      </c>
      <c r="BU446" s="5">
        <v>0.86</v>
      </c>
      <c r="BV446" s="5">
        <f>IFERROR($BF446/($AL446+$R446), "No Votes")</f>
        <v>0</v>
      </c>
      <c r="BW446" s="5">
        <f>IFERROR($BA446/($AG446+$M446), "No Votes")</f>
        <v>0</v>
      </c>
      <c r="BX446" t="s">
        <v>2157</v>
      </c>
      <c r="BY446" s="5" t="s">
        <v>2093</v>
      </c>
      <c r="BZ446" s="5" t="s">
        <v>2088</v>
      </c>
      <c r="CA446" s="28" t="str">
        <f>IF(Table1[[#This Row],[Party]]="Labour","Conservative","Labour")</f>
        <v>Labour</v>
      </c>
      <c r="CB446" s="28" cm="1">
        <f t="array" ref="CB4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46" s="28" cm="1">
        <f t="array" ref="CC4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318</v>
      </c>
      <c r="CD446" s="28">
        <f>IF(TRIM(Table1[[#This Row],[Party]])="Labour",Table1[[#This Row],[Conservative_Aye]],Table1[[#This Row],[Labour_Aye]])</f>
        <v>180</v>
      </c>
      <c r="CE446" s="28">
        <f>IF(TRIM(Table1[[#This Row],[Party]])="Labour",Table1[[#This Row],[Conservative_No]],Table1[[#This Row],[Labour_No]])</f>
        <v>0</v>
      </c>
      <c r="CF446" s="36">
        <f>IF(Table1[[#This Row],[Gov_Aye]]+Table1[[#This Row],[Gov_No]]=0,"",Table1[[#This Row],[Gov_Aye]]/(Table1[[#This Row],[Gov_Aye]]+Table1[[#This Row],[Gov_No]]))</f>
        <v>0</v>
      </c>
      <c r="CG446" s="36">
        <f>IF(Table1[[#This Row],[Opp_Aye]]+Table1[[#This Row],[Opp_No]]=0,"",Table1[[#This Row],[Opp_Aye]]/(Table1[[#This Row],[Opp_Aye]]+Table1[[#This Row],[Opp_No]]))</f>
        <v>1</v>
      </c>
      <c r="CH446" s="36">
        <f>IF(OR(Table1[[#This Row],[Gov_Share]]="",Table1[[#This Row],[Opp_Share]]=""),"",ABS(Table1[[#This Row],[Gov_Share]]-Table1[[#This Row],[Opp_Share]]))</f>
        <v>1</v>
      </c>
      <c r="CI446" s="36">
        <f>IF(Table1[[#This Row],[Gov_Aye]]+Table1[[#This Row],[Gov_No]]=0,"",ABS(Table1[[#This Row],[Gov_Aye]]-Table1[[#This Row],[Gov_No]])/(Table1[[#This Row],[Gov_Aye]]+Table1[[#This Row],[Gov_No]]))</f>
        <v>1</v>
      </c>
      <c r="CJ446" s="36">
        <f>IF(Table1[[#This Row],[Opp_Aye]]+Table1[[#This Row],[Opp_No]]=0,"",ABS(Table1[[#This Row],[Opp_Aye]]-Table1[[#This Row],[Opp_No]])/(Table1[[#This Row],[Opp_Aye]]+Table1[[#This Row],[Opp_No]]))</f>
        <v>1</v>
      </c>
      <c r="CK4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0.97925106214800905</v>
      </c>
    </row>
    <row r="447" spans="1:89" x14ac:dyDescent="0.75">
      <c r="A447" s="2">
        <v>1170</v>
      </c>
      <c r="B447" s="15">
        <v>44537</v>
      </c>
      <c r="C447" s="16">
        <v>0.8208333333333333</v>
      </c>
      <c r="D447" s="2">
        <v>138</v>
      </c>
      <c r="E447" s="19" t="s">
        <v>772</v>
      </c>
      <c r="F447" s="2"/>
      <c r="G447" s="2"/>
      <c r="H447" s="2">
        <v>233</v>
      </c>
      <c r="I447" s="2">
        <v>318</v>
      </c>
      <c r="J447" s="2">
        <v>2</v>
      </c>
      <c r="K447" s="2">
        <v>1</v>
      </c>
      <c r="L447" s="2">
        <v>0</v>
      </c>
      <c r="M447" s="3">
        <v>0</v>
      </c>
      <c r="N447" s="2">
        <v>6</v>
      </c>
      <c r="O447" s="2">
        <v>0</v>
      </c>
      <c r="P447" s="2">
        <v>1</v>
      </c>
      <c r="Q447" s="2">
        <v>4</v>
      </c>
      <c r="R447" s="4">
        <v>168</v>
      </c>
      <c r="S447" s="2">
        <v>7</v>
      </c>
      <c r="T447" s="2">
        <v>3</v>
      </c>
      <c r="U447" s="2">
        <v>0</v>
      </c>
      <c r="V447" s="2">
        <v>38</v>
      </c>
      <c r="W447" s="2">
        <v>2</v>
      </c>
      <c r="X447" s="2">
        <v>0</v>
      </c>
      <c r="Y447" s="2">
        <v>0</v>
      </c>
      <c r="Z447" s="2">
        <v>0</v>
      </c>
      <c r="AA447" s="2">
        <v>0</v>
      </c>
      <c r="AB447" s="2">
        <v>0</v>
      </c>
      <c r="AC447" s="2">
        <v>0</v>
      </c>
      <c r="AD447" s="2">
        <v>0</v>
      </c>
      <c r="AE447" s="2">
        <v>0</v>
      </c>
      <c r="AF447" s="2">
        <v>0</v>
      </c>
      <c r="AG447" s="3">
        <v>316</v>
      </c>
      <c r="AH447" s="2">
        <v>0</v>
      </c>
      <c r="AI447" s="2">
        <v>0</v>
      </c>
      <c r="AJ447" s="2">
        <v>0</v>
      </c>
      <c r="AK447" s="2">
        <v>1</v>
      </c>
      <c r="AL447" s="4">
        <v>0</v>
      </c>
      <c r="AM447" s="2">
        <v>0</v>
      </c>
      <c r="AN447" s="2">
        <v>0</v>
      </c>
      <c r="AO447" s="2">
        <v>0</v>
      </c>
      <c r="AP447" s="2">
        <v>0</v>
      </c>
      <c r="AQ447" s="2">
        <v>0</v>
      </c>
      <c r="AR447" s="2">
        <v>0</v>
      </c>
      <c r="AS447" s="2">
        <v>0</v>
      </c>
      <c r="AT447" s="2">
        <v>0</v>
      </c>
      <c r="AU447" s="2">
        <v>0</v>
      </c>
      <c r="AV447" s="2">
        <v>0</v>
      </c>
      <c r="AW447" s="2">
        <v>0</v>
      </c>
      <c r="AX447" s="2">
        <v>0</v>
      </c>
      <c r="AY447" s="2">
        <v>0</v>
      </c>
      <c r="AZ447" s="2">
        <v>0</v>
      </c>
      <c r="BA447" s="44">
        <v>0</v>
      </c>
      <c r="BB447" s="2">
        <v>0</v>
      </c>
      <c r="BC447" s="2">
        <v>0</v>
      </c>
      <c r="BD447" s="2">
        <v>0</v>
      </c>
      <c r="BE447" s="2">
        <v>1</v>
      </c>
      <c r="BF447" s="45">
        <v>0</v>
      </c>
      <c r="BG447" s="2">
        <v>0</v>
      </c>
      <c r="BH447" s="2">
        <v>0</v>
      </c>
      <c r="BI447" s="2">
        <v>0</v>
      </c>
      <c r="BJ447" s="2">
        <v>0</v>
      </c>
      <c r="BK447" s="2">
        <v>0</v>
      </c>
      <c r="BL447" s="2">
        <v>0</v>
      </c>
      <c r="BM447" s="2">
        <v>0</v>
      </c>
      <c r="BN447" s="2">
        <v>0</v>
      </c>
      <c r="BO447" s="2">
        <v>0</v>
      </c>
      <c r="BP447" s="2">
        <v>0</v>
      </c>
      <c r="BQ447" s="2">
        <v>0</v>
      </c>
      <c r="BR447" s="2">
        <v>1</v>
      </c>
      <c r="BS447" s="2">
        <v>549</v>
      </c>
      <c r="BT447" s="2">
        <v>0</v>
      </c>
      <c r="BU447" s="5">
        <v>0.84</v>
      </c>
      <c r="BV447" s="5">
        <f>IFERROR($BF447/($AL447+$R447), "No Votes")</f>
        <v>0</v>
      </c>
      <c r="BW447" s="5">
        <f>IFERROR($BA447/($AG447+$M447), "No Votes")</f>
        <v>0</v>
      </c>
      <c r="BX447" t="s">
        <v>2157</v>
      </c>
      <c r="BY447" s="5" t="s">
        <v>2093</v>
      </c>
      <c r="BZ447" s="5" t="s">
        <v>2088</v>
      </c>
      <c r="CA447" s="28" t="str">
        <f>IF(Table1[[#This Row],[Party]]="Labour","Conservative","Labour")</f>
        <v>Labour</v>
      </c>
      <c r="CB447" s="28" cm="1">
        <f t="array" ref="CB4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47" s="28" cm="1">
        <f t="array" ref="CC4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316</v>
      </c>
      <c r="CD447" s="28">
        <f>IF(TRIM(Table1[[#This Row],[Party]])="Labour",Table1[[#This Row],[Conservative_Aye]],Table1[[#This Row],[Labour_Aye]])</f>
        <v>168</v>
      </c>
      <c r="CE447" s="28">
        <f>IF(TRIM(Table1[[#This Row],[Party]])="Labour",Table1[[#This Row],[Conservative_No]],Table1[[#This Row],[Labour_No]])</f>
        <v>0</v>
      </c>
      <c r="CF447" s="36">
        <f>IF(Table1[[#This Row],[Gov_Aye]]+Table1[[#This Row],[Gov_No]]=0,"",Table1[[#This Row],[Gov_Aye]]/(Table1[[#This Row],[Gov_Aye]]+Table1[[#This Row],[Gov_No]]))</f>
        <v>0</v>
      </c>
      <c r="CG447" s="36">
        <f>IF(Table1[[#This Row],[Opp_Aye]]+Table1[[#This Row],[Opp_No]]=0,"",Table1[[#This Row],[Opp_Aye]]/(Table1[[#This Row],[Opp_Aye]]+Table1[[#This Row],[Opp_No]]))</f>
        <v>1</v>
      </c>
      <c r="CH447" s="36">
        <f>IF(OR(Table1[[#This Row],[Gov_Share]]="",Table1[[#This Row],[Opp_Share]]=""),"",ABS(Table1[[#This Row],[Gov_Share]]-Table1[[#This Row],[Opp_Share]]))</f>
        <v>1</v>
      </c>
      <c r="CI447" s="36">
        <f>IF(Table1[[#This Row],[Gov_Aye]]+Table1[[#This Row],[Gov_No]]=0,"",ABS(Table1[[#This Row],[Gov_Aye]]-Table1[[#This Row],[Gov_No]])/(Table1[[#This Row],[Gov_Aye]]+Table1[[#This Row],[Gov_No]]))</f>
        <v>1</v>
      </c>
      <c r="CJ447" s="36">
        <f>IF(Table1[[#This Row],[Opp_Aye]]+Table1[[#This Row],[Opp_No]]=0,"",ABS(Table1[[#This Row],[Opp_Aye]]-Table1[[#This Row],[Opp_No]])/(Table1[[#This Row],[Opp_Aye]]+Table1[[#This Row],[Opp_No]]))</f>
        <v>1</v>
      </c>
      <c r="CK4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0.97917699553792759</v>
      </c>
    </row>
    <row r="448" spans="1:89" ht="29.5" x14ac:dyDescent="0.75">
      <c r="A448">
        <v>634</v>
      </c>
      <c r="B448" s="17">
        <v>43542</v>
      </c>
      <c r="C448" s="18">
        <v>0.86805555555555558</v>
      </c>
      <c r="D448">
        <v>365</v>
      </c>
      <c r="E448" s="20" t="s">
        <v>225</v>
      </c>
      <c r="H448">
        <v>240</v>
      </c>
      <c r="I448">
        <v>292</v>
      </c>
      <c r="J448">
        <v>0</v>
      </c>
      <c r="K448">
        <v>0</v>
      </c>
      <c r="L448">
        <v>0</v>
      </c>
      <c r="M448" s="3">
        <v>1</v>
      </c>
      <c r="N448">
        <v>0</v>
      </c>
      <c r="O448">
        <v>0</v>
      </c>
      <c r="P448">
        <v>1</v>
      </c>
      <c r="Q448">
        <v>5</v>
      </c>
      <c r="R448" s="4">
        <v>193</v>
      </c>
      <c r="S448">
        <v>5</v>
      </c>
      <c r="T448">
        <v>4</v>
      </c>
      <c r="U448">
        <v>0</v>
      </c>
      <c r="V448">
        <v>31</v>
      </c>
      <c r="W448">
        <v>0</v>
      </c>
      <c r="X448">
        <v>0</v>
      </c>
      <c r="Y448">
        <v>0</v>
      </c>
      <c r="Z448">
        <v>0</v>
      </c>
      <c r="AA448">
        <v>0</v>
      </c>
      <c r="AB448">
        <v>0</v>
      </c>
      <c r="AC448">
        <v>0</v>
      </c>
      <c r="AD448">
        <v>0</v>
      </c>
      <c r="AE448">
        <v>0</v>
      </c>
      <c r="AF448">
        <v>0</v>
      </c>
      <c r="AG448" s="3">
        <v>276</v>
      </c>
      <c r="AH448">
        <v>9</v>
      </c>
      <c r="AI448">
        <v>0</v>
      </c>
      <c r="AJ448">
        <v>0</v>
      </c>
      <c r="AK448">
        <v>7</v>
      </c>
      <c r="AL448" s="4">
        <v>0</v>
      </c>
      <c r="AM448">
        <v>0</v>
      </c>
      <c r="AN448">
        <v>0</v>
      </c>
      <c r="AO448">
        <v>0</v>
      </c>
      <c r="AP448">
        <v>0</v>
      </c>
      <c r="AQ448">
        <v>0</v>
      </c>
      <c r="AR448">
        <v>0</v>
      </c>
      <c r="AS448">
        <v>0</v>
      </c>
      <c r="AT448">
        <v>0</v>
      </c>
      <c r="AU448">
        <v>0</v>
      </c>
      <c r="AV448">
        <v>0</v>
      </c>
      <c r="AW448">
        <v>0</v>
      </c>
      <c r="AX448">
        <v>0</v>
      </c>
      <c r="AY448">
        <v>0</v>
      </c>
      <c r="AZ448">
        <v>0</v>
      </c>
      <c r="BA448" s="3">
        <v>1</v>
      </c>
      <c r="BB448">
        <v>0</v>
      </c>
      <c r="BC448">
        <v>0</v>
      </c>
      <c r="BD448">
        <v>0</v>
      </c>
      <c r="BE448">
        <v>5</v>
      </c>
      <c r="BF448" s="4">
        <v>0</v>
      </c>
      <c r="BG448">
        <v>0</v>
      </c>
      <c r="BH448">
        <v>0</v>
      </c>
      <c r="BI448">
        <v>0</v>
      </c>
      <c r="BJ448">
        <v>0</v>
      </c>
      <c r="BK448">
        <v>0</v>
      </c>
      <c r="BL448">
        <v>0</v>
      </c>
      <c r="BM448">
        <v>0</v>
      </c>
      <c r="BN448">
        <v>0</v>
      </c>
      <c r="BO448">
        <v>0</v>
      </c>
      <c r="BP448">
        <v>0</v>
      </c>
      <c r="BQ448">
        <v>0</v>
      </c>
      <c r="BR448">
        <v>6</v>
      </c>
      <c r="BS448">
        <v>532</v>
      </c>
      <c r="BT448">
        <v>0.01</v>
      </c>
      <c r="BU448" s="1">
        <v>0.82</v>
      </c>
      <c r="BV448" s="5">
        <f>IFERROR($BF448/($AL448+$R448), "No Votes")</f>
        <v>0</v>
      </c>
      <c r="BW448" s="5">
        <f>IFERROR($BA448/($AG448+$M448), "No Votes")</f>
        <v>3.6101083032490976E-3</v>
      </c>
      <c r="BX448" t="s">
        <v>2157</v>
      </c>
      <c r="BY448" s="5" t="s">
        <v>2086</v>
      </c>
      <c r="BZ448" s="5" t="s">
        <v>2088</v>
      </c>
      <c r="CA448" s="28" t="str">
        <f>IF(Table1[[#This Row],[Party]]="Labour","Conservative","Labour")</f>
        <v>Labour</v>
      </c>
      <c r="CB448" s="28" cm="1">
        <f t="array" ref="CB4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48" s="28" cm="1">
        <f t="array" ref="CC4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448" s="28">
        <f>IF(TRIM(Table1[[#This Row],[Party]])="Labour",Table1[[#This Row],[Conservative_Aye]],Table1[[#This Row],[Labour_Aye]])</f>
        <v>193</v>
      </c>
      <c r="CE448" s="28">
        <f>IF(TRIM(Table1[[#This Row],[Party]])="Labour",Table1[[#This Row],[Conservative_No]],Table1[[#This Row],[Labour_No]])</f>
        <v>0</v>
      </c>
      <c r="CF448" s="36">
        <f>IF(Table1[[#This Row],[Gov_Aye]]+Table1[[#This Row],[Gov_No]]=0,"",Table1[[#This Row],[Gov_Aye]]/(Table1[[#This Row],[Gov_Aye]]+Table1[[#This Row],[Gov_No]]))</f>
        <v>3.6101083032490976E-3</v>
      </c>
      <c r="CG448" s="36">
        <f>IF(Table1[[#This Row],[Opp_Aye]]+Table1[[#This Row],[Opp_No]]=0,"",Table1[[#This Row],[Opp_Aye]]/(Table1[[#This Row],[Opp_Aye]]+Table1[[#This Row],[Opp_No]]))</f>
        <v>1</v>
      </c>
      <c r="CH448" s="36">
        <f>IF(OR(Table1[[#This Row],[Gov_Share]]="",Table1[[#This Row],[Opp_Share]]=""),"",ABS(Table1[[#This Row],[Gov_Share]]-Table1[[#This Row],[Opp_Share]]))</f>
        <v>0.99638989169675085</v>
      </c>
      <c r="CI448" s="36">
        <f>IF(Table1[[#This Row],[Gov_Aye]]+Table1[[#This Row],[Gov_No]]=0,"",ABS(Table1[[#This Row],[Gov_Aye]]-Table1[[#This Row],[Gov_No]])/(Table1[[#This Row],[Gov_Aye]]+Table1[[#This Row],[Gov_No]]))</f>
        <v>0.99277978339350181</v>
      </c>
      <c r="CJ448" s="36">
        <f>IF(Table1[[#This Row],[Opp_Aye]]+Table1[[#This Row],[Opp_No]]=0,"",ABS(Table1[[#This Row],[Opp_Aye]]-Table1[[#This Row],[Opp_No]])/(Table1[[#This Row],[Opp_Aye]]+Table1[[#This Row],[Opp_No]]))</f>
        <v>1</v>
      </c>
      <c r="CK4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0.97916181397932311</v>
      </c>
    </row>
    <row r="449" spans="1:89" x14ac:dyDescent="0.75">
      <c r="A449" s="2">
        <v>99</v>
      </c>
      <c r="B449" s="15">
        <v>42556</v>
      </c>
      <c r="C449" s="16">
        <v>0.62083333333333335</v>
      </c>
      <c r="D449" s="2">
        <v>32</v>
      </c>
      <c r="E449" s="19" t="s">
        <v>1201</v>
      </c>
      <c r="F449" s="2"/>
      <c r="G449" s="2"/>
      <c r="H449" s="2">
        <v>217</v>
      </c>
      <c r="I449" s="2">
        <v>274</v>
      </c>
      <c r="J449" s="2">
        <v>0</v>
      </c>
      <c r="K449" s="2">
        <v>0</v>
      </c>
      <c r="L449" s="2">
        <v>0</v>
      </c>
      <c r="M449" s="3">
        <v>0</v>
      </c>
      <c r="N449" s="2">
        <v>0</v>
      </c>
      <c r="O449" s="2">
        <v>0</v>
      </c>
      <c r="P449" s="2">
        <v>1</v>
      </c>
      <c r="Q449" s="2">
        <v>3</v>
      </c>
      <c r="R449" s="4">
        <v>166</v>
      </c>
      <c r="S449" s="2">
        <v>6</v>
      </c>
      <c r="T449" s="2">
        <v>3</v>
      </c>
      <c r="U449" s="2">
        <v>0</v>
      </c>
      <c r="V449" s="2">
        <v>37</v>
      </c>
      <c r="W449" s="2">
        <v>1</v>
      </c>
      <c r="X449" s="2">
        <v>0</v>
      </c>
      <c r="Y449" s="2">
        <v>0</v>
      </c>
      <c r="Z449" s="2">
        <v>0</v>
      </c>
      <c r="AA449" s="2">
        <v>0</v>
      </c>
      <c r="AB449" s="2">
        <v>0</v>
      </c>
      <c r="AC449" s="2">
        <v>0</v>
      </c>
      <c r="AD449" s="2">
        <v>0</v>
      </c>
      <c r="AE449" s="2">
        <v>0</v>
      </c>
      <c r="AF449" s="2">
        <v>0</v>
      </c>
      <c r="AG449" s="3">
        <v>271</v>
      </c>
      <c r="AH449" s="2">
        <v>2</v>
      </c>
      <c r="AI449" s="2">
        <v>0</v>
      </c>
      <c r="AJ449" s="2">
        <v>0</v>
      </c>
      <c r="AK449" s="2">
        <v>0</v>
      </c>
      <c r="AL449" s="4">
        <v>0</v>
      </c>
      <c r="AM449" s="2">
        <v>0</v>
      </c>
      <c r="AN449" s="2">
        <v>0</v>
      </c>
      <c r="AO449" s="2">
        <v>0</v>
      </c>
      <c r="AP449" s="2">
        <v>0</v>
      </c>
      <c r="AQ449" s="2">
        <v>0</v>
      </c>
      <c r="AR449" s="2">
        <v>0</v>
      </c>
      <c r="AS449" s="2">
        <v>0</v>
      </c>
      <c r="AT449" s="2">
        <v>0</v>
      </c>
      <c r="AU449" s="2">
        <v>0</v>
      </c>
      <c r="AV449" s="2">
        <v>1</v>
      </c>
      <c r="AW449" s="2">
        <v>0</v>
      </c>
      <c r="AX449" s="2">
        <v>0</v>
      </c>
      <c r="AY449" s="2">
        <v>0</v>
      </c>
      <c r="AZ449" s="2">
        <v>0</v>
      </c>
      <c r="BA449" s="44">
        <v>0</v>
      </c>
      <c r="BB449" s="2">
        <v>0</v>
      </c>
      <c r="BC449" s="2">
        <v>0</v>
      </c>
      <c r="BD449" s="2">
        <v>0</v>
      </c>
      <c r="BE449" s="2">
        <v>0</v>
      </c>
      <c r="BF449" s="45">
        <v>0</v>
      </c>
      <c r="BG449" s="2">
        <v>0</v>
      </c>
      <c r="BH449" s="2">
        <v>0</v>
      </c>
      <c r="BI449" s="2">
        <v>0</v>
      </c>
      <c r="BJ449" s="2">
        <v>0</v>
      </c>
      <c r="BK449" s="2">
        <v>0</v>
      </c>
      <c r="BL449" s="2">
        <v>0</v>
      </c>
      <c r="BM449" s="2">
        <v>0</v>
      </c>
      <c r="BN449" s="2">
        <v>0</v>
      </c>
      <c r="BO449" s="2">
        <v>0</v>
      </c>
      <c r="BP449" s="2">
        <v>0</v>
      </c>
      <c r="BQ449" s="2">
        <v>0</v>
      </c>
      <c r="BR449" s="2">
        <v>0</v>
      </c>
      <c r="BS449" s="2">
        <v>491</v>
      </c>
      <c r="BT449" s="2">
        <v>0</v>
      </c>
      <c r="BU449" s="5">
        <v>0.76</v>
      </c>
      <c r="BV449" s="5">
        <f>IFERROR($BF449/($AL449+$R449), "No Votes")</f>
        <v>0</v>
      </c>
      <c r="BW449" s="5">
        <f>IFERROR($BA449/($AG449+$M449), "No Votes")</f>
        <v>0</v>
      </c>
      <c r="BX449" t="s">
        <v>2157</v>
      </c>
      <c r="BY449" s="5" t="s">
        <v>2085</v>
      </c>
      <c r="BZ449" s="5" t="s">
        <v>2088</v>
      </c>
      <c r="CA449" s="28" t="str">
        <f>IF(Table1[[#This Row],[Party]]="Labour","Conservative","Labour")</f>
        <v>Labour</v>
      </c>
      <c r="CB449" s="28" cm="1">
        <f t="array" ref="CB4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49" s="28" cm="1">
        <f t="array" ref="CC4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449" s="28">
        <f>IF(TRIM(Table1[[#This Row],[Party]])="Labour",Table1[[#This Row],[Conservative_Aye]],Table1[[#This Row],[Labour_Aye]])</f>
        <v>166</v>
      </c>
      <c r="CE449" s="28">
        <f>IF(TRIM(Table1[[#This Row],[Party]])="Labour",Table1[[#This Row],[Conservative_No]],Table1[[#This Row],[Labour_No]])</f>
        <v>0</v>
      </c>
      <c r="CF449" s="36">
        <f>IF(Table1[[#This Row],[Gov_Aye]]+Table1[[#This Row],[Gov_No]]=0,"",Table1[[#This Row],[Gov_Aye]]/(Table1[[#This Row],[Gov_Aye]]+Table1[[#This Row],[Gov_No]]))</f>
        <v>0</v>
      </c>
      <c r="CG449" s="36">
        <f>IF(Table1[[#This Row],[Opp_Aye]]+Table1[[#This Row],[Opp_No]]=0,"",Table1[[#This Row],[Opp_Aye]]/(Table1[[#This Row],[Opp_Aye]]+Table1[[#This Row],[Opp_No]]))</f>
        <v>1</v>
      </c>
      <c r="CH449" s="36">
        <f>IF(OR(Table1[[#This Row],[Gov_Share]]="",Table1[[#This Row],[Opp_Share]]=""),"",ABS(Table1[[#This Row],[Gov_Share]]-Table1[[#This Row],[Opp_Share]]))</f>
        <v>1</v>
      </c>
      <c r="CI449" s="36">
        <f>IF(Table1[[#This Row],[Gov_Aye]]+Table1[[#This Row],[Gov_No]]=0,"",ABS(Table1[[#This Row],[Gov_Aye]]-Table1[[#This Row],[Gov_No]])/(Table1[[#This Row],[Gov_Aye]]+Table1[[#This Row],[Gov_No]]))</f>
        <v>1</v>
      </c>
      <c r="CJ449" s="36">
        <f>IF(Table1[[#This Row],[Opp_Aye]]+Table1[[#This Row],[Opp_No]]=0,"",ABS(Table1[[#This Row],[Opp_Aye]]-Table1[[#This Row],[Opp_No]])/(Table1[[#This Row],[Opp_Aye]]+Table1[[#This Row],[Opp_No]]))</f>
        <v>1</v>
      </c>
      <c r="CK4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0.97907914636195592</v>
      </c>
    </row>
    <row r="450" spans="1:89" ht="29.5" x14ac:dyDescent="0.75">
      <c r="A450">
        <v>427</v>
      </c>
      <c r="B450" s="17">
        <v>43243</v>
      </c>
      <c r="C450" s="18">
        <v>0</v>
      </c>
      <c r="D450">
        <v>160</v>
      </c>
      <c r="E450" s="20" t="s">
        <v>1735</v>
      </c>
      <c r="H450">
        <v>298</v>
      </c>
      <c r="I450">
        <v>17</v>
      </c>
      <c r="J450">
        <v>0</v>
      </c>
      <c r="K450">
        <v>0</v>
      </c>
      <c r="L450">
        <v>0</v>
      </c>
      <c r="M450" s="3">
        <v>289</v>
      </c>
      <c r="N450">
        <v>8</v>
      </c>
      <c r="O450">
        <v>0</v>
      </c>
      <c r="P450">
        <v>0</v>
      </c>
      <c r="Q450">
        <v>1</v>
      </c>
      <c r="R450" s="4">
        <v>0</v>
      </c>
      <c r="S450">
        <v>0</v>
      </c>
      <c r="T450">
        <v>0</v>
      </c>
      <c r="U450">
        <v>0</v>
      </c>
      <c r="V450">
        <v>0</v>
      </c>
      <c r="W450">
        <v>0</v>
      </c>
      <c r="X450">
        <v>0</v>
      </c>
      <c r="Y450">
        <v>0</v>
      </c>
      <c r="Z450">
        <v>0</v>
      </c>
      <c r="AA450">
        <v>0</v>
      </c>
      <c r="AB450">
        <v>0</v>
      </c>
      <c r="AC450">
        <v>0</v>
      </c>
      <c r="AD450">
        <v>0</v>
      </c>
      <c r="AE450">
        <v>0</v>
      </c>
      <c r="AF450">
        <v>0</v>
      </c>
      <c r="AG450" s="3">
        <v>4</v>
      </c>
      <c r="AH450">
        <v>0</v>
      </c>
      <c r="AI450">
        <v>0</v>
      </c>
      <c r="AJ450">
        <v>1</v>
      </c>
      <c r="AK450">
        <v>1</v>
      </c>
      <c r="AL450" s="4">
        <v>3</v>
      </c>
      <c r="AM450">
        <v>8</v>
      </c>
      <c r="AN450">
        <v>0</v>
      </c>
      <c r="AO450">
        <v>0</v>
      </c>
      <c r="AP450">
        <v>0</v>
      </c>
      <c r="AQ450">
        <v>0</v>
      </c>
      <c r="AR450">
        <v>0</v>
      </c>
      <c r="AS450">
        <v>0</v>
      </c>
      <c r="AT450">
        <v>0</v>
      </c>
      <c r="AU450">
        <v>0</v>
      </c>
      <c r="AV450">
        <v>0</v>
      </c>
      <c r="AW450">
        <v>0</v>
      </c>
      <c r="AX450">
        <v>0</v>
      </c>
      <c r="AY450">
        <v>0</v>
      </c>
      <c r="AZ450">
        <v>0</v>
      </c>
      <c r="BA450">
        <v>4</v>
      </c>
      <c r="BB450">
        <v>0</v>
      </c>
      <c r="BC450">
        <v>0</v>
      </c>
      <c r="BD450">
        <v>0</v>
      </c>
      <c r="BE450">
        <v>1</v>
      </c>
      <c r="BF450">
        <v>0</v>
      </c>
      <c r="BG450">
        <v>0</v>
      </c>
      <c r="BH450">
        <v>0</v>
      </c>
      <c r="BI450">
        <v>0</v>
      </c>
      <c r="BJ450">
        <v>0</v>
      </c>
      <c r="BK450">
        <v>0</v>
      </c>
      <c r="BL450">
        <v>0</v>
      </c>
      <c r="BM450">
        <v>0</v>
      </c>
      <c r="BN450">
        <v>0</v>
      </c>
      <c r="BO450">
        <v>0</v>
      </c>
      <c r="BP450">
        <v>0</v>
      </c>
      <c r="BQ450">
        <v>0</v>
      </c>
      <c r="BR450">
        <v>5</v>
      </c>
      <c r="BS450">
        <v>315</v>
      </c>
      <c r="BT450">
        <v>1.5873016E-2</v>
      </c>
      <c r="BU450" s="1">
        <v>0.48</v>
      </c>
      <c r="BV450" s="5">
        <f>IFERROR($BF450/($AL450+$R450), "No Votes")</f>
        <v>0</v>
      </c>
      <c r="BW450" s="5">
        <f>IFERROR($BA450/($AG450+$M450), "No Votes")</f>
        <v>1.3651877133105802E-2</v>
      </c>
      <c r="BX450" t="s">
        <v>2157</v>
      </c>
      <c r="BY450" s="5" t="s">
        <v>2086</v>
      </c>
      <c r="BZ450" s="5" t="s">
        <v>2088</v>
      </c>
      <c r="CA450" s="28" t="str">
        <f>IF(Table1[[#This Row],[Party]]="Labour","Conservative","Labour")</f>
        <v>Labour</v>
      </c>
      <c r="CB450" s="28" cm="1">
        <f t="array" ref="CB4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450" s="28" cm="1">
        <f t="array" ref="CC4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450" s="28">
        <f>IF(TRIM(Table1[[#This Row],[Party]])="Labour",Table1[[#This Row],[Conservative_Aye]],Table1[[#This Row],[Labour_Aye]])</f>
        <v>0</v>
      </c>
      <c r="CE450" s="28">
        <f>IF(TRIM(Table1[[#This Row],[Party]])="Labour",Table1[[#This Row],[Conservative_No]],Table1[[#This Row],[Labour_No]])</f>
        <v>3</v>
      </c>
      <c r="CF450" s="36">
        <f>IF(Table1[[#This Row],[Gov_Aye]]+Table1[[#This Row],[Gov_No]]=0,"",Table1[[#This Row],[Gov_Aye]]/(Table1[[#This Row],[Gov_Aye]]+Table1[[#This Row],[Gov_No]]))</f>
        <v>0.98634812286689422</v>
      </c>
      <c r="CG450" s="36">
        <f>IF(Table1[[#This Row],[Opp_Aye]]+Table1[[#This Row],[Opp_No]]=0,"",Table1[[#This Row],[Opp_Aye]]/(Table1[[#This Row],[Opp_Aye]]+Table1[[#This Row],[Opp_No]]))</f>
        <v>0</v>
      </c>
      <c r="CH450" s="36">
        <f>IF(OR(Table1[[#This Row],[Gov_Share]]="",Table1[[#This Row],[Opp_Share]]=""),"",ABS(Table1[[#This Row],[Gov_Share]]-Table1[[#This Row],[Opp_Share]]))</f>
        <v>0.98634812286689422</v>
      </c>
      <c r="CI450" s="36">
        <f>IF(Table1[[#This Row],[Gov_Aye]]+Table1[[#This Row],[Gov_No]]=0,"",ABS(Table1[[#This Row],[Gov_Aye]]-Table1[[#This Row],[Gov_No]])/(Table1[[#This Row],[Gov_Aye]]+Table1[[#This Row],[Gov_No]]))</f>
        <v>0.97269624573378843</v>
      </c>
      <c r="CJ450" s="36">
        <f>IF(Table1[[#This Row],[Opp_Aye]]+Table1[[#This Row],[Opp_No]]=0,"",ABS(Table1[[#This Row],[Opp_Aye]]-Table1[[#This Row],[Opp_No]])/(Table1[[#This Row],[Opp_Aye]]+Table1[[#This Row],[Opp_No]]))</f>
        <v>1</v>
      </c>
      <c r="CK4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0.97905759162303663</v>
      </c>
    </row>
    <row r="451" spans="1:89" ht="29.5" x14ac:dyDescent="0.75">
      <c r="A451" s="2">
        <v>426</v>
      </c>
      <c r="B451" s="15">
        <v>43243</v>
      </c>
      <c r="C451" s="16">
        <v>0</v>
      </c>
      <c r="D451" s="2">
        <v>159</v>
      </c>
      <c r="E451" s="19" t="s">
        <v>1736</v>
      </c>
      <c r="F451" s="2"/>
      <c r="G451" s="2"/>
      <c r="H451" s="2">
        <v>298</v>
      </c>
      <c r="I451" s="2">
        <v>17</v>
      </c>
      <c r="J451" s="2">
        <v>0</v>
      </c>
      <c r="K451" s="2">
        <v>0</v>
      </c>
      <c r="L451" s="2">
        <v>0</v>
      </c>
      <c r="M451" s="3">
        <v>289</v>
      </c>
      <c r="N451" s="2">
        <v>8</v>
      </c>
      <c r="O451" s="2">
        <v>0</v>
      </c>
      <c r="P451" s="2">
        <v>0</v>
      </c>
      <c r="Q451" s="2">
        <v>1</v>
      </c>
      <c r="R451" s="4">
        <v>0</v>
      </c>
      <c r="S451" s="2">
        <v>0</v>
      </c>
      <c r="T451" s="2">
        <v>0</v>
      </c>
      <c r="U451" s="2">
        <v>0</v>
      </c>
      <c r="V451" s="2">
        <v>0</v>
      </c>
      <c r="W451" s="2">
        <v>0</v>
      </c>
      <c r="X451" s="2">
        <v>0</v>
      </c>
      <c r="Y451" s="2">
        <v>0</v>
      </c>
      <c r="Z451" s="2">
        <v>0</v>
      </c>
      <c r="AA451" s="2">
        <v>0</v>
      </c>
      <c r="AB451" s="2">
        <v>0</v>
      </c>
      <c r="AC451" s="2">
        <v>0</v>
      </c>
      <c r="AD451" s="2">
        <v>0</v>
      </c>
      <c r="AE451" s="2">
        <v>0</v>
      </c>
      <c r="AF451" s="2">
        <v>0</v>
      </c>
      <c r="AG451" s="3">
        <v>4</v>
      </c>
      <c r="AH451" s="2">
        <v>0</v>
      </c>
      <c r="AI451" s="2">
        <v>0</v>
      </c>
      <c r="AJ451" s="2">
        <v>1</v>
      </c>
      <c r="AK451" s="2">
        <v>1</v>
      </c>
      <c r="AL451" s="4">
        <v>3</v>
      </c>
      <c r="AM451" s="2">
        <v>8</v>
      </c>
      <c r="AN451" s="2">
        <v>0</v>
      </c>
      <c r="AO451" s="2">
        <v>0</v>
      </c>
      <c r="AP451" s="2">
        <v>0</v>
      </c>
      <c r="AQ451" s="2">
        <v>0</v>
      </c>
      <c r="AR451" s="2">
        <v>0</v>
      </c>
      <c r="AS451" s="2">
        <v>0</v>
      </c>
      <c r="AT451" s="2">
        <v>0</v>
      </c>
      <c r="AU451" s="2">
        <v>0</v>
      </c>
      <c r="AV451" s="2">
        <v>0</v>
      </c>
      <c r="AW451" s="2">
        <v>0</v>
      </c>
      <c r="AX451" s="2">
        <v>0</v>
      </c>
      <c r="AY451" s="2">
        <v>0</v>
      </c>
      <c r="AZ451" s="2">
        <v>0</v>
      </c>
      <c r="BA451" s="2">
        <v>4</v>
      </c>
      <c r="BB451" s="2">
        <v>0</v>
      </c>
      <c r="BC451" s="2">
        <v>0</v>
      </c>
      <c r="BD451" s="2">
        <v>0</v>
      </c>
      <c r="BE451" s="2">
        <v>1</v>
      </c>
      <c r="BF451" s="2">
        <v>0</v>
      </c>
      <c r="BG451" s="2">
        <v>0</v>
      </c>
      <c r="BH451" s="2">
        <v>0</v>
      </c>
      <c r="BI451" s="2">
        <v>0</v>
      </c>
      <c r="BJ451" s="2">
        <v>0</v>
      </c>
      <c r="BK451" s="2">
        <v>0</v>
      </c>
      <c r="BL451" s="2">
        <v>0</v>
      </c>
      <c r="BM451" s="2">
        <v>0</v>
      </c>
      <c r="BN451" s="2">
        <v>0</v>
      </c>
      <c r="BO451" s="2">
        <v>0</v>
      </c>
      <c r="BP451" s="2">
        <v>0</v>
      </c>
      <c r="BQ451" s="2">
        <v>0</v>
      </c>
      <c r="BR451" s="2">
        <v>5</v>
      </c>
      <c r="BS451" s="2">
        <v>315</v>
      </c>
      <c r="BT451" s="2">
        <v>1.5873016E-2</v>
      </c>
      <c r="BU451" s="5">
        <v>0.48</v>
      </c>
      <c r="BV451" s="5">
        <f>IFERROR($BF451/($AL451+$R451), "No Votes")</f>
        <v>0</v>
      </c>
      <c r="BW451" s="5">
        <f>IFERROR($BA451/($AG451+$M451), "No Votes")</f>
        <v>1.3651877133105802E-2</v>
      </c>
      <c r="BX451" t="s">
        <v>2157</v>
      </c>
      <c r="BY451" s="5" t="s">
        <v>2086</v>
      </c>
      <c r="BZ451" s="5" t="s">
        <v>2088</v>
      </c>
      <c r="CA451" s="28" t="str">
        <f>IF(Table1[[#This Row],[Party]]="Labour","Conservative","Labour")</f>
        <v>Labour</v>
      </c>
      <c r="CB451" s="28" cm="1">
        <f t="array" ref="CB4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451" s="28" cm="1">
        <f t="array" ref="CC4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451" s="28">
        <f>IF(TRIM(Table1[[#This Row],[Party]])="Labour",Table1[[#This Row],[Conservative_Aye]],Table1[[#This Row],[Labour_Aye]])</f>
        <v>0</v>
      </c>
      <c r="CE451" s="28">
        <f>IF(TRIM(Table1[[#This Row],[Party]])="Labour",Table1[[#This Row],[Conservative_No]],Table1[[#This Row],[Labour_No]])</f>
        <v>3</v>
      </c>
      <c r="CF451" s="36">
        <f>IF(Table1[[#This Row],[Gov_Aye]]+Table1[[#This Row],[Gov_No]]=0,"",Table1[[#This Row],[Gov_Aye]]/(Table1[[#This Row],[Gov_Aye]]+Table1[[#This Row],[Gov_No]]))</f>
        <v>0.98634812286689422</v>
      </c>
      <c r="CG451" s="36">
        <f>IF(Table1[[#This Row],[Opp_Aye]]+Table1[[#This Row],[Opp_No]]=0,"",Table1[[#This Row],[Opp_Aye]]/(Table1[[#This Row],[Opp_Aye]]+Table1[[#This Row],[Opp_No]]))</f>
        <v>0</v>
      </c>
      <c r="CH451" s="36">
        <f>IF(OR(Table1[[#This Row],[Gov_Share]]="",Table1[[#This Row],[Opp_Share]]=""),"",ABS(Table1[[#This Row],[Gov_Share]]-Table1[[#This Row],[Opp_Share]]))</f>
        <v>0.98634812286689422</v>
      </c>
      <c r="CI451" s="36">
        <f>IF(Table1[[#This Row],[Gov_Aye]]+Table1[[#This Row],[Gov_No]]=0,"",ABS(Table1[[#This Row],[Gov_Aye]]-Table1[[#This Row],[Gov_No]])/(Table1[[#This Row],[Gov_Aye]]+Table1[[#This Row],[Gov_No]]))</f>
        <v>0.97269624573378843</v>
      </c>
      <c r="CJ451" s="36">
        <f>IF(Table1[[#This Row],[Opp_Aye]]+Table1[[#This Row],[Opp_No]]=0,"",ABS(Table1[[#This Row],[Opp_Aye]]-Table1[[#This Row],[Opp_No]])/(Table1[[#This Row],[Opp_Aye]]+Table1[[#This Row],[Opp_No]]))</f>
        <v>1</v>
      </c>
      <c r="CK4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0.97905759162303663</v>
      </c>
    </row>
    <row r="452" spans="1:89" x14ac:dyDescent="0.75">
      <c r="A452" s="2">
        <v>1168</v>
      </c>
      <c r="B452" s="15">
        <v>44537</v>
      </c>
      <c r="C452" s="16">
        <v>0.80138888888888893</v>
      </c>
      <c r="D452" s="2">
        <v>136</v>
      </c>
      <c r="E452" s="19" t="s">
        <v>756</v>
      </c>
      <c r="F452" s="2"/>
      <c r="G452" s="2"/>
      <c r="H452" s="2">
        <v>235</v>
      </c>
      <c r="I452" s="2">
        <v>314</v>
      </c>
      <c r="J452" s="2">
        <v>2</v>
      </c>
      <c r="K452" s="2">
        <v>1</v>
      </c>
      <c r="L452" s="2">
        <v>0</v>
      </c>
      <c r="M452" s="3">
        <v>0</v>
      </c>
      <c r="N452" s="2">
        <v>7</v>
      </c>
      <c r="O452" s="2">
        <v>0</v>
      </c>
      <c r="P452" s="2">
        <v>1</v>
      </c>
      <c r="Q452" s="2">
        <v>4</v>
      </c>
      <c r="R452" s="4">
        <v>166</v>
      </c>
      <c r="S452" s="2">
        <v>7</v>
      </c>
      <c r="T452" s="2">
        <v>3</v>
      </c>
      <c r="U452" s="2">
        <v>0</v>
      </c>
      <c r="V452" s="2">
        <v>39</v>
      </c>
      <c r="W452" s="2">
        <v>2</v>
      </c>
      <c r="X452" s="2">
        <v>0</v>
      </c>
      <c r="Y452" s="2">
        <v>0</v>
      </c>
      <c r="Z452" s="2">
        <v>0</v>
      </c>
      <c r="AA452" s="2">
        <v>0</v>
      </c>
      <c r="AB452" s="2">
        <v>0</v>
      </c>
      <c r="AC452" s="2">
        <v>0</v>
      </c>
      <c r="AD452" s="2">
        <v>0</v>
      </c>
      <c r="AE452" s="2">
        <v>0</v>
      </c>
      <c r="AF452" s="2">
        <v>0</v>
      </c>
      <c r="AG452" s="3">
        <v>312</v>
      </c>
      <c r="AH452" s="2">
        <v>0</v>
      </c>
      <c r="AI452" s="2">
        <v>0</v>
      </c>
      <c r="AJ452" s="2">
        <v>0</v>
      </c>
      <c r="AK452" s="2">
        <v>1</v>
      </c>
      <c r="AL452" s="4">
        <v>0</v>
      </c>
      <c r="AM452" s="2">
        <v>0</v>
      </c>
      <c r="AN452" s="2">
        <v>0</v>
      </c>
      <c r="AO452" s="2">
        <v>0</v>
      </c>
      <c r="AP452" s="2">
        <v>0</v>
      </c>
      <c r="AQ452" s="2">
        <v>0</v>
      </c>
      <c r="AR452" s="2">
        <v>0</v>
      </c>
      <c r="AS452" s="2">
        <v>0</v>
      </c>
      <c r="AT452" s="2">
        <v>0</v>
      </c>
      <c r="AU452" s="2">
        <v>0</v>
      </c>
      <c r="AV452" s="2">
        <v>0</v>
      </c>
      <c r="AW452" s="2">
        <v>0</v>
      </c>
      <c r="AX452" s="2">
        <v>0</v>
      </c>
      <c r="AY452" s="2">
        <v>0</v>
      </c>
      <c r="AZ452" s="2">
        <v>0</v>
      </c>
      <c r="BA452" s="44">
        <v>0</v>
      </c>
      <c r="BB452" s="2">
        <v>0</v>
      </c>
      <c r="BC452" s="2">
        <v>0</v>
      </c>
      <c r="BD452" s="2">
        <v>0</v>
      </c>
      <c r="BE452" s="2">
        <v>1</v>
      </c>
      <c r="BF452" s="45">
        <v>0</v>
      </c>
      <c r="BG452" s="2">
        <v>0</v>
      </c>
      <c r="BH452" s="2">
        <v>0</v>
      </c>
      <c r="BI452" s="2">
        <v>0</v>
      </c>
      <c r="BJ452" s="2">
        <v>0</v>
      </c>
      <c r="BK452" s="2">
        <v>0</v>
      </c>
      <c r="BL452" s="2">
        <v>0</v>
      </c>
      <c r="BM452" s="2">
        <v>0</v>
      </c>
      <c r="BN452" s="2">
        <v>0</v>
      </c>
      <c r="BO452" s="2">
        <v>0</v>
      </c>
      <c r="BP452" s="2">
        <v>0</v>
      </c>
      <c r="BQ452" s="2">
        <v>0</v>
      </c>
      <c r="BR452" s="2">
        <v>1</v>
      </c>
      <c r="BS452" s="2">
        <v>545</v>
      </c>
      <c r="BT452" s="2">
        <v>0</v>
      </c>
      <c r="BU452" s="5">
        <v>0.84</v>
      </c>
      <c r="BV452" s="5">
        <f>IFERROR($BF452/($AL452+$R452), "No Votes")</f>
        <v>0</v>
      </c>
      <c r="BW452" s="5">
        <f>IFERROR($BA452/($AG452+$M452), "No Votes")</f>
        <v>0</v>
      </c>
      <c r="BX452" t="s">
        <v>2157</v>
      </c>
      <c r="BY452" s="5" t="s">
        <v>2093</v>
      </c>
      <c r="BZ452" s="5" t="s">
        <v>2088</v>
      </c>
      <c r="CA452" s="28" t="str">
        <f>IF(Table1[[#This Row],[Party]]="Labour","Conservative","Labour")</f>
        <v>Labour</v>
      </c>
      <c r="CB452" s="28" cm="1">
        <f t="array" ref="CB4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52" s="28" cm="1">
        <f t="array" ref="CC4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312</v>
      </c>
      <c r="CD452" s="28">
        <f>IF(TRIM(Table1[[#This Row],[Party]])="Labour",Table1[[#This Row],[Conservative_Aye]],Table1[[#This Row],[Labour_Aye]])</f>
        <v>166</v>
      </c>
      <c r="CE452" s="28">
        <f>IF(TRIM(Table1[[#This Row],[Party]])="Labour",Table1[[#This Row],[Conservative_No]],Table1[[#This Row],[Labour_No]])</f>
        <v>0</v>
      </c>
      <c r="CF452" s="36">
        <f>IF(Table1[[#This Row],[Gov_Aye]]+Table1[[#This Row],[Gov_No]]=0,"",Table1[[#This Row],[Gov_Aye]]/(Table1[[#This Row],[Gov_Aye]]+Table1[[#This Row],[Gov_No]]))</f>
        <v>0</v>
      </c>
      <c r="CG452" s="36">
        <f>IF(Table1[[#This Row],[Opp_Aye]]+Table1[[#This Row],[Opp_No]]=0,"",Table1[[#This Row],[Opp_Aye]]/(Table1[[#This Row],[Opp_Aye]]+Table1[[#This Row],[Opp_No]]))</f>
        <v>1</v>
      </c>
      <c r="CH452" s="36">
        <f>IF(OR(Table1[[#This Row],[Gov_Share]]="",Table1[[#This Row],[Opp_Share]]=""),"",ABS(Table1[[#This Row],[Gov_Share]]-Table1[[#This Row],[Opp_Share]]))</f>
        <v>1</v>
      </c>
      <c r="CI452" s="36">
        <f>IF(Table1[[#This Row],[Gov_Aye]]+Table1[[#This Row],[Gov_No]]=0,"",ABS(Table1[[#This Row],[Gov_Aye]]-Table1[[#This Row],[Gov_No]])/(Table1[[#This Row],[Gov_Aye]]+Table1[[#This Row],[Gov_No]]))</f>
        <v>1</v>
      </c>
      <c r="CJ452" s="36">
        <f>IF(Table1[[#This Row],[Opp_Aye]]+Table1[[#This Row],[Opp_No]]=0,"",ABS(Table1[[#This Row],[Opp_Aye]]-Table1[[#This Row],[Opp_No]])/(Table1[[#This Row],[Opp_Aye]]+Table1[[#This Row],[Opp_No]]))</f>
        <v>1</v>
      </c>
      <c r="CK4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0.97892560484602276</v>
      </c>
    </row>
    <row r="453" spans="1:89" ht="29.5" x14ac:dyDescent="0.75">
      <c r="A453">
        <v>773</v>
      </c>
      <c r="B453" s="17">
        <v>43894</v>
      </c>
      <c r="C453" s="18">
        <v>0.79097222222222219</v>
      </c>
      <c r="D453">
        <v>38</v>
      </c>
      <c r="E453" s="20" t="s">
        <v>1171</v>
      </c>
      <c r="H453">
        <v>181</v>
      </c>
      <c r="I453">
        <v>319</v>
      </c>
      <c r="J453">
        <v>0</v>
      </c>
      <c r="K453">
        <v>1</v>
      </c>
      <c r="L453">
        <v>0</v>
      </c>
      <c r="M453" s="3">
        <v>0</v>
      </c>
      <c r="N453">
        <v>0</v>
      </c>
      <c r="O453">
        <v>0</v>
      </c>
      <c r="P453">
        <v>1</v>
      </c>
      <c r="Q453">
        <v>0</v>
      </c>
      <c r="R453" s="4">
        <v>168</v>
      </c>
      <c r="S453">
        <v>7</v>
      </c>
      <c r="T453">
        <v>4</v>
      </c>
      <c r="U453">
        <v>0</v>
      </c>
      <c r="V453">
        <v>0</v>
      </c>
      <c r="W453">
        <v>0</v>
      </c>
      <c r="X453">
        <v>0</v>
      </c>
      <c r="Y453">
        <v>0</v>
      </c>
      <c r="Z453">
        <v>0</v>
      </c>
      <c r="AA453">
        <v>0</v>
      </c>
      <c r="AB453">
        <v>0</v>
      </c>
      <c r="AC453">
        <v>0</v>
      </c>
      <c r="AD453">
        <v>0</v>
      </c>
      <c r="AE453">
        <v>0</v>
      </c>
      <c r="AF453">
        <v>0</v>
      </c>
      <c r="AG453" s="3">
        <v>311</v>
      </c>
      <c r="AH453">
        <v>8</v>
      </c>
      <c r="AI453">
        <v>0</v>
      </c>
      <c r="AJ453">
        <v>0</v>
      </c>
      <c r="AK453">
        <v>0</v>
      </c>
      <c r="AL453" s="4">
        <v>0</v>
      </c>
      <c r="AM453">
        <v>0</v>
      </c>
      <c r="AN453">
        <v>0</v>
      </c>
      <c r="AO453">
        <v>0</v>
      </c>
      <c r="AP453">
        <v>0</v>
      </c>
      <c r="AQ453">
        <v>0</v>
      </c>
      <c r="AR453">
        <v>0</v>
      </c>
      <c r="AS453">
        <v>0</v>
      </c>
      <c r="AT453">
        <v>0</v>
      </c>
      <c r="AU453">
        <v>0</v>
      </c>
      <c r="AV453">
        <v>0</v>
      </c>
      <c r="AW453">
        <v>0</v>
      </c>
      <c r="AX453">
        <v>0</v>
      </c>
      <c r="AY453">
        <v>0</v>
      </c>
      <c r="AZ453">
        <v>0</v>
      </c>
      <c r="BA453" s="3">
        <v>0</v>
      </c>
      <c r="BB453">
        <v>0</v>
      </c>
      <c r="BC453">
        <v>0</v>
      </c>
      <c r="BD453">
        <v>0</v>
      </c>
      <c r="BE453">
        <v>0</v>
      </c>
      <c r="BF453" s="4">
        <v>0</v>
      </c>
      <c r="BG453">
        <v>0</v>
      </c>
      <c r="BH453">
        <v>0</v>
      </c>
      <c r="BI453">
        <v>0</v>
      </c>
      <c r="BJ453">
        <v>0</v>
      </c>
      <c r="BK453">
        <v>0</v>
      </c>
      <c r="BL453">
        <v>0</v>
      </c>
      <c r="BM453">
        <v>0</v>
      </c>
      <c r="BN453">
        <v>0</v>
      </c>
      <c r="BO453">
        <v>0</v>
      </c>
      <c r="BP453">
        <v>0</v>
      </c>
      <c r="BQ453">
        <v>0</v>
      </c>
      <c r="BR453">
        <v>0</v>
      </c>
      <c r="BS453">
        <v>500</v>
      </c>
      <c r="BT453">
        <v>0</v>
      </c>
      <c r="BU453" s="1">
        <v>0.77</v>
      </c>
      <c r="BV453" s="5">
        <f>IFERROR($BF453/($AL453+$R453), "No Votes")</f>
        <v>0</v>
      </c>
      <c r="BW453" s="5">
        <f>IFERROR($BA453/($AG453+$M453), "No Votes")</f>
        <v>0</v>
      </c>
      <c r="BX453" t="s">
        <v>2157</v>
      </c>
      <c r="BY453" s="5" t="s">
        <v>2093</v>
      </c>
      <c r="BZ453" s="5" t="s">
        <v>2088</v>
      </c>
      <c r="CA453" s="28" t="str">
        <f>IF(Table1[[#This Row],[Party]]="Labour","Conservative","Labour")</f>
        <v>Labour</v>
      </c>
      <c r="CB453" s="28" cm="1">
        <f t="array" ref="CB4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53" s="28" cm="1">
        <f t="array" ref="CC4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311</v>
      </c>
      <c r="CD453" s="28">
        <f>IF(TRIM(Table1[[#This Row],[Party]])="Labour",Table1[[#This Row],[Conservative_Aye]],Table1[[#This Row],[Labour_Aye]])</f>
        <v>168</v>
      </c>
      <c r="CE453" s="28">
        <f>IF(TRIM(Table1[[#This Row],[Party]])="Labour",Table1[[#This Row],[Conservative_No]],Table1[[#This Row],[Labour_No]])</f>
        <v>0</v>
      </c>
      <c r="CF453" s="36">
        <f>IF(Table1[[#This Row],[Gov_Aye]]+Table1[[#This Row],[Gov_No]]=0,"",Table1[[#This Row],[Gov_Aye]]/(Table1[[#This Row],[Gov_Aye]]+Table1[[#This Row],[Gov_No]]))</f>
        <v>0</v>
      </c>
      <c r="CG453" s="36">
        <f>IF(Table1[[#This Row],[Opp_Aye]]+Table1[[#This Row],[Opp_No]]=0,"",Table1[[#This Row],[Opp_Aye]]/(Table1[[#This Row],[Opp_Aye]]+Table1[[#This Row],[Opp_No]]))</f>
        <v>1</v>
      </c>
      <c r="CH453" s="36">
        <f>IF(OR(Table1[[#This Row],[Gov_Share]]="",Table1[[#This Row],[Opp_Share]]=""),"",ABS(Table1[[#This Row],[Gov_Share]]-Table1[[#This Row],[Opp_Share]]))</f>
        <v>1</v>
      </c>
      <c r="CI453" s="36">
        <f>IF(Table1[[#This Row],[Gov_Aye]]+Table1[[#This Row],[Gov_No]]=0,"",ABS(Table1[[#This Row],[Gov_Aye]]-Table1[[#This Row],[Gov_No]])/(Table1[[#This Row],[Gov_Aye]]+Table1[[#This Row],[Gov_No]]))</f>
        <v>1</v>
      </c>
      <c r="CJ453" s="36">
        <f>IF(Table1[[#This Row],[Opp_Aye]]+Table1[[#This Row],[Opp_No]]=0,"",ABS(Table1[[#This Row],[Opp_Aye]]-Table1[[#This Row],[Opp_No]])/(Table1[[#This Row],[Opp_Aye]]+Table1[[#This Row],[Opp_No]]))</f>
        <v>1</v>
      </c>
      <c r="CK4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0.97884930127155989</v>
      </c>
    </row>
    <row r="454" spans="1:89" ht="29.5" hidden="1" x14ac:dyDescent="0.75">
      <c r="A454" s="2">
        <v>909</v>
      </c>
      <c r="B454" s="15">
        <v>44145</v>
      </c>
      <c r="C454" s="16">
        <v>0.83194444444444449</v>
      </c>
      <c r="D454" s="2">
        <v>167</v>
      </c>
      <c r="E454" s="19" t="s">
        <v>865</v>
      </c>
      <c r="F454" s="2" t="s">
        <v>1898</v>
      </c>
      <c r="G454" s="2"/>
      <c r="H454" s="2">
        <v>261</v>
      </c>
      <c r="I454" s="2">
        <v>334</v>
      </c>
      <c r="J454" s="2">
        <v>0</v>
      </c>
      <c r="K454" s="2">
        <v>1</v>
      </c>
      <c r="L454" s="2">
        <v>0</v>
      </c>
      <c r="M454" s="3">
        <v>1</v>
      </c>
      <c r="N454" s="2">
        <v>0</v>
      </c>
      <c r="O454" s="2">
        <v>0</v>
      </c>
      <c r="P454" s="2">
        <v>1</v>
      </c>
      <c r="Q454" s="2">
        <v>4</v>
      </c>
      <c r="R454" s="4">
        <v>190</v>
      </c>
      <c r="S454" s="2">
        <v>11</v>
      </c>
      <c r="T454" s="2">
        <v>3</v>
      </c>
      <c r="U454" s="2">
        <v>0</v>
      </c>
      <c r="V454" s="2">
        <v>45</v>
      </c>
      <c r="W454" s="2">
        <v>2</v>
      </c>
      <c r="X454" s="2">
        <v>0</v>
      </c>
      <c r="Y454" s="2">
        <v>0</v>
      </c>
      <c r="Z454" s="2">
        <v>0</v>
      </c>
      <c r="AA454" s="2">
        <v>0</v>
      </c>
      <c r="AB454" s="2">
        <v>0</v>
      </c>
      <c r="AC454" s="2">
        <v>0</v>
      </c>
      <c r="AD454" s="2">
        <v>0</v>
      </c>
      <c r="AE454" s="2">
        <v>0</v>
      </c>
      <c r="AF454" s="2">
        <v>0</v>
      </c>
      <c r="AG454" s="3">
        <v>334</v>
      </c>
      <c r="AH454" s="2">
        <v>0</v>
      </c>
      <c r="AI454" s="2">
        <v>0</v>
      </c>
      <c r="AJ454" s="2">
        <v>0</v>
      </c>
      <c r="AK454" s="2">
        <v>0</v>
      </c>
      <c r="AL454" s="4">
        <v>0</v>
      </c>
      <c r="AM454" s="2">
        <v>0</v>
      </c>
      <c r="AN454" s="2">
        <v>0</v>
      </c>
      <c r="AO454" s="2">
        <v>0</v>
      </c>
      <c r="AP454" s="2">
        <v>0</v>
      </c>
      <c r="AQ454" s="2">
        <v>0</v>
      </c>
      <c r="AR454" s="2">
        <v>0</v>
      </c>
      <c r="AS454" s="2">
        <v>0</v>
      </c>
      <c r="AT454" s="2">
        <v>0</v>
      </c>
      <c r="AU454" s="2">
        <v>0</v>
      </c>
      <c r="AV454" s="2">
        <v>0</v>
      </c>
      <c r="AW454" s="2">
        <v>0</v>
      </c>
      <c r="AX454" s="2">
        <v>0</v>
      </c>
      <c r="AY454" s="2">
        <v>0</v>
      </c>
      <c r="AZ454" s="2">
        <v>0</v>
      </c>
      <c r="BA454" s="44">
        <v>1</v>
      </c>
      <c r="BB454" s="2">
        <v>0</v>
      </c>
      <c r="BC454" s="2">
        <v>0</v>
      </c>
      <c r="BD454" s="2">
        <v>0</v>
      </c>
      <c r="BE454" s="2">
        <v>0</v>
      </c>
      <c r="BF454" s="45">
        <v>0</v>
      </c>
      <c r="BG454" s="2">
        <v>0</v>
      </c>
      <c r="BH454" s="2">
        <v>0</v>
      </c>
      <c r="BI454" s="2">
        <v>0</v>
      </c>
      <c r="BJ454" s="2">
        <v>0</v>
      </c>
      <c r="BK454" s="2">
        <v>0</v>
      </c>
      <c r="BL454" s="2">
        <v>0</v>
      </c>
      <c r="BM454" s="2">
        <v>0</v>
      </c>
      <c r="BN454" s="2">
        <v>0</v>
      </c>
      <c r="BO454" s="2">
        <v>0</v>
      </c>
      <c r="BP454" s="2">
        <v>0</v>
      </c>
      <c r="BQ454" s="2">
        <v>0</v>
      </c>
      <c r="BR454" s="2">
        <v>1</v>
      </c>
      <c r="BS454" s="2">
        <v>592</v>
      </c>
      <c r="BT454" s="2">
        <v>0</v>
      </c>
      <c r="BU454" s="5">
        <v>0.91</v>
      </c>
      <c r="BV454" s="5">
        <f>IFERROR($BF454/($AL454+$R454), "No Votes")</f>
        <v>0</v>
      </c>
      <c r="BW454" s="5">
        <f>IFERROR($BA454/($AG454+$M454), "No Votes")</f>
        <v>2.9850746268656717E-3</v>
      </c>
      <c r="BX454" t="s">
        <v>2156</v>
      </c>
      <c r="BY454" s="5" t="s">
        <v>2093</v>
      </c>
      <c r="BZ454" s="5" t="s">
        <v>2088</v>
      </c>
      <c r="CA454" s="28" t="str">
        <f>IF(Table1[[#This Row],[Party]]="Labour","Conservative","Labour")</f>
        <v>Labour</v>
      </c>
      <c r="CB454" s="28" cm="1">
        <f t="array" ref="CB4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54" s="28" cm="1">
        <f t="array" ref="CC4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334</v>
      </c>
      <c r="CD454" s="28">
        <f>IF(TRIM(Table1[[#This Row],[Party]])="Labour",Table1[[#This Row],[Conservative_Aye]],Table1[[#This Row],[Labour_Aye]])</f>
        <v>190</v>
      </c>
      <c r="CE454" s="28">
        <f>IF(TRIM(Table1[[#This Row],[Party]])="Labour",Table1[[#This Row],[Conservative_No]],Table1[[#This Row],[Labour_No]])</f>
        <v>0</v>
      </c>
      <c r="CF454" s="36">
        <f>IF(Table1[[#This Row],[Gov_Aye]]+Table1[[#This Row],[Gov_No]]=0,"",Table1[[#This Row],[Gov_Aye]]/(Table1[[#This Row],[Gov_Aye]]+Table1[[#This Row],[Gov_No]]))</f>
        <v>2.9850746268656717E-3</v>
      </c>
      <c r="CG454" s="36">
        <f>IF(Table1[[#This Row],[Opp_Aye]]+Table1[[#This Row],[Opp_No]]=0,"",Table1[[#This Row],[Opp_Aye]]/(Table1[[#This Row],[Opp_Aye]]+Table1[[#This Row],[Opp_No]]))</f>
        <v>1</v>
      </c>
      <c r="CH454" s="36">
        <f>IF(OR(Table1[[#This Row],[Gov_Share]]="",Table1[[#This Row],[Opp_Share]]=""),"",ABS(Table1[[#This Row],[Gov_Share]]-Table1[[#This Row],[Opp_Share]]))</f>
        <v>0.9970149253731343</v>
      </c>
      <c r="CI454" s="36">
        <f>IF(Table1[[#This Row],[Gov_Aye]]+Table1[[#This Row],[Gov_No]]=0,"",ABS(Table1[[#This Row],[Gov_Aye]]-Table1[[#This Row],[Gov_No]])/(Table1[[#This Row],[Gov_Aye]]+Table1[[#This Row],[Gov_No]]))</f>
        <v>0.99402985074626871</v>
      </c>
      <c r="CJ454" s="36">
        <f>IF(Table1[[#This Row],[Opp_Aye]]+Table1[[#This Row],[Opp_No]]=0,"",ABS(Table1[[#This Row],[Opp_Aye]]-Table1[[#This Row],[Opp_No]])/(Table1[[#This Row],[Opp_Aye]]+Table1[[#This Row],[Opp_No]]))</f>
        <v>1</v>
      </c>
      <c r="CK4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0.96700036010082824</v>
      </c>
    </row>
    <row r="455" spans="1:89" x14ac:dyDescent="0.75">
      <c r="A455" s="2">
        <v>233</v>
      </c>
      <c r="B455" s="15">
        <v>42788</v>
      </c>
      <c r="C455" s="16">
        <v>0.76249999999999996</v>
      </c>
      <c r="D455" s="2">
        <v>166</v>
      </c>
      <c r="E455" s="19" t="s">
        <v>1487</v>
      </c>
      <c r="F455" s="2"/>
      <c r="G455" s="2"/>
      <c r="H455" s="2">
        <v>269</v>
      </c>
      <c r="I455" s="2">
        <v>158</v>
      </c>
      <c r="J455" s="2">
        <v>0</v>
      </c>
      <c r="K455" s="2">
        <v>0</v>
      </c>
      <c r="L455" s="2">
        <v>0</v>
      </c>
      <c r="M455" s="3">
        <v>264</v>
      </c>
      <c r="N455" s="2">
        <v>5</v>
      </c>
      <c r="O455" s="2">
        <v>0</v>
      </c>
      <c r="P455" s="2">
        <v>0</v>
      </c>
      <c r="Q455" s="2">
        <v>0</v>
      </c>
      <c r="R455" s="4">
        <v>0</v>
      </c>
      <c r="S455" s="2">
        <v>0</v>
      </c>
      <c r="T455" s="2">
        <v>0</v>
      </c>
      <c r="U455" s="2">
        <v>0</v>
      </c>
      <c r="V455" s="2">
        <v>0</v>
      </c>
      <c r="W455" s="2">
        <v>0</v>
      </c>
      <c r="X455" s="2">
        <v>0</v>
      </c>
      <c r="Y455" s="2">
        <v>0</v>
      </c>
      <c r="Z455" s="2">
        <v>0</v>
      </c>
      <c r="AA455" s="2">
        <v>0</v>
      </c>
      <c r="AB455" s="2">
        <v>0</v>
      </c>
      <c r="AC455" s="2">
        <v>0</v>
      </c>
      <c r="AD455" s="2">
        <v>0</v>
      </c>
      <c r="AE455" s="2">
        <v>0</v>
      </c>
      <c r="AF455" s="2">
        <v>0</v>
      </c>
      <c r="AG455" s="3">
        <v>1</v>
      </c>
      <c r="AH455" s="2">
        <v>0</v>
      </c>
      <c r="AI455" s="2">
        <v>0</v>
      </c>
      <c r="AJ455" s="2">
        <v>1</v>
      </c>
      <c r="AK455" s="2">
        <v>1</v>
      </c>
      <c r="AL455" s="4">
        <v>146</v>
      </c>
      <c r="AM455" s="2">
        <v>5</v>
      </c>
      <c r="AN455" s="2">
        <v>1</v>
      </c>
      <c r="AO455" s="2">
        <v>0</v>
      </c>
      <c r="AP455" s="2">
        <v>0</v>
      </c>
      <c r="AQ455" s="2">
        <v>1</v>
      </c>
      <c r="AR455" s="2">
        <v>0</v>
      </c>
      <c r="AS455" s="2">
        <v>0</v>
      </c>
      <c r="AT455" s="2">
        <v>0</v>
      </c>
      <c r="AU455" s="2">
        <v>0</v>
      </c>
      <c r="AV455" s="2">
        <v>2</v>
      </c>
      <c r="AW455" s="2">
        <v>0</v>
      </c>
      <c r="AX455" s="2">
        <v>0</v>
      </c>
      <c r="AY455" s="2">
        <v>0</v>
      </c>
      <c r="AZ455" s="2">
        <v>0</v>
      </c>
      <c r="BA455" s="2">
        <v>1</v>
      </c>
      <c r="BB455" s="2">
        <v>0</v>
      </c>
      <c r="BC455" s="2">
        <v>0</v>
      </c>
      <c r="BD455" s="2">
        <v>0</v>
      </c>
      <c r="BE455" s="2">
        <v>0</v>
      </c>
      <c r="BF455" s="2">
        <v>0</v>
      </c>
      <c r="BG455" s="2">
        <v>0</v>
      </c>
      <c r="BH455" s="2">
        <v>0</v>
      </c>
      <c r="BI455" s="2">
        <v>0</v>
      </c>
      <c r="BJ455" s="2">
        <v>0</v>
      </c>
      <c r="BK455" s="2">
        <v>0</v>
      </c>
      <c r="BL455" s="2">
        <v>0</v>
      </c>
      <c r="BM455" s="2">
        <v>0</v>
      </c>
      <c r="BN455" s="2">
        <v>0</v>
      </c>
      <c r="BO455" s="2">
        <v>0</v>
      </c>
      <c r="BP455" s="2">
        <v>0</v>
      </c>
      <c r="BQ455" s="2">
        <v>0</v>
      </c>
      <c r="BR455" s="2">
        <v>1</v>
      </c>
      <c r="BS455" s="2">
        <v>427</v>
      </c>
      <c r="BT455" s="2">
        <v>2.3419199999999999E-3</v>
      </c>
      <c r="BU455" s="5">
        <v>0.66</v>
      </c>
      <c r="BV455" s="5">
        <f>IFERROR($BF455/($AL455+$R455), "No Votes")</f>
        <v>0</v>
      </c>
      <c r="BW455" s="5">
        <f>IFERROR($BA455/($AG455+$M455), "No Votes")</f>
        <v>3.7735849056603774E-3</v>
      </c>
      <c r="BX455" t="s">
        <v>2157</v>
      </c>
      <c r="BY455" s="5" t="s">
        <v>2086</v>
      </c>
      <c r="BZ455" s="5" t="s">
        <v>2088</v>
      </c>
      <c r="CA455" s="28" t="str">
        <f>IF(Table1[[#This Row],[Party]]="Labour","Conservative","Labour")</f>
        <v>Labour</v>
      </c>
      <c r="CB455" s="28" cm="1">
        <f t="array" ref="CB4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264</v>
      </c>
      <c r="CC455" s="28" cm="1">
        <f t="array" ref="CC4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455" s="28">
        <f>IF(TRIM(Table1[[#This Row],[Party]])="Labour",Table1[[#This Row],[Conservative_Aye]],Table1[[#This Row],[Labour_Aye]])</f>
        <v>0</v>
      </c>
      <c r="CE455" s="28">
        <f>IF(TRIM(Table1[[#This Row],[Party]])="Labour",Table1[[#This Row],[Conservative_No]],Table1[[#This Row],[Labour_No]])</f>
        <v>146</v>
      </c>
      <c r="CF455" s="36">
        <f>IF(Table1[[#This Row],[Gov_Aye]]+Table1[[#This Row],[Gov_No]]=0,"",Table1[[#This Row],[Gov_Aye]]/(Table1[[#This Row],[Gov_Aye]]+Table1[[#This Row],[Gov_No]]))</f>
        <v>0.99622641509433962</v>
      </c>
      <c r="CG455" s="36">
        <f>IF(Table1[[#This Row],[Opp_Aye]]+Table1[[#This Row],[Opp_No]]=0,"",Table1[[#This Row],[Opp_Aye]]/(Table1[[#This Row],[Opp_Aye]]+Table1[[#This Row],[Opp_No]]))</f>
        <v>0</v>
      </c>
      <c r="CH455" s="36">
        <f>IF(OR(Table1[[#This Row],[Gov_Share]]="",Table1[[#This Row],[Opp_Share]]=""),"",ABS(Table1[[#This Row],[Gov_Share]]-Table1[[#This Row],[Opp_Share]]))</f>
        <v>0.99622641509433962</v>
      </c>
      <c r="CI455" s="36">
        <f>IF(Table1[[#This Row],[Gov_Aye]]+Table1[[#This Row],[Gov_No]]=0,"",ABS(Table1[[#This Row],[Gov_Aye]]-Table1[[#This Row],[Gov_No]])/(Table1[[#This Row],[Gov_Aye]]+Table1[[#This Row],[Gov_No]]))</f>
        <v>0.99245283018867925</v>
      </c>
      <c r="CJ455" s="36">
        <f>IF(Table1[[#This Row],[Opp_Aye]]+Table1[[#This Row],[Opp_No]]=0,"",ABS(Table1[[#This Row],[Opp_Aye]]-Table1[[#This Row],[Opp_No]])/(Table1[[#This Row],[Opp_Aye]]+Table1[[#This Row],[Opp_No]]))</f>
        <v>1</v>
      </c>
      <c r="CK4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0.97837771505706217</v>
      </c>
    </row>
    <row r="456" spans="1:89" x14ac:dyDescent="0.75">
      <c r="A456">
        <v>84</v>
      </c>
      <c r="B456" s="17">
        <v>42534</v>
      </c>
      <c r="C456" s="18">
        <v>0.80625000000000002</v>
      </c>
      <c r="D456">
        <v>17</v>
      </c>
      <c r="E456" s="20" t="s">
        <v>1492</v>
      </c>
      <c r="H456">
        <v>155</v>
      </c>
      <c r="I456">
        <v>268</v>
      </c>
      <c r="J456">
        <v>0</v>
      </c>
      <c r="K456">
        <v>0</v>
      </c>
      <c r="L456">
        <v>0</v>
      </c>
      <c r="M456" s="3">
        <v>1</v>
      </c>
      <c r="N456">
        <v>0</v>
      </c>
      <c r="O456">
        <v>0</v>
      </c>
      <c r="P456">
        <v>0</v>
      </c>
      <c r="Q456">
        <v>3</v>
      </c>
      <c r="R456" s="4">
        <v>139</v>
      </c>
      <c r="S456">
        <v>5</v>
      </c>
      <c r="T456">
        <v>3</v>
      </c>
      <c r="U456">
        <v>0</v>
      </c>
      <c r="V456">
        <v>0</v>
      </c>
      <c r="W456">
        <v>2</v>
      </c>
      <c r="X456">
        <v>0</v>
      </c>
      <c r="Y456">
        <v>0</v>
      </c>
      <c r="Z456">
        <v>0</v>
      </c>
      <c r="AA456">
        <v>0</v>
      </c>
      <c r="AB456">
        <v>2</v>
      </c>
      <c r="AC456">
        <v>0</v>
      </c>
      <c r="AD456">
        <v>0</v>
      </c>
      <c r="AE456">
        <v>0</v>
      </c>
      <c r="AF456">
        <v>0</v>
      </c>
      <c r="AG456" s="3">
        <v>263</v>
      </c>
      <c r="AH456">
        <v>3</v>
      </c>
      <c r="AI456">
        <v>0</v>
      </c>
      <c r="AJ456">
        <v>0</v>
      </c>
      <c r="AK456">
        <v>0</v>
      </c>
      <c r="AL456" s="4">
        <v>0</v>
      </c>
      <c r="AM456">
        <v>0</v>
      </c>
      <c r="AN456">
        <v>0</v>
      </c>
      <c r="AO456">
        <v>0</v>
      </c>
      <c r="AP456">
        <v>0</v>
      </c>
      <c r="AQ456">
        <v>0</v>
      </c>
      <c r="AR456">
        <v>0</v>
      </c>
      <c r="AS456">
        <v>0</v>
      </c>
      <c r="AT456">
        <v>0</v>
      </c>
      <c r="AU456">
        <v>0</v>
      </c>
      <c r="AV456">
        <v>2</v>
      </c>
      <c r="AW456">
        <v>0</v>
      </c>
      <c r="AX456">
        <v>0</v>
      </c>
      <c r="AY456">
        <v>0</v>
      </c>
      <c r="AZ456">
        <v>0</v>
      </c>
      <c r="BA456">
        <v>1</v>
      </c>
      <c r="BB456">
        <v>0</v>
      </c>
      <c r="BC456">
        <v>0</v>
      </c>
      <c r="BD456">
        <v>0</v>
      </c>
      <c r="BE456">
        <v>0</v>
      </c>
      <c r="BF456">
        <v>0</v>
      </c>
      <c r="BG456">
        <v>0</v>
      </c>
      <c r="BH456">
        <v>0</v>
      </c>
      <c r="BI456">
        <v>0</v>
      </c>
      <c r="BJ456">
        <v>0</v>
      </c>
      <c r="BK456">
        <v>0</v>
      </c>
      <c r="BL456">
        <v>0</v>
      </c>
      <c r="BM456">
        <v>0</v>
      </c>
      <c r="BN456">
        <v>0</v>
      </c>
      <c r="BO456">
        <v>0</v>
      </c>
      <c r="BP456">
        <v>2</v>
      </c>
      <c r="BQ456">
        <v>0</v>
      </c>
      <c r="BR456">
        <v>3</v>
      </c>
      <c r="BS456">
        <v>423</v>
      </c>
      <c r="BT456">
        <v>7.0921990000000004E-3</v>
      </c>
      <c r="BU456" s="1">
        <v>0.65</v>
      </c>
      <c r="BV456" s="5">
        <f>IFERROR($BF456/($AL456+$R456), "No Votes")</f>
        <v>0</v>
      </c>
      <c r="BW456" s="5">
        <f>IFERROR($BA456/($AG456+$M456), "No Votes")</f>
        <v>3.787878787878788E-3</v>
      </c>
      <c r="BX456" t="s">
        <v>2157</v>
      </c>
      <c r="BY456" s="5" t="s">
        <v>2085</v>
      </c>
      <c r="BZ456" s="5" t="s">
        <v>2088</v>
      </c>
      <c r="CA456" s="28" t="str">
        <f>IF(Table1[[#This Row],[Party]]="Labour","Conservative","Labour")</f>
        <v>Labour</v>
      </c>
      <c r="CB456" s="28" cm="1">
        <f t="array" ref="CB4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56" s="28" cm="1">
        <f t="array" ref="CC4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263</v>
      </c>
      <c r="CD456" s="28">
        <f>IF(TRIM(Table1[[#This Row],[Party]])="Labour",Table1[[#This Row],[Conservative_Aye]],Table1[[#This Row],[Labour_Aye]])</f>
        <v>139</v>
      </c>
      <c r="CE456" s="28">
        <f>IF(TRIM(Table1[[#This Row],[Party]])="Labour",Table1[[#This Row],[Conservative_No]],Table1[[#This Row],[Labour_No]])</f>
        <v>0</v>
      </c>
      <c r="CF456" s="36">
        <f>IF(Table1[[#This Row],[Gov_Aye]]+Table1[[#This Row],[Gov_No]]=0,"",Table1[[#This Row],[Gov_Aye]]/(Table1[[#This Row],[Gov_Aye]]+Table1[[#This Row],[Gov_No]]))</f>
        <v>3.787878787878788E-3</v>
      </c>
      <c r="CG456" s="36">
        <f>IF(Table1[[#This Row],[Opp_Aye]]+Table1[[#This Row],[Opp_No]]=0,"",Table1[[#This Row],[Opp_Aye]]/(Table1[[#This Row],[Opp_Aye]]+Table1[[#This Row],[Opp_No]]))</f>
        <v>1</v>
      </c>
      <c r="CH456" s="36">
        <f>IF(OR(Table1[[#This Row],[Gov_Share]]="",Table1[[#This Row],[Opp_Share]]=""),"",ABS(Table1[[#This Row],[Gov_Share]]-Table1[[#This Row],[Opp_Share]]))</f>
        <v>0.99621212121212122</v>
      </c>
      <c r="CI456" s="36">
        <f>IF(Table1[[#This Row],[Gov_Aye]]+Table1[[#This Row],[Gov_No]]=0,"",ABS(Table1[[#This Row],[Gov_Aye]]-Table1[[#This Row],[Gov_No]])/(Table1[[#This Row],[Gov_Aye]]+Table1[[#This Row],[Gov_No]]))</f>
        <v>0.99242424242424243</v>
      </c>
      <c r="CJ456" s="36">
        <f>IF(Table1[[#This Row],[Opp_Aye]]+Table1[[#This Row],[Opp_No]]=0,"",ABS(Table1[[#This Row],[Opp_Aye]]-Table1[[#This Row],[Opp_No]])/(Table1[[#This Row],[Opp_Aye]]+Table1[[#This Row],[Opp_No]]))</f>
        <v>1</v>
      </c>
      <c r="CK4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0.97832657384206034</v>
      </c>
    </row>
    <row r="457" spans="1:89" ht="29.5" x14ac:dyDescent="0.75">
      <c r="A457" s="2">
        <v>1538</v>
      </c>
      <c r="B457" s="15">
        <v>45049</v>
      </c>
      <c r="C457" s="16">
        <v>0.64930555555555558</v>
      </c>
      <c r="D457" s="2">
        <v>230</v>
      </c>
      <c r="E457" s="19" t="s">
        <v>1672</v>
      </c>
      <c r="F457" s="2"/>
      <c r="G457" s="2"/>
      <c r="H457" s="2">
        <v>89</v>
      </c>
      <c r="I457" s="2">
        <v>253</v>
      </c>
      <c r="J457" s="2">
        <v>0</v>
      </c>
      <c r="K457" s="2">
        <v>0</v>
      </c>
      <c r="L457" s="2">
        <v>0</v>
      </c>
      <c r="M457" s="3">
        <v>0</v>
      </c>
      <c r="N457" s="2">
        <v>0</v>
      </c>
      <c r="O457" s="2">
        <v>0</v>
      </c>
      <c r="P457" s="2">
        <v>1</v>
      </c>
      <c r="Q457" s="2">
        <v>2</v>
      </c>
      <c r="R457" s="4">
        <v>79</v>
      </c>
      <c r="S457" s="2">
        <v>6</v>
      </c>
      <c r="T457" s="2">
        <v>0</v>
      </c>
      <c r="U457" s="2">
        <v>0</v>
      </c>
      <c r="V457" s="2">
        <v>0</v>
      </c>
      <c r="W457" s="2">
        <v>0</v>
      </c>
      <c r="X457" s="2">
        <v>0</v>
      </c>
      <c r="Y457" s="2">
        <v>0</v>
      </c>
      <c r="Z457" s="2">
        <v>0</v>
      </c>
      <c r="AA457" s="2">
        <v>0</v>
      </c>
      <c r="AB457" s="2">
        <v>0</v>
      </c>
      <c r="AC457" s="2">
        <v>0</v>
      </c>
      <c r="AD457" s="2">
        <v>0</v>
      </c>
      <c r="AE457" s="2">
        <v>0</v>
      </c>
      <c r="AF457" s="2">
        <v>0</v>
      </c>
      <c r="AG457" s="3">
        <v>250</v>
      </c>
      <c r="AH457" s="2">
        <v>0</v>
      </c>
      <c r="AI457" s="2">
        <v>0</v>
      </c>
      <c r="AJ457" s="2">
        <v>0</v>
      </c>
      <c r="AK457" s="2">
        <v>2</v>
      </c>
      <c r="AL457" s="4">
        <v>0</v>
      </c>
      <c r="AM457" s="2">
        <v>0</v>
      </c>
      <c r="AN457" s="2">
        <v>0</v>
      </c>
      <c r="AO457" s="2">
        <v>0</v>
      </c>
      <c r="AP457" s="2">
        <v>0</v>
      </c>
      <c r="AQ457" s="2">
        <v>0</v>
      </c>
      <c r="AR457" s="2">
        <v>0</v>
      </c>
      <c r="AS457" s="2">
        <v>0</v>
      </c>
      <c r="AT457" s="2">
        <v>0</v>
      </c>
      <c r="AU457" s="2">
        <v>0</v>
      </c>
      <c r="AV457" s="2">
        <v>0</v>
      </c>
      <c r="AW457" s="2">
        <v>0</v>
      </c>
      <c r="AX457" s="2">
        <v>0</v>
      </c>
      <c r="AY457" s="2">
        <v>0</v>
      </c>
      <c r="AZ457" s="2">
        <v>0</v>
      </c>
      <c r="BA457" s="2">
        <v>0</v>
      </c>
      <c r="BB457" s="2">
        <v>0</v>
      </c>
      <c r="BC457" s="2">
        <v>0</v>
      </c>
      <c r="BD457" s="2">
        <v>0</v>
      </c>
      <c r="BE457" s="2">
        <v>2</v>
      </c>
      <c r="BF457" s="2">
        <v>0</v>
      </c>
      <c r="BG457" s="2">
        <v>0</v>
      </c>
      <c r="BH457" s="2">
        <v>0</v>
      </c>
      <c r="BI457" s="2">
        <v>0</v>
      </c>
      <c r="BJ457" s="2">
        <v>0</v>
      </c>
      <c r="BK457" s="2">
        <v>0</v>
      </c>
      <c r="BL457" s="2">
        <v>0</v>
      </c>
      <c r="BM457" s="2">
        <v>0</v>
      </c>
      <c r="BN457" s="2">
        <v>0</v>
      </c>
      <c r="BO457" s="2">
        <v>0</v>
      </c>
      <c r="BP457" s="2">
        <v>0</v>
      </c>
      <c r="BQ457" s="2">
        <v>0</v>
      </c>
      <c r="BR457" s="2">
        <v>2</v>
      </c>
      <c r="BS457" s="2">
        <v>340</v>
      </c>
      <c r="BT457" s="2">
        <v>5.8823529999999999E-3</v>
      </c>
      <c r="BU457" s="5">
        <v>0.52</v>
      </c>
      <c r="BV457" s="5">
        <f>IFERROR($BF457/($AL457+$R457), "No Votes")</f>
        <v>0</v>
      </c>
      <c r="BW457" s="5">
        <f>IFERROR($BA457/($AG457+$M457), "No Votes")</f>
        <v>0</v>
      </c>
      <c r="BX457" t="s">
        <v>2157</v>
      </c>
      <c r="BY457" s="5" t="s">
        <v>2096</v>
      </c>
      <c r="BZ457" s="5" t="s">
        <v>2088</v>
      </c>
      <c r="CA457" s="28" t="str">
        <f>IF(Table1[[#This Row],[Party]]="Labour","Conservative","Labour")</f>
        <v>Labour</v>
      </c>
      <c r="CB457" s="28" cm="1">
        <f t="array" ref="CB4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57" s="28" cm="1">
        <f t="array" ref="CC4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250</v>
      </c>
      <c r="CD457" s="28">
        <f>IF(TRIM(Table1[[#This Row],[Party]])="Labour",Table1[[#This Row],[Conservative_Aye]],Table1[[#This Row],[Labour_Aye]])</f>
        <v>79</v>
      </c>
      <c r="CE457" s="28">
        <f>IF(TRIM(Table1[[#This Row],[Party]])="Labour",Table1[[#This Row],[Conservative_No]],Table1[[#This Row],[Labour_No]])</f>
        <v>0</v>
      </c>
      <c r="CF457" s="36">
        <f>IF(Table1[[#This Row],[Gov_Aye]]+Table1[[#This Row],[Gov_No]]=0,"",Table1[[#This Row],[Gov_Aye]]/(Table1[[#This Row],[Gov_Aye]]+Table1[[#This Row],[Gov_No]]))</f>
        <v>0</v>
      </c>
      <c r="CG457" s="36">
        <f>IF(Table1[[#This Row],[Opp_Aye]]+Table1[[#This Row],[Opp_No]]=0,"",Table1[[#This Row],[Opp_Aye]]/(Table1[[#This Row],[Opp_Aye]]+Table1[[#This Row],[Opp_No]]))</f>
        <v>1</v>
      </c>
      <c r="CH457" s="36">
        <f>IF(OR(Table1[[#This Row],[Gov_Share]]="",Table1[[#This Row],[Opp_Share]]=""),"",ABS(Table1[[#This Row],[Gov_Share]]-Table1[[#This Row],[Opp_Share]]))</f>
        <v>1</v>
      </c>
      <c r="CI457" s="36">
        <f>IF(Table1[[#This Row],[Gov_Aye]]+Table1[[#This Row],[Gov_No]]=0,"",ABS(Table1[[#This Row],[Gov_Aye]]-Table1[[#This Row],[Gov_No]])/(Table1[[#This Row],[Gov_Aye]]+Table1[[#This Row],[Gov_No]]))</f>
        <v>1</v>
      </c>
      <c r="CJ457" s="36">
        <f>IF(Table1[[#This Row],[Opp_Aye]]+Table1[[#This Row],[Opp_No]]=0,"",ABS(Table1[[#This Row],[Opp_Aye]]-Table1[[#This Row],[Opp_No]])/(Table1[[#This Row],[Opp_Aye]]+Table1[[#This Row],[Opp_No]]))</f>
        <v>1</v>
      </c>
      <c r="CK4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0.97818081384643707</v>
      </c>
    </row>
    <row r="458" spans="1:89" ht="29.5" x14ac:dyDescent="0.75">
      <c r="A458">
        <v>763</v>
      </c>
      <c r="B458" s="17">
        <v>43865</v>
      </c>
      <c r="C458" s="18">
        <v>0.73055555555555551</v>
      </c>
      <c r="D458">
        <v>28</v>
      </c>
      <c r="E458" s="20" t="s">
        <v>1358</v>
      </c>
      <c r="H458">
        <v>163</v>
      </c>
      <c r="I458">
        <v>300</v>
      </c>
      <c r="J458">
        <v>0</v>
      </c>
      <c r="K458">
        <v>0</v>
      </c>
      <c r="L458">
        <v>0</v>
      </c>
      <c r="M458" s="3">
        <v>0</v>
      </c>
      <c r="N458">
        <v>0</v>
      </c>
      <c r="O458">
        <v>0</v>
      </c>
      <c r="P458">
        <v>1</v>
      </c>
      <c r="Q458">
        <v>0</v>
      </c>
      <c r="R458" s="4">
        <v>155</v>
      </c>
      <c r="S458">
        <v>7</v>
      </c>
      <c r="T458">
        <v>0</v>
      </c>
      <c r="U458">
        <v>0</v>
      </c>
      <c r="V458">
        <v>0</v>
      </c>
      <c r="W458">
        <v>0</v>
      </c>
      <c r="X458">
        <v>0</v>
      </c>
      <c r="Y458">
        <v>0</v>
      </c>
      <c r="Z458">
        <v>0</v>
      </c>
      <c r="AA458">
        <v>0</v>
      </c>
      <c r="AB458">
        <v>0</v>
      </c>
      <c r="AC458">
        <v>0</v>
      </c>
      <c r="AD458">
        <v>0</v>
      </c>
      <c r="AE458">
        <v>0</v>
      </c>
      <c r="AF458">
        <v>0</v>
      </c>
      <c r="AG458" s="3">
        <v>300</v>
      </c>
      <c r="AH458">
        <v>0</v>
      </c>
      <c r="AI458">
        <v>0</v>
      </c>
      <c r="AJ458">
        <v>0</v>
      </c>
      <c r="AK458">
        <v>0</v>
      </c>
      <c r="AL458" s="4">
        <v>0</v>
      </c>
      <c r="AM458">
        <v>0</v>
      </c>
      <c r="AN458">
        <v>0</v>
      </c>
      <c r="AO458">
        <v>0</v>
      </c>
      <c r="AP458">
        <v>0</v>
      </c>
      <c r="AQ458">
        <v>0</v>
      </c>
      <c r="AR458">
        <v>0</v>
      </c>
      <c r="AS458">
        <v>0</v>
      </c>
      <c r="AT458">
        <v>0</v>
      </c>
      <c r="AU458">
        <v>0</v>
      </c>
      <c r="AV458">
        <v>0</v>
      </c>
      <c r="AW458">
        <v>0</v>
      </c>
      <c r="AX458">
        <v>0</v>
      </c>
      <c r="AY458">
        <v>0</v>
      </c>
      <c r="AZ458">
        <v>0</v>
      </c>
      <c r="BA458">
        <v>0</v>
      </c>
      <c r="BB458">
        <v>0</v>
      </c>
      <c r="BC458">
        <v>0</v>
      </c>
      <c r="BD458">
        <v>0</v>
      </c>
      <c r="BE458">
        <v>0</v>
      </c>
      <c r="BF458">
        <v>0</v>
      </c>
      <c r="BG458">
        <v>0</v>
      </c>
      <c r="BH458">
        <v>0</v>
      </c>
      <c r="BI458">
        <v>0</v>
      </c>
      <c r="BJ458">
        <v>0</v>
      </c>
      <c r="BK458">
        <v>0</v>
      </c>
      <c r="BL458">
        <v>0</v>
      </c>
      <c r="BM458">
        <v>0</v>
      </c>
      <c r="BN458">
        <v>0</v>
      </c>
      <c r="BO458">
        <v>0</v>
      </c>
      <c r="BP458">
        <v>0</v>
      </c>
      <c r="BQ458">
        <v>0</v>
      </c>
      <c r="BR458">
        <v>0</v>
      </c>
      <c r="BS458">
        <v>463</v>
      </c>
      <c r="BT458">
        <v>0</v>
      </c>
      <c r="BU458" s="1">
        <v>0.71</v>
      </c>
      <c r="BV458" s="5">
        <f>IFERROR($BF458/($AL458+$R458), "No Votes")</f>
        <v>0</v>
      </c>
      <c r="BW458" s="5">
        <f>IFERROR($BA458/($AG458+$M458), "No Votes")</f>
        <v>0</v>
      </c>
      <c r="BX458" t="s">
        <v>2157</v>
      </c>
      <c r="BY458" s="5" t="s">
        <v>2093</v>
      </c>
      <c r="BZ458" s="5" t="s">
        <v>2088</v>
      </c>
      <c r="CA458" s="28" t="str">
        <f>IF(Table1[[#This Row],[Party]]="Labour","Conservative","Labour")</f>
        <v>Labour</v>
      </c>
      <c r="CB458" s="28" cm="1">
        <f t="array" ref="CB4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58" s="28" cm="1">
        <f t="array" ref="CC4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458" s="28">
        <f>IF(TRIM(Table1[[#This Row],[Party]])="Labour",Table1[[#This Row],[Conservative_Aye]],Table1[[#This Row],[Labour_Aye]])</f>
        <v>155</v>
      </c>
      <c r="CE458" s="28">
        <f>IF(TRIM(Table1[[#This Row],[Party]])="Labour",Table1[[#This Row],[Conservative_No]],Table1[[#This Row],[Labour_No]])</f>
        <v>0</v>
      </c>
      <c r="CF458" s="36">
        <f>IF(Table1[[#This Row],[Gov_Aye]]+Table1[[#This Row],[Gov_No]]=0,"",Table1[[#This Row],[Gov_Aye]]/(Table1[[#This Row],[Gov_Aye]]+Table1[[#This Row],[Gov_No]]))</f>
        <v>0</v>
      </c>
      <c r="CG458" s="36">
        <f>IF(Table1[[#This Row],[Opp_Aye]]+Table1[[#This Row],[Opp_No]]=0,"",Table1[[#This Row],[Opp_Aye]]/(Table1[[#This Row],[Opp_Aye]]+Table1[[#This Row],[Opp_No]]))</f>
        <v>1</v>
      </c>
      <c r="CH458" s="36">
        <f>IF(OR(Table1[[#This Row],[Gov_Share]]="",Table1[[#This Row],[Opp_Share]]=""),"",ABS(Table1[[#This Row],[Gov_Share]]-Table1[[#This Row],[Opp_Share]]))</f>
        <v>1</v>
      </c>
      <c r="CI458" s="36">
        <f>IF(Table1[[#This Row],[Gov_Aye]]+Table1[[#This Row],[Gov_No]]=0,"",ABS(Table1[[#This Row],[Gov_Aye]]-Table1[[#This Row],[Gov_No]])/(Table1[[#This Row],[Gov_Aye]]+Table1[[#This Row],[Gov_No]]))</f>
        <v>1</v>
      </c>
      <c r="CJ458" s="36">
        <f>IF(Table1[[#This Row],[Opp_Aye]]+Table1[[#This Row],[Opp_No]]=0,"",ABS(Table1[[#This Row],[Opp_Aye]]-Table1[[#This Row],[Opp_No]])/(Table1[[#This Row],[Opp_Aye]]+Table1[[#This Row],[Opp_No]]))</f>
        <v>1</v>
      </c>
      <c r="CK4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0.97816242326657943</v>
      </c>
    </row>
    <row r="459" spans="1:89" hidden="1" x14ac:dyDescent="0.75">
      <c r="A459" s="2">
        <v>1059</v>
      </c>
      <c r="B459" s="15">
        <v>44370</v>
      </c>
      <c r="C459" s="16">
        <v>0.72777777777777775</v>
      </c>
      <c r="D459" s="2">
        <v>34</v>
      </c>
      <c r="E459" s="19" t="s">
        <v>939</v>
      </c>
      <c r="F459" s="2" t="s">
        <v>1900</v>
      </c>
      <c r="G459" s="2"/>
      <c r="H459" s="2">
        <v>273</v>
      </c>
      <c r="I459" s="2">
        <v>354</v>
      </c>
      <c r="J459" s="2">
        <v>2</v>
      </c>
      <c r="K459" s="2">
        <v>1</v>
      </c>
      <c r="L459" s="2">
        <v>0</v>
      </c>
      <c r="M459" s="3">
        <v>0</v>
      </c>
      <c r="N459" s="2">
        <v>8</v>
      </c>
      <c r="O459" s="2">
        <v>0</v>
      </c>
      <c r="P459" s="2">
        <v>1</v>
      </c>
      <c r="Q459" s="2">
        <v>4</v>
      </c>
      <c r="R459" s="4">
        <v>197</v>
      </c>
      <c r="S459" s="2">
        <v>12</v>
      </c>
      <c r="T459" s="2">
        <v>3</v>
      </c>
      <c r="U459" s="2">
        <v>0</v>
      </c>
      <c r="V459" s="2">
        <v>43</v>
      </c>
      <c r="W459" s="2">
        <v>2</v>
      </c>
      <c r="X459" s="2">
        <v>0</v>
      </c>
      <c r="Y459" s="2">
        <v>0</v>
      </c>
      <c r="Z459" s="2">
        <v>0</v>
      </c>
      <c r="AA459" s="2">
        <v>0</v>
      </c>
      <c r="AB459" s="2">
        <v>0</v>
      </c>
      <c r="AC459" s="2">
        <v>0</v>
      </c>
      <c r="AD459" s="2">
        <v>0</v>
      </c>
      <c r="AE459" s="2">
        <v>0</v>
      </c>
      <c r="AF459" s="2">
        <v>0</v>
      </c>
      <c r="AG459" s="3">
        <v>353</v>
      </c>
      <c r="AH459" s="2">
        <v>0</v>
      </c>
      <c r="AI459" s="2">
        <v>0</v>
      </c>
      <c r="AJ459" s="2">
        <v>0</v>
      </c>
      <c r="AK459" s="2">
        <v>1</v>
      </c>
      <c r="AL459" s="4">
        <v>0</v>
      </c>
      <c r="AM459" s="2">
        <v>0</v>
      </c>
      <c r="AN459" s="2">
        <v>0</v>
      </c>
      <c r="AO459" s="2">
        <v>0</v>
      </c>
      <c r="AP459" s="2">
        <v>0</v>
      </c>
      <c r="AQ459" s="2">
        <v>0</v>
      </c>
      <c r="AR459" s="2">
        <v>0</v>
      </c>
      <c r="AS459" s="2">
        <v>0</v>
      </c>
      <c r="AT459" s="2">
        <v>0</v>
      </c>
      <c r="AU459" s="2">
        <v>0</v>
      </c>
      <c r="AV459" s="2">
        <v>0</v>
      </c>
      <c r="AW459" s="2">
        <v>0</v>
      </c>
      <c r="AX459" s="2">
        <v>0</v>
      </c>
      <c r="AY459" s="2">
        <v>0</v>
      </c>
      <c r="AZ459" s="2">
        <v>0</v>
      </c>
      <c r="BA459" s="44">
        <v>0</v>
      </c>
      <c r="BB459" s="2">
        <v>0</v>
      </c>
      <c r="BC459" s="2">
        <v>0</v>
      </c>
      <c r="BD459" s="2">
        <v>0</v>
      </c>
      <c r="BE459" s="2">
        <v>1</v>
      </c>
      <c r="BF459" s="45">
        <v>0</v>
      </c>
      <c r="BG459" s="2">
        <v>0</v>
      </c>
      <c r="BH459" s="2">
        <v>0</v>
      </c>
      <c r="BI459" s="2">
        <v>0</v>
      </c>
      <c r="BJ459" s="2">
        <v>0</v>
      </c>
      <c r="BK459" s="2">
        <v>0</v>
      </c>
      <c r="BL459" s="2">
        <v>0</v>
      </c>
      <c r="BM459" s="2">
        <v>0</v>
      </c>
      <c r="BN459" s="2">
        <v>0</v>
      </c>
      <c r="BO459" s="2">
        <v>0</v>
      </c>
      <c r="BP459" s="2">
        <v>0</v>
      </c>
      <c r="BQ459" s="2">
        <v>0</v>
      </c>
      <c r="BR459" s="2">
        <v>1</v>
      </c>
      <c r="BS459" s="2">
        <v>627</v>
      </c>
      <c r="BT459" s="2">
        <v>0</v>
      </c>
      <c r="BU459" s="5">
        <v>0.96</v>
      </c>
      <c r="BV459" s="5">
        <f>IFERROR($BF459/($AL459+$R459), "No Votes")</f>
        <v>0</v>
      </c>
      <c r="BW459" s="5">
        <f>IFERROR($BA459/($AG459+$M459), "No Votes")</f>
        <v>0</v>
      </c>
      <c r="BX459" t="s">
        <v>2156</v>
      </c>
      <c r="BY459" s="5" t="s">
        <v>2093</v>
      </c>
      <c r="BZ459" s="5" t="s">
        <v>2088</v>
      </c>
      <c r="CA459" s="28" t="str">
        <f>IF(Table1[[#This Row],[Party]]="Labour","Conservative","Labour")</f>
        <v>Labour</v>
      </c>
      <c r="CB459" s="28" cm="1">
        <f t="array" ref="CB4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59" s="28" cm="1">
        <f t="array" ref="CC4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353</v>
      </c>
      <c r="CD459" s="28">
        <f>IF(TRIM(Table1[[#This Row],[Party]])="Labour",Table1[[#This Row],[Conservative_Aye]],Table1[[#This Row],[Labour_Aye]])</f>
        <v>197</v>
      </c>
      <c r="CE459" s="28">
        <f>IF(TRIM(Table1[[#This Row],[Party]])="Labour",Table1[[#This Row],[Conservative_No]],Table1[[#This Row],[Labour_No]])</f>
        <v>0</v>
      </c>
      <c r="CF459" s="36">
        <f>IF(Table1[[#This Row],[Gov_Aye]]+Table1[[#This Row],[Gov_No]]=0,"",Table1[[#This Row],[Gov_Aye]]/(Table1[[#This Row],[Gov_Aye]]+Table1[[#This Row],[Gov_No]]))</f>
        <v>0</v>
      </c>
      <c r="CG459" s="36">
        <f>IF(Table1[[#This Row],[Opp_Aye]]+Table1[[#This Row],[Opp_No]]=0,"",Table1[[#This Row],[Opp_Aye]]/(Table1[[#This Row],[Opp_Aye]]+Table1[[#This Row],[Opp_No]]))</f>
        <v>1</v>
      </c>
      <c r="CH459" s="36">
        <f>IF(OR(Table1[[#This Row],[Gov_Share]]="",Table1[[#This Row],[Opp_Share]]=""),"",ABS(Table1[[#This Row],[Gov_Share]]-Table1[[#This Row],[Opp_Share]]))</f>
        <v>1</v>
      </c>
      <c r="CI459" s="36">
        <f>IF(Table1[[#This Row],[Gov_Aye]]+Table1[[#This Row],[Gov_No]]=0,"",ABS(Table1[[#This Row],[Gov_Aye]]-Table1[[#This Row],[Gov_No]])/(Table1[[#This Row],[Gov_Aye]]+Table1[[#This Row],[Gov_No]]))</f>
        <v>1</v>
      </c>
      <c r="CJ459" s="36">
        <f>IF(Table1[[#This Row],[Opp_Aye]]+Table1[[#This Row],[Opp_No]]=0,"",ABS(Table1[[#This Row],[Opp_Aye]]-Table1[[#This Row],[Opp_No]])/(Table1[[#This Row],[Opp_Aye]]+Table1[[#This Row],[Opp_No]]))</f>
        <v>1</v>
      </c>
      <c r="CK4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0.96895233842476458</v>
      </c>
    </row>
    <row r="460" spans="1:89" ht="29.5" x14ac:dyDescent="0.75">
      <c r="A460">
        <v>178</v>
      </c>
      <c r="B460" s="17">
        <v>42718</v>
      </c>
      <c r="C460" s="18">
        <v>0.66597222222222219</v>
      </c>
      <c r="D460">
        <v>111</v>
      </c>
      <c r="E460" s="20" t="s">
        <v>1104</v>
      </c>
      <c r="H460">
        <v>234</v>
      </c>
      <c r="I460">
        <v>307</v>
      </c>
      <c r="J460">
        <v>0</v>
      </c>
      <c r="K460">
        <v>0</v>
      </c>
      <c r="L460">
        <v>0</v>
      </c>
      <c r="M460" s="3">
        <v>0</v>
      </c>
      <c r="N460">
        <v>0</v>
      </c>
      <c r="O460">
        <v>0</v>
      </c>
      <c r="P460">
        <v>1</v>
      </c>
      <c r="Q460">
        <v>2</v>
      </c>
      <c r="R460" s="4">
        <v>180</v>
      </c>
      <c r="S460">
        <v>7</v>
      </c>
      <c r="T460">
        <v>2</v>
      </c>
      <c r="U460">
        <v>0</v>
      </c>
      <c r="V460">
        <v>40</v>
      </c>
      <c r="W460">
        <v>2</v>
      </c>
      <c r="X460">
        <v>0</v>
      </c>
      <c r="Y460">
        <v>0</v>
      </c>
      <c r="Z460">
        <v>0</v>
      </c>
      <c r="AA460">
        <v>0</v>
      </c>
      <c r="AB460">
        <v>0</v>
      </c>
      <c r="AC460">
        <v>0</v>
      </c>
      <c r="AD460">
        <v>0</v>
      </c>
      <c r="AE460">
        <v>0</v>
      </c>
      <c r="AF460">
        <v>0</v>
      </c>
      <c r="AG460" s="3">
        <v>301</v>
      </c>
      <c r="AH460">
        <v>4</v>
      </c>
      <c r="AI460">
        <v>0</v>
      </c>
      <c r="AJ460">
        <v>0</v>
      </c>
      <c r="AK460">
        <v>0</v>
      </c>
      <c r="AL460" s="4">
        <v>0</v>
      </c>
      <c r="AM460">
        <v>0</v>
      </c>
      <c r="AN460">
        <v>0</v>
      </c>
      <c r="AO460">
        <v>0</v>
      </c>
      <c r="AP460">
        <v>0</v>
      </c>
      <c r="AQ460">
        <v>0</v>
      </c>
      <c r="AR460">
        <v>0</v>
      </c>
      <c r="AS460">
        <v>0</v>
      </c>
      <c r="AT460">
        <v>0</v>
      </c>
      <c r="AU460">
        <v>0</v>
      </c>
      <c r="AV460">
        <v>2</v>
      </c>
      <c r="AW460">
        <v>0</v>
      </c>
      <c r="AX460">
        <v>0</v>
      </c>
      <c r="AY460">
        <v>0</v>
      </c>
      <c r="AZ460">
        <v>0</v>
      </c>
      <c r="BA460" s="3">
        <v>0</v>
      </c>
      <c r="BB460">
        <v>0</v>
      </c>
      <c r="BC460">
        <v>0</v>
      </c>
      <c r="BD460">
        <v>0</v>
      </c>
      <c r="BE460">
        <v>0</v>
      </c>
      <c r="BF460" s="4">
        <v>0</v>
      </c>
      <c r="BG460">
        <v>0</v>
      </c>
      <c r="BH460">
        <v>0</v>
      </c>
      <c r="BI460">
        <v>0</v>
      </c>
      <c r="BJ460">
        <v>0</v>
      </c>
      <c r="BK460">
        <v>0</v>
      </c>
      <c r="BL460">
        <v>0</v>
      </c>
      <c r="BM460">
        <v>0</v>
      </c>
      <c r="BN460">
        <v>0</v>
      </c>
      <c r="BO460">
        <v>0</v>
      </c>
      <c r="BP460">
        <v>0</v>
      </c>
      <c r="BQ460">
        <v>0</v>
      </c>
      <c r="BR460">
        <v>0</v>
      </c>
      <c r="BS460">
        <v>541</v>
      </c>
      <c r="BT460">
        <v>0</v>
      </c>
      <c r="BU460" s="1">
        <v>0.83</v>
      </c>
      <c r="BV460" s="5">
        <f>IFERROR($BF460/($AL460+$R460), "No Votes")</f>
        <v>0</v>
      </c>
      <c r="BW460" s="5">
        <f>IFERROR($BA460/($AG460+$M460), "No Votes")</f>
        <v>0</v>
      </c>
      <c r="BX460" t="s">
        <v>2157</v>
      </c>
      <c r="BY460" s="5" t="s">
        <v>2086</v>
      </c>
      <c r="BZ460" s="5" t="s">
        <v>2088</v>
      </c>
      <c r="CA460" s="28" t="str">
        <f>IF(Table1[[#This Row],[Party]]="Labour","Conservative","Labour")</f>
        <v>Labour</v>
      </c>
      <c r="CB460" s="28" cm="1">
        <f t="array" ref="CB4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60" s="28" cm="1">
        <f t="array" ref="CC4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460" s="28">
        <f>IF(TRIM(Table1[[#This Row],[Party]])="Labour",Table1[[#This Row],[Conservative_Aye]],Table1[[#This Row],[Labour_Aye]])</f>
        <v>180</v>
      </c>
      <c r="CE460" s="28">
        <f>IF(TRIM(Table1[[#This Row],[Party]])="Labour",Table1[[#This Row],[Conservative_No]],Table1[[#This Row],[Labour_No]])</f>
        <v>0</v>
      </c>
      <c r="CF460" s="36">
        <f>IF(Table1[[#This Row],[Gov_Aye]]+Table1[[#This Row],[Gov_No]]=0,"",Table1[[#This Row],[Gov_Aye]]/(Table1[[#This Row],[Gov_Aye]]+Table1[[#This Row],[Gov_No]]))</f>
        <v>0</v>
      </c>
      <c r="CG460" s="36">
        <f>IF(Table1[[#This Row],[Opp_Aye]]+Table1[[#This Row],[Opp_No]]=0,"",Table1[[#This Row],[Opp_Aye]]/(Table1[[#This Row],[Opp_Aye]]+Table1[[#This Row],[Opp_No]]))</f>
        <v>1</v>
      </c>
      <c r="CH460" s="36">
        <f>IF(OR(Table1[[#This Row],[Gov_Share]]="",Table1[[#This Row],[Opp_Share]]=""),"",ABS(Table1[[#This Row],[Gov_Share]]-Table1[[#This Row],[Opp_Share]]))</f>
        <v>1</v>
      </c>
      <c r="CI460" s="36">
        <f>IF(Table1[[#This Row],[Gov_Aye]]+Table1[[#This Row],[Gov_No]]=0,"",ABS(Table1[[#This Row],[Gov_Aye]]-Table1[[#This Row],[Gov_No]])/(Table1[[#This Row],[Gov_Aye]]+Table1[[#This Row],[Gov_No]]))</f>
        <v>1</v>
      </c>
      <c r="CJ460" s="36">
        <f>IF(Table1[[#This Row],[Opp_Aye]]+Table1[[#This Row],[Opp_No]]=0,"",ABS(Table1[[#This Row],[Opp_Aye]]-Table1[[#This Row],[Opp_No]])/(Table1[[#This Row],[Opp_Aye]]+Table1[[#This Row],[Opp_No]]))</f>
        <v>1</v>
      </c>
      <c r="CK4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0.97810485342415765</v>
      </c>
    </row>
    <row r="461" spans="1:89" ht="29.5" x14ac:dyDescent="0.75">
      <c r="A461" s="2">
        <v>549</v>
      </c>
      <c r="B461" s="15">
        <v>43446</v>
      </c>
      <c r="C461" s="16">
        <v>0.64583333333333337</v>
      </c>
      <c r="D461" s="2">
        <v>280</v>
      </c>
      <c r="E461" s="19" t="s">
        <v>1079</v>
      </c>
      <c r="F461" s="2"/>
      <c r="G461" s="2"/>
      <c r="H461" s="2">
        <v>243</v>
      </c>
      <c r="I461" s="2">
        <v>312</v>
      </c>
      <c r="J461" s="2">
        <v>0</v>
      </c>
      <c r="K461" s="2">
        <v>0</v>
      </c>
      <c r="L461" s="2">
        <v>0</v>
      </c>
      <c r="M461" s="3">
        <v>0</v>
      </c>
      <c r="N461" s="2">
        <v>0</v>
      </c>
      <c r="O461" s="2">
        <v>0</v>
      </c>
      <c r="P461" s="2">
        <v>1</v>
      </c>
      <c r="Q461" s="2">
        <v>3</v>
      </c>
      <c r="R461" s="4">
        <v>228</v>
      </c>
      <c r="S461" s="2">
        <v>7</v>
      </c>
      <c r="T461" s="2">
        <v>4</v>
      </c>
      <c r="U461" s="2">
        <v>0</v>
      </c>
      <c r="V461" s="2">
        <v>0</v>
      </c>
      <c r="W461" s="2">
        <v>0</v>
      </c>
      <c r="X461" s="2">
        <v>0</v>
      </c>
      <c r="Y461" s="2">
        <v>0</v>
      </c>
      <c r="Z461" s="2">
        <v>0</v>
      </c>
      <c r="AA461" s="2">
        <v>0</v>
      </c>
      <c r="AB461" s="2">
        <v>0</v>
      </c>
      <c r="AC461" s="2">
        <v>0</v>
      </c>
      <c r="AD461" s="2">
        <v>0</v>
      </c>
      <c r="AE461" s="2">
        <v>0</v>
      </c>
      <c r="AF461" s="2">
        <v>0</v>
      </c>
      <c r="AG461" s="3">
        <v>303</v>
      </c>
      <c r="AH461" s="2">
        <v>9</v>
      </c>
      <c r="AI461" s="2">
        <v>0</v>
      </c>
      <c r="AJ461" s="2">
        <v>0</v>
      </c>
      <c r="AK461" s="2">
        <v>0</v>
      </c>
      <c r="AL461" s="4">
        <v>0</v>
      </c>
      <c r="AM461" s="2">
        <v>0</v>
      </c>
      <c r="AN461" s="2">
        <v>0</v>
      </c>
      <c r="AO461" s="2">
        <v>0</v>
      </c>
      <c r="AP461" s="2">
        <v>0</v>
      </c>
      <c r="AQ461" s="2">
        <v>0</v>
      </c>
      <c r="AR461" s="2">
        <v>0</v>
      </c>
      <c r="AS461" s="2">
        <v>0</v>
      </c>
      <c r="AT461" s="2">
        <v>0</v>
      </c>
      <c r="AU461" s="2">
        <v>0</v>
      </c>
      <c r="AV461" s="2">
        <v>0</v>
      </c>
      <c r="AW461" s="2">
        <v>0</v>
      </c>
      <c r="AX461" s="2">
        <v>0</v>
      </c>
      <c r="AY461" s="2">
        <v>0</v>
      </c>
      <c r="AZ461" s="2">
        <v>0</v>
      </c>
      <c r="BA461" s="44">
        <v>0</v>
      </c>
      <c r="BB461" s="2">
        <v>0</v>
      </c>
      <c r="BC461" s="2">
        <v>0</v>
      </c>
      <c r="BD461" s="2">
        <v>0</v>
      </c>
      <c r="BE461" s="2">
        <v>0</v>
      </c>
      <c r="BF461" s="45">
        <v>0</v>
      </c>
      <c r="BG461" s="2">
        <v>0</v>
      </c>
      <c r="BH461" s="2">
        <v>0</v>
      </c>
      <c r="BI461" s="2">
        <v>0</v>
      </c>
      <c r="BJ461" s="2">
        <v>0</v>
      </c>
      <c r="BK461" s="2">
        <v>0</v>
      </c>
      <c r="BL461" s="2">
        <v>0</v>
      </c>
      <c r="BM461" s="2">
        <v>0</v>
      </c>
      <c r="BN461" s="2">
        <v>0</v>
      </c>
      <c r="BO461" s="2">
        <v>0</v>
      </c>
      <c r="BP461" s="2">
        <v>0</v>
      </c>
      <c r="BQ461" s="2">
        <v>0</v>
      </c>
      <c r="BR461" s="2">
        <v>0</v>
      </c>
      <c r="BS461" s="2">
        <v>555</v>
      </c>
      <c r="BT461" s="2">
        <v>0</v>
      </c>
      <c r="BU461" s="5">
        <v>0.85</v>
      </c>
      <c r="BV461" s="5">
        <f>IFERROR($BF461/($AL461+$R461), "No Votes")</f>
        <v>0</v>
      </c>
      <c r="BW461" s="5">
        <f>IFERROR($BA461/($AG461+$M461), "No Votes")</f>
        <v>0</v>
      </c>
      <c r="BX461" t="s">
        <v>2157</v>
      </c>
      <c r="BY461" s="5" t="s">
        <v>2086</v>
      </c>
      <c r="BZ461" s="5" t="s">
        <v>2088</v>
      </c>
      <c r="CA461" s="28" t="str">
        <f>IF(Table1[[#This Row],[Party]]="Labour","Conservative","Labour")</f>
        <v>Labour</v>
      </c>
      <c r="CB461" s="28" cm="1">
        <f t="array" ref="CB4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61" s="28" cm="1">
        <f t="array" ref="CC4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461" s="28">
        <f>IF(TRIM(Table1[[#This Row],[Party]])="Labour",Table1[[#This Row],[Conservative_Aye]],Table1[[#This Row],[Labour_Aye]])</f>
        <v>228</v>
      </c>
      <c r="CE461" s="28">
        <f>IF(TRIM(Table1[[#This Row],[Party]])="Labour",Table1[[#This Row],[Conservative_No]],Table1[[#This Row],[Labour_No]])</f>
        <v>0</v>
      </c>
      <c r="CF461" s="36">
        <f>IF(Table1[[#This Row],[Gov_Aye]]+Table1[[#This Row],[Gov_No]]=0,"",Table1[[#This Row],[Gov_Aye]]/(Table1[[#This Row],[Gov_Aye]]+Table1[[#This Row],[Gov_No]]))</f>
        <v>0</v>
      </c>
      <c r="CG461" s="36">
        <f>IF(Table1[[#This Row],[Opp_Aye]]+Table1[[#This Row],[Opp_No]]=0,"",Table1[[#This Row],[Opp_Aye]]/(Table1[[#This Row],[Opp_Aye]]+Table1[[#This Row],[Opp_No]]))</f>
        <v>1</v>
      </c>
      <c r="CH461" s="36">
        <f>IF(OR(Table1[[#This Row],[Gov_Share]]="",Table1[[#This Row],[Opp_Share]]=""),"",ABS(Table1[[#This Row],[Gov_Share]]-Table1[[#This Row],[Opp_Share]]))</f>
        <v>1</v>
      </c>
      <c r="CI461" s="36">
        <f>IF(Table1[[#This Row],[Gov_Aye]]+Table1[[#This Row],[Gov_No]]=0,"",ABS(Table1[[#This Row],[Gov_Aye]]-Table1[[#This Row],[Gov_No]])/(Table1[[#This Row],[Gov_Aye]]+Table1[[#This Row],[Gov_No]]))</f>
        <v>1</v>
      </c>
      <c r="CJ461" s="36">
        <f>IF(Table1[[#This Row],[Opp_Aye]]+Table1[[#This Row],[Opp_No]]=0,"",ABS(Table1[[#This Row],[Opp_Aye]]-Table1[[#This Row],[Opp_No]])/(Table1[[#This Row],[Opp_Aye]]+Table1[[#This Row],[Opp_No]]))</f>
        <v>1</v>
      </c>
      <c r="CK4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0.97807722421395316</v>
      </c>
    </row>
    <row r="462" spans="1:89" hidden="1" x14ac:dyDescent="0.75">
      <c r="A462">
        <v>1060</v>
      </c>
      <c r="B462" s="17">
        <v>44370</v>
      </c>
      <c r="C462" s="18">
        <v>0.73541666666666672</v>
      </c>
      <c r="D462">
        <v>35</v>
      </c>
      <c r="E462" s="20" t="s">
        <v>610</v>
      </c>
      <c r="F462" t="s">
        <v>1900</v>
      </c>
      <c r="H462">
        <v>272</v>
      </c>
      <c r="I462">
        <v>355</v>
      </c>
      <c r="J462">
        <v>2</v>
      </c>
      <c r="K462">
        <v>1</v>
      </c>
      <c r="L462">
        <v>0</v>
      </c>
      <c r="M462" s="3">
        <v>1</v>
      </c>
      <c r="N462">
        <v>8</v>
      </c>
      <c r="O462">
        <v>0</v>
      </c>
      <c r="P462">
        <v>1</v>
      </c>
      <c r="Q462">
        <v>4</v>
      </c>
      <c r="R462" s="4">
        <v>195</v>
      </c>
      <c r="S462">
        <v>12</v>
      </c>
      <c r="T462">
        <v>3</v>
      </c>
      <c r="U462">
        <v>0</v>
      </c>
      <c r="V462">
        <v>45</v>
      </c>
      <c r="W462">
        <v>0</v>
      </c>
      <c r="X462">
        <v>0</v>
      </c>
      <c r="Y462">
        <v>0</v>
      </c>
      <c r="Z462">
        <v>0</v>
      </c>
      <c r="AA462">
        <v>0</v>
      </c>
      <c r="AB462">
        <v>0</v>
      </c>
      <c r="AC462">
        <v>0</v>
      </c>
      <c r="AD462">
        <v>0</v>
      </c>
      <c r="AE462">
        <v>0</v>
      </c>
      <c r="AF462">
        <v>0</v>
      </c>
      <c r="AG462" s="3">
        <v>354</v>
      </c>
      <c r="AH462">
        <v>0</v>
      </c>
      <c r="AI462">
        <v>0</v>
      </c>
      <c r="AJ462">
        <v>0</v>
      </c>
      <c r="AK462">
        <v>1</v>
      </c>
      <c r="AL462" s="4">
        <v>0</v>
      </c>
      <c r="AM462">
        <v>0</v>
      </c>
      <c r="AN462">
        <v>0</v>
      </c>
      <c r="AO462">
        <v>0</v>
      </c>
      <c r="AP462">
        <v>0</v>
      </c>
      <c r="AQ462">
        <v>0</v>
      </c>
      <c r="AR462">
        <v>0</v>
      </c>
      <c r="AS462">
        <v>0</v>
      </c>
      <c r="AT462">
        <v>0</v>
      </c>
      <c r="AU462">
        <v>0</v>
      </c>
      <c r="AV462">
        <v>0</v>
      </c>
      <c r="AW462">
        <v>0</v>
      </c>
      <c r="AX462">
        <v>0</v>
      </c>
      <c r="AY462">
        <v>0</v>
      </c>
      <c r="AZ462">
        <v>0</v>
      </c>
      <c r="BA462" s="3">
        <v>1</v>
      </c>
      <c r="BB462">
        <v>0</v>
      </c>
      <c r="BC462">
        <v>0</v>
      </c>
      <c r="BD462">
        <v>0</v>
      </c>
      <c r="BE462">
        <v>1</v>
      </c>
      <c r="BF462" s="4">
        <v>0</v>
      </c>
      <c r="BG462">
        <v>0</v>
      </c>
      <c r="BH462">
        <v>0</v>
      </c>
      <c r="BI462">
        <v>0</v>
      </c>
      <c r="BJ462">
        <v>0</v>
      </c>
      <c r="BK462">
        <v>0</v>
      </c>
      <c r="BL462">
        <v>0</v>
      </c>
      <c r="BM462">
        <v>0</v>
      </c>
      <c r="BN462">
        <v>0</v>
      </c>
      <c r="BO462">
        <v>0</v>
      </c>
      <c r="BP462">
        <v>0</v>
      </c>
      <c r="BQ462">
        <v>0</v>
      </c>
      <c r="BR462">
        <v>2</v>
      </c>
      <c r="BS462">
        <v>627</v>
      </c>
      <c r="BT462">
        <v>0</v>
      </c>
      <c r="BU462" s="1">
        <v>0.96</v>
      </c>
      <c r="BV462" s="5">
        <f>IFERROR($BF462/($AL462+$R462), "No Votes")</f>
        <v>0</v>
      </c>
      <c r="BW462" s="5">
        <f>IFERROR($BA462/($AG462+$M462), "No Votes")</f>
        <v>2.8169014084507044E-3</v>
      </c>
      <c r="BX462" t="s">
        <v>2156</v>
      </c>
      <c r="BY462" s="5" t="s">
        <v>2093</v>
      </c>
      <c r="BZ462" s="5" t="s">
        <v>2088</v>
      </c>
      <c r="CA462" s="28" t="str">
        <f>IF(Table1[[#This Row],[Party]]="Labour","Conservative","Labour")</f>
        <v>Labour</v>
      </c>
      <c r="CB462" s="28" cm="1">
        <f t="array" ref="CB4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62" s="28" cm="1">
        <f t="array" ref="CC4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354</v>
      </c>
      <c r="CD462" s="28">
        <f>IF(TRIM(Table1[[#This Row],[Party]])="Labour",Table1[[#This Row],[Conservative_Aye]],Table1[[#This Row],[Labour_Aye]])</f>
        <v>195</v>
      </c>
      <c r="CE462" s="28">
        <f>IF(TRIM(Table1[[#This Row],[Party]])="Labour",Table1[[#This Row],[Conservative_No]],Table1[[#This Row],[Labour_No]])</f>
        <v>0</v>
      </c>
      <c r="CF462" s="36">
        <f>IF(Table1[[#This Row],[Gov_Aye]]+Table1[[#This Row],[Gov_No]]=0,"",Table1[[#This Row],[Gov_Aye]]/(Table1[[#This Row],[Gov_Aye]]+Table1[[#This Row],[Gov_No]]))</f>
        <v>2.8169014084507044E-3</v>
      </c>
      <c r="CG462" s="36">
        <f>IF(Table1[[#This Row],[Opp_Aye]]+Table1[[#This Row],[Opp_No]]=0,"",Table1[[#This Row],[Opp_Aye]]/(Table1[[#This Row],[Opp_Aye]]+Table1[[#This Row],[Opp_No]]))</f>
        <v>1</v>
      </c>
      <c r="CH462" s="36">
        <f>IF(OR(Table1[[#This Row],[Gov_Share]]="",Table1[[#This Row],[Opp_Share]]=""),"",ABS(Table1[[#This Row],[Gov_Share]]-Table1[[#This Row],[Opp_Share]]))</f>
        <v>0.9971830985915493</v>
      </c>
      <c r="CI462" s="36">
        <f>IF(Table1[[#This Row],[Gov_Aye]]+Table1[[#This Row],[Gov_No]]=0,"",ABS(Table1[[#This Row],[Gov_Aye]]-Table1[[#This Row],[Gov_No]])/(Table1[[#This Row],[Gov_Aye]]+Table1[[#This Row],[Gov_No]]))</f>
        <v>0.9943661971830986</v>
      </c>
      <c r="CJ462" s="36">
        <f>IF(Table1[[#This Row],[Opp_Aye]]+Table1[[#This Row],[Opp_No]]=0,"",ABS(Table1[[#This Row],[Opp_Aye]]-Table1[[#This Row],[Opp_No]])/(Table1[[#This Row],[Opp_Aye]]+Table1[[#This Row],[Opp_No]]))</f>
        <v>1</v>
      </c>
      <c r="CK4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0.96640949554896138</v>
      </c>
    </row>
    <row r="463" spans="1:89" hidden="1" x14ac:dyDescent="0.75">
      <c r="A463">
        <v>1058</v>
      </c>
      <c r="B463" s="17">
        <v>44370</v>
      </c>
      <c r="C463" s="18">
        <v>0.72083333333333333</v>
      </c>
      <c r="D463">
        <v>33</v>
      </c>
      <c r="E463" s="20" t="s">
        <v>934</v>
      </c>
      <c r="F463" t="s">
        <v>1900</v>
      </c>
      <c r="H463">
        <v>271</v>
      </c>
      <c r="I463">
        <v>355</v>
      </c>
      <c r="J463">
        <v>2</v>
      </c>
      <c r="K463">
        <v>1</v>
      </c>
      <c r="L463">
        <v>0</v>
      </c>
      <c r="M463" s="3">
        <v>0</v>
      </c>
      <c r="N463">
        <v>8</v>
      </c>
      <c r="O463">
        <v>0</v>
      </c>
      <c r="P463">
        <v>1</v>
      </c>
      <c r="Q463">
        <v>4</v>
      </c>
      <c r="R463" s="4">
        <v>195</v>
      </c>
      <c r="S463">
        <v>12</v>
      </c>
      <c r="T463">
        <v>3</v>
      </c>
      <c r="U463">
        <v>0</v>
      </c>
      <c r="V463">
        <v>45</v>
      </c>
      <c r="W463">
        <v>0</v>
      </c>
      <c r="X463">
        <v>0</v>
      </c>
      <c r="Y463">
        <v>0</v>
      </c>
      <c r="Z463">
        <v>0</v>
      </c>
      <c r="AA463">
        <v>0</v>
      </c>
      <c r="AB463">
        <v>0</v>
      </c>
      <c r="AC463">
        <v>0</v>
      </c>
      <c r="AD463">
        <v>0</v>
      </c>
      <c r="AE463">
        <v>0</v>
      </c>
      <c r="AF463">
        <v>0</v>
      </c>
      <c r="AG463" s="3">
        <v>354</v>
      </c>
      <c r="AH463">
        <v>0</v>
      </c>
      <c r="AI463">
        <v>0</v>
      </c>
      <c r="AJ463">
        <v>0</v>
      </c>
      <c r="AK463">
        <v>1</v>
      </c>
      <c r="AL463" s="4">
        <v>0</v>
      </c>
      <c r="AM463">
        <v>0</v>
      </c>
      <c r="AN463">
        <v>0</v>
      </c>
      <c r="AO463">
        <v>0</v>
      </c>
      <c r="AP463">
        <v>0</v>
      </c>
      <c r="AQ463">
        <v>0</v>
      </c>
      <c r="AR463">
        <v>0</v>
      </c>
      <c r="AS463">
        <v>0</v>
      </c>
      <c r="AT463">
        <v>0</v>
      </c>
      <c r="AU463">
        <v>0</v>
      </c>
      <c r="AV463">
        <v>0</v>
      </c>
      <c r="AW463">
        <v>0</v>
      </c>
      <c r="AX463">
        <v>0</v>
      </c>
      <c r="AY463">
        <v>0</v>
      </c>
      <c r="AZ463">
        <v>0</v>
      </c>
      <c r="BA463" s="3">
        <v>0</v>
      </c>
      <c r="BB463">
        <v>0</v>
      </c>
      <c r="BC463">
        <v>0</v>
      </c>
      <c r="BD463">
        <v>0</v>
      </c>
      <c r="BE463">
        <v>1</v>
      </c>
      <c r="BF463" s="4">
        <v>0</v>
      </c>
      <c r="BG463">
        <v>0</v>
      </c>
      <c r="BH463">
        <v>0</v>
      </c>
      <c r="BI463">
        <v>0</v>
      </c>
      <c r="BJ463">
        <v>0</v>
      </c>
      <c r="BK463">
        <v>0</v>
      </c>
      <c r="BL463">
        <v>0</v>
      </c>
      <c r="BM463">
        <v>0</v>
      </c>
      <c r="BN463">
        <v>0</v>
      </c>
      <c r="BO463">
        <v>0</v>
      </c>
      <c r="BP463">
        <v>0</v>
      </c>
      <c r="BQ463">
        <v>0</v>
      </c>
      <c r="BR463">
        <v>1</v>
      </c>
      <c r="BS463">
        <v>626</v>
      </c>
      <c r="BT463">
        <v>0</v>
      </c>
      <c r="BU463" s="1">
        <v>0.96</v>
      </c>
      <c r="BV463" s="5">
        <f>IFERROR($BF463/($AL463+$R463), "No Votes")</f>
        <v>0</v>
      </c>
      <c r="BW463" s="5">
        <f>IFERROR($BA463/($AG463+$M463), "No Votes")</f>
        <v>0</v>
      </c>
      <c r="BX463" t="s">
        <v>2156</v>
      </c>
      <c r="BY463" s="5" t="s">
        <v>2093</v>
      </c>
      <c r="BZ463" s="5" t="s">
        <v>2088</v>
      </c>
      <c r="CA463" s="28" t="str">
        <f>IF(Table1[[#This Row],[Party]]="Labour","Conservative","Labour")</f>
        <v>Labour</v>
      </c>
      <c r="CB463" s="28" cm="1">
        <f t="array" ref="CB4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63" s="28" cm="1">
        <f t="array" ref="CC4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354</v>
      </c>
      <c r="CD463" s="28">
        <f>IF(TRIM(Table1[[#This Row],[Party]])="Labour",Table1[[#This Row],[Conservative_Aye]],Table1[[#This Row],[Labour_Aye]])</f>
        <v>195</v>
      </c>
      <c r="CE463" s="28">
        <f>IF(TRIM(Table1[[#This Row],[Party]])="Labour",Table1[[#This Row],[Conservative_No]],Table1[[#This Row],[Labour_No]])</f>
        <v>0</v>
      </c>
      <c r="CF463" s="36">
        <f>IF(Table1[[#This Row],[Gov_Aye]]+Table1[[#This Row],[Gov_No]]=0,"",Table1[[#This Row],[Gov_Aye]]/(Table1[[#This Row],[Gov_Aye]]+Table1[[#This Row],[Gov_No]]))</f>
        <v>0</v>
      </c>
      <c r="CG463" s="36">
        <f>IF(Table1[[#This Row],[Opp_Aye]]+Table1[[#This Row],[Opp_No]]=0,"",Table1[[#This Row],[Opp_Aye]]/(Table1[[#This Row],[Opp_Aye]]+Table1[[#This Row],[Opp_No]]))</f>
        <v>1</v>
      </c>
      <c r="CH463" s="36">
        <f>IF(OR(Table1[[#This Row],[Gov_Share]]="",Table1[[#This Row],[Opp_Share]]=""),"",ABS(Table1[[#This Row],[Gov_Share]]-Table1[[#This Row],[Opp_Share]]))</f>
        <v>1</v>
      </c>
      <c r="CI463" s="36">
        <f>IF(Table1[[#This Row],[Gov_Aye]]+Table1[[#This Row],[Gov_No]]=0,"",ABS(Table1[[#This Row],[Gov_Aye]]-Table1[[#This Row],[Gov_No]])/(Table1[[#This Row],[Gov_Aye]]+Table1[[#This Row],[Gov_No]]))</f>
        <v>1</v>
      </c>
      <c r="CJ463" s="36">
        <f>IF(Table1[[#This Row],[Opp_Aye]]+Table1[[#This Row],[Opp_No]]=0,"",ABS(Table1[[#This Row],[Opp_Aye]]-Table1[[#This Row],[Opp_No]])/(Table1[[#This Row],[Opp_Aye]]+Table1[[#This Row],[Opp_No]]))</f>
        <v>1</v>
      </c>
      <c r="CK4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0.96905498690787906</v>
      </c>
    </row>
    <row r="464" spans="1:89" x14ac:dyDescent="0.75">
      <c r="A464" s="2">
        <v>175</v>
      </c>
      <c r="B464" s="15">
        <v>42717</v>
      </c>
      <c r="C464" s="16">
        <v>0.81944444444444442</v>
      </c>
      <c r="D464" s="2">
        <v>108</v>
      </c>
      <c r="E464" s="19" t="s">
        <v>1463</v>
      </c>
      <c r="F464" s="2"/>
      <c r="G464" s="2"/>
      <c r="H464" s="2">
        <v>161</v>
      </c>
      <c r="I464" s="2">
        <v>274</v>
      </c>
      <c r="J464" s="2">
        <v>0</v>
      </c>
      <c r="K464" s="2">
        <v>0</v>
      </c>
      <c r="L464" s="2">
        <v>0</v>
      </c>
      <c r="M464" s="3">
        <v>4</v>
      </c>
      <c r="N464" s="2">
        <v>1</v>
      </c>
      <c r="O464" s="2">
        <v>0</v>
      </c>
      <c r="P464" s="2">
        <v>1</v>
      </c>
      <c r="Q464" s="2">
        <v>1</v>
      </c>
      <c r="R464" s="4">
        <v>150</v>
      </c>
      <c r="S464" s="2">
        <v>2</v>
      </c>
      <c r="T464" s="2">
        <v>0</v>
      </c>
      <c r="U464" s="2">
        <v>0</v>
      </c>
      <c r="V464" s="2">
        <v>0</v>
      </c>
      <c r="W464" s="2">
        <v>2</v>
      </c>
      <c r="X464" s="2">
        <v>0</v>
      </c>
      <c r="Y464" s="2">
        <v>0</v>
      </c>
      <c r="Z464" s="2">
        <v>0</v>
      </c>
      <c r="AA464" s="2">
        <v>0</v>
      </c>
      <c r="AB464" s="2">
        <v>0</v>
      </c>
      <c r="AC464" s="2">
        <v>0</v>
      </c>
      <c r="AD464" s="2">
        <v>0</v>
      </c>
      <c r="AE464" s="2">
        <v>0</v>
      </c>
      <c r="AF464" s="2">
        <v>0</v>
      </c>
      <c r="AG464" s="3">
        <v>266</v>
      </c>
      <c r="AH464" s="2">
        <v>6</v>
      </c>
      <c r="AI464" s="2">
        <v>0</v>
      </c>
      <c r="AJ464" s="2">
        <v>0</v>
      </c>
      <c r="AK464" s="2">
        <v>0</v>
      </c>
      <c r="AL464" s="4">
        <v>0</v>
      </c>
      <c r="AM464" s="2">
        <v>0</v>
      </c>
      <c r="AN464" s="2">
        <v>0</v>
      </c>
      <c r="AO464" s="2">
        <v>0</v>
      </c>
      <c r="AP464" s="2">
        <v>0</v>
      </c>
      <c r="AQ464" s="2">
        <v>0</v>
      </c>
      <c r="AR464" s="2">
        <v>0</v>
      </c>
      <c r="AS464" s="2">
        <v>0</v>
      </c>
      <c r="AT464" s="2">
        <v>0</v>
      </c>
      <c r="AU464" s="2">
        <v>0</v>
      </c>
      <c r="AV464" s="2">
        <v>2</v>
      </c>
      <c r="AW464" s="2">
        <v>0</v>
      </c>
      <c r="AX464" s="2">
        <v>0</v>
      </c>
      <c r="AY464" s="2">
        <v>0</v>
      </c>
      <c r="AZ464" s="2">
        <v>0</v>
      </c>
      <c r="BA464" s="2">
        <v>4</v>
      </c>
      <c r="BB464" s="2">
        <v>1</v>
      </c>
      <c r="BC464" s="2">
        <v>0</v>
      </c>
      <c r="BD464" s="2">
        <v>0</v>
      </c>
      <c r="BE464" s="2">
        <v>0</v>
      </c>
      <c r="BF464" s="2">
        <v>0</v>
      </c>
      <c r="BG464" s="2">
        <v>0</v>
      </c>
      <c r="BH464" s="2">
        <v>0</v>
      </c>
      <c r="BI464" s="2">
        <v>0</v>
      </c>
      <c r="BJ464" s="2">
        <v>0</v>
      </c>
      <c r="BK464" s="2">
        <v>0</v>
      </c>
      <c r="BL464" s="2">
        <v>0</v>
      </c>
      <c r="BM464" s="2">
        <v>0</v>
      </c>
      <c r="BN464" s="2">
        <v>0</v>
      </c>
      <c r="BO464" s="2">
        <v>0</v>
      </c>
      <c r="BP464" s="2">
        <v>0</v>
      </c>
      <c r="BQ464" s="2">
        <v>0</v>
      </c>
      <c r="BR464" s="2">
        <v>5</v>
      </c>
      <c r="BS464" s="2">
        <v>435</v>
      </c>
      <c r="BT464" s="2">
        <v>1.1494252999999999E-2</v>
      </c>
      <c r="BU464" s="5">
        <v>0.67</v>
      </c>
      <c r="BV464" s="5">
        <f>IFERROR($BF464/($AL464+$R464), "No Votes")</f>
        <v>0</v>
      </c>
      <c r="BW464" s="5">
        <f>IFERROR($BA464/($AG464+$M464), "No Votes")</f>
        <v>1.4814814814814815E-2</v>
      </c>
      <c r="BX464" t="s">
        <v>2157</v>
      </c>
      <c r="BY464" s="5" t="s">
        <v>2086</v>
      </c>
      <c r="BZ464" s="5" t="s">
        <v>2088</v>
      </c>
      <c r="CA464" s="28" t="str">
        <f>IF(Table1[[#This Row],[Party]]="Labour","Conservative","Labour")</f>
        <v>Labour</v>
      </c>
      <c r="CB464" s="28" cm="1">
        <f t="array" ref="CB4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464" s="28" cm="1">
        <f t="array" ref="CC4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464" s="28">
        <f>IF(TRIM(Table1[[#This Row],[Party]])="Labour",Table1[[#This Row],[Conservative_Aye]],Table1[[#This Row],[Labour_Aye]])</f>
        <v>150</v>
      </c>
      <c r="CE464" s="28">
        <f>IF(TRIM(Table1[[#This Row],[Party]])="Labour",Table1[[#This Row],[Conservative_No]],Table1[[#This Row],[Labour_No]])</f>
        <v>0</v>
      </c>
      <c r="CF464" s="36">
        <f>IF(Table1[[#This Row],[Gov_Aye]]+Table1[[#This Row],[Gov_No]]=0,"",Table1[[#This Row],[Gov_Aye]]/(Table1[[#This Row],[Gov_Aye]]+Table1[[#This Row],[Gov_No]]))</f>
        <v>1.4814814814814815E-2</v>
      </c>
      <c r="CG464" s="36">
        <f>IF(Table1[[#This Row],[Opp_Aye]]+Table1[[#This Row],[Opp_No]]=0,"",Table1[[#This Row],[Opp_Aye]]/(Table1[[#This Row],[Opp_Aye]]+Table1[[#This Row],[Opp_No]]))</f>
        <v>1</v>
      </c>
      <c r="CH464" s="36">
        <f>IF(OR(Table1[[#This Row],[Gov_Share]]="",Table1[[#This Row],[Opp_Share]]=""),"",ABS(Table1[[#This Row],[Gov_Share]]-Table1[[#This Row],[Opp_Share]]))</f>
        <v>0.98518518518518516</v>
      </c>
      <c r="CI464" s="36">
        <f>IF(Table1[[#This Row],[Gov_Aye]]+Table1[[#This Row],[Gov_No]]=0,"",ABS(Table1[[#This Row],[Gov_Aye]]-Table1[[#This Row],[Gov_No]])/(Table1[[#This Row],[Gov_Aye]]+Table1[[#This Row],[Gov_No]]))</f>
        <v>0.97037037037037033</v>
      </c>
      <c r="CJ464" s="36">
        <f>IF(Table1[[#This Row],[Opp_Aye]]+Table1[[#This Row],[Opp_No]]=0,"",ABS(Table1[[#This Row],[Opp_Aye]]-Table1[[#This Row],[Opp_No]])/(Table1[[#This Row],[Opp_Aye]]+Table1[[#This Row],[Opp_No]]))</f>
        <v>1</v>
      </c>
      <c r="CK4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0.97803580067731011</v>
      </c>
    </row>
    <row r="465" spans="1:89" ht="29.5" x14ac:dyDescent="0.75">
      <c r="A465" s="2">
        <v>764</v>
      </c>
      <c r="B465" s="15">
        <v>43865</v>
      </c>
      <c r="C465" s="16">
        <v>0.75208333333333333</v>
      </c>
      <c r="D465" s="2">
        <v>29</v>
      </c>
      <c r="E465" s="19" t="s">
        <v>1380</v>
      </c>
      <c r="F465" s="2"/>
      <c r="G465" s="2"/>
      <c r="H465" s="2">
        <v>161</v>
      </c>
      <c r="I465" s="2">
        <v>298</v>
      </c>
      <c r="J465" s="2">
        <v>0</v>
      </c>
      <c r="K465" s="2">
        <v>0</v>
      </c>
      <c r="L465" s="2">
        <v>0</v>
      </c>
      <c r="M465" s="3">
        <v>0</v>
      </c>
      <c r="N465" s="2">
        <v>0</v>
      </c>
      <c r="O465" s="2">
        <v>0</v>
      </c>
      <c r="P465" s="2">
        <v>1</v>
      </c>
      <c r="Q465" s="2">
        <v>0</v>
      </c>
      <c r="R465" s="4">
        <v>153</v>
      </c>
      <c r="S465" s="2">
        <v>7</v>
      </c>
      <c r="T465" s="2">
        <v>0</v>
      </c>
      <c r="U465" s="2">
        <v>0</v>
      </c>
      <c r="V465" s="2">
        <v>0</v>
      </c>
      <c r="W465" s="2">
        <v>0</v>
      </c>
      <c r="X465" s="2">
        <v>0</v>
      </c>
      <c r="Y465" s="2">
        <v>0</v>
      </c>
      <c r="Z465" s="2">
        <v>0</v>
      </c>
      <c r="AA465" s="2">
        <v>0</v>
      </c>
      <c r="AB465" s="2">
        <v>0</v>
      </c>
      <c r="AC465" s="2">
        <v>0</v>
      </c>
      <c r="AD465" s="2">
        <v>0</v>
      </c>
      <c r="AE465" s="2">
        <v>0</v>
      </c>
      <c r="AF465" s="2">
        <v>0</v>
      </c>
      <c r="AG465" s="3">
        <v>298</v>
      </c>
      <c r="AH465" s="2">
        <v>0</v>
      </c>
      <c r="AI465" s="2">
        <v>0</v>
      </c>
      <c r="AJ465" s="2">
        <v>0</v>
      </c>
      <c r="AK465" s="2">
        <v>0</v>
      </c>
      <c r="AL465" s="4">
        <v>0</v>
      </c>
      <c r="AM465" s="2">
        <v>0</v>
      </c>
      <c r="AN465" s="2">
        <v>0</v>
      </c>
      <c r="AO465" s="2">
        <v>0</v>
      </c>
      <c r="AP465" s="2">
        <v>0</v>
      </c>
      <c r="AQ465" s="2">
        <v>0</v>
      </c>
      <c r="AR465" s="2">
        <v>0</v>
      </c>
      <c r="AS465" s="2">
        <v>0</v>
      </c>
      <c r="AT465" s="2">
        <v>0</v>
      </c>
      <c r="AU465" s="2">
        <v>0</v>
      </c>
      <c r="AV465" s="2">
        <v>0</v>
      </c>
      <c r="AW465" s="2">
        <v>0</v>
      </c>
      <c r="AX465" s="2">
        <v>0</v>
      </c>
      <c r="AY465" s="2">
        <v>0</v>
      </c>
      <c r="AZ465" s="2">
        <v>0</v>
      </c>
      <c r="BA465" s="2">
        <v>0</v>
      </c>
      <c r="BB465" s="2">
        <v>0</v>
      </c>
      <c r="BC465" s="2">
        <v>0</v>
      </c>
      <c r="BD465" s="2">
        <v>0</v>
      </c>
      <c r="BE465" s="2">
        <v>0</v>
      </c>
      <c r="BF465" s="2">
        <v>0</v>
      </c>
      <c r="BG465" s="2">
        <v>0</v>
      </c>
      <c r="BH465" s="2">
        <v>0</v>
      </c>
      <c r="BI465" s="2">
        <v>0</v>
      </c>
      <c r="BJ465" s="2">
        <v>0</v>
      </c>
      <c r="BK465" s="2">
        <v>0</v>
      </c>
      <c r="BL465" s="2">
        <v>0</v>
      </c>
      <c r="BM465" s="2">
        <v>0</v>
      </c>
      <c r="BN465" s="2">
        <v>0</v>
      </c>
      <c r="BO465" s="2">
        <v>0</v>
      </c>
      <c r="BP465" s="2">
        <v>0</v>
      </c>
      <c r="BQ465" s="2">
        <v>0</v>
      </c>
      <c r="BR465" s="2">
        <v>0</v>
      </c>
      <c r="BS465" s="2">
        <v>459</v>
      </c>
      <c r="BT465" s="2">
        <v>0</v>
      </c>
      <c r="BU465" s="5">
        <v>0.71</v>
      </c>
      <c r="BV465" s="5">
        <f>IFERROR($BF465/($AL465+$R465), "No Votes")</f>
        <v>0</v>
      </c>
      <c r="BW465" s="5">
        <f>IFERROR($BA465/($AG465+$M465), "No Votes")</f>
        <v>0</v>
      </c>
      <c r="BX465" t="s">
        <v>2157</v>
      </c>
      <c r="BY465" s="5" t="s">
        <v>2093</v>
      </c>
      <c r="BZ465" s="5" t="s">
        <v>2088</v>
      </c>
      <c r="CA465" s="28" t="str">
        <f>IF(Table1[[#This Row],[Party]]="Labour","Conservative","Labour")</f>
        <v>Labour</v>
      </c>
      <c r="CB465" s="28" cm="1">
        <f t="array" ref="CB4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65" s="28" cm="1">
        <f t="array" ref="CC4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465" s="28">
        <f>IF(TRIM(Table1[[#This Row],[Party]])="Labour",Table1[[#This Row],[Conservative_Aye]],Table1[[#This Row],[Labour_Aye]])</f>
        <v>153</v>
      </c>
      <c r="CE465" s="28">
        <f>IF(TRIM(Table1[[#This Row],[Party]])="Labour",Table1[[#This Row],[Conservative_No]],Table1[[#This Row],[Labour_No]])</f>
        <v>0</v>
      </c>
      <c r="CF465" s="36">
        <f>IF(Table1[[#This Row],[Gov_Aye]]+Table1[[#This Row],[Gov_No]]=0,"",Table1[[#This Row],[Gov_Aye]]/(Table1[[#This Row],[Gov_Aye]]+Table1[[#This Row],[Gov_No]]))</f>
        <v>0</v>
      </c>
      <c r="CG465" s="36">
        <f>IF(Table1[[#This Row],[Opp_Aye]]+Table1[[#This Row],[Opp_No]]=0,"",Table1[[#This Row],[Opp_Aye]]/(Table1[[#This Row],[Opp_Aye]]+Table1[[#This Row],[Opp_No]]))</f>
        <v>1</v>
      </c>
      <c r="CH465" s="36">
        <f>IF(OR(Table1[[#This Row],[Gov_Share]]="",Table1[[#This Row],[Opp_Share]]=""),"",ABS(Table1[[#This Row],[Gov_Share]]-Table1[[#This Row],[Opp_Share]]))</f>
        <v>1</v>
      </c>
      <c r="CI465" s="36">
        <f>IF(Table1[[#This Row],[Gov_Aye]]+Table1[[#This Row],[Gov_No]]=0,"",ABS(Table1[[#This Row],[Gov_Aye]]-Table1[[#This Row],[Gov_No]])/(Table1[[#This Row],[Gov_Aye]]+Table1[[#This Row],[Gov_No]]))</f>
        <v>1</v>
      </c>
      <c r="CJ465" s="36">
        <f>IF(Table1[[#This Row],[Opp_Aye]]+Table1[[#This Row],[Opp_No]]=0,"",ABS(Table1[[#This Row],[Opp_Aye]]-Table1[[#This Row],[Opp_No]])/(Table1[[#This Row],[Opp_Aye]]+Table1[[#This Row],[Opp_No]]))</f>
        <v>1</v>
      </c>
      <c r="CK4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0.97803121987241293</v>
      </c>
    </row>
    <row r="466" spans="1:89" hidden="1" x14ac:dyDescent="0.75">
      <c r="A466">
        <v>1076</v>
      </c>
      <c r="B466" s="17">
        <v>44390</v>
      </c>
      <c r="C466" s="18">
        <v>0.7270833333333333</v>
      </c>
      <c r="D466">
        <v>51</v>
      </c>
      <c r="E466" s="20" t="s">
        <v>617</v>
      </c>
      <c r="F466" t="s">
        <v>1901</v>
      </c>
      <c r="H466">
        <v>274</v>
      </c>
      <c r="I466">
        <v>360</v>
      </c>
      <c r="J466">
        <v>2</v>
      </c>
      <c r="K466">
        <v>1</v>
      </c>
      <c r="L466">
        <v>0</v>
      </c>
      <c r="M466" s="3">
        <v>0</v>
      </c>
      <c r="N466">
        <v>8</v>
      </c>
      <c r="O466">
        <v>0</v>
      </c>
      <c r="P466">
        <v>1</v>
      </c>
      <c r="Q466">
        <v>4</v>
      </c>
      <c r="R466" s="4">
        <v>196</v>
      </c>
      <c r="S466">
        <v>12</v>
      </c>
      <c r="T466">
        <v>3</v>
      </c>
      <c r="U466">
        <v>0</v>
      </c>
      <c r="V466">
        <v>45</v>
      </c>
      <c r="W466">
        <v>2</v>
      </c>
      <c r="X466">
        <v>0</v>
      </c>
      <c r="Y466">
        <v>0</v>
      </c>
      <c r="Z466">
        <v>0</v>
      </c>
      <c r="AA466">
        <v>0</v>
      </c>
      <c r="AB466">
        <v>0</v>
      </c>
      <c r="AC466">
        <v>0</v>
      </c>
      <c r="AD466">
        <v>0</v>
      </c>
      <c r="AE466">
        <v>0</v>
      </c>
      <c r="AF466">
        <v>0</v>
      </c>
      <c r="AG466" s="3">
        <v>358</v>
      </c>
      <c r="AH466">
        <v>0</v>
      </c>
      <c r="AI466">
        <v>0</v>
      </c>
      <c r="AJ466">
        <v>0</v>
      </c>
      <c r="AK466">
        <v>2</v>
      </c>
      <c r="AL466" s="4">
        <v>0</v>
      </c>
      <c r="AM466">
        <v>0</v>
      </c>
      <c r="AN466">
        <v>0</v>
      </c>
      <c r="AO466">
        <v>0</v>
      </c>
      <c r="AP466">
        <v>0</v>
      </c>
      <c r="AQ466">
        <v>0</v>
      </c>
      <c r="AR466">
        <v>0</v>
      </c>
      <c r="AS466">
        <v>0</v>
      </c>
      <c r="AT466">
        <v>0</v>
      </c>
      <c r="AU466">
        <v>0</v>
      </c>
      <c r="AV466">
        <v>0</v>
      </c>
      <c r="AW466">
        <v>0</v>
      </c>
      <c r="AX466">
        <v>0</v>
      </c>
      <c r="AY466">
        <v>0</v>
      </c>
      <c r="AZ466">
        <v>0</v>
      </c>
      <c r="BA466" s="3">
        <v>0</v>
      </c>
      <c r="BB466">
        <v>0</v>
      </c>
      <c r="BC466">
        <v>0</v>
      </c>
      <c r="BD466">
        <v>0</v>
      </c>
      <c r="BE466">
        <v>2</v>
      </c>
      <c r="BF466" s="4">
        <v>0</v>
      </c>
      <c r="BG466">
        <v>0</v>
      </c>
      <c r="BH466">
        <v>0</v>
      </c>
      <c r="BI466">
        <v>0</v>
      </c>
      <c r="BJ466">
        <v>0</v>
      </c>
      <c r="BK466">
        <v>0</v>
      </c>
      <c r="BL466">
        <v>0</v>
      </c>
      <c r="BM466">
        <v>0</v>
      </c>
      <c r="BN466">
        <v>0</v>
      </c>
      <c r="BO466">
        <v>0</v>
      </c>
      <c r="BP466">
        <v>0</v>
      </c>
      <c r="BQ466">
        <v>0</v>
      </c>
      <c r="BR466">
        <v>2</v>
      </c>
      <c r="BS466">
        <v>634</v>
      </c>
      <c r="BT466">
        <v>0</v>
      </c>
      <c r="BU466" s="1">
        <v>0.98</v>
      </c>
      <c r="BV466" s="5">
        <f>IFERROR($BF466/($AL466+$R466), "No Votes")</f>
        <v>0</v>
      </c>
      <c r="BW466" s="5">
        <f>IFERROR($BA466/($AG466+$M466), "No Votes")</f>
        <v>0</v>
      </c>
      <c r="BX466" t="s">
        <v>2156</v>
      </c>
      <c r="BY466" s="5" t="s">
        <v>2093</v>
      </c>
      <c r="BZ466" s="5" t="s">
        <v>2088</v>
      </c>
      <c r="CA466" s="28" t="str">
        <f>IF(Table1[[#This Row],[Party]]="Labour","Conservative","Labour")</f>
        <v>Labour</v>
      </c>
      <c r="CB466" s="28" cm="1">
        <f t="array" ref="CB4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66" s="28" cm="1">
        <f t="array" ref="CC4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466" s="28">
        <f>IF(TRIM(Table1[[#This Row],[Party]])="Labour",Table1[[#This Row],[Conservative_Aye]],Table1[[#This Row],[Labour_Aye]])</f>
        <v>196</v>
      </c>
      <c r="CE466" s="28">
        <f>IF(TRIM(Table1[[#This Row],[Party]])="Labour",Table1[[#This Row],[Conservative_No]],Table1[[#This Row],[Labour_No]])</f>
        <v>0</v>
      </c>
      <c r="CF466" s="36">
        <f>IF(Table1[[#This Row],[Gov_Aye]]+Table1[[#This Row],[Gov_No]]=0,"",Table1[[#This Row],[Gov_Aye]]/(Table1[[#This Row],[Gov_Aye]]+Table1[[#This Row],[Gov_No]]))</f>
        <v>0</v>
      </c>
      <c r="CG466" s="36">
        <f>IF(Table1[[#This Row],[Opp_Aye]]+Table1[[#This Row],[Opp_No]]=0,"",Table1[[#This Row],[Opp_Aye]]/(Table1[[#This Row],[Opp_Aye]]+Table1[[#This Row],[Opp_No]]))</f>
        <v>1</v>
      </c>
      <c r="CH466" s="36">
        <f>IF(OR(Table1[[#This Row],[Gov_Share]]="",Table1[[#This Row],[Opp_Share]]=""),"",ABS(Table1[[#This Row],[Gov_Share]]-Table1[[#This Row],[Opp_Share]]))</f>
        <v>1</v>
      </c>
      <c r="CI466" s="36">
        <f>IF(Table1[[#This Row],[Gov_Aye]]+Table1[[#This Row],[Gov_No]]=0,"",ABS(Table1[[#This Row],[Gov_Aye]]-Table1[[#This Row],[Gov_No]])/(Table1[[#This Row],[Gov_Aye]]+Table1[[#This Row],[Gov_No]]))</f>
        <v>1</v>
      </c>
      <c r="CJ466" s="36">
        <f>IF(Table1[[#This Row],[Opp_Aye]]+Table1[[#This Row],[Opp_No]]=0,"",ABS(Table1[[#This Row],[Opp_Aye]]-Table1[[#This Row],[Opp_No]])/(Table1[[#This Row],[Opp_Aye]]+Table1[[#This Row],[Opp_No]]))</f>
        <v>1</v>
      </c>
      <c r="CK4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0.96938137887940012</v>
      </c>
    </row>
    <row r="467" spans="1:89" hidden="1" x14ac:dyDescent="0.75">
      <c r="A467" s="2">
        <v>1077</v>
      </c>
      <c r="B467" s="15">
        <v>44390</v>
      </c>
      <c r="C467" s="16">
        <v>0.7319444444444444</v>
      </c>
      <c r="D467" s="2">
        <v>52</v>
      </c>
      <c r="E467" s="19" t="s">
        <v>614</v>
      </c>
      <c r="F467" s="2" t="s">
        <v>1901</v>
      </c>
      <c r="G467" s="2"/>
      <c r="H467" s="2">
        <v>272</v>
      </c>
      <c r="I467" s="2">
        <v>358</v>
      </c>
      <c r="J467" s="2">
        <v>2</v>
      </c>
      <c r="K467" s="2">
        <v>1</v>
      </c>
      <c r="L467" s="2">
        <v>0</v>
      </c>
      <c r="M467" s="3">
        <v>0</v>
      </c>
      <c r="N467" s="2">
        <v>8</v>
      </c>
      <c r="O467" s="2">
        <v>0</v>
      </c>
      <c r="P467" s="2">
        <v>1</v>
      </c>
      <c r="Q467" s="2">
        <v>4</v>
      </c>
      <c r="R467" s="4">
        <v>196</v>
      </c>
      <c r="S467" s="2">
        <v>12</v>
      </c>
      <c r="T467" s="2">
        <v>3</v>
      </c>
      <c r="U467" s="2">
        <v>0</v>
      </c>
      <c r="V467" s="2">
        <v>45</v>
      </c>
      <c r="W467" s="2">
        <v>0</v>
      </c>
      <c r="X467" s="2">
        <v>0</v>
      </c>
      <c r="Y467" s="2">
        <v>0</v>
      </c>
      <c r="Z467" s="2">
        <v>0</v>
      </c>
      <c r="AA467" s="2">
        <v>0</v>
      </c>
      <c r="AB467" s="2">
        <v>0</v>
      </c>
      <c r="AC467" s="2">
        <v>0</v>
      </c>
      <c r="AD467" s="2">
        <v>0</v>
      </c>
      <c r="AE467" s="2">
        <v>0</v>
      </c>
      <c r="AF467" s="2">
        <v>0</v>
      </c>
      <c r="AG467" s="3">
        <v>356</v>
      </c>
      <c r="AH467" s="2">
        <v>0</v>
      </c>
      <c r="AI467" s="2">
        <v>0</v>
      </c>
      <c r="AJ467" s="2">
        <v>0</v>
      </c>
      <c r="AK467" s="2">
        <v>2</v>
      </c>
      <c r="AL467" s="4">
        <v>0</v>
      </c>
      <c r="AM467" s="2">
        <v>0</v>
      </c>
      <c r="AN467" s="2">
        <v>0</v>
      </c>
      <c r="AO467" s="2">
        <v>0</v>
      </c>
      <c r="AP467" s="2">
        <v>0</v>
      </c>
      <c r="AQ467" s="2">
        <v>0</v>
      </c>
      <c r="AR467" s="2">
        <v>0</v>
      </c>
      <c r="AS467" s="2">
        <v>0</v>
      </c>
      <c r="AT467" s="2">
        <v>0</v>
      </c>
      <c r="AU467" s="2">
        <v>0</v>
      </c>
      <c r="AV467" s="2">
        <v>0</v>
      </c>
      <c r="AW467" s="2">
        <v>0</v>
      </c>
      <c r="AX467" s="2">
        <v>0</v>
      </c>
      <c r="AY467" s="2">
        <v>0</v>
      </c>
      <c r="AZ467" s="2">
        <v>0</v>
      </c>
      <c r="BA467" s="44">
        <v>0</v>
      </c>
      <c r="BB467" s="2">
        <v>0</v>
      </c>
      <c r="BC467" s="2">
        <v>0</v>
      </c>
      <c r="BD467" s="2">
        <v>0</v>
      </c>
      <c r="BE467" s="2">
        <v>2</v>
      </c>
      <c r="BF467" s="45">
        <v>0</v>
      </c>
      <c r="BG467" s="2">
        <v>0</v>
      </c>
      <c r="BH467" s="2">
        <v>0</v>
      </c>
      <c r="BI467" s="2">
        <v>0</v>
      </c>
      <c r="BJ467" s="2">
        <v>0</v>
      </c>
      <c r="BK467" s="2">
        <v>0</v>
      </c>
      <c r="BL467" s="2">
        <v>0</v>
      </c>
      <c r="BM467" s="2">
        <v>0</v>
      </c>
      <c r="BN467" s="2">
        <v>0</v>
      </c>
      <c r="BO467" s="2">
        <v>0</v>
      </c>
      <c r="BP467" s="2">
        <v>0</v>
      </c>
      <c r="BQ467" s="2">
        <v>0</v>
      </c>
      <c r="BR467" s="2">
        <v>2</v>
      </c>
      <c r="BS467" s="2">
        <v>630</v>
      </c>
      <c r="BT467" s="2">
        <v>0</v>
      </c>
      <c r="BU467" s="5">
        <v>0.97</v>
      </c>
      <c r="BV467" s="5">
        <f>IFERROR($BF467/($AL467+$R467), "No Votes")</f>
        <v>0</v>
      </c>
      <c r="BW467" s="5">
        <f>IFERROR($BA467/($AG467+$M467), "No Votes")</f>
        <v>0</v>
      </c>
      <c r="BX467" t="s">
        <v>2156</v>
      </c>
      <c r="BY467" s="5" t="s">
        <v>2093</v>
      </c>
      <c r="BZ467" s="5" t="s">
        <v>2088</v>
      </c>
      <c r="CA467" s="28" t="str">
        <f>IF(Table1[[#This Row],[Party]]="Labour","Conservative","Labour")</f>
        <v>Labour</v>
      </c>
      <c r="CB467" s="28" cm="1">
        <f t="array" ref="CB4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67" s="28" cm="1">
        <f t="array" ref="CC4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467" s="28">
        <f>IF(TRIM(Table1[[#This Row],[Party]])="Labour",Table1[[#This Row],[Conservative_Aye]],Table1[[#This Row],[Labour_Aye]])</f>
        <v>196</v>
      </c>
      <c r="CE467" s="28">
        <f>IF(TRIM(Table1[[#This Row],[Party]])="Labour",Table1[[#This Row],[Conservative_No]],Table1[[#This Row],[Labour_No]])</f>
        <v>0</v>
      </c>
      <c r="CF467" s="36">
        <f>IF(Table1[[#This Row],[Gov_Aye]]+Table1[[#This Row],[Gov_No]]=0,"",Table1[[#This Row],[Gov_Aye]]/(Table1[[#This Row],[Gov_Aye]]+Table1[[#This Row],[Gov_No]]))</f>
        <v>0</v>
      </c>
      <c r="CG467" s="36">
        <f>IF(Table1[[#This Row],[Opp_Aye]]+Table1[[#This Row],[Opp_No]]=0,"",Table1[[#This Row],[Opp_Aye]]/(Table1[[#This Row],[Opp_Aye]]+Table1[[#This Row],[Opp_No]]))</f>
        <v>1</v>
      </c>
      <c r="CH467" s="36">
        <f>IF(OR(Table1[[#This Row],[Gov_Share]]="",Table1[[#This Row],[Opp_Share]]=""),"",ABS(Table1[[#This Row],[Gov_Share]]-Table1[[#This Row],[Opp_Share]]))</f>
        <v>1</v>
      </c>
      <c r="CI467" s="36">
        <f>IF(Table1[[#This Row],[Gov_Aye]]+Table1[[#This Row],[Gov_No]]=0,"",ABS(Table1[[#This Row],[Gov_Aye]]-Table1[[#This Row],[Gov_No]])/(Table1[[#This Row],[Gov_Aye]]+Table1[[#This Row],[Gov_No]]))</f>
        <v>1</v>
      </c>
      <c r="CJ467" s="36">
        <f>IF(Table1[[#This Row],[Opp_Aye]]+Table1[[#This Row],[Opp_No]]=0,"",ABS(Table1[[#This Row],[Opp_Aye]]-Table1[[#This Row],[Opp_No]])/(Table1[[#This Row],[Opp_Aye]]+Table1[[#This Row],[Opp_No]]))</f>
        <v>1</v>
      </c>
      <c r="CK4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0.96921465968586384</v>
      </c>
    </row>
    <row r="468" spans="1:89" ht="29.5" x14ac:dyDescent="0.75">
      <c r="A468" s="2">
        <v>69</v>
      </c>
      <c r="B468" s="15">
        <v>42516</v>
      </c>
      <c r="C468" s="16">
        <v>0.70763888888888893</v>
      </c>
      <c r="D468" s="2">
        <v>2</v>
      </c>
      <c r="E468" s="19" t="s">
        <v>1206</v>
      </c>
      <c r="F468" s="2"/>
      <c r="G468" s="2"/>
      <c r="H468" s="2">
        <v>189</v>
      </c>
      <c r="I468" s="2">
        <v>300</v>
      </c>
      <c r="J468" s="2">
        <v>0</v>
      </c>
      <c r="K468" s="2">
        <v>0</v>
      </c>
      <c r="L468" s="2">
        <v>0</v>
      </c>
      <c r="M468" s="3">
        <v>0</v>
      </c>
      <c r="N468" s="2">
        <v>0</v>
      </c>
      <c r="O468" s="2">
        <v>0</v>
      </c>
      <c r="P468" s="2">
        <v>0</v>
      </c>
      <c r="Q468" s="2">
        <v>2</v>
      </c>
      <c r="R468" s="4">
        <v>177</v>
      </c>
      <c r="S468" s="2">
        <v>7</v>
      </c>
      <c r="T468" s="2">
        <v>1</v>
      </c>
      <c r="U468" s="2">
        <v>0</v>
      </c>
      <c r="V468" s="2">
        <v>0</v>
      </c>
      <c r="W468" s="2">
        <v>2</v>
      </c>
      <c r="X468" s="2">
        <v>0</v>
      </c>
      <c r="Y468" s="2">
        <v>0</v>
      </c>
      <c r="Z468" s="2">
        <v>0</v>
      </c>
      <c r="AA468" s="2">
        <v>0</v>
      </c>
      <c r="AB468" s="2">
        <v>0</v>
      </c>
      <c r="AC468" s="2">
        <v>0</v>
      </c>
      <c r="AD468" s="2">
        <v>0</v>
      </c>
      <c r="AE468" s="2">
        <v>0</v>
      </c>
      <c r="AF468" s="2">
        <v>0</v>
      </c>
      <c r="AG468" s="3">
        <v>299</v>
      </c>
      <c r="AH468" s="2">
        <v>0</v>
      </c>
      <c r="AI468" s="2">
        <v>0</v>
      </c>
      <c r="AJ468" s="2">
        <v>0</v>
      </c>
      <c r="AK468" s="2">
        <v>0</v>
      </c>
      <c r="AL468" s="4">
        <v>0</v>
      </c>
      <c r="AM468" s="2">
        <v>0</v>
      </c>
      <c r="AN468" s="2">
        <v>0</v>
      </c>
      <c r="AO468" s="2">
        <v>0</v>
      </c>
      <c r="AP468" s="2">
        <v>0</v>
      </c>
      <c r="AQ468" s="2">
        <v>0</v>
      </c>
      <c r="AR468" s="2">
        <v>0</v>
      </c>
      <c r="AS468" s="2">
        <v>0</v>
      </c>
      <c r="AT468" s="2">
        <v>0</v>
      </c>
      <c r="AU468" s="2">
        <v>0</v>
      </c>
      <c r="AV468" s="2">
        <v>1</v>
      </c>
      <c r="AW468" s="2">
        <v>0</v>
      </c>
      <c r="AX468" s="2">
        <v>0</v>
      </c>
      <c r="AY468" s="2">
        <v>0</v>
      </c>
      <c r="AZ468" s="2">
        <v>0</v>
      </c>
      <c r="BA468" s="44">
        <v>0</v>
      </c>
      <c r="BB468" s="2">
        <v>0</v>
      </c>
      <c r="BC468" s="2">
        <v>0</v>
      </c>
      <c r="BD468" s="2">
        <v>0</v>
      </c>
      <c r="BE468" s="2">
        <v>0</v>
      </c>
      <c r="BF468" s="45">
        <v>0</v>
      </c>
      <c r="BG468" s="2">
        <v>0</v>
      </c>
      <c r="BH468" s="2">
        <v>0</v>
      </c>
      <c r="BI468" s="2">
        <v>0</v>
      </c>
      <c r="BJ468" s="2">
        <v>0</v>
      </c>
      <c r="BK468" s="2">
        <v>0</v>
      </c>
      <c r="BL468" s="2">
        <v>0</v>
      </c>
      <c r="BM468" s="2">
        <v>0</v>
      </c>
      <c r="BN468" s="2">
        <v>0</v>
      </c>
      <c r="BO468" s="2">
        <v>0</v>
      </c>
      <c r="BP468" s="2">
        <v>0</v>
      </c>
      <c r="BQ468" s="2">
        <v>0</v>
      </c>
      <c r="BR468" s="2">
        <v>0</v>
      </c>
      <c r="BS468" s="2">
        <v>489</v>
      </c>
      <c r="BT468" s="2">
        <v>0</v>
      </c>
      <c r="BU468" s="5">
        <v>0.75</v>
      </c>
      <c r="BV468" s="5">
        <f>IFERROR($BF468/($AL468+$R468), "No Votes")</f>
        <v>0</v>
      </c>
      <c r="BW468" s="5">
        <f>IFERROR($BA468/($AG468+$M468), "No Votes")</f>
        <v>0</v>
      </c>
      <c r="BX468" t="s">
        <v>2157</v>
      </c>
      <c r="BY468" s="5" t="s">
        <v>2085</v>
      </c>
      <c r="BZ468" s="5" t="s">
        <v>2088</v>
      </c>
      <c r="CA468" s="28" t="str">
        <f>IF(Table1[[#This Row],[Party]]="Labour","Conservative","Labour")</f>
        <v>Labour</v>
      </c>
      <c r="CB468" s="28" cm="1">
        <f t="array" ref="CB4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68" s="28" cm="1">
        <f t="array" ref="CC4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468" s="28">
        <f>IF(TRIM(Table1[[#This Row],[Party]])="Labour",Table1[[#This Row],[Conservative_Aye]],Table1[[#This Row],[Labour_Aye]])</f>
        <v>177</v>
      </c>
      <c r="CE468" s="28">
        <f>IF(TRIM(Table1[[#This Row],[Party]])="Labour",Table1[[#This Row],[Conservative_No]],Table1[[#This Row],[Labour_No]])</f>
        <v>0</v>
      </c>
      <c r="CF468" s="36">
        <f>IF(Table1[[#This Row],[Gov_Aye]]+Table1[[#This Row],[Gov_No]]=0,"",Table1[[#This Row],[Gov_Aye]]/(Table1[[#This Row],[Gov_Aye]]+Table1[[#This Row],[Gov_No]]))</f>
        <v>0</v>
      </c>
      <c r="CG468" s="36">
        <f>IF(Table1[[#This Row],[Opp_Aye]]+Table1[[#This Row],[Opp_No]]=0,"",Table1[[#This Row],[Opp_Aye]]/(Table1[[#This Row],[Opp_Aye]]+Table1[[#This Row],[Opp_No]]))</f>
        <v>1</v>
      </c>
      <c r="CH468" s="36">
        <f>IF(OR(Table1[[#This Row],[Gov_Share]]="",Table1[[#This Row],[Opp_Share]]=""),"",ABS(Table1[[#This Row],[Gov_Share]]-Table1[[#This Row],[Opp_Share]]))</f>
        <v>1</v>
      </c>
      <c r="CI468" s="36">
        <f>IF(Table1[[#This Row],[Gov_Aye]]+Table1[[#This Row],[Gov_No]]=0,"",ABS(Table1[[#This Row],[Gov_Aye]]-Table1[[#This Row],[Gov_No]])/(Table1[[#This Row],[Gov_Aye]]+Table1[[#This Row],[Gov_No]]))</f>
        <v>1</v>
      </c>
      <c r="CJ468" s="36">
        <f>IF(Table1[[#This Row],[Opp_Aye]]+Table1[[#This Row],[Opp_No]]=0,"",ABS(Table1[[#This Row],[Opp_Aye]]-Table1[[#This Row],[Opp_No]])/(Table1[[#This Row],[Opp_Aye]]+Table1[[#This Row],[Opp_No]]))</f>
        <v>1</v>
      </c>
      <c r="CK4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0.97797529108523684</v>
      </c>
    </row>
    <row r="469" spans="1:89" x14ac:dyDescent="0.75">
      <c r="A469">
        <v>46</v>
      </c>
      <c r="B469" s="17">
        <v>42485</v>
      </c>
      <c r="C469" s="18">
        <v>0.9145833333333333</v>
      </c>
      <c r="D469">
        <v>248</v>
      </c>
      <c r="E469" s="20" t="s">
        <v>803</v>
      </c>
      <c r="H469">
        <v>302</v>
      </c>
      <c r="I469">
        <v>266</v>
      </c>
      <c r="J469">
        <v>0</v>
      </c>
      <c r="K469">
        <v>0</v>
      </c>
      <c r="L469">
        <v>0</v>
      </c>
      <c r="M469" s="3">
        <v>299</v>
      </c>
      <c r="N469">
        <v>1</v>
      </c>
      <c r="O469">
        <v>0</v>
      </c>
      <c r="P469">
        <v>0</v>
      </c>
      <c r="Q469">
        <v>0</v>
      </c>
      <c r="R469" s="4">
        <v>0</v>
      </c>
      <c r="S469">
        <v>0</v>
      </c>
      <c r="T469">
        <v>0</v>
      </c>
      <c r="U469">
        <v>0</v>
      </c>
      <c r="V469">
        <v>0</v>
      </c>
      <c r="W469">
        <v>0</v>
      </c>
      <c r="X469">
        <v>0</v>
      </c>
      <c r="Y469">
        <v>0</v>
      </c>
      <c r="Z469">
        <v>0</v>
      </c>
      <c r="AA469">
        <v>0</v>
      </c>
      <c r="AB469">
        <v>2</v>
      </c>
      <c r="AC469">
        <v>0</v>
      </c>
      <c r="AD469">
        <v>0</v>
      </c>
      <c r="AE469">
        <v>0</v>
      </c>
      <c r="AF469">
        <v>0</v>
      </c>
      <c r="AG469" s="3">
        <v>0</v>
      </c>
      <c r="AH469">
        <v>1</v>
      </c>
      <c r="AI469">
        <v>0</v>
      </c>
      <c r="AJ469">
        <v>1</v>
      </c>
      <c r="AK469">
        <v>4</v>
      </c>
      <c r="AL469" s="4">
        <v>199</v>
      </c>
      <c r="AM469">
        <v>7</v>
      </c>
      <c r="AN469">
        <v>2</v>
      </c>
      <c r="AO469">
        <v>0</v>
      </c>
      <c r="AP469">
        <v>50</v>
      </c>
      <c r="AQ469">
        <v>1</v>
      </c>
      <c r="AR469">
        <v>0</v>
      </c>
      <c r="AS469">
        <v>0</v>
      </c>
      <c r="AT469">
        <v>0</v>
      </c>
      <c r="AU469">
        <v>0</v>
      </c>
      <c r="AV469">
        <v>0</v>
      </c>
      <c r="AW469">
        <v>0</v>
      </c>
      <c r="AX469">
        <v>0</v>
      </c>
      <c r="AY469">
        <v>0</v>
      </c>
      <c r="AZ469">
        <v>0</v>
      </c>
      <c r="BA469" s="3">
        <v>0</v>
      </c>
      <c r="BB469">
        <v>1</v>
      </c>
      <c r="BC469">
        <v>0</v>
      </c>
      <c r="BD469">
        <v>0</v>
      </c>
      <c r="BE469">
        <v>0</v>
      </c>
      <c r="BF469" s="4">
        <v>0</v>
      </c>
      <c r="BG469">
        <v>0</v>
      </c>
      <c r="BH469">
        <v>0</v>
      </c>
      <c r="BI469">
        <v>0</v>
      </c>
      <c r="BJ469">
        <v>0</v>
      </c>
      <c r="BK469">
        <v>0</v>
      </c>
      <c r="BL469">
        <v>0</v>
      </c>
      <c r="BM469">
        <v>0</v>
      </c>
      <c r="BN469">
        <v>0</v>
      </c>
      <c r="BO469">
        <v>0</v>
      </c>
      <c r="BP469">
        <v>0</v>
      </c>
      <c r="BQ469">
        <v>0</v>
      </c>
      <c r="BR469">
        <v>1</v>
      </c>
      <c r="BS469">
        <v>567</v>
      </c>
      <c r="BT469">
        <v>0</v>
      </c>
      <c r="BU469" s="1">
        <v>0.87</v>
      </c>
      <c r="BV469" s="5">
        <f>IFERROR($BF469/($AL469+$R469), "No Votes")</f>
        <v>0</v>
      </c>
      <c r="BW469" s="5">
        <f>IFERROR($BA469/($AG469+$M469), "No Votes")</f>
        <v>0</v>
      </c>
      <c r="BX469" t="s">
        <v>2157</v>
      </c>
      <c r="BY469" s="5" t="s">
        <v>2085</v>
      </c>
      <c r="BZ469" s="5" t="s">
        <v>2088</v>
      </c>
      <c r="CA469" s="28" t="str">
        <f>IF(Table1[[#This Row],[Party]]="Labour","Conservative","Labour")</f>
        <v>Labour</v>
      </c>
      <c r="CB469" s="28" cm="1">
        <f t="array" ref="CB4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469" s="28" cm="1">
        <f t="array" ref="CC4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69" s="28">
        <f>IF(TRIM(Table1[[#This Row],[Party]])="Labour",Table1[[#This Row],[Conservative_Aye]],Table1[[#This Row],[Labour_Aye]])</f>
        <v>0</v>
      </c>
      <c r="CE469" s="28">
        <f>IF(TRIM(Table1[[#This Row],[Party]])="Labour",Table1[[#This Row],[Conservative_No]],Table1[[#This Row],[Labour_No]])</f>
        <v>199</v>
      </c>
      <c r="CF469" s="36">
        <f>IF(Table1[[#This Row],[Gov_Aye]]+Table1[[#This Row],[Gov_No]]=0,"",Table1[[#This Row],[Gov_Aye]]/(Table1[[#This Row],[Gov_Aye]]+Table1[[#This Row],[Gov_No]]))</f>
        <v>1</v>
      </c>
      <c r="CG469" s="36">
        <f>IF(Table1[[#This Row],[Opp_Aye]]+Table1[[#This Row],[Opp_No]]=0,"",Table1[[#This Row],[Opp_Aye]]/(Table1[[#This Row],[Opp_Aye]]+Table1[[#This Row],[Opp_No]]))</f>
        <v>0</v>
      </c>
      <c r="CH469" s="36">
        <f>IF(OR(Table1[[#This Row],[Gov_Share]]="",Table1[[#This Row],[Opp_Share]]=""),"",ABS(Table1[[#This Row],[Gov_Share]]-Table1[[#This Row],[Opp_Share]]))</f>
        <v>1</v>
      </c>
      <c r="CI469" s="36">
        <f>IF(Table1[[#This Row],[Gov_Aye]]+Table1[[#This Row],[Gov_No]]=0,"",ABS(Table1[[#This Row],[Gov_Aye]]-Table1[[#This Row],[Gov_No]])/(Table1[[#This Row],[Gov_Aye]]+Table1[[#This Row],[Gov_No]]))</f>
        <v>1</v>
      </c>
      <c r="CJ469" s="36">
        <f>IF(Table1[[#This Row],[Opp_Aye]]+Table1[[#This Row],[Opp_No]]=0,"",ABS(Table1[[#This Row],[Opp_Aye]]-Table1[[#This Row],[Opp_No]])/(Table1[[#This Row],[Opp_Aye]]+Table1[[#This Row],[Opp_No]]))</f>
        <v>1</v>
      </c>
      <c r="CK4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0.97788432533697434</v>
      </c>
    </row>
    <row r="470" spans="1:89" x14ac:dyDescent="0.75">
      <c r="A470" s="2">
        <v>45</v>
      </c>
      <c r="B470" s="15">
        <v>42485</v>
      </c>
      <c r="C470" s="16">
        <v>0.90416666666666667</v>
      </c>
      <c r="D470" s="2">
        <v>247</v>
      </c>
      <c r="E470" s="19" t="s">
        <v>552</v>
      </c>
      <c r="F470" s="2"/>
      <c r="G470" s="2"/>
      <c r="H470" s="2">
        <v>304</v>
      </c>
      <c r="I470" s="2">
        <v>268</v>
      </c>
      <c r="J470" s="2">
        <v>0</v>
      </c>
      <c r="K470" s="2">
        <v>0</v>
      </c>
      <c r="L470" s="2">
        <v>0</v>
      </c>
      <c r="M470" s="3">
        <v>299</v>
      </c>
      <c r="N470" s="2">
        <v>2</v>
      </c>
      <c r="O470" s="2">
        <v>0</v>
      </c>
      <c r="P470" s="2">
        <v>0</v>
      </c>
      <c r="Q470" s="2">
        <v>0</v>
      </c>
      <c r="R470" s="4">
        <v>0</v>
      </c>
      <c r="S470" s="2">
        <v>0</v>
      </c>
      <c r="T470" s="2">
        <v>0</v>
      </c>
      <c r="U470" s="2">
        <v>0</v>
      </c>
      <c r="V470" s="2">
        <v>0</v>
      </c>
      <c r="W470" s="2">
        <v>0</v>
      </c>
      <c r="X470" s="2">
        <v>0</v>
      </c>
      <c r="Y470" s="2">
        <v>0</v>
      </c>
      <c r="Z470" s="2">
        <v>0</v>
      </c>
      <c r="AA470" s="2">
        <v>1</v>
      </c>
      <c r="AB470" s="2">
        <v>2</v>
      </c>
      <c r="AC470" s="2">
        <v>0</v>
      </c>
      <c r="AD470" s="2">
        <v>0</v>
      </c>
      <c r="AE470" s="2">
        <v>0</v>
      </c>
      <c r="AF470" s="2">
        <v>0</v>
      </c>
      <c r="AG470" s="3">
        <v>0</v>
      </c>
      <c r="AH470" s="2">
        <v>2</v>
      </c>
      <c r="AI470" s="2">
        <v>0</v>
      </c>
      <c r="AJ470" s="2">
        <v>1</v>
      </c>
      <c r="AK470" s="2">
        <v>4</v>
      </c>
      <c r="AL470" s="4">
        <v>200</v>
      </c>
      <c r="AM470" s="2">
        <v>7</v>
      </c>
      <c r="AN470" s="2">
        <v>2</v>
      </c>
      <c r="AO470" s="2">
        <v>0</v>
      </c>
      <c r="AP470" s="2">
        <v>51</v>
      </c>
      <c r="AQ470" s="2">
        <v>1</v>
      </c>
      <c r="AR470" s="2">
        <v>0</v>
      </c>
      <c r="AS470" s="2">
        <v>0</v>
      </c>
      <c r="AT470" s="2">
        <v>0</v>
      </c>
      <c r="AU470" s="2">
        <v>0</v>
      </c>
      <c r="AV470" s="2">
        <v>0</v>
      </c>
      <c r="AW470" s="2">
        <v>0</v>
      </c>
      <c r="AX470" s="2">
        <v>0</v>
      </c>
      <c r="AY470" s="2">
        <v>0</v>
      </c>
      <c r="AZ470" s="2">
        <v>0</v>
      </c>
      <c r="BA470" s="44">
        <v>0</v>
      </c>
      <c r="BB470" s="2">
        <v>2</v>
      </c>
      <c r="BC470" s="2">
        <v>0</v>
      </c>
      <c r="BD470" s="2">
        <v>0</v>
      </c>
      <c r="BE470" s="2">
        <v>0</v>
      </c>
      <c r="BF470" s="45">
        <v>0</v>
      </c>
      <c r="BG470" s="2">
        <v>0</v>
      </c>
      <c r="BH470" s="2">
        <v>0</v>
      </c>
      <c r="BI470" s="2">
        <v>0</v>
      </c>
      <c r="BJ470" s="2">
        <v>0</v>
      </c>
      <c r="BK470" s="2">
        <v>0</v>
      </c>
      <c r="BL470" s="2">
        <v>0</v>
      </c>
      <c r="BM470" s="2">
        <v>0</v>
      </c>
      <c r="BN470" s="2">
        <v>0</v>
      </c>
      <c r="BO470" s="2">
        <v>0</v>
      </c>
      <c r="BP470" s="2">
        <v>0</v>
      </c>
      <c r="BQ470" s="2">
        <v>0</v>
      </c>
      <c r="BR470" s="2">
        <v>2</v>
      </c>
      <c r="BS470" s="2">
        <v>572</v>
      </c>
      <c r="BT470" s="2">
        <v>0</v>
      </c>
      <c r="BU470" s="5">
        <v>0.88</v>
      </c>
      <c r="BV470" s="5">
        <f>IFERROR($BF470/($AL470+$R470), "No Votes")</f>
        <v>0</v>
      </c>
      <c r="BW470" s="5">
        <f>IFERROR($BA470/($AG470+$M470), "No Votes")</f>
        <v>0</v>
      </c>
      <c r="BX470" t="s">
        <v>2157</v>
      </c>
      <c r="BY470" s="5" t="s">
        <v>2085</v>
      </c>
      <c r="BZ470" s="5" t="s">
        <v>2088</v>
      </c>
      <c r="CA470" s="28" t="str">
        <f>IF(Table1[[#This Row],[Party]]="Labour","Conservative","Labour")</f>
        <v>Labour</v>
      </c>
      <c r="CB470" s="28" cm="1">
        <f t="array" ref="CB4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470" s="28" cm="1">
        <f t="array" ref="CC4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70" s="28">
        <f>IF(TRIM(Table1[[#This Row],[Party]])="Labour",Table1[[#This Row],[Conservative_Aye]],Table1[[#This Row],[Labour_Aye]])</f>
        <v>0</v>
      </c>
      <c r="CE470" s="28">
        <f>IF(TRIM(Table1[[#This Row],[Party]])="Labour",Table1[[#This Row],[Conservative_No]],Table1[[#This Row],[Labour_No]])</f>
        <v>200</v>
      </c>
      <c r="CF470" s="36">
        <f>IF(Table1[[#This Row],[Gov_Aye]]+Table1[[#This Row],[Gov_No]]=0,"",Table1[[#This Row],[Gov_Aye]]/(Table1[[#This Row],[Gov_Aye]]+Table1[[#This Row],[Gov_No]]))</f>
        <v>1</v>
      </c>
      <c r="CG470" s="36">
        <f>IF(Table1[[#This Row],[Opp_Aye]]+Table1[[#This Row],[Opp_No]]=0,"",Table1[[#This Row],[Opp_Aye]]/(Table1[[#This Row],[Opp_Aye]]+Table1[[#This Row],[Opp_No]]))</f>
        <v>0</v>
      </c>
      <c r="CH470" s="36">
        <f>IF(OR(Table1[[#This Row],[Gov_Share]]="",Table1[[#This Row],[Opp_Share]]=""),"",ABS(Table1[[#This Row],[Gov_Share]]-Table1[[#This Row],[Opp_Share]]))</f>
        <v>1</v>
      </c>
      <c r="CI470" s="36">
        <f>IF(Table1[[#This Row],[Gov_Aye]]+Table1[[#This Row],[Gov_No]]=0,"",ABS(Table1[[#This Row],[Gov_Aye]]-Table1[[#This Row],[Gov_No]])/(Table1[[#This Row],[Gov_Aye]]+Table1[[#This Row],[Gov_No]]))</f>
        <v>1</v>
      </c>
      <c r="CJ470" s="36">
        <f>IF(Table1[[#This Row],[Opp_Aye]]+Table1[[#This Row],[Opp_No]]=0,"",ABS(Table1[[#This Row],[Opp_Aye]]-Table1[[#This Row],[Opp_No]])/(Table1[[#This Row],[Opp_Aye]]+Table1[[#This Row],[Opp_No]]))</f>
        <v>1</v>
      </c>
      <c r="CK4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0.97788065030888094</v>
      </c>
    </row>
    <row r="471" spans="1:89" x14ac:dyDescent="0.75">
      <c r="A471" s="2">
        <v>471</v>
      </c>
      <c r="B471" s="15">
        <v>43285</v>
      </c>
      <c r="C471" s="16">
        <v>0.71666666666666667</v>
      </c>
      <c r="D471" s="2">
        <v>204</v>
      </c>
      <c r="E471" s="19" t="s">
        <v>807</v>
      </c>
      <c r="F471" s="2"/>
      <c r="G471" s="2"/>
      <c r="H471" s="2">
        <v>262</v>
      </c>
      <c r="I471" s="2">
        <v>306</v>
      </c>
      <c r="J471" s="2">
        <v>0</v>
      </c>
      <c r="K471" s="2">
        <v>0</v>
      </c>
      <c r="L471" s="2">
        <v>0</v>
      </c>
      <c r="M471" s="3">
        <v>0</v>
      </c>
      <c r="N471" s="2">
        <v>0</v>
      </c>
      <c r="O471" s="2">
        <v>0</v>
      </c>
      <c r="P471" s="2">
        <v>1</v>
      </c>
      <c r="Q471" s="2">
        <v>4</v>
      </c>
      <c r="R471" s="4">
        <v>214</v>
      </c>
      <c r="S471" s="2">
        <v>7</v>
      </c>
      <c r="T471" s="2">
        <v>4</v>
      </c>
      <c r="U471" s="2">
        <v>0</v>
      </c>
      <c r="V471" s="2">
        <v>32</v>
      </c>
      <c r="W471" s="2">
        <v>0</v>
      </c>
      <c r="X471" s="2">
        <v>0</v>
      </c>
      <c r="Y471" s="2">
        <v>0</v>
      </c>
      <c r="Z471" s="2">
        <v>0</v>
      </c>
      <c r="AA471" s="2">
        <v>0</v>
      </c>
      <c r="AB471" s="2">
        <v>0</v>
      </c>
      <c r="AC471" s="2">
        <v>0</v>
      </c>
      <c r="AD471" s="2">
        <v>0</v>
      </c>
      <c r="AE471" s="2">
        <v>0</v>
      </c>
      <c r="AF471" s="2">
        <v>0</v>
      </c>
      <c r="AG471" s="3">
        <v>299</v>
      </c>
      <c r="AH471" s="2">
        <v>6</v>
      </c>
      <c r="AI471" s="2">
        <v>0</v>
      </c>
      <c r="AJ471" s="2">
        <v>0</v>
      </c>
      <c r="AK471" s="2">
        <v>1</v>
      </c>
      <c r="AL471" s="4">
        <v>0</v>
      </c>
      <c r="AM471" s="2">
        <v>0</v>
      </c>
      <c r="AN471" s="2">
        <v>0</v>
      </c>
      <c r="AO471" s="2">
        <v>0</v>
      </c>
      <c r="AP471" s="2">
        <v>0</v>
      </c>
      <c r="AQ471" s="2">
        <v>0</v>
      </c>
      <c r="AR471" s="2">
        <v>0</v>
      </c>
      <c r="AS471" s="2">
        <v>0</v>
      </c>
      <c r="AT471" s="2">
        <v>0</v>
      </c>
      <c r="AU471" s="2">
        <v>0</v>
      </c>
      <c r="AV471" s="2">
        <v>0</v>
      </c>
      <c r="AW471" s="2">
        <v>0</v>
      </c>
      <c r="AX471" s="2">
        <v>0</v>
      </c>
      <c r="AY471" s="2">
        <v>0</v>
      </c>
      <c r="AZ471" s="2">
        <v>0</v>
      </c>
      <c r="BA471" s="44">
        <v>0</v>
      </c>
      <c r="BB471" s="2">
        <v>0</v>
      </c>
      <c r="BC471" s="2">
        <v>0</v>
      </c>
      <c r="BD471" s="2">
        <v>0</v>
      </c>
      <c r="BE471" s="2">
        <v>1</v>
      </c>
      <c r="BF471" s="45">
        <v>0</v>
      </c>
      <c r="BG471" s="2">
        <v>0</v>
      </c>
      <c r="BH471" s="2">
        <v>0</v>
      </c>
      <c r="BI471" s="2">
        <v>0</v>
      </c>
      <c r="BJ471" s="2">
        <v>0</v>
      </c>
      <c r="BK471" s="2">
        <v>0</v>
      </c>
      <c r="BL471" s="2">
        <v>0</v>
      </c>
      <c r="BM471" s="2">
        <v>0</v>
      </c>
      <c r="BN471" s="2">
        <v>0</v>
      </c>
      <c r="BO471" s="2">
        <v>0</v>
      </c>
      <c r="BP471" s="2">
        <v>0</v>
      </c>
      <c r="BQ471" s="2">
        <v>0</v>
      </c>
      <c r="BR471" s="2">
        <v>1</v>
      </c>
      <c r="BS471" s="2">
        <v>568</v>
      </c>
      <c r="BT471" s="2">
        <v>0</v>
      </c>
      <c r="BU471" s="5">
        <v>0.87</v>
      </c>
      <c r="BV471" s="5">
        <f>IFERROR($BF471/($AL471+$R471), "No Votes")</f>
        <v>0</v>
      </c>
      <c r="BW471" s="5">
        <f>IFERROR($BA471/($AG471+$M471), "No Votes")</f>
        <v>0</v>
      </c>
      <c r="BX471" t="s">
        <v>2157</v>
      </c>
      <c r="BY471" s="5" t="s">
        <v>2086</v>
      </c>
      <c r="BZ471" s="5" t="s">
        <v>2088</v>
      </c>
      <c r="CA471" s="28" t="str">
        <f>IF(Table1[[#This Row],[Party]]="Labour","Conservative","Labour")</f>
        <v>Labour</v>
      </c>
      <c r="CB471" s="28" cm="1">
        <f t="array" ref="CB4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71" s="28" cm="1">
        <f t="array" ref="CC4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471" s="28">
        <f>IF(TRIM(Table1[[#This Row],[Party]])="Labour",Table1[[#This Row],[Conservative_Aye]],Table1[[#This Row],[Labour_Aye]])</f>
        <v>214</v>
      </c>
      <c r="CE471" s="28">
        <f>IF(TRIM(Table1[[#This Row],[Party]])="Labour",Table1[[#This Row],[Conservative_No]],Table1[[#This Row],[Labour_No]])</f>
        <v>0</v>
      </c>
      <c r="CF471" s="36">
        <f>IF(Table1[[#This Row],[Gov_Aye]]+Table1[[#This Row],[Gov_No]]=0,"",Table1[[#This Row],[Gov_Aye]]/(Table1[[#This Row],[Gov_Aye]]+Table1[[#This Row],[Gov_No]]))</f>
        <v>0</v>
      </c>
      <c r="CG471" s="36">
        <f>IF(Table1[[#This Row],[Opp_Aye]]+Table1[[#This Row],[Opp_No]]=0,"",Table1[[#This Row],[Opp_Aye]]/(Table1[[#This Row],[Opp_Aye]]+Table1[[#This Row],[Opp_No]]))</f>
        <v>1</v>
      </c>
      <c r="CH471" s="36">
        <f>IF(OR(Table1[[#This Row],[Gov_Share]]="",Table1[[#This Row],[Opp_Share]]=""),"",ABS(Table1[[#This Row],[Gov_Share]]-Table1[[#This Row],[Opp_Share]]))</f>
        <v>1</v>
      </c>
      <c r="CI471" s="36">
        <f>IF(Table1[[#This Row],[Gov_Aye]]+Table1[[#This Row],[Gov_No]]=0,"",ABS(Table1[[#This Row],[Gov_Aye]]-Table1[[#This Row],[Gov_No]])/(Table1[[#This Row],[Gov_Aye]]+Table1[[#This Row],[Gov_No]]))</f>
        <v>1</v>
      </c>
      <c r="CJ471" s="36">
        <f>IF(Table1[[#This Row],[Opp_Aye]]+Table1[[#This Row],[Opp_No]]=0,"",ABS(Table1[[#This Row],[Opp_Aye]]-Table1[[#This Row],[Opp_No]])/(Table1[[#This Row],[Opp_Aye]]+Table1[[#This Row],[Opp_No]]))</f>
        <v>1</v>
      </c>
      <c r="CK4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0.97783269455583999</v>
      </c>
    </row>
    <row r="472" spans="1:89" hidden="1" x14ac:dyDescent="0.75">
      <c r="A472" s="2">
        <v>1075</v>
      </c>
      <c r="B472" s="15">
        <v>44390</v>
      </c>
      <c r="C472" s="16">
        <v>0.72013888888888888</v>
      </c>
      <c r="D472" s="2">
        <v>50</v>
      </c>
      <c r="E472" s="19" t="s">
        <v>616</v>
      </c>
      <c r="F472" s="2" t="s">
        <v>1901</v>
      </c>
      <c r="G472" s="2"/>
      <c r="H472" s="2">
        <v>272</v>
      </c>
      <c r="I472" s="2">
        <v>361</v>
      </c>
      <c r="J472" s="2">
        <v>2</v>
      </c>
      <c r="K472" s="2">
        <v>1</v>
      </c>
      <c r="L472" s="2">
        <v>0</v>
      </c>
      <c r="M472" s="3">
        <v>0</v>
      </c>
      <c r="N472" s="2">
        <v>8</v>
      </c>
      <c r="O472" s="2">
        <v>0</v>
      </c>
      <c r="P472" s="2">
        <v>1</v>
      </c>
      <c r="Q472" s="2">
        <v>4</v>
      </c>
      <c r="R472" s="4">
        <v>195</v>
      </c>
      <c r="S472" s="2">
        <v>12</v>
      </c>
      <c r="T472" s="2">
        <v>3</v>
      </c>
      <c r="U472" s="2">
        <v>0</v>
      </c>
      <c r="V472" s="2">
        <v>45</v>
      </c>
      <c r="W472" s="2">
        <v>0</v>
      </c>
      <c r="X472" s="2">
        <v>0</v>
      </c>
      <c r="Y472" s="2">
        <v>0</v>
      </c>
      <c r="Z472" s="2">
        <v>0</v>
      </c>
      <c r="AA472" s="2">
        <v>0</v>
      </c>
      <c r="AB472" s="2">
        <v>0</v>
      </c>
      <c r="AC472" s="2">
        <v>0</v>
      </c>
      <c r="AD472" s="2">
        <v>0</v>
      </c>
      <c r="AE472" s="2">
        <v>0</v>
      </c>
      <c r="AF472" s="2">
        <v>0</v>
      </c>
      <c r="AG472" s="3">
        <v>359</v>
      </c>
      <c r="AH472" s="2">
        <v>0</v>
      </c>
      <c r="AI472" s="2">
        <v>0</v>
      </c>
      <c r="AJ472" s="2">
        <v>0</v>
      </c>
      <c r="AK472" s="2">
        <v>2</v>
      </c>
      <c r="AL472" s="4">
        <v>0</v>
      </c>
      <c r="AM472" s="2">
        <v>0</v>
      </c>
      <c r="AN472" s="2">
        <v>0</v>
      </c>
      <c r="AO472" s="2">
        <v>0</v>
      </c>
      <c r="AP472" s="2">
        <v>0</v>
      </c>
      <c r="AQ472" s="2">
        <v>0</v>
      </c>
      <c r="AR472" s="2">
        <v>0</v>
      </c>
      <c r="AS472" s="2">
        <v>0</v>
      </c>
      <c r="AT472" s="2">
        <v>0</v>
      </c>
      <c r="AU472" s="2">
        <v>0</v>
      </c>
      <c r="AV472" s="2">
        <v>0</v>
      </c>
      <c r="AW472" s="2">
        <v>0</v>
      </c>
      <c r="AX472" s="2">
        <v>0</v>
      </c>
      <c r="AY472" s="2">
        <v>0</v>
      </c>
      <c r="AZ472" s="2">
        <v>0</v>
      </c>
      <c r="BA472" s="44">
        <v>0</v>
      </c>
      <c r="BB472" s="2">
        <v>0</v>
      </c>
      <c r="BC472" s="2">
        <v>0</v>
      </c>
      <c r="BD472" s="2">
        <v>0</v>
      </c>
      <c r="BE472" s="2">
        <v>2</v>
      </c>
      <c r="BF472" s="45">
        <v>0</v>
      </c>
      <c r="BG472" s="2">
        <v>0</v>
      </c>
      <c r="BH472" s="2">
        <v>0</v>
      </c>
      <c r="BI472" s="2">
        <v>0</v>
      </c>
      <c r="BJ472" s="2">
        <v>0</v>
      </c>
      <c r="BK472" s="2">
        <v>0</v>
      </c>
      <c r="BL472" s="2">
        <v>0</v>
      </c>
      <c r="BM472" s="2">
        <v>0</v>
      </c>
      <c r="BN472" s="2">
        <v>0</v>
      </c>
      <c r="BO472" s="2">
        <v>0</v>
      </c>
      <c r="BP472" s="2">
        <v>0</v>
      </c>
      <c r="BQ472" s="2">
        <v>0</v>
      </c>
      <c r="BR472" s="2">
        <v>2</v>
      </c>
      <c r="BS472" s="2">
        <v>632</v>
      </c>
      <c r="BT472" s="2">
        <v>0</v>
      </c>
      <c r="BU472" s="5">
        <v>0.97</v>
      </c>
      <c r="BV472" s="5">
        <f>IFERROR($BF472/($AL472+$R472), "No Votes")</f>
        <v>0</v>
      </c>
      <c r="BW472" s="5">
        <f>IFERROR($BA472/($AG472+$M472), "No Votes")</f>
        <v>0</v>
      </c>
      <c r="BX472" t="s">
        <v>2156</v>
      </c>
      <c r="BY472" s="5" t="s">
        <v>2093</v>
      </c>
      <c r="BZ472" s="5" t="s">
        <v>2088</v>
      </c>
      <c r="CA472" s="28" t="str">
        <f>IF(Table1[[#This Row],[Party]]="Labour","Conservative","Labour")</f>
        <v>Labour</v>
      </c>
      <c r="CB472" s="28" cm="1">
        <f t="array" ref="CB4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72" s="28" cm="1">
        <f t="array" ref="CC4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359</v>
      </c>
      <c r="CD472" s="28">
        <f>IF(TRIM(Table1[[#This Row],[Party]])="Labour",Table1[[#This Row],[Conservative_Aye]],Table1[[#This Row],[Labour_Aye]])</f>
        <v>195</v>
      </c>
      <c r="CE472" s="28">
        <f>IF(TRIM(Table1[[#This Row],[Party]])="Labour",Table1[[#This Row],[Conservative_No]],Table1[[#This Row],[Labour_No]])</f>
        <v>0</v>
      </c>
      <c r="CF472" s="36">
        <f>IF(Table1[[#This Row],[Gov_Aye]]+Table1[[#This Row],[Gov_No]]=0,"",Table1[[#This Row],[Gov_Aye]]/(Table1[[#This Row],[Gov_Aye]]+Table1[[#This Row],[Gov_No]]))</f>
        <v>0</v>
      </c>
      <c r="CG472" s="36">
        <f>IF(Table1[[#This Row],[Opp_Aye]]+Table1[[#This Row],[Opp_No]]=0,"",Table1[[#This Row],[Opp_Aye]]/(Table1[[#This Row],[Opp_Aye]]+Table1[[#This Row],[Opp_No]]))</f>
        <v>1</v>
      </c>
      <c r="CH472" s="36">
        <f>IF(OR(Table1[[#This Row],[Gov_Share]]="",Table1[[#This Row],[Opp_Share]]=""),"",ABS(Table1[[#This Row],[Gov_Share]]-Table1[[#This Row],[Opp_Share]]))</f>
        <v>1</v>
      </c>
      <c r="CI472" s="36">
        <f>IF(Table1[[#This Row],[Gov_Aye]]+Table1[[#This Row],[Gov_No]]=0,"",ABS(Table1[[#This Row],[Gov_Aye]]-Table1[[#This Row],[Gov_No]])/(Table1[[#This Row],[Gov_Aye]]+Table1[[#This Row],[Gov_No]]))</f>
        <v>1</v>
      </c>
      <c r="CJ472" s="36">
        <f>IF(Table1[[#This Row],[Opp_Aye]]+Table1[[#This Row],[Opp_No]]=0,"",ABS(Table1[[#This Row],[Opp_Aye]]-Table1[[#This Row],[Opp_No]])/(Table1[[#This Row],[Opp_Aye]]+Table1[[#This Row],[Opp_No]]))</f>
        <v>1</v>
      </c>
      <c r="CK4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0.96947281906774685</v>
      </c>
    </row>
    <row r="473" spans="1:89" ht="29.5" x14ac:dyDescent="0.75">
      <c r="A473">
        <v>34</v>
      </c>
      <c r="B473" s="17">
        <v>42473</v>
      </c>
      <c r="C473" s="18">
        <v>0.79166666666666663</v>
      </c>
      <c r="D473">
        <v>236</v>
      </c>
      <c r="E473" s="20" t="s">
        <v>669</v>
      </c>
      <c r="H473">
        <v>302</v>
      </c>
      <c r="I473">
        <v>204</v>
      </c>
      <c r="J473">
        <v>0</v>
      </c>
      <c r="K473">
        <v>0</v>
      </c>
      <c r="L473">
        <v>0</v>
      </c>
      <c r="M473" s="3">
        <v>300</v>
      </c>
      <c r="N473">
        <v>2</v>
      </c>
      <c r="O473">
        <v>0</v>
      </c>
      <c r="P473">
        <v>0</v>
      </c>
      <c r="Q473">
        <v>0</v>
      </c>
      <c r="R473" s="4">
        <v>0</v>
      </c>
      <c r="S473">
        <v>0</v>
      </c>
      <c r="T473">
        <v>0</v>
      </c>
      <c r="U473">
        <v>0</v>
      </c>
      <c r="V473">
        <v>0</v>
      </c>
      <c r="W473">
        <v>0</v>
      </c>
      <c r="X473">
        <v>0</v>
      </c>
      <c r="Y473">
        <v>0</v>
      </c>
      <c r="Z473">
        <v>0</v>
      </c>
      <c r="AA473">
        <v>0</v>
      </c>
      <c r="AB473">
        <v>0</v>
      </c>
      <c r="AC473">
        <v>0</v>
      </c>
      <c r="AD473">
        <v>0</v>
      </c>
      <c r="AE473">
        <v>0</v>
      </c>
      <c r="AF473">
        <v>0</v>
      </c>
      <c r="AG473" s="3">
        <v>1</v>
      </c>
      <c r="AH473">
        <v>0</v>
      </c>
      <c r="AI473">
        <v>0</v>
      </c>
      <c r="AJ473">
        <v>1</v>
      </c>
      <c r="AK473">
        <v>1</v>
      </c>
      <c r="AL473" s="4">
        <v>190</v>
      </c>
      <c r="AM473">
        <v>6</v>
      </c>
      <c r="AN473">
        <v>3</v>
      </c>
      <c r="AO473">
        <v>0</v>
      </c>
      <c r="AP473">
        <v>0</v>
      </c>
      <c r="AQ473">
        <v>1</v>
      </c>
      <c r="AR473">
        <v>0</v>
      </c>
      <c r="AS473">
        <v>0</v>
      </c>
      <c r="AT473">
        <v>0</v>
      </c>
      <c r="AU473">
        <v>0</v>
      </c>
      <c r="AV473">
        <v>1</v>
      </c>
      <c r="AW473">
        <v>0</v>
      </c>
      <c r="AX473">
        <v>0</v>
      </c>
      <c r="AY473">
        <v>0</v>
      </c>
      <c r="AZ473">
        <v>0</v>
      </c>
      <c r="BA473" s="3">
        <v>1</v>
      </c>
      <c r="BB473">
        <v>0</v>
      </c>
      <c r="BC473">
        <v>0</v>
      </c>
      <c r="BD473">
        <v>0</v>
      </c>
      <c r="BE473">
        <v>0</v>
      </c>
      <c r="BF473" s="4">
        <v>0</v>
      </c>
      <c r="BG473">
        <v>0</v>
      </c>
      <c r="BH473">
        <v>0</v>
      </c>
      <c r="BI473">
        <v>0</v>
      </c>
      <c r="BJ473">
        <v>0</v>
      </c>
      <c r="BK473">
        <v>0</v>
      </c>
      <c r="BL473">
        <v>0</v>
      </c>
      <c r="BM473">
        <v>0</v>
      </c>
      <c r="BN473">
        <v>0</v>
      </c>
      <c r="BO473">
        <v>0</v>
      </c>
      <c r="BP473">
        <v>0</v>
      </c>
      <c r="BQ473">
        <v>0</v>
      </c>
      <c r="BR473">
        <v>1</v>
      </c>
      <c r="BS473">
        <v>506</v>
      </c>
      <c r="BT473">
        <v>0</v>
      </c>
      <c r="BU473" s="1">
        <v>0.78</v>
      </c>
      <c r="BV473" s="5">
        <f>IFERROR($BF473/($AL473+$R473), "No Votes")</f>
        <v>0</v>
      </c>
      <c r="BW473" s="5">
        <f>IFERROR($BA473/($AG473+$M473), "No Votes")</f>
        <v>3.3222591362126247E-3</v>
      </c>
      <c r="BX473" t="s">
        <v>2157</v>
      </c>
      <c r="BY473" s="5" t="s">
        <v>2085</v>
      </c>
      <c r="BZ473" s="5" t="s">
        <v>2088</v>
      </c>
      <c r="CA473" s="28" t="str">
        <f>IF(Table1[[#This Row],[Party]]="Labour","Conservative","Labour")</f>
        <v>Labour</v>
      </c>
      <c r="CB473" s="28" cm="1">
        <f t="array" ref="CB4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473" s="28" cm="1">
        <f t="array" ref="CC4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473" s="28">
        <f>IF(TRIM(Table1[[#This Row],[Party]])="Labour",Table1[[#This Row],[Conservative_Aye]],Table1[[#This Row],[Labour_Aye]])</f>
        <v>0</v>
      </c>
      <c r="CE473" s="28">
        <f>IF(TRIM(Table1[[#This Row],[Party]])="Labour",Table1[[#This Row],[Conservative_No]],Table1[[#This Row],[Labour_No]])</f>
        <v>190</v>
      </c>
      <c r="CF473" s="36">
        <f>IF(Table1[[#This Row],[Gov_Aye]]+Table1[[#This Row],[Gov_No]]=0,"",Table1[[#This Row],[Gov_Aye]]/(Table1[[#This Row],[Gov_Aye]]+Table1[[#This Row],[Gov_No]]))</f>
        <v>0.99667774086378735</v>
      </c>
      <c r="CG473" s="36">
        <f>IF(Table1[[#This Row],[Opp_Aye]]+Table1[[#This Row],[Opp_No]]=0,"",Table1[[#This Row],[Opp_Aye]]/(Table1[[#This Row],[Opp_Aye]]+Table1[[#This Row],[Opp_No]]))</f>
        <v>0</v>
      </c>
      <c r="CH473" s="36">
        <f>IF(OR(Table1[[#This Row],[Gov_Share]]="",Table1[[#This Row],[Opp_Share]]=""),"",ABS(Table1[[#This Row],[Gov_Share]]-Table1[[#This Row],[Opp_Share]]))</f>
        <v>0.99667774086378735</v>
      </c>
      <c r="CI473" s="36">
        <f>IF(Table1[[#This Row],[Gov_Aye]]+Table1[[#This Row],[Gov_No]]=0,"",ABS(Table1[[#This Row],[Gov_Aye]]-Table1[[#This Row],[Gov_No]])/(Table1[[#This Row],[Gov_Aye]]+Table1[[#This Row],[Gov_No]]))</f>
        <v>0.99335548172757471</v>
      </c>
      <c r="CJ473" s="36">
        <f>IF(Table1[[#This Row],[Opp_Aye]]+Table1[[#This Row],[Opp_No]]=0,"",ABS(Table1[[#This Row],[Opp_Aye]]-Table1[[#This Row],[Opp_No]])/(Table1[[#This Row],[Opp_Aye]]+Table1[[#This Row],[Opp_No]]))</f>
        <v>1</v>
      </c>
      <c r="CK4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0.9777836903019822</v>
      </c>
    </row>
    <row r="474" spans="1:89" x14ac:dyDescent="0.75">
      <c r="A474" s="2">
        <v>811</v>
      </c>
      <c r="B474" s="15">
        <v>44013</v>
      </c>
      <c r="C474" s="16">
        <v>0.86458333333333337</v>
      </c>
      <c r="D474" s="2">
        <v>69</v>
      </c>
      <c r="E474" s="19" t="s">
        <v>1043</v>
      </c>
      <c r="F474" s="2"/>
      <c r="G474" s="2"/>
      <c r="H474" s="2">
        <v>241</v>
      </c>
      <c r="I474" s="2">
        <v>339</v>
      </c>
      <c r="J474" s="2">
        <v>0</v>
      </c>
      <c r="K474" s="2">
        <v>1</v>
      </c>
      <c r="L474" s="2">
        <v>0</v>
      </c>
      <c r="M474" s="3">
        <v>0</v>
      </c>
      <c r="N474" s="2">
        <v>0</v>
      </c>
      <c r="O474" s="2">
        <v>0</v>
      </c>
      <c r="P474" s="2">
        <v>1</v>
      </c>
      <c r="Q474" s="2">
        <v>0</v>
      </c>
      <c r="R474" s="4">
        <v>180</v>
      </c>
      <c r="S474" s="2">
        <v>8</v>
      </c>
      <c r="T474" s="2">
        <v>3</v>
      </c>
      <c r="U474" s="2">
        <v>0</v>
      </c>
      <c r="V474" s="2">
        <v>46</v>
      </c>
      <c r="W474" s="2">
        <v>2</v>
      </c>
      <c r="X474" s="2">
        <v>0</v>
      </c>
      <c r="Y474" s="2">
        <v>0</v>
      </c>
      <c r="Z474" s="2">
        <v>0</v>
      </c>
      <c r="AA474" s="2">
        <v>0</v>
      </c>
      <c r="AB474" s="2">
        <v>0</v>
      </c>
      <c r="AC474" s="2">
        <v>0</v>
      </c>
      <c r="AD474" s="2">
        <v>0</v>
      </c>
      <c r="AE474" s="2">
        <v>0</v>
      </c>
      <c r="AF474" s="2">
        <v>0</v>
      </c>
      <c r="AG474" s="3">
        <v>337</v>
      </c>
      <c r="AH474" s="2">
        <v>2</v>
      </c>
      <c r="AI474" s="2">
        <v>0</v>
      </c>
      <c r="AJ474" s="2">
        <v>0</v>
      </c>
      <c r="AK474" s="2">
        <v>0</v>
      </c>
      <c r="AL474" s="4">
        <v>0</v>
      </c>
      <c r="AM474" s="2">
        <v>0</v>
      </c>
      <c r="AN474" s="2">
        <v>0</v>
      </c>
      <c r="AO474" s="2">
        <v>0</v>
      </c>
      <c r="AP474" s="2">
        <v>0</v>
      </c>
      <c r="AQ474" s="2">
        <v>0</v>
      </c>
      <c r="AR474" s="2">
        <v>0</v>
      </c>
      <c r="AS474" s="2">
        <v>0</v>
      </c>
      <c r="AT474" s="2">
        <v>0</v>
      </c>
      <c r="AU474" s="2">
        <v>0</v>
      </c>
      <c r="AV474" s="2">
        <v>0</v>
      </c>
      <c r="AW474" s="2">
        <v>0</v>
      </c>
      <c r="AX474" s="2">
        <v>0</v>
      </c>
      <c r="AY474" s="2">
        <v>0</v>
      </c>
      <c r="AZ474" s="2">
        <v>0</v>
      </c>
      <c r="BA474" s="44">
        <v>0</v>
      </c>
      <c r="BB474" s="2">
        <v>0</v>
      </c>
      <c r="BC474" s="2">
        <v>0</v>
      </c>
      <c r="BD474" s="2">
        <v>0</v>
      </c>
      <c r="BE474" s="2">
        <v>0</v>
      </c>
      <c r="BF474" s="45">
        <v>0</v>
      </c>
      <c r="BG474" s="2">
        <v>0</v>
      </c>
      <c r="BH474" s="2">
        <v>0</v>
      </c>
      <c r="BI474" s="2">
        <v>0</v>
      </c>
      <c r="BJ474" s="2">
        <v>0</v>
      </c>
      <c r="BK474" s="2">
        <v>0</v>
      </c>
      <c r="BL474" s="2">
        <v>0</v>
      </c>
      <c r="BM474" s="2">
        <v>0</v>
      </c>
      <c r="BN474" s="2">
        <v>0</v>
      </c>
      <c r="BO474" s="2">
        <v>0</v>
      </c>
      <c r="BP474" s="2">
        <v>0</v>
      </c>
      <c r="BQ474" s="2">
        <v>0</v>
      </c>
      <c r="BR474" s="2">
        <v>0</v>
      </c>
      <c r="BS474" s="2">
        <v>580</v>
      </c>
      <c r="BT474" s="2">
        <v>0</v>
      </c>
      <c r="BU474" s="5">
        <v>0.89</v>
      </c>
      <c r="BV474" s="5">
        <f>IFERROR($BF474/($AL474+$R474), "No Votes")</f>
        <v>0</v>
      </c>
      <c r="BW474" s="5">
        <f>IFERROR($BA474/($AG474+$M474), "No Votes")</f>
        <v>0</v>
      </c>
      <c r="BX474" t="s">
        <v>2157</v>
      </c>
      <c r="BY474" s="5" t="s">
        <v>2093</v>
      </c>
      <c r="BZ474" s="5" t="s">
        <v>2088</v>
      </c>
      <c r="CA474" s="28" t="str">
        <f>IF(Table1[[#This Row],[Party]]="Labour","Conservative","Labour")</f>
        <v>Labour</v>
      </c>
      <c r="CB474" s="28" cm="1">
        <f t="array" ref="CB4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74" s="28" cm="1">
        <f t="array" ref="CC4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337</v>
      </c>
      <c r="CD474" s="28">
        <f>IF(TRIM(Table1[[#This Row],[Party]])="Labour",Table1[[#This Row],[Conservative_Aye]],Table1[[#This Row],[Labour_Aye]])</f>
        <v>180</v>
      </c>
      <c r="CE474" s="28">
        <f>IF(TRIM(Table1[[#This Row],[Party]])="Labour",Table1[[#This Row],[Conservative_No]],Table1[[#This Row],[Labour_No]])</f>
        <v>0</v>
      </c>
      <c r="CF474" s="36">
        <f>IF(Table1[[#This Row],[Gov_Aye]]+Table1[[#This Row],[Gov_No]]=0,"",Table1[[#This Row],[Gov_Aye]]/(Table1[[#This Row],[Gov_Aye]]+Table1[[#This Row],[Gov_No]]))</f>
        <v>0</v>
      </c>
      <c r="CG474" s="36">
        <f>IF(Table1[[#This Row],[Opp_Aye]]+Table1[[#This Row],[Opp_No]]=0,"",Table1[[#This Row],[Opp_Aye]]/(Table1[[#This Row],[Opp_Aye]]+Table1[[#This Row],[Opp_No]]))</f>
        <v>1</v>
      </c>
      <c r="CH474" s="36">
        <f>IF(OR(Table1[[#This Row],[Gov_Share]]="",Table1[[#This Row],[Opp_Share]]=""),"",ABS(Table1[[#This Row],[Gov_Share]]-Table1[[#This Row],[Opp_Share]]))</f>
        <v>1</v>
      </c>
      <c r="CI474" s="36">
        <f>IF(Table1[[#This Row],[Gov_Aye]]+Table1[[#This Row],[Gov_No]]=0,"",ABS(Table1[[#This Row],[Gov_Aye]]-Table1[[#This Row],[Gov_No]])/(Table1[[#This Row],[Gov_Aye]]+Table1[[#This Row],[Gov_No]]))</f>
        <v>1</v>
      </c>
      <c r="CJ474" s="36">
        <f>IF(Table1[[#This Row],[Opp_Aye]]+Table1[[#This Row],[Opp_No]]=0,"",ABS(Table1[[#This Row],[Opp_Aye]]-Table1[[#This Row],[Opp_No]])/(Table1[[#This Row],[Opp_Aye]]+Table1[[#This Row],[Opp_No]]))</f>
        <v>1</v>
      </c>
      <c r="CK4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0.97777640595098458</v>
      </c>
    </row>
    <row r="475" spans="1:89" ht="29.5" x14ac:dyDescent="0.75">
      <c r="A475">
        <v>598</v>
      </c>
      <c r="B475" s="17">
        <v>43509</v>
      </c>
      <c r="C475" s="18">
        <v>0</v>
      </c>
      <c r="D475">
        <v>329</v>
      </c>
      <c r="E475" s="20" t="s">
        <v>833</v>
      </c>
      <c r="H475">
        <v>308</v>
      </c>
      <c r="I475">
        <v>267</v>
      </c>
      <c r="J475">
        <v>0</v>
      </c>
      <c r="K475">
        <v>0</v>
      </c>
      <c r="L475">
        <v>0</v>
      </c>
      <c r="M475" s="3">
        <v>298</v>
      </c>
      <c r="N475">
        <v>9</v>
      </c>
      <c r="O475">
        <v>0</v>
      </c>
      <c r="P475">
        <v>0</v>
      </c>
      <c r="Q475">
        <v>1</v>
      </c>
      <c r="R475" s="4">
        <v>0</v>
      </c>
      <c r="S475">
        <v>0</v>
      </c>
      <c r="T475">
        <v>0</v>
      </c>
      <c r="U475">
        <v>0</v>
      </c>
      <c r="V475">
        <v>0</v>
      </c>
      <c r="W475">
        <v>0</v>
      </c>
      <c r="X475">
        <v>0</v>
      </c>
      <c r="Y475">
        <v>0</v>
      </c>
      <c r="Z475">
        <v>0</v>
      </c>
      <c r="AA475">
        <v>0</v>
      </c>
      <c r="AB475">
        <v>0</v>
      </c>
      <c r="AC475">
        <v>0</v>
      </c>
      <c r="AD475">
        <v>0</v>
      </c>
      <c r="AE475">
        <v>0</v>
      </c>
      <c r="AF475">
        <v>0</v>
      </c>
      <c r="AG475" s="3">
        <v>0</v>
      </c>
      <c r="AH475">
        <v>0</v>
      </c>
      <c r="AI475">
        <v>0</v>
      </c>
      <c r="AJ475">
        <v>1</v>
      </c>
      <c r="AK475">
        <v>2</v>
      </c>
      <c r="AL475" s="4">
        <v>221</v>
      </c>
      <c r="AM475">
        <v>7</v>
      </c>
      <c r="AN475">
        <v>4</v>
      </c>
      <c r="AO475">
        <v>0</v>
      </c>
      <c r="AP475">
        <v>32</v>
      </c>
      <c r="AQ475">
        <v>0</v>
      </c>
      <c r="AR475">
        <v>0</v>
      </c>
      <c r="AS475">
        <v>0</v>
      </c>
      <c r="AT475">
        <v>0</v>
      </c>
      <c r="AU475">
        <v>0</v>
      </c>
      <c r="AV475">
        <v>0</v>
      </c>
      <c r="AW475">
        <v>0</v>
      </c>
      <c r="AX475">
        <v>0</v>
      </c>
      <c r="AY475">
        <v>0</v>
      </c>
      <c r="AZ475">
        <v>0</v>
      </c>
      <c r="BA475" s="3">
        <v>0</v>
      </c>
      <c r="BB475">
        <v>0</v>
      </c>
      <c r="BC475">
        <v>0</v>
      </c>
      <c r="BD475">
        <v>0</v>
      </c>
      <c r="BE475">
        <v>1</v>
      </c>
      <c r="BF475" s="4">
        <v>0</v>
      </c>
      <c r="BG475">
        <v>0</v>
      </c>
      <c r="BH475">
        <v>0</v>
      </c>
      <c r="BI475">
        <v>0</v>
      </c>
      <c r="BJ475">
        <v>0</v>
      </c>
      <c r="BK475">
        <v>0</v>
      </c>
      <c r="BL475">
        <v>0</v>
      </c>
      <c r="BM475">
        <v>0</v>
      </c>
      <c r="BN475">
        <v>0</v>
      </c>
      <c r="BO475">
        <v>0</v>
      </c>
      <c r="BP475">
        <v>0</v>
      </c>
      <c r="BQ475">
        <v>0</v>
      </c>
      <c r="BR475">
        <v>1</v>
      </c>
      <c r="BS475">
        <v>575</v>
      </c>
      <c r="BT475">
        <v>0</v>
      </c>
      <c r="BU475" s="1">
        <v>0.88</v>
      </c>
      <c r="BV475" s="5">
        <f>IFERROR($BF475/($AL475+$R475), "No Votes")</f>
        <v>0</v>
      </c>
      <c r="BW475" s="5">
        <f>IFERROR($BA475/($AG475+$M475), "No Votes")</f>
        <v>0</v>
      </c>
      <c r="BX475" t="s">
        <v>2157</v>
      </c>
      <c r="BY475" s="5" t="s">
        <v>2086</v>
      </c>
      <c r="BZ475" s="5" t="s">
        <v>2088</v>
      </c>
      <c r="CA475" s="28" t="str">
        <f>IF(Table1[[#This Row],[Party]]="Labour","Conservative","Labour")</f>
        <v>Labour</v>
      </c>
      <c r="CB475" s="28" cm="1">
        <f t="array" ref="CB4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475" s="28" cm="1">
        <f t="array" ref="CC4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75" s="28">
        <f>IF(TRIM(Table1[[#This Row],[Party]])="Labour",Table1[[#This Row],[Conservative_Aye]],Table1[[#This Row],[Labour_Aye]])</f>
        <v>0</v>
      </c>
      <c r="CE475" s="28">
        <f>IF(TRIM(Table1[[#This Row],[Party]])="Labour",Table1[[#This Row],[Conservative_No]],Table1[[#This Row],[Labour_No]])</f>
        <v>221</v>
      </c>
      <c r="CF475" s="36">
        <f>IF(Table1[[#This Row],[Gov_Aye]]+Table1[[#This Row],[Gov_No]]=0,"",Table1[[#This Row],[Gov_Aye]]/(Table1[[#This Row],[Gov_Aye]]+Table1[[#This Row],[Gov_No]]))</f>
        <v>1</v>
      </c>
      <c r="CG475" s="36">
        <f>IF(Table1[[#This Row],[Opp_Aye]]+Table1[[#This Row],[Opp_No]]=0,"",Table1[[#This Row],[Opp_Aye]]/(Table1[[#This Row],[Opp_Aye]]+Table1[[#This Row],[Opp_No]]))</f>
        <v>0</v>
      </c>
      <c r="CH475" s="36">
        <f>IF(OR(Table1[[#This Row],[Gov_Share]]="",Table1[[#This Row],[Opp_Share]]=""),"",ABS(Table1[[#This Row],[Gov_Share]]-Table1[[#This Row],[Opp_Share]]))</f>
        <v>1</v>
      </c>
      <c r="CI475" s="36">
        <f>IF(Table1[[#This Row],[Gov_Aye]]+Table1[[#This Row],[Gov_No]]=0,"",ABS(Table1[[#This Row],[Gov_Aye]]-Table1[[#This Row],[Gov_No]])/(Table1[[#This Row],[Gov_Aye]]+Table1[[#This Row],[Gov_No]]))</f>
        <v>1</v>
      </c>
      <c r="CJ475" s="36">
        <f>IF(Table1[[#This Row],[Opp_Aye]]+Table1[[#This Row],[Opp_No]]=0,"",ABS(Table1[[#This Row],[Opp_Aye]]-Table1[[#This Row],[Opp_No]])/(Table1[[#This Row],[Opp_Aye]]+Table1[[#This Row],[Opp_No]]))</f>
        <v>1</v>
      </c>
      <c r="CK4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0.97773812436142815</v>
      </c>
    </row>
    <row r="476" spans="1:89" ht="29.5" x14ac:dyDescent="0.75">
      <c r="A476">
        <v>765</v>
      </c>
      <c r="B476" s="17">
        <v>43865</v>
      </c>
      <c r="C476" s="18">
        <v>0.76597222222222228</v>
      </c>
      <c r="D476">
        <v>30</v>
      </c>
      <c r="E476" s="20" t="s">
        <v>1397</v>
      </c>
      <c r="H476">
        <v>162</v>
      </c>
      <c r="I476">
        <v>293</v>
      </c>
      <c r="J476">
        <v>0</v>
      </c>
      <c r="K476">
        <v>0</v>
      </c>
      <c r="L476">
        <v>0</v>
      </c>
      <c r="M476" s="3">
        <v>0</v>
      </c>
      <c r="N476">
        <v>0</v>
      </c>
      <c r="O476">
        <v>0</v>
      </c>
      <c r="P476">
        <v>1</v>
      </c>
      <c r="Q476">
        <v>0</v>
      </c>
      <c r="R476" s="4">
        <v>154</v>
      </c>
      <c r="S476">
        <v>7</v>
      </c>
      <c r="T476">
        <v>0</v>
      </c>
      <c r="U476">
        <v>0</v>
      </c>
      <c r="V476">
        <v>0</v>
      </c>
      <c r="W476">
        <v>0</v>
      </c>
      <c r="X476">
        <v>0</v>
      </c>
      <c r="Y476">
        <v>0</v>
      </c>
      <c r="Z476">
        <v>0</v>
      </c>
      <c r="AA476">
        <v>0</v>
      </c>
      <c r="AB476">
        <v>0</v>
      </c>
      <c r="AC476">
        <v>0</v>
      </c>
      <c r="AD476">
        <v>0</v>
      </c>
      <c r="AE476">
        <v>0</v>
      </c>
      <c r="AF476">
        <v>0</v>
      </c>
      <c r="AG476" s="3">
        <v>294</v>
      </c>
      <c r="AH476">
        <v>0</v>
      </c>
      <c r="AI476">
        <v>0</v>
      </c>
      <c r="AJ476">
        <v>0</v>
      </c>
      <c r="AK476">
        <v>0</v>
      </c>
      <c r="AL476" s="4">
        <v>0</v>
      </c>
      <c r="AM476">
        <v>0</v>
      </c>
      <c r="AN476">
        <v>0</v>
      </c>
      <c r="AO476">
        <v>0</v>
      </c>
      <c r="AP476">
        <v>0</v>
      </c>
      <c r="AQ476">
        <v>0</v>
      </c>
      <c r="AR476">
        <v>0</v>
      </c>
      <c r="AS476">
        <v>0</v>
      </c>
      <c r="AT476">
        <v>0</v>
      </c>
      <c r="AU476">
        <v>0</v>
      </c>
      <c r="AV476">
        <v>0</v>
      </c>
      <c r="AW476">
        <v>0</v>
      </c>
      <c r="AX476">
        <v>0</v>
      </c>
      <c r="AY476">
        <v>0</v>
      </c>
      <c r="AZ476">
        <v>0</v>
      </c>
      <c r="BA476">
        <v>0</v>
      </c>
      <c r="BB476">
        <v>0</v>
      </c>
      <c r="BC476">
        <v>0</v>
      </c>
      <c r="BD476">
        <v>0</v>
      </c>
      <c r="BE476">
        <v>0</v>
      </c>
      <c r="BF476">
        <v>0</v>
      </c>
      <c r="BG476">
        <v>0</v>
      </c>
      <c r="BH476">
        <v>0</v>
      </c>
      <c r="BI476">
        <v>0</v>
      </c>
      <c r="BJ476">
        <v>0</v>
      </c>
      <c r="BK476">
        <v>0</v>
      </c>
      <c r="BL476">
        <v>0</v>
      </c>
      <c r="BM476">
        <v>0</v>
      </c>
      <c r="BN476">
        <v>0</v>
      </c>
      <c r="BO476">
        <v>0</v>
      </c>
      <c r="BP476">
        <v>0</v>
      </c>
      <c r="BQ476">
        <v>0</v>
      </c>
      <c r="BR476">
        <v>0</v>
      </c>
      <c r="BS476">
        <v>456</v>
      </c>
      <c r="BT476">
        <v>0</v>
      </c>
      <c r="BU476" s="1">
        <v>0.7</v>
      </c>
      <c r="BV476" s="5">
        <f>IFERROR($BF476/($AL476+$R476), "No Votes")</f>
        <v>0</v>
      </c>
      <c r="BW476" s="5">
        <f>IFERROR($BA476/($AG476+$M476), "No Votes")</f>
        <v>0</v>
      </c>
      <c r="BX476" t="s">
        <v>2157</v>
      </c>
      <c r="BY476" s="5" t="s">
        <v>2093</v>
      </c>
      <c r="BZ476" s="5" t="s">
        <v>2088</v>
      </c>
      <c r="CA476" s="28" t="str">
        <f>IF(Table1[[#This Row],[Party]]="Labour","Conservative","Labour")</f>
        <v>Labour</v>
      </c>
      <c r="CB476" s="28" cm="1">
        <f t="array" ref="CB4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76" s="28" cm="1">
        <f t="array" ref="CC4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476" s="28">
        <f>IF(TRIM(Table1[[#This Row],[Party]])="Labour",Table1[[#This Row],[Conservative_Aye]],Table1[[#This Row],[Labour_Aye]])</f>
        <v>154</v>
      </c>
      <c r="CE476" s="28">
        <f>IF(TRIM(Table1[[#This Row],[Party]])="Labour",Table1[[#This Row],[Conservative_No]],Table1[[#This Row],[Labour_No]])</f>
        <v>0</v>
      </c>
      <c r="CF476" s="36">
        <f>IF(Table1[[#This Row],[Gov_Aye]]+Table1[[#This Row],[Gov_No]]=0,"",Table1[[#This Row],[Gov_Aye]]/(Table1[[#This Row],[Gov_Aye]]+Table1[[#This Row],[Gov_No]]))</f>
        <v>0</v>
      </c>
      <c r="CG476" s="36">
        <f>IF(Table1[[#This Row],[Opp_Aye]]+Table1[[#This Row],[Opp_No]]=0,"",Table1[[#This Row],[Opp_Aye]]/(Table1[[#This Row],[Opp_Aye]]+Table1[[#This Row],[Opp_No]]))</f>
        <v>1</v>
      </c>
      <c r="CH476" s="36">
        <f>IF(OR(Table1[[#This Row],[Gov_Share]]="",Table1[[#This Row],[Opp_Share]]=""),"",ABS(Table1[[#This Row],[Gov_Share]]-Table1[[#This Row],[Opp_Share]]))</f>
        <v>1</v>
      </c>
      <c r="CI476" s="36">
        <f>IF(Table1[[#This Row],[Gov_Aye]]+Table1[[#This Row],[Gov_No]]=0,"",ABS(Table1[[#This Row],[Gov_Aye]]-Table1[[#This Row],[Gov_No]])/(Table1[[#This Row],[Gov_Aye]]+Table1[[#This Row],[Gov_No]]))</f>
        <v>1</v>
      </c>
      <c r="CJ476" s="36">
        <f>IF(Table1[[#This Row],[Opp_Aye]]+Table1[[#This Row],[Opp_No]]=0,"",ABS(Table1[[#This Row],[Opp_Aye]]-Table1[[#This Row],[Opp_No]])/(Table1[[#This Row],[Opp_Aye]]+Table1[[#This Row],[Opp_No]]))</f>
        <v>1</v>
      </c>
      <c r="CK4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0.97773279352226716</v>
      </c>
    </row>
    <row r="477" spans="1:89" x14ac:dyDescent="0.75">
      <c r="A477" s="2">
        <v>229</v>
      </c>
      <c r="B477" s="15">
        <v>42787</v>
      </c>
      <c r="C477" s="16">
        <v>0.72083333333333333</v>
      </c>
      <c r="D477" s="2">
        <v>162</v>
      </c>
      <c r="E477" s="19" t="s">
        <v>1212</v>
      </c>
      <c r="F477" s="2"/>
      <c r="G477" s="2"/>
      <c r="H477" s="2">
        <v>188</v>
      </c>
      <c r="I477" s="2">
        <v>301</v>
      </c>
      <c r="J477" s="2">
        <v>0</v>
      </c>
      <c r="K477" s="2">
        <v>0</v>
      </c>
      <c r="L477" s="2">
        <v>0</v>
      </c>
      <c r="M477" s="3">
        <v>0</v>
      </c>
      <c r="N477" s="2">
        <v>0</v>
      </c>
      <c r="O477" s="2">
        <v>0</v>
      </c>
      <c r="P477" s="2">
        <v>1</v>
      </c>
      <c r="Q477" s="2">
        <v>1</v>
      </c>
      <c r="R477" s="4">
        <v>171</v>
      </c>
      <c r="S477" s="2">
        <v>7</v>
      </c>
      <c r="T477" s="2">
        <v>2</v>
      </c>
      <c r="U477" s="2">
        <v>0</v>
      </c>
      <c r="V477" s="2">
        <v>1</v>
      </c>
      <c r="W477" s="2">
        <v>3</v>
      </c>
      <c r="X477" s="2">
        <v>0</v>
      </c>
      <c r="Y477" s="2">
        <v>0</v>
      </c>
      <c r="Z477" s="2">
        <v>0</v>
      </c>
      <c r="AA477" s="2">
        <v>0</v>
      </c>
      <c r="AB477" s="2">
        <v>2</v>
      </c>
      <c r="AC477" s="2">
        <v>0</v>
      </c>
      <c r="AD477" s="2">
        <v>0</v>
      </c>
      <c r="AE477" s="2">
        <v>0</v>
      </c>
      <c r="AF477" s="2">
        <v>0</v>
      </c>
      <c r="AG477" s="3">
        <v>295</v>
      </c>
      <c r="AH477" s="2">
        <v>4</v>
      </c>
      <c r="AI477" s="2">
        <v>0</v>
      </c>
      <c r="AJ477" s="2">
        <v>0</v>
      </c>
      <c r="AK477" s="2">
        <v>0</v>
      </c>
      <c r="AL477" s="4">
        <v>0</v>
      </c>
      <c r="AM477" s="2">
        <v>0</v>
      </c>
      <c r="AN477" s="2">
        <v>0</v>
      </c>
      <c r="AO477" s="2">
        <v>0</v>
      </c>
      <c r="AP477" s="2">
        <v>0</v>
      </c>
      <c r="AQ477" s="2">
        <v>0</v>
      </c>
      <c r="AR477" s="2">
        <v>0</v>
      </c>
      <c r="AS477" s="2">
        <v>0</v>
      </c>
      <c r="AT477" s="2">
        <v>0</v>
      </c>
      <c r="AU477" s="2">
        <v>0</v>
      </c>
      <c r="AV477" s="2">
        <v>0</v>
      </c>
      <c r="AW477" s="2">
        <v>0</v>
      </c>
      <c r="AX477" s="2">
        <v>0</v>
      </c>
      <c r="AY477" s="2">
        <v>0</v>
      </c>
      <c r="AZ477" s="2">
        <v>0</v>
      </c>
      <c r="BA477" s="44">
        <v>0</v>
      </c>
      <c r="BB477" s="2">
        <v>0</v>
      </c>
      <c r="BC477" s="2">
        <v>0</v>
      </c>
      <c r="BD477" s="2">
        <v>0</v>
      </c>
      <c r="BE477" s="2">
        <v>0</v>
      </c>
      <c r="BF477" s="45">
        <v>0</v>
      </c>
      <c r="BG477" s="2">
        <v>0</v>
      </c>
      <c r="BH477" s="2">
        <v>0</v>
      </c>
      <c r="BI477" s="2">
        <v>0</v>
      </c>
      <c r="BJ477" s="2">
        <v>0</v>
      </c>
      <c r="BK477" s="2">
        <v>0</v>
      </c>
      <c r="BL477" s="2">
        <v>0</v>
      </c>
      <c r="BM477" s="2">
        <v>0</v>
      </c>
      <c r="BN477" s="2">
        <v>0</v>
      </c>
      <c r="BO477" s="2">
        <v>0</v>
      </c>
      <c r="BP477" s="2">
        <v>0</v>
      </c>
      <c r="BQ477" s="2">
        <v>0</v>
      </c>
      <c r="BR477" s="2">
        <v>0</v>
      </c>
      <c r="BS477" s="2">
        <v>487</v>
      </c>
      <c r="BT477" s="2">
        <v>0</v>
      </c>
      <c r="BU477" s="5">
        <v>0.75</v>
      </c>
      <c r="BV477" s="5">
        <f>IFERROR($BF477/($AL477+$R477), "No Votes")</f>
        <v>0</v>
      </c>
      <c r="BW477" s="5">
        <f>IFERROR($BA477/($AG477+$M477), "No Votes")</f>
        <v>0</v>
      </c>
      <c r="BX477" t="s">
        <v>2157</v>
      </c>
      <c r="BY477" s="5" t="s">
        <v>2086</v>
      </c>
      <c r="BZ477" s="5" t="s">
        <v>2088</v>
      </c>
      <c r="CA477" s="28" t="str">
        <f>IF(Table1[[#This Row],[Party]]="Labour","Conservative","Labour")</f>
        <v>Labour</v>
      </c>
      <c r="CB477" s="28" cm="1">
        <f t="array" ref="CB4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77" s="28" cm="1">
        <f t="array" ref="CC4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477" s="28">
        <f>IF(TRIM(Table1[[#This Row],[Party]])="Labour",Table1[[#This Row],[Conservative_Aye]],Table1[[#This Row],[Labour_Aye]])</f>
        <v>171</v>
      </c>
      <c r="CE477" s="28">
        <f>IF(TRIM(Table1[[#This Row],[Party]])="Labour",Table1[[#This Row],[Conservative_No]],Table1[[#This Row],[Labour_No]])</f>
        <v>0</v>
      </c>
      <c r="CF477" s="36">
        <f>IF(Table1[[#This Row],[Gov_Aye]]+Table1[[#This Row],[Gov_No]]=0,"",Table1[[#This Row],[Gov_Aye]]/(Table1[[#This Row],[Gov_Aye]]+Table1[[#This Row],[Gov_No]]))</f>
        <v>0</v>
      </c>
      <c r="CG477" s="36">
        <f>IF(Table1[[#This Row],[Opp_Aye]]+Table1[[#This Row],[Opp_No]]=0,"",Table1[[#This Row],[Opp_Aye]]/(Table1[[#This Row],[Opp_Aye]]+Table1[[#This Row],[Opp_No]]))</f>
        <v>1</v>
      </c>
      <c r="CH477" s="36">
        <f>IF(OR(Table1[[#This Row],[Gov_Share]]="",Table1[[#This Row],[Opp_Share]]=""),"",ABS(Table1[[#This Row],[Gov_Share]]-Table1[[#This Row],[Opp_Share]]))</f>
        <v>1</v>
      </c>
      <c r="CI477" s="36">
        <f>IF(Table1[[#This Row],[Gov_Aye]]+Table1[[#This Row],[Gov_No]]=0,"",ABS(Table1[[#This Row],[Gov_Aye]]-Table1[[#This Row],[Gov_No]])/(Table1[[#This Row],[Gov_Aye]]+Table1[[#This Row],[Gov_No]]))</f>
        <v>1</v>
      </c>
      <c r="CJ477" s="36">
        <f>IF(Table1[[#This Row],[Opp_Aye]]+Table1[[#This Row],[Opp_No]]=0,"",ABS(Table1[[#This Row],[Opp_Aye]]-Table1[[#This Row],[Opp_No]])/(Table1[[#This Row],[Opp_Aye]]+Table1[[#This Row],[Opp_No]]))</f>
        <v>1</v>
      </c>
      <c r="CK4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0.97771240248012359</v>
      </c>
    </row>
    <row r="478" spans="1:89" x14ac:dyDescent="0.75">
      <c r="A478">
        <v>470</v>
      </c>
      <c r="B478" s="17">
        <v>43285</v>
      </c>
      <c r="C478" s="18">
        <v>0.70347222222222228</v>
      </c>
      <c r="D478">
        <v>203</v>
      </c>
      <c r="E478" s="20" t="s">
        <v>789</v>
      </c>
      <c r="H478">
        <v>256</v>
      </c>
      <c r="I478">
        <v>305</v>
      </c>
      <c r="J478">
        <v>0</v>
      </c>
      <c r="K478">
        <v>0</v>
      </c>
      <c r="L478">
        <v>0</v>
      </c>
      <c r="M478" s="3">
        <v>0</v>
      </c>
      <c r="N478">
        <v>0</v>
      </c>
      <c r="O478">
        <v>0</v>
      </c>
      <c r="P478">
        <v>1</v>
      </c>
      <c r="Q478">
        <v>3</v>
      </c>
      <c r="R478" s="4">
        <v>212</v>
      </c>
      <c r="S478">
        <v>7</v>
      </c>
      <c r="T478">
        <v>2</v>
      </c>
      <c r="U478">
        <v>0</v>
      </c>
      <c r="V478">
        <v>31</v>
      </c>
      <c r="W478">
        <v>0</v>
      </c>
      <c r="X478">
        <v>0</v>
      </c>
      <c r="Y478">
        <v>0</v>
      </c>
      <c r="Z478">
        <v>0</v>
      </c>
      <c r="AA478">
        <v>0</v>
      </c>
      <c r="AB478">
        <v>0</v>
      </c>
      <c r="AC478">
        <v>0</v>
      </c>
      <c r="AD478">
        <v>0</v>
      </c>
      <c r="AE478">
        <v>0</v>
      </c>
      <c r="AF478">
        <v>0</v>
      </c>
      <c r="AG478" s="3">
        <v>297</v>
      </c>
      <c r="AH478">
        <v>6</v>
      </c>
      <c r="AI478">
        <v>0</v>
      </c>
      <c r="AJ478">
        <v>0</v>
      </c>
      <c r="AK478">
        <v>1</v>
      </c>
      <c r="AL478" s="4">
        <v>0</v>
      </c>
      <c r="AM478">
        <v>0</v>
      </c>
      <c r="AN478">
        <v>0</v>
      </c>
      <c r="AO478">
        <v>0</v>
      </c>
      <c r="AP478">
        <v>0</v>
      </c>
      <c r="AQ478">
        <v>0</v>
      </c>
      <c r="AR478">
        <v>0</v>
      </c>
      <c r="AS478">
        <v>0</v>
      </c>
      <c r="AT478">
        <v>0</v>
      </c>
      <c r="AU478">
        <v>0</v>
      </c>
      <c r="AV478">
        <v>0</v>
      </c>
      <c r="AW478">
        <v>0</v>
      </c>
      <c r="AX478">
        <v>0</v>
      </c>
      <c r="AY478">
        <v>0</v>
      </c>
      <c r="AZ478">
        <v>0</v>
      </c>
      <c r="BA478" s="3">
        <v>0</v>
      </c>
      <c r="BB478">
        <v>0</v>
      </c>
      <c r="BC478">
        <v>0</v>
      </c>
      <c r="BD478">
        <v>0</v>
      </c>
      <c r="BE478">
        <v>1</v>
      </c>
      <c r="BF478" s="4">
        <v>0</v>
      </c>
      <c r="BG478">
        <v>0</v>
      </c>
      <c r="BH478">
        <v>0</v>
      </c>
      <c r="BI478">
        <v>0</v>
      </c>
      <c r="BJ478">
        <v>0</v>
      </c>
      <c r="BK478">
        <v>0</v>
      </c>
      <c r="BL478">
        <v>0</v>
      </c>
      <c r="BM478">
        <v>0</v>
      </c>
      <c r="BN478">
        <v>0</v>
      </c>
      <c r="BO478">
        <v>0</v>
      </c>
      <c r="BP478">
        <v>0</v>
      </c>
      <c r="BQ478">
        <v>0</v>
      </c>
      <c r="BR478">
        <v>1</v>
      </c>
      <c r="BS478">
        <v>560</v>
      </c>
      <c r="BT478">
        <v>0</v>
      </c>
      <c r="BU478" s="1">
        <v>0.86</v>
      </c>
      <c r="BV478" s="5">
        <f>IFERROR($BF478/($AL478+$R478), "No Votes")</f>
        <v>0</v>
      </c>
      <c r="BW478" s="5">
        <f>IFERROR($BA478/($AG478+$M478), "No Votes")</f>
        <v>0</v>
      </c>
      <c r="BX478" t="s">
        <v>2157</v>
      </c>
      <c r="BY478" s="5" t="s">
        <v>2086</v>
      </c>
      <c r="BZ478" s="5" t="s">
        <v>2088</v>
      </c>
      <c r="CA478" s="28" t="str">
        <f>IF(Table1[[#This Row],[Party]]="Labour","Conservative","Labour")</f>
        <v>Labour</v>
      </c>
      <c r="CB478" s="28" cm="1">
        <f t="array" ref="CB4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78" s="28" cm="1">
        <f t="array" ref="CC4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478" s="28">
        <f>IF(TRIM(Table1[[#This Row],[Party]])="Labour",Table1[[#This Row],[Conservative_Aye]],Table1[[#This Row],[Labour_Aye]])</f>
        <v>212</v>
      </c>
      <c r="CE478" s="28">
        <f>IF(TRIM(Table1[[#This Row],[Party]])="Labour",Table1[[#This Row],[Conservative_No]],Table1[[#This Row],[Labour_No]])</f>
        <v>0</v>
      </c>
      <c r="CF478" s="36">
        <f>IF(Table1[[#This Row],[Gov_Aye]]+Table1[[#This Row],[Gov_No]]=0,"",Table1[[#This Row],[Gov_Aye]]/(Table1[[#This Row],[Gov_Aye]]+Table1[[#This Row],[Gov_No]]))</f>
        <v>0</v>
      </c>
      <c r="CG478" s="36">
        <f>IF(Table1[[#This Row],[Opp_Aye]]+Table1[[#This Row],[Opp_No]]=0,"",Table1[[#This Row],[Opp_Aye]]/(Table1[[#This Row],[Opp_Aye]]+Table1[[#This Row],[Opp_No]]))</f>
        <v>1</v>
      </c>
      <c r="CH478" s="36">
        <f>IF(OR(Table1[[#This Row],[Gov_Share]]="",Table1[[#This Row],[Opp_Share]]=""),"",ABS(Table1[[#This Row],[Gov_Share]]-Table1[[#This Row],[Opp_Share]]))</f>
        <v>1</v>
      </c>
      <c r="CI478" s="36">
        <f>IF(Table1[[#This Row],[Gov_Aye]]+Table1[[#This Row],[Gov_No]]=0,"",ABS(Table1[[#This Row],[Gov_Aye]]-Table1[[#This Row],[Gov_No]])/(Table1[[#This Row],[Gov_Aye]]+Table1[[#This Row],[Gov_No]]))</f>
        <v>1</v>
      </c>
      <c r="CJ478" s="36">
        <f>IF(Table1[[#This Row],[Opp_Aye]]+Table1[[#This Row],[Opp_No]]=0,"",ABS(Table1[[#This Row],[Opp_Aye]]-Table1[[#This Row],[Opp_No]])/(Table1[[#This Row],[Opp_Aye]]+Table1[[#This Row],[Opp_No]]))</f>
        <v>1</v>
      </c>
      <c r="CK4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0.97769326739519291</v>
      </c>
    </row>
    <row r="479" spans="1:89" x14ac:dyDescent="0.75">
      <c r="A479">
        <v>142</v>
      </c>
      <c r="B479" s="17">
        <v>42676</v>
      </c>
      <c r="C479" s="18">
        <v>0.66805555555555551</v>
      </c>
      <c r="D479">
        <v>75</v>
      </c>
      <c r="E479" s="20" t="s">
        <v>689</v>
      </c>
      <c r="H479">
        <v>211</v>
      </c>
      <c r="I479">
        <v>305</v>
      </c>
      <c r="J479">
        <v>0</v>
      </c>
      <c r="K479">
        <v>0</v>
      </c>
      <c r="L479">
        <v>0</v>
      </c>
      <c r="M479" s="3">
        <v>1</v>
      </c>
      <c r="N479">
        <v>0</v>
      </c>
      <c r="O479">
        <v>0</v>
      </c>
      <c r="P479">
        <v>1</v>
      </c>
      <c r="Q479">
        <v>2</v>
      </c>
      <c r="R479" s="4">
        <v>199</v>
      </c>
      <c r="S479">
        <v>6</v>
      </c>
      <c r="T479">
        <v>0</v>
      </c>
      <c r="U479">
        <v>0</v>
      </c>
      <c r="V479">
        <v>0</v>
      </c>
      <c r="W479">
        <v>1</v>
      </c>
      <c r="X479">
        <v>0</v>
      </c>
      <c r="Y479">
        <v>0</v>
      </c>
      <c r="Z479">
        <v>0</v>
      </c>
      <c r="AA479">
        <v>0</v>
      </c>
      <c r="AB479">
        <v>1</v>
      </c>
      <c r="AC479">
        <v>0</v>
      </c>
      <c r="AD479">
        <v>0</v>
      </c>
      <c r="AE479">
        <v>0</v>
      </c>
      <c r="AF479">
        <v>0</v>
      </c>
      <c r="AG479" s="3">
        <v>299</v>
      </c>
      <c r="AH479">
        <v>6</v>
      </c>
      <c r="AI479">
        <v>0</v>
      </c>
      <c r="AJ479">
        <v>0</v>
      </c>
      <c r="AK479">
        <v>0</v>
      </c>
      <c r="AL479" s="4">
        <v>0</v>
      </c>
      <c r="AM479">
        <v>0</v>
      </c>
      <c r="AN479">
        <v>0</v>
      </c>
      <c r="AO479">
        <v>0</v>
      </c>
      <c r="AP479">
        <v>0</v>
      </c>
      <c r="AQ479">
        <v>0</v>
      </c>
      <c r="AR479">
        <v>0</v>
      </c>
      <c r="AS479">
        <v>0</v>
      </c>
      <c r="AT479">
        <v>0</v>
      </c>
      <c r="AU479">
        <v>0</v>
      </c>
      <c r="AV479">
        <v>0</v>
      </c>
      <c r="AW479">
        <v>0</v>
      </c>
      <c r="AX479">
        <v>0</v>
      </c>
      <c r="AY479">
        <v>0</v>
      </c>
      <c r="AZ479">
        <v>0</v>
      </c>
      <c r="BA479" s="3">
        <v>1</v>
      </c>
      <c r="BB479">
        <v>0</v>
      </c>
      <c r="BC479">
        <v>0</v>
      </c>
      <c r="BD479">
        <v>0</v>
      </c>
      <c r="BE479">
        <v>0</v>
      </c>
      <c r="BF479" s="4">
        <v>0</v>
      </c>
      <c r="BG479">
        <v>0</v>
      </c>
      <c r="BH479">
        <v>0</v>
      </c>
      <c r="BI479">
        <v>0</v>
      </c>
      <c r="BJ479">
        <v>0</v>
      </c>
      <c r="BK479">
        <v>0</v>
      </c>
      <c r="BL479">
        <v>0</v>
      </c>
      <c r="BM479">
        <v>0</v>
      </c>
      <c r="BN479">
        <v>0</v>
      </c>
      <c r="BO479">
        <v>0</v>
      </c>
      <c r="BP479">
        <v>0</v>
      </c>
      <c r="BQ479">
        <v>0</v>
      </c>
      <c r="BR479">
        <v>1</v>
      </c>
      <c r="BS479">
        <v>516</v>
      </c>
      <c r="BT479">
        <v>0</v>
      </c>
      <c r="BU479" s="1">
        <v>0.79</v>
      </c>
      <c r="BV479" s="5">
        <f>IFERROR($BF479/($AL479+$R479), "No Votes")</f>
        <v>0</v>
      </c>
      <c r="BW479" s="5">
        <f>IFERROR($BA479/($AG479+$M479), "No Votes")</f>
        <v>3.3333333333333335E-3</v>
      </c>
      <c r="BX479" t="s">
        <v>2157</v>
      </c>
      <c r="BY479" s="5" t="s">
        <v>2086</v>
      </c>
      <c r="BZ479" s="5" t="s">
        <v>2088</v>
      </c>
      <c r="CA479" s="28" t="str">
        <f>IF(Table1[[#This Row],[Party]]="Labour","Conservative","Labour")</f>
        <v>Labour</v>
      </c>
      <c r="CB479" s="28" cm="1">
        <f t="array" ref="CB4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479" s="28" cm="1">
        <f t="array" ref="CC4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479" s="28">
        <f>IF(TRIM(Table1[[#This Row],[Party]])="Labour",Table1[[#This Row],[Conservative_Aye]],Table1[[#This Row],[Labour_Aye]])</f>
        <v>199</v>
      </c>
      <c r="CE479" s="28">
        <f>IF(TRIM(Table1[[#This Row],[Party]])="Labour",Table1[[#This Row],[Conservative_No]],Table1[[#This Row],[Labour_No]])</f>
        <v>0</v>
      </c>
      <c r="CF479" s="36">
        <f>IF(Table1[[#This Row],[Gov_Aye]]+Table1[[#This Row],[Gov_No]]=0,"",Table1[[#This Row],[Gov_Aye]]/(Table1[[#This Row],[Gov_Aye]]+Table1[[#This Row],[Gov_No]]))</f>
        <v>3.3333333333333335E-3</v>
      </c>
      <c r="CG479" s="36">
        <f>IF(Table1[[#This Row],[Opp_Aye]]+Table1[[#This Row],[Opp_No]]=0,"",Table1[[#This Row],[Opp_Aye]]/(Table1[[#This Row],[Opp_Aye]]+Table1[[#This Row],[Opp_No]]))</f>
        <v>1</v>
      </c>
      <c r="CH479" s="36">
        <f>IF(OR(Table1[[#This Row],[Gov_Share]]="",Table1[[#This Row],[Opp_Share]]=""),"",ABS(Table1[[#This Row],[Gov_Share]]-Table1[[#This Row],[Opp_Share]]))</f>
        <v>0.9966666666666667</v>
      </c>
      <c r="CI479" s="36">
        <f>IF(Table1[[#This Row],[Gov_Aye]]+Table1[[#This Row],[Gov_No]]=0,"",ABS(Table1[[#This Row],[Gov_Aye]]-Table1[[#This Row],[Gov_No]])/(Table1[[#This Row],[Gov_Aye]]+Table1[[#This Row],[Gov_No]]))</f>
        <v>0.99333333333333329</v>
      </c>
      <c r="CJ479" s="36">
        <f>IF(Table1[[#This Row],[Opp_Aye]]+Table1[[#This Row],[Opp_No]]=0,"",ABS(Table1[[#This Row],[Opp_Aye]]-Table1[[#This Row],[Opp_No]])/(Table1[[#This Row],[Opp_Aye]]+Table1[[#This Row],[Opp_No]]))</f>
        <v>1</v>
      </c>
      <c r="CK4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0.97768526493763364</v>
      </c>
    </row>
    <row r="480" spans="1:89" x14ac:dyDescent="0.75">
      <c r="A480">
        <v>230</v>
      </c>
      <c r="B480" s="17">
        <v>42787</v>
      </c>
      <c r="C480" s="18">
        <v>0.73055555555555551</v>
      </c>
      <c r="D480">
        <v>163</v>
      </c>
      <c r="E480" s="20" t="s">
        <v>1105</v>
      </c>
      <c r="H480">
        <v>241</v>
      </c>
      <c r="I480">
        <v>300</v>
      </c>
      <c r="J480">
        <v>0</v>
      </c>
      <c r="K480">
        <v>0</v>
      </c>
      <c r="L480">
        <v>0</v>
      </c>
      <c r="M480" s="3">
        <v>0</v>
      </c>
      <c r="N480">
        <v>0</v>
      </c>
      <c r="O480">
        <v>0</v>
      </c>
      <c r="P480">
        <v>1</v>
      </c>
      <c r="Q480">
        <v>4</v>
      </c>
      <c r="R480" s="4">
        <v>174</v>
      </c>
      <c r="S480">
        <v>7</v>
      </c>
      <c r="T480">
        <v>2</v>
      </c>
      <c r="U480">
        <v>0</v>
      </c>
      <c r="V480">
        <v>50</v>
      </c>
      <c r="W480">
        <v>3</v>
      </c>
      <c r="X480">
        <v>0</v>
      </c>
      <c r="Y480">
        <v>0</v>
      </c>
      <c r="Z480">
        <v>0</v>
      </c>
      <c r="AA480">
        <v>0</v>
      </c>
      <c r="AB480">
        <v>0</v>
      </c>
      <c r="AC480">
        <v>0</v>
      </c>
      <c r="AD480">
        <v>0</v>
      </c>
      <c r="AE480">
        <v>0</v>
      </c>
      <c r="AF480">
        <v>0</v>
      </c>
      <c r="AG480" s="3">
        <v>294</v>
      </c>
      <c r="AH480">
        <v>4</v>
      </c>
      <c r="AI480">
        <v>0</v>
      </c>
      <c r="AJ480">
        <v>0</v>
      </c>
      <c r="AK480">
        <v>0</v>
      </c>
      <c r="AL480" s="4">
        <v>0</v>
      </c>
      <c r="AM480">
        <v>0</v>
      </c>
      <c r="AN480">
        <v>0</v>
      </c>
      <c r="AO480">
        <v>0</v>
      </c>
      <c r="AP480">
        <v>0</v>
      </c>
      <c r="AQ480">
        <v>0</v>
      </c>
      <c r="AR480">
        <v>0</v>
      </c>
      <c r="AS480">
        <v>0</v>
      </c>
      <c r="AT480">
        <v>0</v>
      </c>
      <c r="AU480">
        <v>0</v>
      </c>
      <c r="AV480">
        <v>2</v>
      </c>
      <c r="AW480">
        <v>0</v>
      </c>
      <c r="AX480">
        <v>0</v>
      </c>
      <c r="AY480">
        <v>0</v>
      </c>
      <c r="AZ480">
        <v>0</v>
      </c>
      <c r="BA480" s="3">
        <v>0</v>
      </c>
      <c r="BB480">
        <v>0</v>
      </c>
      <c r="BC480">
        <v>0</v>
      </c>
      <c r="BD480">
        <v>0</v>
      </c>
      <c r="BE480">
        <v>0</v>
      </c>
      <c r="BF480" s="4">
        <v>0</v>
      </c>
      <c r="BG480">
        <v>0</v>
      </c>
      <c r="BH480">
        <v>0</v>
      </c>
      <c r="BI480">
        <v>0</v>
      </c>
      <c r="BJ480">
        <v>0</v>
      </c>
      <c r="BK480">
        <v>0</v>
      </c>
      <c r="BL480">
        <v>0</v>
      </c>
      <c r="BM480">
        <v>0</v>
      </c>
      <c r="BN480">
        <v>0</v>
      </c>
      <c r="BO480">
        <v>0</v>
      </c>
      <c r="BP480">
        <v>0</v>
      </c>
      <c r="BQ480">
        <v>0</v>
      </c>
      <c r="BR480">
        <v>0</v>
      </c>
      <c r="BS480">
        <v>541</v>
      </c>
      <c r="BT480">
        <v>0</v>
      </c>
      <c r="BU480" s="1">
        <v>0.83</v>
      </c>
      <c r="BV480" s="5">
        <f>IFERROR($BF480/($AL480+$R480), "No Votes")</f>
        <v>0</v>
      </c>
      <c r="BW480" s="5">
        <f>IFERROR($BA480/($AG480+$M480), "No Votes")</f>
        <v>0</v>
      </c>
      <c r="BX480" t="s">
        <v>2157</v>
      </c>
      <c r="BY480" s="5" t="s">
        <v>2086</v>
      </c>
      <c r="BZ480" s="5" t="s">
        <v>2088</v>
      </c>
      <c r="CA480" s="28" t="str">
        <f>IF(Table1[[#This Row],[Party]]="Labour","Conservative","Labour")</f>
        <v>Labour</v>
      </c>
      <c r="CB480" s="28" cm="1">
        <f t="array" ref="CB4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80" s="28" cm="1">
        <f t="array" ref="CC4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480" s="28">
        <f>IF(TRIM(Table1[[#This Row],[Party]])="Labour",Table1[[#This Row],[Conservative_Aye]],Table1[[#This Row],[Labour_Aye]])</f>
        <v>174</v>
      </c>
      <c r="CE480" s="28">
        <f>IF(TRIM(Table1[[#This Row],[Party]])="Labour",Table1[[#This Row],[Conservative_No]],Table1[[#This Row],[Labour_No]])</f>
        <v>0</v>
      </c>
      <c r="CF480" s="36">
        <f>IF(Table1[[#This Row],[Gov_Aye]]+Table1[[#This Row],[Gov_No]]=0,"",Table1[[#This Row],[Gov_Aye]]/(Table1[[#This Row],[Gov_Aye]]+Table1[[#This Row],[Gov_No]]))</f>
        <v>0</v>
      </c>
      <c r="CG480" s="36">
        <f>IF(Table1[[#This Row],[Opp_Aye]]+Table1[[#This Row],[Opp_No]]=0,"",Table1[[#This Row],[Opp_Aye]]/(Table1[[#This Row],[Opp_Aye]]+Table1[[#This Row],[Opp_No]]))</f>
        <v>1</v>
      </c>
      <c r="CH480" s="36">
        <f>IF(OR(Table1[[#This Row],[Gov_Share]]="",Table1[[#This Row],[Opp_Share]]=""),"",ABS(Table1[[#This Row],[Gov_Share]]-Table1[[#This Row],[Opp_Share]]))</f>
        <v>1</v>
      </c>
      <c r="CI480" s="36">
        <f>IF(Table1[[#This Row],[Gov_Aye]]+Table1[[#This Row],[Gov_No]]=0,"",ABS(Table1[[#This Row],[Gov_Aye]]-Table1[[#This Row],[Gov_No]])/(Table1[[#This Row],[Gov_Aye]]+Table1[[#This Row],[Gov_No]]))</f>
        <v>1</v>
      </c>
      <c r="CJ480" s="36">
        <f>IF(Table1[[#This Row],[Opp_Aye]]+Table1[[#This Row],[Opp_No]]=0,"",ABS(Table1[[#This Row],[Opp_Aye]]-Table1[[#This Row],[Opp_No]])/(Table1[[#This Row],[Opp_Aye]]+Table1[[#This Row],[Opp_No]]))</f>
        <v>1</v>
      </c>
      <c r="CK4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0.97762345679012341</v>
      </c>
    </row>
    <row r="481" spans="1:89" x14ac:dyDescent="0.75">
      <c r="A481">
        <v>114</v>
      </c>
      <c r="B481" s="17">
        <v>42570</v>
      </c>
      <c r="C481" s="18">
        <v>0.79166666666666663</v>
      </c>
      <c r="D481">
        <v>47</v>
      </c>
      <c r="E481" s="20" t="s">
        <v>1085</v>
      </c>
      <c r="H481">
        <v>294</v>
      </c>
      <c r="I481">
        <v>258</v>
      </c>
      <c r="J481">
        <v>0</v>
      </c>
      <c r="K481">
        <v>0</v>
      </c>
      <c r="L481">
        <v>0</v>
      </c>
      <c r="M481" s="3">
        <v>294</v>
      </c>
      <c r="N481">
        <v>0</v>
      </c>
      <c r="O481">
        <v>0</v>
      </c>
      <c r="P481">
        <v>0</v>
      </c>
      <c r="Q481">
        <v>0</v>
      </c>
      <c r="R481" s="4">
        <v>0</v>
      </c>
      <c r="S481">
        <v>0</v>
      </c>
      <c r="T481">
        <v>0</v>
      </c>
      <c r="U481">
        <v>0</v>
      </c>
      <c r="V481">
        <v>0</v>
      </c>
      <c r="W481">
        <v>0</v>
      </c>
      <c r="X481">
        <v>0</v>
      </c>
      <c r="Y481">
        <v>0</v>
      </c>
      <c r="Z481">
        <v>0</v>
      </c>
      <c r="AA481">
        <v>0</v>
      </c>
      <c r="AB481">
        <v>0</v>
      </c>
      <c r="AC481">
        <v>0</v>
      </c>
      <c r="AD481">
        <v>0</v>
      </c>
      <c r="AE481">
        <v>0</v>
      </c>
      <c r="AF481">
        <v>0</v>
      </c>
      <c r="AG481" s="3">
        <v>0</v>
      </c>
      <c r="AH481">
        <v>7</v>
      </c>
      <c r="AI481">
        <v>0</v>
      </c>
      <c r="AJ481">
        <v>1</v>
      </c>
      <c r="AK481">
        <v>3</v>
      </c>
      <c r="AL481" s="4">
        <v>179</v>
      </c>
      <c r="AM481">
        <v>7</v>
      </c>
      <c r="AN481">
        <v>3</v>
      </c>
      <c r="AO481">
        <v>0</v>
      </c>
      <c r="AP481">
        <v>54</v>
      </c>
      <c r="AQ481">
        <v>3</v>
      </c>
      <c r="AR481">
        <v>0</v>
      </c>
      <c r="AS481">
        <v>0</v>
      </c>
      <c r="AT481">
        <v>0</v>
      </c>
      <c r="AU481">
        <v>0</v>
      </c>
      <c r="AV481">
        <v>1</v>
      </c>
      <c r="AW481">
        <v>0</v>
      </c>
      <c r="AX481">
        <v>0</v>
      </c>
      <c r="AY481">
        <v>0</v>
      </c>
      <c r="AZ481">
        <v>0</v>
      </c>
      <c r="BA481" s="3">
        <v>0</v>
      </c>
      <c r="BB481">
        <v>0</v>
      </c>
      <c r="BC481">
        <v>0</v>
      </c>
      <c r="BD481">
        <v>0</v>
      </c>
      <c r="BE481">
        <v>0</v>
      </c>
      <c r="BF481" s="4">
        <v>0</v>
      </c>
      <c r="BG481">
        <v>0</v>
      </c>
      <c r="BH481">
        <v>0</v>
      </c>
      <c r="BI481">
        <v>0</v>
      </c>
      <c r="BJ481">
        <v>0</v>
      </c>
      <c r="BK481">
        <v>0</v>
      </c>
      <c r="BL481">
        <v>0</v>
      </c>
      <c r="BM481">
        <v>0</v>
      </c>
      <c r="BN481">
        <v>0</v>
      </c>
      <c r="BO481">
        <v>0</v>
      </c>
      <c r="BP481">
        <v>0</v>
      </c>
      <c r="BQ481">
        <v>0</v>
      </c>
      <c r="BR481">
        <v>0</v>
      </c>
      <c r="BS481">
        <v>552</v>
      </c>
      <c r="BT481">
        <v>0</v>
      </c>
      <c r="BU481" s="1">
        <v>0.85</v>
      </c>
      <c r="BV481" s="5">
        <f>IFERROR($BF481/($AL481+$R481), "No Votes")</f>
        <v>0</v>
      </c>
      <c r="BW481" s="5">
        <f>IFERROR($BA481/($AG481+$M481), "No Votes")</f>
        <v>0</v>
      </c>
      <c r="BX481" t="s">
        <v>2157</v>
      </c>
      <c r="BY481" s="5" t="s">
        <v>2086</v>
      </c>
      <c r="BZ481" s="5" t="s">
        <v>2088</v>
      </c>
      <c r="CA481" s="28" t="str">
        <f>IF(Table1[[#This Row],[Party]]="Labour","Conservative","Labour")</f>
        <v>Labour</v>
      </c>
      <c r="CB481" s="28" cm="1">
        <f t="array" ref="CB4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481" s="28" cm="1">
        <f t="array" ref="CC4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81" s="28">
        <f>IF(TRIM(Table1[[#This Row],[Party]])="Labour",Table1[[#This Row],[Conservative_Aye]],Table1[[#This Row],[Labour_Aye]])</f>
        <v>0</v>
      </c>
      <c r="CE481" s="28">
        <f>IF(TRIM(Table1[[#This Row],[Party]])="Labour",Table1[[#This Row],[Conservative_No]],Table1[[#This Row],[Labour_No]])</f>
        <v>179</v>
      </c>
      <c r="CF481" s="36">
        <f>IF(Table1[[#This Row],[Gov_Aye]]+Table1[[#This Row],[Gov_No]]=0,"",Table1[[#This Row],[Gov_Aye]]/(Table1[[#This Row],[Gov_Aye]]+Table1[[#This Row],[Gov_No]]))</f>
        <v>1</v>
      </c>
      <c r="CG481" s="36">
        <f>IF(Table1[[#This Row],[Opp_Aye]]+Table1[[#This Row],[Opp_No]]=0,"",Table1[[#This Row],[Opp_Aye]]/(Table1[[#This Row],[Opp_Aye]]+Table1[[#This Row],[Opp_No]]))</f>
        <v>0</v>
      </c>
      <c r="CH481" s="36">
        <f>IF(OR(Table1[[#This Row],[Gov_Share]]="",Table1[[#This Row],[Opp_Share]]=""),"",ABS(Table1[[#This Row],[Gov_Share]]-Table1[[#This Row],[Opp_Share]]))</f>
        <v>1</v>
      </c>
      <c r="CI481" s="36">
        <f>IF(Table1[[#This Row],[Gov_Aye]]+Table1[[#This Row],[Gov_No]]=0,"",ABS(Table1[[#This Row],[Gov_Aye]]-Table1[[#This Row],[Gov_No]])/(Table1[[#This Row],[Gov_Aye]]+Table1[[#This Row],[Gov_No]]))</f>
        <v>1</v>
      </c>
      <c r="CJ481" s="36">
        <f>IF(Table1[[#This Row],[Opp_Aye]]+Table1[[#This Row],[Opp_No]]=0,"",ABS(Table1[[#This Row],[Opp_Aye]]-Table1[[#This Row],[Opp_No]])/(Table1[[#This Row],[Opp_Aye]]+Table1[[#This Row],[Opp_No]]))</f>
        <v>1</v>
      </c>
      <c r="CK4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0.97759979977474654</v>
      </c>
    </row>
    <row r="482" spans="1:89" x14ac:dyDescent="0.75">
      <c r="A482" s="2">
        <v>21</v>
      </c>
      <c r="B482" s="15">
        <v>42451</v>
      </c>
      <c r="C482" s="16">
        <v>0.79861111111111116</v>
      </c>
      <c r="D482" s="2">
        <v>223</v>
      </c>
      <c r="E482" s="19" t="s">
        <v>848</v>
      </c>
      <c r="F482" s="2" t="s">
        <v>1902</v>
      </c>
      <c r="G482" s="2"/>
      <c r="H482" s="2">
        <v>311</v>
      </c>
      <c r="I482" s="2">
        <v>274</v>
      </c>
      <c r="J482" s="2">
        <v>0</v>
      </c>
      <c r="K482" s="2">
        <v>0</v>
      </c>
      <c r="L482" s="2">
        <v>0</v>
      </c>
      <c r="M482" s="3">
        <v>301</v>
      </c>
      <c r="N482" s="2">
        <v>7</v>
      </c>
      <c r="O482" s="2">
        <v>0</v>
      </c>
      <c r="P482" s="2">
        <v>0</v>
      </c>
      <c r="Q482" s="2">
        <v>1</v>
      </c>
      <c r="R482" s="4">
        <v>0</v>
      </c>
      <c r="S482" s="2">
        <v>0</v>
      </c>
      <c r="T482" s="2">
        <v>0</v>
      </c>
      <c r="U482" s="2">
        <v>0</v>
      </c>
      <c r="V482" s="2">
        <v>0</v>
      </c>
      <c r="W482" s="2">
        <v>0</v>
      </c>
      <c r="X482" s="2">
        <v>0</v>
      </c>
      <c r="Y482" s="2">
        <v>0</v>
      </c>
      <c r="Z482" s="2">
        <v>0</v>
      </c>
      <c r="AA482" s="2">
        <v>0</v>
      </c>
      <c r="AB482" s="2">
        <v>2</v>
      </c>
      <c r="AC482" s="2">
        <v>0</v>
      </c>
      <c r="AD482" s="2">
        <v>0</v>
      </c>
      <c r="AE482" s="2">
        <v>0</v>
      </c>
      <c r="AF482" s="2">
        <v>0</v>
      </c>
      <c r="AG482" s="3">
        <v>0</v>
      </c>
      <c r="AH482" s="2">
        <v>0</v>
      </c>
      <c r="AI482" s="2">
        <v>0</v>
      </c>
      <c r="AJ482" s="2">
        <v>1</v>
      </c>
      <c r="AK482" s="2">
        <v>3</v>
      </c>
      <c r="AL482" s="4">
        <v>203</v>
      </c>
      <c r="AM482" s="2">
        <v>8</v>
      </c>
      <c r="AN482" s="2">
        <v>2</v>
      </c>
      <c r="AO482" s="2">
        <v>0</v>
      </c>
      <c r="AP482" s="2">
        <v>54</v>
      </c>
      <c r="AQ482" s="2">
        <v>3</v>
      </c>
      <c r="AR482" s="2">
        <v>0</v>
      </c>
      <c r="AS482" s="2">
        <v>0</v>
      </c>
      <c r="AT482" s="2">
        <v>0</v>
      </c>
      <c r="AU482" s="2">
        <v>0</v>
      </c>
      <c r="AV482" s="2">
        <v>0</v>
      </c>
      <c r="AW482" s="2">
        <v>0</v>
      </c>
      <c r="AX482" s="2">
        <v>0</v>
      </c>
      <c r="AY482" s="2">
        <v>0</v>
      </c>
      <c r="AZ482" s="2">
        <v>0</v>
      </c>
      <c r="BA482" s="44">
        <v>0</v>
      </c>
      <c r="BB482" s="2">
        <v>0</v>
      </c>
      <c r="BC482" s="2">
        <v>0</v>
      </c>
      <c r="BD482" s="2">
        <v>0</v>
      </c>
      <c r="BE482" s="2">
        <v>1</v>
      </c>
      <c r="BF482" s="45">
        <v>0</v>
      </c>
      <c r="BG482" s="2">
        <v>0</v>
      </c>
      <c r="BH482" s="2">
        <v>0</v>
      </c>
      <c r="BI482" s="2">
        <v>0</v>
      </c>
      <c r="BJ482" s="2">
        <v>0</v>
      </c>
      <c r="BK482" s="2">
        <v>0</v>
      </c>
      <c r="BL482" s="2">
        <v>0</v>
      </c>
      <c r="BM482" s="2">
        <v>0</v>
      </c>
      <c r="BN482" s="2">
        <v>0</v>
      </c>
      <c r="BO482" s="2">
        <v>0</v>
      </c>
      <c r="BP482" s="2">
        <v>0</v>
      </c>
      <c r="BQ482" s="2">
        <v>0</v>
      </c>
      <c r="BR482" s="2">
        <v>1</v>
      </c>
      <c r="BS482" s="2">
        <v>585</v>
      </c>
      <c r="BT482" s="2">
        <v>0</v>
      </c>
      <c r="BU482" s="5">
        <v>0.9</v>
      </c>
      <c r="BV482" s="5">
        <f>IFERROR($BF482/($AL482+$R482), "No Votes")</f>
        <v>0</v>
      </c>
      <c r="BW482" s="5">
        <f>IFERROR($BA482/($AG482+$M482), "No Votes")</f>
        <v>0</v>
      </c>
      <c r="BX482" t="s">
        <v>2157</v>
      </c>
      <c r="BY482" s="5" t="s">
        <v>2085</v>
      </c>
      <c r="BZ482" s="5" t="s">
        <v>2088</v>
      </c>
      <c r="CA482" s="28" t="str">
        <f>IF(Table1[[#This Row],[Party]]="Labour","Conservative","Labour")</f>
        <v>Labour</v>
      </c>
      <c r="CB482" s="28" cm="1">
        <f t="array" ref="CB4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482" s="28" cm="1">
        <f t="array" ref="CC4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82" s="28">
        <f>IF(TRIM(Table1[[#This Row],[Party]])="Labour",Table1[[#This Row],[Conservative_Aye]],Table1[[#This Row],[Labour_Aye]])</f>
        <v>0</v>
      </c>
      <c r="CE482" s="28">
        <f>IF(TRIM(Table1[[#This Row],[Party]])="Labour",Table1[[#This Row],[Conservative_No]],Table1[[#This Row],[Labour_No]])</f>
        <v>203</v>
      </c>
      <c r="CF482" s="36">
        <f>IF(Table1[[#This Row],[Gov_Aye]]+Table1[[#This Row],[Gov_No]]=0,"",Table1[[#This Row],[Gov_Aye]]/(Table1[[#This Row],[Gov_Aye]]+Table1[[#This Row],[Gov_No]]))</f>
        <v>1</v>
      </c>
      <c r="CG482" s="36">
        <f>IF(Table1[[#This Row],[Opp_Aye]]+Table1[[#This Row],[Opp_No]]=0,"",Table1[[#This Row],[Opp_Aye]]/(Table1[[#This Row],[Opp_Aye]]+Table1[[#This Row],[Opp_No]]))</f>
        <v>0</v>
      </c>
      <c r="CH482" s="36">
        <f>IF(OR(Table1[[#This Row],[Gov_Share]]="",Table1[[#This Row],[Opp_Share]]=""),"",ABS(Table1[[#This Row],[Gov_Share]]-Table1[[#This Row],[Opp_Share]]))</f>
        <v>1</v>
      </c>
      <c r="CI482" s="36">
        <f>IF(Table1[[#This Row],[Gov_Aye]]+Table1[[#This Row],[Gov_No]]=0,"",ABS(Table1[[#This Row],[Gov_Aye]]-Table1[[#This Row],[Gov_No]])/(Table1[[#This Row],[Gov_Aye]]+Table1[[#This Row],[Gov_No]]))</f>
        <v>1</v>
      </c>
      <c r="CJ482" s="36">
        <f>IF(Table1[[#This Row],[Opp_Aye]]+Table1[[#This Row],[Opp_No]]=0,"",ABS(Table1[[#This Row],[Opp_Aye]]-Table1[[#This Row],[Opp_No]])/(Table1[[#This Row],[Opp_Aye]]+Table1[[#This Row],[Opp_No]]))</f>
        <v>1</v>
      </c>
      <c r="CK4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0.97506716818914563</v>
      </c>
    </row>
    <row r="483" spans="1:89" ht="29.5" x14ac:dyDescent="0.75">
      <c r="A483" s="2">
        <v>423</v>
      </c>
      <c r="B483" s="15">
        <v>43229</v>
      </c>
      <c r="C483" s="16">
        <v>0.84305555555555556</v>
      </c>
      <c r="D483" s="2">
        <v>156</v>
      </c>
      <c r="E483" s="19" t="s">
        <v>1127</v>
      </c>
      <c r="F483" s="2"/>
      <c r="G483" s="2"/>
      <c r="H483" s="2">
        <v>234</v>
      </c>
      <c r="I483" s="2">
        <v>295</v>
      </c>
      <c r="J483" s="2">
        <v>0</v>
      </c>
      <c r="K483" s="2">
        <v>0</v>
      </c>
      <c r="L483" s="2">
        <v>0</v>
      </c>
      <c r="M483" s="3">
        <v>0</v>
      </c>
      <c r="N483" s="2">
        <v>0</v>
      </c>
      <c r="O483" s="2">
        <v>0</v>
      </c>
      <c r="P483" s="2">
        <v>1</v>
      </c>
      <c r="Q483" s="2">
        <v>5</v>
      </c>
      <c r="R483" s="4">
        <v>220</v>
      </c>
      <c r="S483" s="2">
        <v>7</v>
      </c>
      <c r="T483" s="2">
        <v>0</v>
      </c>
      <c r="U483" s="2">
        <v>0</v>
      </c>
      <c r="V483" s="2">
        <v>1</v>
      </c>
      <c r="W483" s="2">
        <v>0</v>
      </c>
      <c r="X483" s="2">
        <v>0</v>
      </c>
      <c r="Y483" s="2">
        <v>0</v>
      </c>
      <c r="Z483" s="2">
        <v>0</v>
      </c>
      <c r="AA483" s="2">
        <v>0</v>
      </c>
      <c r="AB483" s="2">
        <v>0</v>
      </c>
      <c r="AC483" s="2">
        <v>0</v>
      </c>
      <c r="AD483" s="2">
        <v>0</v>
      </c>
      <c r="AE483" s="2">
        <v>0</v>
      </c>
      <c r="AF483" s="2">
        <v>0</v>
      </c>
      <c r="AG483" s="3">
        <v>294</v>
      </c>
      <c r="AH483" s="2">
        <v>1</v>
      </c>
      <c r="AI483" s="2">
        <v>0</v>
      </c>
      <c r="AJ483" s="2">
        <v>0</v>
      </c>
      <c r="AK483" s="2">
        <v>0</v>
      </c>
      <c r="AL483" s="4">
        <v>0</v>
      </c>
      <c r="AM483" s="2">
        <v>0</v>
      </c>
      <c r="AN483" s="2">
        <v>0</v>
      </c>
      <c r="AO483" s="2">
        <v>0</v>
      </c>
      <c r="AP483" s="2">
        <v>0</v>
      </c>
      <c r="AQ483" s="2">
        <v>0</v>
      </c>
      <c r="AR483" s="2">
        <v>0</v>
      </c>
      <c r="AS483" s="2">
        <v>0</v>
      </c>
      <c r="AT483" s="2">
        <v>0</v>
      </c>
      <c r="AU483" s="2">
        <v>0</v>
      </c>
      <c r="AV483" s="2">
        <v>0</v>
      </c>
      <c r="AW483" s="2">
        <v>0</v>
      </c>
      <c r="AX483" s="2">
        <v>0</v>
      </c>
      <c r="AY483" s="2">
        <v>0</v>
      </c>
      <c r="AZ483" s="2">
        <v>0</v>
      </c>
      <c r="BA483" s="44">
        <v>0</v>
      </c>
      <c r="BB483" s="2">
        <v>0</v>
      </c>
      <c r="BC483" s="2">
        <v>0</v>
      </c>
      <c r="BD483" s="2">
        <v>0</v>
      </c>
      <c r="BE483" s="2">
        <v>0</v>
      </c>
      <c r="BF483" s="45">
        <v>0</v>
      </c>
      <c r="BG483" s="2">
        <v>0</v>
      </c>
      <c r="BH483" s="2">
        <v>0</v>
      </c>
      <c r="BI483" s="2">
        <v>0</v>
      </c>
      <c r="BJ483" s="2">
        <v>0</v>
      </c>
      <c r="BK483" s="2">
        <v>0</v>
      </c>
      <c r="BL483" s="2">
        <v>0</v>
      </c>
      <c r="BM483" s="2">
        <v>0</v>
      </c>
      <c r="BN483" s="2">
        <v>0</v>
      </c>
      <c r="BO483" s="2">
        <v>0</v>
      </c>
      <c r="BP483" s="2">
        <v>0</v>
      </c>
      <c r="BQ483" s="2">
        <v>0</v>
      </c>
      <c r="BR483" s="2">
        <v>0</v>
      </c>
      <c r="BS483" s="2">
        <v>529</v>
      </c>
      <c r="BT483" s="2">
        <v>0</v>
      </c>
      <c r="BU483" s="5">
        <v>0.81</v>
      </c>
      <c r="BV483" s="5">
        <f>IFERROR($BF483/($AL483+$R483), "No Votes")</f>
        <v>0</v>
      </c>
      <c r="BW483" s="5">
        <f>IFERROR($BA483/($AG483+$M483), "No Votes")</f>
        <v>0</v>
      </c>
      <c r="BX483" t="s">
        <v>2157</v>
      </c>
      <c r="BY483" s="5" t="s">
        <v>2086</v>
      </c>
      <c r="BZ483" s="5" t="s">
        <v>2088</v>
      </c>
      <c r="CA483" s="28" t="str">
        <f>IF(Table1[[#This Row],[Party]]="Labour","Conservative","Labour")</f>
        <v>Labour</v>
      </c>
      <c r="CB483" s="28" cm="1">
        <f t="array" ref="CB4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83" s="28" cm="1">
        <f t="array" ref="CC4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483" s="28">
        <f>IF(TRIM(Table1[[#This Row],[Party]])="Labour",Table1[[#This Row],[Conservative_Aye]],Table1[[#This Row],[Labour_Aye]])</f>
        <v>220</v>
      </c>
      <c r="CE483" s="28">
        <f>IF(TRIM(Table1[[#This Row],[Party]])="Labour",Table1[[#This Row],[Conservative_No]],Table1[[#This Row],[Labour_No]])</f>
        <v>0</v>
      </c>
      <c r="CF483" s="36">
        <f>IF(Table1[[#This Row],[Gov_Aye]]+Table1[[#This Row],[Gov_No]]=0,"",Table1[[#This Row],[Gov_Aye]]/(Table1[[#This Row],[Gov_Aye]]+Table1[[#This Row],[Gov_No]]))</f>
        <v>0</v>
      </c>
      <c r="CG483" s="36">
        <f>IF(Table1[[#This Row],[Opp_Aye]]+Table1[[#This Row],[Opp_No]]=0,"",Table1[[#This Row],[Opp_Aye]]/(Table1[[#This Row],[Opp_Aye]]+Table1[[#This Row],[Opp_No]]))</f>
        <v>1</v>
      </c>
      <c r="CH483" s="36">
        <f>IF(OR(Table1[[#This Row],[Gov_Share]]="",Table1[[#This Row],[Opp_Share]]=""),"",ABS(Table1[[#This Row],[Gov_Share]]-Table1[[#This Row],[Opp_Share]]))</f>
        <v>1</v>
      </c>
      <c r="CI483" s="36">
        <f>IF(Table1[[#This Row],[Gov_Aye]]+Table1[[#This Row],[Gov_No]]=0,"",ABS(Table1[[#This Row],[Gov_Aye]]-Table1[[#This Row],[Gov_No]])/(Table1[[#This Row],[Gov_Aye]]+Table1[[#This Row],[Gov_No]]))</f>
        <v>1</v>
      </c>
      <c r="CJ483" s="36">
        <f>IF(Table1[[#This Row],[Opp_Aye]]+Table1[[#This Row],[Opp_No]]=0,"",ABS(Table1[[#This Row],[Opp_Aye]]-Table1[[#This Row],[Opp_No]])/(Table1[[#This Row],[Opp_Aye]]+Table1[[#This Row],[Opp_No]]))</f>
        <v>1</v>
      </c>
      <c r="CK4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0.97744515070740212</v>
      </c>
    </row>
    <row r="484" spans="1:89" ht="29.5" x14ac:dyDescent="0.75">
      <c r="A484" s="2">
        <v>825</v>
      </c>
      <c r="B484" s="15">
        <v>44033</v>
      </c>
      <c r="C484" s="16">
        <v>0.74791666666666667</v>
      </c>
      <c r="D484" s="2">
        <v>83</v>
      </c>
      <c r="E484" s="19" t="s">
        <v>704</v>
      </c>
      <c r="F484" s="2"/>
      <c r="G484" s="2"/>
      <c r="H484" s="2">
        <v>189</v>
      </c>
      <c r="I484" s="2">
        <v>335</v>
      </c>
      <c r="J484" s="2">
        <v>0</v>
      </c>
      <c r="K484" s="2">
        <v>1</v>
      </c>
      <c r="L484" s="2">
        <v>0</v>
      </c>
      <c r="M484" s="3">
        <v>0</v>
      </c>
      <c r="N484" s="2">
        <v>0</v>
      </c>
      <c r="O484" s="2">
        <v>0</v>
      </c>
      <c r="P484" s="2">
        <v>1</v>
      </c>
      <c r="Q484" s="2">
        <v>1</v>
      </c>
      <c r="R484" s="4">
        <v>172</v>
      </c>
      <c r="S484" s="2">
        <v>8</v>
      </c>
      <c r="T484" s="2">
        <v>3</v>
      </c>
      <c r="U484" s="2">
        <v>0</v>
      </c>
      <c r="V484" s="2">
        <v>0</v>
      </c>
      <c r="W484" s="2">
        <v>1</v>
      </c>
      <c r="X484" s="2">
        <v>0</v>
      </c>
      <c r="Y484" s="2">
        <v>0</v>
      </c>
      <c r="Z484" s="2">
        <v>0</v>
      </c>
      <c r="AA484" s="2">
        <v>0</v>
      </c>
      <c r="AB484" s="2">
        <v>0</v>
      </c>
      <c r="AC484" s="2">
        <v>0</v>
      </c>
      <c r="AD484" s="2">
        <v>0</v>
      </c>
      <c r="AE484" s="2">
        <v>0</v>
      </c>
      <c r="AF484" s="2">
        <v>0</v>
      </c>
      <c r="AG484" s="3">
        <v>330</v>
      </c>
      <c r="AH484" s="2">
        <v>4</v>
      </c>
      <c r="AI484" s="2">
        <v>0</v>
      </c>
      <c r="AJ484" s="2">
        <v>0</v>
      </c>
      <c r="AK484" s="2">
        <v>1</v>
      </c>
      <c r="AL484" s="4">
        <v>0</v>
      </c>
      <c r="AM484" s="2">
        <v>0</v>
      </c>
      <c r="AN484" s="2">
        <v>0</v>
      </c>
      <c r="AO484" s="2">
        <v>0</v>
      </c>
      <c r="AP484" s="2">
        <v>0</v>
      </c>
      <c r="AQ484" s="2">
        <v>0</v>
      </c>
      <c r="AR484" s="2">
        <v>0</v>
      </c>
      <c r="AS484" s="2">
        <v>0</v>
      </c>
      <c r="AT484" s="2">
        <v>0</v>
      </c>
      <c r="AU484" s="2">
        <v>0</v>
      </c>
      <c r="AV484" s="2">
        <v>0</v>
      </c>
      <c r="AW484" s="2">
        <v>0</v>
      </c>
      <c r="AX484" s="2">
        <v>0</v>
      </c>
      <c r="AY484" s="2">
        <v>0</v>
      </c>
      <c r="AZ484" s="2">
        <v>0</v>
      </c>
      <c r="BA484" s="44">
        <v>0</v>
      </c>
      <c r="BB484" s="2">
        <v>0</v>
      </c>
      <c r="BC484" s="2">
        <v>0</v>
      </c>
      <c r="BD484" s="2">
        <v>0</v>
      </c>
      <c r="BE484" s="2">
        <v>1</v>
      </c>
      <c r="BF484" s="45">
        <v>0</v>
      </c>
      <c r="BG484" s="2">
        <v>0</v>
      </c>
      <c r="BH484" s="2">
        <v>0</v>
      </c>
      <c r="BI484" s="2">
        <v>0</v>
      </c>
      <c r="BJ484" s="2">
        <v>0</v>
      </c>
      <c r="BK484" s="2">
        <v>0</v>
      </c>
      <c r="BL484" s="2">
        <v>0</v>
      </c>
      <c r="BM484" s="2">
        <v>0</v>
      </c>
      <c r="BN484" s="2">
        <v>0</v>
      </c>
      <c r="BO484" s="2">
        <v>0</v>
      </c>
      <c r="BP484" s="2">
        <v>0</v>
      </c>
      <c r="BQ484" s="2">
        <v>0</v>
      </c>
      <c r="BR484" s="2">
        <v>1</v>
      </c>
      <c r="BS484" s="2">
        <v>522</v>
      </c>
      <c r="BT484" s="2">
        <v>0</v>
      </c>
      <c r="BU484" s="5">
        <v>0.8</v>
      </c>
      <c r="BV484" s="5">
        <f>IFERROR($BF484/($AL484+$R484), "No Votes")</f>
        <v>0</v>
      </c>
      <c r="BW484" s="5">
        <f>IFERROR($BA484/($AG484+$M484), "No Votes")</f>
        <v>0</v>
      </c>
      <c r="BX484" t="s">
        <v>2157</v>
      </c>
      <c r="BY484" s="5" t="s">
        <v>2093</v>
      </c>
      <c r="BZ484" s="5" t="s">
        <v>2088</v>
      </c>
      <c r="CA484" s="28" t="str">
        <f>IF(Table1[[#This Row],[Party]]="Labour","Conservative","Labour")</f>
        <v>Labour</v>
      </c>
      <c r="CB484" s="28" cm="1">
        <f t="array" ref="CB4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84" s="28" cm="1">
        <f t="array" ref="CC4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330</v>
      </c>
      <c r="CD484" s="28">
        <f>IF(TRIM(Table1[[#This Row],[Party]])="Labour",Table1[[#This Row],[Conservative_Aye]],Table1[[#This Row],[Labour_Aye]])</f>
        <v>172</v>
      </c>
      <c r="CE484" s="28">
        <f>IF(TRIM(Table1[[#This Row],[Party]])="Labour",Table1[[#This Row],[Conservative_No]],Table1[[#This Row],[Labour_No]])</f>
        <v>0</v>
      </c>
      <c r="CF484" s="36">
        <f>IF(Table1[[#This Row],[Gov_Aye]]+Table1[[#This Row],[Gov_No]]=0,"",Table1[[#This Row],[Gov_Aye]]/(Table1[[#This Row],[Gov_Aye]]+Table1[[#This Row],[Gov_No]]))</f>
        <v>0</v>
      </c>
      <c r="CG484" s="36">
        <f>IF(Table1[[#This Row],[Opp_Aye]]+Table1[[#This Row],[Opp_No]]=0,"",Table1[[#This Row],[Opp_Aye]]/(Table1[[#This Row],[Opp_Aye]]+Table1[[#This Row],[Opp_No]]))</f>
        <v>1</v>
      </c>
      <c r="CH484" s="36">
        <f>IF(OR(Table1[[#This Row],[Gov_Share]]="",Table1[[#This Row],[Opp_Share]]=""),"",ABS(Table1[[#This Row],[Gov_Share]]-Table1[[#This Row],[Opp_Share]]))</f>
        <v>1</v>
      </c>
      <c r="CI484" s="36">
        <f>IF(Table1[[#This Row],[Gov_Aye]]+Table1[[#This Row],[Gov_No]]=0,"",ABS(Table1[[#This Row],[Gov_Aye]]-Table1[[#This Row],[Gov_No]])/(Table1[[#This Row],[Gov_Aye]]+Table1[[#This Row],[Gov_No]]))</f>
        <v>1</v>
      </c>
      <c r="CJ484" s="36">
        <f>IF(Table1[[#This Row],[Opp_Aye]]+Table1[[#This Row],[Opp_No]]=0,"",ABS(Table1[[#This Row],[Opp_Aye]]-Table1[[#This Row],[Opp_No]])/(Table1[[#This Row],[Opp_Aye]]+Table1[[#This Row],[Opp_No]]))</f>
        <v>1</v>
      </c>
      <c r="CK4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0.9773594840068448</v>
      </c>
    </row>
    <row r="485" spans="1:89" x14ac:dyDescent="0.75">
      <c r="A485" s="2">
        <v>199</v>
      </c>
      <c r="B485" s="15">
        <v>42760</v>
      </c>
      <c r="C485" s="16">
        <v>0.66666666666666663</v>
      </c>
      <c r="D485" s="2">
        <v>132</v>
      </c>
      <c r="E485" s="19" t="s">
        <v>1224</v>
      </c>
      <c r="F485" s="2"/>
      <c r="G485" s="2"/>
      <c r="H485" s="2">
        <v>196</v>
      </c>
      <c r="I485" s="2">
        <v>289</v>
      </c>
      <c r="J485" s="2">
        <v>0</v>
      </c>
      <c r="K485" s="2">
        <v>0</v>
      </c>
      <c r="L485" s="2">
        <v>0</v>
      </c>
      <c r="M485" s="3">
        <v>0</v>
      </c>
      <c r="N485" s="2">
        <v>4</v>
      </c>
      <c r="O485" s="2">
        <v>0</v>
      </c>
      <c r="P485" s="2">
        <v>1</v>
      </c>
      <c r="Q485" s="2">
        <v>2</v>
      </c>
      <c r="R485" s="4">
        <v>178</v>
      </c>
      <c r="S485" s="2">
        <v>7</v>
      </c>
      <c r="T485" s="2">
        <v>2</v>
      </c>
      <c r="U485" s="2">
        <v>0</v>
      </c>
      <c r="V485" s="2">
        <v>0</v>
      </c>
      <c r="W485" s="2">
        <v>2</v>
      </c>
      <c r="X485" s="2">
        <v>0</v>
      </c>
      <c r="Y485" s="2">
        <v>0</v>
      </c>
      <c r="Z485" s="2">
        <v>0</v>
      </c>
      <c r="AA485" s="2">
        <v>0</v>
      </c>
      <c r="AB485" s="2">
        <v>0</v>
      </c>
      <c r="AC485" s="2">
        <v>0</v>
      </c>
      <c r="AD485" s="2">
        <v>0</v>
      </c>
      <c r="AE485" s="2">
        <v>0</v>
      </c>
      <c r="AF485" s="2">
        <v>0</v>
      </c>
      <c r="AG485" s="3">
        <v>287</v>
      </c>
      <c r="AH485" s="2">
        <v>1</v>
      </c>
      <c r="AI485" s="2">
        <v>0</v>
      </c>
      <c r="AJ485" s="2">
        <v>0</v>
      </c>
      <c r="AK485" s="2">
        <v>0</v>
      </c>
      <c r="AL485" s="4">
        <v>0</v>
      </c>
      <c r="AM485" s="2">
        <v>0</v>
      </c>
      <c r="AN485" s="2">
        <v>0</v>
      </c>
      <c r="AO485" s="2">
        <v>0</v>
      </c>
      <c r="AP485" s="2">
        <v>0</v>
      </c>
      <c r="AQ485" s="2">
        <v>0</v>
      </c>
      <c r="AR485" s="2">
        <v>0</v>
      </c>
      <c r="AS485" s="2">
        <v>0</v>
      </c>
      <c r="AT485" s="2">
        <v>0</v>
      </c>
      <c r="AU485" s="2">
        <v>1</v>
      </c>
      <c r="AV485" s="2">
        <v>0</v>
      </c>
      <c r="AW485" s="2">
        <v>0</v>
      </c>
      <c r="AX485" s="2">
        <v>0</v>
      </c>
      <c r="AY485" s="2">
        <v>0</v>
      </c>
      <c r="AZ485" s="2">
        <v>0</v>
      </c>
      <c r="BA485" s="44">
        <v>0</v>
      </c>
      <c r="BB485" s="2">
        <v>1</v>
      </c>
      <c r="BC485" s="2">
        <v>0</v>
      </c>
      <c r="BD485" s="2">
        <v>0</v>
      </c>
      <c r="BE485" s="2">
        <v>0</v>
      </c>
      <c r="BF485" s="45">
        <v>0</v>
      </c>
      <c r="BG485" s="2">
        <v>0</v>
      </c>
      <c r="BH485" s="2">
        <v>0</v>
      </c>
      <c r="BI485" s="2">
        <v>0</v>
      </c>
      <c r="BJ485" s="2">
        <v>0</v>
      </c>
      <c r="BK485" s="2">
        <v>0</v>
      </c>
      <c r="BL485" s="2">
        <v>0</v>
      </c>
      <c r="BM485" s="2">
        <v>0</v>
      </c>
      <c r="BN485" s="2">
        <v>0</v>
      </c>
      <c r="BO485" s="2">
        <v>0</v>
      </c>
      <c r="BP485" s="2">
        <v>0</v>
      </c>
      <c r="BQ485" s="2">
        <v>0</v>
      </c>
      <c r="BR485" s="2">
        <v>1</v>
      </c>
      <c r="BS485" s="2">
        <v>485</v>
      </c>
      <c r="BT485" s="2">
        <v>2.0618559999999999E-3</v>
      </c>
      <c r="BU485" s="5">
        <v>0.75</v>
      </c>
      <c r="BV485" s="5">
        <f>IFERROR($BF485/($AL485+$R485), "No Votes")</f>
        <v>0</v>
      </c>
      <c r="BW485" s="5">
        <f>IFERROR($BA485/($AG485+$M485), "No Votes")</f>
        <v>0</v>
      </c>
      <c r="BX485" t="s">
        <v>2157</v>
      </c>
      <c r="BY485" s="5" t="s">
        <v>2086</v>
      </c>
      <c r="BZ485" s="5" t="s">
        <v>2088</v>
      </c>
      <c r="CA485" s="28" t="str">
        <f>IF(Table1[[#This Row],[Party]]="Labour","Conservative","Labour")</f>
        <v>Labour</v>
      </c>
      <c r="CB485" s="28" cm="1">
        <f t="array" ref="CB4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85" s="28" cm="1">
        <f t="array" ref="CC4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485" s="28">
        <f>IF(TRIM(Table1[[#This Row],[Party]])="Labour",Table1[[#This Row],[Conservative_Aye]],Table1[[#This Row],[Labour_Aye]])</f>
        <v>178</v>
      </c>
      <c r="CE485" s="28">
        <f>IF(TRIM(Table1[[#This Row],[Party]])="Labour",Table1[[#This Row],[Conservative_No]],Table1[[#This Row],[Labour_No]])</f>
        <v>0</v>
      </c>
      <c r="CF485" s="36">
        <f>IF(Table1[[#This Row],[Gov_Aye]]+Table1[[#This Row],[Gov_No]]=0,"",Table1[[#This Row],[Gov_Aye]]/(Table1[[#This Row],[Gov_Aye]]+Table1[[#This Row],[Gov_No]]))</f>
        <v>0</v>
      </c>
      <c r="CG485" s="36">
        <f>IF(Table1[[#This Row],[Opp_Aye]]+Table1[[#This Row],[Opp_No]]=0,"",Table1[[#This Row],[Opp_Aye]]/(Table1[[#This Row],[Opp_Aye]]+Table1[[#This Row],[Opp_No]]))</f>
        <v>1</v>
      </c>
      <c r="CH485" s="36">
        <f>IF(OR(Table1[[#This Row],[Gov_Share]]="",Table1[[#This Row],[Opp_Share]]=""),"",ABS(Table1[[#This Row],[Gov_Share]]-Table1[[#This Row],[Opp_Share]]))</f>
        <v>1</v>
      </c>
      <c r="CI485" s="36">
        <f>IF(Table1[[#This Row],[Gov_Aye]]+Table1[[#This Row],[Gov_No]]=0,"",ABS(Table1[[#This Row],[Gov_Aye]]-Table1[[#This Row],[Gov_No]])/(Table1[[#This Row],[Gov_Aye]]+Table1[[#This Row],[Gov_No]]))</f>
        <v>1</v>
      </c>
      <c r="CJ485" s="36">
        <f>IF(Table1[[#This Row],[Opp_Aye]]+Table1[[#This Row],[Opp_No]]=0,"",ABS(Table1[[#This Row],[Opp_Aye]]-Table1[[#This Row],[Opp_No]])/(Table1[[#This Row],[Opp_Aye]]+Table1[[#This Row],[Opp_No]]))</f>
        <v>1</v>
      </c>
      <c r="CK4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0.97707072008244233</v>
      </c>
    </row>
    <row r="486" spans="1:89" ht="29.5" x14ac:dyDescent="0.75">
      <c r="A486">
        <v>184</v>
      </c>
      <c r="B486" s="17">
        <v>42745</v>
      </c>
      <c r="C486" s="18">
        <v>0.68125000000000002</v>
      </c>
      <c r="D486">
        <v>117</v>
      </c>
      <c r="E486" s="20" t="s">
        <v>1110</v>
      </c>
      <c r="H486">
        <v>246</v>
      </c>
      <c r="I486">
        <v>293</v>
      </c>
      <c r="J486">
        <v>0</v>
      </c>
      <c r="K486">
        <v>0</v>
      </c>
      <c r="L486">
        <v>0</v>
      </c>
      <c r="M486" s="3">
        <v>0</v>
      </c>
      <c r="N486">
        <v>0</v>
      </c>
      <c r="O486">
        <v>0</v>
      </c>
      <c r="P486">
        <v>1</v>
      </c>
      <c r="Q486">
        <v>3</v>
      </c>
      <c r="R486" s="4">
        <v>179</v>
      </c>
      <c r="S486">
        <v>7</v>
      </c>
      <c r="T486">
        <v>2</v>
      </c>
      <c r="U486">
        <v>0</v>
      </c>
      <c r="V486">
        <v>49</v>
      </c>
      <c r="W486">
        <v>3</v>
      </c>
      <c r="X486">
        <v>0</v>
      </c>
      <c r="Y486">
        <v>0</v>
      </c>
      <c r="Z486">
        <v>0</v>
      </c>
      <c r="AA486">
        <v>0</v>
      </c>
      <c r="AB486">
        <v>2</v>
      </c>
      <c r="AC486">
        <v>0</v>
      </c>
      <c r="AD486">
        <v>0</v>
      </c>
      <c r="AE486">
        <v>0</v>
      </c>
      <c r="AF486">
        <v>0</v>
      </c>
      <c r="AG486" s="3">
        <v>287</v>
      </c>
      <c r="AH486">
        <v>6</v>
      </c>
      <c r="AI486">
        <v>0</v>
      </c>
      <c r="AJ486">
        <v>0</v>
      </c>
      <c r="AK486">
        <v>0</v>
      </c>
      <c r="AL486" s="4">
        <v>0</v>
      </c>
      <c r="AM486">
        <v>0</v>
      </c>
      <c r="AN486">
        <v>0</v>
      </c>
      <c r="AO486">
        <v>0</v>
      </c>
      <c r="AP486">
        <v>0</v>
      </c>
      <c r="AQ486">
        <v>0</v>
      </c>
      <c r="AR486">
        <v>0</v>
      </c>
      <c r="AS486">
        <v>0</v>
      </c>
      <c r="AT486">
        <v>0</v>
      </c>
      <c r="AU486">
        <v>0</v>
      </c>
      <c r="AV486">
        <v>0</v>
      </c>
      <c r="AW486">
        <v>0</v>
      </c>
      <c r="AX486">
        <v>0</v>
      </c>
      <c r="AY486">
        <v>0</v>
      </c>
      <c r="AZ486">
        <v>0</v>
      </c>
      <c r="BA486" s="3">
        <v>0</v>
      </c>
      <c r="BB486">
        <v>0</v>
      </c>
      <c r="BC486">
        <v>0</v>
      </c>
      <c r="BD486">
        <v>0</v>
      </c>
      <c r="BE486">
        <v>0</v>
      </c>
      <c r="BF486" s="4">
        <v>0</v>
      </c>
      <c r="BG486">
        <v>0</v>
      </c>
      <c r="BH486">
        <v>0</v>
      </c>
      <c r="BI486">
        <v>0</v>
      </c>
      <c r="BJ486">
        <v>0</v>
      </c>
      <c r="BK486">
        <v>0</v>
      </c>
      <c r="BL486">
        <v>0</v>
      </c>
      <c r="BM486">
        <v>0</v>
      </c>
      <c r="BN486">
        <v>0</v>
      </c>
      <c r="BO486">
        <v>0</v>
      </c>
      <c r="BP486">
        <v>0</v>
      </c>
      <c r="BQ486">
        <v>0</v>
      </c>
      <c r="BR486">
        <v>0</v>
      </c>
      <c r="BS486">
        <v>539</v>
      </c>
      <c r="BT486">
        <v>0</v>
      </c>
      <c r="BU486" s="1">
        <v>0.83</v>
      </c>
      <c r="BV486" s="5">
        <f>IFERROR($BF486/($AL486+$R486), "No Votes")</f>
        <v>0</v>
      </c>
      <c r="BW486" s="5">
        <f>IFERROR($BA486/($AG486+$M486), "No Votes")</f>
        <v>0</v>
      </c>
      <c r="BX486" t="s">
        <v>2157</v>
      </c>
      <c r="BY486" s="5" t="s">
        <v>2086</v>
      </c>
      <c r="BZ486" s="5" t="s">
        <v>2088</v>
      </c>
      <c r="CA486" s="28" t="str">
        <f>IF(Table1[[#This Row],[Party]]="Labour","Conservative","Labour")</f>
        <v>Labour</v>
      </c>
      <c r="CB486" s="28" cm="1">
        <f t="array" ref="CB4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86" s="28" cm="1">
        <f t="array" ref="CC4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486" s="28">
        <f>IF(TRIM(Table1[[#This Row],[Party]])="Labour",Table1[[#This Row],[Conservative_Aye]],Table1[[#This Row],[Labour_Aye]])</f>
        <v>179</v>
      </c>
      <c r="CE486" s="28">
        <f>IF(TRIM(Table1[[#This Row],[Party]])="Labour",Table1[[#This Row],[Conservative_No]],Table1[[#This Row],[Labour_No]])</f>
        <v>0</v>
      </c>
      <c r="CF486" s="36">
        <f>IF(Table1[[#This Row],[Gov_Aye]]+Table1[[#This Row],[Gov_No]]=0,"",Table1[[#This Row],[Gov_Aye]]/(Table1[[#This Row],[Gov_Aye]]+Table1[[#This Row],[Gov_No]]))</f>
        <v>0</v>
      </c>
      <c r="CG486" s="36">
        <f>IF(Table1[[#This Row],[Opp_Aye]]+Table1[[#This Row],[Opp_No]]=0,"",Table1[[#This Row],[Opp_Aye]]/(Table1[[#This Row],[Opp_Aye]]+Table1[[#This Row],[Opp_No]]))</f>
        <v>1</v>
      </c>
      <c r="CH486" s="36">
        <f>IF(OR(Table1[[#This Row],[Gov_Share]]="",Table1[[#This Row],[Opp_Share]]=""),"",ABS(Table1[[#This Row],[Gov_Share]]-Table1[[#This Row],[Opp_Share]]))</f>
        <v>1</v>
      </c>
      <c r="CI486" s="36">
        <f>IF(Table1[[#This Row],[Gov_Aye]]+Table1[[#This Row],[Gov_No]]=0,"",ABS(Table1[[#This Row],[Gov_Aye]]-Table1[[#This Row],[Gov_No]])/(Table1[[#This Row],[Gov_Aye]]+Table1[[#This Row],[Gov_No]]))</f>
        <v>1</v>
      </c>
      <c r="CJ486" s="36">
        <f>IF(Table1[[#This Row],[Opp_Aye]]+Table1[[#This Row],[Opp_No]]=0,"",ABS(Table1[[#This Row],[Opp_Aye]]-Table1[[#This Row],[Opp_No]])/(Table1[[#This Row],[Opp_Aye]]+Table1[[#This Row],[Opp_No]]))</f>
        <v>1</v>
      </c>
      <c r="CK4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0.97706598334401029</v>
      </c>
    </row>
    <row r="487" spans="1:89" ht="29.5" x14ac:dyDescent="0.75">
      <c r="A487">
        <v>146</v>
      </c>
      <c r="B487" s="17">
        <v>42689</v>
      </c>
      <c r="C487" s="18">
        <v>0.6743055555555556</v>
      </c>
      <c r="D487">
        <v>79</v>
      </c>
      <c r="E487" s="20" t="s">
        <v>1103</v>
      </c>
      <c r="H487">
        <v>254</v>
      </c>
      <c r="I487">
        <v>287</v>
      </c>
      <c r="J487">
        <v>0</v>
      </c>
      <c r="K487">
        <v>0</v>
      </c>
      <c r="L487">
        <v>0</v>
      </c>
      <c r="M487" s="3">
        <v>0</v>
      </c>
      <c r="N487">
        <v>5</v>
      </c>
      <c r="O487">
        <v>0</v>
      </c>
      <c r="P487">
        <v>1</v>
      </c>
      <c r="Q487">
        <v>2</v>
      </c>
      <c r="R487" s="4">
        <v>182</v>
      </c>
      <c r="S487">
        <v>7</v>
      </c>
      <c r="T487">
        <v>3</v>
      </c>
      <c r="U487">
        <v>0</v>
      </c>
      <c r="V487">
        <v>50</v>
      </c>
      <c r="W487">
        <v>2</v>
      </c>
      <c r="X487">
        <v>0</v>
      </c>
      <c r="Y487">
        <v>0</v>
      </c>
      <c r="Z487">
        <v>0</v>
      </c>
      <c r="AA487">
        <v>0</v>
      </c>
      <c r="AB487">
        <v>2</v>
      </c>
      <c r="AC487">
        <v>0</v>
      </c>
      <c r="AD487">
        <v>0</v>
      </c>
      <c r="AE487">
        <v>0</v>
      </c>
      <c r="AF487">
        <v>0</v>
      </c>
      <c r="AG487" s="3">
        <v>287</v>
      </c>
      <c r="AH487">
        <v>0</v>
      </c>
      <c r="AI487">
        <v>0</v>
      </c>
      <c r="AJ487">
        <v>0</v>
      </c>
      <c r="AK487">
        <v>0</v>
      </c>
      <c r="AL487" s="4">
        <v>0</v>
      </c>
      <c r="AM487">
        <v>0</v>
      </c>
      <c r="AN487">
        <v>0</v>
      </c>
      <c r="AO487">
        <v>0</v>
      </c>
      <c r="AP487">
        <v>0</v>
      </c>
      <c r="AQ487">
        <v>0</v>
      </c>
      <c r="AR487">
        <v>0</v>
      </c>
      <c r="AS487">
        <v>0</v>
      </c>
      <c r="AT487">
        <v>0</v>
      </c>
      <c r="AU487">
        <v>0</v>
      </c>
      <c r="AV487">
        <v>0</v>
      </c>
      <c r="AW487">
        <v>0</v>
      </c>
      <c r="AX487">
        <v>0</v>
      </c>
      <c r="AY487">
        <v>0</v>
      </c>
      <c r="AZ487">
        <v>0</v>
      </c>
      <c r="BA487" s="3">
        <v>0</v>
      </c>
      <c r="BB487">
        <v>0</v>
      </c>
      <c r="BC487">
        <v>0</v>
      </c>
      <c r="BD487">
        <v>0</v>
      </c>
      <c r="BE487">
        <v>0</v>
      </c>
      <c r="BF487" s="4">
        <v>0</v>
      </c>
      <c r="BG487">
        <v>0</v>
      </c>
      <c r="BH487">
        <v>0</v>
      </c>
      <c r="BI487">
        <v>0</v>
      </c>
      <c r="BJ487">
        <v>0</v>
      </c>
      <c r="BK487">
        <v>0</v>
      </c>
      <c r="BL487">
        <v>0</v>
      </c>
      <c r="BM487">
        <v>0</v>
      </c>
      <c r="BN487">
        <v>0</v>
      </c>
      <c r="BO487">
        <v>0</v>
      </c>
      <c r="BP487">
        <v>0</v>
      </c>
      <c r="BQ487">
        <v>0</v>
      </c>
      <c r="BR487">
        <v>0</v>
      </c>
      <c r="BS487">
        <v>541</v>
      </c>
      <c r="BT487">
        <v>0</v>
      </c>
      <c r="BU487" s="1">
        <v>0.83</v>
      </c>
      <c r="BV487" s="5">
        <f>IFERROR($BF487/($AL487+$R487), "No Votes")</f>
        <v>0</v>
      </c>
      <c r="BW487" s="5">
        <f>IFERROR($BA487/($AG487+$M487), "No Votes")</f>
        <v>0</v>
      </c>
      <c r="BX487" t="s">
        <v>2157</v>
      </c>
      <c r="BY487" s="5" t="s">
        <v>2086</v>
      </c>
      <c r="BZ487" s="5" t="s">
        <v>2088</v>
      </c>
      <c r="CA487" s="28" t="str">
        <f>IF(Table1[[#This Row],[Party]]="Labour","Conservative","Labour")</f>
        <v>Labour</v>
      </c>
      <c r="CB487" s="28" cm="1">
        <f t="array" ref="CB4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87" s="28" cm="1">
        <f t="array" ref="CC4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487" s="28">
        <f>IF(TRIM(Table1[[#This Row],[Party]])="Labour",Table1[[#This Row],[Conservative_Aye]],Table1[[#This Row],[Labour_Aye]])</f>
        <v>182</v>
      </c>
      <c r="CE487" s="28">
        <f>IF(TRIM(Table1[[#This Row],[Party]])="Labour",Table1[[#This Row],[Conservative_No]],Table1[[#This Row],[Labour_No]])</f>
        <v>0</v>
      </c>
      <c r="CF487" s="36">
        <f>IF(Table1[[#This Row],[Gov_Aye]]+Table1[[#This Row],[Gov_No]]=0,"",Table1[[#This Row],[Gov_Aye]]/(Table1[[#This Row],[Gov_Aye]]+Table1[[#This Row],[Gov_No]]))</f>
        <v>0</v>
      </c>
      <c r="CG487" s="36">
        <f>IF(Table1[[#This Row],[Opp_Aye]]+Table1[[#This Row],[Opp_No]]=0,"",Table1[[#This Row],[Opp_Aye]]/(Table1[[#This Row],[Opp_Aye]]+Table1[[#This Row],[Opp_No]]))</f>
        <v>1</v>
      </c>
      <c r="CH487" s="36">
        <f>IF(OR(Table1[[#This Row],[Gov_Share]]="",Table1[[#This Row],[Opp_Share]]=""),"",ABS(Table1[[#This Row],[Gov_Share]]-Table1[[#This Row],[Opp_Share]]))</f>
        <v>1</v>
      </c>
      <c r="CI487" s="36">
        <f>IF(Table1[[#This Row],[Gov_Aye]]+Table1[[#This Row],[Gov_No]]=0,"",ABS(Table1[[#This Row],[Gov_Aye]]-Table1[[#This Row],[Gov_No]])/(Table1[[#This Row],[Gov_Aye]]+Table1[[#This Row],[Gov_No]]))</f>
        <v>1</v>
      </c>
      <c r="CJ487" s="36">
        <f>IF(Table1[[#This Row],[Opp_Aye]]+Table1[[#This Row],[Opp_No]]=0,"",ABS(Table1[[#This Row],[Opp_Aye]]-Table1[[#This Row],[Opp_No]])/(Table1[[#This Row],[Opp_Aye]]+Table1[[#This Row],[Opp_No]]))</f>
        <v>1</v>
      </c>
      <c r="CK4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0.97705207413945283</v>
      </c>
    </row>
    <row r="488" spans="1:89" ht="29.5" x14ac:dyDescent="0.75">
      <c r="A488" s="2">
        <v>833</v>
      </c>
      <c r="B488" s="15">
        <v>44083</v>
      </c>
      <c r="C488" s="16">
        <v>0.79097222222222219</v>
      </c>
      <c r="D488" s="2">
        <v>91</v>
      </c>
      <c r="E488" s="19" t="s">
        <v>795</v>
      </c>
      <c r="F488" s="2"/>
      <c r="G488" s="2"/>
      <c r="H488" s="2">
        <v>237</v>
      </c>
      <c r="I488" s="2">
        <v>327</v>
      </c>
      <c r="J488" s="2">
        <v>0</v>
      </c>
      <c r="K488" s="2">
        <v>1</v>
      </c>
      <c r="L488" s="2">
        <v>0</v>
      </c>
      <c r="M488" s="3">
        <v>0</v>
      </c>
      <c r="N488" s="2">
        <v>0</v>
      </c>
      <c r="O488" s="2">
        <v>0</v>
      </c>
      <c r="P488" s="2">
        <v>0</v>
      </c>
      <c r="Q488" s="2">
        <v>1</v>
      </c>
      <c r="R488" s="4">
        <v>187</v>
      </c>
      <c r="S488" s="2">
        <v>8</v>
      </c>
      <c r="T488" s="2">
        <v>3</v>
      </c>
      <c r="U488" s="2">
        <v>0</v>
      </c>
      <c r="V488" s="2">
        <v>37</v>
      </c>
      <c r="W488" s="2">
        <v>0</v>
      </c>
      <c r="X488" s="2">
        <v>0</v>
      </c>
      <c r="Y488" s="2">
        <v>0</v>
      </c>
      <c r="Z488" s="2">
        <v>0</v>
      </c>
      <c r="AA488" s="2">
        <v>0</v>
      </c>
      <c r="AB488" s="2">
        <v>0</v>
      </c>
      <c r="AC488" s="2">
        <v>0</v>
      </c>
      <c r="AD488" s="2">
        <v>0</v>
      </c>
      <c r="AE488" s="2">
        <v>0</v>
      </c>
      <c r="AF488" s="2">
        <v>0</v>
      </c>
      <c r="AG488" s="3">
        <v>325</v>
      </c>
      <c r="AH488" s="2">
        <v>0</v>
      </c>
      <c r="AI488" s="2">
        <v>0</v>
      </c>
      <c r="AJ488" s="2">
        <v>0</v>
      </c>
      <c r="AK488" s="2">
        <v>1</v>
      </c>
      <c r="AL488" s="4">
        <v>0</v>
      </c>
      <c r="AM488" s="2">
        <v>0</v>
      </c>
      <c r="AN488" s="2">
        <v>0</v>
      </c>
      <c r="AO488" s="2">
        <v>0</v>
      </c>
      <c r="AP488" s="2">
        <v>0</v>
      </c>
      <c r="AQ488" s="2">
        <v>0</v>
      </c>
      <c r="AR488" s="2">
        <v>0</v>
      </c>
      <c r="AS488" s="2">
        <v>0</v>
      </c>
      <c r="AT488" s="2">
        <v>0</v>
      </c>
      <c r="AU488" s="2">
        <v>0</v>
      </c>
      <c r="AV488" s="2">
        <v>0</v>
      </c>
      <c r="AW488" s="2">
        <v>0</v>
      </c>
      <c r="AX488" s="2">
        <v>0</v>
      </c>
      <c r="AY488" s="2">
        <v>0</v>
      </c>
      <c r="AZ488" s="2">
        <v>0</v>
      </c>
      <c r="BA488" s="44">
        <v>0</v>
      </c>
      <c r="BB488" s="2">
        <v>0</v>
      </c>
      <c r="BC488" s="2">
        <v>0</v>
      </c>
      <c r="BD488" s="2">
        <v>0</v>
      </c>
      <c r="BE488" s="2">
        <v>1</v>
      </c>
      <c r="BF488" s="45">
        <v>0</v>
      </c>
      <c r="BG488" s="2">
        <v>0</v>
      </c>
      <c r="BH488" s="2">
        <v>0</v>
      </c>
      <c r="BI488" s="2">
        <v>0</v>
      </c>
      <c r="BJ488" s="2">
        <v>0</v>
      </c>
      <c r="BK488" s="2">
        <v>0</v>
      </c>
      <c r="BL488" s="2">
        <v>0</v>
      </c>
      <c r="BM488" s="2">
        <v>0</v>
      </c>
      <c r="BN488" s="2">
        <v>0</v>
      </c>
      <c r="BO488" s="2">
        <v>0</v>
      </c>
      <c r="BP488" s="2">
        <v>0</v>
      </c>
      <c r="BQ488" s="2">
        <v>0</v>
      </c>
      <c r="BR488" s="2">
        <v>1</v>
      </c>
      <c r="BS488" s="2">
        <v>563</v>
      </c>
      <c r="BT488" s="2">
        <v>0</v>
      </c>
      <c r="BU488" s="5">
        <v>0.87</v>
      </c>
      <c r="BV488" s="5">
        <f>IFERROR($BF488/($AL488+$R488), "No Votes")</f>
        <v>0</v>
      </c>
      <c r="BW488" s="5">
        <f>IFERROR($BA488/($AG488+$M488), "No Votes")</f>
        <v>0</v>
      </c>
      <c r="BX488" t="s">
        <v>2157</v>
      </c>
      <c r="BY488" s="5" t="s">
        <v>2093</v>
      </c>
      <c r="BZ488" s="5" t="s">
        <v>2088</v>
      </c>
      <c r="CA488" s="28" t="str">
        <f>IF(Table1[[#This Row],[Party]]="Labour","Conservative","Labour")</f>
        <v>Labour</v>
      </c>
      <c r="CB488" s="28" cm="1">
        <f t="array" ref="CB4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88" s="28" cm="1">
        <f t="array" ref="CC4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325</v>
      </c>
      <c r="CD488" s="28">
        <f>IF(TRIM(Table1[[#This Row],[Party]])="Labour",Table1[[#This Row],[Conservative_Aye]],Table1[[#This Row],[Labour_Aye]])</f>
        <v>187</v>
      </c>
      <c r="CE488" s="28">
        <f>IF(TRIM(Table1[[#This Row],[Party]])="Labour",Table1[[#This Row],[Conservative_No]],Table1[[#This Row],[Labour_No]])</f>
        <v>0</v>
      </c>
      <c r="CF488" s="36">
        <f>IF(Table1[[#This Row],[Gov_Aye]]+Table1[[#This Row],[Gov_No]]=0,"",Table1[[#This Row],[Gov_Aye]]/(Table1[[#This Row],[Gov_Aye]]+Table1[[#This Row],[Gov_No]]))</f>
        <v>0</v>
      </c>
      <c r="CG488" s="36">
        <f>IF(Table1[[#This Row],[Opp_Aye]]+Table1[[#This Row],[Opp_No]]=0,"",Table1[[#This Row],[Opp_Aye]]/(Table1[[#This Row],[Opp_Aye]]+Table1[[#This Row],[Opp_No]]))</f>
        <v>1</v>
      </c>
      <c r="CH488" s="36">
        <f>IF(OR(Table1[[#This Row],[Gov_Share]]="",Table1[[#This Row],[Opp_Share]]=""),"",ABS(Table1[[#This Row],[Gov_Share]]-Table1[[#This Row],[Opp_Share]]))</f>
        <v>1</v>
      </c>
      <c r="CI488" s="36">
        <f>IF(Table1[[#This Row],[Gov_Aye]]+Table1[[#This Row],[Gov_No]]=0,"",ABS(Table1[[#This Row],[Gov_Aye]]-Table1[[#This Row],[Gov_No]])/(Table1[[#This Row],[Gov_Aye]]+Table1[[#This Row],[Gov_No]]))</f>
        <v>1</v>
      </c>
      <c r="CJ488" s="36">
        <f>IF(Table1[[#This Row],[Opp_Aye]]+Table1[[#This Row],[Opp_No]]=0,"",ABS(Table1[[#This Row],[Opp_Aye]]-Table1[[#This Row],[Opp_No]])/(Table1[[#This Row],[Opp_Aye]]+Table1[[#This Row],[Opp_No]]))</f>
        <v>1</v>
      </c>
      <c r="CK4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0.97693884786730589</v>
      </c>
    </row>
    <row r="489" spans="1:89" x14ac:dyDescent="0.75">
      <c r="A489">
        <v>242</v>
      </c>
      <c r="B489" s="17">
        <v>42801</v>
      </c>
      <c r="C489" s="18">
        <v>0.73333333333333328</v>
      </c>
      <c r="D489">
        <v>175</v>
      </c>
      <c r="E489" s="20" t="s">
        <v>1135</v>
      </c>
      <c r="H489">
        <v>287</v>
      </c>
      <c r="I489">
        <v>239</v>
      </c>
      <c r="J489">
        <v>0</v>
      </c>
      <c r="K489">
        <v>0</v>
      </c>
      <c r="L489">
        <v>0</v>
      </c>
      <c r="M489" s="3">
        <v>285</v>
      </c>
      <c r="N489">
        <v>0</v>
      </c>
      <c r="O489">
        <v>0</v>
      </c>
      <c r="P489">
        <v>0</v>
      </c>
      <c r="Q489">
        <v>0</v>
      </c>
      <c r="R489" s="4">
        <v>0</v>
      </c>
      <c r="S489">
        <v>0</v>
      </c>
      <c r="T489">
        <v>0</v>
      </c>
      <c r="U489">
        <v>0</v>
      </c>
      <c r="V489">
        <v>0</v>
      </c>
      <c r="W489">
        <v>0</v>
      </c>
      <c r="X489">
        <v>0</v>
      </c>
      <c r="Y489">
        <v>0</v>
      </c>
      <c r="Z489">
        <v>0</v>
      </c>
      <c r="AA489">
        <v>0</v>
      </c>
      <c r="AB489">
        <v>2</v>
      </c>
      <c r="AC489">
        <v>0</v>
      </c>
      <c r="AD489">
        <v>0</v>
      </c>
      <c r="AE489">
        <v>0</v>
      </c>
      <c r="AF489">
        <v>0</v>
      </c>
      <c r="AG489" s="3">
        <v>0</v>
      </c>
      <c r="AH489">
        <v>0</v>
      </c>
      <c r="AI489">
        <v>0</v>
      </c>
      <c r="AJ489">
        <v>0</v>
      </c>
      <c r="AK489">
        <v>3</v>
      </c>
      <c r="AL489" s="4">
        <v>174</v>
      </c>
      <c r="AM489">
        <v>7</v>
      </c>
      <c r="AN489">
        <v>3</v>
      </c>
      <c r="AO489">
        <v>0</v>
      </c>
      <c r="AP489">
        <v>48</v>
      </c>
      <c r="AQ489">
        <v>3</v>
      </c>
      <c r="AR489">
        <v>0</v>
      </c>
      <c r="AS489">
        <v>0</v>
      </c>
      <c r="AT489">
        <v>0</v>
      </c>
      <c r="AU489">
        <v>0</v>
      </c>
      <c r="AV489">
        <v>0</v>
      </c>
      <c r="AW489">
        <v>0</v>
      </c>
      <c r="AX489">
        <v>0</v>
      </c>
      <c r="AY489">
        <v>0</v>
      </c>
      <c r="AZ489">
        <v>0</v>
      </c>
      <c r="BA489" s="3">
        <v>0</v>
      </c>
      <c r="BB489">
        <v>0</v>
      </c>
      <c r="BC489">
        <v>0</v>
      </c>
      <c r="BD489">
        <v>0</v>
      </c>
      <c r="BE489">
        <v>0</v>
      </c>
      <c r="BF489" s="4">
        <v>0</v>
      </c>
      <c r="BG489">
        <v>0</v>
      </c>
      <c r="BH489">
        <v>0</v>
      </c>
      <c r="BI489">
        <v>0</v>
      </c>
      <c r="BJ489">
        <v>0</v>
      </c>
      <c r="BK489">
        <v>0</v>
      </c>
      <c r="BL489">
        <v>0</v>
      </c>
      <c r="BM489">
        <v>0</v>
      </c>
      <c r="BN489">
        <v>0</v>
      </c>
      <c r="BO489">
        <v>0</v>
      </c>
      <c r="BP489">
        <v>0</v>
      </c>
      <c r="BQ489">
        <v>0</v>
      </c>
      <c r="BR489">
        <v>0</v>
      </c>
      <c r="BS489">
        <v>525</v>
      </c>
      <c r="BT489">
        <v>0</v>
      </c>
      <c r="BU489" s="1">
        <v>0.81</v>
      </c>
      <c r="BV489" s="5">
        <f>IFERROR($BF489/($AL489+$R489), "No Votes")</f>
        <v>0</v>
      </c>
      <c r="BW489" s="5">
        <f>IFERROR($BA489/($AG489+$M489), "No Votes")</f>
        <v>0</v>
      </c>
      <c r="BX489" t="s">
        <v>2157</v>
      </c>
      <c r="BY489" s="5" t="s">
        <v>2086</v>
      </c>
      <c r="BZ489" s="5" t="s">
        <v>2088</v>
      </c>
      <c r="CA489" s="28" t="str">
        <f>IF(Table1[[#This Row],[Party]]="Labour","Conservative","Labour")</f>
        <v>Labour</v>
      </c>
      <c r="CB489" s="28" cm="1">
        <f t="array" ref="CB4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489" s="28" cm="1">
        <f t="array" ref="CC4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89" s="28">
        <f>IF(TRIM(Table1[[#This Row],[Party]])="Labour",Table1[[#This Row],[Conservative_Aye]],Table1[[#This Row],[Labour_Aye]])</f>
        <v>0</v>
      </c>
      <c r="CE489" s="28">
        <f>IF(TRIM(Table1[[#This Row],[Party]])="Labour",Table1[[#This Row],[Conservative_No]],Table1[[#This Row],[Labour_No]])</f>
        <v>174</v>
      </c>
      <c r="CF489" s="36">
        <f>IF(Table1[[#This Row],[Gov_Aye]]+Table1[[#This Row],[Gov_No]]=0,"",Table1[[#This Row],[Gov_Aye]]/(Table1[[#This Row],[Gov_Aye]]+Table1[[#This Row],[Gov_No]]))</f>
        <v>1</v>
      </c>
      <c r="CG489" s="36">
        <f>IF(Table1[[#This Row],[Opp_Aye]]+Table1[[#This Row],[Opp_No]]=0,"",Table1[[#This Row],[Opp_Aye]]/(Table1[[#This Row],[Opp_Aye]]+Table1[[#This Row],[Opp_No]]))</f>
        <v>0</v>
      </c>
      <c r="CH489" s="36">
        <f>IF(OR(Table1[[#This Row],[Gov_Share]]="",Table1[[#This Row],[Opp_Share]]=""),"",ABS(Table1[[#This Row],[Gov_Share]]-Table1[[#This Row],[Opp_Share]]))</f>
        <v>1</v>
      </c>
      <c r="CI489" s="36">
        <f>IF(Table1[[#This Row],[Gov_Aye]]+Table1[[#This Row],[Gov_No]]=0,"",ABS(Table1[[#This Row],[Gov_Aye]]-Table1[[#This Row],[Gov_No]])/(Table1[[#This Row],[Gov_Aye]]+Table1[[#This Row],[Gov_No]]))</f>
        <v>1</v>
      </c>
      <c r="CJ489" s="36">
        <f>IF(Table1[[#This Row],[Opp_Aye]]+Table1[[#This Row],[Opp_No]]=0,"",ABS(Table1[[#This Row],[Opp_Aye]]-Table1[[#This Row],[Opp_No]])/(Table1[[#This Row],[Opp_Aye]]+Table1[[#This Row],[Opp_No]]))</f>
        <v>1</v>
      </c>
      <c r="CK4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0.97693312879950001</v>
      </c>
    </row>
    <row r="490" spans="1:89" ht="29.5" x14ac:dyDescent="0.75">
      <c r="A490" s="2">
        <v>766</v>
      </c>
      <c r="B490" s="15">
        <v>43866</v>
      </c>
      <c r="C490" s="16">
        <v>0.66666666666666663</v>
      </c>
      <c r="D490" s="2">
        <v>31</v>
      </c>
      <c r="E490" s="19" t="s">
        <v>1144</v>
      </c>
      <c r="F490" s="2"/>
      <c r="G490" s="2"/>
      <c r="H490" s="2">
        <v>190</v>
      </c>
      <c r="I490" s="2">
        <v>329</v>
      </c>
      <c r="J490" s="2">
        <v>0</v>
      </c>
      <c r="K490" s="2">
        <v>1</v>
      </c>
      <c r="L490" s="2">
        <v>0</v>
      </c>
      <c r="M490" s="3">
        <v>0</v>
      </c>
      <c r="N490" s="2">
        <v>0</v>
      </c>
      <c r="O490" s="2">
        <v>0</v>
      </c>
      <c r="P490" s="2">
        <v>1</v>
      </c>
      <c r="Q490" s="2">
        <v>0</v>
      </c>
      <c r="R490" s="4">
        <v>176</v>
      </c>
      <c r="S490" s="2">
        <v>8</v>
      </c>
      <c r="T490" s="2">
        <v>4</v>
      </c>
      <c r="U490" s="2">
        <v>0</v>
      </c>
      <c r="V490" s="2">
        <v>0</v>
      </c>
      <c r="W490" s="2">
        <v>0</v>
      </c>
      <c r="X490" s="2">
        <v>0</v>
      </c>
      <c r="Y490" s="2">
        <v>0</v>
      </c>
      <c r="Z490" s="2">
        <v>0</v>
      </c>
      <c r="AA490" s="2">
        <v>0</v>
      </c>
      <c r="AB490" s="2">
        <v>0</v>
      </c>
      <c r="AC490" s="2">
        <v>0</v>
      </c>
      <c r="AD490" s="2">
        <v>0</v>
      </c>
      <c r="AE490" s="2">
        <v>0</v>
      </c>
      <c r="AF490" s="2">
        <v>0</v>
      </c>
      <c r="AG490" s="3">
        <v>324</v>
      </c>
      <c r="AH490" s="2">
        <v>4</v>
      </c>
      <c r="AI490" s="2">
        <v>0</v>
      </c>
      <c r="AJ490" s="2">
        <v>0</v>
      </c>
      <c r="AK490" s="2">
        <v>0</v>
      </c>
      <c r="AL490" s="4">
        <v>0</v>
      </c>
      <c r="AM490" s="2">
        <v>0</v>
      </c>
      <c r="AN490" s="2">
        <v>0</v>
      </c>
      <c r="AO490" s="2">
        <v>0</v>
      </c>
      <c r="AP490" s="2">
        <v>0</v>
      </c>
      <c r="AQ490" s="2">
        <v>0</v>
      </c>
      <c r="AR490" s="2">
        <v>0</v>
      </c>
      <c r="AS490" s="2">
        <v>0</v>
      </c>
      <c r="AT490" s="2">
        <v>0</v>
      </c>
      <c r="AU490" s="2">
        <v>0</v>
      </c>
      <c r="AV490" s="2">
        <v>0</v>
      </c>
      <c r="AW490" s="2">
        <v>0</v>
      </c>
      <c r="AX490" s="2">
        <v>0</v>
      </c>
      <c r="AY490" s="2">
        <v>0</v>
      </c>
      <c r="AZ490" s="2">
        <v>0</v>
      </c>
      <c r="BA490" s="44">
        <v>0</v>
      </c>
      <c r="BB490" s="2">
        <v>0</v>
      </c>
      <c r="BC490" s="2">
        <v>0</v>
      </c>
      <c r="BD490" s="2">
        <v>0</v>
      </c>
      <c r="BE490" s="2">
        <v>0</v>
      </c>
      <c r="BF490" s="45">
        <v>0</v>
      </c>
      <c r="BG490" s="2">
        <v>0</v>
      </c>
      <c r="BH490" s="2">
        <v>0</v>
      </c>
      <c r="BI490" s="2">
        <v>0</v>
      </c>
      <c r="BJ490" s="2">
        <v>0</v>
      </c>
      <c r="BK490" s="2">
        <v>0</v>
      </c>
      <c r="BL490" s="2">
        <v>0</v>
      </c>
      <c r="BM490" s="2">
        <v>0</v>
      </c>
      <c r="BN490" s="2">
        <v>0</v>
      </c>
      <c r="BO490" s="2">
        <v>0</v>
      </c>
      <c r="BP490" s="2">
        <v>0</v>
      </c>
      <c r="BQ490" s="2">
        <v>0</v>
      </c>
      <c r="BR490" s="2">
        <v>0</v>
      </c>
      <c r="BS490" s="2">
        <v>518</v>
      </c>
      <c r="BT490" s="2">
        <v>0</v>
      </c>
      <c r="BU490" s="5">
        <v>0.8</v>
      </c>
      <c r="BV490" s="5">
        <f>IFERROR($BF490/($AL490+$R490), "No Votes")</f>
        <v>0</v>
      </c>
      <c r="BW490" s="5">
        <f>IFERROR($BA490/($AG490+$M490), "No Votes")</f>
        <v>0</v>
      </c>
      <c r="BX490" t="s">
        <v>2157</v>
      </c>
      <c r="BY490" s="5" t="s">
        <v>2093</v>
      </c>
      <c r="BZ490" s="5" t="s">
        <v>2088</v>
      </c>
      <c r="CA490" s="28" t="str">
        <f>IF(Table1[[#This Row],[Party]]="Labour","Conservative","Labour")</f>
        <v>Labour</v>
      </c>
      <c r="CB490" s="28" cm="1">
        <f t="array" ref="CB4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90" s="28" cm="1">
        <f t="array" ref="CC4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324</v>
      </c>
      <c r="CD490" s="28">
        <f>IF(TRIM(Table1[[#This Row],[Party]])="Labour",Table1[[#This Row],[Conservative_Aye]],Table1[[#This Row],[Labour_Aye]])</f>
        <v>176</v>
      </c>
      <c r="CE490" s="28">
        <f>IF(TRIM(Table1[[#This Row],[Party]])="Labour",Table1[[#This Row],[Conservative_No]],Table1[[#This Row],[Labour_No]])</f>
        <v>0</v>
      </c>
      <c r="CF490" s="36">
        <f>IF(Table1[[#This Row],[Gov_Aye]]+Table1[[#This Row],[Gov_No]]=0,"",Table1[[#This Row],[Gov_Aye]]/(Table1[[#This Row],[Gov_Aye]]+Table1[[#This Row],[Gov_No]]))</f>
        <v>0</v>
      </c>
      <c r="CG490" s="36">
        <f>IF(Table1[[#This Row],[Opp_Aye]]+Table1[[#This Row],[Opp_No]]=0,"",Table1[[#This Row],[Opp_Aye]]/(Table1[[#This Row],[Opp_Aye]]+Table1[[#This Row],[Opp_No]]))</f>
        <v>1</v>
      </c>
      <c r="CH490" s="36">
        <f>IF(OR(Table1[[#This Row],[Gov_Share]]="",Table1[[#This Row],[Opp_Share]]=""),"",ABS(Table1[[#This Row],[Gov_Share]]-Table1[[#This Row],[Opp_Share]]))</f>
        <v>1</v>
      </c>
      <c r="CI490" s="36">
        <f>IF(Table1[[#This Row],[Gov_Aye]]+Table1[[#This Row],[Gov_No]]=0,"",ABS(Table1[[#This Row],[Gov_Aye]]-Table1[[#This Row],[Gov_No]])/(Table1[[#This Row],[Gov_Aye]]+Table1[[#This Row],[Gov_No]]))</f>
        <v>1</v>
      </c>
      <c r="CJ490" s="36">
        <f>IF(Table1[[#This Row],[Opp_Aye]]+Table1[[#This Row],[Opp_No]]=0,"",ABS(Table1[[#This Row],[Opp_Aye]]-Table1[[#This Row],[Opp_No]])/(Table1[[#This Row],[Opp_Aye]]+Table1[[#This Row],[Opp_No]]))</f>
        <v>1</v>
      </c>
      <c r="CK4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0.97692711064499216</v>
      </c>
    </row>
    <row r="491" spans="1:89" ht="29.5" x14ac:dyDescent="0.75">
      <c r="A491" s="2">
        <v>841</v>
      </c>
      <c r="B491" s="15">
        <v>44090</v>
      </c>
      <c r="C491" s="16">
        <v>0.85833333333333328</v>
      </c>
      <c r="D491" s="2">
        <v>99</v>
      </c>
      <c r="E491" s="19" t="s">
        <v>735</v>
      </c>
      <c r="F491" s="2"/>
      <c r="G491" s="2"/>
      <c r="H491" s="2">
        <v>208</v>
      </c>
      <c r="I491" s="2">
        <v>330</v>
      </c>
      <c r="J491" s="2">
        <v>0</v>
      </c>
      <c r="K491" s="2">
        <v>1</v>
      </c>
      <c r="L491" s="2">
        <v>0</v>
      </c>
      <c r="M491" s="3">
        <v>0</v>
      </c>
      <c r="N491" s="2">
        <v>6</v>
      </c>
      <c r="O491" s="2">
        <v>0</v>
      </c>
      <c r="P491" s="2">
        <v>1</v>
      </c>
      <c r="Q491" s="2">
        <v>0</v>
      </c>
      <c r="R491" s="4">
        <v>189</v>
      </c>
      <c r="S491" s="2">
        <v>8</v>
      </c>
      <c r="T491" s="2">
        <v>0</v>
      </c>
      <c r="U491" s="2">
        <v>0</v>
      </c>
      <c r="V491" s="2">
        <v>0</v>
      </c>
      <c r="W491" s="2">
        <v>2</v>
      </c>
      <c r="X491" s="2">
        <v>0</v>
      </c>
      <c r="Y491" s="2">
        <v>0</v>
      </c>
      <c r="Z491" s="2">
        <v>0</v>
      </c>
      <c r="AA491" s="2">
        <v>0</v>
      </c>
      <c r="AB491" s="2">
        <v>0</v>
      </c>
      <c r="AC491" s="2">
        <v>0</v>
      </c>
      <c r="AD491" s="2">
        <v>0</v>
      </c>
      <c r="AE491" s="2">
        <v>0</v>
      </c>
      <c r="AF491" s="2">
        <v>0</v>
      </c>
      <c r="AG491" s="3">
        <v>324</v>
      </c>
      <c r="AH491" s="2">
        <v>1</v>
      </c>
      <c r="AI491" s="2">
        <v>0</v>
      </c>
      <c r="AJ491" s="2">
        <v>0</v>
      </c>
      <c r="AK491" s="2">
        <v>1</v>
      </c>
      <c r="AL491" s="4">
        <v>0</v>
      </c>
      <c r="AM491" s="2">
        <v>0</v>
      </c>
      <c r="AN491" s="2">
        <v>0</v>
      </c>
      <c r="AO491" s="2">
        <v>0</v>
      </c>
      <c r="AP491" s="2">
        <v>0</v>
      </c>
      <c r="AQ491" s="2">
        <v>0</v>
      </c>
      <c r="AR491" s="2">
        <v>0</v>
      </c>
      <c r="AS491" s="2">
        <v>0</v>
      </c>
      <c r="AT491" s="2">
        <v>0</v>
      </c>
      <c r="AU491" s="2">
        <v>0</v>
      </c>
      <c r="AV491" s="2">
        <v>0</v>
      </c>
      <c r="AW491" s="2">
        <v>0</v>
      </c>
      <c r="AX491" s="2">
        <v>0</v>
      </c>
      <c r="AY491" s="2">
        <v>0</v>
      </c>
      <c r="AZ491" s="2">
        <v>0</v>
      </c>
      <c r="BA491" s="44">
        <v>0</v>
      </c>
      <c r="BB491" s="2">
        <v>1</v>
      </c>
      <c r="BC491" s="2">
        <v>0</v>
      </c>
      <c r="BD491" s="2">
        <v>0</v>
      </c>
      <c r="BE491" s="2">
        <v>0</v>
      </c>
      <c r="BF491" s="45">
        <v>0</v>
      </c>
      <c r="BG491" s="2">
        <v>0</v>
      </c>
      <c r="BH491" s="2">
        <v>0</v>
      </c>
      <c r="BI491" s="2">
        <v>0</v>
      </c>
      <c r="BJ491" s="2">
        <v>0</v>
      </c>
      <c r="BK491" s="2">
        <v>0</v>
      </c>
      <c r="BL491" s="2">
        <v>0</v>
      </c>
      <c r="BM491" s="2">
        <v>0</v>
      </c>
      <c r="BN491" s="2">
        <v>0</v>
      </c>
      <c r="BO491" s="2">
        <v>0</v>
      </c>
      <c r="BP491" s="2">
        <v>0</v>
      </c>
      <c r="BQ491" s="2">
        <v>0</v>
      </c>
      <c r="BR491" s="2">
        <v>1</v>
      </c>
      <c r="BS491" s="2">
        <v>533</v>
      </c>
      <c r="BT491" s="2">
        <v>0</v>
      </c>
      <c r="BU491" s="5">
        <v>0.82</v>
      </c>
      <c r="BV491" s="5">
        <f>IFERROR($BF491/($AL491+$R491), "No Votes")</f>
        <v>0</v>
      </c>
      <c r="BW491" s="5">
        <f>IFERROR($BA491/($AG491+$M491), "No Votes")</f>
        <v>0</v>
      </c>
      <c r="BX491" t="s">
        <v>2157</v>
      </c>
      <c r="BY491" s="5" t="s">
        <v>2093</v>
      </c>
      <c r="BZ491" s="5" t="s">
        <v>2088</v>
      </c>
      <c r="CA491" s="28" t="str">
        <f>IF(Table1[[#This Row],[Party]]="Labour","Conservative","Labour")</f>
        <v>Labour</v>
      </c>
      <c r="CB491" s="28" cm="1">
        <f t="array" ref="CB4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91" s="28" cm="1">
        <f t="array" ref="CC4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324</v>
      </c>
      <c r="CD491" s="28">
        <f>IF(TRIM(Table1[[#This Row],[Party]])="Labour",Table1[[#This Row],[Conservative_Aye]],Table1[[#This Row],[Labour_Aye]])</f>
        <v>189</v>
      </c>
      <c r="CE491" s="28">
        <f>IF(TRIM(Table1[[#This Row],[Party]])="Labour",Table1[[#This Row],[Conservative_No]],Table1[[#This Row],[Labour_No]])</f>
        <v>0</v>
      </c>
      <c r="CF491" s="36">
        <f>IF(Table1[[#This Row],[Gov_Aye]]+Table1[[#This Row],[Gov_No]]=0,"",Table1[[#This Row],[Gov_Aye]]/(Table1[[#This Row],[Gov_Aye]]+Table1[[#This Row],[Gov_No]]))</f>
        <v>0</v>
      </c>
      <c r="CG491" s="36">
        <f>IF(Table1[[#This Row],[Opp_Aye]]+Table1[[#This Row],[Opp_No]]=0,"",Table1[[#This Row],[Opp_Aye]]/(Table1[[#This Row],[Opp_Aye]]+Table1[[#This Row],[Opp_No]]))</f>
        <v>1</v>
      </c>
      <c r="CH491" s="36">
        <f>IF(OR(Table1[[#This Row],[Gov_Share]]="",Table1[[#This Row],[Opp_Share]]=""),"",ABS(Table1[[#This Row],[Gov_Share]]-Table1[[#This Row],[Opp_Share]]))</f>
        <v>1</v>
      </c>
      <c r="CI491" s="36">
        <f>IF(Table1[[#This Row],[Gov_Aye]]+Table1[[#This Row],[Gov_No]]=0,"",ABS(Table1[[#This Row],[Gov_Aye]]-Table1[[#This Row],[Gov_No]])/(Table1[[#This Row],[Gov_Aye]]+Table1[[#This Row],[Gov_No]]))</f>
        <v>1</v>
      </c>
      <c r="CJ491" s="36">
        <f>IF(Table1[[#This Row],[Opp_Aye]]+Table1[[#This Row],[Opp_No]]=0,"",ABS(Table1[[#This Row],[Opp_Aye]]-Table1[[#This Row],[Opp_No]])/(Table1[[#This Row],[Opp_Aye]]+Table1[[#This Row],[Opp_No]]))</f>
        <v>1</v>
      </c>
      <c r="CK4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0.97685950413223144</v>
      </c>
    </row>
    <row r="492" spans="1:89" ht="29.5" x14ac:dyDescent="0.75">
      <c r="A492">
        <v>574</v>
      </c>
      <c r="B492" s="17">
        <v>43488</v>
      </c>
      <c r="C492" s="18">
        <v>0.63124999999999998</v>
      </c>
      <c r="D492">
        <v>305</v>
      </c>
      <c r="E492" s="20" t="s">
        <v>1128</v>
      </c>
      <c r="H492">
        <v>293</v>
      </c>
      <c r="I492">
        <v>235</v>
      </c>
      <c r="J492">
        <v>0</v>
      </c>
      <c r="K492">
        <v>0</v>
      </c>
      <c r="L492">
        <v>0</v>
      </c>
      <c r="M492" s="3">
        <v>285</v>
      </c>
      <c r="N492">
        <v>9</v>
      </c>
      <c r="O492">
        <v>0</v>
      </c>
      <c r="P492">
        <v>0</v>
      </c>
      <c r="Q492">
        <v>0</v>
      </c>
      <c r="R492" s="4">
        <v>0</v>
      </c>
      <c r="S492">
        <v>0</v>
      </c>
      <c r="T492">
        <v>0</v>
      </c>
      <c r="U492">
        <v>0</v>
      </c>
      <c r="V492">
        <v>0</v>
      </c>
      <c r="W492">
        <v>0</v>
      </c>
      <c r="X492">
        <v>0</v>
      </c>
      <c r="Y492">
        <v>0</v>
      </c>
      <c r="Z492">
        <v>0</v>
      </c>
      <c r="AA492">
        <v>0</v>
      </c>
      <c r="AB492">
        <v>0</v>
      </c>
      <c r="AC492">
        <v>0</v>
      </c>
      <c r="AD492">
        <v>0</v>
      </c>
      <c r="AE492">
        <v>0</v>
      </c>
      <c r="AF492">
        <v>0</v>
      </c>
      <c r="AG492" s="3">
        <v>0</v>
      </c>
      <c r="AH492">
        <v>0</v>
      </c>
      <c r="AI492">
        <v>0</v>
      </c>
      <c r="AJ492">
        <v>1</v>
      </c>
      <c r="AK492">
        <v>4</v>
      </c>
      <c r="AL492" s="4">
        <v>222</v>
      </c>
      <c r="AM492">
        <v>7</v>
      </c>
      <c r="AN492">
        <v>1</v>
      </c>
      <c r="AO492">
        <v>0</v>
      </c>
      <c r="AP492">
        <v>0</v>
      </c>
      <c r="AQ492">
        <v>0</v>
      </c>
      <c r="AR492">
        <v>0</v>
      </c>
      <c r="AS492">
        <v>0</v>
      </c>
      <c r="AT492">
        <v>0</v>
      </c>
      <c r="AU492">
        <v>0</v>
      </c>
      <c r="AV492">
        <v>0</v>
      </c>
      <c r="AW492">
        <v>0</v>
      </c>
      <c r="AX492">
        <v>0</v>
      </c>
      <c r="AY492">
        <v>0</v>
      </c>
      <c r="AZ492">
        <v>0</v>
      </c>
      <c r="BA492" s="3">
        <v>0</v>
      </c>
      <c r="BB492">
        <v>0</v>
      </c>
      <c r="BC492">
        <v>0</v>
      </c>
      <c r="BD492">
        <v>0</v>
      </c>
      <c r="BE492">
        <v>0</v>
      </c>
      <c r="BF492" s="4">
        <v>0</v>
      </c>
      <c r="BG492">
        <v>0</v>
      </c>
      <c r="BH492">
        <v>0</v>
      </c>
      <c r="BI492">
        <v>0</v>
      </c>
      <c r="BJ492">
        <v>0</v>
      </c>
      <c r="BK492">
        <v>0</v>
      </c>
      <c r="BL492">
        <v>0</v>
      </c>
      <c r="BM492">
        <v>0</v>
      </c>
      <c r="BN492">
        <v>0</v>
      </c>
      <c r="BO492">
        <v>0</v>
      </c>
      <c r="BP492">
        <v>0</v>
      </c>
      <c r="BQ492">
        <v>0</v>
      </c>
      <c r="BR492">
        <v>0</v>
      </c>
      <c r="BS492">
        <v>529</v>
      </c>
      <c r="BT492">
        <v>0</v>
      </c>
      <c r="BU492" s="1">
        <v>0.81</v>
      </c>
      <c r="BV492" s="5">
        <f>IFERROR($BF492/($AL492+$R492), "No Votes")</f>
        <v>0</v>
      </c>
      <c r="BW492" s="5">
        <f>IFERROR($BA492/($AG492+$M492), "No Votes")</f>
        <v>0</v>
      </c>
      <c r="BX492" t="s">
        <v>2157</v>
      </c>
      <c r="BY492" s="5" t="s">
        <v>2086</v>
      </c>
      <c r="BZ492" s="5" t="s">
        <v>2088</v>
      </c>
      <c r="CA492" s="28" t="str">
        <f>IF(Table1[[#This Row],[Party]]="Labour","Conservative","Labour")</f>
        <v>Labour</v>
      </c>
      <c r="CB492" s="28" cm="1">
        <f t="array" ref="CB4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492" s="28" cm="1">
        <f t="array" ref="CC4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92" s="28">
        <f>IF(TRIM(Table1[[#This Row],[Party]])="Labour",Table1[[#This Row],[Conservative_Aye]],Table1[[#This Row],[Labour_Aye]])</f>
        <v>0</v>
      </c>
      <c r="CE492" s="28">
        <f>IF(TRIM(Table1[[#This Row],[Party]])="Labour",Table1[[#This Row],[Conservative_No]],Table1[[#This Row],[Labour_No]])</f>
        <v>222</v>
      </c>
      <c r="CF492" s="36">
        <f>IF(Table1[[#This Row],[Gov_Aye]]+Table1[[#This Row],[Gov_No]]=0,"",Table1[[#This Row],[Gov_Aye]]/(Table1[[#This Row],[Gov_Aye]]+Table1[[#This Row],[Gov_No]]))</f>
        <v>1</v>
      </c>
      <c r="CG492" s="36">
        <f>IF(Table1[[#This Row],[Opp_Aye]]+Table1[[#This Row],[Opp_No]]=0,"",Table1[[#This Row],[Opp_Aye]]/(Table1[[#This Row],[Opp_Aye]]+Table1[[#This Row],[Opp_No]]))</f>
        <v>0</v>
      </c>
      <c r="CH492" s="36">
        <f>IF(OR(Table1[[#This Row],[Gov_Share]]="",Table1[[#This Row],[Opp_Share]]=""),"",ABS(Table1[[#This Row],[Gov_Share]]-Table1[[#This Row],[Opp_Share]]))</f>
        <v>1</v>
      </c>
      <c r="CI492" s="36">
        <f>IF(Table1[[#This Row],[Gov_Aye]]+Table1[[#This Row],[Gov_No]]=0,"",ABS(Table1[[#This Row],[Gov_Aye]]-Table1[[#This Row],[Gov_No]])/(Table1[[#This Row],[Gov_Aye]]+Table1[[#This Row],[Gov_No]]))</f>
        <v>1</v>
      </c>
      <c r="CJ492" s="36">
        <f>IF(Table1[[#This Row],[Opp_Aye]]+Table1[[#This Row],[Opp_No]]=0,"",ABS(Table1[[#This Row],[Opp_Aye]]-Table1[[#This Row],[Opp_No]])/(Table1[[#This Row],[Opp_Aye]]+Table1[[#This Row],[Opp_No]]))</f>
        <v>1</v>
      </c>
      <c r="CK4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0.97674314192071121</v>
      </c>
    </row>
    <row r="493" spans="1:89" x14ac:dyDescent="0.75">
      <c r="A493">
        <v>136</v>
      </c>
      <c r="B493" s="17">
        <v>42662</v>
      </c>
      <c r="C493" s="18">
        <v>0.6791666666666667</v>
      </c>
      <c r="D493">
        <v>69</v>
      </c>
      <c r="E493" s="20" t="s">
        <v>522</v>
      </c>
      <c r="H493">
        <v>250</v>
      </c>
      <c r="I493">
        <v>293</v>
      </c>
      <c r="J493">
        <v>0</v>
      </c>
      <c r="K493">
        <v>0</v>
      </c>
      <c r="L493">
        <v>0</v>
      </c>
      <c r="M493" s="3">
        <v>2</v>
      </c>
      <c r="N493">
        <v>0</v>
      </c>
      <c r="O493">
        <v>0</v>
      </c>
      <c r="P493">
        <v>1</v>
      </c>
      <c r="Q493">
        <v>3</v>
      </c>
      <c r="R493" s="4">
        <v>185</v>
      </c>
      <c r="S493">
        <v>5</v>
      </c>
      <c r="T493">
        <v>2</v>
      </c>
      <c r="U493">
        <v>0</v>
      </c>
      <c r="V493">
        <v>49</v>
      </c>
      <c r="W493">
        <v>2</v>
      </c>
      <c r="X493">
        <v>0</v>
      </c>
      <c r="Y493">
        <v>0</v>
      </c>
      <c r="Z493">
        <v>0</v>
      </c>
      <c r="AA493">
        <v>0</v>
      </c>
      <c r="AB493">
        <v>1</v>
      </c>
      <c r="AC493">
        <v>0</v>
      </c>
      <c r="AD493">
        <v>0</v>
      </c>
      <c r="AE493">
        <v>0</v>
      </c>
      <c r="AF493">
        <v>0</v>
      </c>
      <c r="AG493" s="3">
        <v>288</v>
      </c>
      <c r="AH493">
        <v>5</v>
      </c>
      <c r="AI493">
        <v>0</v>
      </c>
      <c r="AJ493">
        <v>0</v>
      </c>
      <c r="AK493">
        <v>0</v>
      </c>
      <c r="AL493" s="4">
        <v>0</v>
      </c>
      <c r="AM493">
        <v>0</v>
      </c>
      <c r="AN493">
        <v>0</v>
      </c>
      <c r="AO493">
        <v>0</v>
      </c>
      <c r="AP493">
        <v>0</v>
      </c>
      <c r="AQ493">
        <v>0</v>
      </c>
      <c r="AR493">
        <v>0</v>
      </c>
      <c r="AS493">
        <v>0</v>
      </c>
      <c r="AT493">
        <v>0</v>
      </c>
      <c r="AU493">
        <v>0</v>
      </c>
      <c r="AV493">
        <v>0</v>
      </c>
      <c r="AW493">
        <v>0</v>
      </c>
      <c r="AX493">
        <v>0</v>
      </c>
      <c r="AY493">
        <v>0</v>
      </c>
      <c r="AZ493">
        <v>0</v>
      </c>
      <c r="BA493" s="3">
        <v>2</v>
      </c>
      <c r="BB493">
        <v>0</v>
      </c>
      <c r="BC493">
        <v>0</v>
      </c>
      <c r="BD493">
        <v>0</v>
      </c>
      <c r="BE493">
        <v>0</v>
      </c>
      <c r="BF493" s="4">
        <v>0</v>
      </c>
      <c r="BG493">
        <v>0</v>
      </c>
      <c r="BH493">
        <v>0</v>
      </c>
      <c r="BI493">
        <v>0</v>
      </c>
      <c r="BJ493">
        <v>0</v>
      </c>
      <c r="BK493">
        <v>0</v>
      </c>
      <c r="BL493">
        <v>0</v>
      </c>
      <c r="BM493">
        <v>0</v>
      </c>
      <c r="BN493">
        <v>0</v>
      </c>
      <c r="BO493">
        <v>0</v>
      </c>
      <c r="BP493">
        <v>0</v>
      </c>
      <c r="BQ493">
        <v>0</v>
      </c>
      <c r="BR493">
        <v>2</v>
      </c>
      <c r="BS493">
        <v>543</v>
      </c>
      <c r="BT493">
        <v>0</v>
      </c>
      <c r="BU493" s="1">
        <v>0.84</v>
      </c>
      <c r="BV493" s="5">
        <f>IFERROR($BF493/($AL493+$R493), "No Votes")</f>
        <v>0</v>
      </c>
      <c r="BW493" s="5">
        <f>IFERROR($BA493/($AG493+$M493), "No Votes")</f>
        <v>6.8965517241379309E-3</v>
      </c>
      <c r="BX493" t="s">
        <v>2157</v>
      </c>
      <c r="BY493" s="5" t="s">
        <v>2086</v>
      </c>
      <c r="BZ493" s="5" t="s">
        <v>2088</v>
      </c>
      <c r="CA493" s="28" t="str">
        <f>IF(Table1[[#This Row],[Party]]="Labour","Conservative","Labour")</f>
        <v>Labour</v>
      </c>
      <c r="CB493" s="28" cm="1">
        <f t="array" ref="CB4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493" s="28" cm="1">
        <f t="array" ref="CC4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493" s="28">
        <f>IF(TRIM(Table1[[#This Row],[Party]])="Labour",Table1[[#This Row],[Conservative_Aye]],Table1[[#This Row],[Labour_Aye]])</f>
        <v>185</v>
      </c>
      <c r="CE493" s="28">
        <f>IF(TRIM(Table1[[#This Row],[Party]])="Labour",Table1[[#This Row],[Conservative_No]],Table1[[#This Row],[Labour_No]])</f>
        <v>0</v>
      </c>
      <c r="CF493" s="36">
        <f>IF(Table1[[#This Row],[Gov_Aye]]+Table1[[#This Row],[Gov_No]]=0,"",Table1[[#This Row],[Gov_Aye]]/(Table1[[#This Row],[Gov_Aye]]+Table1[[#This Row],[Gov_No]]))</f>
        <v>6.8965517241379309E-3</v>
      </c>
      <c r="CG493" s="36">
        <f>IF(Table1[[#This Row],[Opp_Aye]]+Table1[[#This Row],[Opp_No]]=0,"",Table1[[#This Row],[Opp_Aye]]/(Table1[[#This Row],[Opp_Aye]]+Table1[[#This Row],[Opp_No]]))</f>
        <v>1</v>
      </c>
      <c r="CH493" s="36">
        <f>IF(OR(Table1[[#This Row],[Gov_Share]]="",Table1[[#This Row],[Opp_Share]]=""),"",ABS(Table1[[#This Row],[Gov_Share]]-Table1[[#This Row],[Opp_Share]]))</f>
        <v>0.99310344827586206</v>
      </c>
      <c r="CI493" s="36">
        <f>IF(Table1[[#This Row],[Gov_Aye]]+Table1[[#This Row],[Gov_No]]=0,"",ABS(Table1[[#This Row],[Gov_Aye]]-Table1[[#This Row],[Gov_No]])/(Table1[[#This Row],[Gov_Aye]]+Table1[[#This Row],[Gov_No]]))</f>
        <v>0.98620689655172411</v>
      </c>
      <c r="CJ493" s="36">
        <f>IF(Table1[[#This Row],[Opp_Aye]]+Table1[[#This Row],[Opp_No]]=0,"",ABS(Table1[[#This Row],[Opp_Aye]]-Table1[[#This Row],[Opp_No]])/(Table1[[#This Row],[Opp_Aye]]+Table1[[#This Row],[Opp_No]]))</f>
        <v>1</v>
      </c>
      <c r="CK4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0.97670682730923697</v>
      </c>
    </row>
    <row r="494" spans="1:89" ht="29.5" x14ac:dyDescent="0.75">
      <c r="A494">
        <v>190</v>
      </c>
      <c r="B494" s="17">
        <v>42752</v>
      </c>
      <c r="C494" s="18">
        <v>0.75555555555555554</v>
      </c>
      <c r="D494">
        <v>123</v>
      </c>
      <c r="E494" s="20" t="s">
        <v>1175</v>
      </c>
      <c r="H494">
        <v>212</v>
      </c>
      <c r="I494">
        <v>287</v>
      </c>
      <c r="J494">
        <v>0</v>
      </c>
      <c r="K494">
        <v>0</v>
      </c>
      <c r="L494">
        <v>0</v>
      </c>
      <c r="M494" s="3">
        <v>0</v>
      </c>
      <c r="N494">
        <v>0</v>
      </c>
      <c r="O494">
        <v>0</v>
      </c>
      <c r="P494">
        <v>1</v>
      </c>
      <c r="Q494">
        <v>4</v>
      </c>
      <c r="R494" s="4">
        <v>143</v>
      </c>
      <c r="S494">
        <v>7</v>
      </c>
      <c r="T494">
        <v>2</v>
      </c>
      <c r="U494">
        <v>0</v>
      </c>
      <c r="V494">
        <v>50</v>
      </c>
      <c r="W494">
        <v>3</v>
      </c>
      <c r="X494">
        <v>0</v>
      </c>
      <c r="Y494">
        <v>0</v>
      </c>
      <c r="Z494">
        <v>0</v>
      </c>
      <c r="AA494">
        <v>0</v>
      </c>
      <c r="AB494">
        <v>2</v>
      </c>
      <c r="AC494">
        <v>0</v>
      </c>
      <c r="AD494">
        <v>0</v>
      </c>
      <c r="AE494">
        <v>0</v>
      </c>
      <c r="AF494">
        <v>0</v>
      </c>
      <c r="AG494" s="3">
        <v>279</v>
      </c>
      <c r="AH494">
        <v>8</v>
      </c>
      <c r="AI494">
        <v>0</v>
      </c>
      <c r="AJ494">
        <v>0</v>
      </c>
      <c r="AK494">
        <v>0</v>
      </c>
      <c r="AL494" s="4">
        <v>0</v>
      </c>
      <c r="AM494">
        <v>0</v>
      </c>
      <c r="AN494">
        <v>0</v>
      </c>
      <c r="AO494">
        <v>0</v>
      </c>
      <c r="AP494">
        <v>0</v>
      </c>
      <c r="AQ494">
        <v>0</v>
      </c>
      <c r="AR494">
        <v>0</v>
      </c>
      <c r="AS494">
        <v>0</v>
      </c>
      <c r="AT494">
        <v>0</v>
      </c>
      <c r="AU494">
        <v>0</v>
      </c>
      <c r="AV494">
        <v>0</v>
      </c>
      <c r="AW494">
        <v>0</v>
      </c>
      <c r="AX494">
        <v>0</v>
      </c>
      <c r="AY494">
        <v>0</v>
      </c>
      <c r="AZ494">
        <v>0</v>
      </c>
      <c r="BA494" s="3">
        <v>0</v>
      </c>
      <c r="BB494">
        <v>0</v>
      </c>
      <c r="BC494">
        <v>0</v>
      </c>
      <c r="BD494">
        <v>0</v>
      </c>
      <c r="BE494">
        <v>0</v>
      </c>
      <c r="BF494" s="4">
        <v>0</v>
      </c>
      <c r="BG494">
        <v>0</v>
      </c>
      <c r="BH494">
        <v>0</v>
      </c>
      <c r="BI494">
        <v>0</v>
      </c>
      <c r="BJ494">
        <v>0</v>
      </c>
      <c r="BK494">
        <v>0</v>
      </c>
      <c r="BL494">
        <v>0</v>
      </c>
      <c r="BM494">
        <v>0</v>
      </c>
      <c r="BN494">
        <v>0</v>
      </c>
      <c r="BO494">
        <v>0</v>
      </c>
      <c r="BP494">
        <v>0</v>
      </c>
      <c r="BQ494">
        <v>0</v>
      </c>
      <c r="BR494">
        <v>0</v>
      </c>
      <c r="BS494">
        <v>499</v>
      </c>
      <c r="BT494">
        <v>0</v>
      </c>
      <c r="BU494" s="1">
        <v>0.77</v>
      </c>
      <c r="BV494" s="5">
        <f>IFERROR($BF494/($AL494+$R494), "No Votes")</f>
        <v>0</v>
      </c>
      <c r="BW494" s="5">
        <f>IFERROR($BA494/($AG494+$M494), "No Votes")</f>
        <v>0</v>
      </c>
      <c r="BX494" t="s">
        <v>2157</v>
      </c>
      <c r="BY494" s="5" t="s">
        <v>2086</v>
      </c>
      <c r="BZ494" s="5" t="s">
        <v>2088</v>
      </c>
      <c r="CA494" s="28" t="str">
        <f>IF(Table1[[#This Row],[Party]]="Labour","Conservative","Labour")</f>
        <v>Labour</v>
      </c>
      <c r="CB494" s="28" cm="1">
        <f t="array" ref="CB4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94" s="28" cm="1">
        <f t="array" ref="CC4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494" s="28">
        <f>IF(TRIM(Table1[[#This Row],[Party]])="Labour",Table1[[#This Row],[Conservative_Aye]],Table1[[#This Row],[Labour_Aye]])</f>
        <v>143</v>
      </c>
      <c r="CE494" s="28">
        <f>IF(TRIM(Table1[[#This Row],[Party]])="Labour",Table1[[#This Row],[Conservative_No]],Table1[[#This Row],[Labour_No]])</f>
        <v>0</v>
      </c>
      <c r="CF494" s="36">
        <f>IF(Table1[[#This Row],[Gov_Aye]]+Table1[[#This Row],[Gov_No]]=0,"",Table1[[#This Row],[Gov_Aye]]/(Table1[[#This Row],[Gov_Aye]]+Table1[[#This Row],[Gov_No]]))</f>
        <v>0</v>
      </c>
      <c r="CG494" s="36">
        <f>IF(Table1[[#This Row],[Opp_Aye]]+Table1[[#This Row],[Opp_No]]=0,"",Table1[[#This Row],[Opp_Aye]]/(Table1[[#This Row],[Opp_Aye]]+Table1[[#This Row],[Opp_No]]))</f>
        <v>1</v>
      </c>
      <c r="CH494" s="36">
        <f>IF(OR(Table1[[#This Row],[Gov_Share]]="",Table1[[#This Row],[Opp_Share]]=""),"",ABS(Table1[[#This Row],[Gov_Share]]-Table1[[#This Row],[Opp_Share]]))</f>
        <v>1</v>
      </c>
      <c r="CI494" s="36">
        <f>IF(Table1[[#This Row],[Gov_Aye]]+Table1[[#This Row],[Gov_No]]=0,"",ABS(Table1[[#This Row],[Gov_Aye]]-Table1[[#This Row],[Gov_No]])/(Table1[[#This Row],[Gov_Aye]]+Table1[[#This Row],[Gov_No]]))</f>
        <v>1</v>
      </c>
      <c r="CJ494" s="36">
        <f>IF(Table1[[#This Row],[Opp_Aye]]+Table1[[#This Row],[Opp_No]]=0,"",ABS(Table1[[#This Row],[Opp_Aye]]-Table1[[#This Row],[Opp_No]])/(Table1[[#This Row],[Opp_Aye]]+Table1[[#This Row],[Opp_No]]))</f>
        <v>1</v>
      </c>
      <c r="CK4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0.97663998506452587</v>
      </c>
    </row>
    <row r="495" spans="1:89" x14ac:dyDescent="0.75">
      <c r="A495">
        <v>1096</v>
      </c>
      <c r="B495" s="17">
        <v>44453</v>
      </c>
      <c r="C495" s="18">
        <v>0.81874999999999998</v>
      </c>
      <c r="D495">
        <v>71</v>
      </c>
      <c r="E495" s="20" t="s">
        <v>785</v>
      </c>
      <c r="H495">
        <v>236</v>
      </c>
      <c r="I495">
        <v>320</v>
      </c>
      <c r="J495">
        <v>1</v>
      </c>
      <c r="K495">
        <v>1</v>
      </c>
      <c r="L495">
        <v>0</v>
      </c>
      <c r="M495" s="3">
        <v>0</v>
      </c>
      <c r="N495">
        <v>0</v>
      </c>
      <c r="O495">
        <v>0</v>
      </c>
      <c r="P495">
        <v>1</v>
      </c>
      <c r="Q495">
        <v>3</v>
      </c>
      <c r="R495" s="4">
        <v>178</v>
      </c>
      <c r="S495">
        <v>8</v>
      </c>
      <c r="T495">
        <v>3</v>
      </c>
      <c r="U495">
        <v>0</v>
      </c>
      <c r="V495">
        <v>39</v>
      </c>
      <c r="W495">
        <v>2</v>
      </c>
      <c r="X495">
        <v>0</v>
      </c>
      <c r="Y495">
        <v>0</v>
      </c>
      <c r="Z495">
        <v>0</v>
      </c>
      <c r="AA495">
        <v>0</v>
      </c>
      <c r="AB495">
        <v>0</v>
      </c>
      <c r="AC495">
        <v>0</v>
      </c>
      <c r="AD495">
        <v>0</v>
      </c>
      <c r="AE495">
        <v>0</v>
      </c>
      <c r="AF495">
        <v>0</v>
      </c>
      <c r="AG495" s="3">
        <v>319</v>
      </c>
      <c r="AH495">
        <v>1</v>
      </c>
      <c r="AI495">
        <v>0</v>
      </c>
      <c r="AJ495">
        <v>0</v>
      </c>
      <c r="AK495">
        <v>1</v>
      </c>
      <c r="AL495" s="4">
        <v>0</v>
      </c>
      <c r="AM495">
        <v>0</v>
      </c>
      <c r="AN495">
        <v>0</v>
      </c>
      <c r="AO495">
        <v>0</v>
      </c>
      <c r="AP495">
        <v>0</v>
      </c>
      <c r="AQ495">
        <v>0</v>
      </c>
      <c r="AR495">
        <v>0</v>
      </c>
      <c r="AS495">
        <v>0</v>
      </c>
      <c r="AT495">
        <v>0</v>
      </c>
      <c r="AU495">
        <v>0</v>
      </c>
      <c r="AV495">
        <v>0</v>
      </c>
      <c r="AW495">
        <v>0</v>
      </c>
      <c r="AX495">
        <v>0</v>
      </c>
      <c r="AY495">
        <v>0</v>
      </c>
      <c r="AZ495">
        <v>0</v>
      </c>
      <c r="BA495" s="3">
        <v>0</v>
      </c>
      <c r="BB495">
        <v>0</v>
      </c>
      <c r="BC495">
        <v>0</v>
      </c>
      <c r="BD495">
        <v>0</v>
      </c>
      <c r="BE495">
        <v>1</v>
      </c>
      <c r="BF495" s="4">
        <v>0</v>
      </c>
      <c r="BG495">
        <v>0</v>
      </c>
      <c r="BH495">
        <v>0</v>
      </c>
      <c r="BI495">
        <v>0</v>
      </c>
      <c r="BJ495">
        <v>0</v>
      </c>
      <c r="BK495">
        <v>0</v>
      </c>
      <c r="BL495">
        <v>0</v>
      </c>
      <c r="BM495">
        <v>0</v>
      </c>
      <c r="BN495">
        <v>0</v>
      </c>
      <c r="BO495">
        <v>0</v>
      </c>
      <c r="BP495">
        <v>0</v>
      </c>
      <c r="BQ495">
        <v>0</v>
      </c>
      <c r="BR495">
        <v>1</v>
      </c>
      <c r="BS495">
        <v>557</v>
      </c>
      <c r="BT495">
        <v>0</v>
      </c>
      <c r="BU495" s="1">
        <v>0.86</v>
      </c>
      <c r="BV495" s="5">
        <f>IFERROR($BF495/($AL495+$R495), "No Votes")</f>
        <v>0</v>
      </c>
      <c r="BW495" s="5">
        <f>IFERROR($BA495/($AG495+$M495), "No Votes")</f>
        <v>0</v>
      </c>
      <c r="BX495" t="s">
        <v>2157</v>
      </c>
      <c r="BY495" s="5" t="s">
        <v>2093</v>
      </c>
      <c r="BZ495" s="5" t="s">
        <v>2088</v>
      </c>
      <c r="CA495" s="28" t="str">
        <f>IF(Table1[[#This Row],[Party]]="Labour","Conservative","Labour")</f>
        <v>Labour</v>
      </c>
      <c r="CB495" s="28" cm="1">
        <f t="array" ref="CB4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95" s="28" cm="1">
        <f t="array" ref="CC4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319</v>
      </c>
      <c r="CD495" s="28">
        <f>IF(TRIM(Table1[[#This Row],[Party]])="Labour",Table1[[#This Row],[Conservative_Aye]],Table1[[#This Row],[Labour_Aye]])</f>
        <v>178</v>
      </c>
      <c r="CE495" s="28">
        <f>IF(TRIM(Table1[[#This Row],[Party]])="Labour",Table1[[#This Row],[Conservative_No]],Table1[[#This Row],[Labour_No]])</f>
        <v>0</v>
      </c>
      <c r="CF495" s="36">
        <f>IF(Table1[[#This Row],[Gov_Aye]]+Table1[[#This Row],[Gov_No]]=0,"",Table1[[#This Row],[Gov_Aye]]/(Table1[[#This Row],[Gov_Aye]]+Table1[[#This Row],[Gov_No]]))</f>
        <v>0</v>
      </c>
      <c r="CG495" s="36">
        <f>IF(Table1[[#This Row],[Opp_Aye]]+Table1[[#This Row],[Opp_No]]=0,"",Table1[[#This Row],[Opp_Aye]]/(Table1[[#This Row],[Opp_Aye]]+Table1[[#This Row],[Opp_No]]))</f>
        <v>1</v>
      </c>
      <c r="CH495" s="36">
        <f>IF(OR(Table1[[#This Row],[Gov_Share]]="",Table1[[#This Row],[Opp_Share]]=""),"",ABS(Table1[[#This Row],[Gov_Share]]-Table1[[#This Row],[Opp_Share]]))</f>
        <v>1</v>
      </c>
      <c r="CI495" s="36">
        <f>IF(Table1[[#This Row],[Gov_Aye]]+Table1[[#This Row],[Gov_No]]=0,"",ABS(Table1[[#This Row],[Gov_Aye]]-Table1[[#This Row],[Gov_No]])/(Table1[[#This Row],[Gov_Aye]]+Table1[[#This Row],[Gov_No]]))</f>
        <v>1</v>
      </c>
      <c r="CJ495" s="36">
        <f>IF(Table1[[#This Row],[Opp_Aye]]+Table1[[#This Row],[Opp_No]]=0,"",ABS(Table1[[#This Row],[Opp_Aye]]-Table1[[#This Row],[Opp_No]])/(Table1[[#This Row],[Opp_Aye]]+Table1[[#This Row],[Opp_No]]))</f>
        <v>1</v>
      </c>
      <c r="CK4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0.9765627571677804</v>
      </c>
    </row>
    <row r="496" spans="1:89" x14ac:dyDescent="0.75">
      <c r="A496" s="2">
        <v>81</v>
      </c>
      <c r="B496" s="15">
        <v>42529</v>
      </c>
      <c r="C496" s="16">
        <v>0.67361111111111116</v>
      </c>
      <c r="D496" s="2">
        <v>14</v>
      </c>
      <c r="E496" s="19" t="s">
        <v>656</v>
      </c>
      <c r="F496" s="2"/>
      <c r="G496" s="2"/>
      <c r="H496" s="2">
        <v>216</v>
      </c>
      <c r="I496" s="2">
        <v>286</v>
      </c>
      <c r="J496" s="2">
        <v>0</v>
      </c>
      <c r="K496" s="2">
        <v>0</v>
      </c>
      <c r="L496" s="2">
        <v>0</v>
      </c>
      <c r="M496" s="3">
        <v>0</v>
      </c>
      <c r="N496" s="2">
        <v>0</v>
      </c>
      <c r="O496" s="2">
        <v>0</v>
      </c>
      <c r="P496" s="2">
        <v>1</v>
      </c>
      <c r="Q496" s="2">
        <v>4</v>
      </c>
      <c r="R496" s="4">
        <v>155</v>
      </c>
      <c r="S496" s="2">
        <v>7</v>
      </c>
      <c r="T496" s="2">
        <v>1</v>
      </c>
      <c r="U496" s="2">
        <v>0</v>
      </c>
      <c r="V496" s="2">
        <v>46</v>
      </c>
      <c r="W496" s="2">
        <v>2</v>
      </c>
      <c r="X496" s="2">
        <v>0</v>
      </c>
      <c r="Y496" s="2">
        <v>0</v>
      </c>
      <c r="Z496" s="2">
        <v>0</v>
      </c>
      <c r="AA496" s="2">
        <v>0</v>
      </c>
      <c r="AB496" s="2">
        <v>0</v>
      </c>
      <c r="AC496" s="2">
        <v>0</v>
      </c>
      <c r="AD496" s="2">
        <v>0</v>
      </c>
      <c r="AE496" s="2">
        <v>0</v>
      </c>
      <c r="AF496" s="2">
        <v>0</v>
      </c>
      <c r="AG496" s="3">
        <v>278</v>
      </c>
      <c r="AH496" s="2">
        <v>4</v>
      </c>
      <c r="AI496" s="2">
        <v>0</v>
      </c>
      <c r="AJ496" s="2">
        <v>0</v>
      </c>
      <c r="AK496" s="2">
        <v>1</v>
      </c>
      <c r="AL496" s="4">
        <v>0</v>
      </c>
      <c r="AM496" s="2">
        <v>0</v>
      </c>
      <c r="AN496" s="2">
        <v>0</v>
      </c>
      <c r="AO496" s="2">
        <v>0</v>
      </c>
      <c r="AP496" s="2">
        <v>0</v>
      </c>
      <c r="AQ496" s="2">
        <v>0</v>
      </c>
      <c r="AR496" s="2">
        <v>0</v>
      </c>
      <c r="AS496" s="2">
        <v>0</v>
      </c>
      <c r="AT496" s="2">
        <v>0</v>
      </c>
      <c r="AU496" s="2">
        <v>0</v>
      </c>
      <c r="AV496" s="2">
        <v>2</v>
      </c>
      <c r="AW496" s="2">
        <v>0</v>
      </c>
      <c r="AX496" s="2">
        <v>0</v>
      </c>
      <c r="AY496" s="2">
        <v>0</v>
      </c>
      <c r="AZ496" s="2">
        <v>0</v>
      </c>
      <c r="BA496" s="44">
        <v>0</v>
      </c>
      <c r="BB496" s="2">
        <v>0</v>
      </c>
      <c r="BC496" s="2">
        <v>0</v>
      </c>
      <c r="BD496" s="2">
        <v>0</v>
      </c>
      <c r="BE496" s="2">
        <v>1</v>
      </c>
      <c r="BF496" s="45">
        <v>0</v>
      </c>
      <c r="BG496" s="2">
        <v>0</v>
      </c>
      <c r="BH496" s="2">
        <v>0</v>
      </c>
      <c r="BI496" s="2">
        <v>0</v>
      </c>
      <c r="BJ496" s="2">
        <v>0</v>
      </c>
      <c r="BK496" s="2">
        <v>0</v>
      </c>
      <c r="BL496" s="2">
        <v>0</v>
      </c>
      <c r="BM496" s="2">
        <v>0</v>
      </c>
      <c r="BN496" s="2">
        <v>0</v>
      </c>
      <c r="BO496" s="2">
        <v>0</v>
      </c>
      <c r="BP496" s="2">
        <v>0</v>
      </c>
      <c r="BQ496" s="2">
        <v>0</v>
      </c>
      <c r="BR496" s="2">
        <v>1</v>
      </c>
      <c r="BS496" s="2">
        <v>501</v>
      </c>
      <c r="BT496" s="2">
        <v>0</v>
      </c>
      <c r="BU496" s="5">
        <v>0.77</v>
      </c>
      <c r="BV496" s="5">
        <f>IFERROR($BF496/($AL496+$R496), "No Votes")</f>
        <v>0</v>
      </c>
      <c r="BW496" s="5">
        <f>IFERROR($BA496/($AG496+$M496), "No Votes")</f>
        <v>0</v>
      </c>
      <c r="BX496" t="s">
        <v>2157</v>
      </c>
      <c r="BY496" s="5" t="s">
        <v>2085</v>
      </c>
      <c r="BZ496" s="5" t="s">
        <v>2088</v>
      </c>
      <c r="CA496" s="28" t="str">
        <f>IF(Table1[[#This Row],[Party]]="Labour","Conservative","Labour")</f>
        <v>Labour</v>
      </c>
      <c r="CB496" s="28" cm="1">
        <f t="array" ref="CB4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496" s="28" cm="1">
        <f t="array" ref="CC4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496" s="28">
        <f>IF(TRIM(Table1[[#This Row],[Party]])="Labour",Table1[[#This Row],[Conservative_Aye]],Table1[[#This Row],[Labour_Aye]])</f>
        <v>155</v>
      </c>
      <c r="CE496" s="28">
        <f>IF(TRIM(Table1[[#This Row],[Party]])="Labour",Table1[[#This Row],[Conservative_No]],Table1[[#This Row],[Labour_No]])</f>
        <v>0</v>
      </c>
      <c r="CF496" s="36">
        <f>IF(Table1[[#This Row],[Gov_Aye]]+Table1[[#This Row],[Gov_No]]=0,"",Table1[[#This Row],[Gov_Aye]]/(Table1[[#This Row],[Gov_Aye]]+Table1[[#This Row],[Gov_No]]))</f>
        <v>0</v>
      </c>
      <c r="CG496" s="36">
        <f>IF(Table1[[#This Row],[Opp_Aye]]+Table1[[#This Row],[Opp_No]]=0,"",Table1[[#This Row],[Opp_Aye]]/(Table1[[#This Row],[Opp_Aye]]+Table1[[#This Row],[Opp_No]]))</f>
        <v>1</v>
      </c>
      <c r="CH496" s="36">
        <f>IF(OR(Table1[[#This Row],[Gov_Share]]="",Table1[[#This Row],[Opp_Share]]=""),"",ABS(Table1[[#This Row],[Gov_Share]]-Table1[[#This Row],[Opp_Share]]))</f>
        <v>1</v>
      </c>
      <c r="CI496" s="36">
        <f>IF(Table1[[#This Row],[Gov_Aye]]+Table1[[#This Row],[Gov_No]]=0,"",ABS(Table1[[#This Row],[Gov_Aye]]-Table1[[#This Row],[Gov_No]])/(Table1[[#This Row],[Gov_Aye]]+Table1[[#This Row],[Gov_No]]))</f>
        <v>1</v>
      </c>
      <c r="CJ496" s="36">
        <f>IF(Table1[[#This Row],[Opp_Aye]]+Table1[[#This Row],[Opp_No]]=0,"",ABS(Table1[[#This Row],[Opp_Aye]]-Table1[[#This Row],[Opp_No]])/(Table1[[#This Row],[Opp_Aye]]+Table1[[#This Row],[Opp_No]]))</f>
        <v>1</v>
      </c>
      <c r="CK4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0.97647492465471264</v>
      </c>
    </row>
    <row r="497" spans="1:89" ht="29.5" x14ac:dyDescent="0.75">
      <c r="A497">
        <v>884</v>
      </c>
      <c r="B497" s="17">
        <v>44119</v>
      </c>
      <c r="C497" s="18">
        <v>0.70972222222222225</v>
      </c>
      <c r="D497">
        <v>142</v>
      </c>
      <c r="E497" s="20" t="s">
        <v>1527</v>
      </c>
      <c r="H497">
        <v>313</v>
      </c>
      <c r="I497">
        <v>98</v>
      </c>
      <c r="J497">
        <v>0</v>
      </c>
      <c r="K497">
        <v>0</v>
      </c>
      <c r="L497">
        <v>0</v>
      </c>
      <c r="M497" s="3">
        <v>310</v>
      </c>
      <c r="N497">
        <v>2</v>
      </c>
      <c r="O497">
        <v>0</v>
      </c>
      <c r="P497">
        <v>0</v>
      </c>
      <c r="Q497">
        <v>1</v>
      </c>
      <c r="R497" s="4">
        <v>0</v>
      </c>
      <c r="S497">
        <v>0</v>
      </c>
      <c r="T497">
        <v>0</v>
      </c>
      <c r="U497">
        <v>0</v>
      </c>
      <c r="V497">
        <v>0</v>
      </c>
      <c r="W497">
        <v>0</v>
      </c>
      <c r="X497">
        <v>0</v>
      </c>
      <c r="Y497">
        <v>0</v>
      </c>
      <c r="Z497">
        <v>0</v>
      </c>
      <c r="AA497">
        <v>0</v>
      </c>
      <c r="AB497">
        <v>0</v>
      </c>
      <c r="AC497">
        <v>0</v>
      </c>
      <c r="AD497">
        <v>0</v>
      </c>
      <c r="AE497">
        <v>1</v>
      </c>
      <c r="AF497">
        <v>0</v>
      </c>
      <c r="AG497" s="3">
        <v>1</v>
      </c>
      <c r="AH497">
        <v>0</v>
      </c>
      <c r="AI497">
        <v>0</v>
      </c>
      <c r="AJ497">
        <v>0</v>
      </c>
      <c r="AK497">
        <v>3</v>
      </c>
      <c r="AL497" s="4">
        <v>34</v>
      </c>
      <c r="AM497">
        <v>8</v>
      </c>
      <c r="AN497">
        <v>3</v>
      </c>
      <c r="AO497">
        <v>0</v>
      </c>
      <c r="AP497">
        <v>46</v>
      </c>
      <c r="AQ497">
        <v>2</v>
      </c>
      <c r="AR497">
        <v>0</v>
      </c>
      <c r="AS497">
        <v>0</v>
      </c>
      <c r="AT497">
        <v>0</v>
      </c>
      <c r="AU497">
        <v>0</v>
      </c>
      <c r="AV497">
        <v>0</v>
      </c>
      <c r="AW497">
        <v>0</v>
      </c>
      <c r="AX497">
        <v>0</v>
      </c>
      <c r="AY497">
        <v>0</v>
      </c>
      <c r="AZ497">
        <v>0</v>
      </c>
      <c r="BA497">
        <v>1</v>
      </c>
      <c r="BB497">
        <v>0</v>
      </c>
      <c r="BC497">
        <v>0</v>
      </c>
      <c r="BD497">
        <v>0</v>
      </c>
      <c r="BE497">
        <v>1</v>
      </c>
      <c r="BF497">
        <v>0</v>
      </c>
      <c r="BG497">
        <v>0</v>
      </c>
      <c r="BH497">
        <v>0</v>
      </c>
      <c r="BI497">
        <v>0</v>
      </c>
      <c r="BJ497">
        <v>0</v>
      </c>
      <c r="BK497">
        <v>0</v>
      </c>
      <c r="BL497">
        <v>0</v>
      </c>
      <c r="BM497">
        <v>0</v>
      </c>
      <c r="BN497">
        <v>0</v>
      </c>
      <c r="BO497">
        <v>0</v>
      </c>
      <c r="BP497">
        <v>0</v>
      </c>
      <c r="BQ497">
        <v>0</v>
      </c>
      <c r="BR497">
        <v>2</v>
      </c>
      <c r="BS497">
        <v>411</v>
      </c>
      <c r="BT497">
        <v>4.8661800000000003E-3</v>
      </c>
      <c r="BU497" s="1">
        <v>0.63</v>
      </c>
      <c r="BV497" s="5">
        <f>IFERROR($BF497/($AL497+$R497), "No Votes")</f>
        <v>0</v>
      </c>
      <c r="BW497" s="5">
        <f>IFERROR($BA497/($AG497+$M497), "No Votes")</f>
        <v>3.2154340836012861E-3</v>
      </c>
      <c r="BX497" t="s">
        <v>2157</v>
      </c>
      <c r="BY497" s="5" t="s">
        <v>2093</v>
      </c>
      <c r="BZ497" s="5" t="s">
        <v>2088</v>
      </c>
      <c r="CA497" s="28" t="str">
        <f>IF(Table1[[#This Row],[Party]]="Labour","Conservative","Labour")</f>
        <v>Labour</v>
      </c>
      <c r="CB497" s="28" cm="1">
        <f t="array" ref="CB4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497" s="28" cm="1">
        <f t="array" ref="CC4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497" s="28">
        <f>IF(TRIM(Table1[[#This Row],[Party]])="Labour",Table1[[#This Row],[Conservative_Aye]],Table1[[#This Row],[Labour_Aye]])</f>
        <v>0</v>
      </c>
      <c r="CE497" s="28">
        <f>IF(TRIM(Table1[[#This Row],[Party]])="Labour",Table1[[#This Row],[Conservative_No]],Table1[[#This Row],[Labour_No]])</f>
        <v>34</v>
      </c>
      <c r="CF497" s="36">
        <f>IF(Table1[[#This Row],[Gov_Aye]]+Table1[[#This Row],[Gov_No]]=0,"",Table1[[#This Row],[Gov_Aye]]/(Table1[[#This Row],[Gov_Aye]]+Table1[[#This Row],[Gov_No]]))</f>
        <v>0.99678456591639875</v>
      </c>
      <c r="CG497" s="36">
        <f>IF(Table1[[#This Row],[Opp_Aye]]+Table1[[#This Row],[Opp_No]]=0,"",Table1[[#This Row],[Opp_Aye]]/(Table1[[#This Row],[Opp_Aye]]+Table1[[#This Row],[Opp_No]]))</f>
        <v>0</v>
      </c>
      <c r="CH497" s="36">
        <f>IF(OR(Table1[[#This Row],[Gov_Share]]="",Table1[[#This Row],[Opp_Share]]=""),"",ABS(Table1[[#This Row],[Gov_Share]]-Table1[[#This Row],[Opp_Share]]))</f>
        <v>0.99678456591639875</v>
      </c>
      <c r="CI497" s="36">
        <f>IF(Table1[[#This Row],[Gov_Aye]]+Table1[[#This Row],[Gov_No]]=0,"",ABS(Table1[[#This Row],[Gov_Aye]]-Table1[[#This Row],[Gov_No]])/(Table1[[#This Row],[Gov_Aye]]+Table1[[#This Row],[Gov_No]]))</f>
        <v>0.99356913183279738</v>
      </c>
      <c r="CJ497" s="36">
        <f>IF(Table1[[#This Row],[Opp_Aye]]+Table1[[#This Row],[Opp_No]]=0,"",ABS(Table1[[#This Row],[Opp_Aye]]-Table1[[#This Row],[Opp_No]])/(Table1[[#This Row],[Opp_Aye]]+Table1[[#This Row],[Opp_No]]))</f>
        <v>1</v>
      </c>
      <c r="CK4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0.97645117744112797</v>
      </c>
    </row>
    <row r="498" spans="1:89" x14ac:dyDescent="0.75">
      <c r="A498" s="2">
        <v>1412</v>
      </c>
      <c r="B498" s="15">
        <v>44895</v>
      </c>
      <c r="C498" s="16">
        <v>0.68194444444444446</v>
      </c>
      <c r="D498" s="2">
        <v>106</v>
      </c>
      <c r="E498" s="19" t="s">
        <v>1260</v>
      </c>
      <c r="F498" s="2"/>
      <c r="G498" s="2"/>
      <c r="H498" s="2">
        <v>280</v>
      </c>
      <c r="I498" s="2">
        <v>205</v>
      </c>
      <c r="J498" s="2">
        <v>0</v>
      </c>
      <c r="K498" s="2">
        <v>0</v>
      </c>
      <c r="L498" s="2">
        <v>0</v>
      </c>
      <c r="M498" s="3">
        <v>274</v>
      </c>
      <c r="N498" s="2">
        <v>3</v>
      </c>
      <c r="O498" s="2">
        <v>0</v>
      </c>
      <c r="P498" s="2">
        <v>0</v>
      </c>
      <c r="Q498" s="2">
        <v>0</v>
      </c>
      <c r="R498" s="4">
        <v>0</v>
      </c>
      <c r="S498" s="2">
        <v>0</v>
      </c>
      <c r="T498" s="2">
        <v>0</v>
      </c>
      <c r="U498" s="2">
        <v>0</v>
      </c>
      <c r="V498" s="2">
        <v>0</v>
      </c>
      <c r="W498" s="2">
        <v>0</v>
      </c>
      <c r="X498" s="2">
        <v>0</v>
      </c>
      <c r="Y498" s="2">
        <v>0</v>
      </c>
      <c r="Z498" s="2">
        <v>0</v>
      </c>
      <c r="AA498" s="2">
        <v>0</v>
      </c>
      <c r="AB498" s="2">
        <v>0</v>
      </c>
      <c r="AC498" s="2">
        <v>0</v>
      </c>
      <c r="AD498" s="2">
        <v>1</v>
      </c>
      <c r="AE498" s="2">
        <v>1</v>
      </c>
      <c r="AF498" s="2">
        <v>0</v>
      </c>
      <c r="AG498" s="3">
        <v>0</v>
      </c>
      <c r="AH498" s="2">
        <v>0</v>
      </c>
      <c r="AI498" s="2">
        <v>0</v>
      </c>
      <c r="AJ498" s="2">
        <v>1</v>
      </c>
      <c r="AK498" s="2">
        <v>6</v>
      </c>
      <c r="AL498" s="4">
        <v>144</v>
      </c>
      <c r="AM498" s="2">
        <v>7</v>
      </c>
      <c r="AN498" s="2">
        <v>2</v>
      </c>
      <c r="AO498" s="2">
        <v>0</v>
      </c>
      <c r="AP498" s="2">
        <v>39</v>
      </c>
      <c r="AQ498" s="2">
        <v>1</v>
      </c>
      <c r="AR498" s="2">
        <v>0</v>
      </c>
      <c r="AS498" s="2">
        <v>0</v>
      </c>
      <c r="AT498" s="2">
        <v>0</v>
      </c>
      <c r="AU498" s="2">
        <v>0</v>
      </c>
      <c r="AV498" s="2">
        <v>0</v>
      </c>
      <c r="AW498" s="2">
        <v>0</v>
      </c>
      <c r="AX498" s="2">
        <v>0</v>
      </c>
      <c r="AY498" s="2">
        <v>0</v>
      </c>
      <c r="AZ498" s="2">
        <v>0</v>
      </c>
      <c r="BA498" s="2">
        <v>0</v>
      </c>
      <c r="BB498" s="2">
        <v>0</v>
      </c>
      <c r="BC498" s="2">
        <v>0</v>
      </c>
      <c r="BD498" s="2">
        <v>0</v>
      </c>
      <c r="BE498" s="2">
        <v>0</v>
      </c>
      <c r="BF498" s="2">
        <v>0</v>
      </c>
      <c r="BG498" s="2">
        <v>0</v>
      </c>
      <c r="BH498" s="2">
        <v>0</v>
      </c>
      <c r="BI498" s="2">
        <v>0</v>
      </c>
      <c r="BJ498" s="2">
        <v>0</v>
      </c>
      <c r="BK498" s="2">
        <v>0</v>
      </c>
      <c r="BL498" s="2">
        <v>0</v>
      </c>
      <c r="BM498" s="2">
        <v>0</v>
      </c>
      <c r="BN498" s="2">
        <v>0</v>
      </c>
      <c r="BO498" s="2">
        <v>0</v>
      </c>
      <c r="BP498" s="2">
        <v>0</v>
      </c>
      <c r="BQ498" s="2">
        <v>0</v>
      </c>
      <c r="BR498" s="2">
        <v>0</v>
      </c>
      <c r="BS498" s="2">
        <v>479</v>
      </c>
      <c r="BT498" s="2">
        <v>0</v>
      </c>
      <c r="BU498" s="5">
        <v>0.74</v>
      </c>
      <c r="BV498" s="5">
        <f>IFERROR($BF498/($AL498+$R498), "No Votes")</f>
        <v>0</v>
      </c>
      <c r="BW498" s="5">
        <f>IFERROR($BA498/($AG498+$M498), "No Votes")</f>
        <v>0</v>
      </c>
      <c r="BX498" t="s">
        <v>2157</v>
      </c>
      <c r="BY498" s="5" t="s">
        <v>2096</v>
      </c>
      <c r="BZ498" s="5" t="s">
        <v>2088</v>
      </c>
      <c r="CA498" s="28" t="str">
        <f>IF(Table1[[#This Row],[Party]]="Labour","Conservative","Labour")</f>
        <v>Labour</v>
      </c>
      <c r="CB498" s="28" cm="1">
        <f t="array" ref="CB4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274</v>
      </c>
      <c r="CC498" s="28" cm="1">
        <f t="array" ref="CC4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498" s="28">
        <f>IF(TRIM(Table1[[#This Row],[Party]])="Labour",Table1[[#This Row],[Conservative_Aye]],Table1[[#This Row],[Labour_Aye]])</f>
        <v>0</v>
      </c>
      <c r="CE498" s="28">
        <f>IF(TRIM(Table1[[#This Row],[Party]])="Labour",Table1[[#This Row],[Conservative_No]],Table1[[#This Row],[Labour_No]])</f>
        <v>144</v>
      </c>
      <c r="CF498" s="36">
        <f>IF(Table1[[#This Row],[Gov_Aye]]+Table1[[#This Row],[Gov_No]]=0,"",Table1[[#This Row],[Gov_Aye]]/(Table1[[#This Row],[Gov_Aye]]+Table1[[#This Row],[Gov_No]]))</f>
        <v>1</v>
      </c>
      <c r="CG498" s="36">
        <f>IF(Table1[[#This Row],[Opp_Aye]]+Table1[[#This Row],[Opp_No]]=0,"",Table1[[#This Row],[Opp_Aye]]/(Table1[[#This Row],[Opp_Aye]]+Table1[[#This Row],[Opp_No]]))</f>
        <v>0</v>
      </c>
      <c r="CH498" s="36">
        <f>IF(OR(Table1[[#This Row],[Gov_Share]]="",Table1[[#This Row],[Opp_Share]]=""),"",ABS(Table1[[#This Row],[Gov_Share]]-Table1[[#This Row],[Opp_Share]]))</f>
        <v>1</v>
      </c>
      <c r="CI498" s="36">
        <f>IF(Table1[[#This Row],[Gov_Aye]]+Table1[[#This Row],[Gov_No]]=0,"",ABS(Table1[[#This Row],[Gov_Aye]]-Table1[[#This Row],[Gov_No]])/(Table1[[#This Row],[Gov_Aye]]+Table1[[#This Row],[Gov_No]]))</f>
        <v>1</v>
      </c>
      <c r="CJ498" s="36">
        <f>IF(Table1[[#This Row],[Opp_Aye]]+Table1[[#This Row],[Opp_No]]=0,"",ABS(Table1[[#This Row],[Opp_Aye]]-Table1[[#This Row],[Opp_No]])/(Table1[[#This Row],[Opp_Aye]]+Table1[[#This Row],[Opp_No]]))</f>
        <v>1</v>
      </c>
      <c r="CK4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0.97621631824831301</v>
      </c>
    </row>
    <row r="499" spans="1:89" ht="29.5" hidden="1" x14ac:dyDescent="0.75">
      <c r="A499" s="2">
        <v>203</v>
      </c>
      <c r="B499" s="15">
        <v>42767</v>
      </c>
      <c r="C499" s="16">
        <v>0.81388888888888888</v>
      </c>
      <c r="D499" s="2">
        <v>136</v>
      </c>
      <c r="E499" s="19" t="s">
        <v>1436</v>
      </c>
      <c r="F499" t="s">
        <v>1927</v>
      </c>
      <c r="H499" s="2">
        <v>329</v>
      </c>
      <c r="I499" s="2">
        <v>112</v>
      </c>
      <c r="J499" s="2">
        <v>0</v>
      </c>
      <c r="K499" s="2">
        <v>0</v>
      </c>
      <c r="L499" s="2">
        <v>0</v>
      </c>
      <c r="M499" s="3">
        <v>318</v>
      </c>
      <c r="N499" s="2">
        <v>8</v>
      </c>
      <c r="O499" s="2">
        <v>0</v>
      </c>
      <c r="P499" s="2">
        <v>0</v>
      </c>
      <c r="Q499" s="2">
        <v>0</v>
      </c>
      <c r="R499" s="4">
        <v>0</v>
      </c>
      <c r="S499" s="2">
        <v>0</v>
      </c>
      <c r="T499" s="2">
        <v>0</v>
      </c>
      <c r="U499" s="2">
        <v>0</v>
      </c>
      <c r="V499" s="2">
        <v>0</v>
      </c>
      <c r="W499" s="2">
        <v>0</v>
      </c>
      <c r="X499" s="2">
        <v>0</v>
      </c>
      <c r="Y499" s="2">
        <v>0</v>
      </c>
      <c r="Z499" s="2">
        <v>0</v>
      </c>
      <c r="AA499" s="2">
        <v>1</v>
      </c>
      <c r="AB499" s="2">
        <v>2</v>
      </c>
      <c r="AC499" s="2">
        <v>0</v>
      </c>
      <c r="AD499" s="2">
        <v>0</v>
      </c>
      <c r="AE499" s="2">
        <v>0</v>
      </c>
      <c r="AF499" s="2">
        <v>0</v>
      </c>
      <c r="AG499" s="3">
        <v>1</v>
      </c>
      <c r="AH499" s="2">
        <v>0</v>
      </c>
      <c r="AI499" s="2">
        <v>0</v>
      </c>
      <c r="AJ499" s="2">
        <v>1</v>
      </c>
      <c r="AK499" s="2">
        <v>3</v>
      </c>
      <c r="AL499" s="4">
        <v>44</v>
      </c>
      <c r="AM499" s="2">
        <v>8</v>
      </c>
      <c r="AN499" s="2">
        <v>2</v>
      </c>
      <c r="AO499" s="2">
        <v>0</v>
      </c>
      <c r="AP499" s="2">
        <v>50</v>
      </c>
      <c r="AQ499" s="2">
        <v>3</v>
      </c>
      <c r="AR499" s="2">
        <v>0</v>
      </c>
      <c r="AS499" s="2">
        <v>0</v>
      </c>
      <c r="AT499" s="2">
        <v>0</v>
      </c>
      <c r="AU499" s="2">
        <v>0</v>
      </c>
      <c r="AV499" s="2">
        <v>0</v>
      </c>
      <c r="AW499" s="2">
        <v>0</v>
      </c>
      <c r="AX499" s="2">
        <v>0</v>
      </c>
      <c r="AY499" s="2">
        <v>0</v>
      </c>
      <c r="AZ499" s="2">
        <v>0</v>
      </c>
      <c r="BA499" s="2">
        <v>1</v>
      </c>
      <c r="BB499" s="2">
        <v>0</v>
      </c>
      <c r="BC499" s="2">
        <v>0</v>
      </c>
      <c r="BD499" s="2">
        <v>0</v>
      </c>
      <c r="BE499" s="2">
        <v>0</v>
      </c>
      <c r="BF499" s="2">
        <v>0</v>
      </c>
      <c r="BG499" s="2">
        <v>0</v>
      </c>
      <c r="BH499" s="2">
        <v>0</v>
      </c>
      <c r="BI499" s="2">
        <v>0</v>
      </c>
      <c r="BJ499" s="2">
        <v>0</v>
      </c>
      <c r="BK499" s="2">
        <v>0</v>
      </c>
      <c r="BL499" s="2">
        <v>0</v>
      </c>
      <c r="BM499" s="2">
        <v>0</v>
      </c>
      <c r="BN499" s="2">
        <v>0</v>
      </c>
      <c r="BO499" s="2">
        <v>0</v>
      </c>
      <c r="BP499" s="2">
        <v>0</v>
      </c>
      <c r="BQ499" s="2">
        <v>0</v>
      </c>
      <c r="BR499" s="2">
        <v>1</v>
      </c>
      <c r="BS499" s="2">
        <v>441</v>
      </c>
      <c r="BT499" s="2">
        <v>2.2675740000000001E-3</v>
      </c>
      <c r="BU499" s="5">
        <v>0.68</v>
      </c>
      <c r="BV499" s="5">
        <f>IFERROR($BF499/($AL499+$R499), "No Votes")</f>
        <v>0</v>
      </c>
      <c r="BW499" s="5">
        <f>IFERROR($BA499/($AG499+$M499), "No Votes")</f>
        <v>3.134796238244514E-3</v>
      </c>
      <c r="BX499" t="s">
        <v>2156</v>
      </c>
      <c r="BY499" s="5" t="s">
        <v>2086</v>
      </c>
      <c r="BZ499" s="5" t="s">
        <v>2088</v>
      </c>
      <c r="CA499" s="28" t="str">
        <f>IF(Table1[[#This Row],[Party]]="Labour","Conservative","Labour")</f>
        <v>Labour</v>
      </c>
      <c r="CB499" s="28" cm="1">
        <f t="array" ref="CB4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318</v>
      </c>
      <c r="CC499" s="28" cm="1">
        <f t="array" ref="CC4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499" s="28">
        <f>IF(TRIM(Table1[[#This Row],[Party]])="Labour",Table1[[#This Row],[Conservative_Aye]],Table1[[#This Row],[Labour_Aye]])</f>
        <v>0</v>
      </c>
      <c r="CE499" s="28">
        <f>IF(TRIM(Table1[[#This Row],[Party]])="Labour",Table1[[#This Row],[Conservative_No]],Table1[[#This Row],[Labour_No]])</f>
        <v>44</v>
      </c>
      <c r="CF499" s="36">
        <f>IF(Table1[[#This Row],[Gov_Aye]]+Table1[[#This Row],[Gov_No]]=0,"",Table1[[#This Row],[Gov_Aye]]/(Table1[[#This Row],[Gov_Aye]]+Table1[[#This Row],[Gov_No]]))</f>
        <v>0.99686520376175547</v>
      </c>
      <c r="CG499" s="36">
        <f>IF(Table1[[#This Row],[Opp_Aye]]+Table1[[#This Row],[Opp_No]]=0,"",Table1[[#This Row],[Opp_Aye]]/(Table1[[#This Row],[Opp_Aye]]+Table1[[#This Row],[Opp_No]]))</f>
        <v>0</v>
      </c>
      <c r="CH499" s="36">
        <f>IF(OR(Table1[[#This Row],[Gov_Share]]="",Table1[[#This Row],[Opp_Share]]=""),"",ABS(Table1[[#This Row],[Gov_Share]]-Table1[[#This Row],[Opp_Share]]))</f>
        <v>0.99686520376175547</v>
      </c>
      <c r="CI499" s="36">
        <f>IF(Table1[[#This Row],[Gov_Aye]]+Table1[[#This Row],[Gov_No]]=0,"",ABS(Table1[[#This Row],[Gov_Aye]]-Table1[[#This Row],[Gov_No]])/(Table1[[#This Row],[Gov_Aye]]+Table1[[#This Row],[Gov_No]]))</f>
        <v>0.99373040752351094</v>
      </c>
      <c r="CJ499" s="36">
        <f>IF(Table1[[#This Row],[Opp_Aye]]+Table1[[#This Row],[Opp_No]]=0,"",ABS(Table1[[#This Row],[Opp_Aye]]-Table1[[#This Row],[Opp_No]])/(Table1[[#This Row],[Opp_Aye]]+Table1[[#This Row],[Opp_No]]))</f>
        <v>1</v>
      </c>
      <c r="CK4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0.97615112160566708</v>
      </c>
    </row>
    <row r="500" spans="1:89" x14ac:dyDescent="0.75">
      <c r="A500" s="2">
        <v>1041</v>
      </c>
      <c r="B500" s="15">
        <v>44342</v>
      </c>
      <c r="C500" s="16">
        <v>0.66180555555555554</v>
      </c>
      <c r="D500" s="2">
        <v>16</v>
      </c>
      <c r="E500" s="19" t="s">
        <v>815</v>
      </c>
      <c r="F500" s="2"/>
      <c r="G500" s="2"/>
      <c r="H500" s="2">
        <v>210</v>
      </c>
      <c r="I500" s="2">
        <v>359</v>
      </c>
      <c r="J500" s="2">
        <v>2</v>
      </c>
      <c r="K500" s="2">
        <v>1</v>
      </c>
      <c r="L500" s="2">
        <v>0</v>
      </c>
      <c r="M500" s="3">
        <v>0</v>
      </c>
      <c r="N500" s="2">
        <v>0</v>
      </c>
      <c r="O500" s="2">
        <v>0</v>
      </c>
      <c r="P500" s="2">
        <v>1</v>
      </c>
      <c r="Q500" s="2">
        <v>2</v>
      </c>
      <c r="R500" s="4">
        <v>195</v>
      </c>
      <c r="S500" s="2">
        <v>9</v>
      </c>
      <c r="T500" s="2">
        <v>0</v>
      </c>
      <c r="U500" s="2">
        <v>0</v>
      </c>
      <c r="V500" s="2">
        <v>0</v>
      </c>
      <c r="W500" s="2">
        <v>0</v>
      </c>
      <c r="X500" s="2">
        <v>0</v>
      </c>
      <c r="Y500" s="2">
        <v>0</v>
      </c>
      <c r="Z500" s="2">
        <v>0</v>
      </c>
      <c r="AA500" s="2">
        <v>0</v>
      </c>
      <c r="AB500" s="2">
        <v>0</v>
      </c>
      <c r="AC500" s="2">
        <v>0</v>
      </c>
      <c r="AD500" s="2">
        <v>0</v>
      </c>
      <c r="AE500" s="2">
        <v>0</v>
      </c>
      <c r="AF500" s="2">
        <v>0</v>
      </c>
      <c r="AG500" s="3">
        <v>351</v>
      </c>
      <c r="AH500" s="2">
        <v>8</v>
      </c>
      <c r="AI500" s="2">
        <v>0</v>
      </c>
      <c r="AJ500" s="2">
        <v>0</v>
      </c>
      <c r="AK500" s="2">
        <v>1</v>
      </c>
      <c r="AL500" s="4">
        <v>0</v>
      </c>
      <c r="AM500" s="2">
        <v>0</v>
      </c>
      <c r="AN500" s="2">
        <v>0</v>
      </c>
      <c r="AO500" s="2">
        <v>0</v>
      </c>
      <c r="AP500" s="2">
        <v>0</v>
      </c>
      <c r="AQ500" s="2">
        <v>0</v>
      </c>
      <c r="AR500" s="2">
        <v>0</v>
      </c>
      <c r="AS500" s="2">
        <v>0</v>
      </c>
      <c r="AT500" s="2">
        <v>0</v>
      </c>
      <c r="AU500" s="2">
        <v>0</v>
      </c>
      <c r="AV500" s="2">
        <v>0</v>
      </c>
      <c r="AW500" s="2">
        <v>0</v>
      </c>
      <c r="AX500" s="2">
        <v>0</v>
      </c>
      <c r="AY500" s="2">
        <v>0</v>
      </c>
      <c r="AZ500" s="2">
        <v>0</v>
      </c>
      <c r="BA500" s="44">
        <v>0</v>
      </c>
      <c r="BB500" s="2">
        <v>0</v>
      </c>
      <c r="BC500" s="2">
        <v>0</v>
      </c>
      <c r="BD500" s="2">
        <v>0</v>
      </c>
      <c r="BE500" s="2">
        <v>1</v>
      </c>
      <c r="BF500" s="45">
        <v>0</v>
      </c>
      <c r="BG500" s="2">
        <v>0</v>
      </c>
      <c r="BH500" s="2">
        <v>0</v>
      </c>
      <c r="BI500" s="2">
        <v>0</v>
      </c>
      <c r="BJ500" s="2">
        <v>0</v>
      </c>
      <c r="BK500" s="2">
        <v>0</v>
      </c>
      <c r="BL500" s="2">
        <v>0</v>
      </c>
      <c r="BM500" s="2">
        <v>0</v>
      </c>
      <c r="BN500" s="2">
        <v>0</v>
      </c>
      <c r="BO500" s="2">
        <v>0</v>
      </c>
      <c r="BP500" s="2">
        <v>0</v>
      </c>
      <c r="BQ500" s="2">
        <v>0</v>
      </c>
      <c r="BR500" s="2">
        <v>1</v>
      </c>
      <c r="BS500" s="2">
        <v>570</v>
      </c>
      <c r="BT500" s="2">
        <v>0</v>
      </c>
      <c r="BU500" s="5">
        <v>0.88</v>
      </c>
      <c r="BV500" s="5">
        <f>IFERROR($BF500/($AL500+$R500), "No Votes")</f>
        <v>0</v>
      </c>
      <c r="BW500" s="5">
        <f>IFERROR($BA500/($AG500+$M500), "No Votes")</f>
        <v>0</v>
      </c>
      <c r="BX500" t="s">
        <v>2157</v>
      </c>
      <c r="BY500" s="5" t="s">
        <v>2093</v>
      </c>
      <c r="BZ500" s="5" t="s">
        <v>2088</v>
      </c>
      <c r="CA500" s="28" t="str">
        <f>IF(Table1[[#This Row],[Party]]="Labour","Conservative","Labour")</f>
        <v>Labour</v>
      </c>
      <c r="CB500" s="28" cm="1">
        <f t="array" ref="CB5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00" s="28" cm="1">
        <f t="array" ref="CC5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351</v>
      </c>
      <c r="CD500" s="28">
        <f>IF(TRIM(Table1[[#This Row],[Party]])="Labour",Table1[[#This Row],[Conservative_Aye]],Table1[[#This Row],[Labour_Aye]])</f>
        <v>195</v>
      </c>
      <c r="CE500" s="28">
        <f>IF(TRIM(Table1[[#This Row],[Party]])="Labour",Table1[[#This Row],[Conservative_No]],Table1[[#This Row],[Labour_No]])</f>
        <v>0</v>
      </c>
      <c r="CF500" s="36">
        <f>IF(Table1[[#This Row],[Gov_Aye]]+Table1[[#This Row],[Gov_No]]=0,"",Table1[[#This Row],[Gov_Aye]]/(Table1[[#This Row],[Gov_Aye]]+Table1[[#This Row],[Gov_No]]))</f>
        <v>0</v>
      </c>
      <c r="CG500" s="36">
        <f>IF(Table1[[#This Row],[Opp_Aye]]+Table1[[#This Row],[Opp_No]]=0,"",Table1[[#This Row],[Opp_Aye]]/(Table1[[#This Row],[Opp_Aye]]+Table1[[#This Row],[Opp_No]]))</f>
        <v>1</v>
      </c>
      <c r="CH500" s="36">
        <f>IF(OR(Table1[[#This Row],[Gov_Share]]="",Table1[[#This Row],[Opp_Share]]=""),"",ABS(Table1[[#This Row],[Gov_Share]]-Table1[[#This Row],[Opp_Share]]))</f>
        <v>1</v>
      </c>
      <c r="CI500" s="36">
        <f>IF(Table1[[#This Row],[Gov_Aye]]+Table1[[#This Row],[Gov_No]]=0,"",ABS(Table1[[#This Row],[Gov_Aye]]-Table1[[#This Row],[Gov_No]])/(Table1[[#This Row],[Gov_Aye]]+Table1[[#This Row],[Gov_No]]))</f>
        <v>1</v>
      </c>
      <c r="CJ500" s="36">
        <f>IF(Table1[[#This Row],[Opp_Aye]]+Table1[[#This Row],[Opp_No]]=0,"",ABS(Table1[[#This Row],[Opp_Aye]]-Table1[[#This Row],[Opp_No]])/(Table1[[#This Row],[Opp_Aye]]+Table1[[#This Row],[Opp_No]]))</f>
        <v>1</v>
      </c>
      <c r="CK5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0.97607655502392343</v>
      </c>
    </row>
    <row r="501" spans="1:89" ht="29.5" hidden="1" x14ac:dyDescent="0.75">
      <c r="A501">
        <v>978</v>
      </c>
      <c r="B501" s="17">
        <v>44264</v>
      </c>
      <c r="C501" s="18">
        <v>0.79236111111111107</v>
      </c>
      <c r="D501">
        <v>236</v>
      </c>
      <c r="E501" s="20" t="s">
        <v>946</v>
      </c>
      <c r="F501" t="s">
        <v>1903</v>
      </c>
      <c r="H501">
        <v>360</v>
      </c>
      <c r="I501">
        <v>274</v>
      </c>
      <c r="J501">
        <v>0</v>
      </c>
      <c r="K501">
        <v>0</v>
      </c>
      <c r="L501">
        <v>0</v>
      </c>
      <c r="M501" s="3">
        <v>361</v>
      </c>
      <c r="N501">
        <v>0</v>
      </c>
      <c r="O501">
        <v>0</v>
      </c>
      <c r="P501">
        <v>0</v>
      </c>
      <c r="Q501">
        <v>0</v>
      </c>
      <c r="R501" s="4">
        <v>0</v>
      </c>
      <c r="S501">
        <v>0</v>
      </c>
      <c r="T501">
        <v>0</v>
      </c>
      <c r="U501">
        <v>0</v>
      </c>
      <c r="V501">
        <v>0</v>
      </c>
      <c r="W501">
        <v>0</v>
      </c>
      <c r="X501">
        <v>0</v>
      </c>
      <c r="Y501">
        <v>0</v>
      </c>
      <c r="Z501">
        <v>0</v>
      </c>
      <c r="AA501">
        <v>0</v>
      </c>
      <c r="AB501">
        <v>0</v>
      </c>
      <c r="AC501">
        <v>0</v>
      </c>
      <c r="AD501">
        <v>0</v>
      </c>
      <c r="AE501">
        <v>1</v>
      </c>
      <c r="AF501">
        <v>0</v>
      </c>
      <c r="AG501" s="3">
        <v>0</v>
      </c>
      <c r="AH501">
        <v>8</v>
      </c>
      <c r="AI501">
        <v>0</v>
      </c>
      <c r="AJ501">
        <v>1</v>
      </c>
      <c r="AK501">
        <v>4</v>
      </c>
      <c r="AL501" s="4">
        <v>197</v>
      </c>
      <c r="AM501">
        <v>11</v>
      </c>
      <c r="AN501">
        <v>3</v>
      </c>
      <c r="AO501">
        <v>0</v>
      </c>
      <c r="AP501">
        <v>47</v>
      </c>
      <c r="AQ501">
        <v>2</v>
      </c>
      <c r="AR501">
        <v>0</v>
      </c>
      <c r="AS501">
        <v>0</v>
      </c>
      <c r="AT501">
        <v>0</v>
      </c>
      <c r="AU501">
        <v>0</v>
      </c>
      <c r="AV501">
        <v>0</v>
      </c>
      <c r="AW501">
        <v>0</v>
      </c>
      <c r="AX501">
        <v>0</v>
      </c>
      <c r="AY501">
        <v>0</v>
      </c>
      <c r="AZ501">
        <v>0</v>
      </c>
      <c r="BA501" s="3">
        <v>0</v>
      </c>
      <c r="BB501">
        <v>0</v>
      </c>
      <c r="BC501">
        <v>0</v>
      </c>
      <c r="BD501">
        <v>0</v>
      </c>
      <c r="BE501">
        <v>0</v>
      </c>
      <c r="BF501" s="4">
        <v>0</v>
      </c>
      <c r="BG501">
        <v>0</v>
      </c>
      <c r="BH501">
        <v>0</v>
      </c>
      <c r="BI501">
        <v>0</v>
      </c>
      <c r="BJ501">
        <v>0</v>
      </c>
      <c r="BK501">
        <v>0</v>
      </c>
      <c r="BL501">
        <v>0</v>
      </c>
      <c r="BM501">
        <v>0</v>
      </c>
      <c r="BN501">
        <v>0</v>
      </c>
      <c r="BO501">
        <v>0</v>
      </c>
      <c r="BP501">
        <v>0</v>
      </c>
      <c r="BQ501">
        <v>0</v>
      </c>
      <c r="BR501">
        <v>0</v>
      </c>
      <c r="BS501">
        <v>635</v>
      </c>
      <c r="BT501">
        <v>0</v>
      </c>
      <c r="BU501" s="1">
        <v>0.98</v>
      </c>
      <c r="BV501" s="5">
        <f>IFERROR($BF501/($AL501+$R501), "No Votes")</f>
        <v>0</v>
      </c>
      <c r="BW501" s="5">
        <f>IFERROR($BA501/($AG501+$M501), "No Votes")</f>
        <v>0</v>
      </c>
      <c r="BX501" t="s">
        <v>2156</v>
      </c>
      <c r="BY501" s="5" t="s">
        <v>2093</v>
      </c>
      <c r="BZ501" s="5" t="s">
        <v>2088</v>
      </c>
      <c r="CA501" s="28" t="str">
        <f>IF(Table1[[#This Row],[Party]]="Labour","Conservative","Labour")</f>
        <v>Labour</v>
      </c>
      <c r="CB501" s="28" cm="1">
        <f t="array" ref="CB5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361</v>
      </c>
      <c r="CC501" s="28" cm="1">
        <f t="array" ref="CC5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01" s="28">
        <f>IF(TRIM(Table1[[#This Row],[Party]])="Labour",Table1[[#This Row],[Conservative_Aye]],Table1[[#This Row],[Labour_Aye]])</f>
        <v>0</v>
      </c>
      <c r="CE501" s="28">
        <f>IF(TRIM(Table1[[#This Row],[Party]])="Labour",Table1[[#This Row],[Conservative_No]],Table1[[#This Row],[Labour_No]])</f>
        <v>197</v>
      </c>
      <c r="CF501" s="36">
        <f>IF(Table1[[#This Row],[Gov_Aye]]+Table1[[#This Row],[Gov_No]]=0,"",Table1[[#This Row],[Gov_Aye]]/(Table1[[#This Row],[Gov_Aye]]+Table1[[#This Row],[Gov_No]]))</f>
        <v>1</v>
      </c>
      <c r="CG501" s="36">
        <f>IF(Table1[[#This Row],[Opp_Aye]]+Table1[[#This Row],[Opp_No]]=0,"",Table1[[#This Row],[Opp_Aye]]/(Table1[[#This Row],[Opp_Aye]]+Table1[[#This Row],[Opp_No]]))</f>
        <v>0</v>
      </c>
      <c r="CH501" s="36">
        <f>IF(OR(Table1[[#This Row],[Gov_Share]]="",Table1[[#This Row],[Opp_Share]]=""),"",ABS(Table1[[#This Row],[Gov_Share]]-Table1[[#This Row],[Opp_Share]]))</f>
        <v>1</v>
      </c>
      <c r="CI501" s="36">
        <f>IF(Table1[[#This Row],[Gov_Aye]]+Table1[[#This Row],[Gov_No]]=0,"",ABS(Table1[[#This Row],[Gov_Aye]]-Table1[[#This Row],[Gov_No]])/(Table1[[#This Row],[Gov_Aye]]+Table1[[#This Row],[Gov_No]]))</f>
        <v>1</v>
      </c>
      <c r="CJ501" s="36">
        <f>IF(Table1[[#This Row],[Opp_Aye]]+Table1[[#This Row],[Opp_No]]=0,"",ABS(Table1[[#This Row],[Opp_Aye]]-Table1[[#This Row],[Opp_No]])/(Table1[[#This Row],[Opp_Aye]]+Table1[[#This Row],[Opp_No]]))</f>
        <v>1</v>
      </c>
      <c r="CK5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0.97195003559640147</v>
      </c>
    </row>
    <row r="502" spans="1:89" x14ac:dyDescent="0.75">
      <c r="A502">
        <v>1186</v>
      </c>
      <c r="B502" s="17">
        <v>44571</v>
      </c>
      <c r="C502" s="18">
        <v>0.79652777777777772</v>
      </c>
      <c r="D502">
        <v>153</v>
      </c>
      <c r="E502" s="20" t="s">
        <v>1137</v>
      </c>
      <c r="H502">
        <v>207</v>
      </c>
      <c r="I502">
        <v>315</v>
      </c>
      <c r="J502">
        <v>2</v>
      </c>
      <c r="K502">
        <v>0</v>
      </c>
      <c r="L502">
        <v>0</v>
      </c>
      <c r="M502" s="3">
        <v>0</v>
      </c>
      <c r="N502">
        <v>0</v>
      </c>
      <c r="O502">
        <v>0</v>
      </c>
      <c r="P502">
        <v>0</v>
      </c>
      <c r="Q502">
        <v>3</v>
      </c>
      <c r="R502" s="4">
        <v>161</v>
      </c>
      <c r="S502">
        <v>8</v>
      </c>
      <c r="T502">
        <v>2</v>
      </c>
      <c r="U502">
        <v>0</v>
      </c>
      <c r="V502">
        <v>31</v>
      </c>
      <c r="W502">
        <v>0</v>
      </c>
      <c r="X502">
        <v>0</v>
      </c>
      <c r="Y502">
        <v>0</v>
      </c>
      <c r="Z502">
        <v>0</v>
      </c>
      <c r="AA502">
        <v>0</v>
      </c>
      <c r="AB502">
        <v>0</v>
      </c>
      <c r="AC502">
        <v>0</v>
      </c>
      <c r="AD502">
        <v>0</v>
      </c>
      <c r="AE502">
        <v>0</v>
      </c>
      <c r="AF502">
        <v>0</v>
      </c>
      <c r="AG502" s="3">
        <v>309</v>
      </c>
      <c r="AH502">
        <v>5</v>
      </c>
      <c r="AI502">
        <v>0</v>
      </c>
      <c r="AJ502">
        <v>0</v>
      </c>
      <c r="AK502">
        <v>0</v>
      </c>
      <c r="AL502" s="4">
        <v>0</v>
      </c>
      <c r="AM502">
        <v>0</v>
      </c>
      <c r="AN502">
        <v>0</v>
      </c>
      <c r="AO502">
        <v>0</v>
      </c>
      <c r="AP502">
        <v>0</v>
      </c>
      <c r="AQ502">
        <v>0</v>
      </c>
      <c r="AR502">
        <v>0</v>
      </c>
      <c r="AS502">
        <v>0</v>
      </c>
      <c r="AT502">
        <v>0</v>
      </c>
      <c r="AU502">
        <v>0</v>
      </c>
      <c r="AV502">
        <v>0</v>
      </c>
      <c r="AW502">
        <v>0</v>
      </c>
      <c r="AX502">
        <v>0</v>
      </c>
      <c r="AY502">
        <v>0</v>
      </c>
      <c r="AZ502">
        <v>0</v>
      </c>
      <c r="BA502" s="3">
        <v>0</v>
      </c>
      <c r="BB502">
        <v>0</v>
      </c>
      <c r="BC502">
        <v>0</v>
      </c>
      <c r="BD502">
        <v>0</v>
      </c>
      <c r="BE502">
        <v>0</v>
      </c>
      <c r="BF502" s="4">
        <v>0</v>
      </c>
      <c r="BG502">
        <v>0</v>
      </c>
      <c r="BH502">
        <v>0</v>
      </c>
      <c r="BI502">
        <v>0</v>
      </c>
      <c r="BJ502">
        <v>0</v>
      </c>
      <c r="BK502">
        <v>0</v>
      </c>
      <c r="BL502">
        <v>0</v>
      </c>
      <c r="BM502">
        <v>0</v>
      </c>
      <c r="BN502">
        <v>0</v>
      </c>
      <c r="BO502">
        <v>0</v>
      </c>
      <c r="BP502">
        <v>0</v>
      </c>
      <c r="BQ502">
        <v>0</v>
      </c>
      <c r="BR502">
        <v>0</v>
      </c>
      <c r="BS502">
        <v>521</v>
      </c>
      <c r="BT502">
        <v>0</v>
      </c>
      <c r="BU502" s="1">
        <v>0.8</v>
      </c>
      <c r="BV502" s="5">
        <f>IFERROR($BF502/($AL502+$R502), "No Votes")</f>
        <v>0</v>
      </c>
      <c r="BW502" s="5">
        <f>IFERROR($BA502/($AG502+$M502), "No Votes")</f>
        <v>0</v>
      </c>
      <c r="BX502" t="s">
        <v>2157</v>
      </c>
      <c r="BY502" s="5" t="s">
        <v>2093</v>
      </c>
      <c r="BZ502" s="5" t="s">
        <v>2088</v>
      </c>
      <c r="CA502" s="28" t="str">
        <f>IF(Table1[[#This Row],[Party]]="Labour","Conservative","Labour")</f>
        <v>Labour</v>
      </c>
      <c r="CB502" s="28" cm="1">
        <f t="array" ref="CB5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02" s="28" cm="1">
        <f t="array" ref="CC5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309</v>
      </c>
      <c r="CD502" s="28">
        <f>IF(TRIM(Table1[[#This Row],[Party]])="Labour",Table1[[#This Row],[Conservative_Aye]],Table1[[#This Row],[Labour_Aye]])</f>
        <v>161</v>
      </c>
      <c r="CE502" s="28">
        <f>IF(TRIM(Table1[[#This Row],[Party]])="Labour",Table1[[#This Row],[Conservative_No]],Table1[[#This Row],[Labour_No]])</f>
        <v>0</v>
      </c>
      <c r="CF502" s="36">
        <f>IF(Table1[[#This Row],[Gov_Aye]]+Table1[[#This Row],[Gov_No]]=0,"",Table1[[#This Row],[Gov_Aye]]/(Table1[[#This Row],[Gov_Aye]]+Table1[[#This Row],[Gov_No]]))</f>
        <v>0</v>
      </c>
      <c r="CG502" s="36">
        <f>IF(Table1[[#This Row],[Opp_Aye]]+Table1[[#This Row],[Opp_No]]=0,"",Table1[[#This Row],[Opp_Aye]]/(Table1[[#This Row],[Opp_Aye]]+Table1[[#This Row],[Opp_No]]))</f>
        <v>1</v>
      </c>
      <c r="CH502" s="36">
        <f>IF(OR(Table1[[#This Row],[Gov_Share]]="",Table1[[#This Row],[Opp_Share]]=""),"",ABS(Table1[[#This Row],[Gov_Share]]-Table1[[#This Row],[Opp_Share]]))</f>
        <v>1</v>
      </c>
      <c r="CI502" s="36">
        <f>IF(Table1[[#This Row],[Gov_Aye]]+Table1[[#This Row],[Gov_No]]=0,"",ABS(Table1[[#This Row],[Gov_Aye]]-Table1[[#This Row],[Gov_No]])/(Table1[[#This Row],[Gov_Aye]]+Table1[[#This Row],[Gov_No]]))</f>
        <v>1</v>
      </c>
      <c r="CJ502" s="36">
        <f>IF(Table1[[#This Row],[Opp_Aye]]+Table1[[#This Row],[Opp_No]]=0,"",ABS(Table1[[#This Row],[Opp_Aye]]-Table1[[#This Row],[Opp_No]])/(Table1[[#This Row],[Opp_Aye]]+Table1[[#This Row],[Opp_No]]))</f>
        <v>1</v>
      </c>
      <c r="CK5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0.97592928292436787</v>
      </c>
    </row>
    <row r="503" spans="1:89" x14ac:dyDescent="0.75">
      <c r="A503">
        <v>767</v>
      </c>
      <c r="B503" s="17">
        <v>43866</v>
      </c>
      <c r="C503" s="18">
        <v>0.79027777777777775</v>
      </c>
      <c r="D503">
        <v>32</v>
      </c>
      <c r="E503" s="20" t="s">
        <v>627</v>
      </c>
      <c r="H503">
        <v>181</v>
      </c>
      <c r="I503">
        <v>311</v>
      </c>
      <c r="J503">
        <v>0</v>
      </c>
      <c r="K503">
        <v>1</v>
      </c>
      <c r="L503">
        <v>0</v>
      </c>
      <c r="M503" s="3">
        <v>0</v>
      </c>
      <c r="N503">
        <v>1</v>
      </c>
      <c r="O503">
        <v>0</v>
      </c>
      <c r="P503">
        <v>1</v>
      </c>
      <c r="Q503">
        <v>0</v>
      </c>
      <c r="R503" s="4">
        <v>166</v>
      </c>
      <c r="S503">
        <v>8</v>
      </c>
      <c r="T503">
        <v>4</v>
      </c>
      <c r="U503">
        <v>0</v>
      </c>
      <c r="V503">
        <v>0</v>
      </c>
      <c r="W503">
        <v>0</v>
      </c>
      <c r="X503">
        <v>0</v>
      </c>
      <c r="Y503">
        <v>0</v>
      </c>
      <c r="Z503">
        <v>0</v>
      </c>
      <c r="AA503">
        <v>0</v>
      </c>
      <c r="AB503">
        <v>0</v>
      </c>
      <c r="AC503">
        <v>0</v>
      </c>
      <c r="AD503">
        <v>0</v>
      </c>
      <c r="AE503">
        <v>0</v>
      </c>
      <c r="AF503">
        <v>0</v>
      </c>
      <c r="AG503" s="3">
        <v>308</v>
      </c>
      <c r="AH503">
        <v>2</v>
      </c>
      <c r="AI503">
        <v>0</v>
      </c>
      <c r="AJ503">
        <v>0</v>
      </c>
      <c r="AK503">
        <v>0</v>
      </c>
      <c r="AL503" s="4">
        <v>0</v>
      </c>
      <c r="AM503">
        <v>0</v>
      </c>
      <c r="AN503">
        <v>0</v>
      </c>
      <c r="AO503">
        <v>0</v>
      </c>
      <c r="AP503">
        <v>0</v>
      </c>
      <c r="AQ503">
        <v>0</v>
      </c>
      <c r="AR503">
        <v>0</v>
      </c>
      <c r="AS503">
        <v>0</v>
      </c>
      <c r="AT503">
        <v>0</v>
      </c>
      <c r="AU503">
        <v>0</v>
      </c>
      <c r="AV503">
        <v>0</v>
      </c>
      <c r="AW503">
        <v>0</v>
      </c>
      <c r="AX503">
        <v>0</v>
      </c>
      <c r="AY503">
        <v>0</v>
      </c>
      <c r="AZ503">
        <v>0</v>
      </c>
      <c r="BA503" s="3">
        <v>0</v>
      </c>
      <c r="BB503">
        <v>1</v>
      </c>
      <c r="BC503">
        <v>0</v>
      </c>
      <c r="BD503">
        <v>0</v>
      </c>
      <c r="BE503">
        <v>0</v>
      </c>
      <c r="BF503" s="4">
        <v>0</v>
      </c>
      <c r="BG503">
        <v>0</v>
      </c>
      <c r="BH503">
        <v>0</v>
      </c>
      <c r="BI503">
        <v>0</v>
      </c>
      <c r="BJ503">
        <v>0</v>
      </c>
      <c r="BK503">
        <v>0</v>
      </c>
      <c r="BL503">
        <v>0</v>
      </c>
      <c r="BM503">
        <v>0</v>
      </c>
      <c r="BN503">
        <v>0</v>
      </c>
      <c r="BO503">
        <v>0</v>
      </c>
      <c r="BP503">
        <v>0</v>
      </c>
      <c r="BQ503">
        <v>0</v>
      </c>
      <c r="BR503">
        <v>1</v>
      </c>
      <c r="BS503">
        <v>491</v>
      </c>
      <c r="BT503">
        <v>0</v>
      </c>
      <c r="BU503" s="1">
        <v>0.76</v>
      </c>
      <c r="BV503" s="5">
        <f>IFERROR($BF503/($AL503+$R503), "No Votes")</f>
        <v>0</v>
      </c>
      <c r="BW503" s="5">
        <f>IFERROR($BA503/($AG503+$M503), "No Votes")</f>
        <v>0</v>
      </c>
      <c r="BX503" t="s">
        <v>2157</v>
      </c>
      <c r="BY503" s="5" t="s">
        <v>2093</v>
      </c>
      <c r="BZ503" s="5" t="s">
        <v>2088</v>
      </c>
      <c r="CA503" s="28" t="str">
        <f>IF(Table1[[#This Row],[Party]]="Labour","Conservative","Labour")</f>
        <v>Labour</v>
      </c>
      <c r="CB503" s="28" cm="1">
        <f t="array" ref="CB5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03" s="28" cm="1">
        <f t="array" ref="CC5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503" s="28">
        <f>IF(TRIM(Table1[[#This Row],[Party]])="Labour",Table1[[#This Row],[Conservative_Aye]],Table1[[#This Row],[Labour_Aye]])</f>
        <v>166</v>
      </c>
      <c r="CE503" s="28">
        <f>IF(TRIM(Table1[[#This Row],[Party]])="Labour",Table1[[#This Row],[Conservative_No]],Table1[[#This Row],[Labour_No]])</f>
        <v>0</v>
      </c>
      <c r="CF503" s="36">
        <f>IF(Table1[[#This Row],[Gov_Aye]]+Table1[[#This Row],[Gov_No]]=0,"",Table1[[#This Row],[Gov_Aye]]/(Table1[[#This Row],[Gov_Aye]]+Table1[[#This Row],[Gov_No]]))</f>
        <v>0</v>
      </c>
      <c r="CG503" s="36">
        <f>IF(Table1[[#This Row],[Opp_Aye]]+Table1[[#This Row],[Opp_No]]=0,"",Table1[[#This Row],[Opp_Aye]]/(Table1[[#This Row],[Opp_Aye]]+Table1[[#This Row],[Opp_No]]))</f>
        <v>1</v>
      </c>
      <c r="CH503" s="36">
        <f>IF(OR(Table1[[#This Row],[Gov_Share]]="",Table1[[#This Row],[Opp_Share]]=""),"",ABS(Table1[[#This Row],[Gov_Share]]-Table1[[#This Row],[Opp_Share]]))</f>
        <v>1</v>
      </c>
      <c r="CI503" s="36">
        <f>IF(Table1[[#This Row],[Gov_Aye]]+Table1[[#This Row],[Gov_No]]=0,"",ABS(Table1[[#This Row],[Gov_Aye]]-Table1[[#This Row],[Gov_No]])/(Table1[[#This Row],[Gov_Aye]]+Table1[[#This Row],[Gov_No]]))</f>
        <v>1</v>
      </c>
      <c r="CJ503" s="36">
        <f>IF(Table1[[#This Row],[Opp_Aye]]+Table1[[#This Row],[Opp_No]]=0,"",ABS(Table1[[#This Row],[Opp_Aye]]-Table1[[#This Row],[Opp_No]])/(Table1[[#This Row],[Opp_Aye]]+Table1[[#This Row],[Opp_No]]))</f>
        <v>1</v>
      </c>
      <c r="CK5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0.97581937363437732</v>
      </c>
    </row>
    <row r="504" spans="1:89" ht="29.5" x14ac:dyDescent="0.75">
      <c r="A504" s="2">
        <v>1777</v>
      </c>
      <c r="B504" s="15">
        <v>45376</v>
      </c>
      <c r="C504" s="16">
        <v>0.85555555555555551</v>
      </c>
      <c r="D504" s="2">
        <v>113</v>
      </c>
      <c r="E504" s="19" t="s">
        <v>1466</v>
      </c>
      <c r="F504" s="2"/>
      <c r="G504" s="2"/>
      <c r="H504" s="2">
        <v>171</v>
      </c>
      <c r="I504" s="2">
        <v>265</v>
      </c>
      <c r="J504" s="2">
        <v>1</v>
      </c>
      <c r="K504" s="2">
        <v>0</v>
      </c>
      <c r="L504" s="2">
        <v>0</v>
      </c>
      <c r="M504" s="3">
        <v>0</v>
      </c>
      <c r="N504" s="2">
        <v>0</v>
      </c>
      <c r="O504" s="2">
        <v>0</v>
      </c>
      <c r="P504" s="2">
        <v>0</v>
      </c>
      <c r="Q504" s="2">
        <v>4</v>
      </c>
      <c r="R504" s="4">
        <v>120</v>
      </c>
      <c r="S504" s="2">
        <v>7</v>
      </c>
      <c r="T504" s="2">
        <v>1</v>
      </c>
      <c r="U504" s="2">
        <v>0</v>
      </c>
      <c r="V504" s="2">
        <v>37</v>
      </c>
      <c r="W504" s="2">
        <v>0</v>
      </c>
      <c r="X504" s="2">
        <v>0</v>
      </c>
      <c r="Y504" s="2">
        <v>0</v>
      </c>
      <c r="Z504" s="2">
        <v>0</v>
      </c>
      <c r="AA504" s="2">
        <v>0</v>
      </c>
      <c r="AB504" s="2">
        <v>0</v>
      </c>
      <c r="AC504" s="2">
        <v>0</v>
      </c>
      <c r="AD504" s="2">
        <v>0</v>
      </c>
      <c r="AE504" s="2">
        <v>0</v>
      </c>
      <c r="AF504" s="2">
        <v>0</v>
      </c>
      <c r="AG504" s="3">
        <v>263</v>
      </c>
      <c r="AH504" s="2">
        <v>2</v>
      </c>
      <c r="AI504" s="2">
        <v>0</v>
      </c>
      <c r="AJ504" s="2">
        <v>0</v>
      </c>
      <c r="AK504" s="2">
        <v>0</v>
      </c>
      <c r="AL504" s="4">
        <v>0</v>
      </c>
      <c r="AM504" s="2">
        <v>0</v>
      </c>
      <c r="AN504" s="2">
        <v>0</v>
      </c>
      <c r="AO504" s="2">
        <v>0</v>
      </c>
      <c r="AP504" s="2">
        <v>0</v>
      </c>
      <c r="AQ504" s="2">
        <v>0</v>
      </c>
      <c r="AR504" s="2">
        <v>0</v>
      </c>
      <c r="AS504" s="2">
        <v>0</v>
      </c>
      <c r="AT504" s="2">
        <v>0</v>
      </c>
      <c r="AU504" s="2">
        <v>0</v>
      </c>
      <c r="AV504" s="2">
        <v>0</v>
      </c>
      <c r="AW504" s="2">
        <v>0</v>
      </c>
      <c r="AX504" s="2">
        <v>0</v>
      </c>
      <c r="AY504" s="2">
        <v>0</v>
      </c>
      <c r="AZ504" s="2">
        <v>0</v>
      </c>
      <c r="BA504" s="2">
        <v>0</v>
      </c>
      <c r="BB504" s="2">
        <v>0</v>
      </c>
      <c r="BC504" s="2">
        <v>0</v>
      </c>
      <c r="BD504" s="2">
        <v>0</v>
      </c>
      <c r="BE504" s="2">
        <v>0</v>
      </c>
      <c r="BF504" s="2">
        <v>0</v>
      </c>
      <c r="BG504" s="2">
        <v>0</v>
      </c>
      <c r="BH504" s="2">
        <v>0</v>
      </c>
      <c r="BI504" s="2">
        <v>0</v>
      </c>
      <c r="BJ504" s="2">
        <v>0</v>
      </c>
      <c r="BK504" s="2">
        <v>0</v>
      </c>
      <c r="BL504" s="2">
        <v>0</v>
      </c>
      <c r="BM504" s="2">
        <v>0</v>
      </c>
      <c r="BN504" s="2">
        <v>0</v>
      </c>
      <c r="BO504" s="2">
        <v>0</v>
      </c>
      <c r="BP504" s="2">
        <v>0</v>
      </c>
      <c r="BQ504" s="2">
        <v>0</v>
      </c>
      <c r="BR504" s="2">
        <v>0</v>
      </c>
      <c r="BS504" s="2">
        <v>435</v>
      </c>
      <c r="BT504" s="2">
        <v>0</v>
      </c>
      <c r="BU504" s="5">
        <v>0.67</v>
      </c>
      <c r="BV504" s="5">
        <f>IFERROR($BF504/($AL504+$R504), "No Votes")</f>
        <v>0</v>
      </c>
      <c r="BW504" s="5">
        <f>IFERROR($BA504/($AG504+$M504), "No Votes")</f>
        <v>0</v>
      </c>
      <c r="BX504" t="s">
        <v>2157</v>
      </c>
      <c r="BY504" s="5" t="s">
        <v>2096</v>
      </c>
      <c r="BZ504" s="5" t="s">
        <v>2088</v>
      </c>
      <c r="CA504" s="28" t="str">
        <f>IF(Table1[[#This Row],[Party]]="Labour","Conservative","Labour")</f>
        <v>Labour</v>
      </c>
      <c r="CB504" s="28" cm="1">
        <f t="array" ref="CB5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04" s="28" cm="1">
        <f t="array" ref="CC5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263</v>
      </c>
      <c r="CD504" s="28">
        <f>IF(TRIM(Table1[[#This Row],[Party]])="Labour",Table1[[#This Row],[Conservative_Aye]],Table1[[#This Row],[Labour_Aye]])</f>
        <v>120</v>
      </c>
      <c r="CE504" s="28">
        <f>IF(TRIM(Table1[[#This Row],[Party]])="Labour",Table1[[#This Row],[Conservative_No]],Table1[[#This Row],[Labour_No]])</f>
        <v>0</v>
      </c>
      <c r="CF504" s="36">
        <f>IF(Table1[[#This Row],[Gov_Aye]]+Table1[[#This Row],[Gov_No]]=0,"",Table1[[#This Row],[Gov_Aye]]/(Table1[[#This Row],[Gov_Aye]]+Table1[[#This Row],[Gov_No]]))</f>
        <v>0</v>
      </c>
      <c r="CG504" s="36">
        <f>IF(Table1[[#This Row],[Opp_Aye]]+Table1[[#This Row],[Opp_No]]=0,"",Table1[[#This Row],[Opp_Aye]]/(Table1[[#This Row],[Opp_Aye]]+Table1[[#This Row],[Opp_No]]))</f>
        <v>1</v>
      </c>
      <c r="CH504" s="36">
        <f>IF(OR(Table1[[#This Row],[Gov_Share]]="",Table1[[#This Row],[Opp_Share]]=""),"",ABS(Table1[[#This Row],[Gov_Share]]-Table1[[#This Row],[Opp_Share]]))</f>
        <v>1</v>
      </c>
      <c r="CI504" s="36">
        <f>IF(Table1[[#This Row],[Gov_Aye]]+Table1[[#This Row],[Gov_No]]=0,"",ABS(Table1[[#This Row],[Gov_Aye]]-Table1[[#This Row],[Gov_No]])/(Table1[[#This Row],[Gov_Aye]]+Table1[[#This Row],[Gov_No]]))</f>
        <v>1</v>
      </c>
      <c r="CJ504" s="36">
        <f>IF(Table1[[#This Row],[Opp_Aye]]+Table1[[#This Row],[Opp_No]]=0,"",ABS(Table1[[#This Row],[Opp_Aye]]-Table1[[#This Row],[Opp_No]])/(Table1[[#This Row],[Opp_Aye]]+Table1[[#This Row],[Opp_No]]))</f>
        <v>1</v>
      </c>
      <c r="CK5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0.97546800619140794</v>
      </c>
    </row>
    <row r="505" spans="1:89" hidden="1" x14ac:dyDescent="0.75">
      <c r="A505" s="2">
        <v>247</v>
      </c>
      <c r="B505" s="15">
        <v>42808</v>
      </c>
      <c r="C505" s="16">
        <v>0.79097222222222219</v>
      </c>
      <c r="D505" s="2">
        <v>180</v>
      </c>
      <c r="E505" s="19" t="s">
        <v>1016</v>
      </c>
      <c r="F505" s="2" t="s">
        <v>1904</v>
      </c>
      <c r="G505" s="2"/>
      <c r="H505" s="2">
        <v>319</v>
      </c>
      <c r="I505" s="2">
        <v>275</v>
      </c>
      <c r="J505" s="2">
        <v>0</v>
      </c>
      <c r="K505" s="2">
        <v>0</v>
      </c>
      <c r="L505" s="2">
        <v>0</v>
      </c>
      <c r="M505" s="3">
        <v>310</v>
      </c>
      <c r="N505" s="2">
        <v>7</v>
      </c>
      <c r="O505" s="2">
        <v>0</v>
      </c>
      <c r="P505" s="2">
        <v>0</v>
      </c>
      <c r="Q505" s="2">
        <v>0</v>
      </c>
      <c r="R505" s="4">
        <v>0</v>
      </c>
      <c r="S505" s="2">
        <v>0</v>
      </c>
      <c r="T505" s="2">
        <v>0</v>
      </c>
      <c r="U505" s="2">
        <v>0</v>
      </c>
      <c r="V505" s="2">
        <v>0</v>
      </c>
      <c r="W505" s="2">
        <v>0</v>
      </c>
      <c r="X505" s="2">
        <v>0</v>
      </c>
      <c r="Y505" s="2">
        <v>0</v>
      </c>
      <c r="Z505" s="2">
        <v>0</v>
      </c>
      <c r="AA505" s="2">
        <v>0</v>
      </c>
      <c r="AB505" s="2">
        <v>2</v>
      </c>
      <c r="AC505" s="2">
        <v>0</v>
      </c>
      <c r="AD505" s="2">
        <v>0</v>
      </c>
      <c r="AE505" s="2">
        <v>0</v>
      </c>
      <c r="AF505" s="2">
        <v>0</v>
      </c>
      <c r="AG505" s="3">
        <v>0</v>
      </c>
      <c r="AH505" s="2">
        <v>0</v>
      </c>
      <c r="AI505" s="2">
        <v>0</v>
      </c>
      <c r="AJ505" s="2">
        <v>1</v>
      </c>
      <c r="AK505" s="2">
        <v>4</v>
      </c>
      <c r="AL505" s="4">
        <v>201</v>
      </c>
      <c r="AM505" s="2">
        <v>9</v>
      </c>
      <c r="AN505" s="2">
        <v>3</v>
      </c>
      <c r="AO505" s="2">
        <v>0</v>
      </c>
      <c r="AP505" s="2">
        <v>54</v>
      </c>
      <c r="AQ505" s="2">
        <v>3</v>
      </c>
      <c r="AR505" s="2">
        <v>0</v>
      </c>
      <c r="AS505" s="2">
        <v>0</v>
      </c>
      <c r="AT505" s="2">
        <v>0</v>
      </c>
      <c r="AU505" s="2">
        <v>0</v>
      </c>
      <c r="AV505" s="2">
        <v>0</v>
      </c>
      <c r="AW505" s="2">
        <v>0</v>
      </c>
      <c r="AX505" s="2">
        <v>0</v>
      </c>
      <c r="AY505" s="2">
        <v>0</v>
      </c>
      <c r="AZ505" s="2">
        <v>0</v>
      </c>
      <c r="BA505" s="44">
        <v>0</v>
      </c>
      <c r="BB505" s="2">
        <v>0</v>
      </c>
      <c r="BC505" s="2">
        <v>0</v>
      </c>
      <c r="BD505" s="2">
        <v>0</v>
      </c>
      <c r="BE505" s="2">
        <v>0</v>
      </c>
      <c r="BF505" s="45">
        <v>0</v>
      </c>
      <c r="BG505" s="2">
        <v>0</v>
      </c>
      <c r="BH505" s="2">
        <v>0</v>
      </c>
      <c r="BI505" s="2">
        <v>0</v>
      </c>
      <c r="BJ505" s="2">
        <v>0</v>
      </c>
      <c r="BK505" s="2">
        <v>0</v>
      </c>
      <c r="BL505" s="2">
        <v>0</v>
      </c>
      <c r="BM505" s="2">
        <v>0</v>
      </c>
      <c r="BN505" s="2">
        <v>0</v>
      </c>
      <c r="BO505" s="2">
        <v>0</v>
      </c>
      <c r="BP505" s="2">
        <v>0</v>
      </c>
      <c r="BQ505" s="2">
        <v>0</v>
      </c>
      <c r="BR505" s="2">
        <v>0</v>
      </c>
      <c r="BS505" s="2">
        <v>594</v>
      </c>
      <c r="BT505" s="2">
        <v>0</v>
      </c>
      <c r="BU505" s="5">
        <v>0.91</v>
      </c>
      <c r="BV505" s="5">
        <f>IFERROR($BF505/($AL505+$R505), "No Votes")</f>
        <v>0</v>
      </c>
      <c r="BW505" s="5">
        <f>IFERROR($BA505/($AG505+$M505), "No Votes")</f>
        <v>0</v>
      </c>
      <c r="BX505" t="s">
        <v>2156</v>
      </c>
      <c r="BY505" s="5" t="s">
        <v>2086</v>
      </c>
      <c r="BZ505" s="5" t="s">
        <v>2088</v>
      </c>
      <c r="CA505" s="28" t="str">
        <f>IF(Table1[[#This Row],[Party]]="Labour","Conservative","Labour")</f>
        <v>Labour</v>
      </c>
      <c r="CB505" s="28" cm="1">
        <f t="array" ref="CB5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505" s="28" cm="1">
        <f t="array" ref="CC5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05" s="28">
        <f>IF(TRIM(Table1[[#This Row],[Party]])="Labour",Table1[[#This Row],[Conservative_Aye]],Table1[[#This Row],[Labour_Aye]])</f>
        <v>0</v>
      </c>
      <c r="CE505" s="28">
        <f>IF(TRIM(Table1[[#This Row],[Party]])="Labour",Table1[[#This Row],[Conservative_No]],Table1[[#This Row],[Labour_No]])</f>
        <v>201</v>
      </c>
      <c r="CF505" s="36">
        <f>IF(Table1[[#This Row],[Gov_Aye]]+Table1[[#This Row],[Gov_No]]=0,"",Table1[[#This Row],[Gov_Aye]]/(Table1[[#This Row],[Gov_Aye]]+Table1[[#This Row],[Gov_No]]))</f>
        <v>1</v>
      </c>
      <c r="CG505" s="36">
        <f>IF(Table1[[#This Row],[Opp_Aye]]+Table1[[#This Row],[Opp_No]]=0,"",Table1[[#This Row],[Opp_Aye]]/(Table1[[#This Row],[Opp_Aye]]+Table1[[#This Row],[Opp_No]]))</f>
        <v>0</v>
      </c>
      <c r="CH505" s="36">
        <f>IF(OR(Table1[[#This Row],[Gov_Share]]="",Table1[[#This Row],[Opp_Share]]=""),"",ABS(Table1[[#This Row],[Gov_Share]]-Table1[[#This Row],[Opp_Share]]))</f>
        <v>1</v>
      </c>
      <c r="CI505" s="36">
        <f>IF(Table1[[#This Row],[Gov_Aye]]+Table1[[#This Row],[Gov_No]]=0,"",ABS(Table1[[#This Row],[Gov_Aye]]-Table1[[#This Row],[Gov_No]])/(Table1[[#This Row],[Gov_Aye]]+Table1[[#This Row],[Gov_No]]))</f>
        <v>1</v>
      </c>
      <c r="CJ505" s="36">
        <f>IF(Table1[[#This Row],[Opp_Aye]]+Table1[[#This Row],[Opp_No]]=0,"",ABS(Table1[[#This Row],[Opp_Aye]]-Table1[[#This Row],[Opp_No]])/(Table1[[#This Row],[Opp_Aye]]+Table1[[#This Row],[Opp_No]]))</f>
        <v>1</v>
      </c>
      <c r="CK5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0.97296327848271535</v>
      </c>
    </row>
    <row r="506" spans="1:89" ht="29.5" hidden="1" x14ac:dyDescent="0.75">
      <c r="A506">
        <v>248</v>
      </c>
      <c r="B506" s="17">
        <v>42808</v>
      </c>
      <c r="C506" s="18">
        <v>0.80138888888888893</v>
      </c>
      <c r="D506">
        <v>181</v>
      </c>
      <c r="E506" s="20" t="s">
        <v>1015</v>
      </c>
      <c r="F506" t="s">
        <v>1904</v>
      </c>
      <c r="H506">
        <v>309</v>
      </c>
      <c r="I506">
        <v>286</v>
      </c>
      <c r="J506">
        <v>0</v>
      </c>
      <c r="K506">
        <v>0</v>
      </c>
      <c r="L506">
        <v>0</v>
      </c>
      <c r="M506" s="3">
        <v>308</v>
      </c>
      <c r="N506">
        <v>0</v>
      </c>
      <c r="O506">
        <v>0</v>
      </c>
      <c r="P506">
        <v>0</v>
      </c>
      <c r="Q506">
        <v>0</v>
      </c>
      <c r="R506" s="4">
        <v>0</v>
      </c>
      <c r="S506">
        <v>0</v>
      </c>
      <c r="T506">
        <v>0</v>
      </c>
      <c r="U506">
        <v>0</v>
      </c>
      <c r="V506">
        <v>0</v>
      </c>
      <c r="W506">
        <v>0</v>
      </c>
      <c r="X506">
        <v>0</v>
      </c>
      <c r="Y506">
        <v>0</v>
      </c>
      <c r="Z506">
        <v>0</v>
      </c>
      <c r="AA506">
        <v>0</v>
      </c>
      <c r="AB506">
        <v>0</v>
      </c>
      <c r="AC506">
        <v>0</v>
      </c>
      <c r="AD506">
        <v>0</v>
      </c>
      <c r="AE506">
        <v>0</v>
      </c>
      <c r="AF506">
        <v>0</v>
      </c>
      <c r="AG506" s="3">
        <v>0</v>
      </c>
      <c r="AH506">
        <v>7</v>
      </c>
      <c r="AI506">
        <v>0</v>
      </c>
      <c r="AJ506">
        <v>1</v>
      </c>
      <c r="AK506">
        <v>4</v>
      </c>
      <c r="AL506" s="4">
        <v>203</v>
      </c>
      <c r="AM506">
        <v>9</v>
      </c>
      <c r="AN506">
        <v>3</v>
      </c>
      <c r="AO506">
        <v>0</v>
      </c>
      <c r="AP506">
        <v>54</v>
      </c>
      <c r="AQ506">
        <v>3</v>
      </c>
      <c r="AR506">
        <v>0</v>
      </c>
      <c r="AS506">
        <v>0</v>
      </c>
      <c r="AT506">
        <v>0</v>
      </c>
      <c r="AU506">
        <v>0</v>
      </c>
      <c r="AV506">
        <v>2</v>
      </c>
      <c r="AW506">
        <v>0</v>
      </c>
      <c r="AX506">
        <v>0</v>
      </c>
      <c r="AY506">
        <v>0</v>
      </c>
      <c r="AZ506">
        <v>0</v>
      </c>
      <c r="BA506" s="3">
        <v>0</v>
      </c>
      <c r="BB506">
        <v>0</v>
      </c>
      <c r="BC506">
        <v>0</v>
      </c>
      <c r="BD506">
        <v>0</v>
      </c>
      <c r="BE506">
        <v>0</v>
      </c>
      <c r="BF506" s="4">
        <v>0</v>
      </c>
      <c r="BG506">
        <v>0</v>
      </c>
      <c r="BH506">
        <v>0</v>
      </c>
      <c r="BI506">
        <v>0</v>
      </c>
      <c r="BJ506">
        <v>0</v>
      </c>
      <c r="BK506">
        <v>0</v>
      </c>
      <c r="BL506">
        <v>0</v>
      </c>
      <c r="BM506">
        <v>0</v>
      </c>
      <c r="BN506">
        <v>0</v>
      </c>
      <c r="BO506">
        <v>0</v>
      </c>
      <c r="BP506">
        <v>0</v>
      </c>
      <c r="BQ506">
        <v>0</v>
      </c>
      <c r="BR506">
        <v>0</v>
      </c>
      <c r="BS506">
        <v>594</v>
      </c>
      <c r="BT506">
        <v>0</v>
      </c>
      <c r="BU506" s="1">
        <v>0.91</v>
      </c>
      <c r="BV506" s="5">
        <f>IFERROR($BF506/($AL506+$R506), "No Votes")</f>
        <v>0</v>
      </c>
      <c r="BW506" s="5">
        <f>IFERROR($BA506/($AG506+$M506), "No Votes")</f>
        <v>0</v>
      </c>
      <c r="BX506" t="s">
        <v>2156</v>
      </c>
      <c r="BY506" s="5" t="s">
        <v>2086</v>
      </c>
      <c r="BZ506" s="5" t="s">
        <v>2088</v>
      </c>
      <c r="CA506" s="28" t="str">
        <f>IF(Table1[[#This Row],[Party]]="Labour","Conservative","Labour")</f>
        <v>Labour</v>
      </c>
      <c r="CB506" s="28" cm="1">
        <f t="array" ref="CB5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506" s="28" cm="1">
        <f t="array" ref="CC5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06" s="28">
        <f>IF(TRIM(Table1[[#This Row],[Party]])="Labour",Table1[[#This Row],[Conservative_Aye]],Table1[[#This Row],[Labour_Aye]])</f>
        <v>0</v>
      </c>
      <c r="CE506" s="28">
        <f>IF(TRIM(Table1[[#This Row],[Party]])="Labour",Table1[[#This Row],[Conservative_No]],Table1[[#This Row],[Labour_No]])</f>
        <v>203</v>
      </c>
      <c r="CF506" s="36">
        <f>IF(Table1[[#This Row],[Gov_Aye]]+Table1[[#This Row],[Gov_No]]=0,"",Table1[[#This Row],[Gov_Aye]]/(Table1[[#This Row],[Gov_Aye]]+Table1[[#This Row],[Gov_No]]))</f>
        <v>1</v>
      </c>
      <c r="CG506" s="36">
        <f>IF(Table1[[#This Row],[Opp_Aye]]+Table1[[#This Row],[Opp_No]]=0,"",Table1[[#This Row],[Opp_Aye]]/(Table1[[#This Row],[Opp_Aye]]+Table1[[#This Row],[Opp_No]]))</f>
        <v>0</v>
      </c>
      <c r="CH506" s="36">
        <f>IF(OR(Table1[[#This Row],[Gov_Share]]="",Table1[[#This Row],[Opp_Share]]=""),"",ABS(Table1[[#This Row],[Gov_Share]]-Table1[[#This Row],[Opp_Share]]))</f>
        <v>1</v>
      </c>
      <c r="CI506" s="36">
        <f>IF(Table1[[#This Row],[Gov_Aye]]+Table1[[#This Row],[Gov_No]]=0,"",ABS(Table1[[#This Row],[Gov_Aye]]-Table1[[#This Row],[Gov_No]])/(Table1[[#This Row],[Gov_Aye]]+Table1[[#This Row],[Gov_No]]))</f>
        <v>1</v>
      </c>
      <c r="CJ506" s="36">
        <f>IF(Table1[[#This Row],[Opp_Aye]]+Table1[[#This Row],[Opp_No]]=0,"",ABS(Table1[[#This Row],[Opp_Aye]]-Table1[[#This Row],[Opp_No]])/(Table1[[#This Row],[Opp_Aye]]+Table1[[#This Row],[Opp_No]]))</f>
        <v>1</v>
      </c>
      <c r="CK5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0.97278131191990824</v>
      </c>
    </row>
    <row r="507" spans="1:89" hidden="1" x14ac:dyDescent="0.75">
      <c r="A507" s="2">
        <v>249</v>
      </c>
      <c r="B507" s="15">
        <v>42808</v>
      </c>
      <c r="C507" s="16">
        <v>0.81180555555555556</v>
      </c>
      <c r="D507" s="2">
        <v>182</v>
      </c>
      <c r="E507" s="19" t="s">
        <v>421</v>
      </c>
      <c r="F507" s="2" t="s">
        <v>1904</v>
      </c>
      <c r="G507" s="2"/>
      <c r="H507" s="2">
        <v>313</v>
      </c>
      <c r="I507" s="2">
        <v>276</v>
      </c>
      <c r="J507" s="2">
        <v>0</v>
      </c>
      <c r="K507" s="2">
        <v>0</v>
      </c>
      <c r="L507" s="2">
        <v>0</v>
      </c>
      <c r="M507" s="3">
        <v>309</v>
      </c>
      <c r="N507" s="2">
        <v>4</v>
      </c>
      <c r="O507" s="2">
        <v>0</v>
      </c>
      <c r="P507" s="2">
        <v>0</v>
      </c>
      <c r="Q507" s="2">
        <v>0</v>
      </c>
      <c r="R507" s="4">
        <v>0</v>
      </c>
      <c r="S507" s="2">
        <v>0</v>
      </c>
      <c r="T507" s="2">
        <v>0</v>
      </c>
      <c r="U507" s="2">
        <v>0</v>
      </c>
      <c r="V507" s="2">
        <v>0</v>
      </c>
      <c r="W507" s="2">
        <v>0</v>
      </c>
      <c r="X507" s="2">
        <v>0</v>
      </c>
      <c r="Y507" s="2">
        <v>0</v>
      </c>
      <c r="Z507" s="2">
        <v>0</v>
      </c>
      <c r="AA507" s="2">
        <v>0</v>
      </c>
      <c r="AB507" s="2">
        <v>0</v>
      </c>
      <c r="AC507" s="2">
        <v>0</v>
      </c>
      <c r="AD507" s="2">
        <v>0</v>
      </c>
      <c r="AE507" s="2">
        <v>0</v>
      </c>
      <c r="AF507" s="2">
        <v>0</v>
      </c>
      <c r="AG507" s="3">
        <v>0</v>
      </c>
      <c r="AH507" s="2">
        <v>3</v>
      </c>
      <c r="AI507" s="2">
        <v>0</v>
      </c>
      <c r="AJ507" s="2">
        <v>0</v>
      </c>
      <c r="AK507" s="2">
        <v>4</v>
      </c>
      <c r="AL507" s="4">
        <v>201</v>
      </c>
      <c r="AM507" s="2">
        <v>9</v>
      </c>
      <c r="AN507" s="2">
        <v>3</v>
      </c>
      <c r="AO507" s="2">
        <v>0</v>
      </c>
      <c r="AP507" s="2">
        <v>51</v>
      </c>
      <c r="AQ507" s="2">
        <v>3</v>
      </c>
      <c r="AR507" s="2">
        <v>0</v>
      </c>
      <c r="AS507" s="2">
        <v>0</v>
      </c>
      <c r="AT507" s="2">
        <v>0</v>
      </c>
      <c r="AU507" s="2">
        <v>0</v>
      </c>
      <c r="AV507" s="2">
        <v>2</v>
      </c>
      <c r="AW507" s="2">
        <v>0</v>
      </c>
      <c r="AX507" s="2">
        <v>0</v>
      </c>
      <c r="AY507" s="2">
        <v>0</v>
      </c>
      <c r="AZ507" s="2">
        <v>0</v>
      </c>
      <c r="BA507" s="44">
        <v>0</v>
      </c>
      <c r="BB507" s="2">
        <v>3</v>
      </c>
      <c r="BC507" s="2">
        <v>0</v>
      </c>
      <c r="BD507" s="2">
        <v>0</v>
      </c>
      <c r="BE507" s="2">
        <v>0</v>
      </c>
      <c r="BF507" s="45">
        <v>0</v>
      </c>
      <c r="BG507" s="2">
        <v>0</v>
      </c>
      <c r="BH507" s="2">
        <v>0</v>
      </c>
      <c r="BI507" s="2">
        <v>0</v>
      </c>
      <c r="BJ507" s="2">
        <v>0</v>
      </c>
      <c r="BK507" s="2">
        <v>0</v>
      </c>
      <c r="BL507" s="2">
        <v>0</v>
      </c>
      <c r="BM507" s="2">
        <v>0</v>
      </c>
      <c r="BN507" s="2">
        <v>0</v>
      </c>
      <c r="BO507" s="2">
        <v>0</v>
      </c>
      <c r="BP507" s="2">
        <v>0</v>
      </c>
      <c r="BQ507" s="2">
        <v>0</v>
      </c>
      <c r="BR507" s="2">
        <v>3</v>
      </c>
      <c r="BS507" s="2">
        <v>589</v>
      </c>
      <c r="BT507" s="2">
        <v>0.01</v>
      </c>
      <c r="BU507" s="5">
        <v>0.91</v>
      </c>
      <c r="BV507" s="5">
        <f>IFERROR($BF507/($AL507+$R507), "No Votes")</f>
        <v>0</v>
      </c>
      <c r="BW507" s="5">
        <f>IFERROR($BA507/($AG507+$M507), "No Votes")</f>
        <v>0</v>
      </c>
      <c r="BX507" t="s">
        <v>2156</v>
      </c>
      <c r="BY507" s="5" t="s">
        <v>2086</v>
      </c>
      <c r="BZ507" s="5" t="s">
        <v>2088</v>
      </c>
      <c r="CA507" s="28" t="str">
        <f>IF(Table1[[#This Row],[Party]]="Labour","Conservative","Labour")</f>
        <v>Labour</v>
      </c>
      <c r="CB507" s="28" cm="1">
        <f t="array" ref="CB5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309</v>
      </c>
      <c r="CC507" s="28" cm="1">
        <f t="array" ref="CC5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07" s="28">
        <f>IF(TRIM(Table1[[#This Row],[Party]])="Labour",Table1[[#This Row],[Conservative_Aye]],Table1[[#This Row],[Labour_Aye]])</f>
        <v>0</v>
      </c>
      <c r="CE507" s="28">
        <f>IF(TRIM(Table1[[#This Row],[Party]])="Labour",Table1[[#This Row],[Conservative_No]],Table1[[#This Row],[Labour_No]])</f>
        <v>201</v>
      </c>
      <c r="CF507" s="36">
        <f>IF(Table1[[#This Row],[Gov_Aye]]+Table1[[#This Row],[Gov_No]]=0,"",Table1[[#This Row],[Gov_Aye]]/(Table1[[#This Row],[Gov_Aye]]+Table1[[#This Row],[Gov_No]]))</f>
        <v>1</v>
      </c>
      <c r="CG507" s="36">
        <f>IF(Table1[[#This Row],[Opp_Aye]]+Table1[[#This Row],[Opp_No]]=0,"",Table1[[#This Row],[Opp_Aye]]/(Table1[[#This Row],[Opp_Aye]]+Table1[[#This Row],[Opp_No]]))</f>
        <v>0</v>
      </c>
      <c r="CH507" s="36">
        <f>IF(OR(Table1[[#This Row],[Gov_Share]]="",Table1[[#This Row],[Opp_Share]]=""),"",ABS(Table1[[#This Row],[Gov_Share]]-Table1[[#This Row],[Opp_Share]]))</f>
        <v>1</v>
      </c>
      <c r="CI507" s="36">
        <f>IF(Table1[[#This Row],[Gov_Aye]]+Table1[[#This Row],[Gov_No]]=0,"",ABS(Table1[[#This Row],[Gov_Aye]]-Table1[[#This Row],[Gov_No]])/(Table1[[#This Row],[Gov_Aye]]+Table1[[#This Row],[Gov_No]]))</f>
        <v>1</v>
      </c>
      <c r="CJ507" s="36">
        <f>IF(Table1[[#This Row],[Opp_Aye]]+Table1[[#This Row],[Opp_No]]=0,"",ABS(Table1[[#This Row],[Opp_Aye]]-Table1[[#This Row],[Opp_No]])/(Table1[[#This Row],[Opp_Aye]]+Table1[[#This Row],[Opp_No]]))</f>
        <v>1</v>
      </c>
      <c r="CK5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0.97287815409526379</v>
      </c>
    </row>
    <row r="508" spans="1:89" ht="29.5" x14ac:dyDescent="0.75">
      <c r="A508">
        <v>1778</v>
      </c>
      <c r="B508" s="17">
        <v>45376</v>
      </c>
      <c r="C508" s="18">
        <v>0.86527777777777781</v>
      </c>
      <c r="D508">
        <v>114</v>
      </c>
      <c r="E508" s="20" t="s">
        <v>1465</v>
      </c>
      <c r="H508">
        <v>171</v>
      </c>
      <c r="I508">
        <v>265</v>
      </c>
      <c r="J508">
        <v>1</v>
      </c>
      <c r="K508">
        <v>0</v>
      </c>
      <c r="L508">
        <v>0</v>
      </c>
      <c r="M508" s="3">
        <v>0</v>
      </c>
      <c r="N508">
        <v>0</v>
      </c>
      <c r="O508">
        <v>0</v>
      </c>
      <c r="P508">
        <v>0</v>
      </c>
      <c r="Q508">
        <v>4</v>
      </c>
      <c r="R508" s="4">
        <v>121</v>
      </c>
      <c r="S508">
        <v>7</v>
      </c>
      <c r="T508">
        <v>1</v>
      </c>
      <c r="U508">
        <v>0</v>
      </c>
      <c r="V508">
        <v>37</v>
      </c>
      <c r="W508">
        <v>0</v>
      </c>
      <c r="X508">
        <v>0</v>
      </c>
      <c r="Y508">
        <v>0</v>
      </c>
      <c r="Z508">
        <v>0</v>
      </c>
      <c r="AA508">
        <v>0</v>
      </c>
      <c r="AB508">
        <v>0</v>
      </c>
      <c r="AC508">
        <v>0</v>
      </c>
      <c r="AD508">
        <v>0</v>
      </c>
      <c r="AE508">
        <v>0</v>
      </c>
      <c r="AF508">
        <v>0</v>
      </c>
      <c r="AG508" s="3">
        <v>262</v>
      </c>
      <c r="AH508">
        <v>2</v>
      </c>
      <c r="AI508">
        <v>0</v>
      </c>
      <c r="AJ508">
        <v>0</v>
      </c>
      <c r="AK508">
        <v>0</v>
      </c>
      <c r="AL508" s="4">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435</v>
      </c>
      <c r="BT508">
        <v>0</v>
      </c>
      <c r="BU508" s="1">
        <v>0.67</v>
      </c>
      <c r="BV508" s="5">
        <f>IFERROR($BF508/($AL508+$R508), "No Votes")</f>
        <v>0</v>
      </c>
      <c r="BW508" s="5">
        <f>IFERROR($BA508/($AG508+$M508), "No Votes")</f>
        <v>0</v>
      </c>
      <c r="BX508" t="s">
        <v>2157</v>
      </c>
      <c r="BY508" s="5" t="s">
        <v>2096</v>
      </c>
      <c r="BZ508" s="5" t="s">
        <v>2088</v>
      </c>
      <c r="CA508" s="28" t="str">
        <f>IF(Table1[[#This Row],[Party]]="Labour","Conservative","Labour")</f>
        <v>Labour</v>
      </c>
      <c r="CB508" s="28" cm="1">
        <f t="array" ref="CB5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08" s="28" cm="1">
        <f t="array" ref="CC5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508" s="28">
        <f>IF(TRIM(Table1[[#This Row],[Party]])="Labour",Table1[[#This Row],[Conservative_Aye]],Table1[[#This Row],[Labour_Aye]])</f>
        <v>121</v>
      </c>
      <c r="CE508" s="28">
        <f>IF(TRIM(Table1[[#This Row],[Party]])="Labour",Table1[[#This Row],[Conservative_No]],Table1[[#This Row],[Labour_No]])</f>
        <v>0</v>
      </c>
      <c r="CF508" s="36">
        <f>IF(Table1[[#This Row],[Gov_Aye]]+Table1[[#This Row],[Gov_No]]=0,"",Table1[[#This Row],[Gov_Aye]]/(Table1[[#This Row],[Gov_Aye]]+Table1[[#This Row],[Gov_No]]))</f>
        <v>0</v>
      </c>
      <c r="CG508" s="36">
        <f>IF(Table1[[#This Row],[Opp_Aye]]+Table1[[#This Row],[Opp_No]]=0,"",Table1[[#This Row],[Opp_Aye]]/(Table1[[#This Row],[Opp_Aye]]+Table1[[#This Row],[Opp_No]]))</f>
        <v>1</v>
      </c>
      <c r="CH508" s="36">
        <f>IF(OR(Table1[[#This Row],[Gov_Share]]="",Table1[[#This Row],[Opp_Share]]=""),"",ABS(Table1[[#This Row],[Gov_Share]]-Table1[[#This Row],[Opp_Share]]))</f>
        <v>1</v>
      </c>
      <c r="CI508" s="36">
        <f>IF(Table1[[#This Row],[Gov_Aye]]+Table1[[#This Row],[Gov_No]]=0,"",ABS(Table1[[#This Row],[Gov_Aye]]-Table1[[#This Row],[Gov_No]])/(Table1[[#This Row],[Gov_Aye]]+Table1[[#This Row],[Gov_No]]))</f>
        <v>1</v>
      </c>
      <c r="CJ508" s="36">
        <f>IF(Table1[[#This Row],[Opp_Aye]]+Table1[[#This Row],[Opp_No]]=0,"",ABS(Table1[[#This Row],[Opp_Aye]]-Table1[[#This Row],[Opp_No]])/(Table1[[#This Row],[Opp_Aye]]+Table1[[#This Row],[Opp_No]]))</f>
        <v>1</v>
      </c>
      <c r="CK5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0.97536573306575924</v>
      </c>
    </row>
    <row r="509" spans="1:89" ht="29.5" x14ac:dyDescent="0.75">
      <c r="A509">
        <v>890</v>
      </c>
      <c r="B509" s="17">
        <v>44125</v>
      </c>
      <c r="C509" s="18">
        <v>0</v>
      </c>
      <c r="D509">
        <v>148</v>
      </c>
      <c r="E509" s="20" t="s">
        <v>843</v>
      </c>
      <c r="H509">
        <v>343</v>
      </c>
      <c r="I509">
        <v>237</v>
      </c>
      <c r="J509">
        <v>0</v>
      </c>
      <c r="K509">
        <v>0</v>
      </c>
      <c r="L509">
        <v>0</v>
      </c>
      <c r="M509" s="3">
        <v>339</v>
      </c>
      <c r="N509">
        <v>3</v>
      </c>
      <c r="O509">
        <v>0</v>
      </c>
      <c r="P509">
        <v>0</v>
      </c>
      <c r="Q509">
        <v>1</v>
      </c>
      <c r="R509" s="4">
        <v>0</v>
      </c>
      <c r="S509">
        <v>0</v>
      </c>
      <c r="T509">
        <v>0</v>
      </c>
      <c r="U509">
        <v>0</v>
      </c>
      <c r="V509">
        <v>0</v>
      </c>
      <c r="W509">
        <v>0</v>
      </c>
      <c r="X509">
        <v>0</v>
      </c>
      <c r="Y509">
        <v>0</v>
      </c>
      <c r="Z509">
        <v>0</v>
      </c>
      <c r="AA509">
        <v>0</v>
      </c>
      <c r="AB509">
        <v>0</v>
      </c>
      <c r="AC509">
        <v>0</v>
      </c>
      <c r="AD509">
        <v>0</v>
      </c>
      <c r="AE509">
        <v>1</v>
      </c>
      <c r="AF509">
        <v>0</v>
      </c>
      <c r="AG509" s="3">
        <v>0</v>
      </c>
      <c r="AH509">
        <v>0</v>
      </c>
      <c r="AI509">
        <v>0</v>
      </c>
      <c r="AJ509">
        <v>0</v>
      </c>
      <c r="AK509">
        <v>2</v>
      </c>
      <c r="AL509" s="4">
        <v>176</v>
      </c>
      <c r="AM509">
        <v>9</v>
      </c>
      <c r="AN509">
        <v>3</v>
      </c>
      <c r="AO509">
        <v>0</v>
      </c>
      <c r="AP509">
        <v>45</v>
      </c>
      <c r="AQ509">
        <v>1</v>
      </c>
      <c r="AR509">
        <v>0</v>
      </c>
      <c r="AS509">
        <v>0</v>
      </c>
      <c r="AT509">
        <v>0</v>
      </c>
      <c r="AU509">
        <v>0</v>
      </c>
      <c r="AV509">
        <v>0</v>
      </c>
      <c r="AW509">
        <v>0</v>
      </c>
      <c r="AX509">
        <v>0</v>
      </c>
      <c r="AY509">
        <v>0</v>
      </c>
      <c r="AZ509">
        <v>0</v>
      </c>
      <c r="BA509" s="3">
        <v>0</v>
      </c>
      <c r="BB509">
        <v>0</v>
      </c>
      <c r="BC509">
        <v>0</v>
      </c>
      <c r="BD509">
        <v>0</v>
      </c>
      <c r="BE509">
        <v>1</v>
      </c>
      <c r="BF509" s="4">
        <v>0</v>
      </c>
      <c r="BG509">
        <v>0</v>
      </c>
      <c r="BH509">
        <v>0</v>
      </c>
      <c r="BI509">
        <v>0</v>
      </c>
      <c r="BJ509">
        <v>0</v>
      </c>
      <c r="BK509">
        <v>0</v>
      </c>
      <c r="BL509">
        <v>0</v>
      </c>
      <c r="BM509">
        <v>0</v>
      </c>
      <c r="BN509">
        <v>0</v>
      </c>
      <c r="BO509">
        <v>0</v>
      </c>
      <c r="BP509">
        <v>0</v>
      </c>
      <c r="BQ509">
        <v>0</v>
      </c>
      <c r="BR509">
        <v>1</v>
      </c>
      <c r="BS509">
        <v>580</v>
      </c>
      <c r="BT509">
        <v>0</v>
      </c>
      <c r="BU509" s="1">
        <v>0.89</v>
      </c>
      <c r="BV509" s="5">
        <f>IFERROR($BF509/($AL509+$R509), "No Votes")</f>
        <v>0</v>
      </c>
      <c r="BW509" s="5">
        <f>IFERROR($BA509/($AG509+$M509), "No Votes")</f>
        <v>0</v>
      </c>
      <c r="BX509" t="s">
        <v>2157</v>
      </c>
      <c r="BY509" s="5" t="s">
        <v>2093</v>
      </c>
      <c r="BZ509" s="5" t="s">
        <v>2088</v>
      </c>
      <c r="CA509" s="28" t="str">
        <f>IF(Table1[[#This Row],[Party]]="Labour","Conservative","Labour")</f>
        <v>Labour</v>
      </c>
      <c r="CB509" s="28" cm="1">
        <f t="array" ref="CB5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339</v>
      </c>
      <c r="CC509" s="28" cm="1">
        <f t="array" ref="CC5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09" s="28">
        <f>IF(TRIM(Table1[[#This Row],[Party]])="Labour",Table1[[#This Row],[Conservative_Aye]],Table1[[#This Row],[Labour_Aye]])</f>
        <v>0</v>
      </c>
      <c r="CE509" s="28">
        <f>IF(TRIM(Table1[[#This Row],[Party]])="Labour",Table1[[#This Row],[Conservative_No]],Table1[[#This Row],[Labour_No]])</f>
        <v>176</v>
      </c>
      <c r="CF509" s="36">
        <f>IF(Table1[[#This Row],[Gov_Aye]]+Table1[[#This Row],[Gov_No]]=0,"",Table1[[#This Row],[Gov_Aye]]/(Table1[[#This Row],[Gov_Aye]]+Table1[[#This Row],[Gov_No]]))</f>
        <v>1</v>
      </c>
      <c r="CG509" s="36">
        <f>IF(Table1[[#This Row],[Opp_Aye]]+Table1[[#This Row],[Opp_No]]=0,"",Table1[[#This Row],[Opp_Aye]]/(Table1[[#This Row],[Opp_Aye]]+Table1[[#This Row],[Opp_No]]))</f>
        <v>0</v>
      </c>
      <c r="CH509" s="36">
        <f>IF(OR(Table1[[#This Row],[Gov_Share]]="",Table1[[#This Row],[Opp_Share]]=""),"",ABS(Table1[[#This Row],[Gov_Share]]-Table1[[#This Row],[Opp_Share]]))</f>
        <v>1</v>
      </c>
      <c r="CI509" s="36">
        <f>IF(Table1[[#This Row],[Gov_Aye]]+Table1[[#This Row],[Gov_No]]=0,"",ABS(Table1[[#This Row],[Gov_Aye]]-Table1[[#This Row],[Gov_No]])/(Table1[[#This Row],[Gov_Aye]]+Table1[[#This Row],[Gov_No]]))</f>
        <v>1</v>
      </c>
      <c r="CJ509" s="36">
        <f>IF(Table1[[#This Row],[Opp_Aye]]+Table1[[#This Row],[Opp_No]]=0,"",ABS(Table1[[#This Row],[Opp_Aye]]-Table1[[#This Row],[Opp_No]])/(Table1[[#This Row],[Opp_Aye]]+Table1[[#This Row],[Opp_No]]))</f>
        <v>1</v>
      </c>
      <c r="CK5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0.97536509121448234</v>
      </c>
    </row>
    <row r="510" spans="1:89" ht="29.5" hidden="1" x14ac:dyDescent="0.75">
      <c r="A510" s="2">
        <v>523</v>
      </c>
      <c r="B510" s="15">
        <v>43405</v>
      </c>
      <c r="C510" s="16">
        <v>0.72847222222222219</v>
      </c>
      <c r="D510" s="2">
        <v>254</v>
      </c>
      <c r="E510" s="19" t="s">
        <v>594</v>
      </c>
      <c r="F510" s="12" t="s">
        <v>1905</v>
      </c>
      <c r="G510" s="12"/>
      <c r="H510" s="2">
        <v>312</v>
      </c>
      <c r="I510" s="2">
        <v>295</v>
      </c>
      <c r="J510" s="2">
        <v>0</v>
      </c>
      <c r="K510" s="2">
        <v>0</v>
      </c>
      <c r="L510" s="2">
        <v>0</v>
      </c>
      <c r="M510" s="3">
        <v>301</v>
      </c>
      <c r="N510" s="2">
        <v>9</v>
      </c>
      <c r="O510" s="2">
        <v>0</v>
      </c>
      <c r="P510" s="2">
        <v>0</v>
      </c>
      <c r="Q510" s="2">
        <v>2</v>
      </c>
      <c r="R510" s="4">
        <v>0</v>
      </c>
      <c r="S510" s="2">
        <v>0</v>
      </c>
      <c r="T510" s="2">
        <v>0</v>
      </c>
      <c r="U510" s="2">
        <v>0</v>
      </c>
      <c r="V510" s="2">
        <v>0</v>
      </c>
      <c r="W510" s="2">
        <v>0</v>
      </c>
      <c r="X510" s="2">
        <v>0</v>
      </c>
      <c r="Y510" s="2">
        <v>0</v>
      </c>
      <c r="Z510" s="2">
        <v>0</v>
      </c>
      <c r="AA510" s="2">
        <v>0</v>
      </c>
      <c r="AB510" s="2">
        <v>0</v>
      </c>
      <c r="AC510" s="2">
        <v>0</v>
      </c>
      <c r="AD510" s="2">
        <v>0</v>
      </c>
      <c r="AE510" s="2">
        <v>0</v>
      </c>
      <c r="AF510" s="2">
        <v>0</v>
      </c>
      <c r="AG510" s="3">
        <v>0</v>
      </c>
      <c r="AH510" s="2">
        <v>0</v>
      </c>
      <c r="AI510" s="2">
        <v>0</v>
      </c>
      <c r="AJ510" s="2">
        <v>1</v>
      </c>
      <c r="AK510" s="2">
        <v>5</v>
      </c>
      <c r="AL510" s="4">
        <v>240</v>
      </c>
      <c r="AM510" s="2">
        <v>11</v>
      </c>
      <c r="AN510" s="2">
        <v>4</v>
      </c>
      <c r="AO510" s="2">
        <v>0</v>
      </c>
      <c r="AP510" s="2">
        <v>34</v>
      </c>
      <c r="AQ510" s="2">
        <v>0</v>
      </c>
      <c r="AR510" s="2">
        <v>0</v>
      </c>
      <c r="AS510" s="2">
        <v>0</v>
      </c>
      <c r="AT510" s="2">
        <v>0</v>
      </c>
      <c r="AU510" s="2">
        <v>0</v>
      </c>
      <c r="AV510" s="2">
        <v>0</v>
      </c>
      <c r="AW510" s="2">
        <v>0</v>
      </c>
      <c r="AX510" s="2">
        <v>0</v>
      </c>
      <c r="AY510" s="2">
        <v>0</v>
      </c>
      <c r="AZ510" s="2">
        <v>0</v>
      </c>
      <c r="BA510" s="44">
        <v>0</v>
      </c>
      <c r="BB510" s="2">
        <v>0</v>
      </c>
      <c r="BC510" s="2">
        <v>0</v>
      </c>
      <c r="BD510" s="2">
        <v>0</v>
      </c>
      <c r="BE510" s="2">
        <v>2</v>
      </c>
      <c r="BF510" s="45">
        <v>0</v>
      </c>
      <c r="BG510" s="2">
        <v>0</v>
      </c>
      <c r="BH510" s="2">
        <v>0</v>
      </c>
      <c r="BI510" s="2">
        <v>0</v>
      </c>
      <c r="BJ510" s="2">
        <v>0</v>
      </c>
      <c r="BK510" s="2">
        <v>0</v>
      </c>
      <c r="BL510" s="2">
        <v>0</v>
      </c>
      <c r="BM510" s="2">
        <v>0</v>
      </c>
      <c r="BN510" s="2">
        <v>0</v>
      </c>
      <c r="BO510" s="2">
        <v>0</v>
      </c>
      <c r="BP510" s="2">
        <v>0</v>
      </c>
      <c r="BQ510" s="2">
        <v>0</v>
      </c>
      <c r="BR510" s="2">
        <v>2</v>
      </c>
      <c r="BS510" s="2">
        <v>607</v>
      </c>
      <c r="BT510" s="2">
        <v>0</v>
      </c>
      <c r="BU510" s="5">
        <v>0.93</v>
      </c>
      <c r="BV510" s="5">
        <f>IFERROR($BF510/($AL510+$R510), "No Votes")</f>
        <v>0</v>
      </c>
      <c r="BW510" s="5">
        <f>IFERROR($BA510/($AG510+$M510), "No Votes")</f>
        <v>0</v>
      </c>
      <c r="BX510" t="s">
        <v>2156</v>
      </c>
      <c r="BY510" s="5" t="s">
        <v>2086</v>
      </c>
      <c r="BZ510" s="5" t="s">
        <v>2088</v>
      </c>
      <c r="CA510" s="28" t="str">
        <f>IF(Table1[[#This Row],[Party]]="Labour","Conservative","Labour")</f>
        <v>Labour</v>
      </c>
      <c r="CB510" s="28" cm="1">
        <f t="array" ref="CB5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510" s="28" cm="1">
        <f t="array" ref="CC5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10" s="28">
        <f>IF(TRIM(Table1[[#This Row],[Party]])="Labour",Table1[[#This Row],[Conservative_Aye]],Table1[[#This Row],[Labour_Aye]])</f>
        <v>0</v>
      </c>
      <c r="CE510" s="28">
        <f>IF(TRIM(Table1[[#This Row],[Party]])="Labour",Table1[[#This Row],[Conservative_No]],Table1[[#This Row],[Labour_No]])</f>
        <v>240</v>
      </c>
      <c r="CF510" s="36">
        <f>IF(Table1[[#This Row],[Gov_Aye]]+Table1[[#This Row],[Gov_No]]=0,"",Table1[[#This Row],[Gov_Aye]]/(Table1[[#This Row],[Gov_Aye]]+Table1[[#This Row],[Gov_No]]))</f>
        <v>1</v>
      </c>
      <c r="CG510" s="36">
        <f>IF(Table1[[#This Row],[Opp_Aye]]+Table1[[#This Row],[Opp_No]]=0,"",Table1[[#This Row],[Opp_Aye]]/(Table1[[#This Row],[Opp_Aye]]+Table1[[#This Row],[Opp_No]]))</f>
        <v>0</v>
      </c>
      <c r="CH510" s="36">
        <f>IF(OR(Table1[[#This Row],[Gov_Share]]="",Table1[[#This Row],[Opp_Share]]=""),"",ABS(Table1[[#This Row],[Gov_Share]]-Table1[[#This Row],[Opp_Share]]))</f>
        <v>1</v>
      </c>
      <c r="CI510" s="36">
        <f>IF(Table1[[#This Row],[Gov_Aye]]+Table1[[#This Row],[Gov_No]]=0,"",ABS(Table1[[#This Row],[Gov_Aye]]-Table1[[#This Row],[Gov_No]])/(Table1[[#This Row],[Gov_Aye]]+Table1[[#This Row],[Gov_No]]))</f>
        <v>1</v>
      </c>
      <c r="CJ510" s="36">
        <f>IF(Table1[[#This Row],[Opp_Aye]]+Table1[[#This Row],[Opp_No]]=0,"",ABS(Table1[[#This Row],[Opp_Aye]]-Table1[[#This Row],[Opp_No]])/(Table1[[#This Row],[Opp_Aye]]+Table1[[#This Row],[Opp_No]]))</f>
        <v>1</v>
      </c>
      <c r="CK5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0.96623652338504429</v>
      </c>
    </row>
    <row r="511" spans="1:89" hidden="1" x14ac:dyDescent="0.75">
      <c r="A511">
        <v>316</v>
      </c>
      <c r="B511" s="17">
        <v>43067</v>
      </c>
      <c r="C511" s="18">
        <v>0.79236111111111107</v>
      </c>
      <c r="D511">
        <v>49</v>
      </c>
      <c r="E511" s="20" t="s">
        <v>904</v>
      </c>
      <c r="F511" t="s">
        <v>1906</v>
      </c>
      <c r="H511">
        <v>316</v>
      </c>
      <c r="I511">
        <v>293</v>
      </c>
      <c r="J511">
        <v>0</v>
      </c>
      <c r="K511">
        <v>0</v>
      </c>
      <c r="L511">
        <v>0</v>
      </c>
      <c r="M511" s="3">
        <v>303</v>
      </c>
      <c r="N511">
        <v>10</v>
      </c>
      <c r="O511">
        <v>0</v>
      </c>
      <c r="P511">
        <v>0</v>
      </c>
      <c r="Q511">
        <v>3</v>
      </c>
      <c r="R511" s="4">
        <v>0</v>
      </c>
      <c r="S511">
        <v>0</v>
      </c>
      <c r="T511">
        <v>0</v>
      </c>
      <c r="U511">
        <v>0</v>
      </c>
      <c r="V511">
        <v>0</v>
      </c>
      <c r="W511">
        <v>0</v>
      </c>
      <c r="X511">
        <v>0</v>
      </c>
      <c r="Y511">
        <v>0</v>
      </c>
      <c r="Z511">
        <v>0</v>
      </c>
      <c r="AA511">
        <v>0</v>
      </c>
      <c r="AB511">
        <v>0</v>
      </c>
      <c r="AC511">
        <v>0</v>
      </c>
      <c r="AD511">
        <v>0</v>
      </c>
      <c r="AE511">
        <v>0</v>
      </c>
      <c r="AF511">
        <v>0</v>
      </c>
      <c r="AG511" s="3">
        <v>0</v>
      </c>
      <c r="AH511">
        <v>0</v>
      </c>
      <c r="AI511">
        <v>0</v>
      </c>
      <c r="AJ511">
        <v>1</v>
      </c>
      <c r="AK511">
        <v>1</v>
      </c>
      <c r="AL511" s="4">
        <v>243</v>
      </c>
      <c r="AM511">
        <v>10</v>
      </c>
      <c r="AN511">
        <v>4</v>
      </c>
      <c r="AO511">
        <v>0</v>
      </c>
      <c r="AP511">
        <v>34</v>
      </c>
      <c r="AQ511">
        <v>0</v>
      </c>
      <c r="AR511">
        <v>0</v>
      </c>
      <c r="AS511">
        <v>0</v>
      </c>
      <c r="AT511">
        <v>0</v>
      </c>
      <c r="AU511">
        <v>0</v>
      </c>
      <c r="AV511">
        <v>0</v>
      </c>
      <c r="AW511">
        <v>0</v>
      </c>
      <c r="AX511">
        <v>0</v>
      </c>
      <c r="AY511">
        <v>0</v>
      </c>
      <c r="AZ511">
        <v>0</v>
      </c>
      <c r="BA511" s="3">
        <v>0</v>
      </c>
      <c r="BB511">
        <v>0</v>
      </c>
      <c r="BC511">
        <v>0</v>
      </c>
      <c r="BD511">
        <v>0</v>
      </c>
      <c r="BE511">
        <v>1</v>
      </c>
      <c r="BF511" s="4">
        <v>0</v>
      </c>
      <c r="BG511">
        <v>0</v>
      </c>
      <c r="BH511">
        <v>0</v>
      </c>
      <c r="BI511">
        <v>0</v>
      </c>
      <c r="BJ511">
        <v>0</v>
      </c>
      <c r="BK511">
        <v>0</v>
      </c>
      <c r="BL511">
        <v>0</v>
      </c>
      <c r="BM511">
        <v>0</v>
      </c>
      <c r="BN511">
        <v>0</v>
      </c>
      <c r="BO511">
        <v>0</v>
      </c>
      <c r="BP511">
        <v>0</v>
      </c>
      <c r="BQ511">
        <v>0</v>
      </c>
      <c r="BR511">
        <v>1</v>
      </c>
      <c r="BS511">
        <v>609</v>
      </c>
      <c r="BT511">
        <v>0</v>
      </c>
      <c r="BU511" s="1">
        <v>0.94</v>
      </c>
      <c r="BV511" s="5">
        <f>IFERROR($BF511/($AL511+$R511), "No Votes")</f>
        <v>0</v>
      </c>
      <c r="BW511" s="5">
        <f>IFERROR($BA511/($AG511+$M511), "No Votes")</f>
        <v>0</v>
      </c>
      <c r="BX511" t="s">
        <v>2156</v>
      </c>
      <c r="BY511" s="5" t="s">
        <v>2086</v>
      </c>
      <c r="BZ511" s="5" t="s">
        <v>2088</v>
      </c>
      <c r="CA511" s="28" t="str">
        <f>IF(Table1[[#This Row],[Party]]="Labour","Conservative","Labour")</f>
        <v>Labour</v>
      </c>
      <c r="CB511" s="28" cm="1">
        <f t="array" ref="CB5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511" s="28" cm="1">
        <f t="array" ref="CC5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11" s="28">
        <f>IF(TRIM(Table1[[#This Row],[Party]])="Labour",Table1[[#This Row],[Conservative_Aye]],Table1[[#This Row],[Labour_Aye]])</f>
        <v>0</v>
      </c>
      <c r="CE511" s="28">
        <f>IF(TRIM(Table1[[#This Row],[Party]])="Labour",Table1[[#This Row],[Conservative_No]],Table1[[#This Row],[Labour_No]])</f>
        <v>243</v>
      </c>
      <c r="CF511" s="36">
        <f>IF(Table1[[#This Row],[Gov_Aye]]+Table1[[#This Row],[Gov_No]]=0,"",Table1[[#This Row],[Gov_Aye]]/(Table1[[#This Row],[Gov_Aye]]+Table1[[#This Row],[Gov_No]]))</f>
        <v>1</v>
      </c>
      <c r="CG511" s="36">
        <f>IF(Table1[[#This Row],[Opp_Aye]]+Table1[[#This Row],[Opp_No]]=0,"",Table1[[#This Row],[Opp_Aye]]/(Table1[[#This Row],[Opp_Aye]]+Table1[[#This Row],[Opp_No]]))</f>
        <v>0</v>
      </c>
      <c r="CH511" s="36">
        <f>IF(OR(Table1[[#This Row],[Gov_Share]]="",Table1[[#This Row],[Opp_Share]]=""),"",ABS(Table1[[#This Row],[Gov_Share]]-Table1[[#This Row],[Opp_Share]]))</f>
        <v>1</v>
      </c>
      <c r="CI511" s="36">
        <f>IF(Table1[[#This Row],[Gov_Aye]]+Table1[[#This Row],[Gov_No]]=0,"",ABS(Table1[[#This Row],[Gov_Aye]]-Table1[[#This Row],[Gov_No]])/(Table1[[#This Row],[Gov_Aye]]+Table1[[#This Row],[Gov_No]]))</f>
        <v>1</v>
      </c>
      <c r="CJ511" s="36">
        <f>IF(Table1[[#This Row],[Opp_Aye]]+Table1[[#This Row],[Opp_No]]=0,"",ABS(Table1[[#This Row],[Opp_Aye]]-Table1[[#This Row],[Opp_No]])/(Table1[[#This Row],[Opp_Aye]]+Table1[[#This Row],[Opp_No]]))</f>
        <v>1</v>
      </c>
      <c r="CK5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0.96927512043394148</v>
      </c>
    </row>
    <row r="512" spans="1:89" ht="29.5" x14ac:dyDescent="0.75">
      <c r="A512">
        <v>612</v>
      </c>
      <c r="B512" s="17">
        <v>43523</v>
      </c>
      <c r="C512" s="18">
        <v>0</v>
      </c>
      <c r="D512">
        <v>343</v>
      </c>
      <c r="E512" s="20" t="s">
        <v>559</v>
      </c>
      <c r="H512">
        <v>317</v>
      </c>
      <c r="I512">
        <v>260</v>
      </c>
      <c r="J512">
        <v>0</v>
      </c>
      <c r="K512">
        <v>0</v>
      </c>
      <c r="L512">
        <v>0</v>
      </c>
      <c r="M512" s="3">
        <v>306</v>
      </c>
      <c r="N512">
        <v>9</v>
      </c>
      <c r="O512">
        <v>0</v>
      </c>
      <c r="P512">
        <v>0</v>
      </c>
      <c r="Q512">
        <v>2</v>
      </c>
      <c r="R512" s="4">
        <v>0</v>
      </c>
      <c r="S512">
        <v>0</v>
      </c>
      <c r="T512">
        <v>0</v>
      </c>
      <c r="U512">
        <v>0</v>
      </c>
      <c r="V512">
        <v>0</v>
      </c>
      <c r="W512">
        <v>0</v>
      </c>
      <c r="X512">
        <v>0</v>
      </c>
      <c r="Y512">
        <v>0</v>
      </c>
      <c r="Z512">
        <v>0</v>
      </c>
      <c r="AA512">
        <v>0</v>
      </c>
      <c r="AB512">
        <v>0</v>
      </c>
      <c r="AC512">
        <v>0</v>
      </c>
      <c r="AD512">
        <v>0</v>
      </c>
      <c r="AE512">
        <v>0</v>
      </c>
      <c r="AF512">
        <v>0</v>
      </c>
      <c r="AG512" s="3">
        <v>0</v>
      </c>
      <c r="AH512">
        <v>0</v>
      </c>
      <c r="AI512">
        <v>0</v>
      </c>
      <c r="AJ512">
        <v>1</v>
      </c>
      <c r="AK512">
        <v>12</v>
      </c>
      <c r="AL512" s="4">
        <v>233</v>
      </c>
      <c r="AM512">
        <v>8</v>
      </c>
      <c r="AN512">
        <v>4</v>
      </c>
      <c r="AO512">
        <v>0</v>
      </c>
      <c r="AP512">
        <v>2</v>
      </c>
      <c r="AQ512">
        <v>0</v>
      </c>
      <c r="AR512">
        <v>0</v>
      </c>
      <c r="AS512">
        <v>0</v>
      </c>
      <c r="AT512">
        <v>0</v>
      </c>
      <c r="AU512">
        <v>0</v>
      </c>
      <c r="AV512">
        <v>0</v>
      </c>
      <c r="AW512">
        <v>0</v>
      </c>
      <c r="AX512">
        <v>0</v>
      </c>
      <c r="AY512">
        <v>0</v>
      </c>
      <c r="AZ512">
        <v>0</v>
      </c>
      <c r="BA512" s="3">
        <v>0</v>
      </c>
      <c r="BB512">
        <v>0</v>
      </c>
      <c r="BC512">
        <v>0</v>
      </c>
      <c r="BD512">
        <v>0</v>
      </c>
      <c r="BE512">
        <v>2</v>
      </c>
      <c r="BF512" s="4">
        <v>0</v>
      </c>
      <c r="BG512">
        <v>0</v>
      </c>
      <c r="BH512">
        <v>0</v>
      </c>
      <c r="BI512">
        <v>0</v>
      </c>
      <c r="BJ512">
        <v>0</v>
      </c>
      <c r="BK512">
        <v>0</v>
      </c>
      <c r="BL512">
        <v>0</v>
      </c>
      <c r="BM512">
        <v>0</v>
      </c>
      <c r="BN512">
        <v>0</v>
      </c>
      <c r="BO512">
        <v>0</v>
      </c>
      <c r="BP512">
        <v>0</v>
      </c>
      <c r="BQ512">
        <v>0</v>
      </c>
      <c r="BR512">
        <v>2</v>
      </c>
      <c r="BS512">
        <v>577</v>
      </c>
      <c r="BT512">
        <v>0</v>
      </c>
      <c r="BU512" s="1">
        <v>0.89</v>
      </c>
      <c r="BV512" s="5">
        <f>IFERROR($BF512/($AL512+$R512), "No Votes")</f>
        <v>0</v>
      </c>
      <c r="BW512" s="5">
        <f>IFERROR($BA512/($AG512+$M512), "No Votes")</f>
        <v>0</v>
      </c>
      <c r="BX512" t="s">
        <v>2157</v>
      </c>
      <c r="BY512" s="5" t="s">
        <v>2086</v>
      </c>
      <c r="BZ512" s="5" t="s">
        <v>2088</v>
      </c>
      <c r="CA512" s="28" t="str">
        <f>IF(Table1[[#This Row],[Party]]="Labour","Conservative","Labour")</f>
        <v>Labour</v>
      </c>
      <c r="CB512" s="28" cm="1">
        <f t="array" ref="CB5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512" s="28" cm="1">
        <f t="array" ref="CC5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12" s="28">
        <f>IF(TRIM(Table1[[#This Row],[Party]])="Labour",Table1[[#This Row],[Conservative_Aye]],Table1[[#This Row],[Labour_Aye]])</f>
        <v>0</v>
      </c>
      <c r="CE512" s="28">
        <f>IF(TRIM(Table1[[#This Row],[Party]])="Labour",Table1[[#This Row],[Conservative_No]],Table1[[#This Row],[Labour_No]])</f>
        <v>233</v>
      </c>
      <c r="CF512" s="36">
        <f>IF(Table1[[#This Row],[Gov_Aye]]+Table1[[#This Row],[Gov_No]]=0,"",Table1[[#This Row],[Gov_Aye]]/(Table1[[#This Row],[Gov_Aye]]+Table1[[#This Row],[Gov_No]]))</f>
        <v>1</v>
      </c>
      <c r="CG512" s="36">
        <f>IF(Table1[[#This Row],[Opp_Aye]]+Table1[[#This Row],[Opp_No]]=0,"",Table1[[#This Row],[Opp_Aye]]/(Table1[[#This Row],[Opp_Aye]]+Table1[[#This Row],[Opp_No]]))</f>
        <v>0</v>
      </c>
      <c r="CH512" s="36">
        <f>IF(OR(Table1[[#This Row],[Gov_Share]]="",Table1[[#This Row],[Opp_Share]]=""),"",ABS(Table1[[#This Row],[Gov_Share]]-Table1[[#This Row],[Opp_Share]]))</f>
        <v>1</v>
      </c>
      <c r="CI512" s="36">
        <f>IF(Table1[[#This Row],[Gov_Aye]]+Table1[[#This Row],[Gov_No]]=0,"",ABS(Table1[[#This Row],[Gov_Aye]]-Table1[[#This Row],[Gov_No]])/(Table1[[#This Row],[Gov_Aye]]+Table1[[#This Row],[Gov_No]]))</f>
        <v>1</v>
      </c>
      <c r="CJ512" s="36">
        <f>IF(Table1[[#This Row],[Opp_Aye]]+Table1[[#This Row],[Opp_No]]=0,"",ABS(Table1[[#This Row],[Opp_Aye]]-Table1[[#This Row],[Opp_No]])/(Table1[[#This Row],[Opp_Aye]]+Table1[[#This Row],[Opp_No]]))</f>
        <v>1</v>
      </c>
      <c r="CK5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0.97534717629943124</v>
      </c>
    </row>
    <row r="513" spans="1:89" ht="29.5" x14ac:dyDescent="0.75">
      <c r="A513" s="2">
        <v>609</v>
      </c>
      <c r="B513" s="15">
        <v>43523</v>
      </c>
      <c r="C513" s="16">
        <v>0</v>
      </c>
      <c r="D513" s="2">
        <v>340</v>
      </c>
      <c r="E513" s="19" t="s">
        <v>560</v>
      </c>
      <c r="F513" s="2"/>
      <c r="G513" s="2"/>
      <c r="H513" s="2">
        <v>317</v>
      </c>
      <c r="I513" s="2">
        <v>260</v>
      </c>
      <c r="J513" s="2">
        <v>0</v>
      </c>
      <c r="K513" s="2">
        <v>0</v>
      </c>
      <c r="L513" s="2">
        <v>0</v>
      </c>
      <c r="M513" s="3">
        <v>306</v>
      </c>
      <c r="N513" s="2">
        <v>9</v>
      </c>
      <c r="O513" s="2">
        <v>0</v>
      </c>
      <c r="P513" s="2">
        <v>0</v>
      </c>
      <c r="Q513" s="2">
        <v>2</v>
      </c>
      <c r="R513" s="4">
        <v>0</v>
      </c>
      <c r="S513" s="2">
        <v>0</v>
      </c>
      <c r="T513" s="2">
        <v>0</v>
      </c>
      <c r="U513" s="2">
        <v>0</v>
      </c>
      <c r="V513" s="2">
        <v>0</v>
      </c>
      <c r="W513" s="2">
        <v>0</v>
      </c>
      <c r="X513" s="2">
        <v>0</v>
      </c>
      <c r="Y513" s="2">
        <v>0</v>
      </c>
      <c r="Z513" s="2">
        <v>0</v>
      </c>
      <c r="AA513" s="2">
        <v>0</v>
      </c>
      <c r="AB513" s="2">
        <v>0</v>
      </c>
      <c r="AC513" s="2">
        <v>0</v>
      </c>
      <c r="AD513" s="2">
        <v>0</v>
      </c>
      <c r="AE513" s="2">
        <v>0</v>
      </c>
      <c r="AF513" s="2">
        <v>0</v>
      </c>
      <c r="AG513" s="3">
        <v>0</v>
      </c>
      <c r="AH513" s="2">
        <v>0</v>
      </c>
      <c r="AI513" s="2">
        <v>0</v>
      </c>
      <c r="AJ513" s="2">
        <v>1</v>
      </c>
      <c r="AK513" s="2">
        <v>12</v>
      </c>
      <c r="AL513" s="4">
        <v>233</v>
      </c>
      <c r="AM513" s="2">
        <v>8</v>
      </c>
      <c r="AN513" s="2">
        <v>4</v>
      </c>
      <c r="AO513" s="2">
        <v>0</v>
      </c>
      <c r="AP513" s="2">
        <v>2</v>
      </c>
      <c r="AQ513" s="2">
        <v>0</v>
      </c>
      <c r="AR513" s="2">
        <v>0</v>
      </c>
      <c r="AS513" s="2">
        <v>0</v>
      </c>
      <c r="AT513" s="2">
        <v>0</v>
      </c>
      <c r="AU513" s="2">
        <v>0</v>
      </c>
      <c r="AV513" s="2">
        <v>0</v>
      </c>
      <c r="AW513" s="2">
        <v>0</v>
      </c>
      <c r="AX513" s="2">
        <v>0</v>
      </c>
      <c r="AY513" s="2">
        <v>0</v>
      </c>
      <c r="AZ513" s="2">
        <v>0</v>
      </c>
      <c r="BA513" s="44">
        <v>0</v>
      </c>
      <c r="BB513" s="2">
        <v>0</v>
      </c>
      <c r="BC513" s="2">
        <v>0</v>
      </c>
      <c r="BD513" s="2">
        <v>0</v>
      </c>
      <c r="BE513" s="2">
        <v>2</v>
      </c>
      <c r="BF513" s="45">
        <v>0</v>
      </c>
      <c r="BG513" s="2">
        <v>0</v>
      </c>
      <c r="BH513" s="2">
        <v>0</v>
      </c>
      <c r="BI513" s="2">
        <v>0</v>
      </c>
      <c r="BJ513" s="2">
        <v>0</v>
      </c>
      <c r="BK513" s="2">
        <v>0</v>
      </c>
      <c r="BL513" s="2">
        <v>0</v>
      </c>
      <c r="BM513" s="2">
        <v>0</v>
      </c>
      <c r="BN513" s="2">
        <v>0</v>
      </c>
      <c r="BO513" s="2">
        <v>0</v>
      </c>
      <c r="BP513" s="2">
        <v>0</v>
      </c>
      <c r="BQ513" s="2">
        <v>0</v>
      </c>
      <c r="BR513" s="2">
        <v>2</v>
      </c>
      <c r="BS513" s="2">
        <v>577</v>
      </c>
      <c r="BT513" s="2">
        <v>0</v>
      </c>
      <c r="BU513" s="5">
        <v>0.89</v>
      </c>
      <c r="BV513" s="5">
        <f>IFERROR($BF513/($AL513+$R513), "No Votes")</f>
        <v>0</v>
      </c>
      <c r="BW513" s="5">
        <f>IFERROR($BA513/($AG513+$M513), "No Votes")</f>
        <v>0</v>
      </c>
      <c r="BX513" t="s">
        <v>2157</v>
      </c>
      <c r="BY513" s="5" t="s">
        <v>2086</v>
      </c>
      <c r="BZ513" s="5" t="s">
        <v>2088</v>
      </c>
      <c r="CA513" s="28" t="str">
        <f>IF(Table1[[#This Row],[Party]]="Labour","Conservative","Labour")</f>
        <v>Labour</v>
      </c>
      <c r="CB513" s="28" cm="1">
        <f t="array" ref="CB5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513" s="28" cm="1">
        <f t="array" ref="CC5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13" s="28">
        <f>IF(TRIM(Table1[[#This Row],[Party]])="Labour",Table1[[#This Row],[Conservative_Aye]],Table1[[#This Row],[Labour_Aye]])</f>
        <v>0</v>
      </c>
      <c r="CE513" s="28">
        <f>IF(TRIM(Table1[[#This Row],[Party]])="Labour",Table1[[#This Row],[Conservative_No]],Table1[[#This Row],[Labour_No]])</f>
        <v>233</v>
      </c>
      <c r="CF513" s="36">
        <f>IF(Table1[[#This Row],[Gov_Aye]]+Table1[[#This Row],[Gov_No]]=0,"",Table1[[#This Row],[Gov_Aye]]/(Table1[[#This Row],[Gov_Aye]]+Table1[[#This Row],[Gov_No]]))</f>
        <v>1</v>
      </c>
      <c r="CG513" s="36">
        <f>IF(Table1[[#This Row],[Opp_Aye]]+Table1[[#This Row],[Opp_No]]=0,"",Table1[[#This Row],[Opp_Aye]]/(Table1[[#This Row],[Opp_Aye]]+Table1[[#This Row],[Opp_No]]))</f>
        <v>0</v>
      </c>
      <c r="CH513" s="36">
        <f>IF(OR(Table1[[#This Row],[Gov_Share]]="",Table1[[#This Row],[Opp_Share]]=""),"",ABS(Table1[[#This Row],[Gov_Share]]-Table1[[#This Row],[Opp_Share]]))</f>
        <v>1</v>
      </c>
      <c r="CI513" s="36">
        <f>IF(Table1[[#This Row],[Gov_Aye]]+Table1[[#This Row],[Gov_No]]=0,"",ABS(Table1[[#This Row],[Gov_Aye]]-Table1[[#This Row],[Gov_No]])/(Table1[[#This Row],[Gov_Aye]]+Table1[[#This Row],[Gov_No]]))</f>
        <v>1</v>
      </c>
      <c r="CJ513" s="36">
        <f>IF(Table1[[#This Row],[Opp_Aye]]+Table1[[#This Row],[Opp_No]]=0,"",ABS(Table1[[#This Row],[Opp_Aye]]-Table1[[#This Row],[Opp_No]])/(Table1[[#This Row],[Opp_Aye]]+Table1[[#This Row],[Opp_No]]))</f>
        <v>1</v>
      </c>
      <c r="CK5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0.97534717629943124</v>
      </c>
    </row>
    <row r="514" spans="1:89" x14ac:dyDescent="0.75">
      <c r="A514" s="2">
        <v>19</v>
      </c>
      <c r="B514" s="15">
        <v>42451</v>
      </c>
      <c r="C514" s="16">
        <v>0.77777777777777779</v>
      </c>
      <c r="D514" s="2">
        <v>221</v>
      </c>
      <c r="E514" s="19" t="s">
        <v>849</v>
      </c>
      <c r="F514" s="11" t="s">
        <v>1902</v>
      </c>
      <c r="G514" s="11"/>
      <c r="H514" s="2">
        <v>310</v>
      </c>
      <c r="I514" s="2">
        <v>275</v>
      </c>
      <c r="J514" s="2">
        <v>0</v>
      </c>
      <c r="K514" s="2">
        <v>0</v>
      </c>
      <c r="L514" s="2">
        <v>0</v>
      </c>
      <c r="M514" s="3">
        <v>300</v>
      </c>
      <c r="N514" s="2">
        <v>7</v>
      </c>
      <c r="O514" s="2">
        <v>0</v>
      </c>
      <c r="P514" s="2">
        <v>0</v>
      </c>
      <c r="Q514" s="2">
        <v>1</v>
      </c>
      <c r="R514" s="4">
        <v>0</v>
      </c>
      <c r="S514" s="2">
        <v>0</v>
      </c>
      <c r="T514" s="2">
        <v>0</v>
      </c>
      <c r="U514" s="2">
        <v>0</v>
      </c>
      <c r="V514" s="2">
        <v>0</v>
      </c>
      <c r="W514" s="2">
        <v>0</v>
      </c>
      <c r="X514" s="2">
        <v>0</v>
      </c>
      <c r="Y514" s="2">
        <v>0</v>
      </c>
      <c r="Z514" s="2">
        <v>0</v>
      </c>
      <c r="AA514" s="2">
        <v>0</v>
      </c>
      <c r="AB514" s="2">
        <v>2</v>
      </c>
      <c r="AC514" s="2">
        <v>0</v>
      </c>
      <c r="AD514" s="2">
        <v>0</v>
      </c>
      <c r="AE514" s="2">
        <v>0</v>
      </c>
      <c r="AF514" s="2">
        <v>0</v>
      </c>
      <c r="AG514" s="3">
        <v>0</v>
      </c>
      <c r="AH514" s="2">
        <v>0</v>
      </c>
      <c r="AI514" s="2">
        <v>0</v>
      </c>
      <c r="AJ514" s="2">
        <v>1</v>
      </c>
      <c r="AK514" s="2">
        <v>3</v>
      </c>
      <c r="AL514" s="4">
        <v>203</v>
      </c>
      <c r="AM514" s="2">
        <v>8</v>
      </c>
      <c r="AN514" s="2">
        <v>2</v>
      </c>
      <c r="AO514" s="2">
        <v>0</v>
      </c>
      <c r="AP514" s="2">
        <v>54</v>
      </c>
      <c r="AQ514" s="2">
        <v>3</v>
      </c>
      <c r="AR514" s="2">
        <v>0</v>
      </c>
      <c r="AS514" s="2">
        <v>0</v>
      </c>
      <c r="AT514" s="2">
        <v>0</v>
      </c>
      <c r="AU514" s="2">
        <v>1</v>
      </c>
      <c r="AV514" s="2">
        <v>0</v>
      </c>
      <c r="AW514" s="2">
        <v>0</v>
      </c>
      <c r="AX514" s="2">
        <v>0</v>
      </c>
      <c r="AY514" s="2">
        <v>0</v>
      </c>
      <c r="AZ514" s="2">
        <v>0</v>
      </c>
      <c r="BA514" s="44">
        <v>0</v>
      </c>
      <c r="BB514" s="2">
        <v>0</v>
      </c>
      <c r="BC514" s="2">
        <v>0</v>
      </c>
      <c r="BD514" s="2">
        <v>0</v>
      </c>
      <c r="BE514" s="2">
        <v>1</v>
      </c>
      <c r="BF514" s="45">
        <v>0</v>
      </c>
      <c r="BG514" s="2">
        <v>0</v>
      </c>
      <c r="BH514" s="2">
        <v>0</v>
      </c>
      <c r="BI514" s="2">
        <v>0</v>
      </c>
      <c r="BJ514" s="2">
        <v>0</v>
      </c>
      <c r="BK514" s="2">
        <v>0</v>
      </c>
      <c r="BL514" s="2">
        <v>0</v>
      </c>
      <c r="BM514" s="2">
        <v>0</v>
      </c>
      <c r="BN514" s="2">
        <v>0</v>
      </c>
      <c r="BO514" s="2">
        <v>0</v>
      </c>
      <c r="BP514" s="2">
        <v>0</v>
      </c>
      <c r="BQ514" s="2">
        <v>0</v>
      </c>
      <c r="BR514" s="2">
        <v>1</v>
      </c>
      <c r="BS514" s="2">
        <v>585</v>
      </c>
      <c r="BT514" s="2">
        <v>0</v>
      </c>
      <c r="BU514" s="5">
        <v>0.9</v>
      </c>
      <c r="BV514" s="5">
        <f>IFERROR($BF514/($AL514+$R514), "No Votes")</f>
        <v>0</v>
      </c>
      <c r="BW514" s="5">
        <f>IFERROR($BA514/($AG514+$M514), "No Votes")</f>
        <v>0</v>
      </c>
      <c r="BX514" t="s">
        <v>2157</v>
      </c>
      <c r="BY514" s="5" t="s">
        <v>2085</v>
      </c>
      <c r="BZ514" s="5" t="s">
        <v>2088</v>
      </c>
      <c r="CA514" s="28" t="str">
        <f>IF(Table1[[#This Row],[Party]]="Labour","Conservative","Labour")</f>
        <v>Labour</v>
      </c>
      <c r="CB514" s="28" cm="1">
        <f t="array" ref="CB5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514" s="28" cm="1">
        <f t="array" ref="CC5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14" s="28">
        <f>IF(TRIM(Table1[[#This Row],[Party]])="Labour",Table1[[#This Row],[Conservative_Aye]],Table1[[#This Row],[Labour_Aye]])</f>
        <v>0</v>
      </c>
      <c r="CE514" s="28">
        <f>IF(TRIM(Table1[[#This Row],[Party]])="Labour",Table1[[#This Row],[Conservative_No]],Table1[[#This Row],[Labour_No]])</f>
        <v>203</v>
      </c>
      <c r="CF514" s="36">
        <f>IF(Table1[[#This Row],[Gov_Aye]]+Table1[[#This Row],[Gov_No]]=0,"",Table1[[#This Row],[Gov_Aye]]/(Table1[[#This Row],[Gov_Aye]]+Table1[[#This Row],[Gov_No]]))</f>
        <v>1</v>
      </c>
      <c r="CG514" s="36">
        <f>IF(Table1[[#This Row],[Opp_Aye]]+Table1[[#This Row],[Opp_No]]=0,"",Table1[[#This Row],[Opp_Aye]]/(Table1[[#This Row],[Opp_Aye]]+Table1[[#This Row],[Opp_No]]))</f>
        <v>0</v>
      </c>
      <c r="CH514" s="36">
        <f>IF(OR(Table1[[#This Row],[Gov_Share]]="",Table1[[#This Row],[Opp_Share]]=""),"",ABS(Table1[[#This Row],[Gov_Share]]-Table1[[#This Row],[Opp_Share]]))</f>
        <v>1</v>
      </c>
      <c r="CI514" s="36">
        <f>IF(Table1[[#This Row],[Gov_Aye]]+Table1[[#This Row],[Gov_No]]=0,"",ABS(Table1[[#This Row],[Gov_Aye]]-Table1[[#This Row],[Gov_No]])/(Table1[[#This Row],[Gov_Aye]]+Table1[[#This Row],[Gov_No]]))</f>
        <v>1</v>
      </c>
      <c r="CJ514" s="36">
        <f>IF(Table1[[#This Row],[Opp_Aye]]+Table1[[#This Row],[Opp_No]]=0,"",ABS(Table1[[#This Row],[Opp_Aye]]-Table1[[#This Row],[Opp_No]])/(Table1[[#This Row],[Opp_Aye]]+Table1[[#This Row],[Opp_No]]))</f>
        <v>1</v>
      </c>
      <c r="CK5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0.97498613763785347</v>
      </c>
    </row>
    <row r="515" spans="1:89" hidden="1" x14ac:dyDescent="0.75">
      <c r="A515" s="2">
        <v>789</v>
      </c>
      <c r="B515" s="15">
        <v>43971</v>
      </c>
      <c r="C515" s="16">
        <v>0.58750000000000002</v>
      </c>
      <c r="D515" s="2">
        <v>47</v>
      </c>
      <c r="E515" s="19" t="s">
        <v>1000</v>
      </c>
      <c r="F515" s="2" t="s">
        <v>1912</v>
      </c>
      <c r="G515" s="2"/>
      <c r="H515" s="2">
        <v>350</v>
      </c>
      <c r="I515" s="2">
        <v>258</v>
      </c>
      <c r="J515" s="2">
        <v>0</v>
      </c>
      <c r="K515" s="2">
        <v>0</v>
      </c>
      <c r="L515" s="2">
        <v>0</v>
      </c>
      <c r="M515" s="3">
        <v>343</v>
      </c>
      <c r="N515" s="2">
        <v>7</v>
      </c>
      <c r="O515" s="2">
        <v>0</v>
      </c>
      <c r="P515" s="2">
        <v>0</v>
      </c>
      <c r="Q515" s="2">
        <v>0</v>
      </c>
      <c r="R515" s="4">
        <v>0</v>
      </c>
      <c r="S515" s="2">
        <v>0</v>
      </c>
      <c r="T515" s="2">
        <v>0</v>
      </c>
      <c r="U515" s="2">
        <v>0</v>
      </c>
      <c r="V515" s="2">
        <v>0</v>
      </c>
      <c r="W515" s="2">
        <v>0</v>
      </c>
      <c r="X515" s="2">
        <v>0</v>
      </c>
      <c r="Y515" s="2">
        <v>0</v>
      </c>
      <c r="Z515" s="2">
        <v>0</v>
      </c>
      <c r="AA515" s="2">
        <v>0</v>
      </c>
      <c r="AB515" s="2">
        <v>0</v>
      </c>
      <c r="AC515" s="2">
        <v>0</v>
      </c>
      <c r="AD515" s="2">
        <v>0</v>
      </c>
      <c r="AE515" s="2">
        <v>1</v>
      </c>
      <c r="AF515" s="2">
        <v>0</v>
      </c>
      <c r="AG515" s="3">
        <v>0</v>
      </c>
      <c r="AH515" s="2">
        <v>0</v>
      </c>
      <c r="AI515" s="2">
        <v>0</v>
      </c>
      <c r="AJ515" s="2">
        <v>1</v>
      </c>
      <c r="AK515" s="2">
        <v>0</v>
      </c>
      <c r="AL515" s="4">
        <v>197</v>
      </c>
      <c r="AM515" s="2">
        <v>10</v>
      </c>
      <c r="AN515" s="2">
        <v>3</v>
      </c>
      <c r="AO515" s="2">
        <v>0</v>
      </c>
      <c r="AP515" s="2">
        <v>44</v>
      </c>
      <c r="AQ515" s="2">
        <v>2</v>
      </c>
      <c r="AR515" s="2">
        <v>0</v>
      </c>
      <c r="AS515" s="2">
        <v>0</v>
      </c>
      <c r="AT515" s="2">
        <v>0</v>
      </c>
      <c r="AU515" s="2">
        <v>0</v>
      </c>
      <c r="AV515" s="2">
        <v>0</v>
      </c>
      <c r="AW515" s="2">
        <v>0</v>
      </c>
      <c r="AX515" s="2">
        <v>0</v>
      </c>
      <c r="AY515" s="2">
        <v>0</v>
      </c>
      <c r="AZ515" s="2">
        <v>0</v>
      </c>
      <c r="BA515" s="44">
        <v>0</v>
      </c>
      <c r="BB515" s="2">
        <v>0</v>
      </c>
      <c r="BC515" s="2">
        <v>0</v>
      </c>
      <c r="BD515" s="2">
        <v>0</v>
      </c>
      <c r="BE515" s="2">
        <v>0</v>
      </c>
      <c r="BF515" s="45">
        <v>0</v>
      </c>
      <c r="BG515" s="2">
        <v>0</v>
      </c>
      <c r="BH515" s="2">
        <v>0</v>
      </c>
      <c r="BI515" s="2">
        <v>0</v>
      </c>
      <c r="BJ515" s="2">
        <v>0</v>
      </c>
      <c r="BK515" s="2">
        <v>0</v>
      </c>
      <c r="BL515" s="2">
        <v>0</v>
      </c>
      <c r="BM515" s="2">
        <v>0</v>
      </c>
      <c r="BN515" s="2">
        <v>0</v>
      </c>
      <c r="BO515" s="2">
        <v>0</v>
      </c>
      <c r="BP515" s="2">
        <v>0</v>
      </c>
      <c r="BQ515" s="2">
        <v>0</v>
      </c>
      <c r="BR515" s="2">
        <v>0</v>
      </c>
      <c r="BS515" s="2">
        <v>608</v>
      </c>
      <c r="BT515" s="2">
        <v>0</v>
      </c>
      <c r="BU515" s="5">
        <v>0.94</v>
      </c>
      <c r="BV515" s="5">
        <f>IFERROR($BF515/($AL515+$R515), "No Votes")</f>
        <v>0</v>
      </c>
      <c r="BW515" s="5">
        <f>IFERROR($BA515/($AG515+$M515), "No Votes")</f>
        <v>0</v>
      </c>
      <c r="BX515" t="s">
        <v>2156</v>
      </c>
      <c r="BY515" s="5" t="s">
        <v>2093</v>
      </c>
      <c r="BZ515" s="5" t="s">
        <v>2088</v>
      </c>
      <c r="CA515" s="28" t="str">
        <f>IF(Table1[[#This Row],[Party]]="Labour","Conservative","Labour")</f>
        <v>Labour</v>
      </c>
      <c r="CB515" s="28" cm="1">
        <f t="array" ref="CB5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343</v>
      </c>
      <c r="CC515" s="28" cm="1">
        <f t="array" ref="CC5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15" s="28">
        <f>IF(TRIM(Table1[[#This Row],[Party]])="Labour",Table1[[#This Row],[Conservative_Aye]],Table1[[#This Row],[Labour_Aye]])</f>
        <v>0</v>
      </c>
      <c r="CE515" s="28">
        <f>IF(TRIM(Table1[[#This Row],[Party]])="Labour",Table1[[#This Row],[Conservative_No]],Table1[[#This Row],[Labour_No]])</f>
        <v>197</v>
      </c>
      <c r="CF515" s="36">
        <f>IF(Table1[[#This Row],[Gov_Aye]]+Table1[[#This Row],[Gov_No]]=0,"",Table1[[#This Row],[Gov_Aye]]/(Table1[[#This Row],[Gov_Aye]]+Table1[[#This Row],[Gov_No]]))</f>
        <v>1</v>
      </c>
      <c r="CG515" s="36">
        <f>IF(Table1[[#This Row],[Opp_Aye]]+Table1[[#This Row],[Opp_No]]=0,"",Table1[[#This Row],[Opp_Aye]]/(Table1[[#This Row],[Opp_Aye]]+Table1[[#This Row],[Opp_No]]))</f>
        <v>0</v>
      </c>
      <c r="CH515" s="36">
        <f>IF(OR(Table1[[#This Row],[Gov_Share]]="",Table1[[#This Row],[Opp_Share]]=""),"",ABS(Table1[[#This Row],[Gov_Share]]-Table1[[#This Row],[Opp_Share]]))</f>
        <v>1</v>
      </c>
      <c r="CI515" s="36">
        <f>IF(Table1[[#This Row],[Gov_Aye]]+Table1[[#This Row],[Gov_No]]=0,"",ABS(Table1[[#This Row],[Gov_Aye]]-Table1[[#This Row],[Gov_No]])/(Table1[[#This Row],[Gov_Aye]]+Table1[[#This Row],[Gov_No]]))</f>
        <v>1</v>
      </c>
      <c r="CJ515" s="36">
        <f>IF(Table1[[#This Row],[Opp_Aye]]+Table1[[#This Row],[Opp_No]]=0,"",ABS(Table1[[#This Row],[Opp_Aye]]-Table1[[#This Row],[Opp_No]])/(Table1[[#This Row],[Opp_Aye]]+Table1[[#This Row],[Opp_No]]))</f>
        <v>1</v>
      </c>
      <c r="CK5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0.97300297378410605</v>
      </c>
    </row>
    <row r="516" spans="1:89" x14ac:dyDescent="0.75">
      <c r="A516" s="2">
        <v>127</v>
      </c>
      <c r="B516" s="15">
        <v>42619</v>
      </c>
      <c r="C516" s="16">
        <v>0.70625000000000004</v>
      </c>
      <c r="D516" s="2">
        <v>60</v>
      </c>
      <c r="E516" s="19" t="s">
        <v>1059</v>
      </c>
      <c r="F516" s="2"/>
      <c r="G516" s="2"/>
      <c r="H516" s="2">
        <v>265</v>
      </c>
      <c r="I516" s="2">
        <v>307</v>
      </c>
      <c r="J516" s="2">
        <v>0</v>
      </c>
      <c r="K516" s="2">
        <v>0</v>
      </c>
      <c r="L516" s="2">
        <v>0</v>
      </c>
      <c r="M516" s="3">
        <v>0</v>
      </c>
      <c r="N516" s="2">
        <v>0</v>
      </c>
      <c r="O516" s="2">
        <v>0</v>
      </c>
      <c r="P516" s="2">
        <v>1</v>
      </c>
      <c r="Q516" s="2">
        <v>4</v>
      </c>
      <c r="R516" s="4">
        <v>195</v>
      </c>
      <c r="S516" s="2">
        <v>8</v>
      </c>
      <c r="T516" s="2">
        <v>3</v>
      </c>
      <c r="U516" s="2">
        <v>0</v>
      </c>
      <c r="V516" s="2">
        <v>48</v>
      </c>
      <c r="W516" s="2">
        <v>3</v>
      </c>
      <c r="X516" s="2">
        <v>0</v>
      </c>
      <c r="Y516" s="2">
        <v>0</v>
      </c>
      <c r="Z516" s="2">
        <v>0</v>
      </c>
      <c r="AA516" s="2">
        <v>1</v>
      </c>
      <c r="AB516" s="2">
        <v>2</v>
      </c>
      <c r="AC516" s="2">
        <v>0</v>
      </c>
      <c r="AD516" s="2">
        <v>0</v>
      </c>
      <c r="AE516" s="2">
        <v>0</v>
      </c>
      <c r="AF516" s="2">
        <v>0</v>
      </c>
      <c r="AG516" s="3">
        <v>302</v>
      </c>
      <c r="AH516" s="2">
        <v>5</v>
      </c>
      <c r="AI516" s="2">
        <v>0</v>
      </c>
      <c r="AJ516" s="2">
        <v>0</v>
      </c>
      <c r="AK516" s="2">
        <v>0</v>
      </c>
      <c r="AL516" s="4">
        <v>0</v>
      </c>
      <c r="AM516" s="2">
        <v>0</v>
      </c>
      <c r="AN516" s="2">
        <v>0</v>
      </c>
      <c r="AO516" s="2">
        <v>0</v>
      </c>
      <c r="AP516" s="2">
        <v>0</v>
      </c>
      <c r="AQ516" s="2">
        <v>0</v>
      </c>
      <c r="AR516" s="2">
        <v>0</v>
      </c>
      <c r="AS516" s="2">
        <v>0</v>
      </c>
      <c r="AT516" s="2">
        <v>0</v>
      </c>
      <c r="AU516" s="2">
        <v>0</v>
      </c>
      <c r="AV516" s="2">
        <v>0</v>
      </c>
      <c r="AW516" s="2">
        <v>0</v>
      </c>
      <c r="AX516" s="2">
        <v>0</v>
      </c>
      <c r="AY516" s="2">
        <v>0</v>
      </c>
      <c r="AZ516" s="2">
        <v>0</v>
      </c>
      <c r="BA516" s="44">
        <v>0</v>
      </c>
      <c r="BB516" s="2">
        <v>0</v>
      </c>
      <c r="BC516" s="2">
        <v>0</v>
      </c>
      <c r="BD516" s="2">
        <v>0</v>
      </c>
      <c r="BE516" s="2">
        <v>0</v>
      </c>
      <c r="BF516" s="45">
        <v>0</v>
      </c>
      <c r="BG516" s="2">
        <v>0</v>
      </c>
      <c r="BH516" s="2">
        <v>0</v>
      </c>
      <c r="BI516" s="2">
        <v>0</v>
      </c>
      <c r="BJ516" s="2">
        <v>0</v>
      </c>
      <c r="BK516" s="2">
        <v>0</v>
      </c>
      <c r="BL516" s="2">
        <v>0</v>
      </c>
      <c r="BM516" s="2">
        <v>0</v>
      </c>
      <c r="BN516" s="2">
        <v>0</v>
      </c>
      <c r="BO516" s="2">
        <v>0</v>
      </c>
      <c r="BP516" s="2">
        <v>0</v>
      </c>
      <c r="BQ516" s="2">
        <v>0</v>
      </c>
      <c r="BR516" s="2">
        <v>0</v>
      </c>
      <c r="BS516" s="2">
        <v>572</v>
      </c>
      <c r="BT516" s="2">
        <v>0</v>
      </c>
      <c r="BU516" s="5">
        <v>0.88</v>
      </c>
      <c r="BV516" s="5">
        <f>IFERROR($BF516/($AL516+$R516), "No Votes")</f>
        <v>0</v>
      </c>
      <c r="BW516" s="5">
        <f>IFERROR($BA516/($AG516+$M516), "No Votes")</f>
        <v>0</v>
      </c>
      <c r="BX516" t="s">
        <v>2157</v>
      </c>
      <c r="BY516" s="5" t="s">
        <v>2086</v>
      </c>
      <c r="BZ516" s="5" t="s">
        <v>2088</v>
      </c>
      <c r="CA516" s="28" t="str">
        <f>IF(Table1[[#This Row],[Party]]="Labour","Conservative","Labour")</f>
        <v>Labour</v>
      </c>
      <c r="CB516" s="28" cm="1">
        <f t="array" ref="CB5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16" s="28" cm="1">
        <f t="array" ref="CC5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516" s="28">
        <f>IF(TRIM(Table1[[#This Row],[Party]])="Labour",Table1[[#This Row],[Conservative_Aye]],Table1[[#This Row],[Labour_Aye]])</f>
        <v>195</v>
      </c>
      <c r="CE516" s="28">
        <f>IF(TRIM(Table1[[#This Row],[Party]])="Labour",Table1[[#This Row],[Conservative_No]],Table1[[#This Row],[Labour_No]])</f>
        <v>0</v>
      </c>
      <c r="CF516" s="36">
        <f>IF(Table1[[#This Row],[Gov_Aye]]+Table1[[#This Row],[Gov_No]]=0,"",Table1[[#This Row],[Gov_Aye]]/(Table1[[#This Row],[Gov_Aye]]+Table1[[#This Row],[Gov_No]]))</f>
        <v>0</v>
      </c>
      <c r="CG516" s="36">
        <f>IF(Table1[[#This Row],[Opp_Aye]]+Table1[[#This Row],[Opp_No]]=0,"",Table1[[#This Row],[Opp_Aye]]/(Table1[[#This Row],[Opp_Aye]]+Table1[[#This Row],[Opp_No]]))</f>
        <v>1</v>
      </c>
      <c r="CH516" s="36">
        <f>IF(OR(Table1[[#This Row],[Gov_Share]]="",Table1[[#This Row],[Opp_Share]]=""),"",ABS(Table1[[#This Row],[Gov_Share]]-Table1[[#This Row],[Opp_Share]]))</f>
        <v>1</v>
      </c>
      <c r="CI516" s="36">
        <f>IF(Table1[[#This Row],[Gov_Aye]]+Table1[[#This Row],[Gov_No]]=0,"",ABS(Table1[[#This Row],[Gov_Aye]]-Table1[[#This Row],[Gov_No]])/(Table1[[#This Row],[Gov_Aye]]+Table1[[#This Row],[Gov_No]]))</f>
        <v>1</v>
      </c>
      <c r="CJ516" s="36">
        <f>IF(Table1[[#This Row],[Opp_Aye]]+Table1[[#This Row],[Opp_No]]=0,"",ABS(Table1[[#This Row],[Opp_Aye]]-Table1[[#This Row],[Opp_No]])/(Table1[[#This Row],[Opp_Aye]]+Table1[[#This Row],[Opp_No]]))</f>
        <v>1</v>
      </c>
      <c r="CK5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0.97518531479655135</v>
      </c>
    </row>
    <row r="517" spans="1:89" x14ac:dyDescent="0.75">
      <c r="A517" s="2">
        <v>397</v>
      </c>
      <c r="B517" s="15">
        <v>43172</v>
      </c>
      <c r="C517" s="16">
        <v>0.7680555555555556</v>
      </c>
      <c r="D517" s="2">
        <v>130</v>
      </c>
      <c r="E517" s="19" t="s">
        <v>806</v>
      </c>
      <c r="F517" s="2"/>
      <c r="G517" s="2"/>
      <c r="H517" s="2">
        <v>253</v>
      </c>
      <c r="I517" s="2">
        <v>315</v>
      </c>
      <c r="J517" s="2">
        <v>0</v>
      </c>
      <c r="K517" s="2">
        <v>0</v>
      </c>
      <c r="L517" s="2">
        <v>0</v>
      </c>
      <c r="M517" s="3">
        <v>0</v>
      </c>
      <c r="N517" s="2">
        <v>0</v>
      </c>
      <c r="O517" s="2">
        <v>0</v>
      </c>
      <c r="P517" s="2">
        <v>1</v>
      </c>
      <c r="Q517" s="2">
        <v>4</v>
      </c>
      <c r="R517" s="4">
        <v>237</v>
      </c>
      <c r="S517" s="2">
        <v>8</v>
      </c>
      <c r="T517" s="2">
        <v>3</v>
      </c>
      <c r="U517" s="2">
        <v>0</v>
      </c>
      <c r="V517" s="2">
        <v>0</v>
      </c>
      <c r="W517" s="2">
        <v>0</v>
      </c>
      <c r="X517" s="2">
        <v>0</v>
      </c>
      <c r="Y517" s="2">
        <v>0</v>
      </c>
      <c r="Z517" s="2">
        <v>0</v>
      </c>
      <c r="AA517" s="2">
        <v>0</v>
      </c>
      <c r="AB517" s="2">
        <v>0</v>
      </c>
      <c r="AC517" s="2">
        <v>0</v>
      </c>
      <c r="AD517" s="2">
        <v>0</v>
      </c>
      <c r="AE517" s="2">
        <v>0</v>
      </c>
      <c r="AF517" s="2">
        <v>0</v>
      </c>
      <c r="AG517" s="3">
        <v>304</v>
      </c>
      <c r="AH517" s="2">
        <v>10</v>
      </c>
      <c r="AI517" s="2">
        <v>0</v>
      </c>
      <c r="AJ517" s="2">
        <v>0</v>
      </c>
      <c r="AK517" s="2">
        <v>1</v>
      </c>
      <c r="AL517" s="4">
        <v>0</v>
      </c>
      <c r="AM517" s="2">
        <v>0</v>
      </c>
      <c r="AN517" s="2">
        <v>0</v>
      </c>
      <c r="AO517" s="2">
        <v>0</v>
      </c>
      <c r="AP517" s="2">
        <v>0</v>
      </c>
      <c r="AQ517" s="2">
        <v>0</v>
      </c>
      <c r="AR517" s="2">
        <v>0</v>
      </c>
      <c r="AS517" s="2">
        <v>0</v>
      </c>
      <c r="AT517" s="2">
        <v>0</v>
      </c>
      <c r="AU517" s="2">
        <v>0</v>
      </c>
      <c r="AV517" s="2">
        <v>0</v>
      </c>
      <c r="AW517" s="2">
        <v>0</v>
      </c>
      <c r="AX517" s="2">
        <v>0</v>
      </c>
      <c r="AY517" s="2">
        <v>0</v>
      </c>
      <c r="AZ517" s="2">
        <v>0</v>
      </c>
      <c r="BA517" s="44">
        <v>0</v>
      </c>
      <c r="BB517" s="2">
        <v>0</v>
      </c>
      <c r="BC517" s="2">
        <v>0</v>
      </c>
      <c r="BD517" s="2">
        <v>0</v>
      </c>
      <c r="BE517" s="2">
        <v>1</v>
      </c>
      <c r="BF517" s="45">
        <v>0</v>
      </c>
      <c r="BG517" s="2">
        <v>0</v>
      </c>
      <c r="BH517" s="2">
        <v>0</v>
      </c>
      <c r="BI517" s="2">
        <v>0</v>
      </c>
      <c r="BJ517" s="2">
        <v>0</v>
      </c>
      <c r="BK517" s="2">
        <v>0</v>
      </c>
      <c r="BL517" s="2">
        <v>0</v>
      </c>
      <c r="BM517" s="2">
        <v>0</v>
      </c>
      <c r="BN517" s="2">
        <v>0</v>
      </c>
      <c r="BO517" s="2">
        <v>0</v>
      </c>
      <c r="BP517" s="2">
        <v>0</v>
      </c>
      <c r="BQ517" s="2">
        <v>0</v>
      </c>
      <c r="BR517" s="2">
        <v>1</v>
      </c>
      <c r="BS517" s="2">
        <v>568</v>
      </c>
      <c r="BT517" s="2">
        <v>0</v>
      </c>
      <c r="BU517" s="5">
        <v>0.87</v>
      </c>
      <c r="BV517" s="5">
        <f>IFERROR($BF517/($AL517+$R517), "No Votes")</f>
        <v>0</v>
      </c>
      <c r="BW517" s="5">
        <f>IFERROR($BA517/($AG517+$M517), "No Votes")</f>
        <v>0</v>
      </c>
      <c r="BX517" t="s">
        <v>2157</v>
      </c>
      <c r="BY517" s="5" t="s">
        <v>2086</v>
      </c>
      <c r="BZ517" s="5" t="s">
        <v>2088</v>
      </c>
      <c r="CA517" s="28" t="str">
        <f>IF(Table1[[#This Row],[Party]]="Labour","Conservative","Labour")</f>
        <v>Labour</v>
      </c>
      <c r="CB517" s="28" cm="1">
        <f t="array" ref="CB5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17" s="28" cm="1">
        <f t="array" ref="CC5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517" s="28">
        <f>IF(TRIM(Table1[[#This Row],[Party]])="Labour",Table1[[#This Row],[Conservative_Aye]],Table1[[#This Row],[Labour_Aye]])</f>
        <v>237</v>
      </c>
      <c r="CE517" s="28">
        <f>IF(TRIM(Table1[[#This Row],[Party]])="Labour",Table1[[#This Row],[Conservative_No]],Table1[[#This Row],[Labour_No]])</f>
        <v>0</v>
      </c>
      <c r="CF517" s="36">
        <f>IF(Table1[[#This Row],[Gov_Aye]]+Table1[[#This Row],[Gov_No]]=0,"",Table1[[#This Row],[Gov_Aye]]/(Table1[[#This Row],[Gov_Aye]]+Table1[[#This Row],[Gov_No]]))</f>
        <v>0</v>
      </c>
      <c r="CG517" s="36">
        <f>IF(Table1[[#This Row],[Opp_Aye]]+Table1[[#This Row],[Opp_No]]=0,"",Table1[[#This Row],[Opp_Aye]]/(Table1[[#This Row],[Opp_Aye]]+Table1[[#This Row],[Opp_No]]))</f>
        <v>1</v>
      </c>
      <c r="CH517" s="36">
        <f>IF(OR(Table1[[#This Row],[Gov_Share]]="",Table1[[#This Row],[Opp_Share]]=""),"",ABS(Table1[[#This Row],[Gov_Share]]-Table1[[#This Row],[Opp_Share]]))</f>
        <v>1</v>
      </c>
      <c r="CI517" s="36">
        <f>IF(Table1[[#This Row],[Gov_Aye]]+Table1[[#This Row],[Gov_No]]=0,"",ABS(Table1[[#This Row],[Gov_Aye]]-Table1[[#This Row],[Gov_No]])/(Table1[[#This Row],[Gov_Aye]]+Table1[[#This Row],[Gov_No]]))</f>
        <v>1</v>
      </c>
      <c r="CJ517" s="36">
        <f>IF(Table1[[#This Row],[Opp_Aye]]+Table1[[#This Row],[Opp_No]]=0,"",ABS(Table1[[#This Row],[Opp_Aye]]-Table1[[#This Row],[Opp_No]])/(Table1[[#This Row],[Opp_Aye]]+Table1[[#This Row],[Opp_No]]))</f>
        <v>1</v>
      </c>
      <c r="CK5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0.97517544778464438</v>
      </c>
    </row>
    <row r="518" spans="1:89" ht="29.5" x14ac:dyDescent="0.75">
      <c r="A518" s="2">
        <v>145</v>
      </c>
      <c r="B518" s="15">
        <v>42689</v>
      </c>
      <c r="C518" s="16">
        <v>0.63680555555555551</v>
      </c>
      <c r="D518" s="2">
        <v>78</v>
      </c>
      <c r="E518" s="19" t="s">
        <v>746</v>
      </c>
      <c r="F518" s="2"/>
      <c r="G518" s="2"/>
      <c r="H518" s="2">
        <v>295</v>
      </c>
      <c r="I518" s="2">
        <v>245</v>
      </c>
      <c r="J518" s="2">
        <v>0</v>
      </c>
      <c r="K518" s="2">
        <v>0</v>
      </c>
      <c r="L518" s="2">
        <v>0</v>
      </c>
      <c r="M518" s="3">
        <v>288</v>
      </c>
      <c r="N518" s="2">
        <v>4</v>
      </c>
      <c r="O518" s="2">
        <v>0</v>
      </c>
      <c r="P518" s="2">
        <v>0</v>
      </c>
      <c r="Q518" s="2">
        <v>0</v>
      </c>
      <c r="R518" s="4">
        <v>1</v>
      </c>
      <c r="S518" s="2">
        <v>0</v>
      </c>
      <c r="T518" s="2">
        <v>0</v>
      </c>
      <c r="U518" s="2">
        <v>0</v>
      </c>
      <c r="V518" s="2">
        <v>0</v>
      </c>
      <c r="W518" s="2">
        <v>0</v>
      </c>
      <c r="X518" s="2">
        <v>0</v>
      </c>
      <c r="Y518" s="2">
        <v>0</v>
      </c>
      <c r="Z518" s="2">
        <v>0</v>
      </c>
      <c r="AA518" s="2">
        <v>0</v>
      </c>
      <c r="AB518" s="2">
        <v>2</v>
      </c>
      <c r="AC518" s="2">
        <v>0</v>
      </c>
      <c r="AD518" s="2">
        <v>0</v>
      </c>
      <c r="AE518" s="2">
        <v>0</v>
      </c>
      <c r="AF518" s="2">
        <v>0</v>
      </c>
      <c r="AG518" s="3">
        <v>0</v>
      </c>
      <c r="AH518" s="2">
        <v>0</v>
      </c>
      <c r="AI518" s="2">
        <v>0</v>
      </c>
      <c r="AJ518" s="2">
        <v>1</v>
      </c>
      <c r="AK518" s="2">
        <v>3</v>
      </c>
      <c r="AL518" s="4">
        <v>183</v>
      </c>
      <c r="AM518" s="2">
        <v>6</v>
      </c>
      <c r="AN518" s="2">
        <v>3</v>
      </c>
      <c r="AO518" s="2">
        <v>0</v>
      </c>
      <c r="AP518" s="2">
        <v>47</v>
      </c>
      <c r="AQ518" s="2">
        <v>2</v>
      </c>
      <c r="AR518" s="2">
        <v>0</v>
      </c>
      <c r="AS518" s="2">
        <v>0</v>
      </c>
      <c r="AT518" s="2">
        <v>0</v>
      </c>
      <c r="AU518" s="2">
        <v>0</v>
      </c>
      <c r="AV518" s="2">
        <v>0</v>
      </c>
      <c r="AW518" s="2">
        <v>0</v>
      </c>
      <c r="AX518" s="2">
        <v>0</v>
      </c>
      <c r="AY518" s="2">
        <v>0</v>
      </c>
      <c r="AZ518" s="2">
        <v>0</v>
      </c>
      <c r="BA518" s="44">
        <v>0</v>
      </c>
      <c r="BB518" s="2">
        <v>0</v>
      </c>
      <c r="BC518" s="2">
        <v>0</v>
      </c>
      <c r="BD518" s="2">
        <v>0</v>
      </c>
      <c r="BE518" s="2">
        <v>0</v>
      </c>
      <c r="BF518" s="45">
        <v>1</v>
      </c>
      <c r="BG518" s="2">
        <v>0</v>
      </c>
      <c r="BH518" s="2">
        <v>0</v>
      </c>
      <c r="BI518" s="2">
        <v>0</v>
      </c>
      <c r="BJ518" s="2">
        <v>0</v>
      </c>
      <c r="BK518" s="2">
        <v>0</v>
      </c>
      <c r="BL518" s="2">
        <v>0</v>
      </c>
      <c r="BM518" s="2">
        <v>0</v>
      </c>
      <c r="BN518" s="2">
        <v>0</v>
      </c>
      <c r="BO518" s="2">
        <v>0</v>
      </c>
      <c r="BP518" s="2">
        <v>0</v>
      </c>
      <c r="BQ518" s="2">
        <v>0</v>
      </c>
      <c r="BR518" s="2">
        <v>1</v>
      </c>
      <c r="BS518" s="2">
        <v>540</v>
      </c>
      <c r="BT518" s="2">
        <v>0</v>
      </c>
      <c r="BU518" s="5">
        <v>0.83</v>
      </c>
      <c r="BV518" s="5">
        <f>IFERROR($BF518/($AL518+$R518), "No Votes")</f>
        <v>5.434782608695652E-3</v>
      </c>
      <c r="BW518" s="5">
        <f>IFERROR($BA518/($AG518+$M518), "No Votes")</f>
        <v>0</v>
      </c>
      <c r="BX518" t="s">
        <v>2157</v>
      </c>
      <c r="BY518" s="5" t="s">
        <v>2086</v>
      </c>
      <c r="BZ518" s="5" t="s">
        <v>2088</v>
      </c>
      <c r="CA518" s="28" t="str">
        <f>IF(Table1[[#This Row],[Party]]="Labour","Conservative","Labour")</f>
        <v>Labour</v>
      </c>
      <c r="CB518" s="28" cm="1">
        <f t="array" ref="CB5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518" s="28" cm="1">
        <f t="array" ref="CC5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18" s="28">
        <f>IF(TRIM(Table1[[#This Row],[Party]])="Labour",Table1[[#This Row],[Conservative_Aye]],Table1[[#This Row],[Labour_Aye]])</f>
        <v>1</v>
      </c>
      <c r="CE518" s="28">
        <f>IF(TRIM(Table1[[#This Row],[Party]])="Labour",Table1[[#This Row],[Conservative_No]],Table1[[#This Row],[Labour_No]])</f>
        <v>183</v>
      </c>
      <c r="CF518" s="36">
        <f>IF(Table1[[#This Row],[Gov_Aye]]+Table1[[#This Row],[Gov_No]]=0,"",Table1[[#This Row],[Gov_Aye]]/(Table1[[#This Row],[Gov_Aye]]+Table1[[#This Row],[Gov_No]]))</f>
        <v>1</v>
      </c>
      <c r="CG518" s="36">
        <f>IF(Table1[[#This Row],[Opp_Aye]]+Table1[[#This Row],[Opp_No]]=0,"",Table1[[#This Row],[Opp_Aye]]/(Table1[[#This Row],[Opp_Aye]]+Table1[[#This Row],[Opp_No]]))</f>
        <v>5.434782608695652E-3</v>
      </c>
      <c r="CH518" s="36">
        <f>IF(OR(Table1[[#This Row],[Gov_Share]]="",Table1[[#This Row],[Opp_Share]]=""),"",ABS(Table1[[#This Row],[Gov_Share]]-Table1[[#This Row],[Opp_Share]]))</f>
        <v>0.99456521739130432</v>
      </c>
      <c r="CI518" s="36">
        <f>IF(Table1[[#This Row],[Gov_Aye]]+Table1[[#This Row],[Gov_No]]=0,"",ABS(Table1[[#This Row],[Gov_Aye]]-Table1[[#This Row],[Gov_No]])/(Table1[[#This Row],[Gov_Aye]]+Table1[[#This Row],[Gov_No]]))</f>
        <v>1</v>
      </c>
      <c r="CJ518" s="36">
        <f>IF(Table1[[#This Row],[Opp_Aye]]+Table1[[#This Row],[Opp_No]]=0,"",ABS(Table1[[#This Row],[Opp_Aye]]-Table1[[#This Row],[Opp_No]])/(Table1[[#This Row],[Opp_Aye]]+Table1[[#This Row],[Opp_No]]))</f>
        <v>0.98913043478260865</v>
      </c>
      <c r="CK5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0.9751719690455718</v>
      </c>
    </row>
    <row r="519" spans="1:89" ht="29.5" hidden="1" x14ac:dyDescent="0.75">
      <c r="A519" s="2">
        <v>543</v>
      </c>
      <c r="B519" s="15">
        <v>43438</v>
      </c>
      <c r="C519" s="16">
        <v>0.72777777777777775</v>
      </c>
      <c r="D519" s="2">
        <v>274</v>
      </c>
      <c r="E519" s="19" t="s">
        <v>114</v>
      </c>
      <c r="F519" s="2" t="s">
        <v>1908</v>
      </c>
      <c r="G519" t="s">
        <v>2073</v>
      </c>
      <c r="H519" s="2">
        <v>321</v>
      </c>
      <c r="I519" s="2">
        <v>299</v>
      </c>
      <c r="J519" s="2">
        <v>0</v>
      </c>
      <c r="K519" s="2">
        <v>0</v>
      </c>
      <c r="L519" s="2">
        <v>0</v>
      </c>
      <c r="M519" s="3">
        <v>25</v>
      </c>
      <c r="N519" s="2">
        <v>0</v>
      </c>
      <c r="O519" s="2">
        <v>0</v>
      </c>
      <c r="P519" s="2">
        <v>1</v>
      </c>
      <c r="Q519" s="2">
        <v>5</v>
      </c>
      <c r="R519" s="4">
        <v>240</v>
      </c>
      <c r="S519" s="2">
        <v>12</v>
      </c>
      <c r="T519" s="2">
        <v>4</v>
      </c>
      <c r="U519" s="2">
        <v>0</v>
      </c>
      <c r="V519" s="2">
        <v>34</v>
      </c>
      <c r="W519" s="2">
        <v>0</v>
      </c>
      <c r="X519" s="2">
        <v>0</v>
      </c>
      <c r="Y519" s="2">
        <v>0</v>
      </c>
      <c r="Z519" s="2">
        <v>0</v>
      </c>
      <c r="AA519" s="2">
        <v>0</v>
      </c>
      <c r="AB519" s="2">
        <v>0</v>
      </c>
      <c r="AC519" s="2">
        <v>0</v>
      </c>
      <c r="AD519" s="2">
        <v>0</v>
      </c>
      <c r="AE519" s="2">
        <v>0</v>
      </c>
      <c r="AF519" s="2">
        <v>0</v>
      </c>
      <c r="AG519" s="3">
        <v>282</v>
      </c>
      <c r="AH519" s="2">
        <v>9</v>
      </c>
      <c r="AI519" s="2">
        <v>0</v>
      </c>
      <c r="AJ519" s="2">
        <v>0</v>
      </c>
      <c r="AK519" s="2">
        <v>4</v>
      </c>
      <c r="AL519" s="4">
        <v>4</v>
      </c>
      <c r="AM519" s="2">
        <v>0</v>
      </c>
      <c r="AN519" s="2">
        <v>0</v>
      </c>
      <c r="AO519" s="2">
        <v>0</v>
      </c>
      <c r="AP519" s="2">
        <v>0</v>
      </c>
      <c r="AQ519" s="2">
        <v>0</v>
      </c>
      <c r="AR519" s="2">
        <v>0</v>
      </c>
      <c r="AS519" s="2">
        <v>0</v>
      </c>
      <c r="AT519" s="2">
        <v>0</v>
      </c>
      <c r="AU519" s="2">
        <v>0</v>
      </c>
      <c r="AV519" s="2">
        <v>0</v>
      </c>
      <c r="AW519" s="2">
        <v>0</v>
      </c>
      <c r="AX519" s="2">
        <v>0</v>
      </c>
      <c r="AY519" s="2">
        <v>0</v>
      </c>
      <c r="AZ519" s="2">
        <v>0</v>
      </c>
      <c r="BA519" s="44">
        <v>25</v>
      </c>
      <c r="BB519" s="2">
        <v>0</v>
      </c>
      <c r="BC519" s="2">
        <v>0</v>
      </c>
      <c r="BD519" s="2">
        <v>0</v>
      </c>
      <c r="BE519" s="2">
        <v>4</v>
      </c>
      <c r="BF519" s="45">
        <v>4</v>
      </c>
      <c r="BG519" s="2">
        <v>0</v>
      </c>
      <c r="BH519" s="2">
        <v>0</v>
      </c>
      <c r="BI519" s="2">
        <v>0</v>
      </c>
      <c r="BJ519" s="2">
        <v>0</v>
      </c>
      <c r="BK519" s="2">
        <v>0</v>
      </c>
      <c r="BL519" s="2">
        <v>0</v>
      </c>
      <c r="BM519" s="2">
        <v>0</v>
      </c>
      <c r="BN519" s="2">
        <v>0</v>
      </c>
      <c r="BO519" s="2">
        <v>0</v>
      </c>
      <c r="BP519" s="2">
        <v>0</v>
      </c>
      <c r="BQ519" s="2">
        <v>0</v>
      </c>
      <c r="BR519" s="2">
        <v>33</v>
      </c>
      <c r="BS519" s="2">
        <v>620</v>
      </c>
      <c r="BT519" s="2">
        <v>0.05</v>
      </c>
      <c r="BU519" s="5">
        <v>0.95</v>
      </c>
      <c r="BV519" s="5">
        <f>IFERROR($BF519/($AL519+$R519), "No Votes")</f>
        <v>1.6393442622950821E-2</v>
      </c>
      <c r="BW519" s="5">
        <f>IFERROR($BA519/($AG519+$M519), "No Votes")</f>
        <v>8.143322475570032E-2</v>
      </c>
      <c r="BX519" s="2"/>
      <c r="BY519" s="5" t="s">
        <v>2086</v>
      </c>
      <c r="BZ519" s="5" t="s">
        <v>2088</v>
      </c>
      <c r="CA519" s="28" t="str">
        <f>IF(Table1[[#This Row],[Party]]="Labour","Conservative","Labour")</f>
        <v>Labour</v>
      </c>
      <c r="CB519" s="28" cm="1">
        <f t="array" ref="CB5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v>
      </c>
      <c r="CC519" s="28" cm="1">
        <f t="array" ref="CC5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519" s="28">
        <f>IF(TRIM(Table1[[#This Row],[Party]])="Labour",Table1[[#This Row],[Conservative_Aye]],Table1[[#This Row],[Labour_Aye]])</f>
        <v>240</v>
      </c>
      <c r="CE519" s="28">
        <f>IF(TRIM(Table1[[#This Row],[Party]])="Labour",Table1[[#This Row],[Conservative_No]],Table1[[#This Row],[Labour_No]])</f>
        <v>4</v>
      </c>
      <c r="CF519" s="36">
        <f>IF(Table1[[#This Row],[Gov_Aye]]+Table1[[#This Row],[Gov_No]]=0,"",Table1[[#This Row],[Gov_Aye]]/(Table1[[#This Row],[Gov_Aye]]+Table1[[#This Row],[Gov_No]]))</f>
        <v>8.143322475570032E-2</v>
      </c>
      <c r="CG519" s="36">
        <f>IF(Table1[[#This Row],[Opp_Aye]]+Table1[[#This Row],[Opp_No]]=0,"",Table1[[#This Row],[Opp_Aye]]/(Table1[[#This Row],[Opp_Aye]]+Table1[[#This Row],[Opp_No]]))</f>
        <v>0.98360655737704916</v>
      </c>
      <c r="CH519" s="36">
        <f>IF(OR(Table1[[#This Row],[Gov_Share]]="",Table1[[#This Row],[Opp_Share]]=""),"",ABS(Table1[[#This Row],[Gov_Share]]-Table1[[#This Row],[Opp_Share]]))</f>
        <v>0.9021733326213488</v>
      </c>
      <c r="CI519" s="36">
        <f>IF(Table1[[#This Row],[Gov_Aye]]+Table1[[#This Row],[Gov_No]]=0,"",ABS(Table1[[#This Row],[Gov_Aye]]-Table1[[#This Row],[Gov_No]])/(Table1[[#This Row],[Gov_Aye]]+Table1[[#This Row],[Gov_No]]))</f>
        <v>0.83713355048859939</v>
      </c>
      <c r="CJ519" s="36">
        <f>IF(Table1[[#This Row],[Opp_Aye]]+Table1[[#This Row],[Opp_No]]=0,"",ABS(Table1[[#This Row],[Opp_Aye]]-Table1[[#This Row],[Opp_No]])/(Table1[[#This Row],[Opp_Aye]]+Table1[[#This Row],[Opp_No]]))</f>
        <v>0.96721311475409832</v>
      </c>
      <c r="CK5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0.87109911678115803</v>
      </c>
    </row>
    <row r="520" spans="1:89" ht="29.5" hidden="1" x14ac:dyDescent="0.75">
      <c r="A520" s="2">
        <v>275</v>
      </c>
      <c r="B520" s="15">
        <v>42933</v>
      </c>
      <c r="C520" s="16">
        <v>0.89930555555555558</v>
      </c>
      <c r="D520" s="2">
        <v>8</v>
      </c>
      <c r="E520" s="19" t="s">
        <v>883</v>
      </c>
      <c r="F520" s="2" t="s">
        <v>1907</v>
      </c>
      <c r="G520" s="2"/>
      <c r="H520" s="2">
        <v>285</v>
      </c>
      <c r="I520" s="2">
        <v>315</v>
      </c>
      <c r="J520" s="2">
        <v>0</v>
      </c>
      <c r="K520" s="2">
        <v>0</v>
      </c>
      <c r="L520" s="2">
        <v>0</v>
      </c>
      <c r="M520" s="3">
        <v>0</v>
      </c>
      <c r="N520" s="2">
        <v>0</v>
      </c>
      <c r="O520" s="2">
        <v>0</v>
      </c>
      <c r="P520" s="2">
        <v>1</v>
      </c>
      <c r="Q520" s="2">
        <v>1</v>
      </c>
      <c r="R520" s="4">
        <v>251</v>
      </c>
      <c r="S520" s="2">
        <v>4</v>
      </c>
      <c r="T520" s="2">
        <v>1</v>
      </c>
      <c r="U520" s="2">
        <v>0</v>
      </c>
      <c r="V520" s="2">
        <v>27</v>
      </c>
      <c r="W520" s="2">
        <v>0</v>
      </c>
      <c r="X520" s="2">
        <v>0</v>
      </c>
      <c r="Y520" s="2">
        <v>0</v>
      </c>
      <c r="Z520" s="2">
        <v>0</v>
      </c>
      <c r="AA520" s="2">
        <v>0</v>
      </c>
      <c r="AB520" s="2">
        <v>0</v>
      </c>
      <c r="AC520" s="2">
        <v>0</v>
      </c>
      <c r="AD520" s="2">
        <v>0</v>
      </c>
      <c r="AE520" s="2">
        <v>0</v>
      </c>
      <c r="AF520" s="2">
        <v>0</v>
      </c>
      <c r="AG520" s="3">
        <v>305</v>
      </c>
      <c r="AH520" s="2">
        <v>9</v>
      </c>
      <c r="AI520" s="2">
        <v>0</v>
      </c>
      <c r="AJ520" s="2">
        <v>0</v>
      </c>
      <c r="AK520" s="2">
        <v>1</v>
      </c>
      <c r="AL520" s="4">
        <v>0</v>
      </c>
      <c r="AM520" s="2">
        <v>0</v>
      </c>
      <c r="AN520" s="2">
        <v>0</v>
      </c>
      <c r="AO520" s="2">
        <v>0</v>
      </c>
      <c r="AP520" s="2">
        <v>0</v>
      </c>
      <c r="AQ520" s="2">
        <v>0</v>
      </c>
      <c r="AR520" s="2">
        <v>0</v>
      </c>
      <c r="AS520" s="2">
        <v>0</v>
      </c>
      <c r="AT520" s="2">
        <v>0</v>
      </c>
      <c r="AU520" s="2">
        <v>0</v>
      </c>
      <c r="AV520" s="2">
        <v>0</v>
      </c>
      <c r="AW520" s="2">
        <v>0</v>
      </c>
      <c r="AX520" s="2">
        <v>0</v>
      </c>
      <c r="AY520" s="2">
        <v>0</v>
      </c>
      <c r="AZ520" s="2">
        <v>0</v>
      </c>
      <c r="BA520" s="44">
        <v>0</v>
      </c>
      <c r="BB520" s="2">
        <v>0</v>
      </c>
      <c r="BC520" s="2">
        <v>0</v>
      </c>
      <c r="BD520" s="2">
        <v>0</v>
      </c>
      <c r="BE520" s="2">
        <v>1</v>
      </c>
      <c r="BF520" s="45">
        <v>0</v>
      </c>
      <c r="BG520" s="2">
        <v>0</v>
      </c>
      <c r="BH520" s="2">
        <v>0</v>
      </c>
      <c r="BI520" s="2">
        <v>0</v>
      </c>
      <c r="BJ520" s="2">
        <v>0</v>
      </c>
      <c r="BK520" s="2">
        <v>0</v>
      </c>
      <c r="BL520" s="2">
        <v>0</v>
      </c>
      <c r="BM520" s="2">
        <v>0</v>
      </c>
      <c r="BN520" s="2">
        <v>0</v>
      </c>
      <c r="BO520" s="2">
        <v>0</v>
      </c>
      <c r="BP520" s="2">
        <v>0</v>
      </c>
      <c r="BQ520" s="2">
        <v>0</v>
      </c>
      <c r="BR520" s="2">
        <v>1</v>
      </c>
      <c r="BS520" s="2">
        <v>600</v>
      </c>
      <c r="BT520" s="2">
        <v>0</v>
      </c>
      <c r="BU520" s="5">
        <v>0.92</v>
      </c>
      <c r="BV520" s="5">
        <f>IFERROR($BF520/($AL520+$R520), "No Votes")</f>
        <v>0</v>
      </c>
      <c r="BW520" s="5">
        <f>IFERROR($BA520/($AG520+$M520), "No Votes")</f>
        <v>0</v>
      </c>
      <c r="BX520" t="s">
        <v>2156</v>
      </c>
      <c r="BY520" s="5" t="s">
        <v>2086</v>
      </c>
      <c r="BZ520" s="5" t="s">
        <v>2088</v>
      </c>
      <c r="CA520" s="28" t="str">
        <f>IF(Table1[[#This Row],[Party]]="Labour","Conservative","Labour")</f>
        <v>Labour</v>
      </c>
      <c r="CB520" s="28" cm="1">
        <f t="array" ref="CB5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20" s="28" cm="1">
        <f t="array" ref="CC5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520" s="28">
        <f>IF(TRIM(Table1[[#This Row],[Party]])="Labour",Table1[[#This Row],[Conservative_Aye]],Table1[[#This Row],[Labour_Aye]])</f>
        <v>251</v>
      </c>
      <c r="CE520" s="28">
        <f>IF(TRIM(Table1[[#This Row],[Party]])="Labour",Table1[[#This Row],[Conservative_No]],Table1[[#This Row],[Labour_No]])</f>
        <v>0</v>
      </c>
      <c r="CF520" s="36">
        <f>IF(Table1[[#This Row],[Gov_Aye]]+Table1[[#This Row],[Gov_No]]=0,"",Table1[[#This Row],[Gov_Aye]]/(Table1[[#This Row],[Gov_Aye]]+Table1[[#This Row],[Gov_No]]))</f>
        <v>0</v>
      </c>
      <c r="CG520" s="36">
        <f>IF(Table1[[#This Row],[Opp_Aye]]+Table1[[#This Row],[Opp_No]]=0,"",Table1[[#This Row],[Opp_Aye]]/(Table1[[#This Row],[Opp_Aye]]+Table1[[#This Row],[Opp_No]]))</f>
        <v>1</v>
      </c>
      <c r="CH520" s="36">
        <f>IF(OR(Table1[[#This Row],[Gov_Share]]="",Table1[[#This Row],[Opp_Share]]=""),"",ABS(Table1[[#This Row],[Gov_Share]]-Table1[[#This Row],[Opp_Share]]))</f>
        <v>1</v>
      </c>
      <c r="CI520" s="36">
        <f>IF(Table1[[#This Row],[Gov_Aye]]+Table1[[#This Row],[Gov_No]]=0,"",ABS(Table1[[#This Row],[Gov_Aye]]-Table1[[#This Row],[Gov_No]])/(Table1[[#This Row],[Gov_Aye]]+Table1[[#This Row],[Gov_No]]))</f>
        <v>1</v>
      </c>
      <c r="CJ520" s="36">
        <f>IF(Table1[[#This Row],[Opp_Aye]]+Table1[[#This Row],[Opp_No]]=0,"",ABS(Table1[[#This Row],[Opp_Aye]]-Table1[[#This Row],[Opp_No]])/(Table1[[#This Row],[Opp_Aye]]+Table1[[#This Row],[Opp_No]]))</f>
        <v>1</v>
      </c>
      <c r="CK5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0.98725548686832787</v>
      </c>
    </row>
    <row r="521" spans="1:89" ht="29.5" hidden="1" x14ac:dyDescent="0.75">
      <c r="A521">
        <v>276</v>
      </c>
      <c r="B521" s="17">
        <v>42933</v>
      </c>
      <c r="C521" s="18">
        <v>0.91180555555555554</v>
      </c>
      <c r="D521">
        <v>9</v>
      </c>
      <c r="E521" s="20" t="s">
        <v>887</v>
      </c>
      <c r="F521" t="s">
        <v>1907</v>
      </c>
      <c r="H521">
        <v>287</v>
      </c>
      <c r="I521">
        <v>316</v>
      </c>
      <c r="J521">
        <v>0</v>
      </c>
      <c r="K521">
        <v>0</v>
      </c>
      <c r="L521">
        <v>0</v>
      </c>
      <c r="M521" s="3">
        <v>0</v>
      </c>
      <c r="N521">
        <v>0</v>
      </c>
      <c r="O521">
        <v>0</v>
      </c>
      <c r="P521">
        <v>1</v>
      </c>
      <c r="Q521">
        <v>1</v>
      </c>
      <c r="R521" s="4">
        <v>253</v>
      </c>
      <c r="S521">
        <v>4</v>
      </c>
      <c r="T521">
        <v>1</v>
      </c>
      <c r="U521">
        <v>0</v>
      </c>
      <c r="V521">
        <v>27</v>
      </c>
      <c r="W521">
        <v>0</v>
      </c>
      <c r="X521">
        <v>0</v>
      </c>
      <c r="Y521">
        <v>0</v>
      </c>
      <c r="Z521">
        <v>0</v>
      </c>
      <c r="AA521">
        <v>0</v>
      </c>
      <c r="AB521">
        <v>0</v>
      </c>
      <c r="AC521">
        <v>0</v>
      </c>
      <c r="AD521">
        <v>0</v>
      </c>
      <c r="AE521">
        <v>0</v>
      </c>
      <c r="AF521">
        <v>0</v>
      </c>
      <c r="AG521" s="3">
        <v>305</v>
      </c>
      <c r="AH521">
        <v>10</v>
      </c>
      <c r="AI521">
        <v>0</v>
      </c>
      <c r="AJ521">
        <v>0</v>
      </c>
      <c r="AK521">
        <v>1</v>
      </c>
      <c r="AL521" s="4">
        <v>0</v>
      </c>
      <c r="AM521">
        <v>0</v>
      </c>
      <c r="AN521">
        <v>0</v>
      </c>
      <c r="AO521">
        <v>0</v>
      </c>
      <c r="AP521">
        <v>0</v>
      </c>
      <c r="AQ521">
        <v>0</v>
      </c>
      <c r="AR521">
        <v>0</v>
      </c>
      <c r="AS521">
        <v>0</v>
      </c>
      <c r="AT521">
        <v>0</v>
      </c>
      <c r="AU521">
        <v>0</v>
      </c>
      <c r="AV521">
        <v>0</v>
      </c>
      <c r="AW521">
        <v>0</v>
      </c>
      <c r="AX521">
        <v>0</v>
      </c>
      <c r="AY521">
        <v>0</v>
      </c>
      <c r="AZ521">
        <v>0</v>
      </c>
      <c r="BA521" s="3">
        <v>0</v>
      </c>
      <c r="BB521">
        <v>0</v>
      </c>
      <c r="BC521">
        <v>0</v>
      </c>
      <c r="BD521">
        <v>0</v>
      </c>
      <c r="BE521">
        <v>1</v>
      </c>
      <c r="BF521" s="4">
        <v>0</v>
      </c>
      <c r="BG521">
        <v>0</v>
      </c>
      <c r="BH521">
        <v>0</v>
      </c>
      <c r="BI521">
        <v>0</v>
      </c>
      <c r="BJ521">
        <v>0</v>
      </c>
      <c r="BK521">
        <v>0</v>
      </c>
      <c r="BL521">
        <v>0</v>
      </c>
      <c r="BM521">
        <v>0</v>
      </c>
      <c r="BN521">
        <v>0</v>
      </c>
      <c r="BO521">
        <v>0</v>
      </c>
      <c r="BP521">
        <v>0</v>
      </c>
      <c r="BQ521">
        <v>0</v>
      </c>
      <c r="BR521">
        <v>1</v>
      </c>
      <c r="BS521">
        <v>603</v>
      </c>
      <c r="BT521">
        <v>0</v>
      </c>
      <c r="BU521" s="1">
        <v>0.93</v>
      </c>
      <c r="BV521" s="5">
        <f>IFERROR($BF521/($AL521+$R521), "No Votes")</f>
        <v>0</v>
      </c>
      <c r="BW521" s="5">
        <f>IFERROR($BA521/($AG521+$M521), "No Votes")</f>
        <v>0</v>
      </c>
      <c r="BX521" t="s">
        <v>2156</v>
      </c>
      <c r="BY521" s="5" t="s">
        <v>2086</v>
      </c>
      <c r="BZ521" s="5" t="s">
        <v>2088</v>
      </c>
      <c r="CA521" s="28" t="str">
        <f>IF(Table1[[#This Row],[Party]]="Labour","Conservative","Labour")</f>
        <v>Labour</v>
      </c>
      <c r="CB521" s="28" cm="1">
        <f t="array" ref="CB5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21" s="28" cm="1">
        <f t="array" ref="CC5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521" s="28">
        <f>IF(TRIM(Table1[[#This Row],[Party]])="Labour",Table1[[#This Row],[Conservative_Aye]],Table1[[#This Row],[Labour_Aye]])</f>
        <v>253</v>
      </c>
      <c r="CE521" s="28">
        <f>IF(TRIM(Table1[[#This Row],[Party]])="Labour",Table1[[#This Row],[Conservative_No]],Table1[[#This Row],[Labour_No]])</f>
        <v>0</v>
      </c>
      <c r="CF521" s="36">
        <f>IF(Table1[[#This Row],[Gov_Aye]]+Table1[[#This Row],[Gov_No]]=0,"",Table1[[#This Row],[Gov_Aye]]/(Table1[[#This Row],[Gov_Aye]]+Table1[[#This Row],[Gov_No]]))</f>
        <v>0</v>
      </c>
      <c r="CG521" s="36">
        <f>IF(Table1[[#This Row],[Opp_Aye]]+Table1[[#This Row],[Opp_No]]=0,"",Table1[[#This Row],[Opp_Aye]]/(Table1[[#This Row],[Opp_Aye]]+Table1[[#This Row],[Opp_No]]))</f>
        <v>1</v>
      </c>
      <c r="CH521" s="36">
        <f>IF(OR(Table1[[#This Row],[Gov_Share]]="",Table1[[#This Row],[Opp_Share]]=""),"",ABS(Table1[[#This Row],[Gov_Share]]-Table1[[#This Row],[Opp_Share]]))</f>
        <v>1</v>
      </c>
      <c r="CI521" s="36">
        <f>IF(Table1[[#This Row],[Gov_Aye]]+Table1[[#This Row],[Gov_No]]=0,"",ABS(Table1[[#This Row],[Gov_Aye]]-Table1[[#This Row],[Gov_No]])/(Table1[[#This Row],[Gov_Aye]]+Table1[[#This Row],[Gov_No]]))</f>
        <v>1</v>
      </c>
      <c r="CJ521" s="36">
        <f>IF(Table1[[#This Row],[Opp_Aye]]+Table1[[#This Row],[Opp_No]]=0,"",ABS(Table1[[#This Row],[Opp_Aye]]-Table1[[#This Row],[Opp_No]])/(Table1[[#This Row],[Opp_Aye]]+Table1[[#This Row],[Opp_No]]))</f>
        <v>1</v>
      </c>
      <c r="CK5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0.98725392647077348</v>
      </c>
    </row>
    <row r="522" spans="1:89" ht="29.5" hidden="1" x14ac:dyDescent="0.75">
      <c r="A522" s="2">
        <v>689</v>
      </c>
      <c r="B522" s="15">
        <v>43628</v>
      </c>
      <c r="C522" s="16">
        <v>0.68541666666666667</v>
      </c>
      <c r="D522" s="2">
        <v>420</v>
      </c>
      <c r="E522" s="19" t="s">
        <v>149</v>
      </c>
      <c r="F522" s="2" t="s">
        <v>1911</v>
      </c>
      <c r="G522" s="2"/>
      <c r="H522" s="2">
        <v>298</v>
      </c>
      <c r="I522" s="2">
        <v>309</v>
      </c>
      <c r="J522" s="2">
        <v>0</v>
      </c>
      <c r="K522" s="2">
        <v>0</v>
      </c>
      <c r="L522" s="2">
        <v>5</v>
      </c>
      <c r="M522" s="3">
        <v>10</v>
      </c>
      <c r="N522" s="2">
        <v>0</v>
      </c>
      <c r="O522" s="2">
        <v>0</v>
      </c>
      <c r="P522" s="2">
        <v>1</v>
      </c>
      <c r="Q522" s="2">
        <v>10</v>
      </c>
      <c r="R522" s="4">
        <v>222</v>
      </c>
      <c r="S522" s="2">
        <v>11</v>
      </c>
      <c r="T522" s="2">
        <v>4</v>
      </c>
      <c r="U522" s="2">
        <v>0</v>
      </c>
      <c r="V522" s="2">
        <v>35</v>
      </c>
      <c r="W522" s="2">
        <v>0</v>
      </c>
      <c r="X522" s="2">
        <v>0</v>
      </c>
      <c r="Y522" s="2">
        <v>0</v>
      </c>
      <c r="Z522" s="2">
        <v>0</v>
      </c>
      <c r="AA522" s="2">
        <v>0</v>
      </c>
      <c r="AB522" s="2">
        <v>0</v>
      </c>
      <c r="AC522" s="2">
        <v>0</v>
      </c>
      <c r="AD522" s="2">
        <v>0</v>
      </c>
      <c r="AE522" s="2">
        <v>0</v>
      </c>
      <c r="AF522" s="2">
        <v>0</v>
      </c>
      <c r="AG522" s="3">
        <v>289</v>
      </c>
      <c r="AH522" s="2">
        <v>10</v>
      </c>
      <c r="AI522" s="2">
        <v>0</v>
      </c>
      <c r="AJ522" s="2">
        <v>0</v>
      </c>
      <c r="AK522" s="2">
        <v>2</v>
      </c>
      <c r="AL522" s="4">
        <v>8</v>
      </c>
      <c r="AM522" s="2">
        <v>0</v>
      </c>
      <c r="AN522" s="2">
        <v>0</v>
      </c>
      <c r="AO522" s="2">
        <v>0</v>
      </c>
      <c r="AP522" s="2">
        <v>0</v>
      </c>
      <c r="AQ522" s="2">
        <v>0</v>
      </c>
      <c r="AR522" s="2">
        <v>0</v>
      </c>
      <c r="AS522" s="2">
        <v>0</v>
      </c>
      <c r="AT522" s="2">
        <v>0</v>
      </c>
      <c r="AU522" s="2">
        <v>0</v>
      </c>
      <c r="AV522" s="2">
        <v>0</v>
      </c>
      <c r="AW522" s="2">
        <v>0</v>
      </c>
      <c r="AX522" s="2">
        <v>0</v>
      </c>
      <c r="AY522" s="2">
        <v>0</v>
      </c>
      <c r="AZ522" s="2">
        <v>0</v>
      </c>
      <c r="BA522" s="44">
        <v>10</v>
      </c>
      <c r="BB522" s="2">
        <v>0</v>
      </c>
      <c r="BC522" s="2">
        <v>0</v>
      </c>
      <c r="BD522" s="2">
        <v>0</v>
      </c>
      <c r="BE522" s="2">
        <v>2</v>
      </c>
      <c r="BF522" s="45">
        <v>8</v>
      </c>
      <c r="BG522" s="2">
        <v>0</v>
      </c>
      <c r="BH522" s="2">
        <v>0</v>
      </c>
      <c r="BI522" s="2">
        <v>0</v>
      </c>
      <c r="BJ522" s="2">
        <v>0</v>
      </c>
      <c r="BK522" s="2">
        <v>0</v>
      </c>
      <c r="BL522" s="2">
        <v>0</v>
      </c>
      <c r="BM522" s="2">
        <v>0</v>
      </c>
      <c r="BN522" s="2">
        <v>0</v>
      </c>
      <c r="BO522" s="2">
        <v>0</v>
      </c>
      <c r="BP522" s="2">
        <v>0</v>
      </c>
      <c r="BQ522" s="2">
        <v>0</v>
      </c>
      <c r="BR522" s="2">
        <v>20</v>
      </c>
      <c r="BS522" s="2">
        <v>607</v>
      </c>
      <c r="BT522" s="2">
        <v>0.03</v>
      </c>
      <c r="BU522" s="5">
        <v>0.93</v>
      </c>
      <c r="BV522" s="5">
        <f>IFERROR($BF522/($AL522+$R522), "No Votes")</f>
        <v>3.4782608695652174E-2</v>
      </c>
      <c r="BW522" s="5">
        <f>IFERROR($BA522/($AG522+$M522), "No Votes")</f>
        <v>3.3444816053511704E-2</v>
      </c>
      <c r="BX522" t="s">
        <v>2156</v>
      </c>
      <c r="BY522" s="5" t="s">
        <v>2086</v>
      </c>
      <c r="BZ522" s="5" t="s">
        <v>2088</v>
      </c>
      <c r="CA522" s="28" t="str">
        <f>IF(Table1[[#This Row],[Party]]="Labour","Conservative","Labour")</f>
        <v>Labour</v>
      </c>
      <c r="CB522" s="28" cm="1">
        <f t="array" ref="CB5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10</v>
      </c>
      <c r="CC522" s="28" cm="1">
        <f t="array" ref="CC5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522" s="28">
        <f>IF(TRIM(Table1[[#This Row],[Party]])="Labour",Table1[[#This Row],[Conservative_Aye]],Table1[[#This Row],[Labour_Aye]])</f>
        <v>222</v>
      </c>
      <c r="CE522" s="28">
        <f>IF(TRIM(Table1[[#This Row],[Party]])="Labour",Table1[[#This Row],[Conservative_No]],Table1[[#This Row],[Labour_No]])</f>
        <v>8</v>
      </c>
      <c r="CF522" s="36">
        <f>IF(Table1[[#This Row],[Gov_Aye]]+Table1[[#This Row],[Gov_No]]=0,"",Table1[[#This Row],[Gov_Aye]]/(Table1[[#This Row],[Gov_Aye]]+Table1[[#This Row],[Gov_No]]))</f>
        <v>3.3444816053511704E-2</v>
      </c>
      <c r="CG522" s="36">
        <f>IF(Table1[[#This Row],[Opp_Aye]]+Table1[[#This Row],[Opp_No]]=0,"",Table1[[#This Row],[Opp_Aye]]/(Table1[[#This Row],[Opp_Aye]]+Table1[[#This Row],[Opp_No]]))</f>
        <v>0.9652173913043478</v>
      </c>
      <c r="CH522" s="36">
        <f>IF(OR(Table1[[#This Row],[Gov_Share]]="",Table1[[#This Row],[Opp_Share]]=""),"",ABS(Table1[[#This Row],[Gov_Share]]-Table1[[#This Row],[Opp_Share]]))</f>
        <v>0.93177257525083612</v>
      </c>
      <c r="CI522" s="36">
        <f>IF(Table1[[#This Row],[Gov_Aye]]+Table1[[#This Row],[Gov_No]]=0,"",ABS(Table1[[#This Row],[Gov_Aye]]-Table1[[#This Row],[Gov_No]])/(Table1[[#This Row],[Gov_Aye]]+Table1[[#This Row],[Gov_No]]))</f>
        <v>0.93311036789297663</v>
      </c>
      <c r="CJ522" s="36">
        <f>IF(Table1[[#This Row],[Opp_Aye]]+Table1[[#This Row],[Opp_No]]=0,"",ABS(Table1[[#This Row],[Opp_Aye]]-Table1[[#This Row],[Opp_No]])/(Table1[[#This Row],[Opp_Aye]]+Table1[[#This Row],[Opp_No]]))</f>
        <v>0.93043478260869561</v>
      </c>
      <c r="CK5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0.90288112188124259</v>
      </c>
    </row>
    <row r="523" spans="1:89" hidden="1" x14ac:dyDescent="0.75">
      <c r="A523">
        <v>654</v>
      </c>
      <c r="B523" s="17">
        <v>43551</v>
      </c>
      <c r="C523" s="18">
        <v>0.625</v>
      </c>
      <c r="D523">
        <v>385</v>
      </c>
      <c r="E523" s="20" t="s">
        <v>106</v>
      </c>
      <c r="F523" t="s">
        <v>1909</v>
      </c>
      <c r="G523" t="s">
        <v>2073</v>
      </c>
      <c r="H523">
        <v>331</v>
      </c>
      <c r="I523">
        <v>287</v>
      </c>
      <c r="J523">
        <v>0</v>
      </c>
      <c r="K523">
        <v>0</v>
      </c>
      <c r="L523">
        <v>0</v>
      </c>
      <c r="M523" s="3">
        <v>33</v>
      </c>
      <c r="N523">
        <v>0</v>
      </c>
      <c r="O523">
        <v>0</v>
      </c>
      <c r="P523">
        <v>1</v>
      </c>
      <c r="Q523">
        <v>16</v>
      </c>
      <c r="R523" s="4">
        <v>232</v>
      </c>
      <c r="S523">
        <v>11</v>
      </c>
      <c r="T523">
        <v>4</v>
      </c>
      <c r="U523">
        <v>0</v>
      </c>
      <c r="V523">
        <v>34</v>
      </c>
      <c r="W523">
        <v>0</v>
      </c>
      <c r="X523">
        <v>0</v>
      </c>
      <c r="Y523">
        <v>0</v>
      </c>
      <c r="Z523">
        <v>0</v>
      </c>
      <c r="AA523">
        <v>0</v>
      </c>
      <c r="AB523">
        <v>0</v>
      </c>
      <c r="AC523">
        <v>0</v>
      </c>
      <c r="AD523">
        <v>0</v>
      </c>
      <c r="AE523">
        <v>0</v>
      </c>
      <c r="AF523">
        <v>0</v>
      </c>
      <c r="AG523" s="3">
        <v>272</v>
      </c>
      <c r="AH523">
        <v>10</v>
      </c>
      <c r="AI523">
        <v>0</v>
      </c>
      <c r="AJ523">
        <v>0</v>
      </c>
      <c r="AK523">
        <v>3</v>
      </c>
      <c r="AL523" s="4">
        <v>2</v>
      </c>
      <c r="AM523">
        <v>0</v>
      </c>
      <c r="AN523">
        <v>0</v>
      </c>
      <c r="AO523">
        <v>0</v>
      </c>
      <c r="AP523">
        <v>0</v>
      </c>
      <c r="AQ523">
        <v>0</v>
      </c>
      <c r="AR523">
        <v>0</v>
      </c>
      <c r="AS523">
        <v>0</v>
      </c>
      <c r="AT523">
        <v>0</v>
      </c>
      <c r="AU523">
        <v>0</v>
      </c>
      <c r="AV523">
        <v>0</v>
      </c>
      <c r="AW523">
        <v>0</v>
      </c>
      <c r="AX523">
        <v>0</v>
      </c>
      <c r="AY523">
        <v>0</v>
      </c>
      <c r="AZ523">
        <v>0</v>
      </c>
      <c r="BA523" s="3">
        <v>33</v>
      </c>
      <c r="BB523">
        <v>0</v>
      </c>
      <c r="BC523">
        <v>0</v>
      </c>
      <c r="BD523">
        <v>0</v>
      </c>
      <c r="BE523">
        <v>3</v>
      </c>
      <c r="BF523" s="4">
        <v>2</v>
      </c>
      <c r="BG523">
        <v>0</v>
      </c>
      <c r="BH523">
        <v>0</v>
      </c>
      <c r="BI523">
        <v>0</v>
      </c>
      <c r="BJ523">
        <v>0</v>
      </c>
      <c r="BK523">
        <v>0</v>
      </c>
      <c r="BL523">
        <v>0</v>
      </c>
      <c r="BM523">
        <v>0</v>
      </c>
      <c r="BN523">
        <v>0</v>
      </c>
      <c r="BO523">
        <v>0</v>
      </c>
      <c r="BP523">
        <v>0</v>
      </c>
      <c r="BQ523">
        <v>0</v>
      </c>
      <c r="BR523">
        <v>38</v>
      </c>
      <c r="BS523">
        <v>618</v>
      </c>
      <c r="BT523">
        <v>0.06</v>
      </c>
      <c r="BU523" s="1">
        <v>0.95</v>
      </c>
      <c r="BV523" s="5">
        <f>IFERROR($BF523/($AL523+$R523), "No Votes")</f>
        <v>8.5470085470085479E-3</v>
      </c>
      <c r="BW523" s="5">
        <f>IFERROR($BA523/($AG523+$M523), "No Votes")</f>
        <v>0.10819672131147541</v>
      </c>
      <c r="BX523" t="s">
        <v>2156</v>
      </c>
      <c r="BY523" s="5" t="s">
        <v>2086</v>
      </c>
      <c r="BZ523" s="5" t="s">
        <v>2088</v>
      </c>
      <c r="CA523" s="28" t="str">
        <f>IF(Table1[[#This Row],[Party]]="Labour","Conservative","Labour")</f>
        <v>Labour</v>
      </c>
      <c r="CB523" s="28" cm="1">
        <f t="array" ref="CB5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v>
      </c>
      <c r="CC523" s="28" cm="1">
        <f t="array" ref="CC5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523" s="28">
        <f>IF(TRIM(Table1[[#This Row],[Party]])="Labour",Table1[[#This Row],[Conservative_Aye]],Table1[[#This Row],[Labour_Aye]])</f>
        <v>232</v>
      </c>
      <c r="CE523" s="28">
        <f>IF(TRIM(Table1[[#This Row],[Party]])="Labour",Table1[[#This Row],[Conservative_No]],Table1[[#This Row],[Labour_No]])</f>
        <v>2</v>
      </c>
      <c r="CF523" s="36">
        <f>IF(Table1[[#This Row],[Gov_Aye]]+Table1[[#This Row],[Gov_No]]=0,"",Table1[[#This Row],[Gov_Aye]]/(Table1[[#This Row],[Gov_Aye]]+Table1[[#This Row],[Gov_No]]))</f>
        <v>0.10819672131147541</v>
      </c>
      <c r="CG523" s="36">
        <f>IF(Table1[[#This Row],[Opp_Aye]]+Table1[[#This Row],[Opp_No]]=0,"",Table1[[#This Row],[Opp_Aye]]/(Table1[[#This Row],[Opp_Aye]]+Table1[[#This Row],[Opp_No]]))</f>
        <v>0.99145299145299148</v>
      </c>
      <c r="CH523" s="36">
        <f>IF(OR(Table1[[#This Row],[Gov_Share]]="",Table1[[#This Row],[Opp_Share]]=""),"",ABS(Table1[[#This Row],[Gov_Share]]-Table1[[#This Row],[Opp_Share]]))</f>
        <v>0.88325627014151609</v>
      </c>
      <c r="CI523" s="36">
        <f>IF(Table1[[#This Row],[Gov_Aye]]+Table1[[#This Row],[Gov_No]]=0,"",ABS(Table1[[#This Row],[Gov_Aye]]-Table1[[#This Row],[Gov_No]])/(Table1[[#This Row],[Gov_Aye]]+Table1[[#This Row],[Gov_No]]))</f>
        <v>0.78360655737704921</v>
      </c>
      <c r="CJ523" s="36">
        <f>IF(Table1[[#This Row],[Opp_Aye]]+Table1[[#This Row],[Opp_No]]=0,"",ABS(Table1[[#This Row],[Opp_Aye]]-Table1[[#This Row],[Opp_No]])/(Table1[[#This Row],[Opp_Aye]]+Table1[[#This Row],[Opp_No]]))</f>
        <v>0.98290598290598286</v>
      </c>
      <c r="CK5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0.8545000582155009</v>
      </c>
    </row>
    <row r="524" spans="1:89" x14ac:dyDescent="0.75">
      <c r="A524">
        <v>396</v>
      </c>
      <c r="B524" s="17">
        <v>43172</v>
      </c>
      <c r="C524" s="18">
        <v>0.75694444444444442</v>
      </c>
      <c r="D524">
        <v>129</v>
      </c>
      <c r="E524" s="20" t="s">
        <v>800</v>
      </c>
      <c r="H524">
        <v>254</v>
      </c>
      <c r="I524">
        <v>312</v>
      </c>
      <c r="J524">
        <v>0</v>
      </c>
      <c r="K524">
        <v>0</v>
      </c>
      <c r="L524">
        <v>0</v>
      </c>
      <c r="M524" s="3">
        <v>0</v>
      </c>
      <c r="N524">
        <v>0</v>
      </c>
      <c r="O524">
        <v>0</v>
      </c>
      <c r="P524">
        <v>1</v>
      </c>
      <c r="Q524">
        <v>4</v>
      </c>
      <c r="R524" s="4">
        <v>238</v>
      </c>
      <c r="S524">
        <v>8</v>
      </c>
      <c r="T524">
        <v>3</v>
      </c>
      <c r="U524">
        <v>0</v>
      </c>
      <c r="V524">
        <v>0</v>
      </c>
      <c r="W524">
        <v>0</v>
      </c>
      <c r="X524">
        <v>0</v>
      </c>
      <c r="Y524">
        <v>0</v>
      </c>
      <c r="Z524">
        <v>0</v>
      </c>
      <c r="AA524">
        <v>0</v>
      </c>
      <c r="AB524">
        <v>0</v>
      </c>
      <c r="AC524">
        <v>0</v>
      </c>
      <c r="AD524">
        <v>0</v>
      </c>
      <c r="AE524">
        <v>0</v>
      </c>
      <c r="AF524">
        <v>0</v>
      </c>
      <c r="AG524" s="3">
        <v>302</v>
      </c>
      <c r="AH524">
        <v>9</v>
      </c>
      <c r="AI524">
        <v>0</v>
      </c>
      <c r="AJ524">
        <v>0</v>
      </c>
      <c r="AK524">
        <v>1</v>
      </c>
      <c r="AL524" s="4">
        <v>0</v>
      </c>
      <c r="AM524">
        <v>0</v>
      </c>
      <c r="AN524">
        <v>0</v>
      </c>
      <c r="AO524">
        <v>0</v>
      </c>
      <c r="AP524">
        <v>0</v>
      </c>
      <c r="AQ524">
        <v>0</v>
      </c>
      <c r="AR524">
        <v>0</v>
      </c>
      <c r="AS524">
        <v>0</v>
      </c>
      <c r="AT524">
        <v>0</v>
      </c>
      <c r="AU524">
        <v>0</v>
      </c>
      <c r="AV524">
        <v>0</v>
      </c>
      <c r="AW524">
        <v>0</v>
      </c>
      <c r="AX524">
        <v>0</v>
      </c>
      <c r="AY524">
        <v>0</v>
      </c>
      <c r="AZ524">
        <v>0</v>
      </c>
      <c r="BA524" s="3">
        <v>0</v>
      </c>
      <c r="BB524">
        <v>0</v>
      </c>
      <c r="BC524">
        <v>0</v>
      </c>
      <c r="BD524">
        <v>0</v>
      </c>
      <c r="BE524">
        <v>1</v>
      </c>
      <c r="BF524" s="4">
        <v>0</v>
      </c>
      <c r="BG524">
        <v>0</v>
      </c>
      <c r="BH524">
        <v>0</v>
      </c>
      <c r="BI524">
        <v>0</v>
      </c>
      <c r="BJ524">
        <v>0</v>
      </c>
      <c r="BK524">
        <v>0</v>
      </c>
      <c r="BL524">
        <v>0</v>
      </c>
      <c r="BM524">
        <v>0</v>
      </c>
      <c r="BN524">
        <v>0</v>
      </c>
      <c r="BO524">
        <v>0</v>
      </c>
      <c r="BP524">
        <v>0</v>
      </c>
      <c r="BQ524">
        <v>0</v>
      </c>
      <c r="BR524">
        <v>1</v>
      </c>
      <c r="BS524">
        <v>566</v>
      </c>
      <c r="BT524">
        <v>0</v>
      </c>
      <c r="BU524" s="1">
        <v>0.87</v>
      </c>
      <c r="BV524" s="5">
        <f>IFERROR($BF524/($AL524+$R524), "No Votes")</f>
        <v>0</v>
      </c>
      <c r="BW524" s="5">
        <f>IFERROR($BA524/($AG524+$M524), "No Votes")</f>
        <v>0</v>
      </c>
      <c r="BX524" t="s">
        <v>2157</v>
      </c>
      <c r="BY524" s="5" t="s">
        <v>2086</v>
      </c>
      <c r="BZ524" s="5" t="s">
        <v>2088</v>
      </c>
      <c r="CA524" s="28" t="str">
        <f>IF(Table1[[#This Row],[Party]]="Labour","Conservative","Labour")</f>
        <v>Labour</v>
      </c>
      <c r="CB524" s="28" cm="1">
        <f t="array" ref="CB5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24" s="28" cm="1">
        <f t="array" ref="CC5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524" s="28">
        <f>IF(TRIM(Table1[[#This Row],[Party]])="Labour",Table1[[#This Row],[Conservative_Aye]],Table1[[#This Row],[Labour_Aye]])</f>
        <v>238</v>
      </c>
      <c r="CE524" s="28">
        <f>IF(TRIM(Table1[[#This Row],[Party]])="Labour",Table1[[#This Row],[Conservative_No]],Table1[[#This Row],[Labour_No]])</f>
        <v>0</v>
      </c>
      <c r="CF524" s="36">
        <f>IF(Table1[[#This Row],[Gov_Aye]]+Table1[[#This Row],[Gov_No]]=0,"",Table1[[#This Row],[Gov_Aye]]/(Table1[[#This Row],[Gov_Aye]]+Table1[[#This Row],[Gov_No]]))</f>
        <v>0</v>
      </c>
      <c r="CG524" s="36">
        <f>IF(Table1[[#This Row],[Opp_Aye]]+Table1[[#This Row],[Opp_No]]=0,"",Table1[[#This Row],[Opp_Aye]]/(Table1[[#This Row],[Opp_Aye]]+Table1[[#This Row],[Opp_No]]))</f>
        <v>1</v>
      </c>
      <c r="CH524" s="36">
        <f>IF(OR(Table1[[#This Row],[Gov_Share]]="",Table1[[#This Row],[Opp_Share]]=""),"",ABS(Table1[[#This Row],[Gov_Share]]-Table1[[#This Row],[Opp_Share]]))</f>
        <v>1</v>
      </c>
      <c r="CI524" s="36">
        <f>IF(Table1[[#This Row],[Gov_Aye]]+Table1[[#This Row],[Gov_No]]=0,"",ABS(Table1[[#This Row],[Gov_Aye]]-Table1[[#This Row],[Gov_No]])/(Table1[[#This Row],[Gov_Aye]]+Table1[[#This Row],[Gov_No]]))</f>
        <v>1</v>
      </c>
      <c r="CJ524" s="36">
        <f>IF(Table1[[#This Row],[Opp_Aye]]+Table1[[#This Row],[Opp_No]]=0,"",ABS(Table1[[#This Row],[Opp_Aye]]-Table1[[#This Row],[Opp_No]])/(Table1[[#This Row],[Opp_Aye]]+Table1[[#This Row],[Opp_No]]))</f>
        <v>1</v>
      </c>
      <c r="CK5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0.9750118116436558</v>
      </c>
    </row>
    <row r="525" spans="1:89" hidden="1" x14ac:dyDescent="0.75">
      <c r="A525" s="2">
        <v>665</v>
      </c>
      <c r="B525" s="15">
        <v>43556</v>
      </c>
      <c r="C525" s="16">
        <v>0.69166666666666665</v>
      </c>
      <c r="D525" s="2">
        <v>396</v>
      </c>
      <c r="E525" s="19" t="s">
        <v>106</v>
      </c>
      <c r="F525" t="s">
        <v>1910</v>
      </c>
      <c r="G525" t="s">
        <v>2073</v>
      </c>
      <c r="H525" s="2">
        <v>322</v>
      </c>
      <c r="I525" s="2">
        <v>277</v>
      </c>
      <c r="J525" s="2">
        <v>0</v>
      </c>
      <c r="K525" s="2">
        <v>0</v>
      </c>
      <c r="L525" s="2">
        <v>0</v>
      </c>
      <c r="M525" s="3">
        <v>28</v>
      </c>
      <c r="N525" s="2">
        <v>0</v>
      </c>
      <c r="O525" s="2">
        <v>0</v>
      </c>
      <c r="P525" s="2">
        <v>1</v>
      </c>
      <c r="Q525" s="2">
        <v>14</v>
      </c>
      <c r="R525" s="4">
        <v>233</v>
      </c>
      <c r="S525" s="2">
        <v>11</v>
      </c>
      <c r="T525" s="2">
        <v>4</v>
      </c>
      <c r="U525" s="2">
        <v>0</v>
      </c>
      <c r="V525" s="2">
        <v>31</v>
      </c>
      <c r="W525" s="2">
        <v>0</v>
      </c>
      <c r="X525" s="2">
        <v>0</v>
      </c>
      <c r="Y525" s="2">
        <v>0</v>
      </c>
      <c r="Z525" s="2">
        <v>0</v>
      </c>
      <c r="AA525" s="2">
        <v>0</v>
      </c>
      <c r="AB525" s="2">
        <v>0</v>
      </c>
      <c r="AC525" s="2">
        <v>0</v>
      </c>
      <c r="AD525" s="2">
        <v>0</v>
      </c>
      <c r="AE525" s="2">
        <v>0</v>
      </c>
      <c r="AF525" s="2">
        <v>0</v>
      </c>
      <c r="AG525" s="3">
        <v>264</v>
      </c>
      <c r="AH525" s="2">
        <v>7</v>
      </c>
      <c r="AI525" s="2">
        <v>0</v>
      </c>
      <c r="AJ525" s="2">
        <v>0</v>
      </c>
      <c r="AK525" s="2">
        <v>2</v>
      </c>
      <c r="AL525" s="4">
        <v>4</v>
      </c>
      <c r="AM525" s="2">
        <v>0</v>
      </c>
      <c r="AN525" s="2">
        <v>0</v>
      </c>
      <c r="AO525" s="2">
        <v>0</v>
      </c>
      <c r="AP525" s="2">
        <v>0</v>
      </c>
      <c r="AQ525" s="2">
        <v>0</v>
      </c>
      <c r="AR525" s="2">
        <v>0</v>
      </c>
      <c r="AS525" s="2">
        <v>0</v>
      </c>
      <c r="AT525" s="2">
        <v>0</v>
      </c>
      <c r="AU525" s="2">
        <v>0</v>
      </c>
      <c r="AV525" s="2">
        <v>0</v>
      </c>
      <c r="AW525" s="2">
        <v>0</v>
      </c>
      <c r="AX525" s="2">
        <v>0</v>
      </c>
      <c r="AY525" s="2">
        <v>0</v>
      </c>
      <c r="AZ525" s="2">
        <v>0</v>
      </c>
      <c r="BA525" s="44">
        <v>28</v>
      </c>
      <c r="BB525" s="2">
        <v>0</v>
      </c>
      <c r="BC525" s="2">
        <v>0</v>
      </c>
      <c r="BD525" s="2">
        <v>0</v>
      </c>
      <c r="BE525" s="2">
        <v>2</v>
      </c>
      <c r="BF525" s="45">
        <v>4</v>
      </c>
      <c r="BG525" s="2">
        <v>0</v>
      </c>
      <c r="BH525" s="2">
        <v>0</v>
      </c>
      <c r="BI525" s="2">
        <v>0</v>
      </c>
      <c r="BJ525" s="2">
        <v>0</v>
      </c>
      <c r="BK525" s="2">
        <v>0</v>
      </c>
      <c r="BL525" s="2">
        <v>0</v>
      </c>
      <c r="BM525" s="2">
        <v>0</v>
      </c>
      <c r="BN525" s="2">
        <v>0</v>
      </c>
      <c r="BO525" s="2">
        <v>0</v>
      </c>
      <c r="BP525" s="2">
        <v>0</v>
      </c>
      <c r="BQ525" s="2">
        <v>0</v>
      </c>
      <c r="BR525" s="2">
        <v>34</v>
      </c>
      <c r="BS525" s="2">
        <v>599</v>
      </c>
      <c r="BT525" s="2">
        <v>0.06</v>
      </c>
      <c r="BU525" s="5">
        <v>0.92</v>
      </c>
      <c r="BV525" s="5">
        <f>IFERROR($BF525/($AL525+$R525), "No Votes")</f>
        <v>1.6877637130801686E-2</v>
      </c>
      <c r="BW525" s="5">
        <f>IFERROR($BA525/($AG525+$M525), "No Votes")</f>
        <v>9.5890410958904104E-2</v>
      </c>
      <c r="BX525" s="2"/>
      <c r="BY525" s="5" t="s">
        <v>2086</v>
      </c>
      <c r="BZ525" s="5" t="s">
        <v>2088</v>
      </c>
      <c r="CA525" s="28" t="str">
        <f>IF(Table1[[#This Row],[Party]]="Labour","Conservative","Labour")</f>
        <v>Labour</v>
      </c>
      <c r="CB525" s="28" cm="1">
        <f t="array" ref="CB5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v>
      </c>
      <c r="CC525" s="28" cm="1">
        <f t="array" ref="CC5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264</v>
      </c>
      <c r="CD525" s="28">
        <f>IF(TRIM(Table1[[#This Row],[Party]])="Labour",Table1[[#This Row],[Conservative_Aye]],Table1[[#This Row],[Labour_Aye]])</f>
        <v>233</v>
      </c>
      <c r="CE525" s="28">
        <f>IF(TRIM(Table1[[#This Row],[Party]])="Labour",Table1[[#This Row],[Conservative_No]],Table1[[#This Row],[Labour_No]])</f>
        <v>4</v>
      </c>
      <c r="CF525" s="36">
        <f>IF(Table1[[#This Row],[Gov_Aye]]+Table1[[#This Row],[Gov_No]]=0,"",Table1[[#This Row],[Gov_Aye]]/(Table1[[#This Row],[Gov_Aye]]+Table1[[#This Row],[Gov_No]]))</f>
        <v>9.5890410958904104E-2</v>
      </c>
      <c r="CG525" s="36">
        <f>IF(Table1[[#This Row],[Opp_Aye]]+Table1[[#This Row],[Opp_No]]=0,"",Table1[[#This Row],[Opp_Aye]]/(Table1[[#This Row],[Opp_Aye]]+Table1[[#This Row],[Opp_No]]))</f>
        <v>0.9831223628691983</v>
      </c>
      <c r="CH525" s="36">
        <f>IF(OR(Table1[[#This Row],[Gov_Share]]="",Table1[[#This Row],[Opp_Share]]=""),"",ABS(Table1[[#This Row],[Gov_Share]]-Table1[[#This Row],[Opp_Share]]))</f>
        <v>0.88723195191029425</v>
      </c>
      <c r="CI525" s="36">
        <f>IF(Table1[[#This Row],[Gov_Aye]]+Table1[[#This Row],[Gov_No]]=0,"",ABS(Table1[[#This Row],[Gov_Aye]]-Table1[[#This Row],[Gov_No]])/(Table1[[#This Row],[Gov_Aye]]+Table1[[#This Row],[Gov_No]]))</f>
        <v>0.80821917808219179</v>
      </c>
      <c r="CJ525" s="36">
        <f>IF(Table1[[#This Row],[Opp_Aye]]+Table1[[#This Row],[Opp_No]]=0,"",ABS(Table1[[#This Row],[Opp_Aye]]-Table1[[#This Row],[Opp_No]])/(Table1[[#This Row],[Opp_Aye]]+Table1[[#This Row],[Opp_No]]))</f>
        <v>0.96624472573839659</v>
      </c>
      <c r="CK5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0.85771030217400002</v>
      </c>
    </row>
    <row r="526" spans="1:89" hidden="1" x14ac:dyDescent="0.75">
      <c r="A526" s="2">
        <v>672</v>
      </c>
      <c r="B526" s="15">
        <v>43558</v>
      </c>
      <c r="C526" s="16">
        <v>0.73402777777777772</v>
      </c>
      <c r="D526" s="2">
        <v>403</v>
      </c>
      <c r="E526" s="19" t="s">
        <v>136</v>
      </c>
      <c r="F526" s="2" t="s">
        <v>1896</v>
      </c>
      <c r="G526" s="2"/>
      <c r="H526" s="2">
        <v>312</v>
      </c>
      <c r="I526" s="2">
        <v>311</v>
      </c>
      <c r="J526" s="2">
        <v>0</v>
      </c>
      <c r="K526" s="2">
        <v>0</v>
      </c>
      <c r="L526" s="2">
        <v>0</v>
      </c>
      <c r="M526" s="3">
        <v>14</v>
      </c>
      <c r="N526" s="2">
        <v>0</v>
      </c>
      <c r="O526" s="2">
        <v>0</v>
      </c>
      <c r="P526" s="2">
        <v>1</v>
      </c>
      <c r="Q526" s="2">
        <v>17</v>
      </c>
      <c r="R526" s="4">
        <v>230</v>
      </c>
      <c r="S526" s="2">
        <v>11</v>
      </c>
      <c r="T526" s="2">
        <v>4</v>
      </c>
      <c r="U526" s="2">
        <v>0</v>
      </c>
      <c r="V526" s="2">
        <v>35</v>
      </c>
      <c r="W526" s="2">
        <v>0</v>
      </c>
      <c r="X526" s="2">
        <v>0</v>
      </c>
      <c r="Y526" s="2">
        <v>0</v>
      </c>
      <c r="Z526" s="2">
        <v>0</v>
      </c>
      <c r="AA526" s="2">
        <v>0</v>
      </c>
      <c r="AB526" s="2">
        <v>0</v>
      </c>
      <c r="AC526" s="2">
        <v>0</v>
      </c>
      <c r="AD526" s="2">
        <v>0</v>
      </c>
      <c r="AE526" s="2">
        <v>0</v>
      </c>
      <c r="AF526" s="2">
        <v>0</v>
      </c>
      <c r="AG526" s="3">
        <v>291</v>
      </c>
      <c r="AH526" s="2">
        <v>10</v>
      </c>
      <c r="AI526" s="2">
        <v>0</v>
      </c>
      <c r="AJ526" s="2">
        <v>0</v>
      </c>
      <c r="AK526" s="2">
        <v>2</v>
      </c>
      <c r="AL526" s="4">
        <v>8</v>
      </c>
      <c r="AM526" s="2">
        <v>0</v>
      </c>
      <c r="AN526" s="2">
        <v>0</v>
      </c>
      <c r="AO526" s="2">
        <v>0</v>
      </c>
      <c r="AP526" s="2">
        <v>0</v>
      </c>
      <c r="AQ526" s="2">
        <v>0</v>
      </c>
      <c r="AR526" s="2">
        <v>0</v>
      </c>
      <c r="AS526" s="2">
        <v>0</v>
      </c>
      <c r="AT526" s="2">
        <v>0</v>
      </c>
      <c r="AU526" s="2">
        <v>0</v>
      </c>
      <c r="AV526" s="2">
        <v>0</v>
      </c>
      <c r="AW526" s="2">
        <v>0</v>
      </c>
      <c r="AX526" s="2">
        <v>0</v>
      </c>
      <c r="AY526" s="2">
        <v>0</v>
      </c>
      <c r="AZ526" s="2">
        <v>0</v>
      </c>
      <c r="BA526" s="44">
        <v>14</v>
      </c>
      <c r="BB526" s="2">
        <v>0</v>
      </c>
      <c r="BC526" s="2">
        <v>0</v>
      </c>
      <c r="BD526" s="2">
        <v>0</v>
      </c>
      <c r="BE526" s="2">
        <v>2</v>
      </c>
      <c r="BF526" s="45">
        <v>8</v>
      </c>
      <c r="BG526" s="2">
        <v>0</v>
      </c>
      <c r="BH526" s="2">
        <v>0</v>
      </c>
      <c r="BI526" s="2">
        <v>0</v>
      </c>
      <c r="BJ526" s="2">
        <v>0</v>
      </c>
      <c r="BK526" s="2">
        <v>0</v>
      </c>
      <c r="BL526" s="2">
        <v>0</v>
      </c>
      <c r="BM526" s="2">
        <v>0</v>
      </c>
      <c r="BN526" s="2">
        <v>0</v>
      </c>
      <c r="BO526" s="2">
        <v>0</v>
      </c>
      <c r="BP526" s="2">
        <v>0</v>
      </c>
      <c r="BQ526" s="2">
        <v>0</v>
      </c>
      <c r="BR526" s="2">
        <v>24</v>
      </c>
      <c r="BS526" s="2">
        <v>623</v>
      </c>
      <c r="BT526" s="2">
        <v>0.04</v>
      </c>
      <c r="BU526" s="5">
        <v>0.96</v>
      </c>
      <c r="BV526" s="5">
        <f>IFERROR($BF526/($AL526+$R526), "No Votes")</f>
        <v>3.3613445378151259E-2</v>
      </c>
      <c r="BW526" s="5">
        <f>IFERROR($BA526/($AG526+$M526), "No Votes")</f>
        <v>4.5901639344262293E-2</v>
      </c>
      <c r="BX526" t="s">
        <v>2156</v>
      </c>
      <c r="BY526" s="5" t="s">
        <v>2086</v>
      </c>
      <c r="BZ526" s="5" t="s">
        <v>2088</v>
      </c>
      <c r="CA526" s="28" t="str">
        <f>IF(Table1[[#This Row],[Party]]="Labour","Conservative","Labour")</f>
        <v>Labour</v>
      </c>
      <c r="CB526" s="28" cm="1">
        <f t="array" ref="CB5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14</v>
      </c>
      <c r="CC526" s="28" cm="1">
        <f t="array" ref="CC5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526" s="28">
        <f>IF(TRIM(Table1[[#This Row],[Party]])="Labour",Table1[[#This Row],[Conservative_Aye]],Table1[[#This Row],[Labour_Aye]])</f>
        <v>230</v>
      </c>
      <c r="CE526" s="28">
        <f>IF(TRIM(Table1[[#This Row],[Party]])="Labour",Table1[[#This Row],[Conservative_No]],Table1[[#This Row],[Labour_No]])</f>
        <v>8</v>
      </c>
      <c r="CF526" s="36">
        <f>IF(Table1[[#This Row],[Gov_Aye]]+Table1[[#This Row],[Gov_No]]=0,"",Table1[[#This Row],[Gov_Aye]]/(Table1[[#This Row],[Gov_Aye]]+Table1[[#This Row],[Gov_No]]))</f>
        <v>4.5901639344262293E-2</v>
      </c>
      <c r="CG526" s="36">
        <f>IF(Table1[[#This Row],[Opp_Aye]]+Table1[[#This Row],[Opp_No]]=0,"",Table1[[#This Row],[Opp_Aye]]/(Table1[[#This Row],[Opp_Aye]]+Table1[[#This Row],[Opp_No]]))</f>
        <v>0.96638655462184875</v>
      </c>
      <c r="CH526" s="36">
        <f>IF(OR(Table1[[#This Row],[Gov_Share]]="",Table1[[#This Row],[Opp_Share]]=""),"",ABS(Table1[[#This Row],[Gov_Share]]-Table1[[#This Row],[Opp_Share]]))</f>
        <v>0.92048491527758647</v>
      </c>
      <c r="CI526" s="36">
        <f>IF(Table1[[#This Row],[Gov_Aye]]+Table1[[#This Row],[Gov_No]]=0,"",ABS(Table1[[#This Row],[Gov_Aye]]-Table1[[#This Row],[Gov_No]])/(Table1[[#This Row],[Gov_Aye]]+Table1[[#This Row],[Gov_No]]))</f>
        <v>0.90819672131147544</v>
      </c>
      <c r="CJ526" s="36">
        <f>IF(Table1[[#This Row],[Opp_Aye]]+Table1[[#This Row],[Opp_No]]=0,"",ABS(Table1[[#This Row],[Opp_Aye]]-Table1[[#This Row],[Opp_No]])/(Table1[[#This Row],[Opp_Aye]]+Table1[[#This Row],[Opp_No]]))</f>
        <v>0.9327731092436975</v>
      </c>
      <c r="CK5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0.89236663569364716</v>
      </c>
    </row>
    <row r="527" spans="1:89" hidden="1" x14ac:dyDescent="0.75">
      <c r="A527">
        <v>1351</v>
      </c>
      <c r="B527" s="17">
        <v>44760</v>
      </c>
      <c r="C527" s="18">
        <v>0.9145833333333333</v>
      </c>
      <c r="D527">
        <v>45</v>
      </c>
      <c r="E527" s="20" t="s">
        <v>859</v>
      </c>
      <c r="F527" t="s">
        <v>1913</v>
      </c>
      <c r="H527">
        <v>349</v>
      </c>
      <c r="I527">
        <v>238</v>
      </c>
      <c r="J527">
        <v>0</v>
      </c>
      <c r="K527">
        <v>0</v>
      </c>
      <c r="L527">
        <v>0</v>
      </c>
      <c r="M527" s="3">
        <v>342</v>
      </c>
      <c r="N527">
        <v>6</v>
      </c>
      <c r="O527">
        <v>0</v>
      </c>
      <c r="P527">
        <v>0</v>
      </c>
      <c r="Q527">
        <v>1</v>
      </c>
      <c r="R527" s="4">
        <v>0</v>
      </c>
      <c r="S527">
        <v>0</v>
      </c>
      <c r="T527">
        <v>0</v>
      </c>
      <c r="U527">
        <v>0</v>
      </c>
      <c r="V527">
        <v>0</v>
      </c>
      <c r="W527">
        <v>0</v>
      </c>
      <c r="X527">
        <v>0</v>
      </c>
      <c r="Y527">
        <v>0</v>
      </c>
      <c r="Z527">
        <v>0</v>
      </c>
      <c r="AA527">
        <v>0</v>
      </c>
      <c r="AB527">
        <v>0</v>
      </c>
      <c r="AC527">
        <v>0</v>
      </c>
      <c r="AD527">
        <v>0</v>
      </c>
      <c r="AE527">
        <v>1</v>
      </c>
      <c r="AF527">
        <v>0</v>
      </c>
      <c r="AG527" s="3">
        <v>0</v>
      </c>
      <c r="AH527">
        <v>0</v>
      </c>
      <c r="AI527">
        <v>0</v>
      </c>
      <c r="AJ527">
        <v>1</v>
      </c>
      <c r="AK527">
        <v>2</v>
      </c>
      <c r="AL527" s="4">
        <v>182</v>
      </c>
      <c r="AM527">
        <v>12</v>
      </c>
      <c r="AN527">
        <v>3</v>
      </c>
      <c r="AO527">
        <v>0</v>
      </c>
      <c r="AP527">
        <v>37</v>
      </c>
      <c r="AQ527">
        <v>1</v>
      </c>
      <c r="AR527">
        <v>0</v>
      </c>
      <c r="AS527">
        <v>0</v>
      </c>
      <c r="AT527">
        <v>0</v>
      </c>
      <c r="AU527">
        <v>0</v>
      </c>
      <c r="AV527">
        <v>0</v>
      </c>
      <c r="AW527">
        <v>0</v>
      </c>
      <c r="AX527">
        <v>0</v>
      </c>
      <c r="AY527">
        <v>0</v>
      </c>
      <c r="AZ527">
        <v>0</v>
      </c>
      <c r="BA527" s="3">
        <v>0</v>
      </c>
      <c r="BB527">
        <v>0</v>
      </c>
      <c r="BC527">
        <v>0</v>
      </c>
      <c r="BD527">
        <v>0</v>
      </c>
      <c r="BE527">
        <v>1</v>
      </c>
      <c r="BF527" s="4">
        <v>0</v>
      </c>
      <c r="BG527">
        <v>0</v>
      </c>
      <c r="BH527">
        <v>0</v>
      </c>
      <c r="BI527">
        <v>0</v>
      </c>
      <c r="BJ527">
        <v>0</v>
      </c>
      <c r="BK527">
        <v>0</v>
      </c>
      <c r="BL527">
        <v>0</v>
      </c>
      <c r="BM527">
        <v>0</v>
      </c>
      <c r="BN527">
        <v>0</v>
      </c>
      <c r="BO527">
        <v>0</v>
      </c>
      <c r="BP527">
        <v>0</v>
      </c>
      <c r="BQ527">
        <v>0</v>
      </c>
      <c r="BR527">
        <v>1</v>
      </c>
      <c r="BS527">
        <v>588</v>
      </c>
      <c r="BT527">
        <v>0</v>
      </c>
      <c r="BU527" s="1">
        <v>0.9</v>
      </c>
      <c r="BV527" s="5">
        <f>IFERROR($BF527/($AL527+$R527), "No Votes")</f>
        <v>0</v>
      </c>
      <c r="BW527" s="5">
        <f>IFERROR($BA527/($AG527+$M527), "No Votes")</f>
        <v>0</v>
      </c>
      <c r="BX527" t="s">
        <v>2156</v>
      </c>
      <c r="BY527" s="5" t="s">
        <v>2093</v>
      </c>
      <c r="BZ527" s="5" t="s">
        <v>2088</v>
      </c>
      <c r="CA527" s="28" t="str">
        <f>IF(Table1[[#This Row],[Party]]="Labour","Conservative","Labour")</f>
        <v>Labour</v>
      </c>
      <c r="CB527" s="28" cm="1">
        <f t="array" ref="CB5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342</v>
      </c>
      <c r="CC527" s="28" cm="1">
        <f t="array" ref="CC5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27" s="28">
        <f>IF(TRIM(Table1[[#This Row],[Party]])="Labour",Table1[[#This Row],[Conservative_Aye]],Table1[[#This Row],[Labour_Aye]])</f>
        <v>0</v>
      </c>
      <c r="CE527" s="28">
        <f>IF(TRIM(Table1[[#This Row],[Party]])="Labour",Table1[[#This Row],[Conservative_No]],Table1[[#This Row],[Labour_No]])</f>
        <v>182</v>
      </c>
      <c r="CF527" s="36">
        <f>IF(Table1[[#This Row],[Gov_Aye]]+Table1[[#This Row],[Gov_No]]=0,"",Table1[[#This Row],[Gov_Aye]]/(Table1[[#This Row],[Gov_Aye]]+Table1[[#This Row],[Gov_No]]))</f>
        <v>1</v>
      </c>
      <c r="CG527" s="36">
        <f>IF(Table1[[#This Row],[Opp_Aye]]+Table1[[#This Row],[Opp_No]]=0,"",Table1[[#This Row],[Opp_Aye]]/(Table1[[#This Row],[Opp_Aye]]+Table1[[#This Row],[Opp_No]]))</f>
        <v>0</v>
      </c>
      <c r="CH527" s="36">
        <f>IF(OR(Table1[[#This Row],[Gov_Share]]="",Table1[[#This Row],[Opp_Share]]=""),"",ABS(Table1[[#This Row],[Gov_Share]]-Table1[[#This Row],[Opp_Share]]))</f>
        <v>1</v>
      </c>
      <c r="CI527" s="36">
        <f>IF(Table1[[#This Row],[Gov_Aye]]+Table1[[#This Row],[Gov_No]]=0,"",ABS(Table1[[#This Row],[Gov_Aye]]-Table1[[#This Row],[Gov_No]])/(Table1[[#This Row],[Gov_Aye]]+Table1[[#This Row],[Gov_No]]))</f>
        <v>1</v>
      </c>
      <c r="CJ527" s="36">
        <f>IF(Table1[[#This Row],[Opp_Aye]]+Table1[[#This Row],[Opp_No]]=0,"",ABS(Table1[[#This Row],[Opp_Aye]]-Table1[[#This Row],[Opp_No]])/(Table1[[#This Row],[Opp_Aye]]+Table1[[#This Row],[Opp_No]]))</f>
        <v>1</v>
      </c>
      <c r="CK5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0.96813167571353531</v>
      </c>
    </row>
    <row r="528" spans="1:89" x14ac:dyDescent="0.75">
      <c r="A528" s="2">
        <v>33</v>
      </c>
      <c r="B528" s="15">
        <v>42473</v>
      </c>
      <c r="C528" s="16">
        <v>0.66666666666666663</v>
      </c>
      <c r="D528" s="2">
        <v>235</v>
      </c>
      <c r="E528" s="19" t="s">
        <v>540</v>
      </c>
      <c r="F528" s="2"/>
      <c r="G528" s="2"/>
      <c r="H528" s="2">
        <v>266</v>
      </c>
      <c r="I528" s="2">
        <v>300</v>
      </c>
      <c r="J528" s="2">
        <v>0</v>
      </c>
      <c r="K528" s="2">
        <v>0</v>
      </c>
      <c r="L528" s="2">
        <v>0</v>
      </c>
      <c r="M528" s="3">
        <v>0</v>
      </c>
      <c r="N528" s="2">
        <v>4</v>
      </c>
      <c r="O528" s="2">
        <v>0</v>
      </c>
      <c r="P528" s="2">
        <v>1</v>
      </c>
      <c r="Q528" s="2">
        <v>4</v>
      </c>
      <c r="R528" s="4">
        <v>193</v>
      </c>
      <c r="S528" s="2">
        <v>8</v>
      </c>
      <c r="T528" s="2">
        <v>3</v>
      </c>
      <c r="U528" s="2">
        <v>0</v>
      </c>
      <c r="V528" s="2">
        <v>48</v>
      </c>
      <c r="W528" s="2">
        <v>3</v>
      </c>
      <c r="X528" s="2">
        <v>0</v>
      </c>
      <c r="Y528" s="2">
        <v>0</v>
      </c>
      <c r="Z528" s="2">
        <v>0</v>
      </c>
      <c r="AA528" s="2">
        <v>0</v>
      </c>
      <c r="AB528" s="2">
        <v>2</v>
      </c>
      <c r="AC528" s="2">
        <v>0</v>
      </c>
      <c r="AD528" s="2">
        <v>0</v>
      </c>
      <c r="AE528" s="2">
        <v>0</v>
      </c>
      <c r="AF528" s="2">
        <v>0</v>
      </c>
      <c r="AG528" s="3">
        <v>298</v>
      </c>
      <c r="AH528" s="2">
        <v>0</v>
      </c>
      <c r="AI528" s="2">
        <v>0</v>
      </c>
      <c r="AJ528" s="2">
        <v>0</v>
      </c>
      <c r="AK528" s="2">
        <v>0</v>
      </c>
      <c r="AL528" s="4">
        <v>0</v>
      </c>
      <c r="AM528" s="2">
        <v>0</v>
      </c>
      <c r="AN528" s="2">
        <v>0</v>
      </c>
      <c r="AO528" s="2">
        <v>0</v>
      </c>
      <c r="AP528" s="2">
        <v>0</v>
      </c>
      <c r="AQ528" s="2">
        <v>0</v>
      </c>
      <c r="AR528" s="2">
        <v>0</v>
      </c>
      <c r="AS528" s="2">
        <v>0</v>
      </c>
      <c r="AT528" s="2">
        <v>0</v>
      </c>
      <c r="AU528" s="2">
        <v>0</v>
      </c>
      <c r="AV528" s="2">
        <v>2</v>
      </c>
      <c r="AW528" s="2">
        <v>0</v>
      </c>
      <c r="AX528" s="2">
        <v>0</v>
      </c>
      <c r="AY528" s="2">
        <v>0</v>
      </c>
      <c r="AZ528" s="2">
        <v>0</v>
      </c>
      <c r="BA528" s="44">
        <v>0</v>
      </c>
      <c r="BB528" s="2">
        <v>0</v>
      </c>
      <c r="BC528" s="2">
        <v>0</v>
      </c>
      <c r="BD528" s="2">
        <v>0</v>
      </c>
      <c r="BE528" s="2">
        <v>0</v>
      </c>
      <c r="BF528" s="45">
        <v>0</v>
      </c>
      <c r="BG528" s="2">
        <v>0</v>
      </c>
      <c r="BH528" s="2">
        <v>0</v>
      </c>
      <c r="BI528" s="2">
        <v>0</v>
      </c>
      <c r="BJ528" s="2">
        <v>0</v>
      </c>
      <c r="BK528" s="2">
        <v>0</v>
      </c>
      <c r="BL528" s="2">
        <v>0</v>
      </c>
      <c r="BM528" s="2">
        <v>0</v>
      </c>
      <c r="BN528" s="2">
        <v>0</v>
      </c>
      <c r="BO528" s="2">
        <v>0</v>
      </c>
      <c r="BP528" s="2">
        <v>2</v>
      </c>
      <c r="BQ528" s="2">
        <v>0</v>
      </c>
      <c r="BR528" s="2">
        <v>2</v>
      </c>
      <c r="BS528" s="2">
        <v>566</v>
      </c>
      <c r="BT528" s="2">
        <v>0</v>
      </c>
      <c r="BU528" s="5">
        <v>0.87</v>
      </c>
      <c r="BV528" s="5">
        <f>IFERROR($BF528/($AL528+$R528), "No Votes")</f>
        <v>0</v>
      </c>
      <c r="BW528" s="5">
        <f>IFERROR($BA528/($AG528+$M528), "No Votes")</f>
        <v>0</v>
      </c>
      <c r="BX528" t="s">
        <v>2157</v>
      </c>
      <c r="BY528" s="5" t="s">
        <v>2085</v>
      </c>
      <c r="BZ528" s="5" t="s">
        <v>2088</v>
      </c>
      <c r="CA528" s="28" t="str">
        <f>IF(Table1[[#This Row],[Party]]="Labour","Conservative","Labour")</f>
        <v>Labour</v>
      </c>
      <c r="CB528" s="28" cm="1">
        <f t="array" ref="CB5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28" s="28" cm="1">
        <f t="array" ref="CC5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528" s="28">
        <f>IF(TRIM(Table1[[#This Row],[Party]])="Labour",Table1[[#This Row],[Conservative_Aye]],Table1[[#This Row],[Labour_Aye]])</f>
        <v>193</v>
      </c>
      <c r="CE528" s="28">
        <f>IF(TRIM(Table1[[#This Row],[Party]])="Labour",Table1[[#This Row],[Conservative_No]],Table1[[#This Row],[Labour_No]])</f>
        <v>0</v>
      </c>
      <c r="CF528" s="36">
        <f>IF(Table1[[#This Row],[Gov_Aye]]+Table1[[#This Row],[Gov_No]]=0,"",Table1[[#This Row],[Gov_Aye]]/(Table1[[#This Row],[Gov_Aye]]+Table1[[#This Row],[Gov_No]]))</f>
        <v>0</v>
      </c>
      <c r="CG528" s="36">
        <f>IF(Table1[[#This Row],[Opp_Aye]]+Table1[[#This Row],[Opp_No]]=0,"",Table1[[#This Row],[Opp_Aye]]/(Table1[[#This Row],[Opp_Aye]]+Table1[[#This Row],[Opp_No]]))</f>
        <v>1</v>
      </c>
      <c r="CH528" s="36">
        <f>IF(OR(Table1[[#This Row],[Gov_Share]]="",Table1[[#This Row],[Opp_Share]]=""),"",ABS(Table1[[#This Row],[Gov_Share]]-Table1[[#This Row],[Opp_Share]]))</f>
        <v>1</v>
      </c>
      <c r="CI528" s="36">
        <f>IF(Table1[[#This Row],[Gov_Aye]]+Table1[[#This Row],[Gov_No]]=0,"",ABS(Table1[[#This Row],[Gov_Aye]]-Table1[[#This Row],[Gov_No]])/(Table1[[#This Row],[Gov_Aye]]+Table1[[#This Row],[Gov_No]]))</f>
        <v>1</v>
      </c>
      <c r="CJ528" s="36">
        <f>IF(Table1[[#This Row],[Opp_Aye]]+Table1[[#This Row],[Opp_No]]=0,"",ABS(Table1[[#This Row],[Opp_Aye]]-Table1[[#This Row],[Opp_No]])/(Table1[[#This Row],[Opp_Aye]]+Table1[[#This Row],[Opp_No]]))</f>
        <v>1</v>
      </c>
      <c r="CK5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0.9748706096806744</v>
      </c>
    </row>
    <row r="529" spans="1:89" ht="29.5" x14ac:dyDescent="0.75">
      <c r="A529">
        <v>548</v>
      </c>
      <c r="B529" s="17">
        <v>43446</v>
      </c>
      <c r="C529" s="18">
        <v>0.63541666666666663</v>
      </c>
      <c r="D529">
        <v>279</v>
      </c>
      <c r="E529" s="20" t="s">
        <v>1081</v>
      </c>
      <c r="H529">
        <v>246</v>
      </c>
      <c r="I529">
        <v>308</v>
      </c>
      <c r="J529">
        <v>0</v>
      </c>
      <c r="K529">
        <v>0</v>
      </c>
      <c r="L529">
        <v>0</v>
      </c>
      <c r="M529" s="3">
        <v>0</v>
      </c>
      <c r="N529">
        <v>0</v>
      </c>
      <c r="O529">
        <v>0</v>
      </c>
      <c r="P529">
        <v>1</v>
      </c>
      <c r="Q529">
        <v>4</v>
      </c>
      <c r="R529" s="4">
        <v>229</v>
      </c>
      <c r="S529">
        <v>8</v>
      </c>
      <c r="T529">
        <v>4</v>
      </c>
      <c r="U529">
        <v>0</v>
      </c>
      <c r="V529">
        <v>0</v>
      </c>
      <c r="W529">
        <v>0</v>
      </c>
      <c r="X529">
        <v>0</v>
      </c>
      <c r="Y529">
        <v>0</v>
      </c>
      <c r="Z529">
        <v>0</v>
      </c>
      <c r="AA529">
        <v>0</v>
      </c>
      <c r="AB529">
        <v>0</v>
      </c>
      <c r="AC529">
        <v>0</v>
      </c>
      <c r="AD529">
        <v>0</v>
      </c>
      <c r="AE529">
        <v>0</v>
      </c>
      <c r="AF529">
        <v>0</v>
      </c>
      <c r="AG529" s="3">
        <v>299</v>
      </c>
      <c r="AH529">
        <v>9</v>
      </c>
      <c r="AI529">
        <v>0</v>
      </c>
      <c r="AJ529">
        <v>0</v>
      </c>
      <c r="AK529">
        <v>0</v>
      </c>
      <c r="AL529" s="4">
        <v>0</v>
      </c>
      <c r="AM529">
        <v>0</v>
      </c>
      <c r="AN529">
        <v>0</v>
      </c>
      <c r="AO529">
        <v>0</v>
      </c>
      <c r="AP529">
        <v>0</v>
      </c>
      <c r="AQ529">
        <v>0</v>
      </c>
      <c r="AR529">
        <v>0</v>
      </c>
      <c r="AS529">
        <v>0</v>
      </c>
      <c r="AT529">
        <v>0</v>
      </c>
      <c r="AU529">
        <v>0</v>
      </c>
      <c r="AV529">
        <v>0</v>
      </c>
      <c r="AW529">
        <v>0</v>
      </c>
      <c r="AX529">
        <v>0</v>
      </c>
      <c r="AY529">
        <v>0</v>
      </c>
      <c r="AZ529">
        <v>0</v>
      </c>
      <c r="BA529" s="3">
        <v>0</v>
      </c>
      <c r="BB529">
        <v>0</v>
      </c>
      <c r="BC529">
        <v>0</v>
      </c>
      <c r="BD529">
        <v>0</v>
      </c>
      <c r="BE529">
        <v>0</v>
      </c>
      <c r="BF529" s="4">
        <v>0</v>
      </c>
      <c r="BG529">
        <v>0</v>
      </c>
      <c r="BH529">
        <v>0</v>
      </c>
      <c r="BI529">
        <v>0</v>
      </c>
      <c r="BJ529">
        <v>0</v>
      </c>
      <c r="BK529">
        <v>0</v>
      </c>
      <c r="BL529">
        <v>0</v>
      </c>
      <c r="BM529">
        <v>0</v>
      </c>
      <c r="BN529">
        <v>0</v>
      </c>
      <c r="BO529">
        <v>0</v>
      </c>
      <c r="BP529">
        <v>0</v>
      </c>
      <c r="BQ529">
        <v>0</v>
      </c>
      <c r="BR529">
        <v>0</v>
      </c>
      <c r="BS529">
        <v>554</v>
      </c>
      <c r="BT529">
        <v>0</v>
      </c>
      <c r="BU529" s="1">
        <v>0.85</v>
      </c>
      <c r="BV529" s="5">
        <f>IFERROR($BF529/($AL529+$R529), "No Votes")</f>
        <v>0</v>
      </c>
      <c r="BW529" s="5">
        <f>IFERROR($BA529/($AG529+$M529), "No Votes")</f>
        <v>0</v>
      </c>
      <c r="BX529" t="s">
        <v>2157</v>
      </c>
      <c r="BY529" s="5" t="s">
        <v>2086</v>
      </c>
      <c r="BZ529" s="5" t="s">
        <v>2088</v>
      </c>
      <c r="CA529" s="28" t="str">
        <f>IF(Table1[[#This Row],[Party]]="Labour","Conservative","Labour")</f>
        <v>Labour</v>
      </c>
      <c r="CB529" s="28" cm="1">
        <f t="array" ref="CB5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29" s="28" cm="1">
        <f t="array" ref="CC5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529" s="28">
        <f>IF(TRIM(Table1[[#This Row],[Party]])="Labour",Table1[[#This Row],[Conservative_Aye]],Table1[[#This Row],[Labour_Aye]])</f>
        <v>229</v>
      </c>
      <c r="CE529" s="28">
        <f>IF(TRIM(Table1[[#This Row],[Party]])="Labour",Table1[[#This Row],[Conservative_No]],Table1[[#This Row],[Labour_No]])</f>
        <v>0</v>
      </c>
      <c r="CF529" s="36">
        <f>IF(Table1[[#This Row],[Gov_Aye]]+Table1[[#This Row],[Gov_No]]=0,"",Table1[[#This Row],[Gov_Aye]]/(Table1[[#This Row],[Gov_Aye]]+Table1[[#This Row],[Gov_No]]))</f>
        <v>0</v>
      </c>
      <c r="CG529" s="36">
        <f>IF(Table1[[#This Row],[Opp_Aye]]+Table1[[#This Row],[Opp_No]]=0,"",Table1[[#This Row],[Opp_Aye]]/(Table1[[#This Row],[Opp_Aye]]+Table1[[#This Row],[Opp_No]]))</f>
        <v>1</v>
      </c>
      <c r="CH529" s="36">
        <f>IF(OR(Table1[[#This Row],[Gov_Share]]="",Table1[[#This Row],[Opp_Share]]=""),"",ABS(Table1[[#This Row],[Gov_Share]]-Table1[[#This Row],[Opp_Share]]))</f>
        <v>1</v>
      </c>
      <c r="CI529" s="36">
        <f>IF(Table1[[#This Row],[Gov_Aye]]+Table1[[#This Row],[Gov_No]]=0,"",ABS(Table1[[#This Row],[Gov_Aye]]-Table1[[#This Row],[Gov_No]])/(Table1[[#This Row],[Gov_Aye]]+Table1[[#This Row],[Gov_No]]))</f>
        <v>1</v>
      </c>
      <c r="CJ529" s="36">
        <f>IF(Table1[[#This Row],[Opp_Aye]]+Table1[[#This Row],[Opp_No]]=0,"",ABS(Table1[[#This Row],[Opp_Aye]]-Table1[[#This Row],[Opp_No]])/(Table1[[#This Row],[Opp_Aye]]+Table1[[#This Row],[Opp_No]]))</f>
        <v>1</v>
      </c>
      <c r="CK5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0.97479881697503268</v>
      </c>
    </row>
    <row r="530" spans="1:89" ht="29.5" x14ac:dyDescent="0.75">
      <c r="A530">
        <v>1301</v>
      </c>
      <c r="B530" s="17">
        <v>44677</v>
      </c>
      <c r="C530" s="18">
        <v>0.93611111111111112</v>
      </c>
      <c r="D530">
        <v>265</v>
      </c>
      <c r="E530" s="20" t="s">
        <v>456</v>
      </c>
      <c r="H530">
        <v>296</v>
      </c>
      <c r="I530">
        <v>206</v>
      </c>
      <c r="J530">
        <v>0</v>
      </c>
      <c r="K530">
        <v>0</v>
      </c>
      <c r="L530">
        <v>0</v>
      </c>
      <c r="M530" s="3">
        <v>292</v>
      </c>
      <c r="N530">
        <v>0</v>
      </c>
      <c r="O530">
        <v>0</v>
      </c>
      <c r="P530">
        <v>0</v>
      </c>
      <c r="Q530">
        <v>2</v>
      </c>
      <c r="R530" s="4">
        <v>0</v>
      </c>
      <c r="S530">
        <v>0</v>
      </c>
      <c r="T530">
        <v>0</v>
      </c>
      <c r="U530">
        <v>0</v>
      </c>
      <c r="V530">
        <v>0</v>
      </c>
      <c r="W530">
        <v>0</v>
      </c>
      <c r="X530">
        <v>0</v>
      </c>
      <c r="Y530">
        <v>0</v>
      </c>
      <c r="Z530">
        <v>0</v>
      </c>
      <c r="AA530">
        <v>0</v>
      </c>
      <c r="AB530">
        <v>0</v>
      </c>
      <c r="AC530">
        <v>0</v>
      </c>
      <c r="AD530">
        <v>1</v>
      </c>
      <c r="AE530">
        <v>0</v>
      </c>
      <c r="AF530">
        <v>0</v>
      </c>
      <c r="AG530" s="3">
        <v>0</v>
      </c>
      <c r="AH530">
        <v>4</v>
      </c>
      <c r="AI530">
        <v>0</v>
      </c>
      <c r="AJ530">
        <v>1</v>
      </c>
      <c r="AK530">
        <v>3</v>
      </c>
      <c r="AL530" s="4">
        <v>143</v>
      </c>
      <c r="AM530">
        <v>8</v>
      </c>
      <c r="AN530">
        <v>3</v>
      </c>
      <c r="AO530">
        <v>0</v>
      </c>
      <c r="AP530">
        <v>41</v>
      </c>
      <c r="AQ530">
        <v>1</v>
      </c>
      <c r="AR530">
        <v>0</v>
      </c>
      <c r="AS530">
        <v>0</v>
      </c>
      <c r="AT530">
        <v>0</v>
      </c>
      <c r="AU530">
        <v>0</v>
      </c>
      <c r="AV530">
        <v>0</v>
      </c>
      <c r="AW530">
        <v>0</v>
      </c>
      <c r="AX530">
        <v>0</v>
      </c>
      <c r="AY530">
        <v>0</v>
      </c>
      <c r="AZ530">
        <v>0</v>
      </c>
      <c r="BA530" s="3">
        <v>0</v>
      </c>
      <c r="BB530">
        <v>0</v>
      </c>
      <c r="BC530">
        <v>0</v>
      </c>
      <c r="BD530">
        <v>0</v>
      </c>
      <c r="BE530">
        <v>2</v>
      </c>
      <c r="BF530" s="4">
        <v>0</v>
      </c>
      <c r="BG530">
        <v>0</v>
      </c>
      <c r="BH530">
        <v>0</v>
      </c>
      <c r="BI530">
        <v>0</v>
      </c>
      <c r="BJ530">
        <v>0</v>
      </c>
      <c r="BK530">
        <v>0</v>
      </c>
      <c r="BL530">
        <v>0</v>
      </c>
      <c r="BM530">
        <v>0</v>
      </c>
      <c r="BN530">
        <v>0</v>
      </c>
      <c r="BO530">
        <v>0</v>
      </c>
      <c r="BP530">
        <v>0</v>
      </c>
      <c r="BQ530">
        <v>0</v>
      </c>
      <c r="BR530">
        <v>2</v>
      </c>
      <c r="BS530">
        <v>499</v>
      </c>
      <c r="BT530">
        <v>0</v>
      </c>
      <c r="BU530" s="1">
        <v>0.77</v>
      </c>
      <c r="BV530" s="5">
        <f>IFERROR($BF530/($AL530+$R530), "No Votes")</f>
        <v>0</v>
      </c>
      <c r="BW530" s="5">
        <f>IFERROR($BA530/($AG530+$M530), "No Votes")</f>
        <v>0</v>
      </c>
      <c r="BX530" t="s">
        <v>2157</v>
      </c>
      <c r="BY530" s="5" t="s">
        <v>2093</v>
      </c>
      <c r="BZ530" s="5" t="s">
        <v>2088</v>
      </c>
      <c r="CA530" s="28" t="str">
        <f>IF(Table1[[#This Row],[Party]]="Labour","Conservative","Labour")</f>
        <v>Labour</v>
      </c>
      <c r="CB530" s="28" cm="1">
        <f t="array" ref="CB5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530" s="28" cm="1">
        <f t="array" ref="CC5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30" s="28">
        <f>IF(TRIM(Table1[[#This Row],[Party]])="Labour",Table1[[#This Row],[Conservative_Aye]],Table1[[#This Row],[Labour_Aye]])</f>
        <v>0</v>
      </c>
      <c r="CE530" s="28">
        <f>IF(TRIM(Table1[[#This Row],[Party]])="Labour",Table1[[#This Row],[Conservative_No]],Table1[[#This Row],[Labour_No]])</f>
        <v>143</v>
      </c>
      <c r="CF530" s="36">
        <f>IF(Table1[[#This Row],[Gov_Aye]]+Table1[[#This Row],[Gov_No]]=0,"",Table1[[#This Row],[Gov_Aye]]/(Table1[[#This Row],[Gov_Aye]]+Table1[[#This Row],[Gov_No]]))</f>
        <v>1</v>
      </c>
      <c r="CG530" s="36">
        <f>IF(Table1[[#This Row],[Opp_Aye]]+Table1[[#This Row],[Opp_No]]=0,"",Table1[[#This Row],[Opp_Aye]]/(Table1[[#This Row],[Opp_Aye]]+Table1[[#This Row],[Opp_No]]))</f>
        <v>0</v>
      </c>
      <c r="CH530" s="36">
        <f>IF(OR(Table1[[#This Row],[Gov_Share]]="",Table1[[#This Row],[Opp_Share]]=""),"",ABS(Table1[[#This Row],[Gov_Share]]-Table1[[#This Row],[Opp_Share]]))</f>
        <v>1</v>
      </c>
      <c r="CI530" s="36">
        <f>IF(Table1[[#This Row],[Gov_Aye]]+Table1[[#This Row],[Gov_No]]=0,"",ABS(Table1[[#This Row],[Gov_Aye]]-Table1[[#This Row],[Gov_No]])/(Table1[[#This Row],[Gov_Aye]]+Table1[[#This Row],[Gov_No]]))</f>
        <v>1</v>
      </c>
      <c r="CJ530" s="36">
        <f>IF(Table1[[#This Row],[Opp_Aye]]+Table1[[#This Row],[Opp_No]]=0,"",ABS(Table1[[#This Row],[Opp_Aye]]-Table1[[#This Row],[Opp_No]])/(Table1[[#This Row],[Opp_Aye]]+Table1[[#This Row],[Opp_No]]))</f>
        <v>1</v>
      </c>
      <c r="CK5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0.97471040763993277</v>
      </c>
    </row>
    <row r="531" spans="1:89" x14ac:dyDescent="0.75">
      <c r="A531" s="2">
        <v>47</v>
      </c>
      <c r="B531" s="15">
        <v>42485</v>
      </c>
      <c r="C531" s="16">
        <v>0.92361111111111116</v>
      </c>
      <c r="D531" s="2">
        <v>249</v>
      </c>
      <c r="E531" s="19" t="s">
        <v>543</v>
      </c>
      <c r="F531" s="2"/>
      <c r="G531" s="2"/>
      <c r="H531" s="2">
        <v>302</v>
      </c>
      <c r="I531" s="2">
        <v>266</v>
      </c>
      <c r="J531" s="2">
        <v>0</v>
      </c>
      <c r="K531" s="2">
        <v>0</v>
      </c>
      <c r="L531" s="2">
        <v>0</v>
      </c>
      <c r="M531" s="3">
        <v>299</v>
      </c>
      <c r="N531" s="2">
        <v>1</v>
      </c>
      <c r="O531" s="2">
        <v>0</v>
      </c>
      <c r="P531" s="2">
        <v>0</v>
      </c>
      <c r="Q531" s="2">
        <v>0</v>
      </c>
      <c r="R531" s="4">
        <v>0</v>
      </c>
      <c r="S531" s="2">
        <v>0</v>
      </c>
      <c r="T531" s="2">
        <v>0</v>
      </c>
      <c r="U531" s="2">
        <v>0</v>
      </c>
      <c r="V531" s="2">
        <v>0</v>
      </c>
      <c r="W531" s="2">
        <v>0</v>
      </c>
      <c r="X531" s="2">
        <v>0</v>
      </c>
      <c r="Y531" s="2">
        <v>0</v>
      </c>
      <c r="Z531" s="2">
        <v>0</v>
      </c>
      <c r="AA531" s="2">
        <v>0</v>
      </c>
      <c r="AB531" s="2">
        <v>2</v>
      </c>
      <c r="AC531" s="2">
        <v>0</v>
      </c>
      <c r="AD531" s="2">
        <v>0</v>
      </c>
      <c r="AE531" s="2">
        <v>0</v>
      </c>
      <c r="AF531" s="2">
        <v>0</v>
      </c>
      <c r="AG531" s="3">
        <v>1</v>
      </c>
      <c r="AH531" s="2">
        <v>2</v>
      </c>
      <c r="AI531" s="2">
        <v>0</v>
      </c>
      <c r="AJ531" s="2">
        <v>1</v>
      </c>
      <c r="AK531" s="2">
        <v>4</v>
      </c>
      <c r="AL531" s="4">
        <v>197</v>
      </c>
      <c r="AM531" s="2">
        <v>7</v>
      </c>
      <c r="AN531" s="2">
        <v>2</v>
      </c>
      <c r="AO531" s="2">
        <v>0</v>
      </c>
      <c r="AP531" s="2">
        <v>51</v>
      </c>
      <c r="AQ531" s="2">
        <v>1</v>
      </c>
      <c r="AR531" s="2">
        <v>0</v>
      </c>
      <c r="AS531" s="2">
        <v>0</v>
      </c>
      <c r="AT531" s="2">
        <v>0</v>
      </c>
      <c r="AU531" s="2">
        <v>0</v>
      </c>
      <c r="AV531" s="2">
        <v>0</v>
      </c>
      <c r="AW531" s="2">
        <v>0</v>
      </c>
      <c r="AX531" s="2">
        <v>0</v>
      </c>
      <c r="AY531" s="2">
        <v>0</v>
      </c>
      <c r="AZ531" s="2">
        <v>0</v>
      </c>
      <c r="BA531" s="44">
        <v>1</v>
      </c>
      <c r="BB531" s="2">
        <v>1</v>
      </c>
      <c r="BC531" s="2">
        <v>0</v>
      </c>
      <c r="BD531" s="2">
        <v>0</v>
      </c>
      <c r="BE531" s="2">
        <v>0</v>
      </c>
      <c r="BF531" s="45">
        <v>0</v>
      </c>
      <c r="BG531" s="2">
        <v>0</v>
      </c>
      <c r="BH531" s="2">
        <v>0</v>
      </c>
      <c r="BI531" s="2">
        <v>0</v>
      </c>
      <c r="BJ531" s="2">
        <v>0</v>
      </c>
      <c r="BK531" s="2">
        <v>0</v>
      </c>
      <c r="BL531" s="2">
        <v>0</v>
      </c>
      <c r="BM531" s="2">
        <v>0</v>
      </c>
      <c r="BN531" s="2">
        <v>0</v>
      </c>
      <c r="BO531" s="2">
        <v>0</v>
      </c>
      <c r="BP531" s="2">
        <v>0</v>
      </c>
      <c r="BQ531" s="2">
        <v>0</v>
      </c>
      <c r="BR531" s="2">
        <v>2</v>
      </c>
      <c r="BS531" s="2">
        <v>568</v>
      </c>
      <c r="BT531" s="2">
        <v>0</v>
      </c>
      <c r="BU531" s="5">
        <v>0.87</v>
      </c>
      <c r="BV531" s="5">
        <f>IFERROR($BF531/($AL531+$R531), "No Votes")</f>
        <v>0</v>
      </c>
      <c r="BW531" s="5">
        <f>IFERROR($BA531/($AG531+$M531), "No Votes")</f>
        <v>3.3333333333333335E-3</v>
      </c>
      <c r="BX531" t="s">
        <v>2157</v>
      </c>
      <c r="BY531" s="5" t="s">
        <v>2085</v>
      </c>
      <c r="BZ531" s="5" t="s">
        <v>2088</v>
      </c>
      <c r="CA531" s="28" t="str">
        <f>IF(Table1[[#This Row],[Party]]="Labour","Conservative","Labour")</f>
        <v>Labour</v>
      </c>
      <c r="CB531" s="28" cm="1">
        <f t="array" ref="CB5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531" s="28" cm="1">
        <f t="array" ref="CC5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531" s="28">
        <f>IF(TRIM(Table1[[#This Row],[Party]])="Labour",Table1[[#This Row],[Conservative_Aye]],Table1[[#This Row],[Labour_Aye]])</f>
        <v>0</v>
      </c>
      <c r="CE531" s="28">
        <f>IF(TRIM(Table1[[#This Row],[Party]])="Labour",Table1[[#This Row],[Conservative_No]],Table1[[#This Row],[Labour_No]])</f>
        <v>197</v>
      </c>
      <c r="CF531" s="36">
        <f>IF(Table1[[#This Row],[Gov_Aye]]+Table1[[#This Row],[Gov_No]]=0,"",Table1[[#This Row],[Gov_Aye]]/(Table1[[#This Row],[Gov_Aye]]+Table1[[#This Row],[Gov_No]]))</f>
        <v>0.9966666666666667</v>
      </c>
      <c r="CG531" s="36">
        <f>IF(Table1[[#This Row],[Opp_Aye]]+Table1[[#This Row],[Opp_No]]=0,"",Table1[[#This Row],[Opp_Aye]]/(Table1[[#This Row],[Opp_Aye]]+Table1[[#This Row],[Opp_No]]))</f>
        <v>0</v>
      </c>
      <c r="CH531" s="36">
        <f>IF(OR(Table1[[#This Row],[Gov_Share]]="",Table1[[#This Row],[Opp_Share]]=""),"",ABS(Table1[[#This Row],[Gov_Share]]-Table1[[#This Row],[Opp_Share]]))</f>
        <v>0.9966666666666667</v>
      </c>
      <c r="CI531" s="36">
        <f>IF(Table1[[#This Row],[Gov_Aye]]+Table1[[#This Row],[Gov_No]]=0,"",ABS(Table1[[#This Row],[Gov_Aye]]-Table1[[#This Row],[Gov_No]])/(Table1[[#This Row],[Gov_Aye]]+Table1[[#This Row],[Gov_No]]))</f>
        <v>0.99333333333333329</v>
      </c>
      <c r="CJ531" s="36">
        <f>IF(Table1[[#This Row],[Opp_Aye]]+Table1[[#This Row],[Opp_No]]=0,"",ABS(Table1[[#This Row],[Opp_Aye]]-Table1[[#This Row],[Opp_No]])/(Table1[[#This Row],[Opp_Aye]]+Table1[[#This Row],[Opp_No]]))</f>
        <v>1</v>
      </c>
      <c r="CK5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0.97470397417664068</v>
      </c>
    </row>
    <row r="532" spans="1:89" x14ac:dyDescent="0.75">
      <c r="A532" s="2">
        <v>1180</v>
      </c>
      <c r="B532" s="15">
        <v>44543</v>
      </c>
      <c r="C532" s="16">
        <v>0.86250000000000004</v>
      </c>
      <c r="D532" s="2">
        <v>148</v>
      </c>
      <c r="E532" s="19" t="s">
        <v>1331</v>
      </c>
      <c r="F532" s="2"/>
      <c r="G532" s="2"/>
      <c r="H532" s="2">
        <v>178</v>
      </c>
      <c r="I532" s="2">
        <v>292</v>
      </c>
      <c r="J532" s="2">
        <v>1</v>
      </c>
      <c r="K532" s="2">
        <v>0</v>
      </c>
      <c r="L532" s="2">
        <v>0</v>
      </c>
      <c r="M532" s="3">
        <v>0</v>
      </c>
      <c r="N532" s="2">
        <v>2</v>
      </c>
      <c r="O532" s="2">
        <v>0</v>
      </c>
      <c r="P532" s="2">
        <v>0</v>
      </c>
      <c r="Q532" s="2">
        <v>2</v>
      </c>
      <c r="R532" s="4">
        <v>144</v>
      </c>
      <c r="S532" s="2">
        <v>8</v>
      </c>
      <c r="T532" s="2">
        <v>3</v>
      </c>
      <c r="U532" s="2">
        <v>0</v>
      </c>
      <c r="V532" s="2">
        <v>15</v>
      </c>
      <c r="W532" s="2">
        <v>1</v>
      </c>
      <c r="X532" s="2">
        <v>0</v>
      </c>
      <c r="Y532" s="2">
        <v>0</v>
      </c>
      <c r="Z532" s="2">
        <v>0</v>
      </c>
      <c r="AA532" s="2">
        <v>0</v>
      </c>
      <c r="AB532" s="2">
        <v>0</v>
      </c>
      <c r="AC532" s="2">
        <v>0</v>
      </c>
      <c r="AD532" s="2">
        <v>0</v>
      </c>
      <c r="AE532" s="2">
        <v>0</v>
      </c>
      <c r="AF532" s="2">
        <v>0</v>
      </c>
      <c r="AG532" s="3">
        <v>292</v>
      </c>
      <c r="AH532" s="2">
        <v>0</v>
      </c>
      <c r="AI532" s="2">
        <v>0</v>
      </c>
      <c r="AJ532" s="2">
        <v>0</v>
      </c>
      <c r="AK532" s="2">
        <v>0</v>
      </c>
      <c r="AL532" s="4">
        <v>0</v>
      </c>
      <c r="AM532" s="2">
        <v>0</v>
      </c>
      <c r="AN532" s="2">
        <v>0</v>
      </c>
      <c r="AO532" s="2">
        <v>0</v>
      </c>
      <c r="AP532" s="2">
        <v>0</v>
      </c>
      <c r="AQ532" s="2">
        <v>0</v>
      </c>
      <c r="AR532" s="2">
        <v>0</v>
      </c>
      <c r="AS532" s="2">
        <v>0</v>
      </c>
      <c r="AT532" s="2">
        <v>0</v>
      </c>
      <c r="AU532" s="2">
        <v>0</v>
      </c>
      <c r="AV532" s="2">
        <v>0</v>
      </c>
      <c r="AW532" s="2">
        <v>0</v>
      </c>
      <c r="AX532" s="2">
        <v>0</v>
      </c>
      <c r="AY532" s="2">
        <v>0</v>
      </c>
      <c r="AZ532" s="2">
        <v>0</v>
      </c>
      <c r="BA532" s="2">
        <v>0</v>
      </c>
      <c r="BB532" s="2">
        <v>0</v>
      </c>
      <c r="BC532" s="2">
        <v>0</v>
      </c>
      <c r="BD532" s="2">
        <v>0</v>
      </c>
      <c r="BE532" s="2">
        <v>0</v>
      </c>
      <c r="BF532" s="2">
        <v>0</v>
      </c>
      <c r="BG532" s="2">
        <v>0</v>
      </c>
      <c r="BH532" s="2">
        <v>0</v>
      </c>
      <c r="BI532" s="2">
        <v>0</v>
      </c>
      <c r="BJ532" s="2">
        <v>0</v>
      </c>
      <c r="BK532" s="2">
        <v>0</v>
      </c>
      <c r="BL532" s="2">
        <v>0</v>
      </c>
      <c r="BM532" s="2">
        <v>0</v>
      </c>
      <c r="BN532" s="2">
        <v>0</v>
      </c>
      <c r="BO532" s="2">
        <v>0</v>
      </c>
      <c r="BP532" s="2">
        <v>0</v>
      </c>
      <c r="BQ532" s="2">
        <v>0</v>
      </c>
      <c r="BR532" s="2">
        <v>0</v>
      </c>
      <c r="BS532" s="2">
        <v>468</v>
      </c>
      <c r="BT532" s="2">
        <v>0</v>
      </c>
      <c r="BU532" s="5">
        <v>0.72</v>
      </c>
      <c r="BV532" s="5">
        <f>IFERROR($BF532/($AL532+$R532), "No Votes")</f>
        <v>0</v>
      </c>
      <c r="BW532" s="5">
        <f>IFERROR($BA532/($AG532+$M532), "No Votes")</f>
        <v>0</v>
      </c>
      <c r="BX532" t="s">
        <v>2157</v>
      </c>
      <c r="BY532" s="5" t="s">
        <v>2093</v>
      </c>
      <c r="BZ532" s="5" t="s">
        <v>2088</v>
      </c>
      <c r="CA532" s="28" t="str">
        <f>IF(Table1[[#This Row],[Party]]="Labour","Conservative","Labour")</f>
        <v>Labour</v>
      </c>
      <c r="CB532" s="28" cm="1">
        <f t="array" ref="CB5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32" s="28" cm="1">
        <f t="array" ref="CC5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532" s="28">
        <f>IF(TRIM(Table1[[#This Row],[Party]])="Labour",Table1[[#This Row],[Conservative_Aye]],Table1[[#This Row],[Labour_Aye]])</f>
        <v>144</v>
      </c>
      <c r="CE532" s="28">
        <f>IF(TRIM(Table1[[#This Row],[Party]])="Labour",Table1[[#This Row],[Conservative_No]],Table1[[#This Row],[Labour_No]])</f>
        <v>0</v>
      </c>
      <c r="CF532" s="36">
        <f>IF(Table1[[#This Row],[Gov_Aye]]+Table1[[#This Row],[Gov_No]]=0,"",Table1[[#This Row],[Gov_Aye]]/(Table1[[#This Row],[Gov_Aye]]+Table1[[#This Row],[Gov_No]]))</f>
        <v>0</v>
      </c>
      <c r="CG532" s="36">
        <f>IF(Table1[[#This Row],[Opp_Aye]]+Table1[[#This Row],[Opp_No]]=0,"",Table1[[#This Row],[Opp_Aye]]/(Table1[[#This Row],[Opp_Aye]]+Table1[[#This Row],[Opp_No]]))</f>
        <v>1</v>
      </c>
      <c r="CH532" s="36">
        <f>IF(OR(Table1[[#This Row],[Gov_Share]]="",Table1[[#This Row],[Opp_Share]]=""),"",ABS(Table1[[#This Row],[Gov_Share]]-Table1[[#This Row],[Opp_Share]]))</f>
        <v>1</v>
      </c>
      <c r="CI532" s="36">
        <f>IF(Table1[[#This Row],[Gov_Aye]]+Table1[[#This Row],[Gov_No]]=0,"",ABS(Table1[[#This Row],[Gov_Aye]]-Table1[[#This Row],[Gov_No]])/(Table1[[#This Row],[Gov_Aye]]+Table1[[#This Row],[Gov_No]]))</f>
        <v>1</v>
      </c>
      <c r="CJ532" s="36">
        <f>IF(Table1[[#This Row],[Opp_Aye]]+Table1[[#This Row],[Opp_No]]=0,"",ABS(Table1[[#This Row],[Opp_Aye]]-Table1[[#This Row],[Opp_No]])/(Table1[[#This Row],[Opp_Aye]]+Table1[[#This Row],[Opp_No]]))</f>
        <v>1</v>
      </c>
      <c r="CK5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0.97470133520730851</v>
      </c>
    </row>
    <row r="533" spans="1:89" ht="29.5" x14ac:dyDescent="0.75">
      <c r="A533">
        <v>686</v>
      </c>
      <c r="B533" s="17">
        <v>43621</v>
      </c>
      <c r="C533" s="18">
        <v>0.62986111111111109</v>
      </c>
      <c r="D533">
        <v>417</v>
      </c>
      <c r="E533" s="20" t="s">
        <v>1391</v>
      </c>
      <c r="H533">
        <v>266</v>
      </c>
      <c r="I533">
        <v>192</v>
      </c>
      <c r="J533">
        <v>0</v>
      </c>
      <c r="K533">
        <v>0</v>
      </c>
      <c r="L533">
        <v>0</v>
      </c>
      <c r="M533" s="3">
        <v>259</v>
      </c>
      <c r="N533">
        <v>6</v>
      </c>
      <c r="O533">
        <v>0</v>
      </c>
      <c r="P533">
        <v>0</v>
      </c>
      <c r="Q533">
        <v>0</v>
      </c>
      <c r="R533" s="4">
        <v>0</v>
      </c>
      <c r="S533">
        <v>0</v>
      </c>
      <c r="T533">
        <v>0</v>
      </c>
      <c r="U533">
        <v>0</v>
      </c>
      <c r="V533">
        <v>0</v>
      </c>
      <c r="W533">
        <v>0</v>
      </c>
      <c r="X533">
        <v>0</v>
      </c>
      <c r="Y533">
        <v>0</v>
      </c>
      <c r="Z533">
        <v>0</v>
      </c>
      <c r="AA533">
        <v>0</v>
      </c>
      <c r="AB533">
        <v>0</v>
      </c>
      <c r="AC533">
        <v>0</v>
      </c>
      <c r="AD533">
        <v>0</v>
      </c>
      <c r="AE533">
        <v>0</v>
      </c>
      <c r="AF533">
        <v>0</v>
      </c>
      <c r="AG533" s="3">
        <v>0</v>
      </c>
      <c r="AH533">
        <v>0</v>
      </c>
      <c r="AI533">
        <v>0</v>
      </c>
      <c r="AJ533">
        <v>1</v>
      </c>
      <c r="AK533">
        <v>3</v>
      </c>
      <c r="AL533" s="4">
        <v>177</v>
      </c>
      <c r="AM533">
        <v>7</v>
      </c>
      <c r="AN533">
        <v>4</v>
      </c>
      <c r="AO533">
        <v>0</v>
      </c>
      <c r="AP533">
        <v>0</v>
      </c>
      <c r="AQ533">
        <v>0</v>
      </c>
      <c r="AR533">
        <v>0</v>
      </c>
      <c r="AS533">
        <v>0</v>
      </c>
      <c r="AT533">
        <v>0</v>
      </c>
      <c r="AU533">
        <v>0</v>
      </c>
      <c r="AV533">
        <v>0</v>
      </c>
      <c r="AW533">
        <v>0</v>
      </c>
      <c r="AX533">
        <v>0</v>
      </c>
      <c r="AY533">
        <v>0</v>
      </c>
      <c r="AZ533">
        <v>0</v>
      </c>
      <c r="BA533">
        <v>0</v>
      </c>
      <c r="BB533">
        <v>0</v>
      </c>
      <c r="BC533">
        <v>0</v>
      </c>
      <c r="BD533">
        <v>0</v>
      </c>
      <c r="BE533">
        <v>0</v>
      </c>
      <c r="BF533">
        <v>0</v>
      </c>
      <c r="BG533">
        <v>0</v>
      </c>
      <c r="BH533">
        <v>0</v>
      </c>
      <c r="BI533">
        <v>0</v>
      </c>
      <c r="BJ533">
        <v>0</v>
      </c>
      <c r="BK533">
        <v>0</v>
      </c>
      <c r="BL533">
        <v>0</v>
      </c>
      <c r="BM533">
        <v>0</v>
      </c>
      <c r="BN533">
        <v>0</v>
      </c>
      <c r="BO533">
        <v>0</v>
      </c>
      <c r="BP533">
        <v>0</v>
      </c>
      <c r="BQ533">
        <v>0</v>
      </c>
      <c r="BR533">
        <v>0</v>
      </c>
      <c r="BS533">
        <v>457</v>
      </c>
      <c r="BT533">
        <v>0</v>
      </c>
      <c r="BU533" s="1">
        <v>0.7</v>
      </c>
      <c r="BV533" s="5">
        <f>IFERROR($BF533/($AL533+$R533), "No Votes")</f>
        <v>0</v>
      </c>
      <c r="BW533" s="5">
        <f>IFERROR($BA533/($AG533+$M533), "No Votes")</f>
        <v>0</v>
      </c>
      <c r="BX533" t="s">
        <v>2157</v>
      </c>
      <c r="BY533" s="5" t="s">
        <v>2086</v>
      </c>
      <c r="BZ533" s="5" t="s">
        <v>2088</v>
      </c>
      <c r="CA533" s="28" t="str">
        <f>IF(Table1[[#This Row],[Party]]="Labour","Conservative","Labour")</f>
        <v>Labour</v>
      </c>
      <c r="CB533" s="28" cm="1">
        <f t="array" ref="CB5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259</v>
      </c>
      <c r="CC533" s="28" cm="1">
        <f t="array" ref="CC5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33" s="28">
        <f>IF(TRIM(Table1[[#This Row],[Party]])="Labour",Table1[[#This Row],[Conservative_Aye]],Table1[[#This Row],[Labour_Aye]])</f>
        <v>0</v>
      </c>
      <c r="CE533" s="28">
        <f>IF(TRIM(Table1[[#This Row],[Party]])="Labour",Table1[[#This Row],[Conservative_No]],Table1[[#This Row],[Labour_No]])</f>
        <v>177</v>
      </c>
      <c r="CF533" s="36">
        <f>IF(Table1[[#This Row],[Gov_Aye]]+Table1[[#This Row],[Gov_No]]=0,"",Table1[[#This Row],[Gov_Aye]]/(Table1[[#This Row],[Gov_Aye]]+Table1[[#This Row],[Gov_No]]))</f>
        <v>1</v>
      </c>
      <c r="CG533" s="36">
        <f>IF(Table1[[#This Row],[Opp_Aye]]+Table1[[#This Row],[Opp_No]]=0,"",Table1[[#This Row],[Opp_Aye]]/(Table1[[#This Row],[Opp_Aye]]+Table1[[#This Row],[Opp_No]]))</f>
        <v>0</v>
      </c>
      <c r="CH533" s="36">
        <f>IF(OR(Table1[[#This Row],[Gov_Share]]="",Table1[[#This Row],[Opp_Share]]=""),"",ABS(Table1[[#This Row],[Gov_Share]]-Table1[[#This Row],[Opp_Share]]))</f>
        <v>1</v>
      </c>
      <c r="CI533" s="36">
        <f>IF(Table1[[#This Row],[Gov_Aye]]+Table1[[#This Row],[Gov_No]]=0,"",ABS(Table1[[#This Row],[Gov_Aye]]-Table1[[#This Row],[Gov_No]])/(Table1[[#This Row],[Gov_Aye]]+Table1[[#This Row],[Gov_No]]))</f>
        <v>1</v>
      </c>
      <c r="CJ533" s="36">
        <f>IF(Table1[[#This Row],[Opp_Aye]]+Table1[[#This Row],[Opp_No]]=0,"",ABS(Table1[[#This Row],[Opp_Aye]]-Table1[[#This Row],[Opp_No]])/(Table1[[#This Row],[Opp_Aye]]+Table1[[#This Row],[Opp_No]]))</f>
        <v>1</v>
      </c>
      <c r="CK5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0.97465998568360768</v>
      </c>
    </row>
    <row r="534" spans="1:89" x14ac:dyDescent="0.75">
      <c r="A534" s="2">
        <v>189</v>
      </c>
      <c r="B534" s="15">
        <v>42746</v>
      </c>
      <c r="C534" s="16">
        <v>0.79166666666666663</v>
      </c>
      <c r="D534" s="2">
        <v>122</v>
      </c>
      <c r="E534" s="19" t="s">
        <v>1164</v>
      </c>
      <c r="F534" s="2"/>
      <c r="G534" s="2"/>
      <c r="H534" s="2">
        <v>209</v>
      </c>
      <c r="I534" s="2">
        <v>295</v>
      </c>
      <c r="J534" s="2">
        <v>0</v>
      </c>
      <c r="K534" s="2">
        <v>0</v>
      </c>
      <c r="L534" s="2">
        <v>0</v>
      </c>
      <c r="M534" s="3">
        <v>0</v>
      </c>
      <c r="N534" s="2">
        <v>0</v>
      </c>
      <c r="O534" s="2">
        <v>0</v>
      </c>
      <c r="P534" s="2">
        <v>0</v>
      </c>
      <c r="Q534" s="2">
        <v>1</v>
      </c>
      <c r="R534" s="4">
        <v>193</v>
      </c>
      <c r="S534" s="2">
        <v>8</v>
      </c>
      <c r="T534" s="2">
        <v>3</v>
      </c>
      <c r="U534" s="2">
        <v>0</v>
      </c>
      <c r="V534" s="2">
        <v>1</v>
      </c>
      <c r="W534" s="2">
        <v>2</v>
      </c>
      <c r="X534" s="2">
        <v>0</v>
      </c>
      <c r="Y534" s="2">
        <v>0</v>
      </c>
      <c r="Z534" s="2">
        <v>0</v>
      </c>
      <c r="AA534" s="2">
        <v>0</v>
      </c>
      <c r="AB534" s="2">
        <v>1</v>
      </c>
      <c r="AC534" s="2">
        <v>0</v>
      </c>
      <c r="AD534" s="2">
        <v>0</v>
      </c>
      <c r="AE534" s="2">
        <v>0</v>
      </c>
      <c r="AF534" s="2">
        <v>0</v>
      </c>
      <c r="AG534" s="3">
        <v>295</v>
      </c>
      <c r="AH534" s="2">
        <v>0</v>
      </c>
      <c r="AI534" s="2">
        <v>0</v>
      </c>
      <c r="AJ534" s="2">
        <v>0</v>
      </c>
      <c r="AK534" s="2">
        <v>0</v>
      </c>
      <c r="AL534" s="4">
        <v>0</v>
      </c>
      <c r="AM534" s="2">
        <v>0</v>
      </c>
      <c r="AN534" s="2">
        <v>0</v>
      </c>
      <c r="AO534" s="2">
        <v>0</v>
      </c>
      <c r="AP534" s="2">
        <v>0</v>
      </c>
      <c r="AQ534" s="2">
        <v>0</v>
      </c>
      <c r="AR534" s="2">
        <v>0</v>
      </c>
      <c r="AS534" s="2">
        <v>0</v>
      </c>
      <c r="AT534" s="2">
        <v>0</v>
      </c>
      <c r="AU534" s="2">
        <v>0</v>
      </c>
      <c r="AV534" s="2">
        <v>0</v>
      </c>
      <c r="AW534" s="2">
        <v>0</v>
      </c>
      <c r="AX534" s="2">
        <v>0</v>
      </c>
      <c r="AY534" s="2">
        <v>0</v>
      </c>
      <c r="AZ534" s="2">
        <v>0</v>
      </c>
      <c r="BA534" s="44">
        <v>0</v>
      </c>
      <c r="BB534" s="2">
        <v>0</v>
      </c>
      <c r="BC534" s="2">
        <v>0</v>
      </c>
      <c r="BD534" s="2">
        <v>0</v>
      </c>
      <c r="BE534" s="2">
        <v>0</v>
      </c>
      <c r="BF534" s="45">
        <v>0</v>
      </c>
      <c r="BG534" s="2">
        <v>0</v>
      </c>
      <c r="BH534" s="2">
        <v>0</v>
      </c>
      <c r="BI534" s="2">
        <v>0</v>
      </c>
      <c r="BJ534" s="2">
        <v>0</v>
      </c>
      <c r="BK534" s="2">
        <v>0</v>
      </c>
      <c r="BL534" s="2">
        <v>0</v>
      </c>
      <c r="BM534" s="2">
        <v>0</v>
      </c>
      <c r="BN534" s="2">
        <v>0</v>
      </c>
      <c r="BO534" s="2">
        <v>0</v>
      </c>
      <c r="BP534" s="2">
        <v>0</v>
      </c>
      <c r="BQ534" s="2">
        <v>0</v>
      </c>
      <c r="BR534" s="2">
        <v>0</v>
      </c>
      <c r="BS534" s="2">
        <v>504</v>
      </c>
      <c r="BT534" s="2">
        <v>0</v>
      </c>
      <c r="BU534" s="5">
        <v>0.78</v>
      </c>
      <c r="BV534" s="5">
        <f>IFERROR($BF534/($AL534+$R534), "No Votes")</f>
        <v>0</v>
      </c>
      <c r="BW534" s="5">
        <f>IFERROR($BA534/($AG534+$M534), "No Votes")</f>
        <v>0</v>
      </c>
      <c r="BX534" t="s">
        <v>2157</v>
      </c>
      <c r="BY534" s="5" t="s">
        <v>2086</v>
      </c>
      <c r="BZ534" s="5" t="s">
        <v>2088</v>
      </c>
      <c r="CA534" s="28" t="str">
        <f>IF(Table1[[#This Row],[Party]]="Labour","Conservative","Labour")</f>
        <v>Labour</v>
      </c>
      <c r="CB534" s="28" cm="1">
        <f t="array" ref="CB5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34" s="28" cm="1">
        <f t="array" ref="CC5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534" s="28">
        <f>IF(TRIM(Table1[[#This Row],[Party]])="Labour",Table1[[#This Row],[Conservative_Aye]],Table1[[#This Row],[Labour_Aye]])</f>
        <v>193</v>
      </c>
      <c r="CE534" s="28">
        <f>IF(TRIM(Table1[[#This Row],[Party]])="Labour",Table1[[#This Row],[Conservative_No]],Table1[[#This Row],[Labour_No]])</f>
        <v>0</v>
      </c>
      <c r="CF534" s="36">
        <f>IF(Table1[[#This Row],[Gov_Aye]]+Table1[[#This Row],[Gov_No]]=0,"",Table1[[#This Row],[Gov_Aye]]/(Table1[[#This Row],[Gov_Aye]]+Table1[[#This Row],[Gov_No]]))</f>
        <v>0</v>
      </c>
      <c r="CG534" s="36">
        <f>IF(Table1[[#This Row],[Opp_Aye]]+Table1[[#This Row],[Opp_No]]=0,"",Table1[[#This Row],[Opp_Aye]]/(Table1[[#This Row],[Opp_Aye]]+Table1[[#This Row],[Opp_No]]))</f>
        <v>1</v>
      </c>
      <c r="CH534" s="36">
        <f>IF(OR(Table1[[#This Row],[Gov_Share]]="",Table1[[#This Row],[Opp_Share]]=""),"",ABS(Table1[[#This Row],[Gov_Share]]-Table1[[#This Row],[Opp_Share]]))</f>
        <v>1</v>
      </c>
      <c r="CI534" s="36">
        <f>IF(Table1[[#This Row],[Gov_Aye]]+Table1[[#This Row],[Gov_No]]=0,"",ABS(Table1[[#This Row],[Gov_Aye]]-Table1[[#This Row],[Gov_No]])/(Table1[[#This Row],[Gov_Aye]]+Table1[[#This Row],[Gov_No]]))</f>
        <v>1</v>
      </c>
      <c r="CJ534" s="36">
        <f>IF(Table1[[#This Row],[Opp_Aye]]+Table1[[#This Row],[Opp_No]]=0,"",ABS(Table1[[#This Row],[Opp_Aye]]-Table1[[#This Row],[Opp_No]])/(Table1[[#This Row],[Opp_Aye]]+Table1[[#This Row],[Opp_No]]))</f>
        <v>1</v>
      </c>
      <c r="CK5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0.9746215421029274</v>
      </c>
    </row>
    <row r="535" spans="1:89" ht="29.5" x14ac:dyDescent="0.75">
      <c r="A535" s="2">
        <v>760</v>
      </c>
      <c r="B535" s="15">
        <v>43859</v>
      </c>
      <c r="C535" s="16">
        <v>0.66666666666666663</v>
      </c>
      <c r="D535" s="2">
        <v>25</v>
      </c>
      <c r="E535" s="19" t="s">
        <v>1082</v>
      </c>
      <c r="F535" s="2"/>
      <c r="G535" s="2"/>
      <c r="H535" s="2">
        <v>224</v>
      </c>
      <c r="I535" s="2">
        <v>330</v>
      </c>
      <c r="J535" s="2">
        <v>0</v>
      </c>
      <c r="K535" s="2">
        <v>0</v>
      </c>
      <c r="L535" s="2">
        <v>0</v>
      </c>
      <c r="M535" s="3">
        <v>0</v>
      </c>
      <c r="N535" s="2">
        <v>0</v>
      </c>
      <c r="O535" s="2">
        <v>0</v>
      </c>
      <c r="P535" s="2">
        <v>1</v>
      </c>
      <c r="Q535" s="2">
        <v>0</v>
      </c>
      <c r="R535" s="4">
        <v>171</v>
      </c>
      <c r="S535" s="2">
        <v>9</v>
      </c>
      <c r="T535" s="2">
        <v>4</v>
      </c>
      <c r="U535" s="2">
        <v>0</v>
      </c>
      <c r="V535" s="2">
        <v>38</v>
      </c>
      <c r="W535" s="2">
        <v>1</v>
      </c>
      <c r="X535" s="2">
        <v>0</v>
      </c>
      <c r="Y535" s="2">
        <v>0</v>
      </c>
      <c r="Z535" s="2">
        <v>0</v>
      </c>
      <c r="AA535" s="2">
        <v>0</v>
      </c>
      <c r="AB535" s="2">
        <v>0</v>
      </c>
      <c r="AC535" s="2">
        <v>0</v>
      </c>
      <c r="AD535" s="2">
        <v>0</v>
      </c>
      <c r="AE535" s="2">
        <v>0</v>
      </c>
      <c r="AF535" s="2">
        <v>0</v>
      </c>
      <c r="AG535" s="3">
        <v>328</v>
      </c>
      <c r="AH535" s="2">
        <v>2</v>
      </c>
      <c r="AI535" s="2">
        <v>0</v>
      </c>
      <c r="AJ535" s="2">
        <v>0</v>
      </c>
      <c r="AK535" s="2">
        <v>0</v>
      </c>
      <c r="AL535" s="4">
        <v>0</v>
      </c>
      <c r="AM535" s="2">
        <v>0</v>
      </c>
      <c r="AN535" s="2">
        <v>0</v>
      </c>
      <c r="AO535" s="2">
        <v>0</v>
      </c>
      <c r="AP535" s="2">
        <v>0</v>
      </c>
      <c r="AQ535" s="2">
        <v>0</v>
      </c>
      <c r="AR535" s="2">
        <v>0</v>
      </c>
      <c r="AS535" s="2">
        <v>0</v>
      </c>
      <c r="AT535" s="2">
        <v>0</v>
      </c>
      <c r="AU535" s="2">
        <v>0</v>
      </c>
      <c r="AV535" s="2">
        <v>0</v>
      </c>
      <c r="AW535" s="2">
        <v>0</v>
      </c>
      <c r="AX535" s="2">
        <v>0</v>
      </c>
      <c r="AY535" s="2">
        <v>0</v>
      </c>
      <c r="AZ535" s="2">
        <v>0</v>
      </c>
      <c r="BA535" s="44">
        <v>0</v>
      </c>
      <c r="BB535" s="2">
        <v>0</v>
      </c>
      <c r="BC535" s="2">
        <v>0</v>
      </c>
      <c r="BD535" s="2">
        <v>0</v>
      </c>
      <c r="BE535" s="2">
        <v>0</v>
      </c>
      <c r="BF535" s="45">
        <v>0</v>
      </c>
      <c r="BG535" s="2">
        <v>0</v>
      </c>
      <c r="BH535" s="2">
        <v>0</v>
      </c>
      <c r="BI535" s="2">
        <v>0</v>
      </c>
      <c r="BJ535" s="2">
        <v>0</v>
      </c>
      <c r="BK535" s="2">
        <v>0</v>
      </c>
      <c r="BL535" s="2">
        <v>0</v>
      </c>
      <c r="BM535" s="2">
        <v>0</v>
      </c>
      <c r="BN535" s="2">
        <v>0</v>
      </c>
      <c r="BO535" s="2">
        <v>0</v>
      </c>
      <c r="BP535" s="2">
        <v>0</v>
      </c>
      <c r="BQ535" s="2">
        <v>0</v>
      </c>
      <c r="BR535" s="2">
        <v>0</v>
      </c>
      <c r="BS535" s="2">
        <v>554</v>
      </c>
      <c r="BT535" s="2">
        <v>0</v>
      </c>
      <c r="BU535" s="5">
        <v>0.85</v>
      </c>
      <c r="BV535" s="5">
        <f>IFERROR($BF535/($AL535+$R535), "No Votes")</f>
        <v>0</v>
      </c>
      <c r="BW535" s="5">
        <f>IFERROR($BA535/($AG535+$M535), "No Votes")</f>
        <v>0</v>
      </c>
      <c r="BX535" t="s">
        <v>2157</v>
      </c>
      <c r="BY535" s="5" t="s">
        <v>2093</v>
      </c>
      <c r="BZ535" s="5" t="s">
        <v>2088</v>
      </c>
      <c r="CA535" s="28" t="str">
        <f>IF(Table1[[#This Row],[Party]]="Labour","Conservative","Labour")</f>
        <v>Labour</v>
      </c>
      <c r="CB535" s="28" cm="1">
        <f t="array" ref="CB5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35" s="28" cm="1">
        <f t="array" ref="CC5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328</v>
      </c>
      <c r="CD535" s="28">
        <f>IF(TRIM(Table1[[#This Row],[Party]])="Labour",Table1[[#This Row],[Conservative_Aye]],Table1[[#This Row],[Labour_Aye]])</f>
        <v>171</v>
      </c>
      <c r="CE535" s="28">
        <f>IF(TRIM(Table1[[#This Row],[Party]])="Labour",Table1[[#This Row],[Conservative_No]],Table1[[#This Row],[Labour_No]])</f>
        <v>0</v>
      </c>
      <c r="CF535" s="36">
        <f>IF(Table1[[#This Row],[Gov_Aye]]+Table1[[#This Row],[Gov_No]]=0,"",Table1[[#This Row],[Gov_Aye]]/(Table1[[#This Row],[Gov_Aye]]+Table1[[#This Row],[Gov_No]]))</f>
        <v>0</v>
      </c>
      <c r="CG535" s="36">
        <f>IF(Table1[[#This Row],[Opp_Aye]]+Table1[[#This Row],[Opp_No]]=0,"",Table1[[#This Row],[Opp_Aye]]/(Table1[[#This Row],[Opp_Aye]]+Table1[[#This Row],[Opp_No]]))</f>
        <v>1</v>
      </c>
      <c r="CH535" s="36">
        <f>IF(OR(Table1[[#This Row],[Gov_Share]]="",Table1[[#This Row],[Opp_Share]]=""),"",ABS(Table1[[#This Row],[Gov_Share]]-Table1[[#This Row],[Opp_Share]]))</f>
        <v>1</v>
      </c>
      <c r="CI535" s="36">
        <f>IF(Table1[[#This Row],[Gov_Aye]]+Table1[[#This Row],[Gov_No]]=0,"",ABS(Table1[[#This Row],[Gov_Aye]]-Table1[[#This Row],[Gov_No]])/(Table1[[#This Row],[Gov_Aye]]+Table1[[#This Row],[Gov_No]]))</f>
        <v>1</v>
      </c>
      <c r="CJ535" s="36">
        <f>IF(Table1[[#This Row],[Opp_Aye]]+Table1[[#This Row],[Opp_No]]=0,"",ABS(Table1[[#This Row],[Opp_Aye]]-Table1[[#This Row],[Opp_No]])/(Table1[[#This Row],[Opp_Aye]]+Table1[[#This Row],[Opp_No]]))</f>
        <v>1</v>
      </c>
      <c r="CK5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0.97459515673748331</v>
      </c>
    </row>
    <row r="536" spans="1:89" x14ac:dyDescent="0.75">
      <c r="A536">
        <v>128</v>
      </c>
      <c r="B536" s="17">
        <v>42619</v>
      </c>
      <c r="C536" s="18">
        <v>0.73819444444444449</v>
      </c>
      <c r="D536">
        <v>61</v>
      </c>
      <c r="E536" s="20" t="s">
        <v>777</v>
      </c>
      <c r="H536">
        <v>303</v>
      </c>
      <c r="I536">
        <v>250</v>
      </c>
      <c r="J536">
        <v>0</v>
      </c>
      <c r="K536">
        <v>0</v>
      </c>
      <c r="L536">
        <v>0</v>
      </c>
      <c r="M536" s="3">
        <v>294</v>
      </c>
      <c r="N536">
        <v>6</v>
      </c>
      <c r="O536">
        <v>0</v>
      </c>
      <c r="P536">
        <v>0</v>
      </c>
      <c r="Q536">
        <v>1</v>
      </c>
      <c r="R536" s="4">
        <v>0</v>
      </c>
      <c r="S536">
        <v>0</v>
      </c>
      <c r="T536">
        <v>0</v>
      </c>
      <c r="U536">
        <v>0</v>
      </c>
      <c r="V536">
        <v>0</v>
      </c>
      <c r="W536">
        <v>0</v>
      </c>
      <c r="X536">
        <v>0</v>
      </c>
      <c r="Y536">
        <v>0</v>
      </c>
      <c r="Z536">
        <v>0</v>
      </c>
      <c r="AA536">
        <v>0</v>
      </c>
      <c r="AB536">
        <v>2</v>
      </c>
      <c r="AC536">
        <v>0</v>
      </c>
      <c r="AD536">
        <v>0</v>
      </c>
      <c r="AE536">
        <v>0</v>
      </c>
      <c r="AF536">
        <v>0</v>
      </c>
      <c r="AG536" s="3">
        <v>0</v>
      </c>
      <c r="AH536">
        <v>0</v>
      </c>
      <c r="AI536">
        <v>0</v>
      </c>
      <c r="AJ536">
        <v>1</v>
      </c>
      <c r="AK536">
        <v>3</v>
      </c>
      <c r="AL536" s="4">
        <v>184</v>
      </c>
      <c r="AM536">
        <v>8</v>
      </c>
      <c r="AN536">
        <v>3</v>
      </c>
      <c r="AO536">
        <v>0</v>
      </c>
      <c r="AP536">
        <v>48</v>
      </c>
      <c r="AQ536">
        <v>3</v>
      </c>
      <c r="AR536">
        <v>0</v>
      </c>
      <c r="AS536">
        <v>0</v>
      </c>
      <c r="AT536">
        <v>0</v>
      </c>
      <c r="AU536">
        <v>0</v>
      </c>
      <c r="AV536">
        <v>0</v>
      </c>
      <c r="AW536">
        <v>0</v>
      </c>
      <c r="AX536">
        <v>0</v>
      </c>
      <c r="AY536">
        <v>0</v>
      </c>
      <c r="AZ536">
        <v>0</v>
      </c>
      <c r="BA536" s="3">
        <v>0</v>
      </c>
      <c r="BB536">
        <v>0</v>
      </c>
      <c r="BC536">
        <v>0</v>
      </c>
      <c r="BD536">
        <v>0</v>
      </c>
      <c r="BE536">
        <v>1</v>
      </c>
      <c r="BF536" s="4">
        <v>0</v>
      </c>
      <c r="BG536">
        <v>0</v>
      </c>
      <c r="BH536">
        <v>0</v>
      </c>
      <c r="BI536">
        <v>0</v>
      </c>
      <c r="BJ536">
        <v>0</v>
      </c>
      <c r="BK536">
        <v>0</v>
      </c>
      <c r="BL536">
        <v>0</v>
      </c>
      <c r="BM536">
        <v>0</v>
      </c>
      <c r="BN536">
        <v>0</v>
      </c>
      <c r="BO536">
        <v>0</v>
      </c>
      <c r="BP536">
        <v>0</v>
      </c>
      <c r="BQ536">
        <v>0</v>
      </c>
      <c r="BR536">
        <v>1</v>
      </c>
      <c r="BS536">
        <v>553</v>
      </c>
      <c r="BT536">
        <v>0</v>
      </c>
      <c r="BU536" s="1">
        <v>0.85</v>
      </c>
      <c r="BV536" s="5">
        <f>IFERROR($BF536/($AL536+$R536), "No Votes")</f>
        <v>0</v>
      </c>
      <c r="BW536" s="5">
        <f>IFERROR($BA536/($AG536+$M536), "No Votes")</f>
        <v>0</v>
      </c>
      <c r="BX536" t="s">
        <v>2157</v>
      </c>
      <c r="BY536" s="5" t="s">
        <v>2086</v>
      </c>
      <c r="BZ536" s="5" t="s">
        <v>2088</v>
      </c>
      <c r="CA536" s="28" t="str">
        <f>IF(Table1[[#This Row],[Party]]="Labour","Conservative","Labour")</f>
        <v>Labour</v>
      </c>
      <c r="CB536" s="28" cm="1">
        <f t="array" ref="CB5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536" s="28" cm="1">
        <f t="array" ref="CC5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36" s="28">
        <f>IF(TRIM(Table1[[#This Row],[Party]])="Labour",Table1[[#This Row],[Conservative_Aye]],Table1[[#This Row],[Labour_Aye]])</f>
        <v>0</v>
      </c>
      <c r="CE536" s="28">
        <f>IF(TRIM(Table1[[#This Row],[Party]])="Labour",Table1[[#This Row],[Conservative_No]],Table1[[#This Row],[Labour_No]])</f>
        <v>184</v>
      </c>
      <c r="CF536" s="36">
        <f>IF(Table1[[#This Row],[Gov_Aye]]+Table1[[#This Row],[Gov_No]]=0,"",Table1[[#This Row],[Gov_Aye]]/(Table1[[#This Row],[Gov_Aye]]+Table1[[#This Row],[Gov_No]]))</f>
        <v>1</v>
      </c>
      <c r="CG536" s="36">
        <f>IF(Table1[[#This Row],[Opp_Aye]]+Table1[[#This Row],[Opp_No]]=0,"",Table1[[#This Row],[Opp_Aye]]/(Table1[[#This Row],[Opp_Aye]]+Table1[[#This Row],[Opp_No]]))</f>
        <v>0</v>
      </c>
      <c r="CH536" s="36">
        <f>IF(OR(Table1[[#This Row],[Gov_Share]]="",Table1[[#This Row],[Opp_Share]]=""),"",ABS(Table1[[#This Row],[Gov_Share]]-Table1[[#This Row],[Opp_Share]]))</f>
        <v>1</v>
      </c>
      <c r="CI536" s="36">
        <f>IF(Table1[[#This Row],[Gov_Aye]]+Table1[[#This Row],[Gov_No]]=0,"",ABS(Table1[[#This Row],[Gov_Aye]]-Table1[[#This Row],[Gov_No]])/(Table1[[#This Row],[Gov_Aye]]+Table1[[#This Row],[Gov_No]]))</f>
        <v>1</v>
      </c>
      <c r="CJ536" s="36">
        <f>IF(Table1[[#This Row],[Opp_Aye]]+Table1[[#This Row],[Opp_No]]=0,"",ABS(Table1[[#This Row],[Opp_Aye]]-Table1[[#This Row],[Opp_No]])/(Table1[[#This Row],[Opp_Aye]]+Table1[[#This Row],[Opp_No]]))</f>
        <v>1</v>
      </c>
      <c r="CK5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0.97458563535911602</v>
      </c>
    </row>
    <row r="537" spans="1:89" ht="29.5" x14ac:dyDescent="0.75">
      <c r="A537">
        <v>1319</v>
      </c>
      <c r="B537" s="17">
        <v>44726</v>
      </c>
      <c r="C537" s="18">
        <v>0.65416666666666667</v>
      </c>
      <c r="D537">
        <v>13</v>
      </c>
      <c r="E537" s="20" t="s">
        <v>1197</v>
      </c>
      <c r="H537">
        <v>198</v>
      </c>
      <c r="I537">
        <v>295</v>
      </c>
      <c r="J537">
        <v>1</v>
      </c>
      <c r="K537">
        <v>1</v>
      </c>
      <c r="L537">
        <v>0</v>
      </c>
      <c r="M537" s="3">
        <v>0</v>
      </c>
      <c r="N537">
        <v>0</v>
      </c>
      <c r="O537">
        <v>0</v>
      </c>
      <c r="P537">
        <v>1</v>
      </c>
      <c r="Q537">
        <v>1</v>
      </c>
      <c r="R537" s="4">
        <v>149</v>
      </c>
      <c r="S537">
        <v>8</v>
      </c>
      <c r="T537">
        <v>3</v>
      </c>
      <c r="U537">
        <v>0</v>
      </c>
      <c r="V537">
        <v>33</v>
      </c>
      <c r="W537">
        <v>2</v>
      </c>
      <c r="X537">
        <v>0</v>
      </c>
      <c r="Y537">
        <v>0</v>
      </c>
      <c r="Z537">
        <v>0</v>
      </c>
      <c r="AA537">
        <v>0</v>
      </c>
      <c r="AB537">
        <v>0</v>
      </c>
      <c r="AC537">
        <v>0</v>
      </c>
      <c r="AD537">
        <v>0</v>
      </c>
      <c r="AE537">
        <v>0</v>
      </c>
      <c r="AF537">
        <v>0</v>
      </c>
      <c r="AG537" s="3">
        <v>291</v>
      </c>
      <c r="AH537">
        <v>2</v>
      </c>
      <c r="AI537">
        <v>0</v>
      </c>
      <c r="AJ537">
        <v>0</v>
      </c>
      <c r="AK537">
        <v>0</v>
      </c>
      <c r="AL537" s="4">
        <v>0</v>
      </c>
      <c r="AM537">
        <v>0</v>
      </c>
      <c r="AN537">
        <v>0</v>
      </c>
      <c r="AO537">
        <v>0</v>
      </c>
      <c r="AP537">
        <v>0</v>
      </c>
      <c r="AQ537">
        <v>0</v>
      </c>
      <c r="AR537">
        <v>0</v>
      </c>
      <c r="AS537">
        <v>0</v>
      </c>
      <c r="AT537">
        <v>0</v>
      </c>
      <c r="AU537">
        <v>0</v>
      </c>
      <c r="AV537">
        <v>0</v>
      </c>
      <c r="AW537">
        <v>0</v>
      </c>
      <c r="AX537">
        <v>0</v>
      </c>
      <c r="AY537">
        <v>0</v>
      </c>
      <c r="AZ537">
        <v>0</v>
      </c>
      <c r="BA537" s="3">
        <v>0</v>
      </c>
      <c r="BB537">
        <v>0</v>
      </c>
      <c r="BC537">
        <v>0</v>
      </c>
      <c r="BD537">
        <v>0</v>
      </c>
      <c r="BE537">
        <v>0</v>
      </c>
      <c r="BF537" s="4">
        <v>0</v>
      </c>
      <c r="BG537">
        <v>0</v>
      </c>
      <c r="BH537">
        <v>0</v>
      </c>
      <c r="BI537">
        <v>0</v>
      </c>
      <c r="BJ537">
        <v>0</v>
      </c>
      <c r="BK537">
        <v>0</v>
      </c>
      <c r="BL537">
        <v>0</v>
      </c>
      <c r="BM537">
        <v>0</v>
      </c>
      <c r="BN537">
        <v>0</v>
      </c>
      <c r="BO537">
        <v>0</v>
      </c>
      <c r="BP537">
        <v>0</v>
      </c>
      <c r="BQ537">
        <v>0</v>
      </c>
      <c r="BR537">
        <v>0</v>
      </c>
      <c r="BS537">
        <v>492</v>
      </c>
      <c r="BT537">
        <v>0</v>
      </c>
      <c r="BU537" s="1">
        <v>0.76</v>
      </c>
      <c r="BV537" s="5">
        <f>IFERROR($BF537/($AL537+$R537), "No Votes")</f>
        <v>0</v>
      </c>
      <c r="BW537" s="5">
        <f>IFERROR($BA537/($AG537+$M537), "No Votes")</f>
        <v>0</v>
      </c>
      <c r="BX537" t="s">
        <v>2157</v>
      </c>
      <c r="BY537" s="5" t="s">
        <v>2093</v>
      </c>
      <c r="BZ537" s="5" t="s">
        <v>2088</v>
      </c>
      <c r="CA537" s="28" t="str">
        <f>IF(Table1[[#This Row],[Party]]="Labour","Conservative","Labour")</f>
        <v>Labour</v>
      </c>
      <c r="CB537" s="28" cm="1">
        <f t="array" ref="CB5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37" s="28" cm="1">
        <f t="array" ref="CC5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537" s="28">
        <f>IF(TRIM(Table1[[#This Row],[Party]])="Labour",Table1[[#This Row],[Conservative_Aye]],Table1[[#This Row],[Labour_Aye]])</f>
        <v>149</v>
      </c>
      <c r="CE537" s="28">
        <f>IF(TRIM(Table1[[#This Row],[Party]])="Labour",Table1[[#This Row],[Conservative_No]],Table1[[#This Row],[Labour_No]])</f>
        <v>0</v>
      </c>
      <c r="CF537" s="36">
        <f>IF(Table1[[#This Row],[Gov_Aye]]+Table1[[#This Row],[Gov_No]]=0,"",Table1[[#This Row],[Gov_Aye]]/(Table1[[#This Row],[Gov_Aye]]+Table1[[#This Row],[Gov_No]]))</f>
        <v>0</v>
      </c>
      <c r="CG537" s="36">
        <f>IF(Table1[[#This Row],[Opp_Aye]]+Table1[[#This Row],[Opp_No]]=0,"",Table1[[#This Row],[Opp_Aye]]/(Table1[[#This Row],[Opp_Aye]]+Table1[[#This Row],[Opp_No]]))</f>
        <v>1</v>
      </c>
      <c r="CH537" s="36">
        <f>IF(OR(Table1[[#This Row],[Gov_Share]]="",Table1[[#This Row],[Opp_Share]]=""),"",ABS(Table1[[#This Row],[Gov_Share]]-Table1[[#This Row],[Opp_Share]]))</f>
        <v>1</v>
      </c>
      <c r="CI537" s="36">
        <f>IF(Table1[[#This Row],[Gov_Aye]]+Table1[[#This Row],[Gov_No]]=0,"",ABS(Table1[[#This Row],[Gov_Aye]]-Table1[[#This Row],[Gov_No]])/(Table1[[#This Row],[Gov_Aye]]+Table1[[#This Row],[Gov_No]]))</f>
        <v>1</v>
      </c>
      <c r="CJ537" s="36">
        <f>IF(Table1[[#This Row],[Opp_Aye]]+Table1[[#This Row],[Opp_No]]=0,"",ABS(Table1[[#This Row],[Opp_Aye]]-Table1[[#This Row],[Opp_No]])/(Table1[[#This Row],[Opp_Aye]]+Table1[[#This Row],[Opp_No]]))</f>
        <v>1</v>
      </c>
      <c r="CK5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0.97457283645128945</v>
      </c>
    </row>
    <row r="538" spans="1:89" ht="29.5" x14ac:dyDescent="0.75">
      <c r="A538">
        <v>186</v>
      </c>
      <c r="B538" s="17">
        <v>42745</v>
      </c>
      <c r="C538" s="18">
        <v>0.77638888888888891</v>
      </c>
      <c r="D538">
        <v>119</v>
      </c>
      <c r="E538" s="20" t="s">
        <v>1186</v>
      </c>
      <c r="H538">
        <v>299</v>
      </c>
      <c r="I538">
        <v>196</v>
      </c>
      <c r="J538">
        <v>0</v>
      </c>
      <c r="K538">
        <v>0</v>
      </c>
      <c r="L538">
        <v>0</v>
      </c>
      <c r="M538" s="3">
        <v>293</v>
      </c>
      <c r="N538">
        <v>6</v>
      </c>
      <c r="O538">
        <v>0</v>
      </c>
      <c r="P538">
        <v>0</v>
      </c>
      <c r="Q538">
        <v>0</v>
      </c>
      <c r="R538" s="4">
        <v>0</v>
      </c>
      <c r="S538">
        <v>0</v>
      </c>
      <c r="T538">
        <v>0</v>
      </c>
      <c r="U538">
        <v>0</v>
      </c>
      <c r="V538">
        <v>0</v>
      </c>
      <c r="W538">
        <v>0</v>
      </c>
      <c r="X538">
        <v>0</v>
      </c>
      <c r="Y538">
        <v>0</v>
      </c>
      <c r="Z538">
        <v>0</v>
      </c>
      <c r="AA538">
        <v>0</v>
      </c>
      <c r="AB538">
        <v>0</v>
      </c>
      <c r="AC538">
        <v>0</v>
      </c>
      <c r="AD538">
        <v>0</v>
      </c>
      <c r="AE538">
        <v>0</v>
      </c>
      <c r="AF538">
        <v>0</v>
      </c>
      <c r="AG538" s="3">
        <v>0</v>
      </c>
      <c r="AH538">
        <v>0</v>
      </c>
      <c r="AI538">
        <v>0</v>
      </c>
      <c r="AJ538">
        <v>1</v>
      </c>
      <c r="AK538">
        <v>1</v>
      </c>
      <c r="AL538" s="4">
        <v>178</v>
      </c>
      <c r="AM538">
        <v>8</v>
      </c>
      <c r="AN538">
        <v>3</v>
      </c>
      <c r="AO538">
        <v>0</v>
      </c>
      <c r="AP538">
        <v>0</v>
      </c>
      <c r="AQ538">
        <v>3</v>
      </c>
      <c r="AR538">
        <v>0</v>
      </c>
      <c r="AS538">
        <v>0</v>
      </c>
      <c r="AT538">
        <v>0</v>
      </c>
      <c r="AU538">
        <v>0</v>
      </c>
      <c r="AV538">
        <v>2</v>
      </c>
      <c r="AW538">
        <v>0</v>
      </c>
      <c r="AX538">
        <v>0</v>
      </c>
      <c r="AY538">
        <v>0</v>
      </c>
      <c r="AZ538">
        <v>0</v>
      </c>
      <c r="BA538" s="3">
        <v>0</v>
      </c>
      <c r="BB538">
        <v>0</v>
      </c>
      <c r="BC538">
        <v>0</v>
      </c>
      <c r="BD538">
        <v>0</v>
      </c>
      <c r="BE538">
        <v>0</v>
      </c>
      <c r="BF538" s="4">
        <v>0</v>
      </c>
      <c r="BG538">
        <v>0</v>
      </c>
      <c r="BH538">
        <v>0</v>
      </c>
      <c r="BI538">
        <v>0</v>
      </c>
      <c r="BJ538">
        <v>0</v>
      </c>
      <c r="BK538">
        <v>0</v>
      </c>
      <c r="BL538">
        <v>0</v>
      </c>
      <c r="BM538">
        <v>0</v>
      </c>
      <c r="BN538">
        <v>0</v>
      </c>
      <c r="BO538">
        <v>0</v>
      </c>
      <c r="BP538">
        <v>0</v>
      </c>
      <c r="BQ538">
        <v>0</v>
      </c>
      <c r="BR538">
        <v>0</v>
      </c>
      <c r="BS538">
        <v>495</v>
      </c>
      <c r="BT538">
        <v>0</v>
      </c>
      <c r="BU538" s="1">
        <v>0.76</v>
      </c>
      <c r="BV538" s="5">
        <f>IFERROR($BF538/($AL538+$R538), "No Votes")</f>
        <v>0</v>
      </c>
      <c r="BW538" s="5">
        <f>IFERROR($BA538/($AG538+$M538), "No Votes")</f>
        <v>0</v>
      </c>
      <c r="BX538" t="s">
        <v>2157</v>
      </c>
      <c r="BY538" s="5" t="s">
        <v>2086</v>
      </c>
      <c r="BZ538" s="5" t="s">
        <v>2088</v>
      </c>
      <c r="CA538" s="28" t="str">
        <f>IF(Table1[[#This Row],[Party]]="Labour","Conservative","Labour")</f>
        <v>Labour</v>
      </c>
      <c r="CB538" s="28" cm="1">
        <f t="array" ref="CB5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538" s="28" cm="1">
        <f t="array" ref="CC5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38" s="28">
        <f>IF(TRIM(Table1[[#This Row],[Party]])="Labour",Table1[[#This Row],[Conservative_Aye]],Table1[[#This Row],[Labour_Aye]])</f>
        <v>0</v>
      </c>
      <c r="CE538" s="28">
        <f>IF(TRIM(Table1[[#This Row],[Party]])="Labour",Table1[[#This Row],[Conservative_No]],Table1[[#This Row],[Labour_No]])</f>
        <v>178</v>
      </c>
      <c r="CF538" s="36">
        <f>IF(Table1[[#This Row],[Gov_Aye]]+Table1[[#This Row],[Gov_No]]=0,"",Table1[[#This Row],[Gov_Aye]]/(Table1[[#This Row],[Gov_Aye]]+Table1[[#This Row],[Gov_No]]))</f>
        <v>1</v>
      </c>
      <c r="CG538" s="36">
        <f>IF(Table1[[#This Row],[Opp_Aye]]+Table1[[#This Row],[Opp_No]]=0,"",Table1[[#This Row],[Opp_Aye]]/(Table1[[#This Row],[Opp_Aye]]+Table1[[#This Row],[Opp_No]]))</f>
        <v>0</v>
      </c>
      <c r="CH538" s="36">
        <f>IF(OR(Table1[[#This Row],[Gov_Share]]="",Table1[[#This Row],[Opp_Share]]=""),"",ABS(Table1[[#This Row],[Gov_Share]]-Table1[[#This Row],[Opp_Share]]))</f>
        <v>1</v>
      </c>
      <c r="CI538" s="36">
        <f>IF(Table1[[#This Row],[Gov_Aye]]+Table1[[#This Row],[Gov_No]]=0,"",ABS(Table1[[#This Row],[Gov_Aye]]-Table1[[#This Row],[Gov_No]])/(Table1[[#This Row],[Gov_Aye]]+Table1[[#This Row],[Gov_No]]))</f>
        <v>1</v>
      </c>
      <c r="CJ538" s="36">
        <f>IF(Table1[[#This Row],[Opp_Aye]]+Table1[[#This Row],[Opp_No]]=0,"",ABS(Table1[[#This Row],[Opp_Aye]]-Table1[[#This Row],[Opp_No]])/(Table1[[#This Row],[Opp_Aye]]+Table1[[#This Row],[Opp_No]]))</f>
        <v>1</v>
      </c>
      <c r="CK5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0.97453596080254645</v>
      </c>
    </row>
    <row r="539" spans="1:89" ht="29.5" x14ac:dyDescent="0.75">
      <c r="A539" s="2">
        <v>1616</v>
      </c>
      <c r="B539" s="15">
        <v>45125</v>
      </c>
      <c r="C539" s="16">
        <v>0.73888888888888893</v>
      </c>
      <c r="D539" s="2">
        <v>308</v>
      </c>
      <c r="E539" s="19" t="s">
        <v>623</v>
      </c>
      <c r="F539" s="2"/>
      <c r="G539" s="2"/>
      <c r="H539" s="2">
        <v>292</v>
      </c>
      <c r="I539" s="2">
        <v>200</v>
      </c>
      <c r="J539" s="2">
        <v>0</v>
      </c>
      <c r="K539" s="2">
        <v>0</v>
      </c>
      <c r="L539" s="2">
        <v>0</v>
      </c>
      <c r="M539" s="3">
        <v>288</v>
      </c>
      <c r="N539" s="2">
        <v>0</v>
      </c>
      <c r="O539" s="2">
        <v>0</v>
      </c>
      <c r="P539" s="2">
        <v>0</v>
      </c>
      <c r="Q539" s="2">
        <v>1</v>
      </c>
      <c r="R539" s="4">
        <v>0</v>
      </c>
      <c r="S539" s="2">
        <v>0</v>
      </c>
      <c r="T539" s="2">
        <v>0</v>
      </c>
      <c r="U539" s="2">
        <v>0</v>
      </c>
      <c r="V539" s="2">
        <v>0</v>
      </c>
      <c r="W539" s="2">
        <v>0</v>
      </c>
      <c r="X539" s="2">
        <v>0</v>
      </c>
      <c r="Y539" s="2">
        <v>1</v>
      </c>
      <c r="Z539" s="2">
        <v>0</v>
      </c>
      <c r="AA539" s="2">
        <v>0</v>
      </c>
      <c r="AB539" s="2">
        <v>0</v>
      </c>
      <c r="AC539" s="2">
        <v>0</v>
      </c>
      <c r="AD539" s="2">
        <v>0</v>
      </c>
      <c r="AE539" s="2">
        <v>1</v>
      </c>
      <c r="AF539" s="2">
        <v>0</v>
      </c>
      <c r="AG539" s="3">
        <v>0</v>
      </c>
      <c r="AH539" s="2">
        <v>7</v>
      </c>
      <c r="AI539" s="2">
        <v>0</v>
      </c>
      <c r="AJ539" s="2">
        <v>1</v>
      </c>
      <c r="AK539" s="2">
        <v>5</v>
      </c>
      <c r="AL539" s="4">
        <v>138</v>
      </c>
      <c r="AM539" s="2">
        <v>8</v>
      </c>
      <c r="AN539" s="2">
        <v>2</v>
      </c>
      <c r="AO539" s="2">
        <v>0</v>
      </c>
      <c r="AP539" s="2">
        <v>35</v>
      </c>
      <c r="AQ539" s="2">
        <v>2</v>
      </c>
      <c r="AR539" s="2">
        <v>0</v>
      </c>
      <c r="AS539" s="2">
        <v>0</v>
      </c>
      <c r="AT539" s="2">
        <v>0</v>
      </c>
      <c r="AU539" s="2">
        <v>0</v>
      </c>
      <c r="AV539" s="2">
        <v>0</v>
      </c>
      <c r="AW539" s="2">
        <v>0</v>
      </c>
      <c r="AX539" s="2">
        <v>0</v>
      </c>
      <c r="AY539" s="2">
        <v>0</v>
      </c>
      <c r="AZ539" s="2">
        <v>0</v>
      </c>
      <c r="BA539" s="44">
        <v>0</v>
      </c>
      <c r="BB539" s="2">
        <v>0</v>
      </c>
      <c r="BC539" s="2">
        <v>0</v>
      </c>
      <c r="BD539" s="2">
        <v>0</v>
      </c>
      <c r="BE539" s="2">
        <v>1</v>
      </c>
      <c r="BF539" s="45">
        <v>0</v>
      </c>
      <c r="BG539" s="2">
        <v>0</v>
      </c>
      <c r="BH539" s="2">
        <v>0</v>
      </c>
      <c r="BI539" s="2">
        <v>0</v>
      </c>
      <c r="BJ539" s="2">
        <v>0</v>
      </c>
      <c r="BK539" s="2">
        <v>0</v>
      </c>
      <c r="BL539" s="2">
        <v>0</v>
      </c>
      <c r="BM539" s="2">
        <v>0</v>
      </c>
      <c r="BN539" s="2">
        <v>0</v>
      </c>
      <c r="BO539" s="2">
        <v>0</v>
      </c>
      <c r="BP539" s="2">
        <v>0</v>
      </c>
      <c r="BQ539" s="2">
        <v>0</v>
      </c>
      <c r="BR539" s="2">
        <v>1</v>
      </c>
      <c r="BS539" s="2">
        <v>489</v>
      </c>
      <c r="BT539" s="2">
        <v>0</v>
      </c>
      <c r="BU539" s="5">
        <v>0.75</v>
      </c>
      <c r="BV539" s="5">
        <f>IFERROR($BF539/($AL539+$R539), "No Votes")</f>
        <v>0</v>
      </c>
      <c r="BW539" s="5">
        <f>IFERROR($BA539/($AG539+$M539), "No Votes")</f>
        <v>0</v>
      </c>
      <c r="BX539" t="s">
        <v>2157</v>
      </c>
      <c r="BY539" s="5" t="s">
        <v>2096</v>
      </c>
      <c r="BZ539" s="5" t="s">
        <v>2088</v>
      </c>
      <c r="CA539" s="28" t="str">
        <f>IF(Table1[[#This Row],[Party]]="Labour","Conservative","Labour")</f>
        <v>Labour</v>
      </c>
      <c r="CB539" s="28" cm="1">
        <f t="array" ref="CB5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539" s="28" cm="1">
        <f t="array" ref="CC5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39" s="28">
        <f>IF(TRIM(Table1[[#This Row],[Party]])="Labour",Table1[[#This Row],[Conservative_Aye]],Table1[[#This Row],[Labour_Aye]])</f>
        <v>0</v>
      </c>
      <c r="CE539" s="28">
        <f>IF(TRIM(Table1[[#This Row],[Party]])="Labour",Table1[[#This Row],[Conservative_No]],Table1[[#This Row],[Labour_No]])</f>
        <v>138</v>
      </c>
      <c r="CF539" s="36">
        <f>IF(Table1[[#This Row],[Gov_Aye]]+Table1[[#This Row],[Gov_No]]=0,"",Table1[[#This Row],[Gov_Aye]]/(Table1[[#This Row],[Gov_Aye]]+Table1[[#This Row],[Gov_No]]))</f>
        <v>1</v>
      </c>
      <c r="CG539" s="36">
        <f>IF(Table1[[#This Row],[Opp_Aye]]+Table1[[#This Row],[Opp_No]]=0,"",Table1[[#This Row],[Opp_Aye]]/(Table1[[#This Row],[Opp_Aye]]+Table1[[#This Row],[Opp_No]]))</f>
        <v>0</v>
      </c>
      <c r="CH539" s="36">
        <f>IF(OR(Table1[[#This Row],[Gov_Share]]="",Table1[[#This Row],[Opp_Share]]=""),"",ABS(Table1[[#This Row],[Gov_Share]]-Table1[[#This Row],[Opp_Share]]))</f>
        <v>1</v>
      </c>
      <c r="CI539" s="36">
        <f>IF(Table1[[#This Row],[Gov_Aye]]+Table1[[#This Row],[Gov_No]]=0,"",ABS(Table1[[#This Row],[Gov_Aye]]-Table1[[#This Row],[Gov_No]])/(Table1[[#This Row],[Gov_Aye]]+Table1[[#This Row],[Gov_No]]))</f>
        <v>1</v>
      </c>
      <c r="CJ539" s="36">
        <f>IF(Table1[[#This Row],[Opp_Aye]]+Table1[[#This Row],[Opp_No]]=0,"",ABS(Table1[[#This Row],[Opp_Aye]]-Table1[[#This Row],[Opp_No]])/(Table1[[#This Row],[Opp_Aye]]+Table1[[#This Row],[Opp_No]]))</f>
        <v>1</v>
      </c>
      <c r="CK5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0.97441601779755282</v>
      </c>
    </row>
    <row r="540" spans="1:89" ht="29.5" x14ac:dyDescent="0.75">
      <c r="A540" s="2">
        <v>185</v>
      </c>
      <c r="B540" s="15">
        <v>42745</v>
      </c>
      <c r="C540" s="16">
        <v>0.69097222222222221</v>
      </c>
      <c r="D540" s="2">
        <v>118</v>
      </c>
      <c r="E540" s="19" t="s">
        <v>1101</v>
      </c>
      <c r="F540" s="2"/>
      <c r="G540" s="2"/>
      <c r="H540" s="2">
        <v>244</v>
      </c>
      <c r="I540" s="2">
        <v>299</v>
      </c>
      <c r="J540" s="2">
        <v>0</v>
      </c>
      <c r="K540" s="2">
        <v>0</v>
      </c>
      <c r="L540" s="2">
        <v>0</v>
      </c>
      <c r="M540" s="3">
        <v>0</v>
      </c>
      <c r="N540" s="2">
        <v>0</v>
      </c>
      <c r="O540" s="2">
        <v>0</v>
      </c>
      <c r="P540" s="2">
        <v>1</v>
      </c>
      <c r="Q540" s="2">
        <v>3</v>
      </c>
      <c r="R540" s="4">
        <v>180</v>
      </c>
      <c r="S540" s="2">
        <v>8</v>
      </c>
      <c r="T540" s="2">
        <v>2</v>
      </c>
      <c r="U540" s="2">
        <v>0</v>
      </c>
      <c r="V540" s="2">
        <v>47</v>
      </c>
      <c r="W540" s="2">
        <v>3</v>
      </c>
      <c r="X540" s="2">
        <v>0</v>
      </c>
      <c r="Y540" s="2">
        <v>0</v>
      </c>
      <c r="Z540" s="2">
        <v>0</v>
      </c>
      <c r="AA540" s="2">
        <v>0</v>
      </c>
      <c r="AB540" s="2">
        <v>0</v>
      </c>
      <c r="AC540" s="2">
        <v>0</v>
      </c>
      <c r="AD540" s="2">
        <v>0</v>
      </c>
      <c r="AE540" s="2">
        <v>0</v>
      </c>
      <c r="AF540" s="2">
        <v>0</v>
      </c>
      <c r="AG540" s="3">
        <v>291</v>
      </c>
      <c r="AH540" s="2">
        <v>6</v>
      </c>
      <c r="AI540" s="2">
        <v>0</v>
      </c>
      <c r="AJ540" s="2">
        <v>0</v>
      </c>
      <c r="AK540" s="2">
        <v>0</v>
      </c>
      <c r="AL540" s="4">
        <v>0</v>
      </c>
      <c r="AM540" s="2">
        <v>0</v>
      </c>
      <c r="AN540" s="2">
        <v>0</v>
      </c>
      <c r="AO540" s="2">
        <v>0</v>
      </c>
      <c r="AP540" s="2">
        <v>0</v>
      </c>
      <c r="AQ540" s="2">
        <v>0</v>
      </c>
      <c r="AR540" s="2">
        <v>0</v>
      </c>
      <c r="AS540" s="2">
        <v>0</v>
      </c>
      <c r="AT540" s="2">
        <v>0</v>
      </c>
      <c r="AU540" s="2">
        <v>0</v>
      </c>
      <c r="AV540" s="2">
        <v>2</v>
      </c>
      <c r="AW540" s="2">
        <v>0</v>
      </c>
      <c r="AX540" s="2">
        <v>0</v>
      </c>
      <c r="AY540" s="2">
        <v>0</v>
      </c>
      <c r="AZ540" s="2">
        <v>0</v>
      </c>
      <c r="BA540" s="44">
        <v>0</v>
      </c>
      <c r="BB540" s="2">
        <v>0</v>
      </c>
      <c r="BC540" s="2">
        <v>0</v>
      </c>
      <c r="BD540" s="2">
        <v>0</v>
      </c>
      <c r="BE540" s="2">
        <v>0</v>
      </c>
      <c r="BF540" s="45">
        <v>0</v>
      </c>
      <c r="BG540" s="2">
        <v>0</v>
      </c>
      <c r="BH540" s="2">
        <v>0</v>
      </c>
      <c r="BI540" s="2">
        <v>0</v>
      </c>
      <c r="BJ540" s="2">
        <v>0</v>
      </c>
      <c r="BK540" s="2">
        <v>0</v>
      </c>
      <c r="BL540" s="2">
        <v>0</v>
      </c>
      <c r="BM540" s="2">
        <v>0</v>
      </c>
      <c r="BN540" s="2">
        <v>0</v>
      </c>
      <c r="BO540" s="2">
        <v>0</v>
      </c>
      <c r="BP540" s="2">
        <v>0</v>
      </c>
      <c r="BQ540" s="2">
        <v>0</v>
      </c>
      <c r="BR540" s="2">
        <v>0</v>
      </c>
      <c r="BS540" s="2">
        <v>543</v>
      </c>
      <c r="BT540" s="2">
        <v>0</v>
      </c>
      <c r="BU540" s="5">
        <v>0.84</v>
      </c>
      <c r="BV540" s="5">
        <f>IFERROR($BF540/($AL540+$R540), "No Votes")</f>
        <v>0</v>
      </c>
      <c r="BW540" s="5">
        <f>IFERROR($BA540/($AG540+$M540), "No Votes")</f>
        <v>0</v>
      </c>
      <c r="BX540" t="s">
        <v>2157</v>
      </c>
      <c r="BY540" s="5" t="s">
        <v>2086</v>
      </c>
      <c r="BZ540" s="5" t="s">
        <v>2088</v>
      </c>
      <c r="CA540" s="28" t="str">
        <f>IF(Table1[[#This Row],[Party]]="Labour","Conservative","Labour")</f>
        <v>Labour</v>
      </c>
      <c r="CB540" s="28" cm="1">
        <f t="array" ref="CB5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40" s="28" cm="1">
        <f t="array" ref="CC5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540" s="28">
        <f>IF(TRIM(Table1[[#This Row],[Party]])="Labour",Table1[[#This Row],[Conservative_Aye]],Table1[[#This Row],[Labour_Aye]])</f>
        <v>180</v>
      </c>
      <c r="CE540" s="28">
        <f>IF(TRIM(Table1[[#This Row],[Party]])="Labour",Table1[[#This Row],[Conservative_No]],Table1[[#This Row],[Labour_No]])</f>
        <v>0</v>
      </c>
      <c r="CF540" s="36">
        <f>IF(Table1[[#This Row],[Gov_Aye]]+Table1[[#This Row],[Gov_No]]=0,"",Table1[[#This Row],[Gov_Aye]]/(Table1[[#This Row],[Gov_Aye]]+Table1[[#This Row],[Gov_No]]))</f>
        <v>0</v>
      </c>
      <c r="CG540" s="36">
        <f>IF(Table1[[#This Row],[Opp_Aye]]+Table1[[#This Row],[Opp_No]]=0,"",Table1[[#This Row],[Opp_Aye]]/(Table1[[#This Row],[Opp_Aye]]+Table1[[#This Row],[Opp_No]]))</f>
        <v>1</v>
      </c>
      <c r="CH540" s="36">
        <f>IF(OR(Table1[[#This Row],[Gov_Share]]="",Table1[[#This Row],[Opp_Share]]=""),"",ABS(Table1[[#This Row],[Gov_Share]]-Table1[[#This Row],[Opp_Share]]))</f>
        <v>1</v>
      </c>
      <c r="CI540" s="36">
        <f>IF(Table1[[#This Row],[Gov_Aye]]+Table1[[#This Row],[Gov_No]]=0,"",ABS(Table1[[#This Row],[Gov_Aye]]-Table1[[#This Row],[Gov_No]])/(Table1[[#This Row],[Gov_Aye]]+Table1[[#This Row],[Gov_No]]))</f>
        <v>1</v>
      </c>
      <c r="CJ540" s="36">
        <f>IF(Table1[[#This Row],[Opp_Aye]]+Table1[[#This Row],[Opp_No]]=0,"",ABS(Table1[[#This Row],[Opp_Aye]]-Table1[[#This Row],[Opp_No]])/(Table1[[#This Row],[Opp_Aye]]+Table1[[#This Row],[Opp_No]]))</f>
        <v>1</v>
      </c>
      <c r="CK5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0.97435349433639662</v>
      </c>
    </row>
    <row r="541" spans="1:89" ht="29.5" x14ac:dyDescent="0.75">
      <c r="A541" s="2">
        <v>1302</v>
      </c>
      <c r="B541" s="15">
        <v>44677</v>
      </c>
      <c r="C541" s="16">
        <v>0.9458333333333333</v>
      </c>
      <c r="D541" s="2">
        <v>266</v>
      </c>
      <c r="E541" s="19" t="s">
        <v>452</v>
      </c>
      <c r="F541" s="2"/>
      <c r="G541" s="2"/>
      <c r="H541" s="2">
        <v>299</v>
      </c>
      <c r="I541" s="2">
        <v>205</v>
      </c>
      <c r="J541" s="2">
        <v>0</v>
      </c>
      <c r="K541" s="2">
        <v>0</v>
      </c>
      <c r="L541" s="2">
        <v>0</v>
      </c>
      <c r="M541" s="3">
        <v>288</v>
      </c>
      <c r="N541" s="2">
        <v>3</v>
      </c>
      <c r="O541" s="2">
        <v>0</v>
      </c>
      <c r="P541" s="2">
        <v>0</v>
      </c>
      <c r="Q541" s="2">
        <v>2</v>
      </c>
      <c r="R541" s="4">
        <v>0</v>
      </c>
      <c r="S541" s="2">
        <v>0</v>
      </c>
      <c r="T541" s="2">
        <v>0</v>
      </c>
      <c r="U541" s="2">
        <v>0</v>
      </c>
      <c r="V541" s="2">
        <v>0</v>
      </c>
      <c r="W541" s="2">
        <v>0</v>
      </c>
      <c r="X541" s="2">
        <v>0</v>
      </c>
      <c r="Y541" s="2">
        <v>0</v>
      </c>
      <c r="Z541" s="2">
        <v>0</v>
      </c>
      <c r="AA541" s="2">
        <v>0</v>
      </c>
      <c r="AB541" s="2">
        <v>0</v>
      </c>
      <c r="AC541" s="2">
        <v>0</v>
      </c>
      <c r="AD541" s="2">
        <v>1</v>
      </c>
      <c r="AE541" s="2">
        <v>0</v>
      </c>
      <c r="AF541" s="2">
        <v>0</v>
      </c>
      <c r="AG541" s="3">
        <v>0</v>
      </c>
      <c r="AH541" s="2">
        <v>0</v>
      </c>
      <c r="AI541" s="2">
        <v>0</v>
      </c>
      <c r="AJ541" s="2">
        <v>1</v>
      </c>
      <c r="AK541" s="2">
        <v>3</v>
      </c>
      <c r="AL541" s="4">
        <v>146</v>
      </c>
      <c r="AM541" s="2">
        <v>8</v>
      </c>
      <c r="AN541" s="2">
        <v>3</v>
      </c>
      <c r="AO541" s="2">
        <v>0</v>
      </c>
      <c r="AP541" s="2">
        <v>41</v>
      </c>
      <c r="AQ541" s="2">
        <v>1</v>
      </c>
      <c r="AR541" s="2">
        <v>0</v>
      </c>
      <c r="AS541" s="2">
        <v>0</v>
      </c>
      <c r="AT541" s="2">
        <v>0</v>
      </c>
      <c r="AU541" s="2">
        <v>0</v>
      </c>
      <c r="AV541" s="2">
        <v>0</v>
      </c>
      <c r="AW541" s="2">
        <v>0</v>
      </c>
      <c r="AX541" s="2">
        <v>0</v>
      </c>
      <c r="AY541" s="2">
        <v>0</v>
      </c>
      <c r="AZ541" s="2">
        <v>0</v>
      </c>
      <c r="BA541" s="44">
        <v>0</v>
      </c>
      <c r="BB541" s="2">
        <v>0</v>
      </c>
      <c r="BC541" s="2">
        <v>0</v>
      </c>
      <c r="BD541" s="2">
        <v>0</v>
      </c>
      <c r="BE541" s="2">
        <v>2</v>
      </c>
      <c r="BF541" s="45">
        <v>0</v>
      </c>
      <c r="BG541" s="2">
        <v>0</v>
      </c>
      <c r="BH541" s="2">
        <v>0</v>
      </c>
      <c r="BI541" s="2">
        <v>0</v>
      </c>
      <c r="BJ541" s="2">
        <v>0</v>
      </c>
      <c r="BK541" s="2">
        <v>0</v>
      </c>
      <c r="BL541" s="2">
        <v>0</v>
      </c>
      <c r="BM541" s="2">
        <v>0</v>
      </c>
      <c r="BN541" s="2">
        <v>0</v>
      </c>
      <c r="BO541" s="2">
        <v>0</v>
      </c>
      <c r="BP541" s="2">
        <v>0</v>
      </c>
      <c r="BQ541" s="2">
        <v>0</v>
      </c>
      <c r="BR541" s="2">
        <v>2</v>
      </c>
      <c r="BS541" s="2">
        <v>497</v>
      </c>
      <c r="BT541" s="2">
        <v>0</v>
      </c>
      <c r="BU541" s="5">
        <v>0.76</v>
      </c>
      <c r="BV541" s="5">
        <f>IFERROR($BF541/($AL541+$R541), "No Votes")</f>
        <v>0</v>
      </c>
      <c r="BW541" s="5">
        <f>IFERROR($BA541/($AG541+$M541), "No Votes")</f>
        <v>0</v>
      </c>
      <c r="BX541" t="s">
        <v>2157</v>
      </c>
      <c r="BY541" s="5" t="s">
        <v>2093</v>
      </c>
      <c r="BZ541" s="5" t="s">
        <v>2088</v>
      </c>
      <c r="CA541" s="28" t="str">
        <f>IF(Table1[[#This Row],[Party]]="Labour","Conservative","Labour")</f>
        <v>Labour</v>
      </c>
      <c r="CB541" s="28" cm="1">
        <f t="array" ref="CB5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541" s="28" cm="1">
        <f t="array" ref="CC5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41" s="28">
        <f>IF(TRIM(Table1[[#This Row],[Party]])="Labour",Table1[[#This Row],[Conservative_Aye]],Table1[[#This Row],[Labour_Aye]])</f>
        <v>0</v>
      </c>
      <c r="CE541" s="28">
        <f>IF(TRIM(Table1[[#This Row],[Party]])="Labour",Table1[[#This Row],[Conservative_No]],Table1[[#This Row],[Labour_No]])</f>
        <v>146</v>
      </c>
      <c r="CF541" s="36">
        <f>IF(Table1[[#This Row],[Gov_Aye]]+Table1[[#This Row],[Gov_No]]=0,"",Table1[[#This Row],[Gov_Aye]]/(Table1[[#This Row],[Gov_Aye]]+Table1[[#This Row],[Gov_No]]))</f>
        <v>1</v>
      </c>
      <c r="CG541" s="36">
        <f>IF(Table1[[#This Row],[Opp_Aye]]+Table1[[#This Row],[Opp_No]]=0,"",Table1[[#This Row],[Opp_Aye]]/(Table1[[#This Row],[Opp_Aye]]+Table1[[#This Row],[Opp_No]]))</f>
        <v>0</v>
      </c>
      <c r="CH541" s="36">
        <f>IF(OR(Table1[[#This Row],[Gov_Share]]="",Table1[[#This Row],[Opp_Share]]=""),"",ABS(Table1[[#This Row],[Gov_Share]]-Table1[[#This Row],[Opp_Share]]))</f>
        <v>1</v>
      </c>
      <c r="CI541" s="36">
        <f>IF(Table1[[#This Row],[Gov_Aye]]+Table1[[#This Row],[Gov_No]]=0,"",ABS(Table1[[#This Row],[Gov_Aye]]-Table1[[#This Row],[Gov_No]])/(Table1[[#This Row],[Gov_Aye]]+Table1[[#This Row],[Gov_No]]))</f>
        <v>1</v>
      </c>
      <c r="CJ541" s="36">
        <f>IF(Table1[[#This Row],[Opp_Aye]]+Table1[[#This Row],[Opp_No]]=0,"",ABS(Table1[[#This Row],[Opp_Aye]]-Table1[[#This Row],[Opp_No]])/(Table1[[#This Row],[Opp_Aye]]+Table1[[#This Row],[Opp_No]]))</f>
        <v>1</v>
      </c>
      <c r="CK5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0.97434094903339197</v>
      </c>
    </row>
    <row r="542" spans="1:89" x14ac:dyDescent="0.75">
      <c r="A542" s="2">
        <v>831</v>
      </c>
      <c r="B542" s="15">
        <v>44083</v>
      </c>
      <c r="C542" s="16">
        <v>0.66666666666666663</v>
      </c>
      <c r="D542" s="2">
        <v>89</v>
      </c>
      <c r="E542" s="19" t="s">
        <v>839</v>
      </c>
      <c r="F542" s="2"/>
      <c r="G542" s="2"/>
      <c r="H542" s="2">
        <v>249</v>
      </c>
      <c r="I542" s="2">
        <v>329</v>
      </c>
      <c r="J542" s="2">
        <v>0</v>
      </c>
      <c r="K542" s="2">
        <v>1</v>
      </c>
      <c r="L542" s="2">
        <v>0</v>
      </c>
      <c r="M542" s="3">
        <v>0</v>
      </c>
      <c r="N542" s="2">
        <v>0</v>
      </c>
      <c r="O542" s="2">
        <v>0</v>
      </c>
      <c r="P542" s="2">
        <v>1</v>
      </c>
      <c r="Q542" s="2">
        <v>1</v>
      </c>
      <c r="R542" s="4">
        <v>188</v>
      </c>
      <c r="S542" s="2">
        <v>9</v>
      </c>
      <c r="T542" s="2">
        <v>3</v>
      </c>
      <c r="U542" s="2">
        <v>0</v>
      </c>
      <c r="V542" s="2">
        <v>45</v>
      </c>
      <c r="W542" s="2">
        <v>2</v>
      </c>
      <c r="X542" s="2">
        <v>0</v>
      </c>
      <c r="Y542" s="2">
        <v>0</v>
      </c>
      <c r="Z542" s="2">
        <v>0</v>
      </c>
      <c r="AA542" s="2">
        <v>0</v>
      </c>
      <c r="AB542" s="2">
        <v>0</v>
      </c>
      <c r="AC542" s="2">
        <v>0</v>
      </c>
      <c r="AD542" s="2">
        <v>0</v>
      </c>
      <c r="AE542" s="2">
        <v>0</v>
      </c>
      <c r="AF542" s="2">
        <v>0</v>
      </c>
      <c r="AG542" s="3">
        <v>326</v>
      </c>
      <c r="AH542" s="2">
        <v>0</v>
      </c>
      <c r="AI542" s="2">
        <v>0</v>
      </c>
      <c r="AJ542" s="2">
        <v>0</v>
      </c>
      <c r="AK542" s="2">
        <v>1</v>
      </c>
      <c r="AL542" s="4">
        <v>0</v>
      </c>
      <c r="AM542" s="2">
        <v>0</v>
      </c>
      <c r="AN542" s="2">
        <v>0</v>
      </c>
      <c r="AO542" s="2">
        <v>0</v>
      </c>
      <c r="AP542" s="2">
        <v>0</v>
      </c>
      <c r="AQ542" s="2">
        <v>0</v>
      </c>
      <c r="AR542" s="2">
        <v>0</v>
      </c>
      <c r="AS542" s="2">
        <v>0</v>
      </c>
      <c r="AT542" s="2">
        <v>0</v>
      </c>
      <c r="AU542" s="2">
        <v>0</v>
      </c>
      <c r="AV542" s="2">
        <v>0</v>
      </c>
      <c r="AW542" s="2">
        <v>0</v>
      </c>
      <c r="AX542" s="2">
        <v>0</v>
      </c>
      <c r="AY542" s="2">
        <v>0</v>
      </c>
      <c r="AZ542" s="2">
        <v>0</v>
      </c>
      <c r="BA542" s="44">
        <v>0</v>
      </c>
      <c r="BB542" s="2">
        <v>0</v>
      </c>
      <c r="BC542" s="2">
        <v>0</v>
      </c>
      <c r="BD542" s="2">
        <v>0</v>
      </c>
      <c r="BE542" s="2">
        <v>1</v>
      </c>
      <c r="BF542" s="45">
        <v>0</v>
      </c>
      <c r="BG542" s="2">
        <v>0</v>
      </c>
      <c r="BH542" s="2">
        <v>0</v>
      </c>
      <c r="BI542" s="2">
        <v>0</v>
      </c>
      <c r="BJ542" s="2">
        <v>0</v>
      </c>
      <c r="BK542" s="2">
        <v>0</v>
      </c>
      <c r="BL542" s="2">
        <v>0</v>
      </c>
      <c r="BM542" s="2">
        <v>0</v>
      </c>
      <c r="BN542" s="2">
        <v>0</v>
      </c>
      <c r="BO542" s="2">
        <v>0</v>
      </c>
      <c r="BP542" s="2">
        <v>0</v>
      </c>
      <c r="BQ542" s="2">
        <v>0</v>
      </c>
      <c r="BR542" s="2">
        <v>1</v>
      </c>
      <c r="BS542" s="2">
        <v>577</v>
      </c>
      <c r="BT542" s="2">
        <v>0</v>
      </c>
      <c r="BU542" s="5">
        <v>0.89</v>
      </c>
      <c r="BV542" s="5">
        <f>IFERROR($BF542/($AL542+$R542), "No Votes")</f>
        <v>0</v>
      </c>
      <c r="BW542" s="5">
        <f>IFERROR($BA542/($AG542+$M542), "No Votes")</f>
        <v>0</v>
      </c>
      <c r="BX542" t="s">
        <v>2157</v>
      </c>
      <c r="BY542" s="5" t="s">
        <v>2093</v>
      </c>
      <c r="BZ542" s="5" t="s">
        <v>2088</v>
      </c>
      <c r="CA542" s="28" t="str">
        <f>IF(Table1[[#This Row],[Party]]="Labour","Conservative","Labour")</f>
        <v>Labour</v>
      </c>
      <c r="CB542" s="28" cm="1">
        <f t="array" ref="CB5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42" s="28" cm="1">
        <f t="array" ref="CC5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326</v>
      </c>
      <c r="CD542" s="28">
        <f>IF(TRIM(Table1[[#This Row],[Party]])="Labour",Table1[[#This Row],[Conservative_Aye]],Table1[[#This Row],[Labour_Aye]])</f>
        <v>188</v>
      </c>
      <c r="CE542" s="28">
        <f>IF(TRIM(Table1[[#This Row],[Party]])="Labour",Table1[[#This Row],[Conservative_No]],Table1[[#This Row],[Labour_No]])</f>
        <v>0</v>
      </c>
      <c r="CF542" s="36">
        <f>IF(Table1[[#This Row],[Gov_Aye]]+Table1[[#This Row],[Gov_No]]=0,"",Table1[[#This Row],[Gov_Aye]]/(Table1[[#This Row],[Gov_Aye]]+Table1[[#This Row],[Gov_No]]))</f>
        <v>0</v>
      </c>
      <c r="CG542" s="36">
        <f>IF(Table1[[#This Row],[Opp_Aye]]+Table1[[#This Row],[Opp_No]]=0,"",Table1[[#This Row],[Opp_Aye]]/(Table1[[#This Row],[Opp_Aye]]+Table1[[#This Row],[Opp_No]]))</f>
        <v>1</v>
      </c>
      <c r="CH542" s="36">
        <f>IF(OR(Table1[[#This Row],[Gov_Share]]="",Table1[[#This Row],[Opp_Share]]=""),"",ABS(Table1[[#This Row],[Gov_Share]]-Table1[[#This Row],[Opp_Share]]))</f>
        <v>1</v>
      </c>
      <c r="CI542" s="36">
        <f>IF(Table1[[#This Row],[Gov_Aye]]+Table1[[#This Row],[Gov_No]]=0,"",ABS(Table1[[#This Row],[Gov_Aye]]-Table1[[#This Row],[Gov_No]])/(Table1[[#This Row],[Gov_Aye]]+Table1[[#This Row],[Gov_No]]))</f>
        <v>1</v>
      </c>
      <c r="CJ542" s="36">
        <f>IF(Table1[[#This Row],[Opp_Aye]]+Table1[[#This Row],[Opp_No]]=0,"",ABS(Table1[[#This Row],[Opp_Aye]]-Table1[[#This Row],[Opp_No]])/(Table1[[#This Row],[Opp_Aye]]+Table1[[#This Row],[Opp_No]]))</f>
        <v>1</v>
      </c>
      <c r="CK5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0.97433018782049341</v>
      </c>
    </row>
    <row r="543" spans="1:89" ht="29.5" x14ac:dyDescent="0.75">
      <c r="A543">
        <v>1157</v>
      </c>
      <c r="B543" s="17">
        <v>44530</v>
      </c>
      <c r="C543" s="18">
        <v>0.80972222222222223</v>
      </c>
      <c r="D543">
        <v>125</v>
      </c>
      <c r="E543" s="20" t="s">
        <v>1118</v>
      </c>
      <c r="H543">
        <v>214</v>
      </c>
      <c r="I543">
        <v>321</v>
      </c>
      <c r="J543">
        <v>0</v>
      </c>
      <c r="K543">
        <v>1</v>
      </c>
      <c r="L543">
        <v>0</v>
      </c>
      <c r="M543" s="3">
        <v>0</v>
      </c>
      <c r="N543">
        <v>0</v>
      </c>
      <c r="O543">
        <v>0</v>
      </c>
      <c r="P543">
        <v>1</v>
      </c>
      <c r="Q543">
        <v>2</v>
      </c>
      <c r="R543" s="4">
        <v>157</v>
      </c>
      <c r="S543">
        <v>9</v>
      </c>
      <c r="T543">
        <v>3</v>
      </c>
      <c r="U543">
        <v>0</v>
      </c>
      <c r="V543">
        <v>38</v>
      </c>
      <c r="W543">
        <v>2</v>
      </c>
      <c r="X543">
        <v>0</v>
      </c>
      <c r="Y543">
        <v>0</v>
      </c>
      <c r="Z543">
        <v>0</v>
      </c>
      <c r="AA543">
        <v>0</v>
      </c>
      <c r="AB543">
        <v>0</v>
      </c>
      <c r="AC543">
        <v>0</v>
      </c>
      <c r="AD543">
        <v>0</v>
      </c>
      <c r="AE543">
        <v>0</v>
      </c>
      <c r="AF543">
        <v>0</v>
      </c>
      <c r="AG543" s="3">
        <v>322</v>
      </c>
      <c r="AH543">
        <v>0</v>
      </c>
      <c r="AI543">
        <v>0</v>
      </c>
      <c r="AJ543">
        <v>0</v>
      </c>
      <c r="AK543">
        <v>0</v>
      </c>
      <c r="AL543" s="4">
        <v>0</v>
      </c>
      <c r="AM543">
        <v>0</v>
      </c>
      <c r="AN543">
        <v>0</v>
      </c>
      <c r="AO543">
        <v>0</v>
      </c>
      <c r="AP543">
        <v>0</v>
      </c>
      <c r="AQ543">
        <v>0</v>
      </c>
      <c r="AR543">
        <v>0</v>
      </c>
      <c r="AS543">
        <v>0</v>
      </c>
      <c r="AT543">
        <v>0</v>
      </c>
      <c r="AU543">
        <v>0</v>
      </c>
      <c r="AV543">
        <v>0</v>
      </c>
      <c r="AW543">
        <v>0</v>
      </c>
      <c r="AX543">
        <v>0</v>
      </c>
      <c r="AY543">
        <v>0</v>
      </c>
      <c r="AZ543">
        <v>0</v>
      </c>
      <c r="BA543" s="3">
        <v>0</v>
      </c>
      <c r="BB543">
        <v>0</v>
      </c>
      <c r="BC543">
        <v>0</v>
      </c>
      <c r="BD543">
        <v>0</v>
      </c>
      <c r="BE543">
        <v>0</v>
      </c>
      <c r="BF543" s="4">
        <v>0</v>
      </c>
      <c r="BG543">
        <v>0</v>
      </c>
      <c r="BH543">
        <v>0</v>
      </c>
      <c r="BI543">
        <v>0</v>
      </c>
      <c r="BJ543">
        <v>0</v>
      </c>
      <c r="BK543">
        <v>0</v>
      </c>
      <c r="BL543">
        <v>0</v>
      </c>
      <c r="BM543">
        <v>0</v>
      </c>
      <c r="BN543">
        <v>0</v>
      </c>
      <c r="BO543">
        <v>0</v>
      </c>
      <c r="BP543">
        <v>0</v>
      </c>
      <c r="BQ543">
        <v>0</v>
      </c>
      <c r="BR543">
        <v>0</v>
      </c>
      <c r="BS543">
        <v>535</v>
      </c>
      <c r="BT543">
        <v>0</v>
      </c>
      <c r="BU543" s="1">
        <v>0.82</v>
      </c>
      <c r="BV543" s="5">
        <f>IFERROR($BF543/($AL543+$R543), "No Votes")</f>
        <v>0</v>
      </c>
      <c r="BW543" s="5">
        <f>IFERROR($BA543/($AG543+$M543), "No Votes")</f>
        <v>0</v>
      </c>
      <c r="BX543" t="s">
        <v>2157</v>
      </c>
      <c r="BY543" s="5" t="s">
        <v>2093</v>
      </c>
      <c r="BZ543" s="5" t="s">
        <v>2088</v>
      </c>
      <c r="CA543" s="28" t="str">
        <f>IF(Table1[[#This Row],[Party]]="Labour","Conservative","Labour")</f>
        <v>Labour</v>
      </c>
      <c r="CB543" s="28" cm="1">
        <f t="array" ref="CB5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43" s="28" cm="1">
        <f t="array" ref="CC5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322</v>
      </c>
      <c r="CD543" s="28">
        <f>IF(TRIM(Table1[[#This Row],[Party]])="Labour",Table1[[#This Row],[Conservative_Aye]],Table1[[#This Row],[Labour_Aye]])</f>
        <v>157</v>
      </c>
      <c r="CE543" s="28">
        <f>IF(TRIM(Table1[[#This Row],[Party]])="Labour",Table1[[#This Row],[Conservative_No]],Table1[[#This Row],[Labour_No]])</f>
        <v>0</v>
      </c>
      <c r="CF543" s="36">
        <f>IF(Table1[[#This Row],[Gov_Aye]]+Table1[[#This Row],[Gov_No]]=0,"",Table1[[#This Row],[Gov_Aye]]/(Table1[[#This Row],[Gov_Aye]]+Table1[[#This Row],[Gov_No]]))</f>
        <v>0</v>
      </c>
      <c r="CG543" s="36">
        <f>IF(Table1[[#This Row],[Opp_Aye]]+Table1[[#This Row],[Opp_No]]=0,"",Table1[[#This Row],[Opp_Aye]]/(Table1[[#This Row],[Opp_Aye]]+Table1[[#This Row],[Opp_No]]))</f>
        <v>1</v>
      </c>
      <c r="CH543" s="36">
        <f>IF(OR(Table1[[#This Row],[Gov_Share]]="",Table1[[#This Row],[Opp_Share]]=""),"",ABS(Table1[[#This Row],[Gov_Share]]-Table1[[#This Row],[Opp_Share]]))</f>
        <v>1</v>
      </c>
      <c r="CI543" s="36">
        <f>IF(Table1[[#This Row],[Gov_Aye]]+Table1[[#This Row],[Gov_No]]=0,"",ABS(Table1[[#This Row],[Gov_Aye]]-Table1[[#This Row],[Gov_No]])/(Table1[[#This Row],[Gov_Aye]]+Table1[[#This Row],[Gov_No]]))</f>
        <v>1</v>
      </c>
      <c r="CJ543" s="36">
        <f>IF(Table1[[#This Row],[Opp_Aye]]+Table1[[#This Row],[Opp_No]]=0,"",ABS(Table1[[#This Row],[Opp_Aye]]-Table1[[#This Row],[Opp_No]])/(Table1[[#This Row],[Opp_Aye]]+Table1[[#This Row],[Opp_No]]))</f>
        <v>1</v>
      </c>
      <c r="CK5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0.97424587624168413</v>
      </c>
    </row>
    <row r="544" spans="1:89" ht="29.5" x14ac:dyDescent="0.75">
      <c r="A544" s="2">
        <v>425</v>
      </c>
      <c r="B544" s="15">
        <v>43236</v>
      </c>
      <c r="C544" s="16">
        <v>0.79097222222222219</v>
      </c>
      <c r="D544" s="2">
        <v>158</v>
      </c>
      <c r="E544" s="19" t="s">
        <v>819</v>
      </c>
      <c r="F544" s="2"/>
      <c r="G544" s="2"/>
      <c r="H544" s="2">
        <v>269</v>
      </c>
      <c r="I544" s="2">
        <v>301</v>
      </c>
      <c r="J544" s="2">
        <v>0</v>
      </c>
      <c r="K544" s="2">
        <v>0</v>
      </c>
      <c r="L544" s="2">
        <v>0</v>
      </c>
      <c r="M544" s="3">
        <v>0</v>
      </c>
      <c r="N544" s="2">
        <v>0</v>
      </c>
      <c r="O544" s="2">
        <v>0</v>
      </c>
      <c r="P544" s="2">
        <v>1</v>
      </c>
      <c r="Q544" s="2">
        <v>3</v>
      </c>
      <c r="R544" s="4">
        <v>224</v>
      </c>
      <c r="S544" s="2">
        <v>8</v>
      </c>
      <c r="T544" s="2">
        <v>4</v>
      </c>
      <c r="U544" s="2">
        <v>0</v>
      </c>
      <c r="V544" s="2">
        <v>29</v>
      </c>
      <c r="W544" s="2">
        <v>0</v>
      </c>
      <c r="X544" s="2">
        <v>0</v>
      </c>
      <c r="Y544" s="2">
        <v>0</v>
      </c>
      <c r="Z544" s="2">
        <v>0</v>
      </c>
      <c r="AA544" s="2">
        <v>0</v>
      </c>
      <c r="AB544" s="2">
        <v>0</v>
      </c>
      <c r="AC544" s="2">
        <v>0</v>
      </c>
      <c r="AD544" s="2">
        <v>0</v>
      </c>
      <c r="AE544" s="2">
        <v>0</v>
      </c>
      <c r="AF544" s="2">
        <v>0</v>
      </c>
      <c r="AG544" s="3">
        <v>292</v>
      </c>
      <c r="AH544" s="2">
        <v>9</v>
      </c>
      <c r="AI544" s="2">
        <v>0</v>
      </c>
      <c r="AJ544" s="2">
        <v>0</v>
      </c>
      <c r="AK544" s="2">
        <v>1</v>
      </c>
      <c r="AL544" s="4">
        <v>0</v>
      </c>
      <c r="AM544" s="2">
        <v>0</v>
      </c>
      <c r="AN544" s="2">
        <v>0</v>
      </c>
      <c r="AO544" s="2">
        <v>0</v>
      </c>
      <c r="AP544" s="2">
        <v>0</v>
      </c>
      <c r="AQ544" s="2">
        <v>0</v>
      </c>
      <c r="AR544" s="2">
        <v>0</v>
      </c>
      <c r="AS544" s="2">
        <v>0</v>
      </c>
      <c r="AT544" s="2">
        <v>0</v>
      </c>
      <c r="AU544" s="2">
        <v>0</v>
      </c>
      <c r="AV544" s="2">
        <v>0</v>
      </c>
      <c r="AW544" s="2">
        <v>0</v>
      </c>
      <c r="AX544" s="2">
        <v>0</v>
      </c>
      <c r="AY544" s="2">
        <v>0</v>
      </c>
      <c r="AZ544" s="2">
        <v>0</v>
      </c>
      <c r="BA544" s="44">
        <v>0</v>
      </c>
      <c r="BB544" s="2">
        <v>0</v>
      </c>
      <c r="BC544" s="2">
        <v>0</v>
      </c>
      <c r="BD544" s="2">
        <v>0</v>
      </c>
      <c r="BE544" s="2">
        <v>1</v>
      </c>
      <c r="BF544" s="45">
        <v>0</v>
      </c>
      <c r="BG544" s="2">
        <v>0</v>
      </c>
      <c r="BH544" s="2">
        <v>0</v>
      </c>
      <c r="BI544" s="2">
        <v>0</v>
      </c>
      <c r="BJ544" s="2">
        <v>0</v>
      </c>
      <c r="BK544" s="2">
        <v>0</v>
      </c>
      <c r="BL544" s="2">
        <v>0</v>
      </c>
      <c r="BM544" s="2">
        <v>0</v>
      </c>
      <c r="BN544" s="2">
        <v>0</v>
      </c>
      <c r="BO544" s="2">
        <v>0</v>
      </c>
      <c r="BP544" s="2">
        <v>0</v>
      </c>
      <c r="BQ544" s="2">
        <v>0</v>
      </c>
      <c r="BR544" s="2">
        <v>1</v>
      </c>
      <c r="BS544" s="2">
        <v>571</v>
      </c>
      <c r="BT544" s="2">
        <v>0</v>
      </c>
      <c r="BU544" s="5">
        <v>0.88</v>
      </c>
      <c r="BV544" s="5">
        <f>IFERROR($BF544/($AL544+$R544), "No Votes")</f>
        <v>0</v>
      </c>
      <c r="BW544" s="5">
        <f>IFERROR($BA544/($AG544+$M544), "No Votes")</f>
        <v>0</v>
      </c>
      <c r="BX544" t="s">
        <v>2157</v>
      </c>
      <c r="BY544" s="5" t="s">
        <v>2086</v>
      </c>
      <c r="BZ544" s="5" t="s">
        <v>2088</v>
      </c>
      <c r="CA544" s="28" t="str">
        <f>IF(Table1[[#This Row],[Party]]="Labour","Conservative","Labour")</f>
        <v>Labour</v>
      </c>
      <c r="CB544" s="28" cm="1">
        <f t="array" ref="CB5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44" s="28" cm="1">
        <f t="array" ref="CC5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544" s="28">
        <f>IF(TRIM(Table1[[#This Row],[Party]])="Labour",Table1[[#This Row],[Conservative_Aye]],Table1[[#This Row],[Labour_Aye]])</f>
        <v>224</v>
      </c>
      <c r="CE544" s="28">
        <f>IF(TRIM(Table1[[#This Row],[Party]])="Labour",Table1[[#This Row],[Conservative_No]],Table1[[#This Row],[Labour_No]])</f>
        <v>0</v>
      </c>
      <c r="CF544" s="36">
        <f>IF(Table1[[#This Row],[Gov_Aye]]+Table1[[#This Row],[Gov_No]]=0,"",Table1[[#This Row],[Gov_Aye]]/(Table1[[#This Row],[Gov_Aye]]+Table1[[#This Row],[Gov_No]]))</f>
        <v>0</v>
      </c>
      <c r="CG544" s="36">
        <f>IF(Table1[[#This Row],[Opp_Aye]]+Table1[[#This Row],[Opp_No]]=0,"",Table1[[#This Row],[Opp_Aye]]/(Table1[[#This Row],[Opp_Aye]]+Table1[[#This Row],[Opp_No]]))</f>
        <v>1</v>
      </c>
      <c r="CH544" s="36">
        <f>IF(OR(Table1[[#This Row],[Gov_Share]]="",Table1[[#This Row],[Opp_Share]]=""),"",ABS(Table1[[#This Row],[Gov_Share]]-Table1[[#This Row],[Opp_Share]]))</f>
        <v>1</v>
      </c>
      <c r="CI544" s="36">
        <f>IF(Table1[[#This Row],[Gov_Aye]]+Table1[[#This Row],[Gov_No]]=0,"",ABS(Table1[[#This Row],[Gov_Aye]]-Table1[[#This Row],[Gov_No]])/(Table1[[#This Row],[Gov_Aye]]+Table1[[#This Row],[Gov_No]]))</f>
        <v>1</v>
      </c>
      <c r="CJ544" s="36">
        <f>IF(Table1[[#This Row],[Opp_Aye]]+Table1[[#This Row],[Opp_No]]=0,"",ABS(Table1[[#This Row],[Opp_Aye]]-Table1[[#This Row],[Opp_No]])/(Table1[[#This Row],[Opp_Aye]]+Table1[[#This Row],[Opp_No]]))</f>
        <v>1</v>
      </c>
      <c r="CK5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0.97422917625402672</v>
      </c>
    </row>
    <row r="545" spans="1:89" ht="29.5" x14ac:dyDescent="0.75">
      <c r="A545" s="2">
        <v>770</v>
      </c>
      <c r="B545" s="15">
        <v>43886</v>
      </c>
      <c r="C545" s="16">
        <v>0.66666666666666663</v>
      </c>
      <c r="D545" s="2">
        <v>35</v>
      </c>
      <c r="E545" s="19" t="s">
        <v>1074</v>
      </c>
      <c r="F545" s="2"/>
      <c r="G545" s="2"/>
      <c r="H545" s="2">
        <v>236</v>
      </c>
      <c r="I545" s="2">
        <v>322</v>
      </c>
      <c r="J545" s="2">
        <v>0</v>
      </c>
      <c r="K545" s="2">
        <v>1</v>
      </c>
      <c r="L545" s="2">
        <v>0</v>
      </c>
      <c r="M545" s="3">
        <v>0</v>
      </c>
      <c r="N545" s="2">
        <v>6</v>
      </c>
      <c r="O545" s="2">
        <v>0</v>
      </c>
      <c r="P545" s="2">
        <v>0</v>
      </c>
      <c r="Q545" s="2">
        <v>1</v>
      </c>
      <c r="R545" s="4">
        <v>171</v>
      </c>
      <c r="S545" s="2">
        <v>9</v>
      </c>
      <c r="T545" s="2">
        <v>4</v>
      </c>
      <c r="U545" s="2">
        <v>0</v>
      </c>
      <c r="V545" s="2">
        <v>43</v>
      </c>
      <c r="W545" s="2">
        <v>1</v>
      </c>
      <c r="X545" s="2">
        <v>0</v>
      </c>
      <c r="Y545" s="2">
        <v>0</v>
      </c>
      <c r="Z545" s="2">
        <v>0</v>
      </c>
      <c r="AA545" s="2">
        <v>0</v>
      </c>
      <c r="AB545" s="2">
        <v>0</v>
      </c>
      <c r="AC545" s="2">
        <v>0</v>
      </c>
      <c r="AD545" s="2">
        <v>0</v>
      </c>
      <c r="AE545" s="2">
        <v>0</v>
      </c>
      <c r="AF545" s="2">
        <v>0</v>
      </c>
      <c r="AG545" s="3">
        <v>322</v>
      </c>
      <c r="AH545" s="2">
        <v>0</v>
      </c>
      <c r="AI545" s="2">
        <v>0</v>
      </c>
      <c r="AJ545" s="2">
        <v>0</v>
      </c>
      <c r="AK545" s="2">
        <v>0</v>
      </c>
      <c r="AL545" s="4">
        <v>0</v>
      </c>
      <c r="AM545" s="2">
        <v>0</v>
      </c>
      <c r="AN545" s="2">
        <v>0</v>
      </c>
      <c r="AO545" s="2">
        <v>0</v>
      </c>
      <c r="AP545" s="2">
        <v>0</v>
      </c>
      <c r="AQ545" s="2">
        <v>0</v>
      </c>
      <c r="AR545" s="2">
        <v>0</v>
      </c>
      <c r="AS545" s="2">
        <v>0</v>
      </c>
      <c r="AT545" s="2">
        <v>0</v>
      </c>
      <c r="AU545" s="2">
        <v>0</v>
      </c>
      <c r="AV545" s="2">
        <v>0</v>
      </c>
      <c r="AW545" s="2">
        <v>0</v>
      </c>
      <c r="AX545" s="2">
        <v>0</v>
      </c>
      <c r="AY545" s="2">
        <v>0</v>
      </c>
      <c r="AZ545" s="2">
        <v>0</v>
      </c>
      <c r="BA545" s="44">
        <v>0</v>
      </c>
      <c r="BB545" s="2">
        <v>0</v>
      </c>
      <c r="BC545" s="2">
        <v>0</v>
      </c>
      <c r="BD545" s="2">
        <v>0</v>
      </c>
      <c r="BE545" s="2">
        <v>0</v>
      </c>
      <c r="BF545" s="45">
        <v>0</v>
      </c>
      <c r="BG545" s="2">
        <v>0</v>
      </c>
      <c r="BH545" s="2">
        <v>0</v>
      </c>
      <c r="BI545" s="2">
        <v>0</v>
      </c>
      <c r="BJ545" s="2">
        <v>0</v>
      </c>
      <c r="BK545" s="2">
        <v>0</v>
      </c>
      <c r="BL545" s="2">
        <v>0</v>
      </c>
      <c r="BM545" s="2">
        <v>0</v>
      </c>
      <c r="BN545" s="2">
        <v>0</v>
      </c>
      <c r="BO545" s="2">
        <v>0</v>
      </c>
      <c r="BP545" s="2">
        <v>0</v>
      </c>
      <c r="BQ545" s="2">
        <v>0</v>
      </c>
      <c r="BR545" s="2">
        <v>0</v>
      </c>
      <c r="BS545" s="2">
        <v>558</v>
      </c>
      <c r="BT545" s="2">
        <v>0</v>
      </c>
      <c r="BU545" s="5">
        <v>0.86</v>
      </c>
      <c r="BV545" s="5">
        <f>IFERROR($BF545/($AL545+$R545), "No Votes")</f>
        <v>0</v>
      </c>
      <c r="BW545" s="5">
        <f>IFERROR($BA545/($AG545+$M545), "No Votes")</f>
        <v>0</v>
      </c>
      <c r="BX545" t="s">
        <v>2157</v>
      </c>
      <c r="BY545" s="5" t="s">
        <v>2093</v>
      </c>
      <c r="BZ545" s="5" t="s">
        <v>2088</v>
      </c>
      <c r="CA545" s="28" t="str">
        <f>IF(Table1[[#This Row],[Party]]="Labour","Conservative","Labour")</f>
        <v>Labour</v>
      </c>
      <c r="CB545" s="28" cm="1">
        <f t="array" ref="CB5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45" s="28" cm="1">
        <f t="array" ref="CC5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322</v>
      </c>
      <c r="CD545" s="28">
        <f>IF(TRIM(Table1[[#This Row],[Party]])="Labour",Table1[[#This Row],[Conservative_Aye]],Table1[[#This Row],[Labour_Aye]])</f>
        <v>171</v>
      </c>
      <c r="CE545" s="28">
        <f>IF(TRIM(Table1[[#This Row],[Party]])="Labour",Table1[[#This Row],[Conservative_No]],Table1[[#This Row],[Labour_No]])</f>
        <v>0</v>
      </c>
      <c r="CF545" s="36">
        <f>IF(Table1[[#This Row],[Gov_Aye]]+Table1[[#This Row],[Gov_No]]=0,"",Table1[[#This Row],[Gov_Aye]]/(Table1[[#This Row],[Gov_Aye]]+Table1[[#This Row],[Gov_No]]))</f>
        <v>0</v>
      </c>
      <c r="CG545" s="36">
        <f>IF(Table1[[#This Row],[Opp_Aye]]+Table1[[#This Row],[Opp_No]]=0,"",Table1[[#This Row],[Opp_Aye]]/(Table1[[#This Row],[Opp_Aye]]+Table1[[#This Row],[Opp_No]]))</f>
        <v>1</v>
      </c>
      <c r="CH545" s="36">
        <f>IF(OR(Table1[[#This Row],[Gov_Share]]="",Table1[[#This Row],[Opp_Share]]=""),"",ABS(Table1[[#This Row],[Gov_Share]]-Table1[[#This Row],[Opp_Share]]))</f>
        <v>1</v>
      </c>
      <c r="CI545" s="36">
        <f>IF(Table1[[#This Row],[Gov_Aye]]+Table1[[#This Row],[Gov_No]]=0,"",ABS(Table1[[#This Row],[Gov_Aye]]-Table1[[#This Row],[Gov_No]])/(Table1[[#This Row],[Gov_Aye]]+Table1[[#This Row],[Gov_No]]))</f>
        <v>1</v>
      </c>
      <c r="CJ545" s="36">
        <f>IF(Table1[[#This Row],[Opp_Aye]]+Table1[[#This Row],[Opp_No]]=0,"",ABS(Table1[[#This Row],[Opp_Aye]]-Table1[[#This Row],[Opp_No]])/(Table1[[#This Row],[Opp_Aye]]+Table1[[#This Row],[Opp_No]]))</f>
        <v>1</v>
      </c>
      <c r="CK5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0.97413401905914387</v>
      </c>
    </row>
    <row r="546" spans="1:89" x14ac:dyDescent="0.75">
      <c r="A546" s="2">
        <v>179</v>
      </c>
      <c r="B546" s="15">
        <v>42718</v>
      </c>
      <c r="C546" s="16">
        <v>0.79166666666666663</v>
      </c>
      <c r="D546" s="2">
        <v>112</v>
      </c>
      <c r="E546" s="19" t="s">
        <v>1143</v>
      </c>
      <c r="F546" s="2"/>
      <c r="G546" s="2"/>
      <c r="H546" s="2">
        <v>230</v>
      </c>
      <c r="I546" s="2">
        <v>289</v>
      </c>
      <c r="J546" s="2">
        <v>0</v>
      </c>
      <c r="K546" s="2">
        <v>0</v>
      </c>
      <c r="L546" s="2">
        <v>0</v>
      </c>
      <c r="M546" s="3">
        <v>0</v>
      </c>
      <c r="N546" s="2">
        <v>0</v>
      </c>
      <c r="O546" s="2">
        <v>0</v>
      </c>
      <c r="P546" s="2">
        <v>0</v>
      </c>
      <c r="Q546" s="2">
        <v>2</v>
      </c>
      <c r="R546" s="4">
        <v>176</v>
      </c>
      <c r="S546" s="2">
        <v>8</v>
      </c>
      <c r="T546" s="2">
        <v>1</v>
      </c>
      <c r="U546" s="2">
        <v>0</v>
      </c>
      <c r="V546" s="2">
        <v>41</v>
      </c>
      <c r="W546" s="2">
        <v>1</v>
      </c>
      <c r="X546" s="2">
        <v>0</v>
      </c>
      <c r="Y546" s="2">
        <v>0</v>
      </c>
      <c r="Z546" s="2">
        <v>0</v>
      </c>
      <c r="AA546" s="2">
        <v>0</v>
      </c>
      <c r="AB546" s="2">
        <v>0</v>
      </c>
      <c r="AC546" s="2">
        <v>0</v>
      </c>
      <c r="AD546" s="2">
        <v>0</v>
      </c>
      <c r="AE546" s="2">
        <v>0</v>
      </c>
      <c r="AF546" s="2">
        <v>0</v>
      </c>
      <c r="AG546" s="3">
        <v>288</v>
      </c>
      <c r="AH546" s="2">
        <v>1</v>
      </c>
      <c r="AI546" s="2">
        <v>0</v>
      </c>
      <c r="AJ546" s="2">
        <v>0</v>
      </c>
      <c r="AK546" s="2">
        <v>0</v>
      </c>
      <c r="AL546" s="4">
        <v>0</v>
      </c>
      <c r="AM546" s="2">
        <v>0</v>
      </c>
      <c r="AN546" s="2">
        <v>0</v>
      </c>
      <c r="AO546" s="2">
        <v>0</v>
      </c>
      <c r="AP546" s="2">
        <v>0</v>
      </c>
      <c r="AQ546" s="2">
        <v>0</v>
      </c>
      <c r="AR546" s="2">
        <v>0</v>
      </c>
      <c r="AS546" s="2">
        <v>0</v>
      </c>
      <c r="AT546" s="2">
        <v>0</v>
      </c>
      <c r="AU546" s="2">
        <v>0</v>
      </c>
      <c r="AV546" s="2">
        <v>0</v>
      </c>
      <c r="AW546" s="2">
        <v>0</v>
      </c>
      <c r="AX546" s="2">
        <v>0</v>
      </c>
      <c r="AY546" s="2">
        <v>0</v>
      </c>
      <c r="AZ546" s="2">
        <v>0</v>
      </c>
      <c r="BA546" s="44">
        <v>0</v>
      </c>
      <c r="BB546" s="2">
        <v>0</v>
      </c>
      <c r="BC546" s="2">
        <v>0</v>
      </c>
      <c r="BD546" s="2">
        <v>0</v>
      </c>
      <c r="BE546" s="2">
        <v>0</v>
      </c>
      <c r="BF546" s="45">
        <v>0</v>
      </c>
      <c r="BG546" s="2">
        <v>0</v>
      </c>
      <c r="BH546" s="2">
        <v>0</v>
      </c>
      <c r="BI546" s="2">
        <v>0</v>
      </c>
      <c r="BJ546" s="2">
        <v>0</v>
      </c>
      <c r="BK546" s="2">
        <v>0</v>
      </c>
      <c r="BL546" s="2">
        <v>0</v>
      </c>
      <c r="BM546" s="2">
        <v>0</v>
      </c>
      <c r="BN546" s="2">
        <v>0</v>
      </c>
      <c r="BO546" s="2">
        <v>0</v>
      </c>
      <c r="BP546" s="2">
        <v>0</v>
      </c>
      <c r="BQ546" s="2">
        <v>0</v>
      </c>
      <c r="BR546" s="2">
        <v>0</v>
      </c>
      <c r="BS546" s="2">
        <v>518</v>
      </c>
      <c r="BT546" s="2">
        <v>0</v>
      </c>
      <c r="BU546" s="5">
        <v>0.8</v>
      </c>
      <c r="BV546" s="5">
        <f>IFERROR($BF546/($AL546+$R546), "No Votes")</f>
        <v>0</v>
      </c>
      <c r="BW546" s="5">
        <f>IFERROR($BA546/($AG546+$M546), "No Votes")</f>
        <v>0</v>
      </c>
      <c r="BX546" t="s">
        <v>2157</v>
      </c>
      <c r="BY546" s="5" t="s">
        <v>2086</v>
      </c>
      <c r="BZ546" s="5" t="s">
        <v>2088</v>
      </c>
      <c r="CA546" s="28" t="str">
        <f>IF(Table1[[#This Row],[Party]]="Labour","Conservative","Labour")</f>
        <v>Labour</v>
      </c>
      <c r="CB546" s="28" cm="1">
        <f t="array" ref="CB5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46" s="28" cm="1">
        <f t="array" ref="CC5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546" s="28">
        <f>IF(TRIM(Table1[[#This Row],[Party]])="Labour",Table1[[#This Row],[Conservative_Aye]],Table1[[#This Row],[Labour_Aye]])</f>
        <v>176</v>
      </c>
      <c r="CE546" s="28">
        <f>IF(TRIM(Table1[[#This Row],[Party]])="Labour",Table1[[#This Row],[Conservative_No]],Table1[[#This Row],[Labour_No]])</f>
        <v>0</v>
      </c>
      <c r="CF546" s="36">
        <f>IF(Table1[[#This Row],[Gov_Aye]]+Table1[[#This Row],[Gov_No]]=0,"",Table1[[#This Row],[Gov_Aye]]/(Table1[[#This Row],[Gov_Aye]]+Table1[[#This Row],[Gov_No]]))</f>
        <v>0</v>
      </c>
      <c r="CG546" s="36">
        <f>IF(Table1[[#This Row],[Opp_Aye]]+Table1[[#This Row],[Opp_No]]=0,"",Table1[[#This Row],[Opp_Aye]]/(Table1[[#This Row],[Opp_Aye]]+Table1[[#This Row],[Opp_No]]))</f>
        <v>1</v>
      </c>
      <c r="CH546" s="36">
        <f>IF(OR(Table1[[#This Row],[Gov_Share]]="",Table1[[#This Row],[Opp_Share]]=""),"",ABS(Table1[[#This Row],[Gov_Share]]-Table1[[#This Row],[Opp_Share]]))</f>
        <v>1</v>
      </c>
      <c r="CI546" s="36">
        <f>IF(Table1[[#This Row],[Gov_Aye]]+Table1[[#This Row],[Gov_No]]=0,"",ABS(Table1[[#This Row],[Gov_Aye]]-Table1[[#This Row],[Gov_No]])/(Table1[[#This Row],[Gov_Aye]]+Table1[[#This Row],[Gov_No]]))</f>
        <v>1</v>
      </c>
      <c r="CJ546" s="36">
        <f>IF(Table1[[#This Row],[Opp_Aye]]+Table1[[#This Row],[Opp_No]]=0,"",ABS(Table1[[#This Row],[Opp_Aye]]-Table1[[#This Row],[Opp_No]])/(Table1[[#This Row],[Opp_Aye]]+Table1[[#This Row],[Opp_No]]))</f>
        <v>1</v>
      </c>
      <c r="CK5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0.97411764705882353</v>
      </c>
    </row>
    <row r="547" spans="1:89" ht="29.5" x14ac:dyDescent="0.75">
      <c r="A547" s="2">
        <v>894</v>
      </c>
      <c r="B547" s="15">
        <v>44125</v>
      </c>
      <c r="C547" s="16">
        <v>0</v>
      </c>
      <c r="D547" s="2">
        <v>152</v>
      </c>
      <c r="E547" s="19" t="s">
        <v>1154</v>
      </c>
      <c r="F547" s="2"/>
      <c r="G547" s="2"/>
      <c r="H547" s="2">
        <v>324</v>
      </c>
      <c r="I547" s="2">
        <v>188</v>
      </c>
      <c r="J547" s="2">
        <v>0</v>
      </c>
      <c r="K547" s="2">
        <v>0</v>
      </c>
      <c r="L547" s="2">
        <v>0</v>
      </c>
      <c r="M547" s="3">
        <v>322</v>
      </c>
      <c r="N547" s="2">
        <v>1</v>
      </c>
      <c r="O547" s="2">
        <v>0</v>
      </c>
      <c r="P547" s="2">
        <v>0</v>
      </c>
      <c r="Q547" s="2">
        <v>1</v>
      </c>
      <c r="R547" s="4">
        <v>0</v>
      </c>
      <c r="S547" s="2">
        <v>0</v>
      </c>
      <c r="T547" s="2">
        <v>0</v>
      </c>
      <c r="U547" s="2">
        <v>0</v>
      </c>
      <c r="V547" s="2">
        <v>0</v>
      </c>
      <c r="W547" s="2">
        <v>0</v>
      </c>
      <c r="X547" s="2">
        <v>0</v>
      </c>
      <c r="Y547" s="2">
        <v>0</v>
      </c>
      <c r="Z547" s="2">
        <v>0</v>
      </c>
      <c r="AA547" s="2">
        <v>0</v>
      </c>
      <c r="AB547" s="2">
        <v>0</v>
      </c>
      <c r="AC547" s="2">
        <v>0</v>
      </c>
      <c r="AD547" s="2">
        <v>0</v>
      </c>
      <c r="AE547" s="2">
        <v>1</v>
      </c>
      <c r="AF547" s="2">
        <v>0</v>
      </c>
      <c r="AG547" s="3">
        <v>0</v>
      </c>
      <c r="AH547" s="2">
        <v>0</v>
      </c>
      <c r="AI547" s="2">
        <v>0</v>
      </c>
      <c r="AJ547" s="2">
        <v>0</v>
      </c>
      <c r="AK547" s="2">
        <v>0</v>
      </c>
      <c r="AL547" s="4">
        <v>178</v>
      </c>
      <c r="AM547" s="2">
        <v>9</v>
      </c>
      <c r="AN547" s="2">
        <v>0</v>
      </c>
      <c r="AO547" s="2">
        <v>0</v>
      </c>
      <c r="AP547" s="2">
        <v>0</v>
      </c>
      <c r="AQ547" s="2">
        <v>0</v>
      </c>
      <c r="AR547" s="2">
        <v>0</v>
      </c>
      <c r="AS547" s="2">
        <v>0</v>
      </c>
      <c r="AT547" s="2">
        <v>0</v>
      </c>
      <c r="AU547" s="2">
        <v>0</v>
      </c>
      <c r="AV547" s="2">
        <v>0</v>
      </c>
      <c r="AW547" s="2">
        <v>0</v>
      </c>
      <c r="AX547" s="2">
        <v>0</v>
      </c>
      <c r="AY547" s="2">
        <v>0</v>
      </c>
      <c r="AZ547" s="2">
        <v>0</v>
      </c>
      <c r="BA547" s="44">
        <v>0</v>
      </c>
      <c r="BB547" s="2">
        <v>0</v>
      </c>
      <c r="BC547" s="2">
        <v>0</v>
      </c>
      <c r="BD547" s="2">
        <v>0</v>
      </c>
      <c r="BE547" s="2">
        <v>0</v>
      </c>
      <c r="BF547" s="45">
        <v>0</v>
      </c>
      <c r="BG547" s="2">
        <v>0</v>
      </c>
      <c r="BH547" s="2">
        <v>0</v>
      </c>
      <c r="BI547" s="2">
        <v>0</v>
      </c>
      <c r="BJ547" s="2">
        <v>0</v>
      </c>
      <c r="BK547" s="2">
        <v>0</v>
      </c>
      <c r="BL547" s="2">
        <v>0</v>
      </c>
      <c r="BM547" s="2">
        <v>0</v>
      </c>
      <c r="BN547" s="2">
        <v>0</v>
      </c>
      <c r="BO547" s="2">
        <v>0</v>
      </c>
      <c r="BP547" s="2">
        <v>0</v>
      </c>
      <c r="BQ547" s="2">
        <v>0</v>
      </c>
      <c r="BR547" s="2">
        <v>0</v>
      </c>
      <c r="BS547" s="2">
        <v>512</v>
      </c>
      <c r="BT547" s="2">
        <v>0</v>
      </c>
      <c r="BU547" s="5">
        <v>0.79</v>
      </c>
      <c r="BV547" s="5">
        <f>IFERROR($BF547/($AL547+$R547), "No Votes")</f>
        <v>0</v>
      </c>
      <c r="BW547" s="5">
        <f>IFERROR($BA547/($AG547+$M547), "No Votes")</f>
        <v>0</v>
      </c>
      <c r="BX547" t="s">
        <v>2157</v>
      </c>
      <c r="BY547" s="5" t="s">
        <v>2093</v>
      </c>
      <c r="BZ547" s="5" t="s">
        <v>2088</v>
      </c>
      <c r="CA547" s="28" t="str">
        <f>IF(Table1[[#This Row],[Party]]="Labour","Conservative","Labour")</f>
        <v>Labour</v>
      </c>
      <c r="CB547" s="28" cm="1">
        <f t="array" ref="CB5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322</v>
      </c>
      <c r="CC547" s="28" cm="1">
        <f t="array" ref="CC5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47" s="28">
        <f>IF(TRIM(Table1[[#This Row],[Party]])="Labour",Table1[[#This Row],[Conservative_Aye]],Table1[[#This Row],[Labour_Aye]])</f>
        <v>0</v>
      </c>
      <c r="CE547" s="28">
        <f>IF(TRIM(Table1[[#This Row],[Party]])="Labour",Table1[[#This Row],[Conservative_No]],Table1[[#This Row],[Labour_No]])</f>
        <v>178</v>
      </c>
      <c r="CF547" s="36">
        <f>IF(Table1[[#This Row],[Gov_Aye]]+Table1[[#This Row],[Gov_No]]=0,"",Table1[[#This Row],[Gov_Aye]]/(Table1[[#This Row],[Gov_Aye]]+Table1[[#This Row],[Gov_No]]))</f>
        <v>1</v>
      </c>
      <c r="CG547" s="36">
        <f>IF(Table1[[#This Row],[Opp_Aye]]+Table1[[#This Row],[Opp_No]]=0,"",Table1[[#This Row],[Opp_Aye]]/(Table1[[#This Row],[Opp_Aye]]+Table1[[#This Row],[Opp_No]]))</f>
        <v>0</v>
      </c>
      <c r="CH547" s="36">
        <f>IF(OR(Table1[[#This Row],[Gov_Share]]="",Table1[[#This Row],[Opp_Share]]=""),"",ABS(Table1[[#This Row],[Gov_Share]]-Table1[[#This Row],[Opp_Share]]))</f>
        <v>1</v>
      </c>
      <c r="CI547" s="36">
        <f>IF(Table1[[#This Row],[Gov_Aye]]+Table1[[#This Row],[Gov_No]]=0,"",ABS(Table1[[#This Row],[Gov_Aye]]-Table1[[#This Row],[Gov_No]])/(Table1[[#This Row],[Gov_Aye]]+Table1[[#This Row],[Gov_No]]))</f>
        <v>1</v>
      </c>
      <c r="CJ547" s="36">
        <f>IF(Table1[[#This Row],[Opp_Aye]]+Table1[[#This Row],[Opp_No]]=0,"",ABS(Table1[[#This Row],[Opp_Aye]]-Table1[[#This Row],[Opp_No]])/(Table1[[#This Row],[Opp_Aye]]+Table1[[#This Row],[Opp_No]]))</f>
        <v>1</v>
      </c>
      <c r="CK5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0.97408437944868642</v>
      </c>
    </row>
    <row r="548" spans="1:89" ht="29.5" x14ac:dyDescent="0.75">
      <c r="A548" s="2">
        <v>1586</v>
      </c>
      <c r="B548" s="15">
        <v>45110</v>
      </c>
      <c r="C548" s="16">
        <v>0.91180555555555554</v>
      </c>
      <c r="D548" s="2">
        <v>278</v>
      </c>
      <c r="E548" s="19" t="s">
        <v>1689</v>
      </c>
      <c r="F548" s="2"/>
      <c r="G548" s="2"/>
      <c r="H548" s="2">
        <v>268</v>
      </c>
      <c r="I548" s="2">
        <v>70</v>
      </c>
      <c r="J548" s="2">
        <v>0</v>
      </c>
      <c r="K548" s="2">
        <v>0</v>
      </c>
      <c r="L548" s="2">
        <v>0</v>
      </c>
      <c r="M548" s="3">
        <v>261</v>
      </c>
      <c r="N548" s="2">
        <v>4</v>
      </c>
      <c r="O548" s="2">
        <v>0</v>
      </c>
      <c r="P548" s="2">
        <v>0</v>
      </c>
      <c r="Q548" s="2">
        <v>0</v>
      </c>
      <c r="R548" s="4">
        <v>0</v>
      </c>
      <c r="S548" s="2">
        <v>0</v>
      </c>
      <c r="T548" s="2">
        <v>0</v>
      </c>
      <c r="U548" s="2">
        <v>0</v>
      </c>
      <c r="V548" s="2">
        <v>0</v>
      </c>
      <c r="W548" s="2">
        <v>0</v>
      </c>
      <c r="X548" s="2">
        <v>0</v>
      </c>
      <c r="Y548" s="2">
        <v>1</v>
      </c>
      <c r="Z548" s="2">
        <v>0</v>
      </c>
      <c r="AA548" s="2">
        <v>0</v>
      </c>
      <c r="AB548" s="2">
        <v>0</v>
      </c>
      <c r="AC548" s="2">
        <v>0</v>
      </c>
      <c r="AD548" s="2">
        <v>1</v>
      </c>
      <c r="AE548" s="2">
        <v>1</v>
      </c>
      <c r="AF548" s="2">
        <v>0</v>
      </c>
      <c r="AG548" s="3">
        <v>2</v>
      </c>
      <c r="AH548" s="2">
        <v>0</v>
      </c>
      <c r="AI548" s="2">
        <v>0</v>
      </c>
      <c r="AJ548" s="2">
        <v>1</v>
      </c>
      <c r="AK548" s="2">
        <v>3</v>
      </c>
      <c r="AL548" s="4">
        <v>10</v>
      </c>
      <c r="AM548" s="2">
        <v>10</v>
      </c>
      <c r="AN548" s="2">
        <v>3</v>
      </c>
      <c r="AO548" s="2">
        <v>0</v>
      </c>
      <c r="AP548" s="2">
        <v>36</v>
      </c>
      <c r="AQ548" s="2">
        <v>2</v>
      </c>
      <c r="AR548" s="2">
        <v>0</v>
      </c>
      <c r="AS548" s="2">
        <v>0</v>
      </c>
      <c r="AT548" s="2">
        <v>0</v>
      </c>
      <c r="AU548" s="2">
        <v>0</v>
      </c>
      <c r="AV548" s="2">
        <v>0</v>
      </c>
      <c r="AW548" s="2">
        <v>0</v>
      </c>
      <c r="AX548" s="2">
        <v>0</v>
      </c>
      <c r="AY548" s="2">
        <v>0</v>
      </c>
      <c r="AZ548" s="2">
        <v>0</v>
      </c>
      <c r="BA548" s="2">
        <v>2</v>
      </c>
      <c r="BB548" s="2">
        <v>0</v>
      </c>
      <c r="BC548" s="2">
        <v>0</v>
      </c>
      <c r="BD548" s="2">
        <v>0</v>
      </c>
      <c r="BE548" s="2">
        <v>0</v>
      </c>
      <c r="BF548" s="2">
        <v>0</v>
      </c>
      <c r="BG548" s="2">
        <v>0</v>
      </c>
      <c r="BH548" s="2">
        <v>0</v>
      </c>
      <c r="BI548" s="2">
        <v>0</v>
      </c>
      <c r="BJ548" s="2">
        <v>0</v>
      </c>
      <c r="BK548" s="2">
        <v>0</v>
      </c>
      <c r="BL548" s="2">
        <v>0</v>
      </c>
      <c r="BM548" s="2">
        <v>0</v>
      </c>
      <c r="BN548" s="2">
        <v>0</v>
      </c>
      <c r="BO548" s="2">
        <v>0</v>
      </c>
      <c r="BP548" s="2">
        <v>0</v>
      </c>
      <c r="BQ548" s="2">
        <v>0</v>
      </c>
      <c r="BR548" s="2">
        <v>2</v>
      </c>
      <c r="BS548" s="2">
        <v>335</v>
      </c>
      <c r="BT548" s="2">
        <v>5.9701490000000001E-3</v>
      </c>
      <c r="BU548" s="5">
        <v>0.52</v>
      </c>
      <c r="BV548" s="5">
        <f>IFERROR($BF548/($AL548+$R548), "No Votes")</f>
        <v>0</v>
      </c>
      <c r="BW548" s="5">
        <f>IFERROR($BA548/($AG548+$M548), "No Votes")</f>
        <v>7.6045627376425855E-3</v>
      </c>
      <c r="BX548" t="s">
        <v>2157</v>
      </c>
      <c r="BY548" s="5" t="s">
        <v>2096</v>
      </c>
      <c r="BZ548" s="5" t="s">
        <v>2088</v>
      </c>
      <c r="CA548" s="28" t="str">
        <f>IF(Table1[[#This Row],[Party]]="Labour","Conservative","Labour")</f>
        <v>Labour</v>
      </c>
      <c r="CB548" s="28" cm="1">
        <f t="array" ref="CB5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261</v>
      </c>
      <c r="CC548" s="28" cm="1">
        <f t="array" ref="CC5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548" s="28">
        <f>IF(TRIM(Table1[[#This Row],[Party]])="Labour",Table1[[#This Row],[Conservative_Aye]],Table1[[#This Row],[Labour_Aye]])</f>
        <v>0</v>
      </c>
      <c r="CE548" s="28">
        <f>IF(TRIM(Table1[[#This Row],[Party]])="Labour",Table1[[#This Row],[Conservative_No]],Table1[[#This Row],[Labour_No]])</f>
        <v>10</v>
      </c>
      <c r="CF548" s="36">
        <f>IF(Table1[[#This Row],[Gov_Aye]]+Table1[[#This Row],[Gov_No]]=0,"",Table1[[#This Row],[Gov_Aye]]/(Table1[[#This Row],[Gov_Aye]]+Table1[[#This Row],[Gov_No]]))</f>
        <v>0.99239543726235746</v>
      </c>
      <c r="CG548" s="36">
        <f>IF(Table1[[#This Row],[Opp_Aye]]+Table1[[#This Row],[Opp_No]]=0,"",Table1[[#This Row],[Opp_Aye]]/(Table1[[#This Row],[Opp_Aye]]+Table1[[#This Row],[Opp_No]]))</f>
        <v>0</v>
      </c>
      <c r="CH548" s="36">
        <f>IF(OR(Table1[[#This Row],[Gov_Share]]="",Table1[[#This Row],[Opp_Share]]=""),"",ABS(Table1[[#This Row],[Gov_Share]]-Table1[[#This Row],[Opp_Share]]))</f>
        <v>0.99239543726235746</v>
      </c>
      <c r="CI548" s="36">
        <f>IF(Table1[[#This Row],[Gov_Aye]]+Table1[[#This Row],[Gov_No]]=0,"",ABS(Table1[[#This Row],[Gov_Aye]]-Table1[[#This Row],[Gov_No]])/(Table1[[#This Row],[Gov_Aye]]+Table1[[#This Row],[Gov_No]]))</f>
        <v>0.98479087452471481</v>
      </c>
      <c r="CJ548" s="36">
        <f>IF(Table1[[#This Row],[Opp_Aye]]+Table1[[#This Row],[Opp_No]]=0,"",ABS(Table1[[#This Row],[Opp_Aye]]-Table1[[#This Row],[Opp_No]])/(Table1[[#This Row],[Opp_Aye]]+Table1[[#This Row],[Opp_No]]))</f>
        <v>1</v>
      </c>
      <c r="CK5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0.97388059701492535</v>
      </c>
    </row>
    <row r="549" spans="1:89" ht="29.5" x14ac:dyDescent="0.75">
      <c r="A549" s="2">
        <v>1226</v>
      </c>
      <c r="B549" s="15">
        <v>44614</v>
      </c>
      <c r="C549" s="16">
        <v>0.67152777777777772</v>
      </c>
      <c r="D549" s="2">
        <v>190</v>
      </c>
      <c r="E549" s="19" t="s">
        <v>1578</v>
      </c>
      <c r="F549" s="2"/>
      <c r="G549" s="2"/>
      <c r="H549" s="2">
        <v>299</v>
      </c>
      <c r="I549" s="2">
        <v>81</v>
      </c>
      <c r="J549" s="2">
        <v>0</v>
      </c>
      <c r="K549" s="2">
        <v>0</v>
      </c>
      <c r="L549" s="2">
        <v>0</v>
      </c>
      <c r="M549" s="3">
        <v>289</v>
      </c>
      <c r="N549" s="2">
        <v>7</v>
      </c>
      <c r="O549" s="2">
        <v>0</v>
      </c>
      <c r="P549" s="2">
        <v>0</v>
      </c>
      <c r="Q549" s="2">
        <v>2</v>
      </c>
      <c r="R549" s="4">
        <v>0</v>
      </c>
      <c r="S549" s="2">
        <v>0</v>
      </c>
      <c r="T549" s="2">
        <v>0</v>
      </c>
      <c r="U549" s="2">
        <v>0</v>
      </c>
      <c r="V549" s="2">
        <v>0</v>
      </c>
      <c r="W549" s="2">
        <v>0</v>
      </c>
      <c r="X549" s="2">
        <v>0</v>
      </c>
      <c r="Y549" s="2">
        <v>0</v>
      </c>
      <c r="Z549" s="2">
        <v>0</v>
      </c>
      <c r="AA549" s="2">
        <v>0</v>
      </c>
      <c r="AB549" s="2">
        <v>0</v>
      </c>
      <c r="AC549" s="2">
        <v>0</v>
      </c>
      <c r="AD549" s="2">
        <v>2</v>
      </c>
      <c r="AE549" s="2">
        <v>1</v>
      </c>
      <c r="AF549" s="2">
        <v>0</v>
      </c>
      <c r="AG549" s="3">
        <v>0</v>
      </c>
      <c r="AH549" s="2">
        <v>0</v>
      </c>
      <c r="AI549" s="2">
        <v>0</v>
      </c>
      <c r="AJ549" s="2">
        <v>1</v>
      </c>
      <c r="AK549" s="2">
        <v>3</v>
      </c>
      <c r="AL549" s="4">
        <v>22</v>
      </c>
      <c r="AM549" s="2">
        <v>12</v>
      </c>
      <c r="AN549" s="2">
        <v>3</v>
      </c>
      <c r="AO549" s="2">
        <v>0</v>
      </c>
      <c r="AP549" s="2">
        <v>35</v>
      </c>
      <c r="AQ549" s="2">
        <v>2</v>
      </c>
      <c r="AR549" s="2">
        <v>0</v>
      </c>
      <c r="AS549" s="2">
        <v>0</v>
      </c>
      <c r="AT549" s="2">
        <v>0</v>
      </c>
      <c r="AU549" s="2">
        <v>0</v>
      </c>
      <c r="AV549" s="2">
        <v>0</v>
      </c>
      <c r="AW549" s="2">
        <v>0</v>
      </c>
      <c r="AX549" s="2">
        <v>0</v>
      </c>
      <c r="AY549" s="2">
        <v>0</v>
      </c>
      <c r="AZ549" s="2">
        <v>0</v>
      </c>
      <c r="BA549" s="2">
        <v>0</v>
      </c>
      <c r="BB549" s="2">
        <v>0</v>
      </c>
      <c r="BC549" s="2">
        <v>0</v>
      </c>
      <c r="BD549" s="2">
        <v>0</v>
      </c>
      <c r="BE549" s="2">
        <v>2</v>
      </c>
      <c r="BF549" s="2">
        <v>0</v>
      </c>
      <c r="BG549" s="2">
        <v>0</v>
      </c>
      <c r="BH549" s="2">
        <v>0</v>
      </c>
      <c r="BI549" s="2">
        <v>0</v>
      </c>
      <c r="BJ549" s="2">
        <v>0</v>
      </c>
      <c r="BK549" s="2">
        <v>0</v>
      </c>
      <c r="BL549" s="2">
        <v>0</v>
      </c>
      <c r="BM549" s="2">
        <v>0</v>
      </c>
      <c r="BN549" s="2">
        <v>0</v>
      </c>
      <c r="BO549" s="2">
        <v>0</v>
      </c>
      <c r="BP549" s="2">
        <v>0</v>
      </c>
      <c r="BQ549" s="2">
        <v>0</v>
      </c>
      <c r="BR549" s="2">
        <v>2</v>
      </c>
      <c r="BS549" s="2">
        <v>379</v>
      </c>
      <c r="BT549" s="2">
        <v>5.2770450000000002E-3</v>
      </c>
      <c r="BU549" s="5">
        <v>0.57999999999999996</v>
      </c>
      <c r="BV549" s="5">
        <f>IFERROR($BF549/($AL549+$R549), "No Votes")</f>
        <v>0</v>
      </c>
      <c r="BW549" s="5">
        <f>IFERROR($BA549/($AG549+$M549), "No Votes")</f>
        <v>0</v>
      </c>
      <c r="BX549" t="s">
        <v>2157</v>
      </c>
      <c r="BY549" s="5" t="s">
        <v>2093</v>
      </c>
      <c r="BZ549" s="5" t="s">
        <v>2088</v>
      </c>
      <c r="CA549" s="28" t="str">
        <f>IF(Table1[[#This Row],[Party]]="Labour","Conservative","Labour")</f>
        <v>Labour</v>
      </c>
      <c r="CB549" s="28" cm="1">
        <f t="array" ref="CB5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549" s="28" cm="1">
        <f t="array" ref="CC5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49" s="28">
        <f>IF(TRIM(Table1[[#This Row],[Party]])="Labour",Table1[[#This Row],[Conservative_Aye]],Table1[[#This Row],[Labour_Aye]])</f>
        <v>0</v>
      </c>
      <c r="CE549" s="28">
        <f>IF(TRIM(Table1[[#This Row],[Party]])="Labour",Table1[[#This Row],[Conservative_No]],Table1[[#This Row],[Labour_No]])</f>
        <v>22</v>
      </c>
      <c r="CF549" s="36">
        <f>IF(Table1[[#This Row],[Gov_Aye]]+Table1[[#This Row],[Gov_No]]=0,"",Table1[[#This Row],[Gov_Aye]]/(Table1[[#This Row],[Gov_Aye]]+Table1[[#This Row],[Gov_No]]))</f>
        <v>1</v>
      </c>
      <c r="CG549" s="36">
        <f>IF(Table1[[#This Row],[Opp_Aye]]+Table1[[#This Row],[Opp_No]]=0,"",Table1[[#This Row],[Opp_Aye]]/(Table1[[#This Row],[Opp_Aye]]+Table1[[#This Row],[Opp_No]]))</f>
        <v>0</v>
      </c>
      <c r="CH549" s="36">
        <f>IF(OR(Table1[[#This Row],[Gov_Share]]="",Table1[[#This Row],[Opp_Share]]=""),"",ABS(Table1[[#This Row],[Gov_Share]]-Table1[[#This Row],[Opp_Share]]))</f>
        <v>1</v>
      </c>
      <c r="CI549" s="36">
        <f>IF(Table1[[#This Row],[Gov_Aye]]+Table1[[#This Row],[Gov_No]]=0,"",ABS(Table1[[#This Row],[Gov_Aye]]-Table1[[#This Row],[Gov_No]])/(Table1[[#This Row],[Gov_Aye]]+Table1[[#This Row],[Gov_No]]))</f>
        <v>1</v>
      </c>
      <c r="CJ549" s="36">
        <f>IF(Table1[[#This Row],[Opp_Aye]]+Table1[[#This Row],[Opp_No]]=0,"",ABS(Table1[[#This Row],[Opp_Aye]]-Table1[[#This Row],[Opp_No]])/(Table1[[#This Row],[Opp_Aye]]+Table1[[#This Row],[Opp_No]]))</f>
        <v>1</v>
      </c>
      <c r="CK5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0.97383548067393455</v>
      </c>
    </row>
    <row r="550" spans="1:89" x14ac:dyDescent="0.75">
      <c r="A550" s="2">
        <v>431</v>
      </c>
      <c r="B550" s="15">
        <v>43243</v>
      </c>
      <c r="C550" s="16">
        <v>0.79097222222222219</v>
      </c>
      <c r="D550" s="2">
        <v>164</v>
      </c>
      <c r="E550" s="19" t="s">
        <v>716</v>
      </c>
      <c r="F550" s="2"/>
      <c r="G550" s="2"/>
      <c r="H550" s="2">
        <v>230</v>
      </c>
      <c r="I550" s="2">
        <v>295</v>
      </c>
      <c r="J550" s="2">
        <v>0</v>
      </c>
      <c r="K550" s="2">
        <v>0</v>
      </c>
      <c r="L550" s="2">
        <v>0</v>
      </c>
      <c r="M550" s="3">
        <v>0</v>
      </c>
      <c r="N550" s="2">
        <v>0</v>
      </c>
      <c r="O550" s="2">
        <v>0</v>
      </c>
      <c r="P550" s="2">
        <v>1</v>
      </c>
      <c r="Q550" s="2">
        <v>3</v>
      </c>
      <c r="R550" s="4">
        <v>215</v>
      </c>
      <c r="S550" s="2">
        <v>8</v>
      </c>
      <c r="T550" s="2">
        <v>4</v>
      </c>
      <c r="U550" s="2">
        <v>0</v>
      </c>
      <c r="V550" s="2">
        <v>0</v>
      </c>
      <c r="W550" s="2">
        <v>0</v>
      </c>
      <c r="X550" s="2">
        <v>0</v>
      </c>
      <c r="Y550" s="2">
        <v>0</v>
      </c>
      <c r="Z550" s="2">
        <v>0</v>
      </c>
      <c r="AA550" s="2">
        <v>0</v>
      </c>
      <c r="AB550" s="2">
        <v>0</v>
      </c>
      <c r="AC550" s="2">
        <v>0</v>
      </c>
      <c r="AD550" s="2">
        <v>0</v>
      </c>
      <c r="AE550" s="2">
        <v>0</v>
      </c>
      <c r="AF550" s="2">
        <v>0</v>
      </c>
      <c r="AG550" s="3">
        <v>287</v>
      </c>
      <c r="AH550" s="2">
        <v>7</v>
      </c>
      <c r="AI550" s="2">
        <v>0</v>
      </c>
      <c r="AJ550" s="2">
        <v>0</v>
      </c>
      <c r="AK550" s="2">
        <v>1</v>
      </c>
      <c r="AL550" s="4">
        <v>0</v>
      </c>
      <c r="AM550" s="2">
        <v>0</v>
      </c>
      <c r="AN550" s="2">
        <v>0</v>
      </c>
      <c r="AO550" s="2">
        <v>0</v>
      </c>
      <c r="AP550" s="2">
        <v>0</v>
      </c>
      <c r="AQ550" s="2">
        <v>0</v>
      </c>
      <c r="AR550" s="2">
        <v>0</v>
      </c>
      <c r="AS550" s="2">
        <v>0</v>
      </c>
      <c r="AT550" s="2">
        <v>0</v>
      </c>
      <c r="AU550" s="2">
        <v>0</v>
      </c>
      <c r="AV550" s="2">
        <v>0</v>
      </c>
      <c r="AW550" s="2">
        <v>0</v>
      </c>
      <c r="AX550" s="2">
        <v>0</v>
      </c>
      <c r="AY550" s="2">
        <v>0</v>
      </c>
      <c r="AZ550" s="2">
        <v>0</v>
      </c>
      <c r="BA550" s="44">
        <v>0</v>
      </c>
      <c r="BB550" s="2">
        <v>0</v>
      </c>
      <c r="BC550" s="2">
        <v>0</v>
      </c>
      <c r="BD550" s="2">
        <v>0</v>
      </c>
      <c r="BE550" s="2">
        <v>1</v>
      </c>
      <c r="BF550" s="45">
        <v>0</v>
      </c>
      <c r="BG550" s="2">
        <v>0</v>
      </c>
      <c r="BH550" s="2">
        <v>0</v>
      </c>
      <c r="BI550" s="2">
        <v>0</v>
      </c>
      <c r="BJ550" s="2">
        <v>0</v>
      </c>
      <c r="BK550" s="2">
        <v>0</v>
      </c>
      <c r="BL550" s="2">
        <v>0</v>
      </c>
      <c r="BM550" s="2">
        <v>0</v>
      </c>
      <c r="BN550" s="2">
        <v>0</v>
      </c>
      <c r="BO550" s="2">
        <v>0</v>
      </c>
      <c r="BP550" s="2">
        <v>0</v>
      </c>
      <c r="BQ550" s="2">
        <v>0</v>
      </c>
      <c r="BR550" s="2">
        <v>1</v>
      </c>
      <c r="BS550" s="2">
        <v>526</v>
      </c>
      <c r="BT550" s="2">
        <v>0</v>
      </c>
      <c r="BU550" s="5">
        <v>0.81</v>
      </c>
      <c r="BV550" s="5">
        <f>IFERROR($BF550/($AL550+$R550), "No Votes")</f>
        <v>0</v>
      </c>
      <c r="BW550" s="5">
        <f>IFERROR($BA550/($AG550+$M550), "No Votes")</f>
        <v>0</v>
      </c>
      <c r="BX550" t="s">
        <v>2157</v>
      </c>
      <c r="BY550" s="5" t="s">
        <v>2086</v>
      </c>
      <c r="BZ550" s="5" t="s">
        <v>2088</v>
      </c>
      <c r="CA550" s="28" t="str">
        <f>IF(Table1[[#This Row],[Party]]="Labour","Conservative","Labour")</f>
        <v>Labour</v>
      </c>
      <c r="CB550" s="28" cm="1">
        <f t="array" ref="CB5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50" s="28" cm="1">
        <f t="array" ref="CC5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550" s="28">
        <f>IF(TRIM(Table1[[#This Row],[Party]])="Labour",Table1[[#This Row],[Conservative_Aye]],Table1[[#This Row],[Labour_Aye]])</f>
        <v>215</v>
      </c>
      <c r="CE550" s="28">
        <f>IF(TRIM(Table1[[#This Row],[Party]])="Labour",Table1[[#This Row],[Conservative_No]],Table1[[#This Row],[Labour_No]])</f>
        <v>0</v>
      </c>
      <c r="CF550" s="36">
        <f>IF(Table1[[#This Row],[Gov_Aye]]+Table1[[#This Row],[Gov_No]]=0,"",Table1[[#This Row],[Gov_Aye]]/(Table1[[#This Row],[Gov_Aye]]+Table1[[#This Row],[Gov_No]]))</f>
        <v>0</v>
      </c>
      <c r="CG550" s="36">
        <f>IF(Table1[[#This Row],[Opp_Aye]]+Table1[[#This Row],[Opp_No]]=0,"",Table1[[#This Row],[Opp_Aye]]/(Table1[[#This Row],[Opp_Aye]]+Table1[[#This Row],[Opp_No]]))</f>
        <v>1</v>
      </c>
      <c r="CH550" s="36">
        <f>IF(OR(Table1[[#This Row],[Gov_Share]]="",Table1[[#This Row],[Opp_Share]]=""),"",ABS(Table1[[#This Row],[Gov_Share]]-Table1[[#This Row],[Opp_Share]]))</f>
        <v>1</v>
      </c>
      <c r="CI550" s="36">
        <f>IF(Table1[[#This Row],[Gov_Aye]]+Table1[[#This Row],[Gov_No]]=0,"",ABS(Table1[[#This Row],[Gov_Aye]]-Table1[[#This Row],[Gov_No]])/(Table1[[#This Row],[Gov_Aye]]+Table1[[#This Row],[Gov_No]]))</f>
        <v>1</v>
      </c>
      <c r="CJ550" s="36">
        <f>IF(Table1[[#This Row],[Opp_Aye]]+Table1[[#This Row],[Opp_No]]=0,"",ABS(Table1[[#This Row],[Opp_Aye]]-Table1[[#This Row],[Opp_No]])/(Table1[[#This Row],[Opp_Aye]]+Table1[[#This Row],[Opp_No]]))</f>
        <v>1</v>
      </c>
      <c r="CK5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0.97382876097442217</v>
      </c>
    </row>
    <row r="551" spans="1:89" x14ac:dyDescent="0.75">
      <c r="A551" s="2">
        <v>591</v>
      </c>
      <c r="B551" s="15">
        <v>43501</v>
      </c>
      <c r="C551" s="16">
        <v>0.82916666666666672</v>
      </c>
      <c r="D551" s="2">
        <v>322</v>
      </c>
      <c r="E551" s="19" t="s">
        <v>744</v>
      </c>
      <c r="F551" s="2"/>
      <c r="G551" s="2"/>
      <c r="H551" s="2">
        <v>298</v>
      </c>
      <c r="I551" s="2">
        <v>240</v>
      </c>
      <c r="J551" s="2">
        <v>0</v>
      </c>
      <c r="K551" s="2">
        <v>0</v>
      </c>
      <c r="L551" s="2">
        <v>0</v>
      </c>
      <c r="M551" s="3">
        <v>289</v>
      </c>
      <c r="N551" s="2">
        <v>9</v>
      </c>
      <c r="O551" s="2">
        <v>0</v>
      </c>
      <c r="P551" s="2">
        <v>0</v>
      </c>
      <c r="Q551" s="2">
        <v>0</v>
      </c>
      <c r="R551" s="4">
        <v>0</v>
      </c>
      <c r="S551" s="2">
        <v>0</v>
      </c>
      <c r="T551" s="2">
        <v>0</v>
      </c>
      <c r="U551" s="2">
        <v>0</v>
      </c>
      <c r="V551" s="2">
        <v>0</v>
      </c>
      <c r="W551" s="2">
        <v>0</v>
      </c>
      <c r="X551" s="2">
        <v>0</v>
      </c>
      <c r="Y551" s="2">
        <v>0</v>
      </c>
      <c r="Z551" s="2">
        <v>0</v>
      </c>
      <c r="AA551" s="2">
        <v>0</v>
      </c>
      <c r="AB551" s="2">
        <v>0</v>
      </c>
      <c r="AC551" s="2">
        <v>0</v>
      </c>
      <c r="AD551" s="2">
        <v>0</v>
      </c>
      <c r="AE551" s="2">
        <v>0</v>
      </c>
      <c r="AF551" s="2">
        <v>0</v>
      </c>
      <c r="AG551" s="3">
        <v>1</v>
      </c>
      <c r="AH551" s="2">
        <v>0</v>
      </c>
      <c r="AI551" s="2">
        <v>0</v>
      </c>
      <c r="AJ551" s="2">
        <v>1</v>
      </c>
      <c r="AK551" s="2">
        <v>4</v>
      </c>
      <c r="AL551" s="4">
        <v>223</v>
      </c>
      <c r="AM551" s="2">
        <v>7</v>
      </c>
      <c r="AN551" s="2">
        <v>4</v>
      </c>
      <c r="AO551" s="2">
        <v>0</v>
      </c>
      <c r="AP551" s="2">
        <v>0</v>
      </c>
      <c r="AQ551" s="2">
        <v>0</v>
      </c>
      <c r="AR551" s="2">
        <v>0</v>
      </c>
      <c r="AS551" s="2">
        <v>0</v>
      </c>
      <c r="AT551" s="2">
        <v>0</v>
      </c>
      <c r="AU551" s="2">
        <v>0</v>
      </c>
      <c r="AV551" s="2">
        <v>0</v>
      </c>
      <c r="AW551" s="2">
        <v>0</v>
      </c>
      <c r="AX551" s="2">
        <v>0</v>
      </c>
      <c r="AY551" s="2">
        <v>0</v>
      </c>
      <c r="AZ551" s="2">
        <v>0</v>
      </c>
      <c r="BA551" s="44">
        <v>1</v>
      </c>
      <c r="BB551" s="2">
        <v>0</v>
      </c>
      <c r="BC551" s="2">
        <v>0</v>
      </c>
      <c r="BD551" s="2">
        <v>0</v>
      </c>
      <c r="BE551" s="2">
        <v>0</v>
      </c>
      <c r="BF551" s="45">
        <v>0</v>
      </c>
      <c r="BG551" s="2">
        <v>0</v>
      </c>
      <c r="BH551" s="2">
        <v>0</v>
      </c>
      <c r="BI551" s="2">
        <v>0</v>
      </c>
      <c r="BJ551" s="2">
        <v>0</v>
      </c>
      <c r="BK551" s="2">
        <v>0</v>
      </c>
      <c r="BL551" s="2">
        <v>0</v>
      </c>
      <c r="BM551" s="2">
        <v>0</v>
      </c>
      <c r="BN551" s="2">
        <v>0</v>
      </c>
      <c r="BO551" s="2">
        <v>0</v>
      </c>
      <c r="BP551" s="2">
        <v>0</v>
      </c>
      <c r="BQ551" s="2">
        <v>0</v>
      </c>
      <c r="BR551" s="2">
        <v>1</v>
      </c>
      <c r="BS551" s="2">
        <v>538</v>
      </c>
      <c r="BT551" s="2">
        <v>0</v>
      </c>
      <c r="BU551" s="5">
        <v>0.83</v>
      </c>
      <c r="BV551" s="5">
        <f>IFERROR($BF551/($AL551+$R551), "No Votes")</f>
        <v>0</v>
      </c>
      <c r="BW551" s="5">
        <f>IFERROR($BA551/($AG551+$M551), "No Votes")</f>
        <v>3.4482758620689655E-3</v>
      </c>
      <c r="BX551" t="s">
        <v>2157</v>
      </c>
      <c r="BY551" s="5" t="s">
        <v>2086</v>
      </c>
      <c r="BZ551" s="5" t="s">
        <v>2088</v>
      </c>
      <c r="CA551" s="28" t="str">
        <f>IF(Table1[[#This Row],[Party]]="Labour","Conservative","Labour")</f>
        <v>Labour</v>
      </c>
      <c r="CB551" s="28" cm="1">
        <f t="array" ref="CB5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551" s="28" cm="1">
        <f t="array" ref="CC5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551" s="28">
        <f>IF(TRIM(Table1[[#This Row],[Party]])="Labour",Table1[[#This Row],[Conservative_Aye]],Table1[[#This Row],[Labour_Aye]])</f>
        <v>0</v>
      </c>
      <c r="CE551" s="28">
        <f>IF(TRIM(Table1[[#This Row],[Party]])="Labour",Table1[[#This Row],[Conservative_No]],Table1[[#This Row],[Labour_No]])</f>
        <v>223</v>
      </c>
      <c r="CF551" s="36">
        <f>IF(Table1[[#This Row],[Gov_Aye]]+Table1[[#This Row],[Gov_No]]=0,"",Table1[[#This Row],[Gov_Aye]]/(Table1[[#This Row],[Gov_Aye]]+Table1[[#This Row],[Gov_No]]))</f>
        <v>0.99655172413793103</v>
      </c>
      <c r="CG551" s="36">
        <f>IF(Table1[[#This Row],[Opp_Aye]]+Table1[[#This Row],[Opp_No]]=0,"",Table1[[#This Row],[Opp_Aye]]/(Table1[[#This Row],[Opp_Aye]]+Table1[[#This Row],[Opp_No]]))</f>
        <v>0</v>
      </c>
      <c r="CH551" s="36">
        <f>IF(OR(Table1[[#This Row],[Gov_Share]]="",Table1[[#This Row],[Opp_Share]]=""),"",ABS(Table1[[#This Row],[Gov_Share]]-Table1[[#This Row],[Opp_Share]]))</f>
        <v>0.99655172413793103</v>
      </c>
      <c r="CI551" s="36">
        <f>IF(Table1[[#This Row],[Gov_Aye]]+Table1[[#This Row],[Gov_No]]=0,"",ABS(Table1[[#This Row],[Gov_Aye]]-Table1[[#This Row],[Gov_No]])/(Table1[[#This Row],[Gov_Aye]]+Table1[[#This Row],[Gov_No]]))</f>
        <v>0.99310344827586206</v>
      </c>
      <c r="CJ551" s="36">
        <f>IF(Table1[[#This Row],[Opp_Aye]]+Table1[[#This Row],[Opp_No]]=0,"",ABS(Table1[[#This Row],[Opp_Aye]]-Table1[[#This Row],[Opp_No]])/(Table1[[#This Row],[Opp_Aye]]+Table1[[#This Row],[Opp_No]]))</f>
        <v>1</v>
      </c>
      <c r="CK5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0.97376247051757225</v>
      </c>
    </row>
    <row r="552" spans="1:89" hidden="1" x14ac:dyDescent="0.75">
      <c r="A552" s="2">
        <v>871</v>
      </c>
      <c r="B552" s="15">
        <v>44116</v>
      </c>
      <c r="C552" s="16">
        <v>0.88611111111111107</v>
      </c>
      <c r="D552" s="2">
        <v>129</v>
      </c>
      <c r="E552" s="19" t="s">
        <v>157</v>
      </c>
      <c r="F552" s="2" t="s">
        <v>1914</v>
      </c>
      <c r="G552" s="2"/>
      <c r="H552" s="2">
        <v>332</v>
      </c>
      <c r="I552" s="2">
        <v>279</v>
      </c>
      <c r="J552" s="2">
        <v>0</v>
      </c>
      <c r="K552" s="2">
        <v>0</v>
      </c>
      <c r="L552" s="2">
        <v>0</v>
      </c>
      <c r="M552" s="3">
        <v>327</v>
      </c>
      <c r="N552" s="2">
        <v>3</v>
      </c>
      <c r="O552" s="2">
        <v>0</v>
      </c>
      <c r="P552" s="2">
        <v>0</v>
      </c>
      <c r="Q552" s="2">
        <v>1</v>
      </c>
      <c r="R552" s="4">
        <v>0</v>
      </c>
      <c r="S552" s="2">
        <v>0</v>
      </c>
      <c r="T552" s="2">
        <v>0</v>
      </c>
      <c r="U552" s="2">
        <v>0</v>
      </c>
      <c r="V552" s="2">
        <v>0</v>
      </c>
      <c r="W552" s="2">
        <v>0</v>
      </c>
      <c r="X552" s="2">
        <v>0</v>
      </c>
      <c r="Y552" s="2">
        <v>0</v>
      </c>
      <c r="Z552" s="2">
        <v>0</v>
      </c>
      <c r="AA552" s="2">
        <v>0</v>
      </c>
      <c r="AB552" s="2">
        <v>0</v>
      </c>
      <c r="AC552" s="2">
        <v>0</v>
      </c>
      <c r="AD552" s="2">
        <v>0</v>
      </c>
      <c r="AE552" s="2">
        <v>1</v>
      </c>
      <c r="AF552" s="2">
        <v>0</v>
      </c>
      <c r="AG552" s="3">
        <v>14</v>
      </c>
      <c r="AH552" s="2">
        <v>7</v>
      </c>
      <c r="AI552" s="2">
        <v>0</v>
      </c>
      <c r="AJ552" s="2">
        <v>1</v>
      </c>
      <c r="AK552" s="2">
        <v>3</v>
      </c>
      <c r="AL552" s="4">
        <v>191</v>
      </c>
      <c r="AM552" s="2">
        <v>11</v>
      </c>
      <c r="AN552" s="2">
        <v>3</v>
      </c>
      <c r="AO552" s="2">
        <v>0</v>
      </c>
      <c r="AP552" s="2">
        <v>47</v>
      </c>
      <c r="AQ552" s="2">
        <v>2</v>
      </c>
      <c r="AR552" s="2">
        <v>0</v>
      </c>
      <c r="AS552" s="2">
        <v>0</v>
      </c>
      <c r="AT552" s="2">
        <v>0</v>
      </c>
      <c r="AU552" s="2">
        <v>0</v>
      </c>
      <c r="AV552" s="2">
        <v>0</v>
      </c>
      <c r="AW552" s="2">
        <v>0</v>
      </c>
      <c r="AX552" s="2">
        <v>0</v>
      </c>
      <c r="AY552" s="2">
        <v>0</v>
      </c>
      <c r="AZ552" s="2">
        <v>0</v>
      </c>
      <c r="BA552" s="44">
        <v>14</v>
      </c>
      <c r="BB552" s="2">
        <v>3</v>
      </c>
      <c r="BC552" s="2">
        <v>0</v>
      </c>
      <c r="BD552" s="2">
        <v>0</v>
      </c>
      <c r="BE552" s="2">
        <v>1</v>
      </c>
      <c r="BF552" s="45">
        <v>0</v>
      </c>
      <c r="BG552" s="2">
        <v>0</v>
      </c>
      <c r="BH552" s="2">
        <v>0</v>
      </c>
      <c r="BI552" s="2">
        <v>0</v>
      </c>
      <c r="BJ552" s="2">
        <v>0</v>
      </c>
      <c r="BK552" s="2">
        <v>0</v>
      </c>
      <c r="BL552" s="2">
        <v>0</v>
      </c>
      <c r="BM552" s="2">
        <v>0</v>
      </c>
      <c r="BN552" s="2">
        <v>0</v>
      </c>
      <c r="BO552" s="2">
        <v>0</v>
      </c>
      <c r="BP552" s="2">
        <v>0</v>
      </c>
      <c r="BQ552" s="2">
        <v>0</v>
      </c>
      <c r="BR552" s="2">
        <v>18</v>
      </c>
      <c r="BS552" s="2">
        <v>611</v>
      </c>
      <c r="BT552" s="2">
        <v>0.03</v>
      </c>
      <c r="BU552" s="5">
        <v>0.94</v>
      </c>
      <c r="BV552" s="5">
        <f>IFERROR($BF552/($AL552+$R552), "No Votes")</f>
        <v>0</v>
      </c>
      <c r="BW552" s="5">
        <f>IFERROR($BA552/($AG552+$M552), "No Votes")</f>
        <v>4.1055718475073312E-2</v>
      </c>
      <c r="BX552" t="s">
        <v>2156</v>
      </c>
      <c r="BY552" s="5" t="s">
        <v>2093</v>
      </c>
      <c r="BZ552" s="5" t="s">
        <v>2088</v>
      </c>
      <c r="CA552" s="28" t="str">
        <f>IF(Table1[[#This Row],[Party]]="Labour","Conservative","Labour")</f>
        <v>Labour</v>
      </c>
      <c r="CB552" s="28" cm="1">
        <f t="array" ref="CB5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327</v>
      </c>
      <c r="CC552" s="28" cm="1">
        <f t="array" ref="CC5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14</v>
      </c>
      <c r="CD552" s="28">
        <f>IF(TRIM(Table1[[#This Row],[Party]])="Labour",Table1[[#This Row],[Conservative_Aye]],Table1[[#This Row],[Labour_Aye]])</f>
        <v>0</v>
      </c>
      <c r="CE552" s="28">
        <f>IF(TRIM(Table1[[#This Row],[Party]])="Labour",Table1[[#This Row],[Conservative_No]],Table1[[#This Row],[Labour_No]])</f>
        <v>191</v>
      </c>
      <c r="CF552" s="36">
        <f>IF(Table1[[#This Row],[Gov_Aye]]+Table1[[#This Row],[Gov_No]]=0,"",Table1[[#This Row],[Gov_Aye]]/(Table1[[#This Row],[Gov_Aye]]+Table1[[#This Row],[Gov_No]]))</f>
        <v>0.95894428152492672</v>
      </c>
      <c r="CG552" s="36">
        <f>IF(Table1[[#This Row],[Opp_Aye]]+Table1[[#This Row],[Opp_No]]=0,"",Table1[[#This Row],[Opp_Aye]]/(Table1[[#This Row],[Opp_Aye]]+Table1[[#This Row],[Opp_No]]))</f>
        <v>0</v>
      </c>
      <c r="CH552" s="36">
        <f>IF(OR(Table1[[#This Row],[Gov_Share]]="",Table1[[#This Row],[Opp_Share]]=""),"",ABS(Table1[[#This Row],[Gov_Share]]-Table1[[#This Row],[Opp_Share]]))</f>
        <v>0.95894428152492672</v>
      </c>
      <c r="CI552" s="36">
        <f>IF(Table1[[#This Row],[Gov_Aye]]+Table1[[#This Row],[Gov_No]]=0,"",ABS(Table1[[#This Row],[Gov_Aye]]-Table1[[#This Row],[Gov_No]])/(Table1[[#This Row],[Gov_Aye]]+Table1[[#This Row],[Gov_No]]))</f>
        <v>0.91788856304985333</v>
      </c>
      <c r="CJ552" s="36">
        <f>IF(Table1[[#This Row],[Opp_Aye]]+Table1[[#This Row],[Opp_No]]=0,"",ABS(Table1[[#This Row],[Opp_Aye]]-Table1[[#This Row],[Opp_No]])/(Table1[[#This Row],[Opp_Aye]]+Table1[[#This Row],[Opp_No]]))</f>
        <v>1</v>
      </c>
      <c r="CK5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0.93056083851062932</v>
      </c>
    </row>
    <row r="553" spans="1:89" x14ac:dyDescent="0.75">
      <c r="A553">
        <v>828</v>
      </c>
      <c r="B553" s="17">
        <v>44081</v>
      </c>
      <c r="C553" s="18">
        <v>0.84861111111111109</v>
      </c>
      <c r="D553">
        <v>86</v>
      </c>
      <c r="E553" s="20" t="s">
        <v>664</v>
      </c>
      <c r="H553">
        <v>188</v>
      </c>
      <c r="I553">
        <v>318</v>
      </c>
      <c r="J553">
        <v>0</v>
      </c>
      <c r="K553">
        <v>1</v>
      </c>
      <c r="L553">
        <v>0</v>
      </c>
      <c r="M553" s="3">
        <v>0</v>
      </c>
      <c r="N553">
        <v>1</v>
      </c>
      <c r="O553">
        <v>0</v>
      </c>
      <c r="P553">
        <v>0</v>
      </c>
      <c r="Q553">
        <v>1</v>
      </c>
      <c r="R553" s="4">
        <v>170</v>
      </c>
      <c r="S553">
        <v>9</v>
      </c>
      <c r="T553">
        <v>3</v>
      </c>
      <c r="U553">
        <v>0</v>
      </c>
      <c r="V553">
        <v>0</v>
      </c>
      <c r="W553">
        <v>1</v>
      </c>
      <c r="X553">
        <v>0</v>
      </c>
      <c r="Y553">
        <v>0</v>
      </c>
      <c r="Z553">
        <v>0</v>
      </c>
      <c r="AA553">
        <v>0</v>
      </c>
      <c r="AB553">
        <v>0</v>
      </c>
      <c r="AC553">
        <v>0</v>
      </c>
      <c r="AD553">
        <v>0</v>
      </c>
      <c r="AE553">
        <v>0</v>
      </c>
      <c r="AF553">
        <v>0</v>
      </c>
      <c r="AG553" s="3">
        <v>317</v>
      </c>
      <c r="AH553">
        <v>0</v>
      </c>
      <c r="AI553">
        <v>0</v>
      </c>
      <c r="AJ553">
        <v>0</v>
      </c>
      <c r="AK553">
        <v>1</v>
      </c>
      <c r="AL553" s="4">
        <v>0</v>
      </c>
      <c r="AM553">
        <v>0</v>
      </c>
      <c r="AN553">
        <v>0</v>
      </c>
      <c r="AO553">
        <v>0</v>
      </c>
      <c r="AP553">
        <v>0</v>
      </c>
      <c r="AQ553">
        <v>0</v>
      </c>
      <c r="AR553">
        <v>0</v>
      </c>
      <c r="AS553">
        <v>0</v>
      </c>
      <c r="AT553">
        <v>0</v>
      </c>
      <c r="AU553">
        <v>0</v>
      </c>
      <c r="AV553">
        <v>0</v>
      </c>
      <c r="AW553">
        <v>0</v>
      </c>
      <c r="AX553">
        <v>0</v>
      </c>
      <c r="AY553">
        <v>0</v>
      </c>
      <c r="AZ553">
        <v>0</v>
      </c>
      <c r="BA553" s="3">
        <v>0</v>
      </c>
      <c r="BB553">
        <v>0</v>
      </c>
      <c r="BC553">
        <v>0</v>
      </c>
      <c r="BD553">
        <v>0</v>
      </c>
      <c r="BE553">
        <v>1</v>
      </c>
      <c r="BF553" s="4">
        <v>0</v>
      </c>
      <c r="BG553">
        <v>0</v>
      </c>
      <c r="BH553">
        <v>0</v>
      </c>
      <c r="BI553">
        <v>0</v>
      </c>
      <c r="BJ553">
        <v>0</v>
      </c>
      <c r="BK553">
        <v>0</v>
      </c>
      <c r="BL553">
        <v>0</v>
      </c>
      <c r="BM553">
        <v>0</v>
      </c>
      <c r="BN553">
        <v>0</v>
      </c>
      <c r="BO553">
        <v>0</v>
      </c>
      <c r="BP553">
        <v>0</v>
      </c>
      <c r="BQ553">
        <v>0</v>
      </c>
      <c r="BR553">
        <v>1</v>
      </c>
      <c r="BS553">
        <v>504</v>
      </c>
      <c r="BT553">
        <v>0</v>
      </c>
      <c r="BU553" s="1">
        <v>0.78</v>
      </c>
      <c r="BV553" s="5">
        <f>IFERROR($BF553/($AL553+$R553), "No Votes")</f>
        <v>0</v>
      </c>
      <c r="BW553" s="5">
        <f>IFERROR($BA553/($AG553+$M553), "No Votes")</f>
        <v>0</v>
      </c>
      <c r="BX553" t="s">
        <v>2157</v>
      </c>
      <c r="BY553" s="5" t="s">
        <v>2093</v>
      </c>
      <c r="BZ553" s="5" t="s">
        <v>2088</v>
      </c>
      <c r="CA553" s="28" t="str">
        <f>IF(Table1[[#This Row],[Party]]="Labour","Conservative","Labour")</f>
        <v>Labour</v>
      </c>
      <c r="CB553" s="28" cm="1">
        <f t="array" ref="CB5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53" s="28" cm="1">
        <f t="array" ref="CC5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317</v>
      </c>
      <c r="CD553" s="28">
        <f>IF(TRIM(Table1[[#This Row],[Party]])="Labour",Table1[[#This Row],[Conservative_Aye]],Table1[[#This Row],[Labour_Aye]])</f>
        <v>170</v>
      </c>
      <c r="CE553" s="28">
        <f>IF(TRIM(Table1[[#This Row],[Party]])="Labour",Table1[[#This Row],[Conservative_No]],Table1[[#This Row],[Labour_No]])</f>
        <v>0</v>
      </c>
      <c r="CF553" s="36">
        <f>IF(Table1[[#This Row],[Gov_Aye]]+Table1[[#This Row],[Gov_No]]=0,"",Table1[[#This Row],[Gov_Aye]]/(Table1[[#This Row],[Gov_Aye]]+Table1[[#This Row],[Gov_No]]))</f>
        <v>0</v>
      </c>
      <c r="CG553" s="36">
        <f>IF(Table1[[#This Row],[Opp_Aye]]+Table1[[#This Row],[Opp_No]]=0,"",Table1[[#This Row],[Opp_Aye]]/(Table1[[#This Row],[Opp_Aye]]+Table1[[#This Row],[Opp_No]]))</f>
        <v>1</v>
      </c>
      <c r="CH553" s="36">
        <f>IF(OR(Table1[[#This Row],[Gov_Share]]="",Table1[[#This Row],[Opp_Share]]=""),"",ABS(Table1[[#This Row],[Gov_Share]]-Table1[[#This Row],[Opp_Share]]))</f>
        <v>1</v>
      </c>
      <c r="CI553" s="36">
        <f>IF(Table1[[#This Row],[Gov_Aye]]+Table1[[#This Row],[Gov_No]]=0,"",ABS(Table1[[#This Row],[Gov_Aye]]-Table1[[#This Row],[Gov_No]])/(Table1[[#This Row],[Gov_Aye]]+Table1[[#This Row],[Gov_No]]))</f>
        <v>1</v>
      </c>
      <c r="CJ553" s="36">
        <f>IF(Table1[[#This Row],[Opp_Aye]]+Table1[[#This Row],[Opp_No]]=0,"",ABS(Table1[[#This Row],[Opp_Aye]]-Table1[[#This Row],[Opp_No]])/(Table1[[#This Row],[Opp_Aye]]+Table1[[#This Row],[Opp_No]]))</f>
        <v>1</v>
      </c>
      <c r="CK5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0.97374427264770991</v>
      </c>
    </row>
    <row r="554" spans="1:89" x14ac:dyDescent="0.75">
      <c r="A554">
        <v>515</v>
      </c>
      <c r="B554" s="17">
        <v>43396</v>
      </c>
      <c r="C554" s="18">
        <v>0.72986111111111107</v>
      </c>
      <c r="D554">
        <v>247</v>
      </c>
      <c r="E554" s="20" t="s">
        <v>388</v>
      </c>
      <c r="H554">
        <v>243</v>
      </c>
      <c r="I554">
        <v>298</v>
      </c>
      <c r="J554">
        <v>0</v>
      </c>
      <c r="K554">
        <v>0</v>
      </c>
      <c r="L554">
        <v>0</v>
      </c>
      <c r="M554" s="3">
        <v>0</v>
      </c>
      <c r="N554">
        <v>0</v>
      </c>
      <c r="O554">
        <v>0</v>
      </c>
      <c r="P554">
        <v>1</v>
      </c>
      <c r="Q554">
        <v>4</v>
      </c>
      <c r="R554" s="4">
        <v>226</v>
      </c>
      <c r="S554">
        <v>8</v>
      </c>
      <c r="T554">
        <v>4</v>
      </c>
      <c r="U554">
        <v>0</v>
      </c>
      <c r="V554">
        <v>0</v>
      </c>
      <c r="W554">
        <v>0</v>
      </c>
      <c r="X554">
        <v>0</v>
      </c>
      <c r="Y554">
        <v>0</v>
      </c>
      <c r="Z554">
        <v>0</v>
      </c>
      <c r="AA554">
        <v>0</v>
      </c>
      <c r="AB554">
        <v>0</v>
      </c>
      <c r="AC554">
        <v>0</v>
      </c>
      <c r="AD554">
        <v>0</v>
      </c>
      <c r="AE554">
        <v>0</v>
      </c>
      <c r="AF554">
        <v>0</v>
      </c>
      <c r="AG554" s="3">
        <v>286</v>
      </c>
      <c r="AH554">
        <v>9</v>
      </c>
      <c r="AI554">
        <v>0</v>
      </c>
      <c r="AJ554">
        <v>0</v>
      </c>
      <c r="AK554">
        <v>3</v>
      </c>
      <c r="AL554" s="4">
        <v>0</v>
      </c>
      <c r="AM554">
        <v>0</v>
      </c>
      <c r="AN554">
        <v>0</v>
      </c>
      <c r="AO554">
        <v>0</v>
      </c>
      <c r="AP554">
        <v>0</v>
      </c>
      <c r="AQ554">
        <v>0</v>
      </c>
      <c r="AR554">
        <v>0</v>
      </c>
      <c r="AS554">
        <v>0</v>
      </c>
      <c r="AT554">
        <v>0</v>
      </c>
      <c r="AU554">
        <v>0</v>
      </c>
      <c r="AV554">
        <v>0</v>
      </c>
      <c r="AW554">
        <v>0</v>
      </c>
      <c r="AX554">
        <v>0</v>
      </c>
      <c r="AY554">
        <v>0</v>
      </c>
      <c r="AZ554">
        <v>0</v>
      </c>
      <c r="BA554" s="3">
        <v>0</v>
      </c>
      <c r="BB554">
        <v>0</v>
      </c>
      <c r="BC554">
        <v>0</v>
      </c>
      <c r="BD554">
        <v>0</v>
      </c>
      <c r="BE554">
        <v>3</v>
      </c>
      <c r="BF554" s="4">
        <v>0</v>
      </c>
      <c r="BG554">
        <v>0</v>
      </c>
      <c r="BH554">
        <v>0</v>
      </c>
      <c r="BI554">
        <v>0</v>
      </c>
      <c r="BJ554">
        <v>0</v>
      </c>
      <c r="BK554">
        <v>0</v>
      </c>
      <c r="BL554">
        <v>0</v>
      </c>
      <c r="BM554">
        <v>0</v>
      </c>
      <c r="BN554">
        <v>0</v>
      </c>
      <c r="BO554">
        <v>0</v>
      </c>
      <c r="BP554">
        <v>0</v>
      </c>
      <c r="BQ554">
        <v>0</v>
      </c>
      <c r="BR554">
        <v>3</v>
      </c>
      <c r="BS554">
        <v>541</v>
      </c>
      <c r="BT554">
        <v>0.01</v>
      </c>
      <c r="BU554" s="1">
        <v>0.83</v>
      </c>
      <c r="BV554" s="5">
        <f>IFERROR($BF554/($AL554+$R554), "No Votes")</f>
        <v>0</v>
      </c>
      <c r="BW554" s="5">
        <f>IFERROR($BA554/($AG554+$M554), "No Votes")</f>
        <v>0</v>
      </c>
      <c r="BX554" t="s">
        <v>2157</v>
      </c>
      <c r="BY554" s="5" t="s">
        <v>2086</v>
      </c>
      <c r="BZ554" s="5" t="s">
        <v>2088</v>
      </c>
      <c r="CA554" s="28" t="str">
        <f>IF(Table1[[#This Row],[Party]]="Labour","Conservative","Labour")</f>
        <v>Labour</v>
      </c>
      <c r="CB554" s="28" cm="1">
        <f t="array" ref="CB5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54" s="28" cm="1">
        <f t="array" ref="CC5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554" s="28">
        <f>IF(TRIM(Table1[[#This Row],[Party]])="Labour",Table1[[#This Row],[Conservative_Aye]],Table1[[#This Row],[Labour_Aye]])</f>
        <v>226</v>
      </c>
      <c r="CE554" s="28">
        <f>IF(TRIM(Table1[[#This Row],[Party]])="Labour",Table1[[#This Row],[Conservative_No]],Table1[[#This Row],[Labour_No]])</f>
        <v>0</v>
      </c>
      <c r="CF554" s="36">
        <f>IF(Table1[[#This Row],[Gov_Aye]]+Table1[[#This Row],[Gov_No]]=0,"",Table1[[#This Row],[Gov_Aye]]/(Table1[[#This Row],[Gov_Aye]]+Table1[[#This Row],[Gov_No]]))</f>
        <v>0</v>
      </c>
      <c r="CG554" s="36">
        <f>IF(Table1[[#This Row],[Opp_Aye]]+Table1[[#This Row],[Opp_No]]=0,"",Table1[[#This Row],[Opp_Aye]]/(Table1[[#This Row],[Opp_Aye]]+Table1[[#This Row],[Opp_No]]))</f>
        <v>1</v>
      </c>
      <c r="CH554" s="36">
        <f>IF(OR(Table1[[#This Row],[Gov_Share]]="",Table1[[#This Row],[Opp_Share]]=""),"",ABS(Table1[[#This Row],[Gov_Share]]-Table1[[#This Row],[Opp_Share]]))</f>
        <v>1</v>
      </c>
      <c r="CI554" s="36">
        <f>IF(Table1[[#This Row],[Gov_Aye]]+Table1[[#This Row],[Gov_No]]=0,"",ABS(Table1[[#This Row],[Gov_Aye]]-Table1[[#This Row],[Gov_No]])/(Table1[[#This Row],[Gov_Aye]]+Table1[[#This Row],[Gov_No]]))</f>
        <v>1</v>
      </c>
      <c r="CJ554" s="36">
        <f>IF(Table1[[#This Row],[Opp_Aye]]+Table1[[#This Row],[Opp_No]]=0,"",ABS(Table1[[#This Row],[Opp_Aye]]-Table1[[#This Row],[Opp_No]])/(Table1[[#This Row],[Opp_Aye]]+Table1[[#This Row],[Opp_No]]))</f>
        <v>1</v>
      </c>
      <c r="CK5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0.97369493103648952</v>
      </c>
    </row>
    <row r="555" spans="1:89" ht="29.5" x14ac:dyDescent="0.75">
      <c r="A555" s="2">
        <v>63</v>
      </c>
      <c r="B555" s="15">
        <v>42499</v>
      </c>
      <c r="C555" s="16">
        <v>0.87291666666666667</v>
      </c>
      <c r="D555" s="2">
        <v>265</v>
      </c>
      <c r="E555" s="19" t="s">
        <v>1190</v>
      </c>
      <c r="F555" s="2"/>
      <c r="G555" s="2"/>
      <c r="H555" s="2">
        <v>289</v>
      </c>
      <c r="I555" s="2">
        <v>206</v>
      </c>
      <c r="J555" s="2">
        <v>0</v>
      </c>
      <c r="K555" s="2">
        <v>0</v>
      </c>
      <c r="L555" s="2">
        <v>0</v>
      </c>
      <c r="M555" s="3">
        <v>284</v>
      </c>
      <c r="N555" s="2">
        <v>5</v>
      </c>
      <c r="O555" s="2">
        <v>0</v>
      </c>
      <c r="P555" s="2">
        <v>0</v>
      </c>
      <c r="Q555" s="2">
        <v>0</v>
      </c>
      <c r="R555" s="4">
        <v>0</v>
      </c>
      <c r="S555" s="2">
        <v>0</v>
      </c>
      <c r="T555" s="2">
        <v>0</v>
      </c>
      <c r="U555" s="2">
        <v>0</v>
      </c>
      <c r="V555" s="2">
        <v>0</v>
      </c>
      <c r="W555" s="2">
        <v>0</v>
      </c>
      <c r="X555" s="2">
        <v>0</v>
      </c>
      <c r="Y555" s="2">
        <v>0</v>
      </c>
      <c r="Z555" s="2">
        <v>0</v>
      </c>
      <c r="AA555" s="2">
        <v>0</v>
      </c>
      <c r="AB555" s="2">
        <v>0</v>
      </c>
      <c r="AC555" s="2">
        <v>0</v>
      </c>
      <c r="AD555" s="2">
        <v>0</v>
      </c>
      <c r="AE555" s="2">
        <v>0</v>
      </c>
      <c r="AF555" s="2">
        <v>0</v>
      </c>
      <c r="AG555" s="3">
        <v>0</v>
      </c>
      <c r="AH555" s="2">
        <v>0</v>
      </c>
      <c r="AI555" s="2">
        <v>0</v>
      </c>
      <c r="AJ555" s="2">
        <v>1</v>
      </c>
      <c r="AK555" s="2">
        <v>3</v>
      </c>
      <c r="AL555" s="4">
        <v>188</v>
      </c>
      <c r="AM555" s="2">
        <v>8</v>
      </c>
      <c r="AN555" s="2">
        <v>2</v>
      </c>
      <c r="AO555" s="2">
        <v>0</v>
      </c>
      <c r="AP555" s="2">
        <v>0</v>
      </c>
      <c r="AQ555" s="2">
        <v>3</v>
      </c>
      <c r="AR555" s="2">
        <v>0</v>
      </c>
      <c r="AS555" s="2">
        <v>0</v>
      </c>
      <c r="AT555" s="2">
        <v>0</v>
      </c>
      <c r="AU555" s="2">
        <v>0</v>
      </c>
      <c r="AV555" s="2">
        <v>0</v>
      </c>
      <c r="AW555" s="2">
        <v>0</v>
      </c>
      <c r="AX555" s="2">
        <v>0</v>
      </c>
      <c r="AY555" s="2">
        <v>0</v>
      </c>
      <c r="AZ555" s="2">
        <v>0</v>
      </c>
      <c r="BA555" s="44">
        <v>0</v>
      </c>
      <c r="BB555" s="2">
        <v>0</v>
      </c>
      <c r="BC555" s="2">
        <v>0</v>
      </c>
      <c r="BD555" s="2">
        <v>0</v>
      </c>
      <c r="BE555" s="2">
        <v>0</v>
      </c>
      <c r="BF555" s="45">
        <v>0</v>
      </c>
      <c r="BG555" s="2">
        <v>0</v>
      </c>
      <c r="BH555" s="2">
        <v>0</v>
      </c>
      <c r="BI555" s="2">
        <v>0</v>
      </c>
      <c r="BJ555" s="2">
        <v>0</v>
      </c>
      <c r="BK555" s="2">
        <v>0</v>
      </c>
      <c r="BL555" s="2">
        <v>0</v>
      </c>
      <c r="BM555" s="2">
        <v>0</v>
      </c>
      <c r="BN555" s="2">
        <v>0</v>
      </c>
      <c r="BO555" s="2">
        <v>0</v>
      </c>
      <c r="BP555" s="2">
        <v>0</v>
      </c>
      <c r="BQ555" s="2">
        <v>0</v>
      </c>
      <c r="BR555" s="2">
        <v>0</v>
      </c>
      <c r="BS555" s="2">
        <v>494</v>
      </c>
      <c r="BT555" s="2">
        <v>0</v>
      </c>
      <c r="BU555" s="5">
        <v>0.76</v>
      </c>
      <c r="BV555" s="5">
        <f>IFERROR($BF555/($AL555+$R555), "No Votes")</f>
        <v>0</v>
      </c>
      <c r="BW555" s="5">
        <f>IFERROR($BA555/($AG555+$M555), "No Votes")</f>
        <v>0</v>
      </c>
      <c r="BX555" t="s">
        <v>2157</v>
      </c>
      <c r="BY555" s="5" t="s">
        <v>2085</v>
      </c>
      <c r="BZ555" s="5" t="s">
        <v>2088</v>
      </c>
      <c r="CA555" s="28" t="str">
        <f>IF(Table1[[#This Row],[Party]]="Labour","Conservative","Labour")</f>
        <v>Labour</v>
      </c>
      <c r="CB555" s="28" cm="1">
        <f t="array" ref="CB5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555" s="28" cm="1">
        <f t="array" ref="CC5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55" s="28">
        <f>IF(TRIM(Table1[[#This Row],[Party]])="Labour",Table1[[#This Row],[Conservative_Aye]],Table1[[#This Row],[Labour_Aye]])</f>
        <v>0</v>
      </c>
      <c r="CE555" s="28">
        <f>IF(TRIM(Table1[[#This Row],[Party]])="Labour",Table1[[#This Row],[Conservative_No]],Table1[[#This Row],[Labour_No]])</f>
        <v>188</v>
      </c>
      <c r="CF555" s="36">
        <f>IF(Table1[[#This Row],[Gov_Aye]]+Table1[[#This Row],[Gov_No]]=0,"",Table1[[#This Row],[Gov_Aye]]/(Table1[[#This Row],[Gov_Aye]]+Table1[[#This Row],[Gov_No]]))</f>
        <v>1</v>
      </c>
      <c r="CG555" s="36">
        <f>IF(Table1[[#This Row],[Opp_Aye]]+Table1[[#This Row],[Opp_No]]=0,"",Table1[[#This Row],[Opp_Aye]]/(Table1[[#This Row],[Opp_Aye]]+Table1[[#This Row],[Opp_No]]))</f>
        <v>0</v>
      </c>
      <c r="CH555" s="36">
        <f>IF(OR(Table1[[#This Row],[Gov_Share]]="",Table1[[#This Row],[Opp_Share]]=""),"",ABS(Table1[[#This Row],[Gov_Share]]-Table1[[#This Row],[Opp_Share]]))</f>
        <v>1</v>
      </c>
      <c r="CI555" s="36">
        <f>IF(Table1[[#This Row],[Gov_Aye]]+Table1[[#This Row],[Gov_No]]=0,"",ABS(Table1[[#This Row],[Gov_Aye]]-Table1[[#This Row],[Gov_No]])/(Table1[[#This Row],[Gov_Aye]]+Table1[[#This Row],[Gov_No]]))</f>
        <v>1</v>
      </c>
      <c r="CJ555" s="36">
        <f>IF(Table1[[#This Row],[Opp_Aye]]+Table1[[#This Row],[Opp_No]]=0,"",ABS(Table1[[#This Row],[Opp_Aye]]-Table1[[#This Row],[Opp_No]])/(Table1[[#This Row],[Opp_Aye]]+Table1[[#This Row],[Opp_No]]))</f>
        <v>1</v>
      </c>
      <c r="CK5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0.97369157570668907</v>
      </c>
    </row>
    <row r="556" spans="1:89" x14ac:dyDescent="0.75">
      <c r="A556" s="2">
        <v>514</v>
      </c>
      <c r="B556" s="15">
        <v>43396</v>
      </c>
      <c r="C556" s="16">
        <v>0.63541666666666663</v>
      </c>
      <c r="D556" s="2">
        <v>246</v>
      </c>
      <c r="E556" s="19" t="s">
        <v>377</v>
      </c>
      <c r="F556" s="2"/>
      <c r="G556" s="2"/>
      <c r="H556" s="2">
        <v>243</v>
      </c>
      <c r="I556" s="2">
        <v>288</v>
      </c>
      <c r="J556" s="2">
        <v>0</v>
      </c>
      <c r="K556" s="2">
        <v>0</v>
      </c>
      <c r="L556" s="2">
        <v>0</v>
      </c>
      <c r="M556" s="3">
        <v>0</v>
      </c>
      <c r="N556" s="2">
        <v>0</v>
      </c>
      <c r="O556" s="2">
        <v>0</v>
      </c>
      <c r="P556" s="2">
        <v>1</v>
      </c>
      <c r="Q556" s="2">
        <v>4</v>
      </c>
      <c r="R556" s="4">
        <v>226</v>
      </c>
      <c r="S556" s="2">
        <v>8</v>
      </c>
      <c r="T556" s="2">
        <v>4</v>
      </c>
      <c r="U556" s="2">
        <v>0</v>
      </c>
      <c r="V556" s="2">
        <v>0</v>
      </c>
      <c r="W556" s="2">
        <v>0</v>
      </c>
      <c r="X556" s="2">
        <v>0</v>
      </c>
      <c r="Y556" s="2">
        <v>0</v>
      </c>
      <c r="Z556" s="2">
        <v>0</v>
      </c>
      <c r="AA556" s="2">
        <v>0</v>
      </c>
      <c r="AB556" s="2">
        <v>0</v>
      </c>
      <c r="AC556" s="2">
        <v>0</v>
      </c>
      <c r="AD556" s="2">
        <v>0</v>
      </c>
      <c r="AE556" s="2">
        <v>0</v>
      </c>
      <c r="AF556" s="2">
        <v>0</v>
      </c>
      <c r="AG556" s="3">
        <v>285</v>
      </c>
      <c r="AH556" s="2">
        <v>0</v>
      </c>
      <c r="AI556" s="2">
        <v>0</v>
      </c>
      <c r="AJ556" s="2">
        <v>0</v>
      </c>
      <c r="AK556" s="2">
        <v>3</v>
      </c>
      <c r="AL556" s="4">
        <v>0</v>
      </c>
      <c r="AM556" s="2">
        <v>0</v>
      </c>
      <c r="AN556" s="2">
        <v>0</v>
      </c>
      <c r="AO556" s="2">
        <v>0</v>
      </c>
      <c r="AP556" s="2">
        <v>0</v>
      </c>
      <c r="AQ556" s="2">
        <v>0</v>
      </c>
      <c r="AR556" s="2">
        <v>0</v>
      </c>
      <c r="AS556" s="2">
        <v>0</v>
      </c>
      <c r="AT556" s="2">
        <v>0</v>
      </c>
      <c r="AU556" s="2">
        <v>0</v>
      </c>
      <c r="AV556" s="2">
        <v>0</v>
      </c>
      <c r="AW556" s="2">
        <v>0</v>
      </c>
      <c r="AX556" s="2">
        <v>0</v>
      </c>
      <c r="AY556" s="2">
        <v>0</v>
      </c>
      <c r="AZ556" s="2">
        <v>0</v>
      </c>
      <c r="BA556" s="44">
        <v>0</v>
      </c>
      <c r="BB556" s="2">
        <v>0</v>
      </c>
      <c r="BC556" s="2">
        <v>0</v>
      </c>
      <c r="BD556" s="2">
        <v>0</v>
      </c>
      <c r="BE556" s="2">
        <v>3</v>
      </c>
      <c r="BF556" s="45">
        <v>0</v>
      </c>
      <c r="BG556" s="2">
        <v>0</v>
      </c>
      <c r="BH556" s="2">
        <v>0</v>
      </c>
      <c r="BI556" s="2">
        <v>0</v>
      </c>
      <c r="BJ556" s="2">
        <v>0</v>
      </c>
      <c r="BK556" s="2">
        <v>0</v>
      </c>
      <c r="BL556" s="2">
        <v>0</v>
      </c>
      <c r="BM556" s="2">
        <v>0</v>
      </c>
      <c r="BN556" s="2">
        <v>0</v>
      </c>
      <c r="BO556" s="2">
        <v>0</v>
      </c>
      <c r="BP556" s="2">
        <v>0</v>
      </c>
      <c r="BQ556" s="2">
        <v>0</v>
      </c>
      <c r="BR556" s="2">
        <v>3</v>
      </c>
      <c r="BS556" s="2">
        <v>531</v>
      </c>
      <c r="BT556" s="2">
        <v>0.01</v>
      </c>
      <c r="BU556" s="5">
        <v>0.82</v>
      </c>
      <c r="BV556" s="5">
        <f>IFERROR($BF556/($AL556+$R556), "No Votes")</f>
        <v>0</v>
      </c>
      <c r="BW556" s="5">
        <f>IFERROR($BA556/($AG556+$M556), "No Votes")</f>
        <v>0</v>
      </c>
      <c r="BX556" t="s">
        <v>2157</v>
      </c>
      <c r="BY556" s="5" t="s">
        <v>2086</v>
      </c>
      <c r="BZ556" s="5" t="s">
        <v>2088</v>
      </c>
      <c r="CA556" s="28" t="str">
        <f>IF(Table1[[#This Row],[Party]]="Labour","Conservative","Labour")</f>
        <v>Labour</v>
      </c>
      <c r="CB556" s="28" cm="1">
        <f t="array" ref="CB5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56" s="28" cm="1">
        <f t="array" ref="CC5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556" s="28">
        <f>IF(TRIM(Table1[[#This Row],[Party]])="Labour",Table1[[#This Row],[Conservative_Aye]],Table1[[#This Row],[Labour_Aye]])</f>
        <v>226</v>
      </c>
      <c r="CE556" s="28">
        <f>IF(TRIM(Table1[[#This Row],[Party]])="Labour",Table1[[#This Row],[Conservative_No]],Table1[[#This Row],[Labour_No]])</f>
        <v>0</v>
      </c>
      <c r="CF556" s="36">
        <f>IF(Table1[[#This Row],[Gov_Aye]]+Table1[[#This Row],[Gov_No]]=0,"",Table1[[#This Row],[Gov_Aye]]/(Table1[[#This Row],[Gov_Aye]]+Table1[[#This Row],[Gov_No]]))</f>
        <v>0</v>
      </c>
      <c r="CG556" s="36">
        <f>IF(Table1[[#This Row],[Opp_Aye]]+Table1[[#This Row],[Opp_No]]=0,"",Table1[[#This Row],[Opp_Aye]]/(Table1[[#This Row],[Opp_Aye]]+Table1[[#This Row],[Opp_No]]))</f>
        <v>1</v>
      </c>
      <c r="CH556" s="36">
        <f>IF(OR(Table1[[#This Row],[Gov_Share]]="",Table1[[#This Row],[Opp_Share]]=""),"",ABS(Table1[[#This Row],[Gov_Share]]-Table1[[#This Row],[Opp_Share]]))</f>
        <v>1</v>
      </c>
      <c r="CI556" s="36">
        <f>IF(Table1[[#This Row],[Gov_Aye]]+Table1[[#This Row],[Gov_No]]=0,"",ABS(Table1[[#This Row],[Gov_Aye]]-Table1[[#This Row],[Gov_No]])/(Table1[[#This Row],[Gov_Aye]]+Table1[[#This Row],[Gov_No]]))</f>
        <v>1</v>
      </c>
      <c r="CJ556" s="36">
        <f>IF(Table1[[#This Row],[Opp_Aye]]+Table1[[#This Row],[Opp_No]]=0,"",ABS(Table1[[#This Row],[Opp_Aye]]-Table1[[#This Row],[Opp_No]])/(Table1[[#This Row],[Opp_Aye]]+Table1[[#This Row],[Opp_No]]))</f>
        <v>1</v>
      </c>
      <c r="CK5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0.97360506876113173</v>
      </c>
    </row>
    <row r="557" spans="1:89" x14ac:dyDescent="0.75">
      <c r="A557">
        <v>259</v>
      </c>
      <c r="B557" s="17">
        <v>42823</v>
      </c>
      <c r="C557" s="18">
        <v>0.72083333333333333</v>
      </c>
      <c r="D557">
        <v>191</v>
      </c>
      <c r="E557" s="20" t="s">
        <v>1140</v>
      </c>
      <c r="H557">
        <v>230</v>
      </c>
      <c r="I557">
        <v>289</v>
      </c>
      <c r="J557">
        <v>0</v>
      </c>
      <c r="K557">
        <v>0</v>
      </c>
      <c r="L557">
        <v>0</v>
      </c>
      <c r="M557" s="3">
        <v>0</v>
      </c>
      <c r="N557">
        <v>0</v>
      </c>
      <c r="O557">
        <v>0</v>
      </c>
      <c r="P557">
        <v>0</v>
      </c>
      <c r="Q557">
        <v>1</v>
      </c>
      <c r="R557" s="4">
        <v>176</v>
      </c>
      <c r="S557">
        <v>8</v>
      </c>
      <c r="T557">
        <v>3</v>
      </c>
      <c r="U557">
        <v>0</v>
      </c>
      <c r="V557">
        <v>40</v>
      </c>
      <c r="W557">
        <v>2</v>
      </c>
      <c r="X557">
        <v>0</v>
      </c>
      <c r="Y557">
        <v>0</v>
      </c>
      <c r="Z557">
        <v>0</v>
      </c>
      <c r="AA557">
        <v>0</v>
      </c>
      <c r="AB557">
        <v>0</v>
      </c>
      <c r="AC557">
        <v>0</v>
      </c>
      <c r="AD557">
        <v>0</v>
      </c>
      <c r="AE557">
        <v>0</v>
      </c>
      <c r="AF557">
        <v>0</v>
      </c>
      <c r="AG557" s="3">
        <v>282</v>
      </c>
      <c r="AH557">
        <v>5</v>
      </c>
      <c r="AI557">
        <v>0</v>
      </c>
      <c r="AJ557">
        <v>0</v>
      </c>
      <c r="AK557">
        <v>0</v>
      </c>
      <c r="AL557" s="4">
        <v>0</v>
      </c>
      <c r="AM557">
        <v>0</v>
      </c>
      <c r="AN557">
        <v>0</v>
      </c>
      <c r="AO557">
        <v>0</v>
      </c>
      <c r="AP557">
        <v>0</v>
      </c>
      <c r="AQ557">
        <v>0</v>
      </c>
      <c r="AR557">
        <v>0</v>
      </c>
      <c r="AS557">
        <v>0</v>
      </c>
      <c r="AT557">
        <v>0</v>
      </c>
      <c r="AU557">
        <v>0</v>
      </c>
      <c r="AV557">
        <v>2</v>
      </c>
      <c r="AW557">
        <v>0</v>
      </c>
      <c r="AX557">
        <v>0</v>
      </c>
      <c r="AY557">
        <v>0</v>
      </c>
      <c r="AZ557">
        <v>0</v>
      </c>
      <c r="BA557" s="3">
        <v>0</v>
      </c>
      <c r="BB557">
        <v>0</v>
      </c>
      <c r="BC557">
        <v>0</v>
      </c>
      <c r="BD557">
        <v>0</v>
      </c>
      <c r="BE557">
        <v>0</v>
      </c>
      <c r="BF557" s="4">
        <v>0</v>
      </c>
      <c r="BG557">
        <v>0</v>
      </c>
      <c r="BH557">
        <v>0</v>
      </c>
      <c r="BI557">
        <v>0</v>
      </c>
      <c r="BJ557">
        <v>0</v>
      </c>
      <c r="BK557">
        <v>0</v>
      </c>
      <c r="BL557">
        <v>0</v>
      </c>
      <c r="BM557">
        <v>0</v>
      </c>
      <c r="BN557">
        <v>0</v>
      </c>
      <c r="BO557">
        <v>0</v>
      </c>
      <c r="BP557">
        <v>0</v>
      </c>
      <c r="BQ557">
        <v>0</v>
      </c>
      <c r="BR557">
        <v>0</v>
      </c>
      <c r="BS557">
        <v>519</v>
      </c>
      <c r="BT557">
        <v>0</v>
      </c>
      <c r="BU557" s="1">
        <v>0.8</v>
      </c>
      <c r="BV557" s="5">
        <f>IFERROR($BF557/($AL557+$R557), "No Votes")</f>
        <v>0</v>
      </c>
      <c r="BW557" s="5">
        <f>IFERROR($BA557/($AG557+$M557), "No Votes")</f>
        <v>0</v>
      </c>
      <c r="BX557" t="s">
        <v>2157</v>
      </c>
      <c r="BY557" s="5" t="s">
        <v>2086</v>
      </c>
      <c r="BZ557" s="5" t="s">
        <v>2088</v>
      </c>
      <c r="CA557" s="28" t="str">
        <f>IF(Table1[[#This Row],[Party]]="Labour","Conservative","Labour")</f>
        <v>Labour</v>
      </c>
      <c r="CB557" s="28" cm="1">
        <f t="array" ref="CB5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57" s="28" cm="1">
        <f t="array" ref="CC5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557" s="28">
        <f>IF(TRIM(Table1[[#This Row],[Party]])="Labour",Table1[[#This Row],[Conservative_Aye]],Table1[[#This Row],[Labour_Aye]])</f>
        <v>176</v>
      </c>
      <c r="CE557" s="28">
        <f>IF(TRIM(Table1[[#This Row],[Party]])="Labour",Table1[[#This Row],[Conservative_No]],Table1[[#This Row],[Labour_No]])</f>
        <v>0</v>
      </c>
      <c r="CF557" s="36">
        <f>IF(Table1[[#This Row],[Gov_Aye]]+Table1[[#This Row],[Gov_No]]=0,"",Table1[[#This Row],[Gov_Aye]]/(Table1[[#This Row],[Gov_Aye]]+Table1[[#This Row],[Gov_No]]))</f>
        <v>0</v>
      </c>
      <c r="CG557" s="36">
        <f>IF(Table1[[#This Row],[Opp_Aye]]+Table1[[#This Row],[Opp_No]]=0,"",Table1[[#This Row],[Opp_Aye]]/(Table1[[#This Row],[Opp_Aye]]+Table1[[#This Row],[Opp_No]]))</f>
        <v>1</v>
      </c>
      <c r="CH557" s="36">
        <f>IF(OR(Table1[[#This Row],[Gov_Share]]="",Table1[[#This Row],[Opp_Share]]=""),"",ABS(Table1[[#This Row],[Gov_Share]]-Table1[[#This Row],[Opp_Share]]))</f>
        <v>1</v>
      </c>
      <c r="CI557" s="36">
        <f>IF(Table1[[#This Row],[Gov_Aye]]+Table1[[#This Row],[Gov_No]]=0,"",ABS(Table1[[#This Row],[Gov_Aye]]-Table1[[#This Row],[Gov_No]])/(Table1[[#This Row],[Gov_Aye]]+Table1[[#This Row],[Gov_No]]))</f>
        <v>1</v>
      </c>
      <c r="CJ557" s="36">
        <f>IF(Table1[[#This Row],[Opp_Aye]]+Table1[[#This Row],[Opp_No]]=0,"",ABS(Table1[[#This Row],[Opp_Aye]]-Table1[[#This Row],[Opp_No]])/(Table1[[#This Row],[Opp_Aye]]+Table1[[#This Row],[Opp_No]]))</f>
        <v>1</v>
      </c>
      <c r="CK5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0.97358150705493851</v>
      </c>
    </row>
    <row r="558" spans="1:89" hidden="1" x14ac:dyDescent="0.75">
      <c r="A558" s="2">
        <v>979</v>
      </c>
      <c r="B558" s="15">
        <v>44266</v>
      </c>
      <c r="C558" s="16">
        <v>0.57430555555555551</v>
      </c>
      <c r="D558" s="2">
        <v>237</v>
      </c>
      <c r="E558" s="19" t="s">
        <v>962</v>
      </c>
      <c r="F558" s="2" t="s">
        <v>1915</v>
      </c>
      <c r="G558" s="2"/>
      <c r="H558" s="2">
        <v>267</v>
      </c>
      <c r="I558" s="2">
        <v>360</v>
      </c>
      <c r="J558" s="2">
        <v>0</v>
      </c>
      <c r="K558" s="2">
        <v>1</v>
      </c>
      <c r="L558" s="2">
        <v>0</v>
      </c>
      <c r="M558" s="3">
        <v>0</v>
      </c>
      <c r="N558" s="2">
        <v>0</v>
      </c>
      <c r="O558" s="2">
        <v>0</v>
      </c>
      <c r="P558" s="2">
        <v>1</v>
      </c>
      <c r="Q558" s="2">
        <v>4</v>
      </c>
      <c r="R558" s="4">
        <v>197</v>
      </c>
      <c r="S558" s="2">
        <v>11</v>
      </c>
      <c r="T558" s="2">
        <v>3</v>
      </c>
      <c r="U558" s="2">
        <v>0</v>
      </c>
      <c r="V558" s="2">
        <v>47</v>
      </c>
      <c r="W558" s="2">
        <v>2</v>
      </c>
      <c r="X558" s="2">
        <v>0</v>
      </c>
      <c r="Y558" s="2">
        <v>0</v>
      </c>
      <c r="Z558" s="2">
        <v>0</v>
      </c>
      <c r="AA558" s="2">
        <v>0</v>
      </c>
      <c r="AB558" s="2">
        <v>0</v>
      </c>
      <c r="AC558" s="2">
        <v>0</v>
      </c>
      <c r="AD558" s="2">
        <v>0</v>
      </c>
      <c r="AE558" s="2">
        <v>0</v>
      </c>
      <c r="AF558" s="2">
        <v>0</v>
      </c>
      <c r="AG558" s="3">
        <v>359</v>
      </c>
      <c r="AH558" s="2">
        <v>1</v>
      </c>
      <c r="AI558" s="2">
        <v>0</v>
      </c>
      <c r="AJ558" s="2">
        <v>0</v>
      </c>
      <c r="AK558" s="2">
        <v>0</v>
      </c>
      <c r="AL558" s="4">
        <v>0</v>
      </c>
      <c r="AM558" s="2">
        <v>0</v>
      </c>
      <c r="AN558" s="2">
        <v>0</v>
      </c>
      <c r="AO558" s="2">
        <v>0</v>
      </c>
      <c r="AP558" s="2">
        <v>0</v>
      </c>
      <c r="AQ558" s="2">
        <v>0</v>
      </c>
      <c r="AR558" s="2">
        <v>0</v>
      </c>
      <c r="AS558" s="2">
        <v>0</v>
      </c>
      <c r="AT558" s="2">
        <v>0</v>
      </c>
      <c r="AU558" s="2">
        <v>0</v>
      </c>
      <c r="AV558" s="2">
        <v>0</v>
      </c>
      <c r="AW558" s="2">
        <v>0</v>
      </c>
      <c r="AX558" s="2">
        <v>0</v>
      </c>
      <c r="AY558" s="2">
        <v>0</v>
      </c>
      <c r="AZ558" s="2">
        <v>0</v>
      </c>
      <c r="BA558" s="44">
        <v>0</v>
      </c>
      <c r="BB558" s="2">
        <v>0</v>
      </c>
      <c r="BC558" s="2">
        <v>0</v>
      </c>
      <c r="BD558" s="2">
        <v>0</v>
      </c>
      <c r="BE558" s="2">
        <v>0</v>
      </c>
      <c r="BF558" s="45">
        <v>0</v>
      </c>
      <c r="BG558" s="2">
        <v>0</v>
      </c>
      <c r="BH558" s="2">
        <v>0</v>
      </c>
      <c r="BI558" s="2">
        <v>0</v>
      </c>
      <c r="BJ558" s="2">
        <v>0</v>
      </c>
      <c r="BK558" s="2">
        <v>0</v>
      </c>
      <c r="BL558" s="2">
        <v>0</v>
      </c>
      <c r="BM558" s="2">
        <v>0</v>
      </c>
      <c r="BN558" s="2">
        <v>0</v>
      </c>
      <c r="BO558" s="2">
        <v>0</v>
      </c>
      <c r="BP558" s="2">
        <v>0</v>
      </c>
      <c r="BQ558" s="2">
        <v>0</v>
      </c>
      <c r="BR558" s="2">
        <v>0</v>
      </c>
      <c r="BS558" s="2">
        <v>626</v>
      </c>
      <c r="BT558" s="2">
        <v>0</v>
      </c>
      <c r="BU558" s="5">
        <v>0.96</v>
      </c>
      <c r="BV558" s="5">
        <f>IFERROR($BF558/($AL558+$R558), "No Votes")</f>
        <v>0</v>
      </c>
      <c r="BW558" s="5">
        <f>IFERROR($BA558/($AG558+$M558), "No Votes")</f>
        <v>0</v>
      </c>
      <c r="BX558" t="s">
        <v>2156</v>
      </c>
      <c r="BY558" s="5" t="s">
        <v>2093</v>
      </c>
      <c r="BZ558" s="5" t="s">
        <v>2088</v>
      </c>
      <c r="CA558" s="28" t="str">
        <f>IF(Table1[[#This Row],[Party]]="Labour","Conservative","Labour")</f>
        <v>Labour</v>
      </c>
      <c r="CB558" s="28" cm="1">
        <f t="array" ref="CB5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58" s="28" cm="1">
        <f t="array" ref="CC5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359</v>
      </c>
      <c r="CD558" s="28">
        <f>IF(TRIM(Table1[[#This Row],[Party]])="Labour",Table1[[#This Row],[Conservative_Aye]],Table1[[#This Row],[Labour_Aye]])</f>
        <v>197</v>
      </c>
      <c r="CE558" s="28">
        <f>IF(TRIM(Table1[[#This Row],[Party]])="Labour",Table1[[#This Row],[Conservative_No]],Table1[[#This Row],[Labour_No]])</f>
        <v>0</v>
      </c>
      <c r="CF558" s="36">
        <f>IF(Table1[[#This Row],[Gov_Aye]]+Table1[[#This Row],[Gov_No]]=0,"",Table1[[#This Row],[Gov_Aye]]/(Table1[[#This Row],[Gov_Aye]]+Table1[[#This Row],[Gov_No]]))</f>
        <v>0</v>
      </c>
      <c r="CG558" s="36">
        <f>IF(Table1[[#This Row],[Opp_Aye]]+Table1[[#This Row],[Opp_No]]=0,"",Table1[[#This Row],[Opp_Aye]]/(Table1[[#This Row],[Opp_Aye]]+Table1[[#This Row],[Opp_No]]))</f>
        <v>1</v>
      </c>
      <c r="CH558" s="36">
        <f>IF(OR(Table1[[#This Row],[Gov_Share]]="",Table1[[#This Row],[Opp_Share]]=""),"",ABS(Table1[[#This Row],[Gov_Share]]-Table1[[#This Row],[Opp_Share]]))</f>
        <v>1</v>
      </c>
      <c r="CI558" s="36">
        <f>IF(Table1[[#This Row],[Gov_Aye]]+Table1[[#This Row],[Gov_No]]=0,"",ABS(Table1[[#This Row],[Gov_Aye]]-Table1[[#This Row],[Gov_No]])/(Table1[[#This Row],[Gov_Aye]]+Table1[[#This Row],[Gov_No]]))</f>
        <v>1</v>
      </c>
      <c r="CJ558" s="36">
        <f>IF(Table1[[#This Row],[Opp_Aye]]+Table1[[#This Row],[Opp_No]]=0,"",ABS(Table1[[#This Row],[Opp_Aye]]-Table1[[#This Row],[Opp_No]])/(Table1[[#This Row],[Opp_Aye]]+Table1[[#This Row],[Opp_No]]))</f>
        <v>1</v>
      </c>
      <c r="CK5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0.97179817540571845</v>
      </c>
    </row>
    <row r="559" spans="1:89" x14ac:dyDescent="0.75">
      <c r="A559">
        <v>462</v>
      </c>
      <c r="B559" s="17">
        <v>43277</v>
      </c>
      <c r="C559" s="18">
        <v>0.68333333333333335</v>
      </c>
      <c r="D559">
        <v>195</v>
      </c>
      <c r="E559" s="20" t="s">
        <v>1325</v>
      </c>
      <c r="H559">
        <v>288</v>
      </c>
      <c r="I559">
        <v>182</v>
      </c>
      <c r="J559">
        <v>0</v>
      </c>
      <c r="K559">
        <v>0</v>
      </c>
      <c r="L559">
        <v>0</v>
      </c>
      <c r="M559" s="3">
        <v>279</v>
      </c>
      <c r="N559">
        <v>8</v>
      </c>
      <c r="O559">
        <v>0</v>
      </c>
      <c r="P559">
        <v>0</v>
      </c>
      <c r="Q559">
        <v>1</v>
      </c>
      <c r="R559" s="4">
        <v>0</v>
      </c>
      <c r="S559">
        <v>0</v>
      </c>
      <c r="T559">
        <v>0</v>
      </c>
      <c r="U559">
        <v>0</v>
      </c>
      <c r="V559">
        <v>0</v>
      </c>
      <c r="W559">
        <v>0</v>
      </c>
      <c r="X559">
        <v>0</v>
      </c>
      <c r="Y559">
        <v>0</v>
      </c>
      <c r="Z559">
        <v>0</v>
      </c>
      <c r="AA559">
        <v>0</v>
      </c>
      <c r="AB559">
        <v>0</v>
      </c>
      <c r="AC559">
        <v>0</v>
      </c>
      <c r="AD559">
        <v>0</v>
      </c>
      <c r="AE559">
        <v>0</v>
      </c>
      <c r="AF559">
        <v>0</v>
      </c>
      <c r="AG559" s="3">
        <v>0</v>
      </c>
      <c r="AH559">
        <v>0</v>
      </c>
      <c r="AI559">
        <v>0</v>
      </c>
      <c r="AJ559">
        <v>0</v>
      </c>
      <c r="AK559">
        <v>1</v>
      </c>
      <c r="AL559" s="4">
        <v>143</v>
      </c>
      <c r="AM559">
        <v>8</v>
      </c>
      <c r="AN559">
        <v>3</v>
      </c>
      <c r="AO559">
        <v>0</v>
      </c>
      <c r="AP559">
        <v>26</v>
      </c>
      <c r="AQ559">
        <v>0</v>
      </c>
      <c r="AR559">
        <v>0</v>
      </c>
      <c r="AS559">
        <v>0</v>
      </c>
      <c r="AT559">
        <v>0</v>
      </c>
      <c r="AU559">
        <v>0</v>
      </c>
      <c r="AV559">
        <v>0</v>
      </c>
      <c r="AW559">
        <v>0</v>
      </c>
      <c r="AX559">
        <v>0</v>
      </c>
      <c r="AY559">
        <v>0</v>
      </c>
      <c r="AZ559">
        <v>0</v>
      </c>
      <c r="BA559">
        <v>0</v>
      </c>
      <c r="BB559">
        <v>0</v>
      </c>
      <c r="BC559">
        <v>0</v>
      </c>
      <c r="BD559">
        <v>0</v>
      </c>
      <c r="BE559">
        <v>1</v>
      </c>
      <c r="BF559">
        <v>0</v>
      </c>
      <c r="BG559">
        <v>0</v>
      </c>
      <c r="BH559">
        <v>0</v>
      </c>
      <c r="BI559">
        <v>0</v>
      </c>
      <c r="BJ559">
        <v>0</v>
      </c>
      <c r="BK559">
        <v>0</v>
      </c>
      <c r="BL559">
        <v>0</v>
      </c>
      <c r="BM559">
        <v>0</v>
      </c>
      <c r="BN559">
        <v>0</v>
      </c>
      <c r="BO559">
        <v>0</v>
      </c>
      <c r="BP559">
        <v>0</v>
      </c>
      <c r="BQ559">
        <v>0</v>
      </c>
      <c r="BR559">
        <v>1</v>
      </c>
      <c r="BS559">
        <v>469</v>
      </c>
      <c r="BT559">
        <v>2.1321959999999998E-3</v>
      </c>
      <c r="BU559" s="1">
        <v>0.72</v>
      </c>
      <c r="BV559" s="5">
        <f>IFERROR($BF559/($AL559+$R559), "No Votes")</f>
        <v>0</v>
      </c>
      <c r="BW559" s="5">
        <f>IFERROR($BA559/($AG559+$M559), "No Votes")</f>
        <v>0</v>
      </c>
      <c r="BX559" t="s">
        <v>2157</v>
      </c>
      <c r="BY559" s="5" t="s">
        <v>2086</v>
      </c>
      <c r="BZ559" s="5" t="s">
        <v>2088</v>
      </c>
      <c r="CA559" s="28" t="str">
        <f>IF(Table1[[#This Row],[Party]]="Labour","Conservative","Labour")</f>
        <v>Labour</v>
      </c>
      <c r="CB559" s="28" cm="1">
        <f t="array" ref="CB5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559" s="28" cm="1">
        <f t="array" ref="CC5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59" s="28">
        <f>IF(TRIM(Table1[[#This Row],[Party]])="Labour",Table1[[#This Row],[Conservative_Aye]],Table1[[#This Row],[Labour_Aye]])</f>
        <v>0</v>
      </c>
      <c r="CE559" s="28">
        <f>IF(TRIM(Table1[[#This Row],[Party]])="Labour",Table1[[#This Row],[Conservative_No]],Table1[[#This Row],[Labour_No]])</f>
        <v>143</v>
      </c>
      <c r="CF559" s="36">
        <f>IF(Table1[[#This Row],[Gov_Aye]]+Table1[[#This Row],[Gov_No]]=0,"",Table1[[#This Row],[Gov_Aye]]/(Table1[[#This Row],[Gov_Aye]]+Table1[[#This Row],[Gov_No]]))</f>
        <v>1</v>
      </c>
      <c r="CG559" s="36">
        <f>IF(Table1[[#This Row],[Opp_Aye]]+Table1[[#This Row],[Opp_No]]=0,"",Table1[[#This Row],[Opp_Aye]]/(Table1[[#This Row],[Opp_Aye]]+Table1[[#This Row],[Opp_No]]))</f>
        <v>0</v>
      </c>
      <c r="CH559" s="36">
        <f>IF(OR(Table1[[#This Row],[Gov_Share]]="",Table1[[#This Row],[Opp_Share]]=""),"",ABS(Table1[[#This Row],[Gov_Share]]-Table1[[#This Row],[Opp_Share]]))</f>
        <v>1</v>
      </c>
      <c r="CI559" s="36">
        <f>IF(Table1[[#This Row],[Gov_Aye]]+Table1[[#This Row],[Gov_No]]=0,"",ABS(Table1[[#This Row],[Gov_Aye]]-Table1[[#This Row],[Gov_No]])/(Table1[[#This Row],[Gov_Aye]]+Table1[[#This Row],[Gov_No]]))</f>
        <v>1</v>
      </c>
      <c r="CJ559" s="36">
        <f>IF(Table1[[#This Row],[Opp_Aye]]+Table1[[#This Row],[Opp_No]]=0,"",ABS(Table1[[#This Row],[Opp_Aye]]-Table1[[#This Row],[Opp_No]])/(Table1[[#This Row],[Opp_Aye]]+Table1[[#This Row],[Opp_No]]))</f>
        <v>1</v>
      </c>
      <c r="CK5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0.97356319182862294</v>
      </c>
    </row>
    <row r="560" spans="1:89" x14ac:dyDescent="0.75">
      <c r="A560" s="2">
        <v>1121</v>
      </c>
      <c r="B560" s="15">
        <v>44495</v>
      </c>
      <c r="C560" s="16">
        <v>0.75347222222222221</v>
      </c>
      <c r="D560" s="2">
        <v>96</v>
      </c>
      <c r="E560" s="19" t="s">
        <v>747</v>
      </c>
      <c r="F560" s="2"/>
      <c r="G560" s="2"/>
      <c r="H560" s="2">
        <v>321</v>
      </c>
      <c r="I560" s="2">
        <v>220</v>
      </c>
      <c r="J560" s="2">
        <v>0</v>
      </c>
      <c r="K560" s="2">
        <v>0</v>
      </c>
      <c r="L560" s="2">
        <v>0</v>
      </c>
      <c r="M560" s="3">
        <v>313</v>
      </c>
      <c r="N560" s="2">
        <v>5</v>
      </c>
      <c r="O560" s="2">
        <v>0</v>
      </c>
      <c r="P560" s="2">
        <v>0</v>
      </c>
      <c r="Q560" s="2">
        <v>1</v>
      </c>
      <c r="R560" s="4">
        <v>0</v>
      </c>
      <c r="S560" s="2">
        <v>0</v>
      </c>
      <c r="T560" s="2">
        <v>0</v>
      </c>
      <c r="U560" s="2">
        <v>0</v>
      </c>
      <c r="V560" s="2">
        <v>0</v>
      </c>
      <c r="W560" s="2">
        <v>0</v>
      </c>
      <c r="X560" s="2">
        <v>0</v>
      </c>
      <c r="Y560" s="2">
        <v>0</v>
      </c>
      <c r="Z560" s="2">
        <v>0</v>
      </c>
      <c r="AA560" s="2">
        <v>0</v>
      </c>
      <c r="AB560" s="2">
        <v>0</v>
      </c>
      <c r="AC560" s="2">
        <v>0</v>
      </c>
      <c r="AD560" s="2">
        <v>0</v>
      </c>
      <c r="AE560" s="2">
        <v>1</v>
      </c>
      <c r="AF560" s="2">
        <v>0</v>
      </c>
      <c r="AG560" s="3">
        <v>0</v>
      </c>
      <c r="AH560" s="2">
        <v>0</v>
      </c>
      <c r="AI560" s="2">
        <v>0</v>
      </c>
      <c r="AJ560" s="2">
        <v>1</v>
      </c>
      <c r="AK560" s="2">
        <v>3</v>
      </c>
      <c r="AL560" s="4">
        <v>165</v>
      </c>
      <c r="AM560" s="2">
        <v>9</v>
      </c>
      <c r="AN560" s="2">
        <v>3</v>
      </c>
      <c r="AO560" s="2">
        <v>0</v>
      </c>
      <c r="AP560" s="2">
        <v>37</v>
      </c>
      <c r="AQ560" s="2">
        <v>2</v>
      </c>
      <c r="AR560" s="2">
        <v>0</v>
      </c>
      <c r="AS560" s="2">
        <v>0</v>
      </c>
      <c r="AT560" s="2">
        <v>0</v>
      </c>
      <c r="AU560" s="2">
        <v>0</v>
      </c>
      <c r="AV560" s="2">
        <v>0</v>
      </c>
      <c r="AW560" s="2">
        <v>0</v>
      </c>
      <c r="AX560" s="2">
        <v>0</v>
      </c>
      <c r="AY560" s="2">
        <v>0</v>
      </c>
      <c r="AZ560" s="2">
        <v>0</v>
      </c>
      <c r="BA560" s="44">
        <v>0</v>
      </c>
      <c r="BB560" s="2">
        <v>0</v>
      </c>
      <c r="BC560" s="2">
        <v>0</v>
      </c>
      <c r="BD560" s="2">
        <v>0</v>
      </c>
      <c r="BE560" s="2">
        <v>1</v>
      </c>
      <c r="BF560" s="45">
        <v>0</v>
      </c>
      <c r="BG560" s="2">
        <v>0</v>
      </c>
      <c r="BH560" s="2">
        <v>0</v>
      </c>
      <c r="BI560" s="2">
        <v>0</v>
      </c>
      <c r="BJ560" s="2">
        <v>0</v>
      </c>
      <c r="BK560" s="2">
        <v>0</v>
      </c>
      <c r="BL560" s="2">
        <v>0</v>
      </c>
      <c r="BM560" s="2">
        <v>0</v>
      </c>
      <c r="BN560" s="2">
        <v>0</v>
      </c>
      <c r="BO560" s="2">
        <v>0</v>
      </c>
      <c r="BP560" s="2">
        <v>0</v>
      </c>
      <c r="BQ560" s="2">
        <v>0</v>
      </c>
      <c r="BR560" s="2">
        <v>1</v>
      </c>
      <c r="BS560" s="2">
        <v>540</v>
      </c>
      <c r="BT560" s="2">
        <v>0</v>
      </c>
      <c r="BU560" s="5">
        <v>0.83</v>
      </c>
      <c r="BV560" s="5">
        <f>IFERROR($BF560/($AL560+$R560), "No Votes")</f>
        <v>0</v>
      </c>
      <c r="BW560" s="5">
        <f>IFERROR($BA560/($AG560+$M560), "No Votes")</f>
        <v>0</v>
      </c>
      <c r="BX560" t="s">
        <v>2157</v>
      </c>
      <c r="BY560" s="5" t="s">
        <v>2093</v>
      </c>
      <c r="BZ560" s="5" t="s">
        <v>2088</v>
      </c>
      <c r="CA560" s="28" t="str">
        <f>IF(Table1[[#This Row],[Party]]="Labour","Conservative","Labour")</f>
        <v>Labour</v>
      </c>
      <c r="CB560" s="28" cm="1">
        <f t="array" ref="CB5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560" s="28" cm="1">
        <f t="array" ref="CC5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60" s="28">
        <f>IF(TRIM(Table1[[#This Row],[Party]])="Labour",Table1[[#This Row],[Conservative_Aye]],Table1[[#This Row],[Labour_Aye]])</f>
        <v>0</v>
      </c>
      <c r="CE560" s="28">
        <f>IF(TRIM(Table1[[#This Row],[Party]])="Labour",Table1[[#This Row],[Conservative_No]],Table1[[#This Row],[Labour_No]])</f>
        <v>165</v>
      </c>
      <c r="CF560" s="36">
        <f>IF(Table1[[#This Row],[Gov_Aye]]+Table1[[#This Row],[Gov_No]]=0,"",Table1[[#This Row],[Gov_Aye]]/(Table1[[#This Row],[Gov_Aye]]+Table1[[#This Row],[Gov_No]]))</f>
        <v>1</v>
      </c>
      <c r="CG560" s="36">
        <f>IF(Table1[[#This Row],[Opp_Aye]]+Table1[[#This Row],[Opp_No]]=0,"",Table1[[#This Row],[Opp_Aye]]/(Table1[[#This Row],[Opp_Aye]]+Table1[[#This Row],[Opp_No]]))</f>
        <v>0</v>
      </c>
      <c r="CH560" s="36">
        <f>IF(OR(Table1[[#This Row],[Gov_Share]]="",Table1[[#This Row],[Opp_Share]]=""),"",ABS(Table1[[#This Row],[Gov_Share]]-Table1[[#This Row],[Opp_Share]]))</f>
        <v>1</v>
      </c>
      <c r="CI560" s="36">
        <f>IF(Table1[[#This Row],[Gov_Aye]]+Table1[[#This Row],[Gov_No]]=0,"",ABS(Table1[[#This Row],[Gov_Aye]]-Table1[[#This Row],[Gov_No]])/(Table1[[#This Row],[Gov_Aye]]+Table1[[#This Row],[Gov_No]]))</f>
        <v>1</v>
      </c>
      <c r="CJ560" s="36">
        <f>IF(Table1[[#This Row],[Opp_Aye]]+Table1[[#This Row],[Opp_No]]=0,"",ABS(Table1[[#This Row],[Opp_Aye]]-Table1[[#This Row],[Opp_No]])/(Table1[[#This Row],[Opp_Aye]]+Table1[[#This Row],[Opp_No]]))</f>
        <v>1</v>
      </c>
      <c r="CK5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0.97345702182422655</v>
      </c>
    </row>
    <row r="561" spans="1:89" x14ac:dyDescent="0.75">
      <c r="A561">
        <v>513</v>
      </c>
      <c r="B561" s="17">
        <v>43396</v>
      </c>
      <c r="C561" s="18">
        <v>0.625</v>
      </c>
      <c r="D561">
        <v>245</v>
      </c>
      <c r="E561" s="20" t="s">
        <v>317</v>
      </c>
      <c r="H561">
        <v>240</v>
      </c>
      <c r="I561">
        <v>287</v>
      </c>
      <c r="J561">
        <v>0</v>
      </c>
      <c r="K561">
        <v>0</v>
      </c>
      <c r="L561">
        <v>0</v>
      </c>
      <c r="M561" s="3">
        <v>0</v>
      </c>
      <c r="N561">
        <v>1</v>
      </c>
      <c r="O561">
        <v>0</v>
      </c>
      <c r="P561">
        <v>1</v>
      </c>
      <c r="Q561">
        <v>4</v>
      </c>
      <c r="R561" s="4">
        <v>222</v>
      </c>
      <c r="S561">
        <v>8</v>
      </c>
      <c r="T561">
        <v>4</v>
      </c>
      <c r="U561">
        <v>0</v>
      </c>
      <c r="V561">
        <v>0</v>
      </c>
      <c r="W561">
        <v>0</v>
      </c>
      <c r="X561">
        <v>0</v>
      </c>
      <c r="Y561">
        <v>0</v>
      </c>
      <c r="Z561">
        <v>0</v>
      </c>
      <c r="AA561">
        <v>0</v>
      </c>
      <c r="AB561">
        <v>0</v>
      </c>
      <c r="AC561">
        <v>0</v>
      </c>
      <c r="AD561">
        <v>0</v>
      </c>
      <c r="AE561">
        <v>0</v>
      </c>
      <c r="AF561">
        <v>0</v>
      </c>
      <c r="AG561" s="3">
        <v>283</v>
      </c>
      <c r="AH561">
        <v>1</v>
      </c>
      <c r="AI561">
        <v>0</v>
      </c>
      <c r="AJ561">
        <v>0</v>
      </c>
      <c r="AK561">
        <v>3</v>
      </c>
      <c r="AL561" s="4">
        <v>0</v>
      </c>
      <c r="AM561">
        <v>0</v>
      </c>
      <c r="AN561">
        <v>0</v>
      </c>
      <c r="AO561">
        <v>0</v>
      </c>
      <c r="AP561">
        <v>0</v>
      </c>
      <c r="AQ561">
        <v>0</v>
      </c>
      <c r="AR561">
        <v>0</v>
      </c>
      <c r="AS561">
        <v>0</v>
      </c>
      <c r="AT561">
        <v>0</v>
      </c>
      <c r="AU561">
        <v>0</v>
      </c>
      <c r="AV561">
        <v>0</v>
      </c>
      <c r="AW561">
        <v>0</v>
      </c>
      <c r="AX561">
        <v>0</v>
      </c>
      <c r="AY561">
        <v>0</v>
      </c>
      <c r="AZ561">
        <v>0</v>
      </c>
      <c r="BA561" s="3">
        <v>0</v>
      </c>
      <c r="BB561">
        <v>1</v>
      </c>
      <c r="BC561">
        <v>0</v>
      </c>
      <c r="BD561">
        <v>0</v>
      </c>
      <c r="BE561">
        <v>3</v>
      </c>
      <c r="BF561" s="4">
        <v>0</v>
      </c>
      <c r="BG561">
        <v>0</v>
      </c>
      <c r="BH561">
        <v>0</v>
      </c>
      <c r="BI561">
        <v>0</v>
      </c>
      <c r="BJ561">
        <v>0</v>
      </c>
      <c r="BK561">
        <v>0</v>
      </c>
      <c r="BL561">
        <v>0</v>
      </c>
      <c r="BM561">
        <v>0</v>
      </c>
      <c r="BN561">
        <v>0</v>
      </c>
      <c r="BO561">
        <v>0</v>
      </c>
      <c r="BP561">
        <v>0</v>
      </c>
      <c r="BQ561">
        <v>0</v>
      </c>
      <c r="BR561">
        <v>4</v>
      </c>
      <c r="BS561">
        <v>527</v>
      </c>
      <c r="BT561">
        <v>0.01</v>
      </c>
      <c r="BU561" s="1">
        <v>0.81</v>
      </c>
      <c r="BV561" s="5">
        <f>IFERROR($BF561/($AL561+$R561), "No Votes")</f>
        <v>0</v>
      </c>
      <c r="BW561" s="5">
        <f>IFERROR($BA561/($AG561+$M561), "No Votes")</f>
        <v>0</v>
      </c>
      <c r="BX561" t="s">
        <v>2157</v>
      </c>
      <c r="BY561" s="5" t="s">
        <v>2086</v>
      </c>
      <c r="BZ561" s="5" t="s">
        <v>2088</v>
      </c>
      <c r="CA561" s="28" t="str">
        <f>IF(Table1[[#This Row],[Party]]="Labour","Conservative","Labour")</f>
        <v>Labour</v>
      </c>
      <c r="CB561" s="28" cm="1">
        <f t="array" ref="CB5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61" s="28" cm="1">
        <f t="array" ref="CC5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561" s="28">
        <f>IF(TRIM(Table1[[#This Row],[Party]])="Labour",Table1[[#This Row],[Conservative_Aye]],Table1[[#This Row],[Labour_Aye]])</f>
        <v>222</v>
      </c>
      <c r="CE561" s="28">
        <f>IF(TRIM(Table1[[#This Row],[Party]])="Labour",Table1[[#This Row],[Conservative_No]],Table1[[#This Row],[Labour_No]])</f>
        <v>0</v>
      </c>
      <c r="CF561" s="36">
        <f>IF(Table1[[#This Row],[Gov_Aye]]+Table1[[#This Row],[Gov_No]]=0,"",Table1[[#This Row],[Gov_Aye]]/(Table1[[#This Row],[Gov_Aye]]+Table1[[#This Row],[Gov_No]]))</f>
        <v>0</v>
      </c>
      <c r="CG561" s="36">
        <f>IF(Table1[[#This Row],[Opp_Aye]]+Table1[[#This Row],[Opp_No]]=0,"",Table1[[#This Row],[Opp_Aye]]/(Table1[[#This Row],[Opp_Aye]]+Table1[[#This Row],[Opp_No]]))</f>
        <v>1</v>
      </c>
      <c r="CH561" s="36">
        <f>IF(OR(Table1[[#This Row],[Gov_Share]]="",Table1[[#This Row],[Opp_Share]]=""),"",ABS(Table1[[#This Row],[Gov_Share]]-Table1[[#This Row],[Opp_Share]]))</f>
        <v>1</v>
      </c>
      <c r="CI561" s="36">
        <f>IF(Table1[[#This Row],[Gov_Aye]]+Table1[[#This Row],[Gov_No]]=0,"",ABS(Table1[[#This Row],[Gov_Aye]]-Table1[[#This Row],[Gov_No]])/(Table1[[#This Row],[Gov_Aye]]+Table1[[#This Row],[Gov_No]]))</f>
        <v>1</v>
      </c>
      <c r="CJ561" s="36">
        <f>IF(Table1[[#This Row],[Opp_Aye]]+Table1[[#This Row],[Opp_No]]=0,"",ABS(Table1[[#This Row],[Opp_Aye]]-Table1[[#This Row],[Opp_No]])/(Table1[[#This Row],[Opp_Aye]]+Table1[[#This Row],[Opp_No]]))</f>
        <v>1</v>
      </c>
      <c r="CK5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0.97343941614572427</v>
      </c>
    </row>
    <row r="562" spans="1:89" ht="29.5" x14ac:dyDescent="0.75">
      <c r="A562">
        <v>62</v>
      </c>
      <c r="B562" s="17">
        <v>42499</v>
      </c>
      <c r="C562" s="18">
        <v>0.82708333333333328</v>
      </c>
      <c r="D562">
        <v>264</v>
      </c>
      <c r="E562" s="20" t="s">
        <v>1097</v>
      </c>
      <c r="H562">
        <v>286</v>
      </c>
      <c r="I562">
        <v>260</v>
      </c>
      <c r="J562">
        <v>0</v>
      </c>
      <c r="K562">
        <v>0</v>
      </c>
      <c r="L562">
        <v>0</v>
      </c>
      <c r="M562" s="3">
        <v>281</v>
      </c>
      <c r="N562">
        <v>5</v>
      </c>
      <c r="O562">
        <v>0</v>
      </c>
      <c r="P562">
        <v>0</v>
      </c>
      <c r="Q562">
        <v>0</v>
      </c>
      <c r="R562" s="4">
        <v>0</v>
      </c>
      <c r="S562">
        <v>0</v>
      </c>
      <c r="T562">
        <v>0</v>
      </c>
      <c r="U562">
        <v>0</v>
      </c>
      <c r="V562">
        <v>0</v>
      </c>
      <c r="W562">
        <v>0</v>
      </c>
      <c r="X562">
        <v>0</v>
      </c>
      <c r="Y562">
        <v>0</v>
      </c>
      <c r="Z562">
        <v>0</v>
      </c>
      <c r="AA562">
        <v>0</v>
      </c>
      <c r="AB562">
        <v>0</v>
      </c>
      <c r="AC562">
        <v>0</v>
      </c>
      <c r="AD562">
        <v>0</v>
      </c>
      <c r="AE562">
        <v>0</v>
      </c>
      <c r="AF562">
        <v>0</v>
      </c>
      <c r="AG562" s="3">
        <v>0</v>
      </c>
      <c r="AH562">
        <v>0</v>
      </c>
      <c r="AI562">
        <v>0</v>
      </c>
      <c r="AJ562">
        <v>1</v>
      </c>
      <c r="AK562">
        <v>5</v>
      </c>
      <c r="AL562" s="4">
        <v>192</v>
      </c>
      <c r="AM562">
        <v>8</v>
      </c>
      <c r="AN562">
        <v>3</v>
      </c>
      <c r="AO562">
        <v>0</v>
      </c>
      <c r="AP562">
        <v>48</v>
      </c>
      <c r="AQ562">
        <v>3</v>
      </c>
      <c r="AR562">
        <v>0</v>
      </c>
      <c r="AS562">
        <v>0</v>
      </c>
      <c r="AT562">
        <v>0</v>
      </c>
      <c r="AU562">
        <v>0</v>
      </c>
      <c r="AV562">
        <v>0</v>
      </c>
      <c r="AW562">
        <v>0</v>
      </c>
      <c r="AX562">
        <v>0</v>
      </c>
      <c r="AY562">
        <v>0</v>
      </c>
      <c r="AZ562">
        <v>0</v>
      </c>
      <c r="BA562" s="3">
        <v>0</v>
      </c>
      <c r="BB562">
        <v>0</v>
      </c>
      <c r="BC562">
        <v>0</v>
      </c>
      <c r="BD562">
        <v>0</v>
      </c>
      <c r="BE562">
        <v>0</v>
      </c>
      <c r="BF562" s="4">
        <v>0</v>
      </c>
      <c r="BG562">
        <v>0</v>
      </c>
      <c r="BH562">
        <v>0</v>
      </c>
      <c r="BI562">
        <v>0</v>
      </c>
      <c r="BJ562">
        <v>0</v>
      </c>
      <c r="BK562">
        <v>0</v>
      </c>
      <c r="BL562">
        <v>0</v>
      </c>
      <c r="BM562">
        <v>0</v>
      </c>
      <c r="BN562">
        <v>0</v>
      </c>
      <c r="BO562">
        <v>0</v>
      </c>
      <c r="BP562">
        <v>0</v>
      </c>
      <c r="BQ562">
        <v>0</v>
      </c>
      <c r="BR562">
        <v>0</v>
      </c>
      <c r="BS562">
        <v>546</v>
      </c>
      <c r="BT562">
        <v>0</v>
      </c>
      <c r="BU562" s="1">
        <v>0.84</v>
      </c>
      <c r="BV562" s="5">
        <f>IFERROR($BF562/($AL562+$R562), "No Votes")</f>
        <v>0</v>
      </c>
      <c r="BW562" s="5">
        <f>IFERROR($BA562/($AG562+$M562), "No Votes")</f>
        <v>0</v>
      </c>
      <c r="BX562" t="s">
        <v>2157</v>
      </c>
      <c r="BY562" s="5" t="s">
        <v>2085</v>
      </c>
      <c r="BZ562" s="5" t="s">
        <v>2088</v>
      </c>
      <c r="CA562" s="28" t="str">
        <f>IF(Table1[[#This Row],[Party]]="Labour","Conservative","Labour")</f>
        <v>Labour</v>
      </c>
      <c r="CB562" s="28" cm="1">
        <f t="array" ref="CB5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562" s="28" cm="1">
        <f t="array" ref="CC5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62" s="28">
        <f>IF(TRIM(Table1[[#This Row],[Party]])="Labour",Table1[[#This Row],[Conservative_Aye]],Table1[[#This Row],[Labour_Aye]])</f>
        <v>0</v>
      </c>
      <c r="CE562" s="28">
        <f>IF(TRIM(Table1[[#This Row],[Party]])="Labour",Table1[[#This Row],[Conservative_No]],Table1[[#This Row],[Labour_No]])</f>
        <v>192</v>
      </c>
      <c r="CF562" s="36">
        <f>IF(Table1[[#This Row],[Gov_Aye]]+Table1[[#This Row],[Gov_No]]=0,"",Table1[[#This Row],[Gov_Aye]]/(Table1[[#This Row],[Gov_Aye]]+Table1[[#This Row],[Gov_No]]))</f>
        <v>1</v>
      </c>
      <c r="CG562" s="36">
        <f>IF(Table1[[#This Row],[Opp_Aye]]+Table1[[#This Row],[Opp_No]]=0,"",Table1[[#This Row],[Opp_Aye]]/(Table1[[#This Row],[Opp_Aye]]+Table1[[#This Row],[Opp_No]]))</f>
        <v>0</v>
      </c>
      <c r="CH562" s="36">
        <f>IF(OR(Table1[[#This Row],[Gov_Share]]="",Table1[[#This Row],[Opp_Share]]=""),"",ABS(Table1[[#This Row],[Gov_Share]]-Table1[[#This Row],[Opp_Share]]))</f>
        <v>1</v>
      </c>
      <c r="CI562" s="36">
        <f>IF(Table1[[#This Row],[Gov_Aye]]+Table1[[#This Row],[Gov_No]]=0,"",ABS(Table1[[#This Row],[Gov_Aye]]-Table1[[#This Row],[Gov_No]])/(Table1[[#This Row],[Gov_Aye]]+Table1[[#This Row],[Gov_No]]))</f>
        <v>1</v>
      </c>
      <c r="CJ562" s="36">
        <f>IF(Table1[[#This Row],[Opp_Aye]]+Table1[[#This Row],[Opp_No]]=0,"",ABS(Table1[[#This Row],[Opp_Aye]]-Table1[[#This Row],[Opp_No]])/(Table1[[#This Row],[Opp_Aye]]+Table1[[#This Row],[Opp_No]]))</f>
        <v>1</v>
      </c>
      <c r="CK5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0.97339614798392682</v>
      </c>
    </row>
    <row r="563" spans="1:89" x14ac:dyDescent="0.75">
      <c r="A563" s="2">
        <v>1187</v>
      </c>
      <c r="B563" s="15">
        <v>44571</v>
      </c>
      <c r="C563" s="16">
        <v>0.80486111111111114</v>
      </c>
      <c r="D563" s="2">
        <v>154</v>
      </c>
      <c r="E563" s="19" t="s">
        <v>1136</v>
      </c>
      <c r="F563" s="2"/>
      <c r="G563" s="2"/>
      <c r="H563" s="2">
        <v>207</v>
      </c>
      <c r="I563" s="2">
        <v>315</v>
      </c>
      <c r="J563" s="2">
        <v>2</v>
      </c>
      <c r="K563" s="2">
        <v>0</v>
      </c>
      <c r="L563" s="2">
        <v>0</v>
      </c>
      <c r="M563" s="3">
        <v>0</v>
      </c>
      <c r="N563" s="2">
        <v>0</v>
      </c>
      <c r="O563" s="2">
        <v>0</v>
      </c>
      <c r="P563" s="2">
        <v>0</v>
      </c>
      <c r="Q563" s="2">
        <v>3</v>
      </c>
      <c r="R563" s="4">
        <v>159</v>
      </c>
      <c r="S563" s="2">
        <v>9</v>
      </c>
      <c r="T563" s="2">
        <v>2</v>
      </c>
      <c r="U563" s="2">
        <v>0</v>
      </c>
      <c r="V563" s="2">
        <v>33</v>
      </c>
      <c r="W563" s="2">
        <v>0</v>
      </c>
      <c r="X563" s="2">
        <v>0</v>
      </c>
      <c r="Y563" s="2">
        <v>0</v>
      </c>
      <c r="Z563" s="2">
        <v>0</v>
      </c>
      <c r="AA563" s="2">
        <v>0</v>
      </c>
      <c r="AB563" s="2">
        <v>0</v>
      </c>
      <c r="AC563" s="2">
        <v>0</v>
      </c>
      <c r="AD563" s="2">
        <v>0</v>
      </c>
      <c r="AE563" s="2">
        <v>0</v>
      </c>
      <c r="AF563" s="2">
        <v>0</v>
      </c>
      <c r="AG563" s="3">
        <v>311</v>
      </c>
      <c r="AH563" s="2">
        <v>4</v>
      </c>
      <c r="AI563" s="2">
        <v>0</v>
      </c>
      <c r="AJ563" s="2">
        <v>0</v>
      </c>
      <c r="AK563" s="2">
        <v>0</v>
      </c>
      <c r="AL563" s="4">
        <v>0</v>
      </c>
      <c r="AM563" s="2">
        <v>0</v>
      </c>
      <c r="AN563" s="2">
        <v>0</v>
      </c>
      <c r="AO563" s="2">
        <v>0</v>
      </c>
      <c r="AP563" s="2">
        <v>0</v>
      </c>
      <c r="AQ563" s="2">
        <v>0</v>
      </c>
      <c r="AR563" s="2">
        <v>0</v>
      </c>
      <c r="AS563" s="2">
        <v>0</v>
      </c>
      <c r="AT563" s="2">
        <v>0</v>
      </c>
      <c r="AU563" s="2">
        <v>0</v>
      </c>
      <c r="AV563" s="2">
        <v>0</v>
      </c>
      <c r="AW563" s="2">
        <v>0</v>
      </c>
      <c r="AX563" s="2">
        <v>0</v>
      </c>
      <c r="AY563" s="2">
        <v>0</v>
      </c>
      <c r="AZ563" s="2">
        <v>0</v>
      </c>
      <c r="BA563" s="44">
        <v>0</v>
      </c>
      <c r="BB563" s="2">
        <v>0</v>
      </c>
      <c r="BC563" s="2">
        <v>0</v>
      </c>
      <c r="BD563" s="2">
        <v>0</v>
      </c>
      <c r="BE563" s="2">
        <v>0</v>
      </c>
      <c r="BF563" s="45">
        <v>0</v>
      </c>
      <c r="BG563" s="2">
        <v>0</v>
      </c>
      <c r="BH563" s="2">
        <v>0</v>
      </c>
      <c r="BI563" s="2">
        <v>0</v>
      </c>
      <c r="BJ563" s="2">
        <v>0</v>
      </c>
      <c r="BK563" s="2">
        <v>0</v>
      </c>
      <c r="BL563" s="2">
        <v>0</v>
      </c>
      <c r="BM563" s="2">
        <v>0</v>
      </c>
      <c r="BN563" s="2">
        <v>0</v>
      </c>
      <c r="BO563" s="2">
        <v>0</v>
      </c>
      <c r="BP563" s="2">
        <v>0</v>
      </c>
      <c r="BQ563" s="2">
        <v>0</v>
      </c>
      <c r="BR563" s="2">
        <v>0</v>
      </c>
      <c r="BS563" s="2">
        <v>523</v>
      </c>
      <c r="BT563" s="2">
        <v>0</v>
      </c>
      <c r="BU563" s="5">
        <v>0.8</v>
      </c>
      <c r="BV563" s="5">
        <f>IFERROR($BF563/($AL563+$R563), "No Votes")</f>
        <v>0</v>
      </c>
      <c r="BW563" s="5">
        <f>IFERROR($BA563/($AG563+$M563), "No Votes")</f>
        <v>0</v>
      </c>
      <c r="BX563" t="s">
        <v>2157</v>
      </c>
      <c r="BY563" s="5" t="s">
        <v>2093</v>
      </c>
      <c r="BZ563" s="5" t="s">
        <v>2088</v>
      </c>
      <c r="CA563" s="28" t="str">
        <f>IF(Table1[[#This Row],[Party]]="Labour","Conservative","Labour")</f>
        <v>Labour</v>
      </c>
      <c r="CB563" s="28" cm="1">
        <f t="array" ref="CB5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63" s="28" cm="1">
        <f t="array" ref="CC5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311</v>
      </c>
      <c r="CD563" s="28">
        <f>IF(TRIM(Table1[[#This Row],[Party]])="Labour",Table1[[#This Row],[Conservative_Aye]],Table1[[#This Row],[Labour_Aye]])</f>
        <v>159</v>
      </c>
      <c r="CE563" s="28">
        <f>IF(TRIM(Table1[[#This Row],[Party]])="Labour",Table1[[#This Row],[Conservative_No]],Table1[[#This Row],[Labour_No]])</f>
        <v>0</v>
      </c>
      <c r="CF563" s="36">
        <f>IF(Table1[[#This Row],[Gov_Aye]]+Table1[[#This Row],[Gov_No]]=0,"",Table1[[#This Row],[Gov_Aye]]/(Table1[[#This Row],[Gov_Aye]]+Table1[[#This Row],[Gov_No]]))</f>
        <v>0</v>
      </c>
      <c r="CG563" s="36">
        <f>IF(Table1[[#This Row],[Opp_Aye]]+Table1[[#This Row],[Opp_No]]=0,"",Table1[[#This Row],[Opp_Aye]]/(Table1[[#This Row],[Opp_Aye]]+Table1[[#This Row],[Opp_No]]))</f>
        <v>1</v>
      </c>
      <c r="CH563" s="36">
        <f>IF(OR(Table1[[#This Row],[Gov_Share]]="",Table1[[#This Row],[Opp_Share]]=""),"",ABS(Table1[[#This Row],[Gov_Share]]-Table1[[#This Row],[Opp_Share]]))</f>
        <v>1</v>
      </c>
      <c r="CI563" s="36">
        <f>IF(Table1[[#This Row],[Gov_Aye]]+Table1[[#This Row],[Gov_No]]=0,"",ABS(Table1[[#This Row],[Gov_Aye]]-Table1[[#This Row],[Gov_No]])/(Table1[[#This Row],[Gov_Aye]]+Table1[[#This Row],[Gov_No]]))</f>
        <v>1</v>
      </c>
      <c r="CJ563" s="36">
        <f>IF(Table1[[#This Row],[Opp_Aye]]+Table1[[#This Row],[Opp_No]]=0,"",ABS(Table1[[#This Row],[Opp_Aye]]-Table1[[#This Row],[Opp_No]])/(Table1[[#This Row],[Opp_Aye]]+Table1[[#This Row],[Opp_No]]))</f>
        <v>1</v>
      </c>
      <c r="CK5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0.97334153020734371</v>
      </c>
    </row>
    <row r="564" spans="1:89" ht="29.5" hidden="1" x14ac:dyDescent="0.75">
      <c r="A564">
        <v>964</v>
      </c>
      <c r="B564" s="17">
        <v>44223</v>
      </c>
      <c r="C564" s="18">
        <v>0.79305555555555551</v>
      </c>
      <c r="D564">
        <v>222</v>
      </c>
      <c r="E564" s="20" t="s">
        <v>951</v>
      </c>
      <c r="F564" t="s">
        <v>1916</v>
      </c>
      <c r="H564">
        <v>366</v>
      </c>
      <c r="I564">
        <v>265</v>
      </c>
      <c r="J564">
        <v>0</v>
      </c>
      <c r="K564">
        <v>0</v>
      </c>
      <c r="L564">
        <v>0</v>
      </c>
      <c r="M564" s="3">
        <v>358</v>
      </c>
      <c r="N564">
        <v>8</v>
      </c>
      <c r="O564">
        <v>0</v>
      </c>
      <c r="P564">
        <v>0</v>
      </c>
      <c r="Q564">
        <v>0</v>
      </c>
      <c r="R564" s="4">
        <v>0</v>
      </c>
      <c r="S564">
        <v>0</v>
      </c>
      <c r="T564">
        <v>0</v>
      </c>
      <c r="U564">
        <v>0</v>
      </c>
      <c r="V564">
        <v>0</v>
      </c>
      <c r="W564">
        <v>0</v>
      </c>
      <c r="X564">
        <v>0</v>
      </c>
      <c r="Y564">
        <v>0</v>
      </c>
      <c r="Z564">
        <v>0</v>
      </c>
      <c r="AA564">
        <v>0</v>
      </c>
      <c r="AB564">
        <v>0</v>
      </c>
      <c r="AC564">
        <v>0</v>
      </c>
      <c r="AD564">
        <v>0</v>
      </c>
      <c r="AE564">
        <v>1</v>
      </c>
      <c r="AF564">
        <v>0</v>
      </c>
      <c r="AG564" s="3">
        <v>0</v>
      </c>
      <c r="AH564">
        <v>0</v>
      </c>
      <c r="AI564">
        <v>0</v>
      </c>
      <c r="AJ564">
        <v>1</v>
      </c>
      <c r="AK564">
        <v>4</v>
      </c>
      <c r="AL564" s="4">
        <v>196</v>
      </c>
      <c r="AM564">
        <v>11</v>
      </c>
      <c r="AN564">
        <v>3</v>
      </c>
      <c r="AO564">
        <v>0</v>
      </c>
      <c r="AP564">
        <v>47</v>
      </c>
      <c r="AQ564">
        <v>2</v>
      </c>
      <c r="AR564">
        <v>0</v>
      </c>
      <c r="AS564">
        <v>0</v>
      </c>
      <c r="AT564">
        <v>0</v>
      </c>
      <c r="AU564">
        <v>0</v>
      </c>
      <c r="AV564">
        <v>0</v>
      </c>
      <c r="AW564">
        <v>0</v>
      </c>
      <c r="AX564">
        <v>0</v>
      </c>
      <c r="AY564">
        <v>0</v>
      </c>
      <c r="AZ564">
        <v>0</v>
      </c>
      <c r="BA564" s="3">
        <v>0</v>
      </c>
      <c r="BB564">
        <v>0</v>
      </c>
      <c r="BC564">
        <v>0</v>
      </c>
      <c r="BD564">
        <v>0</v>
      </c>
      <c r="BE564">
        <v>0</v>
      </c>
      <c r="BF564" s="4">
        <v>0</v>
      </c>
      <c r="BG564">
        <v>0</v>
      </c>
      <c r="BH564">
        <v>0</v>
      </c>
      <c r="BI564">
        <v>0</v>
      </c>
      <c r="BJ564">
        <v>0</v>
      </c>
      <c r="BK564">
        <v>0</v>
      </c>
      <c r="BL564">
        <v>0</v>
      </c>
      <c r="BM564">
        <v>0</v>
      </c>
      <c r="BN564">
        <v>0</v>
      </c>
      <c r="BO564">
        <v>0</v>
      </c>
      <c r="BP564">
        <v>0</v>
      </c>
      <c r="BQ564">
        <v>0</v>
      </c>
      <c r="BR564">
        <v>0</v>
      </c>
      <c r="BS564">
        <v>631</v>
      </c>
      <c r="BT564">
        <v>0</v>
      </c>
      <c r="BU564" s="1">
        <v>0.97</v>
      </c>
      <c r="BV564" s="5">
        <f>IFERROR($BF564/($AL564+$R564), "No Votes")</f>
        <v>0</v>
      </c>
      <c r="BW564" s="5">
        <f>IFERROR($BA564/($AG564+$M564), "No Votes")</f>
        <v>0</v>
      </c>
      <c r="BX564" t="s">
        <v>2156</v>
      </c>
      <c r="BY564" s="5" t="s">
        <v>2093</v>
      </c>
      <c r="BZ564" s="5" t="s">
        <v>2088</v>
      </c>
      <c r="CA564" s="28" t="str">
        <f>IF(Table1[[#This Row],[Party]]="Labour","Conservative","Labour")</f>
        <v>Labour</v>
      </c>
      <c r="CB564" s="28" cm="1">
        <f t="array" ref="CB5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358</v>
      </c>
      <c r="CC564" s="28" cm="1">
        <f t="array" ref="CC5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64" s="28">
        <f>IF(TRIM(Table1[[#This Row],[Party]])="Labour",Table1[[#This Row],[Conservative_Aye]],Table1[[#This Row],[Labour_Aye]])</f>
        <v>0</v>
      </c>
      <c r="CE564" s="28">
        <f>IF(TRIM(Table1[[#This Row],[Party]])="Labour",Table1[[#This Row],[Conservative_No]],Table1[[#This Row],[Labour_No]])</f>
        <v>196</v>
      </c>
      <c r="CF564" s="36">
        <f>IF(Table1[[#This Row],[Gov_Aye]]+Table1[[#This Row],[Gov_No]]=0,"",Table1[[#This Row],[Gov_Aye]]/(Table1[[#This Row],[Gov_Aye]]+Table1[[#This Row],[Gov_No]]))</f>
        <v>1</v>
      </c>
      <c r="CG564" s="36">
        <f>IF(Table1[[#This Row],[Opp_Aye]]+Table1[[#This Row],[Opp_No]]=0,"",Table1[[#This Row],[Opp_Aye]]/(Table1[[#This Row],[Opp_Aye]]+Table1[[#This Row],[Opp_No]]))</f>
        <v>0</v>
      </c>
      <c r="CH564" s="36">
        <f>IF(OR(Table1[[#This Row],[Gov_Share]]="",Table1[[#This Row],[Opp_Share]]=""),"",ABS(Table1[[#This Row],[Gov_Share]]-Table1[[#This Row],[Opp_Share]]))</f>
        <v>1</v>
      </c>
      <c r="CI564" s="36">
        <f>IF(Table1[[#This Row],[Gov_Aye]]+Table1[[#This Row],[Gov_No]]=0,"",ABS(Table1[[#This Row],[Gov_Aye]]-Table1[[#This Row],[Gov_No]])/(Table1[[#This Row],[Gov_Aye]]+Table1[[#This Row],[Gov_No]]))</f>
        <v>1</v>
      </c>
      <c r="CJ564" s="36">
        <f>IF(Table1[[#This Row],[Opp_Aye]]+Table1[[#This Row],[Opp_No]]=0,"",ABS(Table1[[#This Row],[Opp_Aye]]-Table1[[#This Row],[Opp_No]])/(Table1[[#This Row],[Opp_Aye]]+Table1[[#This Row],[Opp_No]]))</f>
        <v>1</v>
      </c>
      <c r="CK5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0.97172903936429678</v>
      </c>
    </row>
    <row r="565" spans="1:89" ht="29.5" hidden="1" x14ac:dyDescent="0.75">
      <c r="A565" s="2">
        <v>961</v>
      </c>
      <c r="B565" s="15">
        <v>44223</v>
      </c>
      <c r="C565" s="16">
        <v>0.77083333333333337</v>
      </c>
      <c r="D565" s="2">
        <v>219</v>
      </c>
      <c r="E565" s="19" t="s">
        <v>949</v>
      </c>
      <c r="F565" s="2" t="s">
        <v>1916</v>
      </c>
      <c r="G565" s="2"/>
      <c r="H565" s="2">
        <v>367</v>
      </c>
      <c r="I565" s="2">
        <v>265</v>
      </c>
      <c r="J565" s="2">
        <v>0</v>
      </c>
      <c r="K565" s="2">
        <v>0</v>
      </c>
      <c r="L565" s="2">
        <v>0</v>
      </c>
      <c r="M565" s="3">
        <v>359</v>
      </c>
      <c r="N565" s="2">
        <v>8</v>
      </c>
      <c r="O565" s="2">
        <v>0</v>
      </c>
      <c r="P565" s="2">
        <v>0</v>
      </c>
      <c r="Q565" s="2">
        <v>0</v>
      </c>
      <c r="R565" s="4">
        <v>0</v>
      </c>
      <c r="S565" s="2">
        <v>0</v>
      </c>
      <c r="T565" s="2">
        <v>0</v>
      </c>
      <c r="U565" s="2">
        <v>0</v>
      </c>
      <c r="V565" s="2">
        <v>0</v>
      </c>
      <c r="W565" s="2">
        <v>0</v>
      </c>
      <c r="X565" s="2">
        <v>0</v>
      </c>
      <c r="Y565" s="2">
        <v>0</v>
      </c>
      <c r="Z565" s="2">
        <v>0</v>
      </c>
      <c r="AA565" s="2">
        <v>0</v>
      </c>
      <c r="AB565" s="2">
        <v>0</v>
      </c>
      <c r="AC565" s="2">
        <v>0</v>
      </c>
      <c r="AD565" s="2">
        <v>0</v>
      </c>
      <c r="AE565" s="2">
        <v>1</v>
      </c>
      <c r="AF565" s="2">
        <v>0</v>
      </c>
      <c r="AG565" s="3">
        <v>0</v>
      </c>
      <c r="AH565" s="2">
        <v>0</v>
      </c>
      <c r="AI565" s="2">
        <v>0</v>
      </c>
      <c r="AJ565" s="2">
        <v>1</v>
      </c>
      <c r="AK565" s="2">
        <v>4</v>
      </c>
      <c r="AL565" s="4">
        <v>196</v>
      </c>
      <c r="AM565" s="2">
        <v>11</v>
      </c>
      <c r="AN565" s="2">
        <v>3</v>
      </c>
      <c r="AO565" s="2">
        <v>0</v>
      </c>
      <c r="AP565" s="2">
        <v>47</v>
      </c>
      <c r="AQ565" s="2">
        <v>2</v>
      </c>
      <c r="AR565" s="2">
        <v>0</v>
      </c>
      <c r="AS565" s="2">
        <v>0</v>
      </c>
      <c r="AT565" s="2">
        <v>0</v>
      </c>
      <c r="AU565" s="2">
        <v>0</v>
      </c>
      <c r="AV565" s="2">
        <v>0</v>
      </c>
      <c r="AW565" s="2">
        <v>0</v>
      </c>
      <c r="AX565" s="2">
        <v>0</v>
      </c>
      <c r="AY565" s="2">
        <v>0</v>
      </c>
      <c r="AZ565" s="2">
        <v>0</v>
      </c>
      <c r="BA565" s="44">
        <v>0</v>
      </c>
      <c r="BB565" s="2">
        <v>0</v>
      </c>
      <c r="BC565" s="2">
        <v>0</v>
      </c>
      <c r="BD565" s="2">
        <v>0</v>
      </c>
      <c r="BE565" s="2">
        <v>0</v>
      </c>
      <c r="BF565" s="45">
        <v>0</v>
      </c>
      <c r="BG565" s="2">
        <v>0</v>
      </c>
      <c r="BH565" s="2">
        <v>0</v>
      </c>
      <c r="BI565" s="2">
        <v>0</v>
      </c>
      <c r="BJ565" s="2">
        <v>0</v>
      </c>
      <c r="BK565" s="2">
        <v>0</v>
      </c>
      <c r="BL565" s="2">
        <v>0</v>
      </c>
      <c r="BM565" s="2">
        <v>0</v>
      </c>
      <c r="BN565" s="2">
        <v>0</v>
      </c>
      <c r="BO565" s="2">
        <v>0</v>
      </c>
      <c r="BP565" s="2">
        <v>0</v>
      </c>
      <c r="BQ565" s="2">
        <v>0</v>
      </c>
      <c r="BR565" s="2">
        <v>0</v>
      </c>
      <c r="BS565" s="2">
        <v>632</v>
      </c>
      <c r="BT565" s="2">
        <v>0</v>
      </c>
      <c r="BU565" s="5">
        <v>0.97</v>
      </c>
      <c r="BV565" s="5">
        <f>IFERROR($BF565/($AL565+$R565), "No Votes")</f>
        <v>0</v>
      </c>
      <c r="BW565" s="5">
        <f>IFERROR($BA565/($AG565+$M565), "No Votes")</f>
        <v>0</v>
      </c>
      <c r="BX565" t="s">
        <v>2156</v>
      </c>
      <c r="BY565" s="5" t="s">
        <v>2093</v>
      </c>
      <c r="BZ565" s="5" t="s">
        <v>2088</v>
      </c>
      <c r="CA565" s="28" t="str">
        <f>IF(Table1[[#This Row],[Party]]="Labour","Conservative","Labour")</f>
        <v>Labour</v>
      </c>
      <c r="CB565" s="28" cm="1">
        <f t="array" ref="CB5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359</v>
      </c>
      <c r="CC565" s="28" cm="1">
        <f t="array" ref="CC5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65" s="28">
        <f>IF(TRIM(Table1[[#This Row],[Party]])="Labour",Table1[[#This Row],[Conservative_Aye]],Table1[[#This Row],[Labour_Aye]])</f>
        <v>0</v>
      </c>
      <c r="CE565" s="28">
        <f>IF(TRIM(Table1[[#This Row],[Party]])="Labour",Table1[[#This Row],[Conservative_No]],Table1[[#This Row],[Labour_No]])</f>
        <v>196</v>
      </c>
      <c r="CF565" s="36">
        <f>IF(Table1[[#This Row],[Gov_Aye]]+Table1[[#This Row],[Gov_No]]=0,"",Table1[[#This Row],[Gov_Aye]]/(Table1[[#This Row],[Gov_Aye]]+Table1[[#This Row],[Gov_No]]))</f>
        <v>1</v>
      </c>
      <c r="CG565" s="36">
        <f>IF(Table1[[#This Row],[Opp_Aye]]+Table1[[#This Row],[Opp_No]]=0,"",Table1[[#This Row],[Opp_Aye]]/(Table1[[#This Row],[Opp_Aye]]+Table1[[#This Row],[Opp_No]]))</f>
        <v>0</v>
      </c>
      <c r="CH565" s="36">
        <f>IF(OR(Table1[[#This Row],[Gov_Share]]="",Table1[[#This Row],[Opp_Share]]=""),"",ABS(Table1[[#This Row],[Gov_Share]]-Table1[[#This Row],[Opp_Share]]))</f>
        <v>1</v>
      </c>
      <c r="CI565" s="36">
        <f>IF(Table1[[#This Row],[Gov_Aye]]+Table1[[#This Row],[Gov_No]]=0,"",ABS(Table1[[#This Row],[Gov_Aye]]-Table1[[#This Row],[Gov_No]])/(Table1[[#This Row],[Gov_Aye]]+Table1[[#This Row],[Gov_No]]))</f>
        <v>1</v>
      </c>
      <c r="CJ565" s="36">
        <f>IF(Table1[[#This Row],[Opp_Aye]]+Table1[[#This Row],[Opp_No]]=0,"",ABS(Table1[[#This Row],[Opp_Aye]]-Table1[[#This Row],[Opp_No]])/(Table1[[#This Row],[Opp_Aye]]+Table1[[#This Row],[Opp_No]]))</f>
        <v>1</v>
      </c>
      <c r="CK5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0.97180556826949482</v>
      </c>
    </row>
    <row r="566" spans="1:89" ht="29.5" hidden="1" x14ac:dyDescent="0.75">
      <c r="A566">
        <v>962</v>
      </c>
      <c r="B566" s="17">
        <v>44223</v>
      </c>
      <c r="C566" s="18">
        <v>0.77847222222222223</v>
      </c>
      <c r="D566">
        <v>220</v>
      </c>
      <c r="E566" s="20" t="s">
        <v>613</v>
      </c>
      <c r="F566" t="s">
        <v>1916</v>
      </c>
      <c r="H566">
        <v>363</v>
      </c>
      <c r="I566">
        <v>267</v>
      </c>
      <c r="J566">
        <v>0</v>
      </c>
      <c r="K566">
        <v>0</v>
      </c>
      <c r="L566">
        <v>0</v>
      </c>
      <c r="M566" s="3">
        <v>354</v>
      </c>
      <c r="N566">
        <v>8</v>
      </c>
      <c r="O566">
        <v>0</v>
      </c>
      <c r="P566">
        <v>0</v>
      </c>
      <c r="Q566">
        <v>0</v>
      </c>
      <c r="R566" s="4">
        <v>0</v>
      </c>
      <c r="S566">
        <v>0</v>
      </c>
      <c r="T566">
        <v>0</v>
      </c>
      <c r="U566">
        <v>0</v>
      </c>
      <c r="V566">
        <v>0</v>
      </c>
      <c r="W566">
        <v>0</v>
      </c>
      <c r="X566">
        <v>0</v>
      </c>
      <c r="Y566">
        <v>0</v>
      </c>
      <c r="Z566">
        <v>0</v>
      </c>
      <c r="AA566">
        <v>0</v>
      </c>
      <c r="AB566">
        <v>0</v>
      </c>
      <c r="AC566">
        <v>0</v>
      </c>
      <c r="AD566">
        <v>0</v>
      </c>
      <c r="AE566">
        <v>1</v>
      </c>
      <c r="AF566">
        <v>0</v>
      </c>
      <c r="AG566" s="3">
        <v>2</v>
      </c>
      <c r="AH566">
        <v>0</v>
      </c>
      <c r="AI566">
        <v>0</v>
      </c>
      <c r="AJ566">
        <v>1</v>
      </c>
      <c r="AK566">
        <v>4</v>
      </c>
      <c r="AL566" s="4">
        <v>196</v>
      </c>
      <c r="AM566">
        <v>11</v>
      </c>
      <c r="AN566">
        <v>3</v>
      </c>
      <c r="AO566">
        <v>0</v>
      </c>
      <c r="AP566">
        <v>47</v>
      </c>
      <c r="AQ566">
        <v>2</v>
      </c>
      <c r="AR566">
        <v>0</v>
      </c>
      <c r="AS566">
        <v>0</v>
      </c>
      <c r="AT566">
        <v>0</v>
      </c>
      <c r="AU566">
        <v>0</v>
      </c>
      <c r="AV566">
        <v>0</v>
      </c>
      <c r="AW566">
        <v>0</v>
      </c>
      <c r="AX566">
        <v>0</v>
      </c>
      <c r="AY566">
        <v>0</v>
      </c>
      <c r="AZ566">
        <v>0</v>
      </c>
      <c r="BA566" s="3">
        <v>2</v>
      </c>
      <c r="BB566">
        <v>0</v>
      </c>
      <c r="BC566">
        <v>0</v>
      </c>
      <c r="BD566">
        <v>0</v>
      </c>
      <c r="BE566">
        <v>0</v>
      </c>
      <c r="BF566" s="4">
        <v>0</v>
      </c>
      <c r="BG566">
        <v>0</v>
      </c>
      <c r="BH566">
        <v>0</v>
      </c>
      <c r="BI566">
        <v>0</v>
      </c>
      <c r="BJ566">
        <v>0</v>
      </c>
      <c r="BK566">
        <v>0</v>
      </c>
      <c r="BL566">
        <v>0</v>
      </c>
      <c r="BM566">
        <v>0</v>
      </c>
      <c r="BN566">
        <v>0</v>
      </c>
      <c r="BO566">
        <v>0</v>
      </c>
      <c r="BP566">
        <v>0</v>
      </c>
      <c r="BQ566">
        <v>0</v>
      </c>
      <c r="BR566">
        <v>2</v>
      </c>
      <c r="BS566">
        <v>629</v>
      </c>
      <c r="BT566">
        <v>0</v>
      </c>
      <c r="BU566" s="1">
        <v>0.97</v>
      </c>
      <c r="BV566" s="5">
        <f>IFERROR($BF566/($AL566+$R566), "No Votes")</f>
        <v>0</v>
      </c>
      <c r="BW566" s="5">
        <f>IFERROR($BA566/($AG566+$M566), "No Votes")</f>
        <v>5.6179775280898875E-3</v>
      </c>
      <c r="BX566" t="s">
        <v>2156</v>
      </c>
      <c r="BY566" s="5" t="s">
        <v>2093</v>
      </c>
      <c r="BZ566" s="5" t="s">
        <v>2088</v>
      </c>
      <c r="CA566" s="28" t="str">
        <f>IF(Table1[[#This Row],[Party]]="Labour","Conservative","Labour")</f>
        <v>Labour</v>
      </c>
      <c r="CB566" s="28" cm="1">
        <f t="array" ref="CB5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354</v>
      </c>
      <c r="CC566" s="28" cm="1">
        <f t="array" ref="CC5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566" s="28">
        <f>IF(TRIM(Table1[[#This Row],[Party]])="Labour",Table1[[#This Row],[Conservative_Aye]],Table1[[#This Row],[Labour_Aye]])</f>
        <v>0</v>
      </c>
      <c r="CE566" s="28">
        <f>IF(TRIM(Table1[[#This Row],[Party]])="Labour",Table1[[#This Row],[Conservative_No]],Table1[[#This Row],[Labour_No]])</f>
        <v>196</v>
      </c>
      <c r="CF566" s="36">
        <f>IF(Table1[[#This Row],[Gov_Aye]]+Table1[[#This Row],[Gov_No]]=0,"",Table1[[#This Row],[Gov_Aye]]/(Table1[[#This Row],[Gov_Aye]]+Table1[[#This Row],[Gov_No]]))</f>
        <v>0.9943820224719101</v>
      </c>
      <c r="CG566" s="36">
        <f>IF(Table1[[#This Row],[Opp_Aye]]+Table1[[#This Row],[Opp_No]]=0,"",Table1[[#This Row],[Opp_Aye]]/(Table1[[#This Row],[Opp_Aye]]+Table1[[#This Row],[Opp_No]]))</f>
        <v>0</v>
      </c>
      <c r="CH566" s="36">
        <f>IF(OR(Table1[[#This Row],[Gov_Share]]="",Table1[[#This Row],[Opp_Share]]=""),"",ABS(Table1[[#This Row],[Gov_Share]]-Table1[[#This Row],[Opp_Share]]))</f>
        <v>0.9943820224719101</v>
      </c>
      <c r="CI566" s="36">
        <f>IF(Table1[[#This Row],[Gov_Aye]]+Table1[[#This Row],[Gov_No]]=0,"",ABS(Table1[[#This Row],[Gov_Aye]]-Table1[[#This Row],[Gov_No]])/(Table1[[#This Row],[Gov_Aye]]+Table1[[#This Row],[Gov_No]]))</f>
        <v>0.9887640449438202</v>
      </c>
      <c r="CJ566" s="36">
        <f>IF(Table1[[#This Row],[Opp_Aye]]+Table1[[#This Row],[Opp_No]]=0,"",ABS(Table1[[#This Row],[Opp_Aye]]-Table1[[#This Row],[Opp_No]])/(Table1[[#This Row],[Opp_Aye]]+Table1[[#This Row],[Opp_No]]))</f>
        <v>1</v>
      </c>
      <c r="CK5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0.96611644341314207</v>
      </c>
    </row>
    <row r="567" spans="1:89" ht="29.5" hidden="1" x14ac:dyDescent="0.75">
      <c r="A567" s="2">
        <v>963</v>
      </c>
      <c r="B567" s="15">
        <v>44223</v>
      </c>
      <c r="C567" s="16">
        <v>0.78541666666666665</v>
      </c>
      <c r="D567" s="2">
        <v>221</v>
      </c>
      <c r="E567" s="19" t="s">
        <v>952</v>
      </c>
      <c r="F567" s="2" t="s">
        <v>1916</v>
      </c>
      <c r="G567" s="2"/>
      <c r="H567" s="2">
        <v>367</v>
      </c>
      <c r="I567" s="2">
        <v>265</v>
      </c>
      <c r="J567" s="2">
        <v>0</v>
      </c>
      <c r="K567" s="2">
        <v>0</v>
      </c>
      <c r="L567" s="2">
        <v>0</v>
      </c>
      <c r="M567" s="3">
        <v>359</v>
      </c>
      <c r="N567" s="2">
        <v>8</v>
      </c>
      <c r="O567" s="2">
        <v>0</v>
      </c>
      <c r="P567" s="2">
        <v>0</v>
      </c>
      <c r="Q567" s="2">
        <v>0</v>
      </c>
      <c r="R567" s="4">
        <v>0</v>
      </c>
      <c r="S567" s="2">
        <v>0</v>
      </c>
      <c r="T567" s="2">
        <v>0</v>
      </c>
      <c r="U567" s="2">
        <v>0</v>
      </c>
      <c r="V567" s="2">
        <v>0</v>
      </c>
      <c r="W567" s="2">
        <v>0</v>
      </c>
      <c r="X567" s="2">
        <v>0</v>
      </c>
      <c r="Y567" s="2">
        <v>0</v>
      </c>
      <c r="Z567" s="2">
        <v>0</v>
      </c>
      <c r="AA567" s="2">
        <v>0</v>
      </c>
      <c r="AB567" s="2">
        <v>0</v>
      </c>
      <c r="AC567" s="2">
        <v>0</v>
      </c>
      <c r="AD567" s="2">
        <v>0</v>
      </c>
      <c r="AE567" s="2">
        <v>1</v>
      </c>
      <c r="AF567" s="2">
        <v>0</v>
      </c>
      <c r="AG567" s="3">
        <v>0</v>
      </c>
      <c r="AH567" s="2">
        <v>0</v>
      </c>
      <c r="AI567" s="2">
        <v>0</v>
      </c>
      <c r="AJ567" s="2">
        <v>1</v>
      </c>
      <c r="AK567" s="2">
        <v>4</v>
      </c>
      <c r="AL567" s="4">
        <v>195</v>
      </c>
      <c r="AM567" s="2">
        <v>11</v>
      </c>
      <c r="AN567" s="2">
        <v>3</v>
      </c>
      <c r="AO567" s="2">
        <v>0</v>
      </c>
      <c r="AP567" s="2">
        <v>47</v>
      </c>
      <c r="AQ567" s="2">
        <v>2</v>
      </c>
      <c r="AR567" s="2">
        <v>0</v>
      </c>
      <c r="AS567" s="2">
        <v>0</v>
      </c>
      <c r="AT567" s="2">
        <v>0</v>
      </c>
      <c r="AU567" s="2">
        <v>0</v>
      </c>
      <c r="AV567" s="2">
        <v>0</v>
      </c>
      <c r="AW567" s="2">
        <v>0</v>
      </c>
      <c r="AX567" s="2">
        <v>0</v>
      </c>
      <c r="AY567" s="2">
        <v>0</v>
      </c>
      <c r="AZ567" s="2">
        <v>0</v>
      </c>
      <c r="BA567" s="44">
        <v>0</v>
      </c>
      <c r="BB567" s="2">
        <v>0</v>
      </c>
      <c r="BC567" s="2">
        <v>0</v>
      </c>
      <c r="BD567" s="2">
        <v>0</v>
      </c>
      <c r="BE567" s="2">
        <v>0</v>
      </c>
      <c r="BF567" s="45">
        <v>0</v>
      </c>
      <c r="BG567" s="2">
        <v>0</v>
      </c>
      <c r="BH567" s="2">
        <v>0</v>
      </c>
      <c r="BI567" s="2">
        <v>0</v>
      </c>
      <c r="BJ567" s="2">
        <v>0</v>
      </c>
      <c r="BK567" s="2">
        <v>0</v>
      </c>
      <c r="BL567" s="2">
        <v>0</v>
      </c>
      <c r="BM567" s="2">
        <v>0</v>
      </c>
      <c r="BN567" s="2">
        <v>0</v>
      </c>
      <c r="BO567" s="2">
        <v>0</v>
      </c>
      <c r="BP567" s="2">
        <v>0</v>
      </c>
      <c r="BQ567" s="2">
        <v>0</v>
      </c>
      <c r="BR567" s="2">
        <v>0</v>
      </c>
      <c r="BS567" s="2">
        <v>631</v>
      </c>
      <c r="BT567" s="2">
        <v>0</v>
      </c>
      <c r="BU567" s="5">
        <v>0.97</v>
      </c>
      <c r="BV567" s="5">
        <f>IFERROR($BF567/($AL567+$R567), "No Votes")</f>
        <v>0</v>
      </c>
      <c r="BW567" s="5">
        <f>IFERROR($BA567/($AG567+$M567), "No Votes")</f>
        <v>0</v>
      </c>
      <c r="BX567" t="s">
        <v>2156</v>
      </c>
      <c r="BY567" s="5" t="s">
        <v>2093</v>
      </c>
      <c r="BZ567" s="5" t="s">
        <v>2088</v>
      </c>
      <c r="CA567" s="28" t="str">
        <f>IF(Table1[[#This Row],[Party]]="Labour","Conservative","Labour")</f>
        <v>Labour</v>
      </c>
      <c r="CB567" s="28" cm="1">
        <f t="array" ref="CB5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359</v>
      </c>
      <c r="CC567" s="28" cm="1">
        <f t="array" ref="CC5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67" s="28">
        <f>IF(TRIM(Table1[[#This Row],[Party]])="Labour",Table1[[#This Row],[Conservative_Aye]],Table1[[#This Row],[Labour_Aye]])</f>
        <v>0</v>
      </c>
      <c r="CE567" s="28">
        <f>IF(TRIM(Table1[[#This Row],[Party]])="Labour",Table1[[#This Row],[Conservative_No]],Table1[[#This Row],[Labour_No]])</f>
        <v>195</v>
      </c>
      <c r="CF567" s="36">
        <f>IF(Table1[[#This Row],[Gov_Aye]]+Table1[[#This Row],[Gov_No]]=0,"",Table1[[#This Row],[Gov_Aye]]/(Table1[[#This Row],[Gov_Aye]]+Table1[[#This Row],[Gov_No]]))</f>
        <v>1</v>
      </c>
      <c r="CG567" s="36">
        <f>IF(Table1[[#This Row],[Opp_Aye]]+Table1[[#This Row],[Opp_No]]=0,"",Table1[[#This Row],[Opp_Aye]]/(Table1[[#This Row],[Opp_Aye]]+Table1[[#This Row],[Opp_No]]))</f>
        <v>0</v>
      </c>
      <c r="CH567" s="36">
        <f>IF(OR(Table1[[#This Row],[Gov_Share]]="",Table1[[#This Row],[Opp_Share]]=""),"",ABS(Table1[[#This Row],[Gov_Share]]-Table1[[#This Row],[Opp_Share]]))</f>
        <v>1</v>
      </c>
      <c r="CI567" s="36">
        <f>IF(Table1[[#This Row],[Gov_Aye]]+Table1[[#This Row],[Gov_No]]=0,"",ABS(Table1[[#This Row],[Gov_Aye]]-Table1[[#This Row],[Gov_No]])/(Table1[[#This Row],[Gov_Aye]]+Table1[[#This Row],[Gov_No]]))</f>
        <v>1</v>
      </c>
      <c r="CJ567" s="36">
        <f>IF(Table1[[#This Row],[Opp_Aye]]+Table1[[#This Row],[Opp_No]]=0,"",ABS(Table1[[#This Row],[Opp_Aye]]-Table1[[#This Row],[Opp_No]])/(Table1[[#This Row],[Opp_Aye]]+Table1[[#This Row],[Opp_No]]))</f>
        <v>1</v>
      </c>
      <c r="CK5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0.971813033022773</v>
      </c>
    </row>
    <row r="568" spans="1:89" ht="29.5" x14ac:dyDescent="0.75">
      <c r="A568" s="2">
        <v>589</v>
      </c>
      <c r="B568" s="15">
        <v>43495</v>
      </c>
      <c r="C568" s="16">
        <v>0.68958333333333333</v>
      </c>
      <c r="D568" s="2">
        <v>320</v>
      </c>
      <c r="E568" s="19" t="s">
        <v>1122</v>
      </c>
      <c r="F568" s="2"/>
      <c r="G568" s="2"/>
      <c r="H568" s="2">
        <v>289</v>
      </c>
      <c r="I568" s="2">
        <v>245</v>
      </c>
      <c r="J568" s="2">
        <v>0</v>
      </c>
      <c r="K568" s="2">
        <v>0</v>
      </c>
      <c r="L568" s="2">
        <v>0</v>
      </c>
      <c r="M568" s="3">
        <v>280</v>
      </c>
      <c r="N568" s="2">
        <v>9</v>
      </c>
      <c r="O568" s="2">
        <v>0</v>
      </c>
      <c r="P568" s="2">
        <v>0</v>
      </c>
      <c r="Q568" s="2">
        <v>0</v>
      </c>
      <c r="R568" s="4">
        <v>0</v>
      </c>
      <c r="S568" s="2">
        <v>0</v>
      </c>
      <c r="T568" s="2">
        <v>0</v>
      </c>
      <c r="U568" s="2">
        <v>0</v>
      </c>
      <c r="V568" s="2">
        <v>0</v>
      </c>
      <c r="W568" s="2">
        <v>0</v>
      </c>
      <c r="X568" s="2">
        <v>0</v>
      </c>
      <c r="Y568" s="2">
        <v>0</v>
      </c>
      <c r="Z568" s="2">
        <v>0</v>
      </c>
      <c r="AA568" s="2">
        <v>0</v>
      </c>
      <c r="AB568" s="2">
        <v>0</v>
      </c>
      <c r="AC568" s="2">
        <v>0</v>
      </c>
      <c r="AD568" s="2">
        <v>0</v>
      </c>
      <c r="AE568" s="2">
        <v>0</v>
      </c>
      <c r="AF568" s="2">
        <v>0</v>
      </c>
      <c r="AG568" s="3">
        <v>0</v>
      </c>
      <c r="AH568" s="2">
        <v>0</v>
      </c>
      <c r="AI568" s="2">
        <v>0</v>
      </c>
      <c r="AJ568" s="2">
        <v>1</v>
      </c>
      <c r="AK568" s="2">
        <v>3</v>
      </c>
      <c r="AL568" s="4">
        <v>206</v>
      </c>
      <c r="AM568" s="2">
        <v>8</v>
      </c>
      <c r="AN568" s="2">
        <v>3</v>
      </c>
      <c r="AO568" s="2">
        <v>0</v>
      </c>
      <c r="AP568" s="2">
        <v>22</v>
      </c>
      <c r="AQ568" s="2">
        <v>0</v>
      </c>
      <c r="AR568" s="2">
        <v>0</v>
      </c>
      <c r="AS568" s="2">
        <v>0</v>
      </c>
      <c r="AT568" s="2">
        <v>0</v>
      </c>
      <c r="AU568" s="2">
        <v>0</v>
      </c>
      <c r="AV568" s="2">
        <v>0</v>
      </c>
      <c r="AW568" s="2">
        <v>0</v>
      </c>
      <c r="AX568" s="2">
        <v>0</v>
      </c>
      <c r="AY568" s="2">
        <v>0</v>
      </c>
      <c r="AZ568" s="2">
        <v>0</v>
      </c>
      <c r="BA568" s="44">
        <v>0</v>
      </c>
      <c r="BB568" s="2">
        <v>0</v>
      </c>
      <c r="BC568" s="2">
        <v>0</v>
      </c>
      <c r="BD568" s="2">
        <v>0</v>
      </c>
      <c r="BE568" s="2">
        <v>0</v>
      </c>
      <c r="BF568" s="45">
        <v>0</v>
      </c>
      <c r="BG568" s="2">
        <v>0</v>
      </c>
      <c r="BH568" s="2">
        <v>0</v>
      </c>
      <c r="BI568" s="2">
        <v>0</v>
      </c>
      <c r="BJ568" s="2">
        <v>0</v>
      </c>
      <c r="BK568" s="2">
        <v>0</v>
      </c>
      <c r="BL568" s="2">
        <v>0</v>
      </c>
      <c r="BM568" s="2">
        <v>0</v>
      </c>
      <c r="BN568" s="2">
        <v>0</v>
      </c>
      <c r="BO568" s="2">
        <v>0</v>
      </c>
      <c r="BP568" s="2">
        <v>0</v>
      </c>
      <c r="BQ568" s="2">
        <v>0</v>
      </c>
      <c r="BR568" s="2">
        <v>0</v>
      </c>
      <c r="BS568" s="2">
        <v>532</v>
      </c>
      <c r="BT568" s="2">
        <v>0</v>
      </c>
      <c r="BU568" s="5">
        <v>0.82</v>
      </c>
      <c r="BV568" s="5">
        <f>IFERROR($BF568/($AL568+$R568), "No Votes")</f>
        <v>0</v>
      </c>
      <c r="BW568" s="5">
        <f>IFERROR($BA568/($AG568+$M568), "No Votes")</f>
        <v>0</v>
      </c>
      <c r="BX568" t="s">
        <v>2157</v>
      </c>
      <c r="BY568" s="5" t="s">
        <v>2086</v>
      </c>
      <c r="BZ568" s="5" t="s">
        <v>2088</v>
      </c>
      <c r="CA568" s="28" t="str">
        <f>IF(Table1[[#This Row],[Party]]="Labour","Conservative","Labour")</f>
        <v>Labour</v>
      </c>
      <c r="CB568" s="28" cm="1">
        <f t="array" ref="CB5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280</v>
      </c>
      <c r="CC568" s="28" cm="1">
        <f t="array" ref="CC5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68" s="28">
        <f>IF(TRIM(Table1[[#This Row],[Party]])="Labour",Table1[[#This Row],[Conservative_Aye]],Table1[[#This Row],[Labour_Aye]])</f>
        <v>0</v>
      </c>
      <c r="CE568" s="28">
        <f>IF(TRIM(Table1[[#This Row],[Party]])="Labour",Table1[[#This Row],[Conservative_No]],Table1[[#This Row],[Labour_No]])</f>
        <v>206</v>
      </c>
      <c r="CF568" s="36">
        <f>IF(Table1[[#This Row],[Gov_Aye]]+Table1[[#This Row],[Gov_No]]=0,"",Table1[[#This Row],[Gov_Aye]]/(Table1[[#This Row],[Gov_Aye]]+Table1[[#This Row],[Gov_No]]))</f>
        <v>1</v>
      </c>
      <c r="CG568" s="36">
        <f>IF(Table1[[#This Row],[Opp_Aye]]+Table1[[#This Row],[Opp_No]]=0,"",Table1[[#This Row],[Opp_Aye]]/(Table1[[#This Row],[Opp_Aye]]+Table1[[#This Row],[Opp_No]]))</f>
        <v>0</v>
      </c>
      <c r="CH568" s="36">
        <f>IF(OR(Table1[[#This Row],[Gov_Share]]="",Table1[[#This Row],[Opp_Share]]=""),"",ABS(Table1[[#This Row],[Gov_Share]]-Table1[[#This Row],[Opp_Share]]))</f>
        <v>1</v>
      </c>
      <c r="CI568" s="36">
        <f>IF(Table1[[#This Row],[Gov_Aye]]+Table1[[#This Row],[Gov_No]]=0,"",ABS(Table1[[#This Row],[Gov_Aye]]-Table1[[#This Row],[Gov_No]])/(Table1[[#This Row],[Gov_Aye]]+Table1[[#This Row],[Gov_No]]))</f>
        <v>1</v>
      </c>
      <c r="CJ568" s="36">
        <f>IF(Table1[[#This Row],[Opp_Aye]]+Table1[[#This Row],[Opp_No]]=0,"",ABS(Table1[[#This Row],[Opp_Aye]]-Table1[[#This Row],[Opp_No]])/(Table1[[#This Row],[Opp_Aye]]+Table1[[#This Row],[Opp_No]]))</f>
        <v>1</v>
      </c>
      <c r="CK5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0.97323284823284828</v>
      </c>
    </row>
    <row r="569" spans="1:89" ht="29.5" x14ac:dyDescent="0.75">
      <c r="A569" s="2">
        <v>1318</v>
      </c>
      <c r="B569" s="15">
        <v>44725</v>
      </c>
      <c r="C569" s="16">
        <v>0.83750000000000002</v>
      </c>
      <c r="D569" s="2">
        <v>12</v>
      </c>
      <c r="E569" s="19" t="s">
        <v>1476</v>
      </c>
      <c r="F569" s="2"/>
      <c r="G569" s="2"/>
      <c r="H569" s="2">
        <v>152</v>
      </c>
      <c r="I569" s="2">
        <v>284</v>
      </c>
      <c r="J569" s="2">
        <v>0</v>
      </c>
      <c r="K569" s="2">
        <v>1</v>
      </c>
      <c r="L569" s="2">
        <v>0</v>
      </c>
      <c r="M569" s="3">
        <v>0</v>
      </c>
      <c r="N569" s="2">
        <v>0</v>
      </c>
      <c r="O569" s="2">
        <v>0</v>
      </c>
      <c r="P569" s="2">
        <v>0</v>
      </c>
      <c r="Q569" s="2">
        <v>2</v>
      </c>
      <c r="R569" s="4">
        <v>141</v>
      </c>
      <c r="S569" s="2">
        <v>8</v>
      </c>
      <c r="T569" s="2">
        <v>0</v>
      </c>
      <c r="U569" s="2">
        <v>0</v>
      </c>
      <c r="V569" s="2">
        <v>0</v>
      </c>
      <c r="W569" s="2">
        <v>0</v>
      </c>
      <c r="X569" s="2">
        <v>0</v>
      </c>
      <c r="Y569" s="2">
        <v>0</v>
      </c>
      <c r="Z569" s="2">
        <v>0</v>
      </c>
      <c r="AA569" s="2">
        <v>0</v>
      </c>
      <c r="AB569" s="2">
        <v>0</v>
      </c>
      <c r="AC569" s="2">
        <v>0</v>
      </c>
      <c r="AD569" s="2">
        <v>0</v>
      </c>
      <c r="AE569" s="2">
        <v>0</v>
      </c>
      <c r="AF569" s="2">
        <v>0</v>
      </c>
      <c r="AG569" s="3">
        <v>275</v>
      </c>
      <c r="AH569" s="2">
        <v>5</v>
      </c>
      <c r="AI569" s="2">
        <v>0</v>
      </c>
      <c r="AJ569" s="2">
        <v>0</v>
      </c>
      <c r="AK569" s="2">
        <v>0</v>
      </c>
      <c r="AL569" s="4">
        <v>0</v>
      </c>
      <c r="AM569" s="2">
        <v>0</v>
      </c>
      <c r="AN569" s="2">
        <v>0</v>
      </c>
      <c r="AO569" s="2">
        <v>0</v>
      </c>
      <c r="AP569" s="2">
        <v>0</v>
      </c>
      <c r="AQ569" s="2">
        <v>0</v>
      </c>
      <c r="AR569" s="2">
        <v>0</v>
      </c>
      <c r="AS569" s="2">
        <v>0</v>
      </c>
      <c r="AT569" s="2">
        <v>0</v>
      </c>
      <c r="AU569" s="2">
        <v>0</v>
      </c>
      <c r="AV569" s="2">
        <v>0</v>
      </c>
      <c r="AW569" s="2">
        <v>0</v>
      </c>
      <c r="AX569" s="2">
        <v>0</v>
      </c>
      <c r="AY569" s="2">
        <v>0</v>
      </c>
      <c r="AZ569" s="2">
        <v>0</v>
      </c>
      <c r="BA569" s="2">
        <v>0</v>
      </c>
      <c r="BB569" s="2">
        <v>0</v>
      </c>
      <c r="BC569" s="2">
        <v>0</v>
      </c>
      <c r="BD569" s="2">
        <v>0</v>
      </c>
      <c r="BE569" s="2">
        <v>0</v>
      </c>
      <c r="BF569" s="2">
        <v>0</v>
      </c>
      <c r="BG569" s="2">
        <v>0</v>
      </c>
      <c r="BH569" s="2">
        <v>0</v>
      </c>
      <c r="BI569" s="2">
        <v>0</v>
      </c>
      <c r="BJ569" s="2">
        <v>0</v>
      </c>
      <c r="BK569" s="2">
        <v>0</v>
      </c>
      <c r="BL569" s="2">
        <v>0</v>
      </c>
      <c r="BM569" s="2">
        <v>0</v>
      </c>
      <c r="BN569" s="2">
        <v>0</v>
      </c>
      <c r="BO569" s="2">
        <v>0</v>
      </c>
      <c r="BP569" s="2">
        <v>0</v>
      </c>
      <c r="BQ569" s="2">
        <v>0</v>
      </c>
      <c r="BR569" s="2">
        <v>0</v>
      </c>
      <c r="BS569" s="2">
        <v>432</v>
      </c>
      <c r="BT569" s="2">
        <v>0</v>
      </c>
      <c r="BU569" s="5">
        <v>0.66</v>
      </c>
      <c r="BV569" s="5">
        <f>IFERROR($BF569/($AL569+$R569), "No Votes")</f>
        <v>0</v>
      </c>
      <c r="BW569" s="5">
        <f>IFERROR($BA569/($AG569+$M569), "No Votes")</f>
        <v>0</v>
      </c>
      <c r="BX569" t="s">
        <v>2157</v>
      </c>
      <c r="BY569" s="5" t="s">
        <v>2093</v>
      </c>
      <c r="BZ569" s="5" t="s">
        <v>2088</v>
      </c>
      <c r="CA569" s="28" t="str">
        <f>IF(Table1[[#This Row],[Party]]="Labour","Conservative","Labour")</f>
        <v>Labour</v>
      </c>
      <c r="CB569" s="28" cm="1">
        <f t="array" ref="CB5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69" s="28" cm="1">
        <f t="array" ref="CC5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569" s="28">
        <f>IF(TRIM(Table1[[#This Row],[Party]])="Labour",Table1[[#This Row],[Conservative_Aye]],Table1[[#This Row],[Labour_Aye]])</f>
        <v>141</v>
      </c>
      <c r="CE569" s="28">
        <f>IF(TRIM(Table1[[#This Row],[Party]])="Labour",Table1[[#This Row],[Conservative_No]],Table1[[#This Row],[Labour_No]])</f>
        <v>0</v>
      </c>
      <c r="CF569" s="36">
        <f>IF(Table1[[#This Row],[Gov_Aye]]+Table1[[#This Row],[Gov_No]]=0,"",Table1[[#This Row],[Gov_Aye]]/(Table1[[#This Row],[Gov_Aye]]+Table1[[#This Row],[Gov_No]]))</f>
        <v>0</v>
      </c>
      <c r="CG569" s="36">
        <f>IF(Table1[[#This Row],[Opp_Aye]]+Table1[[#This Row],[Opp_No]]=0,"",Table1[[#This Row],[Opp_Aye]]/(Table1[[#This Row],[Opp_Aye]]+Table1[[#This Row],[Opp_No]]))</f>
        <v>1</v>
      </c>
      <c r="CH569" s="36">
        <f>IF(OR(Table1[[#This Row],[Gov_Share]]="",Table1[[#This Row],[Opp_Share]]=""),"",ABS(Table1[[#This Row],[Gov_Share]]-Table1[[#This Row],[Opp_Share]]))</f>
        <v>1</v>
      </c>
      <c r="CI569" s="36">
        <f>IF(Table1[[#This Row],[Gov_Aye]]+Table1[[#This Row],[Gov_No]]=0,"",ABS(Table1[[#This Row],[Gov_Aye]]-Table1[[#This Row],[Gov_No]])/(Table1[[#This Row],[Gov_Aye]]+Table1[[#This Row],[Gov_No]]))</f>
        <v>1</v>
      </c>
      <c r="CJ569" s="36">
        <f>IF(Table1[[#This Row],[Opp_Aye]]+Table1[[#This Row],[Opp_No]]=0,"",ABS(Table1[[#This Row],[Opp_Aye]]-Table1[[#This Row],[Opp_No]])/(Table1[[#This Row],[Opp_Aye]]+Table1[[#This Row],[Opp_No]]))</f>
        <v>1</v>
      </c>
      <c r="CK5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0.97320855996009781</v>
      </c>
    </row>
    <row r="570" spans="1:89" x14ac:dyDescent="0.75">
      <c r="A570" s="2">
        <v>1184</v>
      </c>
      <c r="B570" s="15">
        <v>44571</v>
      </c>
      <c r="C570" s="16">
        <v>0.78749999999999998</v>
      </c>
      <c r="D570" s="2">
        <v>152</v>
      </c>
      <c r="E570" s="19" t="s">
        <v>1141</v>
      </c>
      <c r="F570" s="2"/>
      <c r="G570" s="2"/>
      <c r="H570" s="2">
        <v>204</v>
      </c>
      <c r="I570" s="2">
        <v>316</v>
      </c>
      <c r="J570" s="2">
        <v>2</v>
      </c>
      <c r="K570" s="2">
        <v>0</v>
      </c>
      <c r="L570" s="2">
        <v>0</v>
      </c>
      <c r="M570" s="3">
        <v>0</v>
      </c>
      <c r="N570" s="2">
        <v>0</v>
      </c>
      <c r="O570" s="2">
        <v>0</v>
      </c>
      <c r="P570" s="2">
        <v>0</v>
      </c>
      <c r="Q570" s="2">
        <v>2</v>
      </c>
      <c r="R570" s="4">
        <v>157</v>
      </c>
      <c r="S570" s="2">
        <v>9</v>
      </c>
      <c r="T570" s="2">
        <v>2</v>
      </c>
      <c r="U570" s="2">
        <v>0</v>
      </c>
      <c r="V570" s="2">
        <v>33</v>
      </c>
      <c r="W570" s="2">
        <v>0</v>
      </c>
      <c r="X570" s="2">
        <v>0</v>
      </c>
      <c r="Y570" s="2">
        <v>0</v>
      </c>
      <c r="Z570" s="2">
        <v>0</v>
      </c>
      <c r="AA570" s="2">
        <v>0</v>
      </c>
      <c r="AB570" s="2">
        <v>0</v>
      </c>
      <c r="AC570" s="2">
        <v>0</v>
      </c>
      <c r="AD570" s="2">
        <v>0</v>
      </c>
      <c r="AE570" s="2">
        <v>0</v>
      </c>
      <c r="AF570" s="2">
        <v>0</v>
      </c>
      <c r="AG570" s="3">
        <v>309</v>
      </c>
      <c r="AH570" s="2">
        <v>5</v>
      </c>
      <c r="AI570" s="2">
        <v>0</v>
      </c>
      <c r="AJ570" s="2">
        <v>0</v>
      </c>
      <c r="AK570" s="2">
        <v>0</v>
      </c>
      <c r="AL570" s="4">
        <v>0</v>
      </c>
      <c r="AM570" s="2">
        <v>0</v>
      </c>
      <c r="AN570" s="2">
        <v>0</v>
      </c>
      <c r="AO570" s="2">
        <v>0</v>
      </c>
      <c r="AP570" s="2">
        <v>0</v>
      </c>
      <c r="AQ570" s="2">
        <v>0</v>
      </c>
      <c r="AR570" s="2">
        <v>0</v>
      </c>
      <c r="AS570" s="2">
        <v>0</v>
      </c>
      <c r="AT570" s="2">
        <v>0</v>
      </c>
      <c r="AU570" s="2">
        <v>0</v>
      </c>
      <c r="AV570" s="2">
        <v>0</v>
      </c>
      <c r="AW570" s="2">
        <v>0</v>
      </c>
      <c r="AX570" s="2">
        <v>0</v>
      </c>
      <c r="AY570" s="2">
        <v>0</v>
      </c>
      <c r="AZ570" s="2">
        <v>0</v>
      </c>
      <c r="BA570" s="44">
        <v>0</v>
      </c>
      <c r="BB570" s="2">
        <v>0</v>
      </c>
      <c r="BC570" s="2">
        <v>0</v>
      </c>
      <c r="BD570" s="2">
        <v>0</v>
      </c>
      <c r="BE570" s="2">
        <v>0</v>
      </c>
      <c r="BF570" s="45">
        <v>0</v>
      </c>
      <c r="BG570" s="2">
        <v>0</v>
      </c>
      <c r="BH570" s="2">
        <v>0</v>
      </c>
      <c r="BI570" s="2">
        <v>0</v>
      </c>
      <c r="BJ570" s="2">
        <v>0</v>
      </c>
      <c r="BK570" s="2">
        <v>0</v>
      </c>
      <c r="BL570" s="2">
        <v>0</v>
      </c>
      <c r="BM570" s="2">
        <v>0</v>
      </c>
      <c r="BN570" s="2">
        <v>0</v>
      </c>
      <c r="BO570" s="2">
        <v>0</v>
      </c>
      <c r="BP570" s="2">
        <v>0</v>
      </c>
      <c r="BQ570" s="2">
        <v>0</v>
      </c>
      <c r="BR570" s="2">
        <v>0</v>
      </c>
      <c r="BS570" s="2">
        <v>519</v>
      </c>
      <c r="BT570" s="2">
        <v>0</v>
      </c>
      <c r="BU570" s="5">
        <v>0.8</v>
      </c>
      <c r="BV570" s="5">
        <f>IFERROR($BF570/($AL570+$R570), "No Votes")</f>
        <v>0</v>
      </c>
      <c r="BW570" s="5">
        <f>IFERROR($BA570/($AG570+$M570), "No Votes")</f>
        <v>0</v>
      </c>
      <c r="BX570" t="s">
        <v>2157</v>
      </c>
      <c r="BY570" s="5" t="s">
        <v>2093</v>
      </c>
      <c r="BZ570" s="5" t="s">
        <v>2088</v>
      </c>
      <c r="CA570" s="28" t="str">
        <f>IF(Table1[[#This Row],[Party]]="Labour","Conservative","Labour")</f>
        <v>Labour</v>
      </c>
      <c r="CB570" s="28" cm="1">
        <f t="array" ref="CB5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70" s="28" cm="1">
        <f t="array" ref="CC5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309</v>
      </c>
      <c r="CD570" s="28">
        <f>IF(TRIM(Table1[[#This Row],[Party]])="Labour",Table1[[#This Row],[Conservative_Aye]],Table1[[#This Row],[Labour_Aye]])</f>
        <v>157</v>
      </c>
      <c r="CE570" s="28">
        <f>IF(TRIM(Table1[[#This Row],[Party]])="Labour",Table1[[#This Row],[Conservative_No]],Table1[[#This Row],[Labour_No]])</f>
        <v>0</v>
      </c>
      <c r="CF570" s="36">
        <f>IF(Table1[[#This Row],[Gov_Aye]]+Table1[[#This Row],[Gov_No]]=0,"",Table1[[#This Row],[Gov_Aye]]/(Table1[[#This Row],[Gov_Aye]]+Table1[[#This Row],[Gov_No]]))</f>
        <v>0</v>
      </c>
      <c r="CG570" s="36">
        <f>IF(Table1[[#This Row],[Opp_Aye]]+Table1[[#This Row],[Opp_No]]=0,"",Table1[[#This Row],[Opp_Aye]]/(Table1[[#This Row],[Opp_Aye]]+Table1[[#This Row],[Opp_No]]))</f>
        <v>1</v>
      </c>
      <c r="CH570" s="36">
        <f>IF(OR(Table1[[#This Row],[Gov_Share]]="",Table1[[#This Row],[Opp_Share]]=""),"",ABS(Table1[[#This Row],[Gov_Share]]-Table1[[#This Row],[Opp_Share]]))</f>
        <v>1</v>
      </c>
      <c r="CI570" s="36">
        <f>IF(Table1[[#This Row],[Gov_Aye]]+Table1[[#This Row],[Gov_No]]=0,"",ABS(Table1[[#This Row],[Gov_Aye]]-Table1[[#This Row],[Gov_No]])/(Table1[[#This Row],[Gov_Aye]]+Table1[[#This Row],[Gov_No]]))</f>
        <v>1</v>
      </c>
      <c r="CJ570" s="36">
        <f>IF(Table1[[#This Row],[Opp_Aye]]+Table1[[#This Row],[Opp_No]]=0,"",ABS(Table1[[#This Row],[Opp_Aye]]-Table1[[#This Row],[Opp_No]])/(Table1[[#This Row],[Opp_Aye]]+Table1[[#This Row],[Opp_No]]))</f>
        <v>1</v>
      </c>
      <c r="CK5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0.97319141669986908</v>
      </c>
    </row>
    <row r="571" spans="1:89" ht="29.5" x14ac:dyDescent="0.75">
      <c r="A571">
        <v>1317</v>
      </c>
      <c r="B571" s="17">
        <v>44725</v>
      </c>
      <c r="C571" s="18">
        <v>0.82777777777777772</v>
      </c>
      <c r="D571">
        <v>11</v>
      </c>
      <c r="E571" s="20" t="s">
        <v>1483</v>
      </c>
      <c r="H571">
        <v>150</v>
      </c>
      <c r="I571">
        <v>282</v>
      </c>
      <c r="J571">
        <v>0</v>
      </c>
      <c r="K571">
        <v>1</v>
      </c>
      <c r="L571">
        <v>0</v>
      </c>
      <c r="M571" s="3">
        <v>0</v>
      </c>
      <c r="N571">
        <v>0</v>
      </c>
      <c r="O571">
        <v>0</v>
      </c>
      <c r="P571">
        <v>0</v>
      </c>
      <c r="Q571">
        <v>2</v>
      </c>
      <c r="R571" s="4">
        <v>140</v>
      </c>
      <c r="S571">
        <v>8</v>
      </c>
      <c r="T571">
        <v>0</v>
      </c>
      <c r="U571">
        <v>0</v>
      </c>
      <c r="V571">
        <v>0</v>
      </c>
      <c r="W571">
        <v>0</v>
      </c>
      <c r="X571">
        <v>0</v>
      </c>
      <c r="Y571">
        <v>0</v>
      </c>
      <c r="Z571">
        <v>0</v>
      </c>
      <c r="AA571">
        <v>0</v>
      </c>
      <c r="AB571">
        <v>0</v>
      </c>
      <c r="AC571">
        <v>0</v>
      </c>
      <c r="AD571">
        <v>0</v>
      </c>
      <c r="AE571">
        <v>0</v>
      </c>
      <c r="AF571">
        <v>0</v>
      </c>
      <c r="AG571" s="3">
        <v>274</v>
      </c>
      <c r="AH571">
        <v>4</v>
      </c>
      <c r="AI571">
        <v>0</v>
      </c>
      <c r="AJ571">
        <v>0</v>
      </c>
      <c r="AK571">
        <v>0</v>
      </c>
      <c r="AL571" s="4">
        <v>0</v>
      </c>
      <c r="AM571">
        <v>0</v>
      </c>
      <c r="AN571">
        <v>0</v>
      </c>
      <c r="AO571">
        <v>0</v>
      </c>
      <c r="AP571">
        <v>0</v>
      </c>
      <c r="AQ571">
        <v>0</v>
      </c>
      <c r="AR571">
        <v>0</v>
      </c>
      <c r="AS571">
        <v>0</v>
      </c>
      <c r="AT571">
        <v>0</v>
      </c>
      <c r="AU571">
        <v>0</v>
      </c>
      <c r="AV571">
        <v>0</v>
      </c>
      <c r="AW571">
        <v>0</v>
      </c>
      <c r="AX571">
        <v>0</v>
      </c>
      <c r="AY571">
        <v>0</v>
      </c>
      <c r="AZ571">
        <v>0</v>
      </c>
      <c r="BA571">
        <v>0</v>
      </c>
      <c r="BB571">
        <v>0</v>
      </c>
      <c r="BC571">
        <v>0</v>
      </c>
      <c r="BD571">
        <v>0</v>
      </c>
      <c r="BE571">
        <v>0</v>
      </c>
      <c r="BF571">
        <v>0</v>
      </c>
      <c r="BG571">
        <v>0</v>
      </c>
      <c r="BH571">
        <v>0</v>
      </c>
      <c r="BI571">
        <v>0</v>
      </c>
      <c r="BJ571">
        <v>0</v>
      </c>
      <c r="BK571">
        <v>0</v>
      </c>
      <c r="BL571">
        <v>0</v>
      </c>
      <c r="BM571">
        <v>0</v>
      </c>
      <c r="BN571">
        <v>0</v>
      </c>
      <c r="BO571">
        <v>0</v>
      </c>
      <c r="BP571">
        <v>0</v>
      </c>
      <c r="BQ571">
        <v>0</v>
      </c>
      <c r="BR571">
        <v>0</v>
      </c>
      <c r="BS571">
        <v>429</v>
      </c>
      <c r="BT571">
        <v>0</v>
      </c>
      <c r="BU571" s="1">
        <v>0.66</v>
      </c>
      <c r="BV571" s="5">
        <f>IFERROR($BF571/($AL571+$R571), "No Votes")</f>
        <v>0</v>
      </c>
      <c r="BW571" s="5">
        <f>IFERROR($BA571/($AG571+$M571), "No Votes")</f>
        <v>0</v>
      </c>
      <c r="BX571" t="s">
        <v>2157</v>
      </c>
      <c r="BY571" s="5" t="s">
        <v>2093</v>
      </c>
      <c r="BZ571" s="5" t="s">
        <v>2088</v>
      </c>
      <c r="CA571" s="28" t="str">
        <f>IF(Table1[[#This Row],[Party]]="Labour","Conservative","Labour")</f>
        <v>Labour</v>
      </c>
      <c r="CB571" s="28" cm="1">
        <f t="array" ref="CB5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71" s="28" cm="1">
        <f t="array" ref="CC5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571" s="28">
        <f>IF(TRIM(Table1[[#This Row],[Party]])="Labour",Table1[[#This Row],[Conservative_Aye]],Table1[[#This Row],[Labour_Aye]])</f>
        <v>140</v>
      </c>
      <c r="CE571" s="28">
        <f>IF(TRIM(Table1[[#This Row],[Party]])="Labour",Table1[[#This Row],[Conservative_No]],Table1[[#This Row],[Labour_No]])</f>
        <v>0</v>
      </c>
      <c r="CF571" s="36">
        <f>IF(Table1[[#This Row],[Gov_Aye]]+Table1[[#This Row],[Gov_No]]=0,"",Table1[[#This Row],[Gov_Aye]]/(Table1[[#This Row],[Gov_Aye]]+Table1[[#This Row],[Gov_No]]))</f>
        <v>0</v>
      </c>
      <c r="CG571" s="36">
        <f>IF(Table1[[#This Row],[Opp_Aye]]+Table1[[#This Row],[Opp_No]]=0,"",Table1[[#This Row],[Opp_Aye]]/(Table1[[#This Row],[Opp_Aye]]+Table1[[#This Row],[Opp_No]]))</f>
        <v>1</v>
      </c>
      <c r="CH571" s="36">
        <f>IF(OR(Table1[[#This Row],[Gov_Share]]="",Table1[[#This Row],[Opp_Share]]=""),"",ABS(Table1[[#This Row],[Gov_Share]]-Table1[[#This Row],[Opp_Share]]))</f>
        <v>1</v>
      </c>
      <c r="CI571" s="36">
        <f>IF(Table1[[#This Row],[Gov_Aye]]+Table1[[#This Row],[Gov_No]]=0,"",ABS(Table1[[#This Row],[Gov_Aye]]-Table1[[#This Row],[Gov_No]])/(Table1[[#This Row],[Gov_Aye]]+Table1[[#This Row],[Gov_No]]))</f>
        <v>1</v>
      </c>
      <c r="CJ571" s="36">
        <f>IF(Table1[[#This Row],[Opp_Aye]]+Table1[[#This Row],[Opp_No]]=0,"",ABS(Table1[[#This Row],[Opp_Aye]]-Table1[[#This Row],[Opp_No]])/(Table1[[#This Row],[Opp_Aye]]+Table1[[#This Row],[Opp_No]]))</f>
        <v>1</v>
      </c>
      <c r="CK5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0.97312344019965447</v>
      </c>
    </row>
    <row r="572" spans="1:89" ht="29.5" hidden="1" x14ac:dyDescent="0.75">
      <c r="A572" s="2">
        <v>965</v>
      </c>
      <c r="B572" s="15">
        <v>44223</v>
      </c>
      <c r="C572" s="16">
        <v>0.8</v>
      </c>
      <c r="D572" s="2">
        <v>223</v>
      </c>
      <c r="E572" s="19" t="s">
        <v>611</v>
      </c>
      <c r="F572" s="2" t="s">
        <v>1916</v>
      </c>
      <c r="G572" s="2"/>
      <c r="H572" s="2">
        <v>361</v>
      </c>
      <c r="I572" s="2">
        <v>267</v>
      </c>
      <c r="J572" s="2">
        <v>0</v>
      </c>
      <c r="K572" s="2">
        <v>0</v>
      </c>
      <c r="L572" s="2">
        <v>0</v>
      </c>
      <c r="M572" s="3">
        <v>353</v>
      </c>
      <c r="N572" s="2">
        <v>8</v>
      </c>
      <c r="O572" s="2">
        <v>0</v>
      </c>
      <c r="P572" s="2">
        <v>0</v>
      </c>
      <c r="Q572" s="2">
        <v>0</v>
      </c>
      <c r="R572" s="4">
        <v>0</v>
      </c>
      <c r="S572" s="2">
        <v>0</v>
      </c>
      <c r="T572" s="2">
        <v>0</v>
      </c>
      <c r="U572" s="2">
        <v>0</v>
      </c>
      <c r="V572" s="2">
        <v>0</v>
      </c>
      <c r="W572" s="2">
        <v>0</v>
      </c>
      <c r="X572" s="2">
        <v>0</v>
      </c>
      <c r="Y572" s="2">
        <v>0</v>
      </c>
      <c r="Z572" s="2">
        <v>0</v>
      </c>
      <c r="AA572" s="2">
        <v>0</v>
      </c>
      <c r="AB572" s="2">
        <v>0</v>
      </c>
      <c r="AC572" s="2">
        <v>0</v>
      </c>
      <c r="AD572" s="2">
        <v>0</v>
      </c>
      <c r="AE572" s="2">
        <v>1</v>
      </c>
      <c r="AF572" s="2">
        <v>0</v>
      </c>
      <c r="AG572" s="3">
        <v>2</v>
      </c>
      <c r="AH572" s="2">
        <v>0</v>
      </c>
      <c r="AI572" s="2">
        <v>0</v>
      </c>
      <c r="AJ572" s="2">
        <v>1</v>
      </c>
      <c r="AK572" s="2">
        <v>4</v>
      </c>
      <c r="AL572" s="4">
        <v>196</v>
      </c>
      <c r="AM572" s="2">
        <v>11</v>
      </c>
      <c r="AN572" s="2">
        <v>3</v>
      </c>
      <c r="AO572" s="2">
        <v>0</v>
      </c>
      <c r="AP572" s="2">
        <v>47</v>
      </c>
      <c r="AQ572" s="2">
        <v>2</v>
      </c>
      <c r="AR572" s="2">
        <v>0</v>
      </c>
      <c r="AS572" s="2">
        <v>0</v>
      </c>
      <c r="AT572" s="2">
        <v>0</v>
      </c>
      <c r="AU572" s="2">
        <v>0</v>
      </c>
      <c r="AV572" s="2">
        <v>0</v>
      </c>
      <c r="AW572" s="2">
        <v>0</v>
      </c>
      <c r="AX572" s="2">
        <v>0</v>
      </c>
      <c r="AY572" s="2">
        <v>0</v>
      </c>
      <c r="AZ572" s="2">
        <v>0</v>
      </c>
      <c r="BA572" s="44">
        <v>2</v>
      </c>
      <c r="BB572" s="2">
        <v>0</v>
      </c>
      <c r="BC572" s="2">
        <v>0</v>
      </c>
      <c r="BD572" s="2">
        <v>0</v>
      </c>
      <c r="BE572" s="2">
        <v>0</v>
      </c>
      <c r="BF572" s="45">
        <v>0</v>
      </c>
      <c r="BG572" s="2">
        <v>0</v>
      </c>
      <c r="BH572" s="2">
        <v>0</v>
      </c>
      <c r="BI572" s="2">
        <v>0</v>
      </c>
      <c r="BJ572" s="2">
        <v>0</v>
      </c>
      <c r="BK572" s="2">
        <v>0</v>
      </c>
      <c r="BL572" s="2">
        <v>0</v>
      </c>
      <c r="BM572" s="2">
        <v>0</v>
      </c>
      <c r="BN572" s="2">
        <v>0</v>
      </c>
      <c r="BO572" s="2">
        <v>0</v>
      </c>
      <c r="BP572" s="2">
        <v>0</v>
      </c>
      <c r="BQ572" s="2">
        <v>0</v>
      </c>
      <c r="BR572" s="2">
        <v>2</v>
      </c>
      <c r="BS572" s="2">
        <v>628</v>
      </c>
      <c r="BT572" s="2">
        <v>0</v>
      </c>
      <c r="BU572" s="5">
        <v>0.97</v>
      </c>
      <c r="BV572" s="5">
        <f>IFERROR($BF572/($AL572+$R572), "No Votes")</f>
        <v>0</v>
      </c>
      <c r="BW572" s="5">
        <f>IFERROR($BA572/($AG572+$M572), "No Votes")</f>
        <v>5.6338028169014088E-3</v>
      </c>
      <c r="BX572" t="s">
        <v>2156</v>
      </c>
      <c r="BY572" s="5" t="s">
        <v>2093</v>
      </c>
      <c r="BZ572" s="5" t="s">
        <v>2088</v>
      </c>
      <c r="CA572" s="28" t="str">
        <f>IF(Table1[[#This Row],[Party]]="Labour","Conservative","Labour")</f>
        <v>Labour</v>
      </c>
      <c r="CB572" s="28" cm="1">
        <f t="array" ref="CB5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353</v>
      </c>
      <c r="CC572" s="28" cm="1">
        <f t="array" ref="CC5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572" s="28">
        <f>IF(TRIM(Table1[[#This Row],[Party]])="Labour",Table1[[#This Row],[Conservative_Aye]],Table1[[#This Row],[Labour_Aye]])</f>
        <v>0</v>
      </c>
      <c r="CE572" s="28">
        <f>IF(TRIM(Table1[[#This Row],[Party]])="Labour",Table1[[#This Row],[Conservative_No]],Table1[[#This Row],[Labour_No]])</f>
        <v>196</v>
      </c>
      <c r="CF572" s="36">
        <f>IF(Table1[[#This Row],[Gov_Aye]]+Table1[[#This Row],[Gov_No]]=0,"",Table1[[#This Row],[Gov_Aye]]/(Table1[[#This Row],[Gov_Aye]]+Table1[[#This Row],[Gov_No]]))</f>
        <v>0.9943661971830986</v>
      </c>
      <c r="CG572" s="36">
        <f>IF(Table1[[#This Row],[Opp_Aye]]+Table1[[#This Row],[Opp_No]]=0,"",Table1[[#This Row],[Opp_Aye]]/(Table1[[#This Row],[Opp_Aye]]+Table1[[#This Row],[Opp_No]]))</f>
        <v>0</v>
      </c>
      <c r="CH572" s="36">
        <f>IF(OR(Table1[[#This Row],[Gov_Share]]="",Table1[[#This Row],[Opp_Share]]=""),"",ABS(Table1[[#This Row],[Gov_Share]]-Table1[[#This Row],[Opp_Share]]))</f>
        <v>0.9943661971830986</v>
      </c>
      <c r="CI572" s="36">
        <f>IF(Table1[[#This Row],[Gov_Aye]]+Table1[[#This Row],[Gov_No]]=0,"",ABS(Table1[[#This Row],[Gov_Aye]]-Table1[[#This Row],[Gov_No]])/(Table1[[#This Row],[Gov_Aye]]+Table1[[#This Row],[Gov_No]]))</f>
        <v>0.9887323943661972</v>
      </c>
      <c r="CJ572" s="36">
        <f>IF(Table1[[#This Row],[Opp_Aye]]+Table1[[#This Row],[Opp_No]]=0,"",ABS(Table1[[#This Row],[Opp_Aye]]-Table1[[#This Row],[Opp_No]])/(Table1[[#This Row],[Opp_Aye]]+Table1[[#This Row],[Opp_No]]))</f>
        <v>1</v>
      </c>
      <c r="CK5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0.96602371729617531</v>
      </c>
    </row>
    <row r="573" spans="1:89" hidden="1" x14ac:dyDescent="0.75">
      <c r="A573">
        <v>422</v>
      </c>
      <c r="B573" s="17">
        <v>43229</v>
      </c>
      <c r="C573" s="18">
        <v>0.76875000000000004</v>
      </c>
      <c r="D573">
        <v>155</v>
      </c>
      <c r="E573" s="20" t="s">
        <v>863</v>
      </c>
      <c r="F573" t="s">
        <v>1917</v>
      </c>
      <c r="H573">
        <v>288</v>
      </c>
      <c r="I573">
        <v>310</v>
      </c>
      <c r="J573">
        <v>0</v>
      </c>
      <c r="K573">
        <v>0</v>
      </c>
      <c r="L573">
        <v>0</v>
      </c>
      <c r="M573" s="3">
        <v>0</v>
      </c>
      <c r="N573">
        <v>0</v>
      </c>
      <c r="O573">
        <v>0</v>
      </c>
      <c r="P573">
        <v>1</v>
      </c>
      <c r="Q573">
        <v>5</v>
      </c>
      <c r="R573" s="4">
        <v>230</v>
      </c>
      <c r="S573">
        <v>10</v>
      </c>
      <c r="T573">
        <v>4</v>
      </c>
      <c r="U573">
        <v>0</v>
      </c>
      <c r="V573">
        <v>32</v>
      </c>
      <c r="W573">
        <v>0</v>
      </c>
      <c r="X573">
        <v>0</v>
      </c>
      <c r="Y573">
        <v>0</v>
      </c>
      <c r="Z573">
        <v>0</v>
      </c>
      <c r="AA573">
        <v>0</v>
      </c>
      <c r="AB573">
        <v>0</v>
      </c>
      <c r="AC573">
        <v>0</v>
      </c>
      <c r="AD573">
        <v>0</v>
      </c>
      <c r="AE573">
        <v>0</v>
      </c>
      <c r="AF573">
        <v>0</v>
      </c>
      <c r="AG573" s="3">
        <v>299</v>
      </c>
      <c r="AH573">
        <v>10</v>
      </c>
      <c r="AI573">
        <v>0</v>
      </c>
      <c r="AJ573">
        <v>0</v>
      </c>
      <c r="AK573">
        <v>1</v>
      </c>
      <c r="AL573" s="4">
        <v>0</v>
      </c>
      <c r="AM573">
        <v>0</v>
      </c>
      <c r="AN573">
        <v>0</v>
      </c>
      <c r="AO573">
        <v>0</v>
      </c>
      <c r="AP573">
        <v>0</v>
      </c>
      <c r="AQ573">
        <v>0</v>
      </c>
      <c r="AR573">
        <v>0</v>
      </c>
      <c r="AS573">
        <v>0</v>
      </c>
      <c r="AT573">
        <v>0</v>
      </c>
      <c r="AU573">
        <v>0</v>
      </c>
      <c r="AV573">
        <v>0</v>
      </c>
      <c r="AW573">
        <v>0</v>
      </c>
      <c r="AX573">
        <v>0</v>
      </c>
      <c r="AY573">
        <v>0</v>
      </c>
      <c r="AZ573">
        <v>0</v>
      </c>
      <c r="BA573" s="3">
        <v>0</v>
      </c>
      <c r="BB573">
        <v>0</v>
      </c>
      <c r="BC573">
        <v>0</v>
      </c>
      <c r="BD573">
        <v>0</v>
      </c>
      <c r="BE573">
        <v>1</v>
      </c>
      <c r="BF573" s="4">
        <v>0</v>
      </c>
      <c r="BG573">
        <v>0</v>
      </c>
      <c r="BH573">
        <v>0</v>
      </c>
      <c r="BI573">
        <v>0</v>
      </c>
      <c r="BJ573">
        <v>0</v>
      </c>
      <c r="BK573">
        <v>0</v>
      </c>
      <c r="BL573">
        <v>0</v>
      </c>
      <c r="BM573">
        <v>0</v>
      </c>
      <c r="BN573">
        <v>0</v>
      </c>
      <c r="BO573">
        <v>0</v>
      </c>
      <c r="BP573">
        <v>0</v>
      </c>
      <c r="BQ573">
        <v>0</v>
      </c>
      <c r="BR573">
        <v>1</v>
      </c>
      <c r="BS573">
        <v>592</v>
      </c>
      <c r="BT573">
        <v>0</v>
      </c>
      <c r="BU573" s="1">
        <v>0.91</v>
      </c>
      <c r="BV573" s="5">
        <f>IFERROR($BF573/($AL573+$R573), "No Votes")</f>
        <v>0</v>
      </c>
      <c r="BW573" s="5">
        <f>IFERROR($BA573/($AG573+$M573), "No Votes")</f>
        <v>0</v>
      </c>
      <c r="BX573" t="s">
        <v>2156</v>
      </c>
      <c r="BY573" s="5" t="s">
        <v>2086</v>
      </c>
      <c r="BZ573" s="5" t="s">
        <v>2088</v>
      </c>
      <c r="CA573" s="28" t="str">
        <f>IF(Table1[[#This Row],[Party]]="Labour","Conservative","Labour")</f>
        <v>Labour</v>
      </c>
      <c r="CB573" s="28" cm="1">
        <f t="array" ref="CB5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73" s="28" cm="1">
        <f t="array" ref="CC5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573" s="28">
        <f>IF(TRIM(Table1[[#This Row],[Party]])="Labour",Table1[[#This Row],[Conservative_Aye]],Table1[[#This Row],[Labour_Aye]])</f>
        <v>230</v>
      </c>
      <c r="CE573" s="28">
        <f>IF(TRIM(Table1[[#This Row],[Party]])="Labour",Table1[[#This Row],[Conservative_No]],Table1[[#This Row],[Labour_No]])</f>
        <v>0</v>
      </c>
      <c r="CF573" s="36">
        <f>IF(Table1[[#This Row],[Gov_Aye]]+Table1[[#This Row],[Gov_No]]=0,"",Table1[[#This Row],[Gov_Aye]]/(Table1[[#This Row],[Gov_Aye]]+Table1[[#This Row],[Gov_No]]))</f>
        <v>0</v>
      </c>
      <c r="CG573" s="36">
        <f>IF(Table1[[#This Row],[Opp_Aye]]+Table1[[#This Row],[Opp_No]]=0,"",Table1[[#This Row],[Opp_Aye]]/(Table1[[#This Row],[Opp_Aye]]+Table1[[#This Row],[Opp_No]]))</f>
        <v>1</v>
      </c>
      <c r="CH573" s="36">
        <f>IF(OR(Table1[[#This Row],[Gov_Share]]="",Table1[[#This Row],[Opp_Share]]=""),"",ABS(Table1[[#This Row],[Gov_Share]]-Table1[[#This Row],[Opp_Share]]))</f>
        <v>1</v>
      </c>
      <c r="CI573" s="36">
        <f>IF(Table1[[#This Row],[Gov_Aye]]+Table1[[#This Row],[Gov_No]]=0,"",ABS(Table1[[#This Row],[Gov_Aye]]-Table1[[#This Row],[Gov_No]])/(Table1[[#This Row],[Gov_Aye]]+Table1[[#This Row],[Gov_No]]))</f>
        <v>1</v>
      </c>
      <c r="CJ573" s="36">
        <f>IF(Table1[[#This Row],[Opp_Aye]]+Table1[[#This Row],[Opp_No]]=0,"",ABS(Table1[[#This Row],[Opp_Aye]]-Table1[[#This Row],[Opp_No]])/(Table1[[#This Row],[Opp_Aye]]+Table1[[#This Row],[Opp_No]]))</f>
        <v>1</v>
      </c>
      <c r="CK5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0.96894409937888204</v>
      </c>
    </row>
    <row r="574" spans="1:89" ht="29.5" x14ac:dyDescent="0.75">
      <c r="A574">
        <v>1569</v>
      </c>
      <c r="B574" s="17">
        <v>45098</v>
      </c>
      <c r="C574" s="18">
        <v>0.56597222222222221</v>
      </c>
      <c r="D574">
        <v>261</v>
      </c>
      <c r="E574" s="20" t="s">
        <v>1226</v>
      </c>
      <c r="H574">
        <v>283</v>
      </c>
      <c r="I574">
        <v>205</v>
      </c>
      <c r="J574">
        <v>0</v>
      </c>
      <c r="K574">
        <v>0</v>
      </c>
      <c r="L574">
        <v>0</v>
      </c>
      <c r="M574" s="3">
        <v>274</v>
      </c>
      <c r="N574">
        <v>5</v>
      </c>
      <c r="O574">
        <v>0</v>
      </c>
      <c r="P574">
        <v>0</v>
      </c>
      <c r="Q574">
        <v>2</v>
      </c>
      <c r="R574" s="4">
        <v>0</v>
      </c>
      <c r="S574">
        <v>0</v>
      </c>
      <c r="T574">
        <v>0</v>
      </c>
      <c r="U574">
        <v>0</v>
      </c>
      <c r="V574">
        <v>0</v>
      </c>
      <c r="W574">
        <v>0</v>
      </c>
      <c r="X574">
        <v>0</v>
      </c>
      <c r="Y574">
        <v>0</v>
      </c>
      <c r="Z574">
        <v>0</v>
      </c>
      <c r="AA574">
        <v>0</v>
      </c>
      <c r="AB574">
        <v>0</v>
      </c>
      <c r="AC574">
        <v>0</v>
      </c>
      <c r="AD574">
        <v>1</v>
      </c>
      <c r="AE574">
        <v>0</v>
      </c>
      <c r="AF574">
        <v>0</v>
      </c>
      <c r="AG574" s="3">
        <v>0</v>
      </c>
      <c r="AH574">
        <v>0</v>
      </c>
      <c r="AI574">
        <v>0</v>
      </c>
      <c r="AJ574">
        <v>1</v>
      </c>
      <c r="AK574">
        <v>3</v>
      </c>
      <c r="AL574" s="4">
        <v>147</v>
      </c>
      <c r="AM574">
        <v>8</v>
      </c>
      <c r="AN574">
        <v>3</v>
      </c>
      <c r="AO574">
        <v>0</v>
      </c>
      <c r="AP574">
        <v>39</v>
      </c>
      <c r="AQ574">
        <v>2</v>
      </c>
      <c r="AR574">
        <v>0</v>
      </c>
      <c r="AS574">
        <v>0</v>
      </c>
      <c r="AT574">
        <v>0</v>
      </c>
      <c r="AU574">
        <v>0</v>
      </c>
      <c r="AV574">
        <v>0</v>
      </c>
      <c r="AW574">
        <v>0</v>
      </c>
      <c r="AX574">
        <v>0</v>
      </c>
      <c r="AY574">
        <v>0</v>
      </c>
      <c r="AZ574">
        <v>0</v>
      </c>
      <c r="BA574" s="3">
        <v>0</v>
      </c>
      <c r="BB574">
        <v>0</v>
      </c>
      <c r="BC574">
        <v>0</v>
      </c>
      <c r="BD574">
        <v>0</v>
      </c>
      <c r="BE574">
        <v>2</v>
      </c>
      <c r="BF574" s="4">
        <v>0</v>
      </c>
      <c r="BG574">
        <v>0</v>
      </c>
      <c r="BH574">
        <v>0</v>
      </c>
      <c r="BI574">
        <v>0</v>
      </c>
      <c r="BJ574">
        <v>0</v>
      </c>
      <c r="BK574">
        <v>0</v>
      </c>
      <c r="BL574">
        <v>0</v>
      </c>
      <c r="BM574">
        <v>0</v>
      </c>
      <c r="BN574">
        <v>0</v>
      </c>
      <c r="BO574">
        <v>0</v>
      </c>
      <c r="BP574">
        <v>0</v>
      </c>
      <c r="BQ574">
        <v>0</v>
      </c>
      <c r="BR574">
        <v>2</v>
      </c>
      <c r="BS574">
        <v>485</v>
      </c>
      <c r="BT574">
        <v>4.1237110000000004E-3</v>
      </c>
      <c r="BU574" s="1">
        <v>0.75</v>
      </c>
      <c r="BV574" s="5">
        <f>IFERROR($BF574/($AL574+$R574), "No Votes")</f>
        <v>0</v>
      </c>
      <c r="BW574" s="5">
        <f>IFERROR($BA574/($AG574+$M574), "No Votes")</f>
        <v>0</v>
      </c>
      <c r="BX574" t="s">
        <v>2157</v>
      </c>
      <c r="BY574" s="5" t="s">
        <v>2096</v>
      </c>
      <c r="BZ574" s="5" t="s">
        <v>2088</v>
      </c>
      <c r="CA574" s="28" t="str">
        <f>IF(Table1[[#This Row],[Party]]="Labour","Conservative","Labour")</f>
        <v>Labour</v>
      </c>
      <c r="CB574" s="28" cm="1">
        <f t="array" ref="CB5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274</v>
      </c>
      <c r="CC574" s="28" cm="1">
        <f t="array" ref="CC5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74" s="28">
        <f>IF(TRIM(Table1[[#This Row],[Party]])="Labour",Table1[[#This Row],[Conservative_Aye]],Table1[[#This Row],[Labour_Aye]])</f>
        <v>0</v>
      </c>
      <c r="CE574" s="28">
        <f>IF(TRIM(Table1[[#This Row],[Party]])="Labour",Table1[[#This Row],[Conservative_No]],Table1[[#This Row],[Labour_No]])</f>
        <v>147</v>
      </c>
      <c r="CF574" s="36">
        <f>IF(Table1[[#This Row],[Gov_Aye]]+Table1[[#This Row],[Gov_No]]=0,"",Table1[[#This Row],[Gov_Aye]]/(Table1[[#This Row],[Gov_Aye]]+Table1[[#This Row],[Gov_No]]))</f>
        <v>1</v>
      </c>
      <c r="CG574" s="36">
        <f>IF(Table1[[#This Row],[Opp_Aye]]+Table1[[#This Row],[Opp_No]]=0,"",Table1[[#This Row],[Opp_Aye]]/(Table1[[#This Row],[Opp_Aye]]+Table1[[#This Row],[Opp_No]]))</f>
        <v>0</v>
      </c>
      <c r="CH574" s="36">
        <f>IF(OR(Table1[[#This Row],[Gov_Share]]="",Table1[[#This Row],[Opp_Share]]=""),"",ABS(Table1[[#This Row],[Gov_Share]]-Table1[[#This Row],[Opp_Share]]))</f>
        <v>1</v>
      </c>
      <c r="CI574" s="36">
        <f>IF(Table1[[#This Row],[Gov_Aye]]+Table1[[#This Row],[Gov_No]]=0,"",ABS(Table1[[#This Row],[Gov_Aye]]-Table1[[#This Row],[Gov_No]])/(Table1[[#This Row],[Gov_Aye]]+Table1[[#This Row],[Gov_No]]))</f>
        <v>1</v>
      </c>
      <c r="CJ574" s="36">
        <f>IF(Table1[[#This Row],[Opp_Aye]]+Table1[[#This Row],[Opp_No]]=0,"",ABS(Table1[[#This Row],[Opp_Aye]]-Table1[[#This Row],[Opp_No]])/(Table1[[#This Row],[Opp_Aye]]+Table1[[#This Row],[Opp_No]]))</f>
        <v>1</v>
      </c>
      <c r="CK5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0.9730559501443431</v>
      </c>
    </row>
    <row r="575" spans="1:89" hidden="1" x14ac:dyDescent="0.75">
      <c r="A575" s="2">
        <v>421</v>
      </c>
      <c r="B575" s="15">
        <v>43229</v>
      </c>
      <c r="C575" s="16">
        <v>0.75902777777777775</v>
      </c>
      <c r="D575" s="2">
        <v>154</v>
      </c>
      <c r="E575" s="19" t="s">
        <v>861</v>
      </c>
      <c r="F575" s="2" t="s">
        <v>1917</v>
      </c>
      <c r="G575" s="2"/>
      <c r="H575" s="2">
        <v>282</v>
      </c>
      <c r="I575" s="2">
        <v>310</v>
      </c>
      <c r="J575" s="2">
        <v>0</v>
      </c>
      <c r="K575" s="2">
        <v>0</v>
      </c>
      <c r="L575" s="2">
        <v>0</v>
      </c>
      <c r="M575" s="3">
        <v>0</v>
      </c>
      <c r="N575" s="2">
        <v>0</v>
      </c>
      <c r="O575" s="2">
        <v>0</v>
      </c>
      <c r="P575" s="2">
        <v>1</v>
      </c>
      <c r="Q575" s="2">
        <v>5</v>
      </c>
      <c r="R575" s="4">
        <v>231</v>
      </c>
      <c r="S575" s="2">
        <v>10</v>
      </c>
      <c r="T575" s="2">
        <v>4</v>
      </c>
      <c r="U575" s="2">
        <v>0</v>
      </c>
      <c r="V575" s="2">
        <v>30</v>
      </c>
      <c r="W575" s="2">
        <v>0</v>
      </c>
      <c r="X575" s="2">
        <v>0</v>
      </c>
      <c r="Y575" s="2">
        <v>0</v>
      </c>
      <c r="Z575" s="2">
        <v>0</v>
      </c>
      <c r="AA575" s="2">
        <v>0</v>
      </c>
      <c r="AB575" s="2">
        <v>0</v>
      </c>
      <c r="AC575" s="2">
        <v>0</v>
      </c>
      <c r="AD575" s="2">
        <v>0</v>
      </c>
      <c r="AE575" s="2">
        <v>0</v>
      </c>
      <c r="AF575" s="2">
        <v>0</v>
      </c>
      <c r="AG575" s="3">
        <v>299</v>
      </c>
      <c r="AH575" s="2">
        <v>10</v>
      </c>
      <c r="AI575" s="2">
        <v>0</v>
      </c>
      <c r="AJ575" s="2">
        <v>0</v>
      </c>
      <c r="AK575" s="2">
        <v>1</v>
      </c>
      <c r="AL575" s="4">
        <v>0</v>
      </c>
      <c r="AM575" s="2">
        <v>0</v>
      </c>
      <c r="AN575" s="2">
        <v>0</v>
      </c>
      <c r="AO575" s="2">
        <v>0</v>
      </c>
      <c r="AP575" s="2">
        <v>0</v>
      </c>
      <c r="AQ575" s="2">
        <v>0</v>
      </c>
      <c r="AR575" s="2">
        <v>0</v>
      </c>
      <c r="AS575" s="2">
        <v>0</v>
      </c>
      <c r="AT575" s="2">
        <v>0</v>
      </c>
      <c r="AU575" s="2">
        <v>0</v>
      </c>
      <c r="AV575" s="2">
        <v>0</v>
      </c>
      <c r="AW575" s="2">
        <v>0</v>
      </c>
      <c r="AX575" s="2">
        <v>0</v>
      </c>
      <c r="AY575" s="2">
        <v>0</v>
      </c>
      <c r="AZ575" s="2">
        <v>0</v>
      </c>
      <c r="BA575" s="44">
        <v>0</v>
      </c>
      <c r="BB575" s="2">
        <v>0</v>
      </c>
      <c r="BC575" s="2">
        <v>0</v>
      </c>
      <c r="BD575" s="2">
        <v>0</v>
      </c>
      <c r="BE575" s="2">
        <v>1</v>
      </c>
      <c r="BF575" s="45">
        <v>0</v>
      </c>
      <c r="BG575" s="2">
        <v>0</v>
      </c>
      <c r="BH575" s="2">
        <v>0</v>
      </c>
      <c r="BI575" s="2">
        <v>0</v>
      </c>
      <c r="BJ575" s="2">
        <v>0</v>
      </c>
      <c r="BK575" s="2">
        <v>0</v>
      </c>
      <c r="BL575" s="2">
        <v>0</v>
      </c>
      <c r="BM575" s="2">
        <v>0</v>
      </c>
      <c r="BN575" s="2">
        <v>0</v>
      </c>
      <c r="BO575" s="2">
        <v>0</v>
      </c>
      <c r="BP575" s="2">
        <v>0</v>
      </c>
      <c r="BQ575" s="2">
        <v>0</v>
      </c>
      <c r="BR575" s="2">
        <v>1</v>
      </c>
      <c r="BS575" s="2">
        <v>591</v>
      </c>
      <c r="BT575" s="2">
        <v>0</v>
      </c>
      <c r="BU575" s="5">
        <v>0.91</v>
      </c>
      <c r="BV575" s="5">
        <f>IFERROR($BF575/($AL575+$R575), "No Votes")</f>
        <v>0</v>
      </c>
      <c r="BW575" s="5">
        <f>IFERROR($BA575/($AG575+$M575), "No Votes")</f>
        <v>0</v>
      </c>
      <c r="BX575" t="s">
        <v>2156</v>
      </c>
      <c r="BY575" s="5" t="s">
        <v>2086</v>
      </c>
      <c r="BZ575" s="5" t="s">
        <v>2088</v>
      </c>
      <c r="CA575" s="28" t="str">
        <f>IF(Table1[[#This Row],[Party]]="Labour","Conservative","Labour")</f>
        <v>Labour</v>
      </c>
      <c r="CB575" s="28" cm="1">
        <f t="array" ref="CB5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75" s="28" cm="1">
        <f t="array" ref="CC5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575" s="28">
        <f>IF(TRIM(Table1[[#This Row],[Party]])="Labour",Table1[[#This Row],[Conservative_Aye]],Table1[[#This Row],[Labour_Aye]])</f>
        <v>231</v>
      </c>
      <c r="CE575" s="28">
        <f>IF(TRIM(Table1[[#This Row],[Party]])="Labour",Table1[[#This Row],[Conservative_No]],Table1[[#This Row],[Labour_No]])</f>
        <v>0</v>
      </c>
      <c r="CF575" s="36">
        <f>IF(Table1[[#This Row],[Gov_Aye]]+Table1[[#This Row],[Gov_No]]=0,"",Table1[[#This Row],[Gov_Aye]]/(Table1[[#This Row],[Gov_Aye]]+Table1[[#This Row],[Gov_No]]))</f>
        <v>0</v>
      </c>
      <c r="CG575" s="36">
        <f>IF(Table1[[#This Row],[Opp_Aye]]+Table1[[#This Row],[Opp_No]]=0,"",Table1[[#This Row],[Opp_Aye]]/(Table1[[#This Row],[Opp_Aye]]+Table1[[#This Row],[Opp_No]]))</f>
        <v>1</v>
      </c>
      <c r="CH575" s="36">
        <f>IF(OR(Table1[[#This Row],[Gov_Share]]="",Table1[[#This Row],[Opp_Share]]=""),"",ABS(Table1[[#This Row],[Gov_Share]]-Table1[[#This Row],[Opp_Share]]))</f>
        <v>1</v>
      </c>
      <c r="CI575" s="36">
        <f>IF(Table1[[#This Row],[Gov_Aye]]+Table1[[#This Row],[Gov_No]]=0,"",ABS(Table1[[#This Row],[Gov_Aye]]-Table1[[#This Row],[Gov_No]])/(Table1[[#This Row],[Gov_Aye]]+Table1[[#This Row],[Gov_No]]))</f>
        <v>1</v>
      </c>
      <c r="CJ575" s="36">
        <f>IF(Table1[[#This Row],[Opp_Aye]]+Table1[[#This Row],[Opp_No]]=0,"",ABS(Table1[[#This Row],[Opp_Aye]]-Table1[[#This Row],[Opp_No]])/(Table1[[#This Row],[Opp_Aye]]+Table1[[#This Row],[Opp_No]]))</f>
        <v>1</v>
      </c>
      <c r="CK5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0.96893867068267692</v>
      </c>
    </row>
    <row r="576" spans="1:89" hidden="1" x14ac:dyDescent="0.75">
      <c r="A576" s="2">
        <v>419</v>
      </c>
      <c r="B576" s="15">
        <v>43229</v>
      </c>
      <c r="C576" s="16">
        <v>0.66736111111111107</v>
      </c>
      <c r="D576" s="2">
        <v>152</v>
      </c>
      <c r="E576" s="19" t="s">
        <v>220</v>
      </c>
      <c r="F576" s="2" t="s">
        <v>1917</v>
      </c>
      <c r="G576" s="2"/>
      <c r="H576" s="2">
        <v>295</v>
      </c>
      <c r="I576" s="2">
        <v>304</v>
      </c>
      <c r="J576" s="2">
        <v>0</v>
      </c>
      <c r="K576" s="2">
        <v>0</v>
      </c>
      <c r="L576" s="2">
        <v>0</v>
      </c>
      <c r="M576" s="3">
        <v>5</v>
      </c>
      <c r="N576" s="2">
        <v>0</v>
      </c>
      <c r="O576" s="2">
        <v>0</v>
      </c>
      <c r="P576" s="2">
        <v>1</v>
      </c>
      <c r="Q576" s="2">
        <v>5</v>
      </c>
      <c r="R576" s="4">
        <v>237</v>
      </c>
      <c r="S576" s="2">
        <v>11</v>
      </c>
      <c r="T576" s="2">
        <v>4</v>
      </c>
      <c r="U576" s="2">
        <v>0</v>
      </c>
      <c r="V576" s="2">
        <v>32</v>
      </c>
      <c r="W576" s="2">
        <v>0</v>
      </c>
      <c r="X576" s="2">
        <v>0</v>
      </c>
      <c r="Y576" s="2">
        <v>0</v>
      </c>
      <c r="Z576" s="2">
        <v>0</v>
      </c>
      <c r="AA576" s="2">
        <v>0</v>
      </c>
      <c r="AB576" s="2">
        <v>0</v>
      </c>
      <c r="AC576" s="2">
        <v>0</v>
      </c>
      <c r="AD576" s="2">
        <v>0</v>
      </c>
      <c r="AE576" s="2">
        <v>0</v>
      </c>
      <c r="AF576" s="2">
        <v>0</v>
      </c>
      <c r="AG576" s="3">
        <v>293</v>
      </c>
      <c r="AH576" s="2">
        <v>9</v>
      </c>
      <c r="AI576" s="2">
        <v>0</v>
      </c>
      <c r="AJ576" s="2">
        <v>0</v>
      </c>
      <c r="AK576" s="2">
        <v>1</v>
      </c>
      <c r="AL576" s="4">
        <v>1</v>
      </c>
      <c r="AM576" s="2">
        <v>0</v>
      </c>
      <c r="AN576" s="2">
        <v>0</v>
      </c>
      <c r="AO576" s="2">
        <v>0</v>
      </c>
      <c r="AP576" s="2">
        <v>0</v>
      </c>
      <c r="AQ576" s="2">
        <v>0</v>
      </c>
      <c r="AR576" s="2">
        <v>0</v>
      </c>
      <c r="AS576" s="2">
        <v>0</v>
      </c>
      <c r="AT576" s="2">
        <v>0</v>
      </c>
      <c r="AU576" s="2">
        <v>0</v>
      </c>
      <c r="AV576" s="2">
        <v>0</v>
      </c>
      <c r="AW576" s="2">
        <v>0</v>
      </c>
      <c r="AX576" s="2">
        <v>0</v>
      </c>
      <c r="AY576" s="2">
        <v>0</v>
      </c>
      <c r="AZ576" s="2">
        <v>0</v>
      </c>
      <c r="BA576" s="44">
        <v>5</v>
      </c>
      <c r="BB576" s="2">
        <v>0</v>
      </c>
      <c r="BC576" s="2">
        <v>0</v>
      </c>
      <c r="BD576" s="2">
        <v>0</v>
      </c>
      <c r="BE576" s="2">
        <v>1</v>
      </c>
      <c r="BF576" s="45">
        <v>1</v>
      </c>
      <c r="BG576" s="2">
        <v>0</v>
      </c>
      <c r="BH576" s="2">
        <v>0</v>
      </c>
      <c r="BI576" s="2">
        <v>0</v>
      </c>
      <c r="BJ576" s="2">
        <v>0</v>
      </c>
      <c r="BK576" s="2">
        <v>0</v>
      </c>
      <c r="BL576" s="2">
        <v>0</v>
      </c>
      <c r="BM576" s="2">
        <v>0</v>
      </c>
      <c r="BN576" s="2">
        <v>0</v>
      </c>
      <c r="BO576" s="2">
        <v>0</v>
      </c>
      <c r="BP576" s="2">
        <v>0</v>
      </c>
      <c r="BQ576" s="2">
        <v>0</v>
      </c>
      <c r="BR576" s="2">
        <v>7</v>
      </c>
      <c r="BS576" s="2">
        <v>599</v>
      </c>
      <c r="BT576" s="2">
        <v>0.01</v>
      </c>
      <c r="BU576" s="5">
        <v>0.92</v>
      </c>
      <c r="BV576" s="5">
        <f>IFERROR($BF576/($AL576+$R576), "No Votes")</f>
        <v>4.2016806722689074E-3</v>
      </c>
      <c r="BW576" s="5">
        <f>IFERROR($BA576/($AG576+$M576), "No Votes")</f>
        <v>1.6778523489932886E-2</v>
      </c>
      <c r="BX576" t="s">
        <v>2156</v>
      </c>
      <c r="BY576" s="5" t="s">
        <v>2086</v>
      </c>
      <c r="BZ576" s="5" t="s">
        <v>2088</v>
      </c>
      <c r="CA576" s="28" t="str">
        <f>IF(Table1[[#This Row],[Party]]="Labour","Conservative","Labour")</f>
        <v>Labour</v>
      </c>
      <c r="CB576" s="28" cm="1">
        <f t="array" ref="CB5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576" s="28" cm="1">
        <f t="array" ref="CC5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576" s="28">
        <f>IF(TRIM(Table1[[#This Row],[Party]])="Labour",Table1[[#This Row],[Conservative_Aye]],Table1[[#This Row],[Labour_Aye]])</f>
        <v>237</v>
      </c>
      <c r="CE576" s="28">
        <f>IF(TRIM(Table1[[#This Row],[Party]])="Labour",Table1[[#This Row],[Conservative_No]],Table1[[#This Row],[Labour_No]])</f>
        <v>1</v>
      </c>
      <c r="CF576" s="36">
        <f>IF(Table1[[#This Row],[Gov_Aye]]+Table1[[#This Row],[Gov_No]]=0,"",Table1[[#This Row],[Gov_Aye]]/(Table1[[#This Row],[Gov_Aye]]+Table1[[#This Row],[Gov_No]]))</f>
        <v>1.6778523489932886E-2</v>
      </c>
      <c r="CG576" s="36">
        <f>IF(Table1[[#This Row],[Opp_Aye]]+Table1[[#This Row],[Opp_No]]=0,"",Table1[[#This Row],[Opp_Aye]]/(Table1[[#This Row],[Opp_Aye]]+Table1[[#This Row],[Opp_No]]))</f>
        <v>0.99579831932773111</v>
      </c>
      <c r="CH576" s="36">
        <f>IF(OR(Table1[[#This Row],[Gov_Share]]="",Table1[[#This Row],[Opp_Share]]=""),"",ABS(Table1[[#This Row],[Gov_Share]]-Table1[[#This Row],[Opp_Share]]))</f>
        <v>0.97901979583779819</v>
      </c>
      <c r="CI576" s="36">
        <f>IF(Table1[[#This Row],[Gov_Aye]]+Table1[[#This Row],[Gov_No]]=0,"",ABS(Table1[[#This Row],[Gov_Aye]]-Table1[[#This Row],[Gov_No]])/(Table1[[#This Row],[Gov_Aye]]+Table1[[#This Row],[Gov_No]]))</f>
        <v>0.96644295302013428</v>
      </c>
      <c r="CJ576" s="36">
        <f>IF(Table1[[#This Row],[Opp_Aye]]+Table1[[#This Row],[Opp_No]]=0,"",ABS(Table1[[#This Row],[Opp_Aye]]-Table1[[#This Row],[Opp_No]])/(Table1[[#This Row],[Opp_Aye]]+Table1[[#This Row],[Opp_No]]))</f>
        <v>0.99159663865546221</v>
      </c>
      <c r="CK5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0.94597760999739655</v>
      </c>
    </row>
    <row r="577" spans="1:89" hidden="1" x14ac:dyDescent="0.75">
      <c r="A577">
        <v>420</v>
      </c>
      <c r="B577" s="17">
        <v>43229</v>
      </c>
      <c r="C577" s="18">
        <v>0.75069444444444444</v>
      </c>
      <c r="D577">
        <v>153</v>
      </c>
      <c r="E577" s="20" t="s">
        <v>864</v>
      </c>
      <c r="F577" t="s">
        <v>1917</v>
      </c>
      <c r="H577">
        <v>283</v>
      </c>
      <c r="I577">
        <v>309</v>
      </c>
      <c r="J577">
        <v>0</v>
      </c>
      <c r="K577">
        <v>0</v>
      </c>
      <c r="L577">
        <v>0</v>
      </c>
      <c r="M577" s="3">
        <v>0</v>
      </c>
      <c r="N577">
        <v>0</v>
      </c>
      <c r="O577">
        <v>0</v>
      </c>
      <c r="P577">
        <v>1</v>
      </c>
      <c r="Q577">
        <v>5</v>
      </c>
      <c r="R577" s="4">
        <v>231</v>
      </c>
      <c r="S577">
        <v>10</v>
      </c>
      <c r="T577">
        <v>4</v>
      </c>
      <c r="U577">
        <v>0</v>
      </c>
      <c r="V577">
        <v>32</v>
      </c>
      <c r="W577">
        <v>0</v>
      </c>
      <c r="X577">
        <v>0</v>
      </c>
      <c r="Y577">
        <v>0</v>
      </c>
      <c r="Z577">
        <v>0</v>
      </c>
      <c r="AA577">
        <v>0</v>
      </c>
      <c r="AB577">
        <v>0</v>
      </c>
      <c r="AC577">
        <v>0</v>
      </c>
      <c r="AD577">
        <v>0</v>
      </c>
      <c r="AE577">
        <v>0</v>
      </c>
      <c r="AF577">
        <v>0</v>
      </c>
      <c r="AG577" s="3">
        <v>298</v>
      </c>
      <c r="AH577">
        <v>10</v>
      </c>
      <c r="AI577">
        <v>0</v>
      </c>
      <c r="AJ577">
        <v>0</v>
      </c>
      <c r="AK577">
        <v>1</v>
      </c>
      <c r="AL577" s="4">
        <v>0</v>
      </c>
      <c r="AM577">
        <v>0</v>
      </c>
      <c r="AN577">
        <v>0</v>
      </c>
      <c r="AO577">
        <v>0</v>
      </c>
      <c r="AP577">
        <v>0</v>
      </c>
      <c r="AQ577">
        <v>0</v>
      </c>
      <c r="AR577">
        <v>0</v>
      </c>
      <c r="AS577">
        <v>0</v>
      </c>
      <c r="AT577">
        <v>0</v>
      </c>
      <c r="AU577">
        <v>0</v>
      </c>
      <c r="AV577">
        <v>0</v>
      </c>
      <c r="AW577">
        <v>0</v>
      </c>
      <c r="AX577">
        <v>0</v>
      </c>
      <c r="AY577">
        <v>0</v>
      </c>
      <c r="AZ577">
        <v>0</v>
      </c>
      <c r="BA577" s="3">
        <v>0</v>
      </c>
      <c r="BB577">
        <v>0</v>
      </c>
      <c r="BC577">
        <v>0</v>
      </c>
      <c r="BD577">
        <v>0</v>
      </c>
      <c r="BE577">
        <v>1</v>
      </c>
      <c r="BF577" s="4">
        <v>0</v>
      </c>
      <c r="BG577">
        <v>0</v>
      </c>
      <c r="BH577">
        <v>0</v>
      </c>
      <c r="BI577">
        <v>0</v>
      </c>
      <c r="BJ577">
        <v>0</v>
      </c>
      <c r="BK577">
        <v>0</v>
      </c>
      <c r="BL577">
        <v>0</v>
      </c>
      <c r="BM577">
        <v>0</v>
      </c>
      <c r="BN577">
        <v>0</v>
      </c>
      <c r="BO577">
        <v>0</v>
      </c>
      <c r="BP577">
        <v>0</v>
      </c>
      <c r="BQ577">
        <v>0</v>
      </c>
      <c r="BR577">
        <v>1</v>
      </c>
      <c r="BS577">
        <v>592</v>
      </c>
      <c r="BT577">
        <v>0</v>
      </c>
      <c r="BU577" s="1">
        <v>0.91</v>
      </c>
      <c r="BV577" s="5">
        <f>IFERROR($BF577/($AL577+$R577), "No Votes")</f>
        <v>0</v>
      </c>
      <c r="BW577" s="5">
        <f>IFERROR($BA577/($AG577+$M577), "No Votes")</f>
        <v>0</v>
      </c>
      <c r="BX577" t="s">
        <v>2156</v>
      </c>
      <c r="BY577" s="5" t="s">
        <v>2086</v>
      </c>
      <c r="BZ577" s="5" t="s">
        <v>2088</v>
      </c>
      <c r="CA577" s="28" t="str">
        <f>IF(Table1[[#This Row],[Party]]="Labour","Conservative","Labour")</f>
        <v>Labour</v>
      </c>
      <c r="CB577" s="28" cm="1">
        <f t="array" ref="CB5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77" s="28" cm="1">
        <f t="array" ref="CC5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577" s="28">
        <f>IF(TRIM(Table1[[#This Row],[Party]])="Labour",Table1[[#This Row],[Conservative_Aye]],Table1[[#This Row],[Labour_Aye]])</f>
        <v>231</v>
      </c>
      <c r="CE577" s="28">
        <f>IF(TRIM(Table1[[#This Row],[Party]])="Labour",Table1[[#This Row],[Conservative_No]],Table1[[#This Row],[Labour_No]])</f>
        <v>0</v>
      </c>
      <c r="CF577" s="36">
        <f>IF(Table1[[#This Row],[Gov_Aye]]+Table1[[#This Row],[Gov_No]]=0,"",Table1[[#This Row],[Gov_Aye]]/(Table1[[#This Row],[Gov_Aye]]+Table1[[#This Row],[Gov_No]]))</f>
        <v>0</v>
      </c>
      <c r="CG577" s="36">
        <f>IF(Table1[[#This Row],[Opp_Aye]]+Table1[[#This Row],[Opp_No]]=0,"",Table1[[#This Row],[Opp_Aye]]/(Table1[[#This Row],[Opp_Aye]]+Table1[[#This Row],[Opp_No]]))</f>
        <v>1</v>
      </c>
      <c r="CH577" s="36">
        <f>IF(OR(Table1[[#This Row],[Gov_Share]]="",Table1[[#This Row],[Opp_Share]]=""),"",ABS(Table1[[#This Row],[Gov_Share]]-Table1[[#This Row],[Opp_Share]]))</f>
        <v>1</v>
      </c>
      <c r="CI577" s="36">
        <f>IF(Table1[[#This Row],[Gov_Aye]]+Table1[[#This Row],[Gov_No]]=0,"",ABS(Table1[[#This Row],[Gov_Aye]]-Table1[[#This Row],[Gov_No]])/(Table1[[#This Row],[Gov_Aye]]+Table1[[#This Row],[Gov_No]]))</f>
        <v>1</v>
      </c>
      <c r="CJ577" s="36">
        <f>IF(Table1[[#This Row],[Opp_Aye]]+Table1[[#This Row],[Opp_No]]=0,"",ABS(Table1[[#This Row],[Opp_Aye]]-Table1[[#This Row],[Opp_No]])/(Table1[[#This Row],[Opp_Aye]]+Table1[[#This Row],[Opp_No]]))</f>
        <v>1</v>
      </c>
      <c r="CK5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0.9688376861644723</v>
      </c>
    </row>
    <row r="578" spans="1:89" ht="29.5" hidden="1" x14ac:dyDescent="0.75">
      <c r="A578">
        <v>424</v>
      </c>
      <c r="B578" s="17">
        <v>43235</v>
      </c>
      <c r="C578" s="18">
        <v>0.63958333333333328</v>
      </c>
      <c r="D578">
        <v>157</v>
      </c>
      <c r="E578" s="20" t="s">
        <v>332</v>
      </c>
      <c r="F578" t="s">
        <v>1918</v>
      </c>
      <c r="H578">
        <v>301</v>
      </c>
      <c r="I578">
        <v>289</v>
      </c>
      <c r="J578">
        <v>0</v>
      </c>
      <c r="K578">
        <v>0</v>
      </c>
      <c r="L578">
        <v>0</v>
      </c>
      <c r="M578" s="3">
        <v>291</v>
      </c>
      <c r="N578">
        <v>9</v>
      </c>
      <c r="O578">
        <v>0</v>
      </c>
      <c r="P578">
        <v>0</v>
      </c>
      <c r="Q578">
        <v>1</v>
      </c>
      <c r="R578" s="4">
        <v>0</v>
      </c>
      <c r="S578">
        <v>0</v>
      </c>
      <c r="T578">
        <v>0</v>
      </c>
      <c r="U578">
        <v>0</v>
      </c>
      <c r="V578">
        <v>0</v>
      </c>
      <c r="W578">
        <v>0</v>
      </c>
      <c r="X578">
        <v>0</v>
      </c>
      <c r="Y578">
        <v>0</v>
      </c>
      <c r="Z578">
        <v>0</v>
      </c>
      <c r="AA578">
        <v>0</v>
      </c>
      <c r="AB578">
        <v>0</v>
      </c>
      <c r="AC578">
        <v>0</v>
      </c>
      <c r="AD578">
        <v>0</v>
      </c>
      <c r="AE578">
        <v>0</v>
      </c>
      <c r="AF578">
        <v>0</v>
      </c>
      <c r="AG578" s="3">
        <v>3</v>
      </c>
      <c r="AH578">
        <v>0</v>
      </c>
      <c r="AI578">
        <v>0</v>
      </c>
      <c r="AJ578">
        <v>1</v>
      </c>
      <c r="AK578">
        <v>4</v>
      </c>
      <c r="AL578" s="4">
        <v>231</v>
      </c>
      <c r="AM578">
        <v>11</v>
      </c>
      <c r="AN578">
        <v>4</v>
      </c>
      <c r="AO578">
        <v>0</v>
      </c>
      <c r="AP578">
        <v>35</v>
      </c>
      <c r="AQ578">
        <v>0</v>
      </c>
      <c r="AR578">
        <v>0</v>
      </c>
      <c r="AS578">
        <v>0</v>
      </c>
      <c r="AT578">
        <v>0</v>
      </c>
      <c r="AU578">
        <v>0</v>
      </c>
      <c r="AV578">
        <v>0</v>
      </c>
      <c r="AW578">
        <v>0</v>
      </c>
      <c r="AX578">
        <v>0</v>
      </c>
      <c r="AY578">
        <v>0</v>
      </c>
      <c r="AZ578">
        <v>0</v>
      </c>
      <c r="BA578" s="3">
        <v>3</v>
      </c>
      <c r="BB578">
        <v>0</v>
      </c>
      <c r="BC578">
        <v>0</v>
      </c>
      <c r="BD578">
        <v>0</v>
      </c>
      <c r="BE578">
        <v>1</v>
      </c>
      <c r="BF578" s="4">
        <v>0</v>
      </c>
      <c r="BG578">
        <v>0</v>
      </c>
      <c r="BH578">
        <v>0</v>
      </c>
      <c r="BI578">
        <v>0</v>
      </c>
      <c r="BJ578">
        <v>0</v>
      </c>
      <c r="BK578">
        <v>0</v>
      </c>
      <c r="BL578">
        <v>0</v>
      </c>
      <c r="BM578">
        <v>0</v>
      </c>
      <c r="BN578">
        <v>0</v>
      </c>
      <c r="BO578">
        <v>0</v>
      </c>
      <c r="BP578">
        <v>0</v>
      </c>
      <c r="BQ578">
        <v>0</v>
      </c>
      <c r="BR578">
        <v>4</v>
      </c>
      <c r="BS578">
        <v>590</v>
      </c>
      <c r="BT578">
        <v>0.01</v>
      </c>
      <c r="BU578" s="1">
        <v>0.91</v>
      </c>
      <c r="BV578" s="5">
        <f>IFERROR($BF578/($AL578+$R578), "No Votes")</f>
        <v>0</v>
      </c>
      <c r="BW578" s="5">
        <f>IFERROR($BA578/($AG578+$M578), "No Votes")</f>
        <v>1.020408163265306E-2</v>
      </c>
      <c r="BX578" t="s">
        <v>2156</v>
      </c>
      <c r="BY578" s="5" t="s">
        <v>2086</v>
      </c>
      <c r="BZ578" s="5" t="s">
        <v>2088</v>
      </c>
      <c r="CA578" s="28" t="str">
        <f>IF(Table1[[#This Row],[Party]]="Labour","Conservative","Labour")</f>
        <v>Labour</v>
      </c>
      <c r="CB578" s="28" cm="1">
        <f t="array" ref="CB5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578" s="28" cm="1">
        <f t="array" ref="CC5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578" s="28">
        <f>IF(TRIM(Table1[[#This Row],[Party]])="Labour",Table1[[#This Row],[Conservative_Aye]],Table1[[#This Row],[Labour_Aye]])</f>
        <v>0</v>
      </c>
      <c r="CE578" s="28">
        <f>IF(TRIM(Table1[[#This Row],[Party]])="Labour",Table1[[#This Row],[Conservative_No]],Table1[[#This Row],[Labour_No]])</f>
        <v>231</v>
      </c>
      <c r="CF578" s="36">
        <f>IF(Table1[[#This Row],[Gov_Aye]]+Table1[[#This Row],[Gov_No]]=0,"",Table1[[#This Row],[Gov_Aye]]/(Table1[[#This Row],[Gov_Aye]]+Table1[[#This Row],[Gov_No]]))</f>
        <v>0.98979591836734693</v>
      </c>
      <c r="CG578" s="36">
        <f>IF(Table1[[#This Row],[Opp_Aye]]+Table1[[#This Row],[Opp_No]]=0,"",Table1[[#This Row],[Opp_Aye]]/(Table1[[#This Row],[Opp_Aye]]+Table1[[#This Row],[Opp_No]]))</f>
        <v>0</v>
      </c>
      <c r="CH578" s="36">
        <f>IF(OR(Table1[[#This Row],[Gov_Share]]="",Table1[[#This Row],[Opp_Share]]=""),"",ABS(Table1[[#This Row],[Gov_Share]]-Table1[[#This Row],[Opp_Share]]))</f>
        <v>0.98979591836734693</v>
      </c>
      <c r="CI578" s="36">
        <f>IF(Table1[[#This Row],[Gov_Aye]]+Table1[[#This Row],[Gov_No]]=0,"",ABS(Table1[[#This Row],[Gov_Aye]]-Table1[[#This Row],[Gov_No]])/(Table1[[#This Row],[Gov_Aye]]+Table1[[#This Row],[Gov_No]]))</f>
        <v>0.97959183673469385</v>
      </c>
      <c r="CJ578" s="36">
        <f>IF(Table1[[#This Row],[Opp_Aye]]+Table1[[#This Row],[Opp_No]]=0,"",ABS(Table1[[#This Row],[Opp_Aye]]-Table1[[#This Row],[Opp_No]])/(Table1[[#This Row],[Opp_Aye]]+Table1[[#This Row],[Opp_No]]))</f>
        <v>1</v>
      </c>
      <c r="CK5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0.95566502463054193</v>
      </c>
    </row>
    <row r="579" spans="1:89" x14ac:dyDescent="0.75">
      <c r="A579" s="2">
        <v>109</v>
      </c>
      <c r="B579" s="15">
        <v>42563</v>
      </c>
      <c r="C579" s="16">
        <v>0.66249999999999998</v>
      </c>
      <c r="D579" s="2">
        <v>42</v>
      </c>
      <c r="E579" s="19" t="s">
        <v>671</v>
      </c>
      <c r="F579" s="2"/>
      <c r="G579" s="2"/>
      <c r="H579" s="2">
        <v>229</v>
      </c>
      <c r="I579" s="2">
        <v>278</v>
      </c>
      <c r="J579" s="2">
        <v>0</v>
      </c>
      <c r="K579" s="2">
        <v>0</v>
      </c>
      <c r="L579" s="2">
        <v>0</v>
      </c>
      <c r="M579" s="3">
        <v>1</v>
      </c>
      <c r="N579" s="2">
        <v>0</v>
      </c>
      <c r="O579" s="2">
        <v>0</v>
      </c>
      <c r="P579" s="2">
        <v>1</v>
      </c>
      <c r="Q579" s="2">
        <v>3</v>
      </c>
      <c r="R579" s="4">
        <v>164</v>
      </c>
      <c r="S579" s="2">
        <v>7</v>
      </c>
      <c r="T579" s="2">
        <v>3</v>
      </c>
      <c r="U579" s="2">
        <v>0</v>
      </c>
      <c r="V579" s="2">
        <v>48</v>
      </c>
      <c r="W579" s="2">
        <v>2</v>
      </c>
      <c r="X579" s="2">
        <v>0</v>
      </c>
      <c r="Y579" s="2">
        <v>0</v>
      </c>
      <c r="Z579" s="2">
        <v>0</v>
      </c>
      <c r="AA579" s="2">
        <v>0</v>
      </c>
      <c r="AB579" s="2">
        <v>0</v>
      </c>
      <c r="AC579" s="2">
        <v>0</v>
      </c>
      <c r="AD579" s="2">
        <v>0</v>
      </c>
      <c r="AE579" s="2">
        <v>0</v>
      </c>
      <c r="AF579" s="2">
        <v>0</v>
      </c>
      <c r="AG579" s="3">
        <v>277</v>
      </c>
      <c r="AH579" s="2">
        <v>0</v>
      </c>
      <c r="AI579" s="2">
        <v>0</v>
      </c>
      <c r="AJ579" s="2">
        <v>0</v>
      </c>
      <c r="AK579" s="2">
        <v>0</v>
      </c>
      <c r="AL579" s="4">
        <v>0</v>
      </c>
      <c r="AM579" s="2">
        <v>0</v>
      </c>
      <c r="AN579" s="2">
        <v>0</v>
      </c>
      <c r="AO579" s="2">
        <v>0</v>
      </c>
      <c r="AP579" s="2">
        <v>0</v>
      </c>
      <c r="AQ579" s="2">
        <v>0</v>
      </c>
      <c r="AR579" s="2">
        <v>0</v>
      </c>
      <c r="AS579" s="2">
        <v>0</v>
      </c>
      <c r="AT579" s="2">
        <v>0</v>
      </c>
      <c r="AU579" s="2">
        <v>1</v>
      </c>
      <c r="AV579" s="2">
        <v>0</v>
      </c>
      <c r="AW579" s="2">
        <v>0</v>
      </c>
      <c r="AX579" s="2">
        <v>0</v>
      </c>
      <c r="AY579" s="2">
        <v>0</v>
      </c>
      <c r="AZ579" s="2">
        <v>0</v>
      </c>
      <c r="BA579" s="44">
        <v>1</v>
      </c>
      <c r="BB579" s="2">
        <v>0</v>
      </c>
      <c r="BC579" s="2">
        <v>0</v>
      </c>
      <c r="BD579" s="2">
        <v>0</v>
      </c>
      <c r="BE579" s="2">
        <v>0</v>
      </c>
      <c r="BF579" s="45">
        <v>0</v>
      </c>
      <c r="BG579" s="2">
        <v>0</v>
      </c>
      <c r="BH579" s="2">
        <v>0</v>
      </c>
      <c r="BI579" s="2">
        <v>0</v>
      </c>
      <c r="BJ579" s="2">
        <v>0</v>
      </c>
      <c r="BK579" s="2">
        <v>0</v>
      </c>
      <c r="BL579" s="2">
        <v>0</v>
      </c>
      <c r="BM579" s="2">
        <v>0</v>
      </c>
      <c r="BN579" s="2">
        <v>0</v>
      </c>
      <c r="BO579" s="2">
        <v>0</v>
      </c>
      <c r="BP579" s="2">
        <v>0</v>
      </c>
      <c r="BQ579" s="2">
        <v>0</v>
      </c>
      <c r="BR579" s="2">
        <v>1</v>
      </c>
      <c r="BS579" s="2">
        <v>507</v>
      </c>
      <c r="BT579" s="2">
        <v>0</v>
      </c>
      <c r="BU579" s="5">
        <v>0.78</v>
      </c>
      <c r="BV579" s="5">
        <f>IFERROR($BF579/($AL579+$R579), "No Votes")</f>
        <v>0</v>
      </c>
      <c r="BW579" s="5">
        <f>IFERROR($BA579/($AG579+$M579), "No Votes")</f>
        <v>3.5971223021582736E-3</v>
      </c>
      <c r="BX579" t="s">
        <v>2157</v>
      </c>
      <c r="BY579" s="5" t="s">
        <v>2085</v>
      </c>
      <c r="BZ579" s="5" t="s">
        <v>2088</v>
      </c>
      <c r="CA579" s="28" t="str">
        <f>IF(Table1[[#This Row],[Party]]="Labour","Conservative","Labour")</f>
        <v>Labour</v>
      </c>
      <c r="CB579" s="28" cm="1">
        <f t="array" ref="CB5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579" s="28" cm="1">
        <f t="array" ref="CC5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579" s="28">
        <f>IF(TRIM(Table1[[#This Row],[Party]])="Labour",Table1[[#This Row],[Conservative_Aye]],Table1[[#This Row],[Labour_Aye]])</f>
        <v>164</v>
      </c>
      <c r="CE579" s="28">
        <f>IF(TRIM(Table1[[#This Row],[Party]])="Labour",Table1[[#This Row],[Conservative_No]],Table1[[#This Row],[Labour_No]])</f>
        <v>0</v>
      </c>
      <c r="CF579" s="36">
        <f>IF(Table1[[#This Row],[Gov_Aye]]+Table1[[#This Row],[Gov_No]]=0,"",Table1[[#This Row],[Gov_Aye]]/(Table1[[#This Row],[Gov_Aye]]+Table1[[#This Row],[Gov_No]]))</f>
        <v>3.5971223021582736E-3</v>
      </c>
      <c r="CG579" s="36">
        <f>IF(Table1[[#This Row],[Opp_Aye]]+Table1[[#This Row],[Opp_No]]=0,"",Table1[[#This Row],[Opp_Aye]]/(Table1[[#This Row],[Opp_Aye]]+Table1[[#This Row],[Opp_No]]))</f>
        <v>1</v>
      </c>
      <c r="CH579" s="36">
        <f>IF(OR(Table1[[#This Row],[Gov_Share]]="",Table1[[#This Row],[Opp_Share]]=""),"",ABS(Table1[[#This Row],[Gov_Share]]-Table1[[#This Row],[Opp_Share]]))</f>
        <v>0.99640287769784175</v>
      </c>
      <c r="CI579" s="36">
        <f>IF(Table1[[#This Row],[Gov_Aye]]+Table1[[#This Row],[Gov_No]]=0,"",ABS(Table1[[#This Row],[Gov_Aye]]-Table1[[#This Row],[Gov_No]])/(Table1[[#This Row],[Gov_Aye]]+Table1[[#This Row],[Gov_No]]))</f>
        <v>0.9928057553956835</v>
      </c>
      <c r="CJ579" s="36">
        <f>IF(Table1[[#This Row],[Opp_Aye]]+Table1[[#This Row],[Opp_No]]=0,"",ABS(Table1[[#This Row],[Opp_Aye]]-Table1[[#This Row],[Opp_No]])/(Table1[[#This Row],[Opp_Aye]]+Table1[[#This Row],[Opp_No]]))</f>
        <v>1</v>
      </c>
      <c r="CK5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0.97290802284024158</v>
      </c>
    </row>
    <row r="580" spans="1:89" ht="29.5" hidden="1" x14ac:dyDescent="0.75">
      <c r="A580" s="2">
        <v>999</v>
      </c>
      <c r="B580" s="15">
        <v>44301</v>
      </c>
      <c r="C580" s="16">
        <v>0.69236111111111109</v>
      </c>
      <c r="D580" s="2">
        <v>257</v>
      </c>
      <c r="E580" s="19" t="s">
        <v>923</v>
      </c>
      <c r="F580" s="12" t="s">
        <v>1919</v>
      </c>
      <c r="G580" s="12"/>
      <c r="H580" s="2">
        <v>350</v>
      </c>
      <c r="I580" s="2">
        <v>270</v>
      </c>
      <c r="J580" s="2">
        <v>0</v>
      </c>
      <c r="K580" s="2">
        <v>0</v>
      </c>
      <c r="L580" s="2">
        <v>0</v>
      </c>
      <c r="M580" s="3">
        <v>349</v>
      </c>
      <c r="N580" s="2">
        <v>0</v>
      </c>
      <c r="O580" s="2">
        <v>0</v>
      </c>
      <c r="P580" s="2">
        <v>0</v>
      </c>
      <c r="Q580" s="2">
        <v>0</v>
      </c>
      <c r="R580" s="4">
        <v>0</v>
      </c>
      <c r="S580" s="2">
        <v>0</v>
      </c>
      <c r="T580" s="2">
        <v>0</v>
      </c>
      <c r="U580" s="2">
        <v>0</v>
      </c>
      <c r="V580" s="2">
        <v>0</v>
      </c>
      <c r="W580" s="2">
        <v>0</v>
      </c>
      <c r="X580" s="2">
        <v>0</v>
      </c>
      <c r="Y580" s="2">
        <v>0</v>
      </c>
      <c r="Z580" s="2">
        <v>0</v>
      </c>
      <c r="AA580" s="2">
        <v>0</v>
      </c>
      <c r="AB580" s="2">
        <v>0</v>
      </c>
      <c r="AC580" s="2">
        <v>0</v>
      </c>
      <c r="AD580" s="2">
        <v>0</v>
      </c>
      <c r="AE580" s="2">
        <v>1</v>
      </c>
      <c r="AF580" s="2">
        <v>0</v>
      </c>
      <c r="AG580" s="3">
        <v>1</v>
      </c>
      <c r="AH580" s="2">
        <v>8</v>
      </c>
      <c r="AI580" s="2">
        <v>0</v>
      </c>
      <c r="AJ580" s="2">
        <v>1</v>
      </c>
      <c r="AK580" s="2">
        <v>4</v>
      </c>
      <c r="AL580" s="4">
        <v>195</v>
      </c>
      <c r="AM580" s="2">
        <v>11</v>
      </c>
      <c r="AN580" s="2">
        <v>3</v>
      </c>
      <c r="AO580" s="2">
        <v>0</v>
      </c>
      <c r="AP580" s="2">
        <v>44</v>
      </c>
      <c r="AQ580" s="2">
        <v>2</v>
      </c>
      <c r="AR580" s="2">
        <v>0</v>
      </c>
      <c r="AS580" s="2">
        <v>0</v>
      </c>
      <c r="AT580" s="2">
        <v>0</v>
      </c>
      <c r="AU580" s="2">
        <v>0</v>
      </c>
      <c r="AV580" s="2">
        <v>0</v>
      </c>
      <c r="AW580" s="2">
        <v>0</v>
      </c>
      <c r="AX580" s="2">
        <v>0</v>
      </c>
      <c r="AY580" s="2">
        <v>0</v>
      </c>
      <c r="AZ580" s="2">
        <v>0</v>
      </c>
      <c r="BA580" s="44">
        <v>1</v>
      </c>
      <c r="BB580" s="2">
        <v>0</v>
      </c>
      <c r="BC580" s="2">
        <v>0</v>
      </c>
      <c r="BD580" s="2">
        <v>0</v>
      </c>
      <c r="BE580" s="2">
        <v>0</v>
      </c>
      <c r="BF580" s="45">
        <v>0</v>
      </c>
      <c r="BG580" s="2">
        <v>0</v>
      </c>
      <c r="BH580" s="2">
        <v>0</v>
      </c>
      <c r="BI580" s="2">
        <v>0</v>
      </c>
      <c r="BJ580" s="2">
        <v>0</v>
      </c>
      <c r="BK580" s="2">
        <v>0</v>
      </c>
      <c r="BL580" s="2">
        <v>0</v>
      </c>
      <c r="BM580" s="2">
        <v>0</v>
      </c>
      <c r="BN580" s="2">
        <v>0</v>
      </c>
      <c r="BO580" s="2">
        <v>0</v>
      </c>
      <c r="BP580" s="2">
        <v>0</v>
      </c>
      <c r="BQ580" s="2">
        <v>0</v>
      </c>
      <c r="BR580" s="2">
        <v>1</v>
      </c>
      <c r="BS580" s="2">
        <v>619</v>
      </c>
      <c r="BT580" s="2">
        <v>0</v>
      </c>
      <c r="BU580" s="5">
        <v>0.95</v>
      </c>
      <c r="BV580" s="5">
        <f>IFERROR($BF580/($AL580+$R580), "No Votes")</f>
        <v>0</v>
      </c>
      <c r="BW580" s="5">
        <f>IFERROR($BA580/($AG580+$M580), "No Votes")</f>
        <v>2.8571428571428571E-3</v>
      </c>
      <c r="BX580" t="s">
        <v>2156</v>
      </c>
      <c r="BY580" s="5" t="s">
        <v>2093</v>
      </c>
      <c r="BZ580" s="5" t="s">
        <v>2088</v>
      </c>
      <c r="CA580" s="28" t="str">
        <f>IF(Table1[[#This Row],[Party]]="Labour","Conservative","Labour")</f>
        <v>Labour</v>
      </c>
      <c r="CB580" s="28" cm="1">
        <f t="array" ref="CB5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349</v>
      </c>
      <c r="CC580" s="28" cm="1">
        <f t="array" ref="CC5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580" s="28">
        <f>IF(TRIM(Table1[[#This Row],[Party]])="Labour",Table1[[#This Row],[Conservative_Aye]],Table1[[#This Row],[Labour_Aye]])</f>
        <v>0</v>
      </c>
      <c r="CE580" s="28">
        <f>IF(TRIM(Table1[[#This Row],[Party]])="Labour",Table1[[#This Row],[Conservative_No]],Table1[[#This Row],[Labour_No]])</f>
        <v>195</v>
      </c>
      <c r="CF580" s="36">
        <f>IF(Table1[[#This Row],[Gov_Aye]]+Table1[[#This Row],[Gov_No]]=0,"",Table1[[#This Row],[Gov_Aye]]/(Table1[[#This Row],[Gov_Aye]]+Table1[[#This Row],[Gov_No]]))</f>
        <v>0.99714285714285711</v>
      </c>
      <c r="CG580" s="36">
        <f>IF(Table1[[#This Row],[Opp_Aye]]+Table1[[#This Row],[Opp_No]]=0,"",Table1[[#This Row],[Opp_Aye]]/(Table1[[#This Row],[Opp_Aye]]+Table1[[#This Row],[Opp_No]]))</f>
        <v>0</v>
      </c>
      <c r="CH580" s="36">
        <f>IF(OR(Table1[[#This Row],[Gov_Share]]="",Table1[[#This Row],[Opp_Share]]=""),"",ABS(Table1[[#This Row],[Gov_Share]]-Table1[[#This Row],[Opp_Share]]))</f>
        <v>0.99714285714285711</v>
      </c>
      <c r="CI580" s="36">
        <f>IF(Table1[[#This Row],[Gov_Aye]]+Table1[[#This Row],[Gov_No]]=0,"",ABS(Table1[[#This Row],[Gov_Aye]]-Table1[[#This Row],[Gov_No]])/(Table1[[#This Row],[Gov_Aye]]+Table1[[#This Row],[Gov_No]]))</f>
        <v>0.99428571428571433</v>
      </c>
      <c r="CJ580" s="36">
        <f>IF(Table1[[#This Row],[Opp_Aye]]+Table1[[#This Row],[Opp_No]]=0,"",ABS(Table1[[#This Row],[Opp_Aye]]-Table1[[#This Row],[Opp_No]])/(Table1[[#This Row],[Opp_Aye]]+Table1[[#This Row],[Opp_No]]))</f>
        <v>1</v>
      </c>
      <c r="CK5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0.968334567984376</v>
      </c>
    </row>
    <row r="581" spans="1:89" ht="29.5" hidden="1" x14ac:dyDescent="0.75">
      <c r="A581">
        <v>1000</v>
      </c>
      <c r="B581" s="17">
        <v>44301</v>
      </c>
      <c r="C581" s="18">
        <v>0.69722222222222219</v>
      </c>
      <c r="D581">
        <v>258</v>
      </c>
      <c r="E581" s="20" t="s">
        <v>925</v>
      </c>
      <c r="F581" s="13" t="s">
        <v>1919</v>
      </c>
      <c r="G581" s="13"/>
      <c r="H581">
        <v>352</v>
      </c>
      <c r="I581">
        <v>270</v>
      </c>
      <c r="J581">
        <v>0</v>
      </c>
      <c r="K581">
        <v>0</v>
      </c>
      <c r="L581">
        <v>0</v>
      </c>
      <c r="M581" s="3">
        <v>351</v>
      </c>
      <c r="N581">
        <v>0</v>
      </c>
      <c r="O581">
        <v>0</v>
      </c>
      <c r="P581">
        <v>0</v>
      </c>
      <c r="Q581">
        <v>0</v>
      </c>
      <c r="R581" s="4">
        <v>0</v>
      </c>
      <c r="S581">
        <v>0</v>
      </c>
      <c r="T581">
        <v>0</v>
      </c>
      <c r="U581">
        <v>0</v>
      </c>
      <c r="V581">
        <v>0</v>
      </c>
      <c r="W581">
        <v>0</v>
      </c>
      <c r="X581">
        <v>0</v>
      </c>
      <c r="Y581">
        <v>0</v>
      </c>
      <c r="Z581">
        <v>0</v>
      </c>
      <c r="AA581">
        <v>0</v>
      </c>
      <c r="AB581">
        <v>0</v>
      </c>
      <c r="AC581">
        <v>0</v>
      </c>
      <c r="AD581">
        <v>0</v>
      </c>
      <c r="AE581">
        <v>1</v>
      </c>
      <c r="AF581">
        <v>0</v>
      </c>
      <c r="AG581" s="3">
        <v>1</v>
      </c>
      <c r="AH581">
        <v>8</v>
      </c>
      <c r="AI581">
        <v>0</v>
      </c>
      <c r="AJ581">
        <v>1</v>
      </c>
      <c r="AK581">
        <v>4</v>
      </c>
      <c r="AL581" s="4">
        <v>195</v>
      </c>
      <c r="AM581">
        <v>11</v>
      </c>
      <c r="AN581">
        <v>3</v>
      </c>
      <c r="AO581">
        <v>0</v>
      </c>
      <c r="AP581">
        <v>44</v>
      </c>
      <c r="AQ581">
        <v>2</v>
      </c>
      <c r="AR581">
        <v>0</v>
      </c>
      <c r="AS581">
        <v>0</v>
      </c>
      <c r="AT581">
        <v>0</v>
      </c>
      <c r="AU581">
        <v>0</v>
      </c>
      <c r="AV581">
        <v>0</v>
      </c>
      <c r="AW581">
        <v>0</v>
      </c>
      <c r="AX581">
        <v>0</v>
      </c>
      <c r="AY581">
        <v>0</v>
      </c>
      <c r="AZ581">
        <v>0</v>
      </c>
      <c r="BA581" s="3">
        <v>1</v>
      </c>
      <c r="BB581">
        <v>0</v>
      </c>
      <c r="BC581">
        <v>0</v>
      </c>
      <c r="BD581">
        <v>0</v>
      </c>
      <c r="BE581">
        <v>0</v>
      </c>
      <c r="BF581" s="4">
        <v>0</v>
      </c>
      <c r="BG581">
        <v>0</v>
      </c>
      <c r="BH581">
        <v>0</v>
      </c>
      <c r="BI581">
        <v>0</v>
      </c>
      <c r="BJ581">
        <v>0</v>
      </c>
      <c r="BK581">
        <v>0</v>
      </c>
      <c r="BL581">
        <v>0</v>
      </c>
      <c r="BM581">
        <v>0</v>
      </c>
      <c r="BN581">
        <v>0</v>
      </c>
      <c r="BO581">
        <v>0</v>
      </c>
      <c r="BP581">
        <v>0</v>
      </c>
      <c r="BQ581">
        <v>0</v>
      </c>
      <c r="BR581">
        <v>1</v>
      </c>
      <c r="BS581">
        <v>621</v>
      </c>
      <c r="BT581">
        <v>0</v>
      </c>
      <c r="BU581" s="1">
        <v>0.96</v>
      </c>
      <c r="BV581" s="5">
        <f>IFERROR($BF581/($AL581+$R581), "No Votes")</f>
        <v>0</v>
      </c>
      <c r="BW581" s="5">
        <f>IFERROR($BA581/($AG581+$M581), "No Votes")</f>
        <v>2.840909090909091E-3</v>
      </c>
      <c r="BX581" t="s">
        <v>2156</v>
      </c>
      <c r="BY581" s="5" t="s">
        <v>2093</v>
      </c>
      <c r="BZ581" s="5" t="s">
        <v>2088</v>
      </c>
      <c r="CA581" s="28" t="str">
        <f>IF(Table1[[#This Row],[Party]]="Labour","Conservative","Labour")</f>
        <v>Labour</v>
      </c>
      <c r="CB581" s="28" cm="1">
        <f t="array" ref="CB5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351</v>
      </c>
      <c r="CC581" s="28" cm="1">
        <f t="array" ref="CC5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581" s="28">
        <f>IF(TRIM(Table1[[#This Row],[Party]])="Labour",Table1[[#This Row],[Conservative_Aye]],Table1[[#This Row],[Labour_Aye]])</f>
        <v>0</v>
      </c>
      <c r="CE581" s="28">
        <f>IF(TRIM(Table1[[#This Row],[Party]])="Labour",Table1[[#This Row],[Conservative_No]],Table1[[#This Row],[Labour_No]])</f>
        <v>195</v>
      </c>
      <c r="CF581" s="36">
        <f>IF(Table1[[#This Row],[Gov_Aye]]+Table1[[#This Row],[Gov_No]]=0,"",Table1[[#This Row],[Gov_Aye]]/(Table1[[#This Row],[Gov_Aye]]+Table1[[#This Row],[Gov_No]]))</f>
        <v>0.99715909090909094</v>
      </c>
      <c r="CG581" s="36">
        <f>IF(Table1[[#This Row],[Opp_Aye]]+Table1[[#This Row],[Opp_No]]=0,"",Table1[[#This Row],[Opp_Aye]]/(Table1[[#This Row],[Opp_Aye]]+Table1[[#This Row],[Opp_No]]))</f>
        <v>0</v>
      </c>
      <c r="CH581" s="36">
        <f>IF(OR(Table1[[#This Row],[Gov_Share]]="",Table1[[#This Row],[Opp_Share]]=""),"",ABS(Table1[[#This Row],[Gov_Share]]-Table1[[#This Row],[Opp_Share]]))</f>
        <v>0.99715909090909094</v>
      </c>
      <c r="CI581" s="36">
        <f>IF(Table1[[#This Row],[Gov_Aye]]+Table1[[#This Row],[Gov_No]]=0,"",ABS(Table1[[#This Row],[Gov_Aye]]-Table1[[#This Row],[Gov_No]])/(Table1[[#This Row],[Gov_Aye]]+Table1[[#This Row],[Gov_No]]))</f>
        <v>0.99431818181818177</v>
      </c>
      <c r="CJ581" s="36">
        <f>IF(Table1[[#This Row],[Opp_Aye]]+Table1[[#This Row],[Opp_No]]=0,"",ABS(Table1[[#This Row],[Opp_Aye]]-Table1[[#This Row],[Opp_No]])/(Table1[[#This Row],[Opp_Aye]]+Table1[[#This Row],[Opp_No]]))</f>
        <v>1</v>
      </c>
      <c r="CK5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0.96850931593822409</v>
      </c>
    </row>
    <row r="582" spans="1:89" x14ac:dyDescent="0.75">
      <c r="A582" s="2">
        <v>1189</v>
      </c>
      <c r="B582" s="15">
        <v>44571</v>
      </c>
      <c r="C582" s="16">
        <v>0.91041666666666665</v>
      </c>
      <c r="D582" s="2">
        <v>156</v>
      </c>
      <c r="E582" s="19" t="s">
        <v>691</v>
      </c>
      <c r="F582" s="2"/>
      <c r="G582" s="2"/>
      <c r="H582" s="2">
        <v>309</v>
      </c>
      <c r="I582" s="2">
        <v>206</v>
      </c>
      <c r="J582" s="2">
        <v>0</v>
      </c>
      <c r="K582" s="2">
        <v>0</v>
      </c>
      <c r="L582" s="2">
        <v>0</v>
      </c>
      <c r="M582" s="3">
        <v>305</v>
      </c>
      <c r="N582" s="2">
        <v>4</v>
      </c>
      <c r="O582" s="2">
        <v>0</v>
      </c>
      <c r="P582" s="2">
        <v>0</v>
      </c>
      <c r="Q582" s="2">
        <v>0</v>
      </c>
      <c r="R582" s="4">
        <v>0</v>
      </c>
      <c r="S582" s="2">
        <v>0</v>
      </c>
      <c r="T582" s="2">
        <v>1</v>
      </c>
      <c r="U582" s="2">
        <v>0</v>
      </c>
      <c r="V582" s="2">
        <v>0</v>
      </c>
      <c r="W582" s="2">
        <v>0</v>
      </c>
      <c r="X582" s="2">
        <v>0</v>
      </c>
      <c r="Y582" s="2">
        <v>0</v>
      </c>
      <c r="Z582" s="2">
        <v>0</v>
      </c>
      <c r="AA582" s="2">
        <v>0</v>
      </c>
      <c r="AB582" s="2">
        <v>0</v>
      </c>
      <c r="AC582" s="2">
        <v>0</v>
      </c>
      <c r="AD582" s="2">
        <v>2</v>
      </c>
      <c r="AE582" s="2">
        <v>0</v>
      </c>
      <c r="AF582" s="2">
        <v>0</v>
      </c>
      <c r="AG582" s="3">
        <v>0</v>
      </c>
      <c r="AH582" s="2">
        <v>0</v>
      </c>
      <c r="AI582" s="2">
        <v>0</v>
      </c>
      <c r="AJ582" s="2">
        <v>0</v>
      </c>
      <c r="AK582" s="2">
        <v>4</v>
      </c>
      <c r="AL582" s="4">
        <v>155</v>
      </c>
      <c r="AM582" s="2">
        <v>9</v>
      </c>
      <c r="AN582" s="2">
        <v>2</v>
      </c>
      <c r="AO582" s="2">
        <v>0</v>
      </c>
      <c r="AP582" s="2">
        <v>34</v>
      </c>
      <c r="AQ582" s="2">
        <v>1</v>
      </c>
      <c r="AR582" s="2">
        <v>0</v>
      </c>
      <c r="AS582" s="2">
        <v>0</v>
      </c>
      <c r="AT582" s="2">
        <v>0</v>
      </c>
      <c r="AU582" s="2">
        <v>0</v>
      </c>
      <c r="AV582" s="2">
        <v>0</v>
      </c>
      <c r="AW582" s="2">
        <v>0</v>
      </c>
      <c r="AX582" s="2">
        <v>0</v>
      </c>
      <c r="AY582" s="2">
        <v>0</v>
      </c>
      <c r="AZ582" s="2">
        <v>0</v>
      </c>
      <c r="BA582" s="44">
        <v>0</v>
      </c>
      <c r="BB582" s="2">
        <v>0</v>
      </c>
      <c r="BC582" s="2">
        <v>0</v>
      </c>
      <c r="BD582" s="2">
        <v>0</v>
      </c>
      <c r="BE582" s="2">
        <v>0</v>
      </c>
      <c r="BF582" s="45">
        <v>0</v>
      </c>
      <c r="BG582" s="2">
        <v>0</v>
      </c>
      <c r="BH582" s="2">
        <v>1</v>
      </c>
      <c r="BI582" s="2">
        <v>0</v>
      </c>
      <c r="BJ582" s="2">
        <v>0</v>
      </c>
      <c r="BK582" s="2">
        <v>0</v>
      </c>
      <c r="BL582" s="2">
        <v>0</v>
      </c>
      <c r="BM582" s="2">
        <v>0</v>
      </c>
      <c r="BN582" s="2">
        <v>0</v>
      </c>
      <c r="BO582" s="2">
        <v>0</v>
      </c>
      <c r="BP582" s="2">
        <v>0</v>
      </c>
      <c r="BQ582" s="2">
        <v>0</v>
      </c>
      <c r="BR582" s="2">
        <v>1</v>
      </c>
      <c r="BS582" s="2">
        <v>517</v>
      </c>
      <c r="BT582" s="2">
        <v>0</v>
      </c>
      <c r="BU582" s="5">
        <v>0.8</v>
      </c>
      <c r="BV582" s="5">
        <f>IFERROR($BF582/($AL582+$R582), "No Votes")</f>
        <v>0</v>
      </c>
      <c r="BW582" s="5">
        <f>IFERROR($BA582/($AG582+$M582), "No Votes")</f>
        <v>0</v>
      </c>
      <c r="BX582" t="s">
        <v>2157</v>
      </c>
      <c r="BY582" s="5" t="s">
        <v>2093</v>
      </c>
      <c r="BZ582" s="5" t="s">
        <v>2088</v>
      </c>
      <c r="CA582" s="28" t="str">
        <f>IF(Table1[[#This Row],[Party]]="Labour","Conservative","Labour")</f>
        <v>Labour</v>
      </c>
      <c r="CB582" s="28" cm="1">
        <f t="array" ref="CB5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582" s="28" cm="1">
        <f t="array" ref="CC5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82" s="28">
        <f>IF(TRIM(Table1[[#This Row],[Party]])="Labour",Table1[[#This Row],[Conservative_Aye]],Table1[[#This Row],[Labour_Aye]])</f>
        <v>0</v>
      </c>
      <c r="CE582" s="28">
        <f>IF(TRIM(Table1[[#This Row],[Party]])="Labour",Table1[[#This Row],[Conservative_No]],Table1[[#This Row],[Labour_No]])</f>
        <v>155</v>
      </c>
      <c r="CF582" s="36">
        <f>IF(Table1[[#This Row],[Gov_Aye]]+Table1[[#This Row],[Gov_No]]=0,"",Table1[[#This Row],[Gov_Aye]]/(Table1[[#This Row],[Gov_Aye]]+Table1[[#This Row],[Gov_No]]))</f>
        <v>1</v>
      </c>
      <c r="CG582" s="36">
        <f>IF(Table1[[#This Row],[Opp_Aye]]+Table1[[#This Row],[Opp_No]]=0,"",Table1[[#This Row],[Opp_Aye]]/(Table1[[#This Row],[Opp_Aye]]+Table1[[#This Row],[Opp_No]]))</f>
        <v>0</v>
      </c>
      <c r="CH582" s="36">
        <f>IF(OR(Table1[[#This Row],[Gov_Share]]="",Table1[[#This Row],[Opp_Share]]=""),"",ABS(Table1[[#This Row],[Gov_Share]]-Table1[[#This Row],[Opp_Share]]))</f>
        <v>1</v>
      </c>
      <c r="CI582" s="36">
        <f>IF(Table1[[#This Row],[Gov_Aye]]+Table1[[#This Row],[Gov_No]]=0,"",ABS(Table1[[#This Row],[Gov_Aye]]-Table1[[#This Row],[Gov_No]])/(Table1[[#This Row],[Gov_Aye]]+Table1[[#This Row],[Gov_No]]))</f>
        <v>1</v>
      </c>
      <c r="CJ582" s="36">
        <f>IF(Table1[[#This Row],[Opp_Aye]]+Table1[[#This Row],[Opp_No]]=0,"",ABS(Table1[[#This Row],[Opp_Aye]]-Table1[[#This Row],[Opp_No]])/(Table1[[#This Row],[Opp_Aye]]+Table1[[#This Row],[Opp_No]]))</f>
        <v>1</v>
      </c>
      <c r="CK5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0.97286784012447725</v>
      </c>
    </row>
    <row r="583" spans="1:89" ht="29.5" hidden="1" x14ac:dyDescent="0.75">
      <c r="A583" s="2">
        <v>1017</v>
      </c>
      <c r="B583" s="15">
        <v>44312</v>
      </c>
      <c r="C583" s="16">
        <v>0.93541666666666667</v>
      </c>
      <c r="D583" s="2">
        <v>275</v>
      </c>
      <c r="E583" s="19" t="s">
        <v>928</v>
      </c>
      <c r="F583" s="2" t="s">
        <v>1920</v>
      </c>
      <c r="G583" s="2"/>
      <c r="H583" s="2">
        <v>352</v>
      </c>
      <c r="I583" s="2">
        <v>270</v>
      </c>
      <c r="J583" s="2">
        <v>0</v>
      </c>
      <c r="K583" s="2">
        <v>0</v>
      </c>
      <c r="L583" s="2">
        <v>0</v>
      </c>
      <c r="M583" s="3">
        <v>352</v>
      </c>
      <c r="N583" s="2">
        <v>0</v>
      </c>
      <c r="O583" s="2">
        <v>0</v>
      </c>
      <c r="P583" s="2">
        <v>0</v>
      </c>
      <c r="Q583" s="2">
        <v>0</v>
      </c>
      <c r="R583" s="4">
        <v>0</v>
      </c>
      <c r="S583" s="2">
        <v>0</v>
      </c>
      <c r="T583" s="2">
        <v>0</v>
      </c>
      <c r="U583" s="2">
        <v>0</v>
      </c>
      <c r="V583" s="2">
        <v>0</v>
      </c>
      <c r="W583" s="2">
        <v>0</v>
      </c>
      <c r="X583" s="2">
        <v>0</v>
      </c>
      <c r="Y583" s="2">
        <v>0</v>
      </c>
      <c r="Z583" s="2">
        <v>0</v>
      </c>
      <c r="AA583" s="2">
        <v>0</v>
      </c>
      <c r="AB583" s="2">
        <v>0</v>
      </c>
      <c r="AC583" s="2">
        <v>0</v>
      </c>
      <c r="AD583" s="2">
        <v>0</v>
      </c>
      <c r="AE583" s="2">
        <v>1</v>
      </c>
      <c r="AF583" s="2">
        <v>0</v>
      </c>
      <c r="AG583" s="3">
        <v>1</v>
      </c>
      <c r="AH583" s="2">
        <v>8</v>
      </c>
      <c r="AI583" s="2">
        <v>0</v>
      </c>
      <c r="AJ583" s="2">
        <v>1</v>
      </c>
      <c r="AK583" s="2">
        <v>4</v>
      </c>
      <c r="AL583" s="4">
        <v>195</v>
      </c>
      <c r="AM583" s="2">
        <v>11</v>
      </c>
      <c r="AN583" s="2">
        <v>3</v>
      </c>
      <c r="AO583" s="2">
        <v>0</v>
      </c>
      <c r="AP583" s="2">
        <v>44</v>
      </c>
      <c r="AQ583" s="2">
        <v>2</v>
      </c>
      <c r="AR583" s="2">
        <v>0</v>
      </c>
      <c r="AS583" s="2">
        <v>0</v>
      </c>
      <c r="AT583" s="2">
        <v>0</v>
      </c>
      <c r="AU583" s="2">
        <v>0</v>
      </c>
      <c r="AV583" s="2">
        <v>0</v>
      </c>
      <c r="AW583" s="2">
        <v>0</v>
      </c>
      <c r="AX583" s="2">
        <v>0</v>
      </c>
      <c r="AY583" s="2">
        <v>0</v>
      </c>
      <c r="AZ583" s="2">
        <v>0</v>
      </c>
      <c r="BA583" s="44">
        <v>1</v>
      </c>
      <c r="BB583" s="2">
        <v>0</v>
      </c>
      <c r="BC583" s="2">
        <v>0</v>
      </c>
      <c r="BD583" s="2">
        <v>0</v>
      </c>
      <c r="BE583" s="2">
        <v>0</v>
      </c>
      <c r="BF583" s="45">
        <v>0</v>
      </c>
      <c r="BG583" s="2">
        <v>0</v>
      </c>
      <c r="BH583" s="2">
        <v>0</v>
      </c>
      <c r="BI583" s="2">
        <v>0</v>
      </c>
      <c r="BJ583" s="2">
        <v>0</v>
      </c>
      <c r="BK583" s="2">
        <v>0</v>
      </c>
      <c r="BL583" s="2">
        <v>0</v>
      </c>
      <c r="BM583" s="2">
        <v>0</v>
      </c>
      <c r="BN583" s="2">
        <v>0</v>
      </c>
      <c r="BO583" s="2">
        <v>0</v>
      </c>
      <c r="BP583" s="2">
        <v>0</v>
      </c>
      <c r="BQ583" s="2">
        <v>0</v>
      </c>
      <c r="BR583" s="2">
        <v>1</v>
      </c>
      <c r="BS583" s="2">
        <v>622</v>
      </c>
      <c r="BT583" s="2">
        <v>0</v>
      </c>
      <c r="BU583" s="5">
        <v>0.96</v>
      </c>
      <c r="BV583" s="5">
        <f>IFERROR($BF583/($AL583+$R583), "No Votes")</f>
        <v>0</v>
      </c>
      <c r="BW583" s="5">
        <f>IFERROR($BA583/($AG583+$M583), "No Votes")</f>
        <v>2.8328611898016999E-3</v>
      </c>
      <c r="BX583" t="s">
        <v>2156</v>
      </c>
      <c r="BY583" s="5" t="s">
        <v>2093</v>
      </c>
      <c r="BZ583" s="5" t="s">
        <v>2088</v>
      </c>
      <c r="CA583" s="28" t="str">
        <f>IF(Table1[[#This Row],[Party]]="Labour","Conservative","Labour")</f>
        <v>Labour</v>
      </c>
      <c r="CB583" s="28" cm="1">
        <f t="array" ref="CB5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352</v>
      </c>
      <c r="CC583" s="28" cm="1">
        <f t="array" ref="CC5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583" s="28">
        <f>IF(TRIM(Table1[[#This Row],[Party]])="Labour",Table1[[#This Row],[Conservative_Aye]],Table1[[#This Row],[Labour_Aye]])</f>
        <v>0</v>
      </c>
      <c r="CE583" s="28">
        <f>IF(TRIM(Table1[[#This Row],[Party]])="Labour",Table1[[#This Row],[Conservative_No]],Table1[[#This Row],[Labour_No]])</f>
        <v>195</v>
      </c>
      <c r="CF583" s="36">
        <f>IF(Table1[[#This Row],[Gov_Aye]]+Table1[[#This Row],[Gov_No]]=0,"",Table1[[#This Row],[Gov_Aye]]/(Table1[[#This Row],[Gov_Aye]]+Table1[[#This Row],[Gov_No]]))</f>
        <v>0.99716713881019825</v>
      </c>
      <c r="CG583" s="36">
        <f>IF(Table1[[#This Row],[Opp_Aye]]+Table1[[#This Row],[Opp_No]]=0,"",Table1[[#This Row],[Opp_Aye]]/(Table1[[#This Row],[Opp_Aye]]+Table1[[#This Row],[Opp_No]]))</f>
        <v>0</v>
      </c>
      <c r="CH583" s="36">
        <f>IF(OR(Table1[[#This Row],[Gov_Share]]="",Table1[[#This Row],[Opp_Share]]=""),"",ABS(Table1[[#This Row],[Gov_Share]]-Table1[[#This Row],[Opp_Share]]))</f>
        <v>0.99716713881019825</v>
      </c>
      <c r="CI583" s="36">
        <f>IF(Table1[[#This Row],[Gov_Aye]]+Table1[[#This Row],[Gov_No]]=0,"",ABS(Table1[[#This Row],[Gov_Aye]]-Table1[[#This Row],[Gov_No]])/(Table1[[#This Row],[Gov_Aye]]+Table1[[#This Row],[Gov_No]]))</f>
        <v>0.99433427762039661</v>
      </c>
      <c r="CJ583" s="36">
        <f>IF(Table1[[#This Row],[Opp_Aye]]+Table1[[#This Row],[Opp_No]]=0,"",ABS(Table1[[#This Row],[Opp_Aye]]-Table1[[#This Row],[Opp_No]])/(Table1[[#This Row],[Opp_Aye]]+Table1[[#This Row],[Opp_No]]))</f>
        <v>1</v>
      </c>
      <c r="CK5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0.9685959686360418</v>
      </c>
    </row>
    <row r="584" spans="1:89" ht="29.5" hidden="1" x14ac:dyDescent="0.75">
      <c r="A584">
        <v>1016</v>
      </c>
      <c r="B584" s="17">
        <v>44312</v>
      </c>
      <c r="C584" s="18">
        <v>0.92986111111111114</v>
      </c>
      <c r="D584">
        <v>274</v>
      </c>
      <c r="E584" s="20" t="s">
        <v>924</v>
      </c>
      <c r="F584" t="s">
        <v>1920</v>
      </c>
      <c r="H584">
        <v>350</v>
      </c>
      <c r="I584">
        <v>270</v>
      </c>
      <c r="J584">
        <v>0</v>
      </c>
      <c r="K584">
        <v>0</v>
      </c>
      <c r="L584">
        <v>0</v>
      </c>
      <c r="M584" s="3">
        <v>350</v>
      </c>
      <c r="N584">
        <v>0</v>
      </c>
      <c r="O584">
        <v>0</v>
      </c>
      <c r="P584">
        <v>0</v>
      </c>
      <c r="Q584">
        <v>0</v>
      </c>
      <c r="R584" s="4">
        <v>0</v>
      </c>
      <c r="S584">
        <v>0</v>
      </c>
      <c r="T584">
        <v>0</v>
      </c>
      <c r="U584">
        <v>0</v>
      </c>
      <c r="V584">
        <v>0</v>
      </c>
      <c r="W584">
        <v>0</v>
      </c>
      <c r="X584">
        <v>0</v>
      </c>
      <c r="Y584">
        <v>0</v>
      </c>
      <c r="Z584">
        <v>0</v>
      </c>
      <c r="AA584">
        <v>0</v>
      </c>
      <c r="AB584">
        <v>0</v>
      </c>
      <c r="AC584">
        <v>0</v>
      </c>
      <c r="AD584">
        <v>0</v>
      </c>
      <c r="AE584">
        <v>1</v>
      </c>
      <c r="AF584">
        <v>0</v>
      </c>
      <c r="AG584" s="3">
        <v>1</v>
      </c>
      <c r="AH584">
        <v>8</v>
      </c>
      <c r="AI584">
        <v>0</v>
      </c>
      <c r="AJ584">
        <v>1</v>
      </c>
      <c r="AK584">
        <v>4</v>
      </c>
      <c r="AL584" s="4">
        <v>195</v>
      </c>
      <c r="AM584">
        <v>11</v>
      </c>
      <c r="AN584">
        <v>3</v>
      </c>
      <c r="AO584">
        <v>0</v>
      </c>
      <c r="AP584">
        <v>44</v>
      </c>
      <c r="AQ584">
        <v>2</v>
      </c>
      <c r="AR584">
        <v>0</v>
      </c>
      <c r="AS584">
        <v>0</v>
      </c>
      <c r="AT584">
        <v>0</v>
      </c>
      <c r="AU584">
        <v>0</v>
      </c>
      <c r="AV584">
        <v>0</v>
      </c>
      <c r="AW584">
        <v>0</v>
      </c>
      <c r="AX584">
        <v>0</v>
      </c>
      <c r="AY584">
        <v>0</v>
      </c>
      <c r="AZ584">
        <v>0</v>
      </c>
      <c r="BA584" s="3">
        <v>1</v>
      </c>
      <c r="BB584">
        <v>0</v>
      </c>
      <c r="BC584">
        <v>0</v>
      </c>
      <c r="BD584">
        <v>0</v>
      </c>
      <c r="BE584">
        <v>0</v>
      </c>
      <c r="BF584" s="4">
        <v>0</v>
      </c>
      <c r="BG584">
        <v>0</v>
      </c>
      <c r="BH584">
        <v>0</v>
      </c>
      <c r="BI584">
        <v>0</v>
      </c>
      <c r="BJ584">
        <v>0</v>
      </c>
      <c r="BK584">
        <v>0</v>
      </c>
      <c r="BL584">
        <v>0</v>
      </c>
      <c r="BM584">
        <v>0</v>
      </c>
      <c r="BN584">
        <v>0</v>
      </c>
      <c r="BO584">
        <v>0</v>
      </c>
      <c r="BP584">
        <v>0</v>
      </c>
      <c r="BQ584">
        <v>0</v>
      </c>
      <c r="BR584">
        <v>1</v>
      </c>
      <c r="BS584">
        <v>620</v>
      </c>
      <c r="BT584">
        <v>0</v>
      </c>
      <c r="BU584" s="1">
        <v>0.95</v>
      </c>
      <c r="BV584" s="5">
        <f>IFERROR($BF584/($AL584+$R584), "No Votes")</f>
        <v>0</v>
      </c>
      <c r="BW584" s="5">
        <f>IFERROR($BA584/($AG584+$M584), "No Votes")</f>
        <v>2.8490028490028491E-3</v>
      </c>
      <c r="BX584" t="s">
        <v>2156</v>
      </c>
      <c r="BY584" s="5" t="s">
        <v>2093</v>
      </c>
      <c r="BZ584" s="5" t="s">
        <v>2088</v>
      </c>
      <c r="CA584" s="28" t="str">
        <f>IF(Table1[[#This Row],[Party]]="Labour","Conservative","Labour")</f>
        <v>Labour</v>
      </c>
      <c r="CB584" s="28" cm="1">
        <f t="array" ref="CB5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350</v>
      </c>
      <c r="CC584" s="28" cm="1">
        <f t="array" ref="CC5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584" s="28">
        <f>IF(TRIM(Table1[[#This Row],[Party]])="Labour",Table1[[#This Row],[Conservative_Aye]],Table1[[#This Row],[Labour_Aye]])</f>
        <v>0</v>
      </c>
      <c r="CE584" s="28">
        <f>IF(TRIM(Table1[[#This Row],[Party]])="Labour",Table1[[#This Row],[Conservative_No]],Table1[[#This Row],[Labour_No]])</f>
        <v>195</v>
      </c>
      <c r="CF584" s="36">
        <f>IF(Table1[[#This Row],[Gov_Aye]]+Table1[[#This Row],[Gov_No]]=0,"",Table1[[#This Row],[Gov_Aye]]/(Table1[[#This Row],[Gov_Aye]]+Table1[[#This Row],[Gov_No]]))</f>
        <v>0.9971509971509972</v>
      </c>
      <c r="CG584" s="36">
        <f>IF(Table1[[#This Row],[Opp_Aye]]+Table1[[#This Row],[Opp_No]]=0,"",Table1[[#This Row],[Opp_Aye]]/(Table1[[#This Row],[Opp_Aye]]+Table1[[#This Row],[Opp_No]]))</f>
        <v>0</v>
      </c>
      <c r="CH584" s="36">
        <f>IF(OR(Table1[[#This Row],[Gov_Share]]="",Table1[[#This Row],[Opp_Share]]=""),"",ABS(Table1[[#This Row],[Gov_Share]]-Table1[[#This Row],[Opp_Share]]))</f>
        <v>0.9971509971509972</v>
      </c>
      <c r="CI584" s="36">
        <f>IF(Table1[[#This Row],[Gov_Aye]]+Table1[[#This Row],[Gov_No]]=0,"",ABS(Table1[[#This Row],[Gov_Aye]]-Table1[[#This Row],[Gov_No]])/(Table1[[#This Row],[Gov_Aye]]+Table1[[#This Row],[Gov_No]]))</f>
        <v>0.99430199430199429</v>
      </c>
      <c r="CJ584" s="36">
        <f>IF(Table1[[#This Row],[Opp_Aye]]+Table1[[#This Row],[Opp_No]]=0,"",ABS(Table1[[#This Row],[Opp_Aye]]-Table1[[#This Row],[Opp_No]])/(Table1[[#This Row],[Opp_Aye]]+Table1[[#This Row],[Opp_No]]))</f>
        <v>1</v>
      </c>
      <c r="CK5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0.96842218371815014</v>
      </c>
    </row>
    <row r="585" spans="1:89" hidden="1" x14ac:dyDescent="0.75">
      <c r="A585">
        <v>1052</v>
      </c>
      <c r="B585" s="17">
        <v>44363</v>
      </c>
      <c r="C585" s="18">
        <v>0</v>
      </c>
      <c r="D585">
        <v>27</v>
      </c>
      <c r="E585" s="20" t="s">
        <v>935</v>
      </c>
      <c r="F585" t="s">
        <v>1921</v>
      </c>
      <c r="H585">
        <v>363</v>
      </c>
      <c r="I585">
        <v>263</v>
      </c>
      <c r="J585">
        <v>0</v>
      </c>
      <c r="K585">
        <v>0</v>
      </c>
      <c r="L585">
        <v>0</v>
      </c>
      <c r="M585" s="3">
        <v>356</v>
      </c>
      <c r="N585">
        <v>7</v>
      </c>
      <c r="O585">
        <v>0</v>
      </c>
      <c r="P585">
        <v>0</v>
      </c>
      <c r="Q585">
        <v>0</v>
      </c>
      <c r="R585" s="4">
        <v>0</v>
      </c>
      <c r="S585">
        <v>0</v>
      </c>
      <c r="T585">
        <v>0</v>
      </c>
      <c r="U585">
        <v>0</v>
      </c>
      <c r="V585">
        <v>0</v>
      </c>
      <c r="W585">
        <v>0</v>
      </c>
      <c r="X585">
        <v>0</v>
      </c>
      <c r="Y585">
        <v>0</v>
      </c>
      <c r="Z585">
        <v>0</v>
      </c>
      <c r="AA585">
        <v>0</v>
      </c>
      <c r="AB585">
        <v>0</v>
      </c>
      <c r="AC585">
        <v>0</v>
      </c>
      <c r="AD585">
        <v>2</v>
      </c>
      <c r="AE585">
        <v>1</v>
      </c>
      <c r="AF585">
        <v>0</v>
      </c>
      <c r="AG585" s="3">
        <v>0</v>
      </c>
      <c r="AH585">
        <v>1</v>
      </c>
      <c r="AI585">
        <v>0</v>
      </c>
      <c r="AJ585">
        <v>1</v>
      </c>
      <c r="AK585">
        <v>4</v>
      </c>
      <c r="AL585" s="4">
        <v>194</v>
      </c>
      <c r="AM585">
        <v>11</v>
      </c>
      <c r="AN585">
        <v>3</v>
      </c>
      <c r="AO585">
        <v>0</v>
      </c>
      <c r="AP585">
        <v>44</v>
      </c>
      <c r="AQ585">
        <v>2</v>
      </c>
      <c r="AR585">
        <v>0</v>
      </c>
      <c r="AS585">
        <v>0</v>
      </c>
      <c r="AT585">
        <v>0</v>
      </c>
      <c r="AU585">
        <v>0</v>
      </c>
      <c r="AV585">
        <v>0</v>
      </c>
      <c r="AW585">
        <v>0</v>
      </c>
      <c r="AX585">
        <v>0</v>
      </c>
      <c r="AY585">
        <v>0</v>
      </c>
      <c r="AZ585">
        <v>0</v>
      </c>
      <c r="BA585" s="3">
        <v>0</v>
      </c>
      <c r="BB585">
        <v>1</v>
      </c>
      <c r="BC585">
        <v>0</v>
      </c>
      <c r="BD585">
        <v>0</v>
      </c>
      <c r="BE585">
        <v>0</v>
      </c>
      <c r="BF585" s="4">
        <v>0</v>
      </c>
      <c r="BG585">
        <v>0</v>
      </c>
      <c r="BH585">
        <v>0</v>
      </c>
      <c r="BI585">
        <v>0</v>
      </c>
      <c r="BJ585">
        <v>0</v>
      </c>
      <c r="BK585">
        <v>0</v>
      </c>
      <c r="BL585">
        <v>0</v>
      </c>
      <c r="BM585">
        <v>0</v>
      </c>
      <c r="BN585">
        <v>0</v>
      </c>
      <c r="BO585">
        <v>0</v>
      </c>
      <c r="BP585">
        <v>0</v>
      </c>
      <c r="BQ585">
        <v>0</v>
      </c>
      <c r="BR585">
        <v>1</v>
      </c>
      <c r="BS585">
        <v>626</v>
      </c>
      <c r="BT585">
        <v>0</v>
      </c>
      <c r="BU585" s="1">
        <v>0.96</v>
      </c>
      <c r="BV585" s="5">
        <f>IFERROR($BF585/($AL585+$R585), "No Votes")</f>
        <v>0</v>
      </c>
      <c r="BW585" s="5">
        <f>IFERROR($BA585/($AG585+$M585), "No Votes")</f>
        <v>0</v>
      </c>
      <c r="BX585" t="s">
        <v>2156</v>
      </c>
      <c r="BY585" s="5" t="s">
        <v>2093</v>
      </c>
      <c r="BZ585" s="5" t="s">
        <v>2088</v>
      </c>
      <c r="CA585" s="28" t="str">
        <f>IF(Table1[[#This Row],[Party]]="Labour","Conservative","Labour")</f>
        <v>Labour</v>
      </c>
      <c r="CB585" s="28" cm="1">
        <f t="array" ref="CB5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356</v>
      </c>
      <c r="CC585" s="28" cm="1">
        <f t="array" ref="CC5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85" s="28">
        <f>IF(TRIM(Table1[[#This Row],[Party]])="Labour",Table1[[#This Row],[Conservative_Aye]],Table1[[#This Row],[Labour_Aye]])</f>
        <v>0</v>
      </c>
      <c r="CE585" s="28">
        <f>IF(TRIM(Table1[[#This Row],[Party]])="Labour",Table1[[#This Row],[Conservative_No]],Table1[[#This Row],[Labour_No]])</f>
        <v>194</v>
      </c>
      <c r="CF585" s="36">
        <f>IF(Table1[[#This Row],[Gov_Aye]]+Table1[[#This Row],[Gov_No]]=0,"",Table1[[#This Row],[Gov_Aye]]/(Table1[[#This Row],[Gov_Aye]]+Table1[[#This Row],[Gov_No]]))</f>
        <v>1</v>
      </c>
      <c r="CG585" s="36">
        <f>IF(Table1[[#This Row],[Opp_Aye]]+Table1[[#This Row],[Opp_No]]=0,"",Table1[[#This Row],[Opp_Aye]]/(Table1[[#This Row],[Opp_Aye]]+Table1[[#This Row],[Opp_No]]))</f>
        <v>0</v>
      </c>
      <c r="CH585" s="36">
        <f>IF(OR(Table1[[#This Row],[Gov_Share]]="",Table1[[#This Row],[Opp_Share]]=""),"",ABS(Table1[[#This Row],[Gov_Share]]-Table1[[#This Row],[Opp_Share]]))</f>
        <v>1</v>
      </c>
      <c r="CI585" s="36">
        <f>IF(Table1[[#This Row],[Gov_Aye]]+Table1[[#This Row],[Gov_No]]=0,"",ABS(Table1[[#This Row],[Gov_Aye]]-Table1[[#This Row],[Gov_No]])/(Table1[[#This Row],[Gov_Aye]]+Table1[[#This Row],[Gov_No]]))</f>
        <v>1</v>
      </c>
      <c r="CJ585" s="36">
        <f>IF(Table1[[#This Row],[Opp_Aye]]+Table1[[#This Row],[Opp_No]]=0,"",ABS(Table1[[#This Row],[Opp_Aye]]-Table1[[#This Row],[Opp_No]])/(Table1[[#This Row],[Opp_Aye]]+Table1[[#This Row],[Opp_No]]))</f>
        <v>1</v>
      </c>
      <c r="CK5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0.97158985009452303</v>
      </c>
    </row>
    <row r="586" spans="1:89" ht="29.5" x14ac:dyDescent="0.75">
      <c r="A586" s="2">
        <v>649</v>
      </c>
      <c r="B586" s="15">
        <v>43550</v>
      </c>
      <c r="C586" s="16">
        <v>0.78402777777777777</v>
      </c>
      <c r="D586" s="2">
        <v>380</v>
      </c>
      <c r="E586" s="19" t="s">
        <v>850</v>
      </c>
      <c r="F586" s="2" t="s">
        <v>1922</v>
      </c>
      <c r="G586" s="2"/>
      <c r="H586" s="2">
        <v>302</v>
      </c>
      <c r="I586" s="2">
        <v>283</v>
      </c>
      <c r="J586" s="2">
        <v>0</v>
      </c>
      <c r="K586" s="2">
        <v>0</v>
      </c>
      <c r="L586" s="2">
        <v>0</v>
      </c>
      <c r="M586" s="3">
        <v>292</v>
      </c>
      <c r="N586" s="2">
        <v>9</v>
      </c>
      <c r="O586" s="2">
        <v>0</v>
      </c>
      <c r="P586" s="2">
        <v>0</v>
      </c>
      <c r="Q586" s="2">
        <v>1</v>
      </c>
      <c r="R586" s="4">
        <v>0</v>
      </c>
      <c r="S586" s="2">
        <v>0</v>
      </c>
      <c r="T586" s="2">
        <v>0</v>
      </c>
      <c r="U586" s="2">
        <v>0</v>
      </c>
      <c r="V586" s="2">
        <v>0</v>
      </c>
      <c r="W586" s="2">
        <v>0</v>
      </c>
      <c r="X586" s="2">
        <v>0</v>
      </c>
      <c r="Y586" s="2">
        <v>0</v>
      </c>
      <c r="Z586" s="2">
        <v>0</v>
      </c>
      <c r="AA586" s="2">
        <v>0</v>
      </c>
      <c r="AB586" s="2">
        <v>0</v>
      </c>
      <c r="AC586" s="2">
        <v>0</v>
      </c>
      <c r="AD586" s="2">
        <v>0</v>
      </c>
      <c r="AE586" s="2">
        <v>0</v>
      </c>
      <c r="AF586" s="2">
        <v>0</v>
      </c>
      <c r="AG586" s="3">
        <v>0</v>
      </c>
      <c r="AH586" s="2">
        <v>0</v>
      </c>
      <c r="AI586" s="2">
        <v>0</v>
      </c>
      <c r="AJ586" s="2">
        <v>1</v>
      </c>
      <c r="AK586" s="2">
        <v>12</v>
      </c>
      <c r="AL586" s="4">
        <v>221</v>
      </c>
      <c r="AM586" s="2">
        <v>11</v>
      </c>
      <c r="AN586" s="2">
        <v>4</v>
      </c>
      <c r="AO586" s="2">
        <v>0</v>
      </c>
      <c r="AP586" s="2">
        <v>34</v>
      </c>
      <c r="AQ586" s="2">
        <v>0</v>
      </c>
      <c r="AR586" s="2">
        <v>0</v>
      </c>
      <c r="AS586" s="2">
        <v>0</v>
      </c>
      <c r="AT586" s="2">
        <v>0</v>
      </c>
      <c r="AU586" s="2">
        <v>0</v>
      </c>
      <c r="AV586" s="2">
        <v>0</v>
      </c>
      <c r="AW586" s="2">
        <v>0</v>
      </c>
      <c r="AX586" s="2">
        <v>0</v>
      </c>
      <c r="AY586" s="2">
        <v>0</v>
      </c>
      <c r="AZ586" s="2">
        <v>0</v>
      </c>
      <c r="BA586" s="44">
        <v>0</v>
      </c>
      <c r="BB586" s="2">
        <v>0</v>
      </c>
      <c r="BC586" s="2">
        <v>0</v>
      </c>
      <c r="BD586" s="2">
        <v>0</v>
      </c>
      <c r="BE586" s="2">
        <v>1</v>
      </c>
      <c r="BF586" s="45">
        <v>0</v>
      </c>
      <c r="BG586" s="2">
        <v>0</v>
      </c>
      <c r="BH586" s="2">
        <v>0</v>
      </c>
      <c r="BI586" s="2">
        <v>0</v>
      </c>
      <c r="BJ586" s="2">
        <v>0</v>
      </c>
      <c r="BK586" s="2">
        <v>0</v>
      </c>
      <c r="BL586" s="2">
        <v>0</v>
      </c>
      <c r="BM586" s="2">
        <v>0</v>
      </c>
      <c r="BN586" s="2">
        <v>0</v>
      </c>
      <c r="BO586" s="2">
        <v>0</v>
      </c>
      <c r="BP586" s="2">
        <v>0</v>
      </c>
      <c r="BQ586" s="2">
        <v>0</v>
      </c>
      <c r="BR586" s="2">
        <v>1</v>
      </c>
      <c r="BS586" s="2">
        <v>585</v>
      </c>
      <c r="BT586" s="2">
        <v>0</v>
      </c>
      <c r="BU586" s="5">
        <v>0.9</v>
      </c>
      <c r="BV586" s="5">
        <f>IFERROR($BF586/($AL586+$R586), "No Votes")</f>
        <v>0</v>
      </c>
      <c r="BW586" s="5">
        <f>IFERROR($BA586/($AG586+$M586), "No Votes")</f>
        <v>0</v>
      </c>
      <c r="BX586" t="s">
        <v>2157</v>
      </c>
      <c r="BY586" s="5" t="s">
        <v>2086</v>
      </c>
      <c r="BZ586" s="5" t="s">
        <v>2088</v>
      </c>
      <c r="CA586" s="28" t="str">
        <f>IF(Table1[[#This Row],[Party]]="Labour","Conservative","Labour")</f>
        <v>Labour</v>
      </c>
      <c r="CB586" s="28" cm="1">
        <f t="array" ref="CB5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586" s="28" cm="1">
        <f t="array" ref="CC5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86" s="28">
        <f>IF(TRIM(Table1[[#This Row],[Party]])="Labour",Table1[[#This Row],[Conservative_Aye]],Table1[[#This Row],[Labour_Aye]])</f>
        <v>0</v>
      </c>
      <c r="CE586" s="28">
        <f>IF(TRIM(Table1[[#This Row],[Party]])="Labour",Table1[[#This Row],[Conservative_No]],Table1[[#This Row],[Labour_No]])</f>
        <v>221</v>
      </c>
      <c r="CF586" s="36">
        <f>IF(Table1[[#This Row],[Gov_Aye]]+Table1[[#This Row],[Gov_No]]=0,"",Table1[[#This Row],[Gov_Aye]]/(Table1[[#This Row],[Gov_Aye]]+Table1[[#This Row],[Gov_No]]))</f>
        <v>1</v>
      </c>
      <c r="CG586" s="36">
        <f>IF(Table1[[#This Row],[Opp_Aye]]+Table1[[#This Row],[Opp_No]]=0,"",Table1[[#This Row],[Opp_Aye]]/(Table1[[#This Row],[Opp_Aye]]+Table1[[#This Row],[Opp_No]]))</f>
        <v>0</v>
      </c>
      <c r="CH586" s="36">
        <f>IF(OR(Table1[[#This Row],[Gov_Share]]="",Table1[[#This Row],[Opp_Share]]=""),"",ABS(Table1[[#This Row],[Gov_Share]]-Table1[[#This Row],[Opp_Share]]))</f>
        <v>1</v>
      </c>
      <c r="CI586" s="36">
        <f>IF(Table1[[#This Row],[Gov_Aye]]+Table1[[#This Row],[Gov_No]]=0,"",ABS(Table1[[#This Row],[Gov_Aye]]-Table1[[#This Row],[Gov_No]])/(Table1[[#This Row],[Gov_Aye]]+Table1[[#This Row],[Gov_No]]))</f>
        <v>1</v>
      </c>
      <c r="CJ586" s="36">
        <f>IF(Table1[[#This Row],[Opp_Aye]]+Table1[[#This Row],[Opp_No]]=0,"",ABS(Table1[[#This Row],[Opp_Aye]]-Table1[[#This Row],[Opp_No]])/(Table1[[#This Row],[Opp_Aye]]+Table1[[#This Row],[Opp_No]]))</f>
        <v>1</v>
      </c>
      <c r="CK5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0.96535803348770932</v>
      </c>
    </row>
    <row r="587" spans="1:89" ht="29.5" x14ac:dyDescent="0.75">
      <c r="A587" s="2">
        <v>279</v>
      </c>
      <c r="B587" s="15">
        <v>42984</v>
      </c>
      <c r="C587" s="16">
        <v>0.81180555555555556</v>
      </c>
      <c r="D587" s="2">
        <v>12</v>
      </c>
      <c r="E587" s="19" t="s">
        <v>1062</v>
      </c>
      <c r="F587" s="2"/>
      <c r="G587" s="2"/>
      <c r="H587" s="2">
        <v>320</v>
      </c>
      <c r="I587" s="2">
        <v>249</v>
      </c>
      <c r="J587" s="2">
        <v>0</v>
      </c>
      <c r="K587" s="2">
        <v>0</v>
      </c>
      <c r="L587" s="2">
        <v>0</v>
      </c>
      <c r="M587" s="3">
        <v>308</v>
      </c>
      <c r="N587" s="2">
        <v>10</v>
      </c>
      <c r="O587" s="2">
        <v>0</v>
      </c>
      <c r="P587" s="2">
        <v>0</v>
      </c>
      <c r="Q587" s="2">
        <v>2</v>
      </c>
      <c r="R587" s="4">
        <v>0</v>
      </c>
      <c r="S587" s="2">
        <v>0</v>
      </c>
      <c r="T587" s="2">
        <v>0</v>
      </c>
      <c r="U587" s="2">
        <v>0</v>
      </c>
      <c r="V587" s="2">
        <v>0</v>
      </c>
      <c r="W587" s="2">
        <v>0</v>
      </c>
      <c r="X587" s="2">
        <v>0</v>
      </c>
      <c r="Y587" s="2">
        <v>0</v>
      </c>
      <c r="Z587" s="2">
        <v>0</v>
      </c>
      <c r="AA587" s="2">
        <v>0</v>
      </c>
      <c r="AB587" s="2">
        <v>0</v>
      </c>
      <c r="AC587" s="2">
        <v>0</v>
      </c>
      <c r="AD587" s="2">
        <v>0</v>
      </c>
      <c r="AE587" s="2">
        <v>0</v>
      </c>
      <c r="AF587" s="2">
        <v>0</v>
      </c>
      <c r="AG587" s="3">
        <v>0</v>
      </c>
      <c r="AH587" s="2">
        <v>0</v>
      </c>
      <c r="AI587" s="2">
        <v>0</v>
      </c>
      <c r="AJ587" s="2">
        <v>1</v>
      </c>
      <c r="AK587" s="2">
        <v>0</v>
      </c>
      <c r="AL587" s="4">
        <v>239</v>
      </c>
      <c r="AM587" s="2">
        <v>9</v>
      </c>
      <c r="AN587" s="2">
        <v>0</v>
      </c>
      <c r="AO587" s="2">
        <v>0</v>
      </c>
      <c r="AP587" s="2">
        <v>0</v>
      </c>
      <c r="AQ587" s="2">
        <v>0</v>
      </c>
      <c r="AR587" s="2">
        <v>0</v>
      </c>
      <c r="AS587" s="2">
        <v>0</v>
      </c>
      <c r="AT587" s="2">
        <v>0</v>
      </c>
      <c r="AU587" s="2">
        <v>0</v>
      </c>
      <c r="AV587" s="2">
        <v>0</v>
      </c>
      <c r="AW587" s="2">
        <v>0</v>
      </c>
      <c r="AX587" s="2">
        <v>0</v>
      </c>
      <c r="AY587" s="2">
        <v>0</v>
      </c>
      <c r="AZ587" s="2">
        <v>0</v>
      </c>
      <c r="BA587" s="44">
        <v>0</v>
      </c>
      <c r="BB587" s="2">
        <v>0</v>
      </c>
      <c r="BC587" s="2">
        <v>0</v>
      </c>
      <c r="BD587" s="2">
        <v>0</v>
      </c>
      <c r="BE587" s="2">
        <v>0</v>
      </c>
      <c r="BF587" s="45">
        <v>0</v>
      </c>
      <c r="BG587" s="2">
        <v>0</v>
      </c>
      <c r="BH587" s="2">
        <v>0</v>
      </c>
      <c r="BI587" s="2">
        <v>0</v>
      </c>
      <c r="BJ587" s="2">
        <v>0</v>
      </c>
      <c r="BK587" s="2">
        <v>0</v>
      </c>
      <c r="BL587" s="2">
        <v>0</v>
      </c>
      <c r="BM587" s="2">
        <v>0</v>
      </c>
      <c r="BN587" s="2">
        <v>0</v>
      </c>
      <c r="BO587" s="2">
        <v>0</v>
      </c>
      <c r="BP587" s="2">
        <v>0</v>
      </c>
      <c r="BQ587" s="2">
        <v>0</v>
      </c>
      <c r="BR587" s="2">
        <v>0</v>
      </c>
      <c r="BS587" s="2">
        <v>569</v>
      </c>
      <c r="BT587" s="2">
        <v>0</v>
      </c>
      <c r="BU587" s="5">
        <v>0.88</v>
      </c>
      <c r="BV587" s="5">
        <f>IFERROR($BF587/($AL587+$R587), "No Votes")</f>
        <v>0</v>
      </c>
      <c r="BW587" s="5">
        <f>IFERROR($BA587/($AG587+$M587), "No Votes")</f>
        <v>0</v>
      </c>
      <c r="BX587" t="s">
        <v>2157</v>
      </c>
      <c r="BY587" s="5" t="s">
        <v>2086</v>
      </c>
      <c r="BZ587" s="5" t="s">
        <v>2088</v>
      </c>
      <c r="CA587" s="28" t="str">
        <f>IF(Table1[[#This Row],[Party]]="Labour","Conservative","Labour")</f>
        <v>Labour</v>
      </c>
      <c r="CB587" s="28" cm="1">
        <f t="array" ref="CB5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587" s="28" cm="1">
        <f t="array" ref="CC5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87" s="28">
        <f>IF(TRIM(Table1[[#This Row],[Party]])="Labour",Table1[[#This Row],[Conservative_Aye]],Table1[[#This Row],[Labour_Aye]])</f>
        <v>0</v>
      </c>
      <c r="CE587" s="28">
        <f>IF(TRIM(Table1[[#This Row],[Party]])="Labour",Table1[[#This Row],[Conservative_No]],Table1[[#This Row],[Labour_No]])</f>
        <v>239</v>
      </c>
      <c r="CF587" s="36">
        <f>IF(Table1[[#This Row],[Gov_Aye]]+Table1[[#This Row],[Gov_No]]=0,"",Table1[[#This Row],[Gov_Aye]]/(Table1[[#This Row],[Gov_Aye]]+Table1[[#This Row],[Gov_No]]))</f>
        <v>1</v>
      </c>
      <c r="CG587" s="36">
        <f>IF(Table1[[#This Row],[Opp_Aye]]+Table1[[#This Row],[Opp_No]]=0,"",Table1[[#This Row],[Opp_Aye]]/(Table1[[#This Row],[Opp_Aye]]+Table1[[#This Row],[Opp_No]]))</f>
        <v>0</v>
      </c>
      <c r="CH587" s="36">
        <f>IF(OR(Table1[[#This Row],[Gov_Share]]="",Table1[[#This Row],[Opp_Share]]=""),"",ABS(Table1[[#This Row],[Gov_Share]]-Table1[[#This Row],[Opp_Share]]))</f>
        <v>1</v>
      </c>
      <c r="CI587" s="36">
        <f>IF(Table1[[#This Row],[Gov_Aye]]+Table1[[#This Row],[Gov_No]]=0,"",ABS(Table1[[#This Row],[Gov_Aye]]-Table1[[#This Row],[Gov_No]])/(Table1[[#This Row],[Gov_Aye]]+Table1[[#This Row],[Gov_No]]))</f>
        <v>1</v>
      </c>
      <c r="CJ587" s="36">
        <f>IF(Table1[[#This Row],[Opp_Aye]]+Table1[[#This Row],[Opp_No]]=0,"",ABS(Table1[[#This Row],[Opp_Aye]]-Table1[[#This Row],[Opp_No]])/(Table1[[#This Row],[Opp_Aye]]+Table1[[#This Row],[Opp_No]]))</f>
        <v>1</v>
      </c>
      <c r="CK5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0.97261093779843377</v>
      </c>
    </row>
    <row r="588" spans="1:89" ht="29.5" x14ac:dyDescent="0.75">
      <c r="A588">
        <v>347</v>
      </c>
      <c r="B588" s="17">
        <v>43089</v>
      </c>
      <c r="C588" s="18">
        <v>0</v>
      </c>
      <c r="D588">
        <v>80</v>
      </c>
      <c r="E588" s="20" t="s">
        <v>769</v>
      </c>
      <c r="H588">
        <v>318</v>
      </c>
      <c r="I588">
        <v>231</v>
      </c>
      <c r="J588">
        <v>0</v>
      </c>
      <c r="K588">
        <v>0</v>
      </c>
      <c r="L588">
        <v>0</v>
      </c>
      <c r="M588" s="3">
        <v>307</v>
      </c>
      <c r="N588">
        <v>10</v>
      </c>
      <c r="O588">
        <v>0</v>
      </c>
      <c r="P588">
        <v>0</v>
      </c>
      <c r="Q588">
        <v>1</v>
      </c>
      <c r="R588" s="4">
        <v>0</v>
      </c>
      <c r="S588">
        <v>0</v>
      </c>
      <c r="T588">
        <v>0</v>
      </c>
      <c r="U588">
        <v>0</v>
      </c>
      <c r="V588">
        <v>0</v>
      </c>
      <c r="W588">
        <v>0</v>
      </c>
      <c r="X588">
        <v>0</v>
      </c>
      <c r="Y588">
        <v>0</v>
      </c>
      <c r="Z588">
        <v>0</v>
      </c>
      <c r="AA588">
        <v>0</v>
      </c>
      <c r="AB588">
        <v>0</v>
      </c>
      <c r="AC588">
        <v>0</v>
      </c>
      <c r="AD588">
        <v>0</v>
      </c>
      <c r="AE588">
        <v>0</v>
      </c>
      <c r="AF588">
        <v>0</v>
      </c>
      <c r="AG588" s="3">
        <v>0</v>
      </c>
      <c r="AH588">
        <v>0</v>
      </c>
      <c r="AI588">
        <v>0</v>
      </c>
      <c r="AJ588">
        <v>0</v>
      </c>
      <c r="AK588">
        <v>1</v>
      </c>
      <c r="AL588" s="4">
        <v>221</v>
      </c>
      <c r="AM588">
        <v>9</v>
      </c>
      <c r="AN588">
        <v>0</v>
      </c>
      <c r="AO588">
        <v>0</v>
      </c>
      <c r="AP588">
        <v>0</v>
      </c>
      <c r="AQ588">
        <v>0</v>
      </c>
      <c r="AR588">
        <v>0</v>
      </c>
      <c r="AS588">
        <v>0</v>
      </c>
      <c r="AT588">
        <v>0</v>
      </c>
      <c r="AU588">
        <v>0</v>
      </c>
      <c r="AV588">
        <v>0</v>
      </c>
      <c r="AW588">
        <v>0</v>
      </c>
      <c r="AX588">
        <v>0</v>
      </c>
      <c r="AY588">
        <v>0</v>
      </c>
      <c r="AZ588">
        <v>0</v>
      </c>
      <c r="BA588" s="3">
        <v>0</v>
      </c>
      <c r="BB588">
        <v>0</v>
      </c>
      <c r="BC588">
        <v>0</v>
      </c>
      <c r="BD588">
        <v>0</v>
      </c>
      <c r="BE588">
        <v>1</v>
      </c>
      <c r="BF588" s="4">
        <v>0</v>
      </c>
      <c r="BG588">
        <v>0</v>
      </c>
      <c r="BH588">
        <v>0</v>
      </c>
      <c r="BI588">
        <v>0</v>
      </c>
      <c r="BJ588">
        <v>0</v>
      </c>
      <c r="BK588">
        <v>0</v>
      </c>
      <c r="BL588">
        <v>0</v>
      </c>
      <c r="BM588">
        <v>0</v>
      </c>
      <c r="BN588">
        <v>0</v>
      </c>
      <c r="BO588">
        <v>0</v>
      </c>
      <c r="BP588">
        <v>0</v>
      </c>
      <c r="BQ588">
        <v>0</v>
      </c>
      <c r="BR588">
        <v>1</v>
      </c>
      <c r="BS588">
        <v>549</v>
      </c>
      <c r="BT588">
        <v>0</v>
      </c>
      <c r="BU588" s="1">
        <v>0.84</v>
      </c>
      <c r="BV588" s="5">
        <f>IFERROR($BF588/($AL588+$R588), "No Votes")</f>
        <v>0</v>
      </c>
      <c r="BW588" s="5">
        <f>IFERROR($BA588/($AG588+$M588), "No Votes")</f>
        <v>0</v>
      </c>
      <c r="BX588" t="s">
        <v>2157</v>
      </c>
      <c r="BY588" s="5" t="s">
        <v>2086</v>
      </c>
      <c r="BZ588" s="5" t="s">
        <v>2088</v>
      </c>
      <c r="CA588" s="28" t="str">
        <f>IF(Table1[[#This Row],[Party]]="Labour","Conservative","Labour")</f>
        <v>Labour</v>
      </c>
      <c r="CB588" s="28" cm="1">
        <f t="array" ref="CB5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588" s="28" cm="1">
        <f t="array" ref="CC5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88" s="28">
        <f>IF(TRIM(Table1[[#This Row],[Party]])="Labour",Table1[[#This Row],[Conservative_Aye]],Table1[[#This Row],[Labour_Aye]])</f>
        <v>0</v>
      </c>
      <c r="CE588" s="28">
        <f>IF(TRIM(Table1[[#This Row],[Party]])="Labour",Table1[[#This Row],[Conservative_No]],Table1[[#This Row],[Labour_No]])</f>
        <v>221</v>
      </c>
      <c r="CF588" s="36">
        <f>IF(Table1[[#This Row],[Gov_Aye]]+Table1[[#This Row],[Gov_No]]=0,"",Table1[[#This Row],[Gov_Aye]]/(Table1[[#This Row],[Gov_Aye]]+Table1[[#This Row],[Gov_No]]))</f>
        <v>1</v>
      </c>
      <c r="CG588" s="36">
        <f>IF(Table1[[#This Row],[Opp_Aye]]+Table1[[#This Row],[Opp_No]]=0,"",Table1[[#This Row],[Opp_Aye]]/(Table1[[#This Row],[Opp_Aye]]+Table1[[#This Row],[Opp_No]]))</f>
        <v>0</v>
      </c>
      <c r="CH588" s="36">
        <f>IF(OR(Table1[[#This Row],[Gov_Share]]="",Table1[[#This Row],[Opp_Share]]=""),"",ABS(Table1[[#This Row],[Gov_Share]]-Table1[[#This Row],[Opp_Share]]))</f>
        <v>1</v>
      </c>
      <c r="CI588" s="36">
        <f>IF(Table1[[#This Row],[Gov_Aye]]+Table1[[#This Row],[Gov_No]]=0,"",ABS(Table1[[#This Row],[Gov_Aye]]-Table1[[#This Row],[Gov_No]])/(Table1[[#This Row],[Gov_Aye]]+Table1[[#This Row],[Gov_No]]))</f>
        <v>1</v>
      </c>
      <c r="CJ588" s="36">
        <f>IF(Table1[[#This Row],[Opp_Aye]]+Table1[[#This Row],[Opp_No]]=0,"",ABS(Table1[[#This Row],[Opp_Aye]]-Table1[[#This Row],[Opp_No]])/(Table1[[#This Row],[Opp_Aye]]+Table1[[#This Row],[Opp_No]]))</f>
        <v>1</v>
      </c>
      <c r="CK5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0.97260292841499196</v>
      </c>
    </row>
    <row r="589" spans="1:89" ht="29.5" x14ac:dyDescent="0.75">
      <c r="A589" s="2">
        <v>346</v>
      </c>
      <c r="B589" s="15">
        <v>43089</v>
      </c>
      <c r="C589" s="16">
        <v>0</v>
      </c>
      <c r="D589" s="2">
        <v>79</v>
      </c>
      <c r="E589" s="19" t="s">
        <v>770</v>
      </c>
      <c r="F589" s="2"/>
      <c r="G589" s="2"/>
      <c r="H589" s="2">
        <v>318</v>
      </c>
      <c r="I589" s="2">
        <v>231</v>
      </c>
      <c r="J589" s="2">
        <v>0</v>
      </c>
      <c r="K589" s="2">
        <v>0</v>
      </c>
      <c r="L589" s="2">
        <v>0</v>
      </c>
      <c r="M589" s="3">
        <v>307</v>
      </c>
      <c r="N589" s="2">
        <v>10</v>
      </c>
      <c r="O589" s="2">
        <v>0</v>
      </c>
      <c r="P589" s="2">
        <v>0</v>
      </c>
      <c r="Q589" s="2">
        <v>1</v>
      </c>
      <c r="R589" s="4">
        <v>0</v>
      </c>
      <c r="S589" s="2">
        <v>0</v>
      </c>
      <c r="T589" s="2">
        <v>0</v>
      </c>
      <c r="U589" s="2">
        <v>0</v>
      </c>
      <c r="V589" s="2">
        <v>0</v>
      </c>
      <c r="W589" s="2">
        <v>0</v>
      </c>
      <c r="X589" s="2">
        <v>0</v>
      </c>
      <c r="Y589" s="2">
        <v>0</v>
      </c>
      <c r="Z589" s="2">
        <v>0</v>
      </c>
      <c r="AA589" s="2">
        <v>0</v>
      </c>
      <c r="AB589" s="2">
        <v>0</v>
      </c>
      <c r="AC589" s="2">
        <v>0</v>
      </c>
      <c r="AD589" s="2">
        <v>0</v>
      </c>
      <c r="AE589" s="2">
        <v>0</v>
      </c>
      <c r="AF589" s="2">
        <v>0</v>
      </c>
      <c r="AG589" s="3">
        <v>0</v>
      </c>
      <c r="AH589" s="2">
        <v>0</v>
      </c>
      <c r="AI589" s="2">
        <v>0</v>
      </c>
      <c r="AJ589" s="2">
        <v>0</v>
      </c>
      <c r="AK589" s="2">
        <v>1</v>
      </c>
      <c r="AL589" s="4">
        <v>221</v>
      </c>
      <c r="AM589" s="2">
        <v>9</v>
      </c>
      <c r="AN589" s="2">
        <v>0</v>
      </c>
      <c r="AO589" s="2">
        <v>0</v>
      </c>
      <c r="AP589" s="2">
        <v>0</v>
      </c>
      <c r="AQ589" s="2">
        <v>0</v>
      </c>
      <c r="AR589" s="2">
        <v>0</v>
      </c>
      <c r="AS589" s="2">
        <v>0</v>
      </c>
      <c r="AT589" s="2">
        <v>0</v>
      </c>
      <c r="AU589" s="2">
        <v>0</v>
      </c>
      <c r="AV589" s="2">
        <v>0</v>
      </c>
      <c r="AW589" s="2">
        <v>0</v>
      </c>
      <c r="AX589" s="2">
        <v>0</v>
      </c>
      <c r="AY589" s="2">
        <v>0</v>
      </c>
      <c r="AZ589" s="2">
        <v>0</v>
      </c>
      <c r="BA589" s="44">
        <v>0</v>
      </c>
      <c r="BB589" s="2">
        <v>0</v>
      </c>
      <c r="BC589" s="2">
        <v>0</v>
      </c>
      <c r="BD589" s="2">
        <v>0</v>
      </c>
      <c r="BE589" s="2">
        <v>1</v>
      </c>
      <c r="BF589" s="45">
        <v>0</v>
      </c>
      <c r="BG589" s="2">
        <v>0</v>
      </c>
      <c r="BH589" s="2">
        <v>0</v>
      </c>
      <c r="BI589" s="2">
        <v>0</v>
      </c>
      <c r="BJ589" s="2">
        <v>0</v>
      </c>
      <c r="BK589" s="2">
        <v>0</v>
      </c>
      <c r="BL589" s="2">
        <v>0</v>
      </c>
      <c r="BM589" s="2">
        <v>0</v>
      </c>
      <c r="BN589" s="2">
        <v>0</v>
      </c>
      <c r="BO589" s="2">
        <v>0</v>
      </c>
      <c r="BP589" s="2">
        <v>0</v>
      </c>
      <c r="BQ589" s="2">
        <v>0</v>
      </c>
      <c r="BR589" s="2">
        <v>1</v>
      </c>
      <c r="BS589" s="2">
        <v>549</v>
      </c>
      <c r="BT589" s="2">
        <v>0</v>
      </c>
      <c r="BU589" s="5">
        <v>0.84</v>
      </c>
      <c r="BV589" s="5">
        <f>IFERROR($BF589/($AL589+$R589), "No Votes")</f>
        <v>0</v>
      </c>
      <c r="BW589" s="5">
        <f>IFERROR($BA589/($AG589+$M589), "No Votes")</f>
        <v>0</v>
      </c>
      <c r="BX589" t="s">
        <v>2157</v>
      </c>
      <c r="BY589" s="5" t="s">
        <v>2086</v>
      </c>
      <c r="BZ589" s="5" t="s">
        <v>2088</v>
      </c>
      <c r="CA589" s="28" t="str">
        <f>IF(Table1[[#This Row],[Party]]="Labour","Conservative","Labour")</f>
        <v>Labour</v>
      </c>
      <c r="CB589" s="28" cm="1">
        <f t="array" ref="CB5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589" s="28" cm="1">
        <f t="array" ref="CC5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89" s="28">
        <f>IF(TRIM(Table1[[#This Row],[Party]])="Labour",Table1[[#This Row],[Conservative_Aye]],Table1[[#This Row],[Labour_Aye]])</f>
        <v>0</v>
      </c>
      <c r="CE589" s="28">
        <f>IF(TRIM(Table1[[#This Row],[Party]])="Labour",Table1[[#This Row],[Conservative_No]],Table1[[#This Row],[Labour_No]])</f>
        <v>221</v>
      </c>
      <c r="CF589" s="36">
        <f>IF(Table1[[#This Row],[Gov_Aye]]+Table1[[#This Row],[Gov_No]]=0,"",Table1[[#This Row],[Gov_Aye]]/(Table1[[#This Row],[Gov_Aye]]+Table1[[#This Row],[Gov_No]]))</f>
        <v>1</v>
      </c>
      <c r="CG589" s="36">
        <f>IF(Table1[[#This Row],[Opp_Aye]]+Table1[[#This Row],[Opp_No]]=0,"",Table1[[#This Row],[Opp_Aye]]/(Table1[[#This Row],[Opp_Aye]]+Table1[[#This Row],[Opp_No]]))</f>
        <v>0</v>
      </c>
      <c r="CH589" s="36">
        <f>IF(OR(Table1[[#This Row],[Gov_Share]]="",Table1[[#This Row],[Opp_Share]]=""),"",ABS(Table1[[#This Row],[Gov_Share]]-Table1[[#This Row],[Opp_Share]]))</f>
        <v>1</v>
      </c>
      <c r="CI589" s="36">
        <f>IF(Table1[[#This Row],[Gov_Aye]]+Table1[[#This Row],[Gov_No]]=0,"",ABS(Table1[[#This Row],[Gov_Aye]]-Table1[[#This Row],[Gov_No]])/(Table1[[#This Row],[Gov_Aye]]+Table1[[#This Row],[Gov_No]]))</f>
        <v>1</v>
      </c>
      <c r="CJ589" s="36">
        <f>IF(Table1[[#This Row],[Opp_Aye]]+Table1[[#This Row],[Opp_No]]=0,"",ABS(Table1[[#This Row],[Opp_Aye]]-Table1[[#This Row],[Opp_No]])/(Table1[[#This Row],[Opp_Aye]]+Table1[[#This Row],[Opp_No]]))</f>
        <v>1</v>
      </c>
      <c r="CK5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0.97260292841499196</v>
      </c>
    </row>
    <row r="590" spans="1:89" ht="29.5" x14ac:dyDescent="0.75">
      <c r="A590" s="2">
        <v>1113</v>
      </c>
      <c r="B590" s="15">
        <v>44489</v>
      </c>
      <c r="C590" s="16">
        <v>0.70763888888888893</v>
      </c>
      <c r="D590" s="2">
        <v>88</v>
      </c>
      <c r="E590" s="19" t="s">
        <v>620</v>
      </c>
      <c r="F590" s="2"/>
      <c r="G590" s="2"/>
      <c r="H590" s="2">
        <v>309</v>
      </c>
      <c r="I590" s="2">
        <v>185</v>
      </c>
      <c r="J590" s="2">
        <v>0</v>
      </c>
      <c r="K590" s="2">
        <v>0</v>
      </c>
      <c r="L590" s="2">
        <v>0</v>
      </c>
      <c r="M590" s="3">
        <v>303</v>
      </c>
      <c r="N590" s="2">
        <v>1</v>
      </c>
      <c r="O590" s="2">
        <v>0</v>
      </c>
      <c r="P590" s="2">
        <v>0</v>
      </c>
      <c r="Q590" s="2">
        <v>1</v>
      </c>
      <c r="R590" s="4">
        <v>0</v>
      </c>
      <c r="S590" s="2">
        <v>0</v>
      </c>
      <c r="T590" s="2">
        <v>0</v>
      </c>
      <c r="U590" s="2">
        <v>0</v>
      </c>
      <c r="V590" s="2">
        <v>0</v>
      </c>
      <c r="W590" s="2">
        <v>0</v>
      </c>
      <c r="X590" s="2">
        <v>0</v>
      </c>
      <c r="Y590" s="2">
        <v>0</v>
      </c>
      <c r="Z590" s="2">
        <v>0</v>
      </c>
      <c r="AA590" s="2">
        <v>0</v>
      </c>
      <c r="AB590" s="2">
        <v>0</v>
      </c>
      <c r="AC590" s="2">
        <v>0</v>
      </c>
      <c r="AD590" s="2">
        <v>0</v>
      </c>
      <c r="AE590" s="2">
        <v>1</v>
      </c>
      <c r="AF590" s="2">
        <v>0</v>
      </c>
      <c r="AG590" s="3">
        <v>0</v>
      </c>
      <c r="AH590" s="2">
        <v>0</v>
      </c>
      <c r="AI590" s="2">
        <v>0</v>
      </c>
      <c r="AJ590" s="2">
        <v>1</v>
      </c>
      <c r="AK590" s="2">
        <v>2</v>
      </c>
      <c r="AL590" s="4">
        <v>168</v>
      </c>
      <c r="AM590" s="2">
        <v>9</v>
      </c>
      <c r="AN590" s="2">
        <v>2</v>
      </c>
      <c r="AO590" s="2">
        <v>0</v>
      </c>
      <c r="AP590" s="2">
        <v>0</v>
      </c>
      <c r="AQ590" s="2">
        <v>1</v>
      </c>
      <c r="AR590" s="2">
        <v>0</v>
      </c>
      <c r="AS590" s="2">
        <v>0</v>
      </c>
      <c r="AT590" s="2">
        <v>0</v>
      </c>
      <c r="AU590" s="2">
        <v>0</v>
      </c>
      <c r="AV590" s="2">
        <v>0</v>
      </c>
      <c r="AW590" s="2">
        <v>0</v>
      </c>
      <c r="AX590" s="2">
        <v>0</v>
      </c>
      <c r="AY590" s="2">
        <v>0</v>
      </c>
      <c r="AZ590" s="2">
        <v>0</v>
      </c>
      <c r="BA590" s="44">
        <v>0</v>
      </c>
      <c r="BB590" s="2">
        <v>0</v>
      </c>
      <c r="BC590" s="2">
        <v>0</v>
      </c>
      <c r="BD590" s="2">
        <v>0</v>
      </c>
      <c r="BE590" s="2">
        <v>1</v>
      </c>
      <c r="BF590" s="45">
        <v>0</v>
      </c>
      <c r="BG590" s="2">
        <v>0</v>
      </c>
      <c r="BH590" s="2">
        <v>0</v>
      </c>
      <c r="BI590" s="2">
        <v>0</v>
      </c>
      <c r="BJ590" s="2">
        <v>0</v>
      </c>
      <c r="BK590" s="2">
        <v>0</v>
      </c>
      <c r="BL590" s="2">
        <v>0</v>
      </c>
      <c r="BM590" s="2">
        <v>0</v>
      </c>
      <c r="BN590" s="2">
        <v>0</v>
      </c>
      <c r="BO590" s="2">
        <v>0</v>
      </c>
      <c r="BP590" s="2">
        <v>0</v>
      </c>
      <c r="BQ590" s="2">
        <v>0</v>
      </c>
      <c r="BR590" s="2">
        <v>1</v>
      </c>
      <c r="BS590" s="2">
        <v>489</v>
      </c>
      <c r="BT590" s="2">
        <v>0</v>
      </c>
      <c r="BU590" s="5">
        <v>0.75</v>
      </c>
      <c r="BV590" s="5">
        <f>IFERROR($BF590/($AL590+$R590), "No Votes")</f>
        <v>0</v>
      </c>
      <c r="BW590" s="5">
        <f>IFERROR($BA590/($AG590+$M590), "No Votes")</f>
        <v>0</v>
      </c>
      <c r="BX590" t="s">
        <v>2157</v>
      </c>
      <c r="BY590" s="5" t="s">
        <v>2093</v>
      </c>
      <c r="BZ590" s="5" t="s">
        <v>2088</v>
      </c>
      <c r="CA590" s="28" t="str">
        <f>IF(Table1[[#This Row],[Party]]="Labour","Conservative","Labour")</f>
        <v>Labour</v>
      </c>
      <c r="CB590" s="28" cm="1">
        <f t="array" ref="CB5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590" s="28" cm="1">
        <f t="array" ref="CC5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0" s="28">
        <f>IF(TRIM(Table1[[#This Row],[Party]])="Labour",Table1[[#This Row],[Conservative_Aye]],Table1[[#This Row],[Labour_Aye]])</f>
        <v>0</v>
      </c>
      <c r="CE590" s="28">
        <f>IF(TRIM(Table1[[#This Row],[Party]])="Labour",Table1[[#This Row],[Conservative_No]],Table1[[#This Row],[Labour_No]])</f>
        <v>168</v>
      </c>
      <c r="CF590" s="36">
        <f>IF(Table1[[#This Row],[Gov_Aye]]+Table1[[#This Row],[Gov_No]]=0,"",Table1[[#This Row],[Gov_Aye]]/(Table1[[#This Row],[Gov_Aye]]+Table1[[#This Row],[Gov_No]]))</f>
        <v>1</v>
      </c>
      <c r="CG590" s="36">
        <f>IF(Table1[[#This Row],[Opp_Aye]]+Table1[[#This Row],[Opp_No]]=0,"",Table1[[#This Row],[Opp_Aye]]/(Table1[[#This Row],[Opp_Aye]]+Table1[[#This Row],[Opp_No]]))</f>
        <v>0</v>
      </c>
      <c r="CH590" s="36">
        <f>IF(OR(Table1[[#This Row],[Gov_Share]]="",Table1[[#This Row],[Opp_Share]]=""),"",ABS(Table1[[#This Row],[Gov_Share]]-Table1[[#This Row],[Opp_Share]]))</f>
        <v>1</v>
      </c>
      <c r="CI590" s="36">
        <f>IF(Table1[[#This Row],[Gov_Aye]]+Table1[[#This Row],[Gov_No]]=0,"",ABS(Table1[[#This Row],[Gov_Aye]]-Table1[[#This Row],[Gov_No]])/(Table1[[#This Row],[Gov_Aye]]+Table1[[#This Row],[Gov_No]]))</f>
        <v>1</v>
      </c>
      <c r="CJ590" s="36">
        <f>IF(Table1[[#This Row],[Opp_Aye]]+Table1[[#This Row],[Opp_No]]=0,"",ABS(Table1[[#This Row],[Opp_Aye]]-Table1[[#This Row],[Opp_No]])/(Table1[[#This Row],[Opp_Aye]]+Table1[[#This Row],[Opp_No]]))</f>
        <v>1</v>
      </c>
      <c r="CK5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0.97258038191610907</v>
      </c>
    </row>
    <row r="591" spans="1:89" ht="29.5" x14ac:dyDescent="0.75">
      <c r="A591">
        <v>611</v>
      </c>
      <c r="B591" s="17">
        <v>43523</v>
      </c>
      <c r="C591" s="18">
        <v>0</v>
      </c>
      <c r="D591">
        <v>342</v>
      </c>
      <c r="E591" s="20" t="s">
        <v>588</v>
      </c>
      <c r="F591" t="s">
        <v>1922</v>
      </c>
      <c r="H591">
        <v>317</v>
      </c>
      <c r="I591">
        <v>288</v>
      </c>
      <c r="J591">
        <v>0</v>
      </c>
      <c r="K591">
        <v>0</v>
      </c>
      <c r="L591">
        <v>0</v>
      </c>
      <c r="M591" s="3">
        <v>306</v>
      </c>
      <c r="N591">
        <v>9</v>
      </c>
      <c r="O591">
        <v>0</v>
      </c>
      <c r="P591">
        <v>0</v>
      </c>
      <c r="Q591">
        <v>2</v>
      </c>
      <c r="R591" s="4">
        <v>0</v>
      </c>
      <c r="S591">
        <v>0</v>
      </c>
      <c r="T591">
        <v>0</v>
      </c>
      <c r="U591">
        <v>0</v>
      </c>
      <c r="V591">
        <v>0</v>
      </c>
      <c r="W591">
        <v>0</v>
      </c>
      <c r="X591">
        <v>0</v>
      </c>
      <c r="Y591">
        <v>0</v>
      </c>
      <c r="Z591">
        <v>0</v>
      </c>
      <c r="AA591">
        <v>0</v>
      </c>
      <c r="AB591">
        <v>0</v>
      </c>
      <c r="AC591">
        <v>0</v>
      </c>
      <c r="AD591">
        <v>0</v>
      </c>
      <c r="AE591">
        <v>0</v>
      </c>
      <c r="AF591">
        <v>0</v>
      </c>
      <c r="AG591" s="3">
        <v>0</v>
      </c>
      <c r="AH591">
        <v>0</v>
      </c>
      <c r="AI591">
        <v>0</v>
      </c>
      <c r="AJ591">
        <v>1</v>
      </c>
      <c r="AK591">
        <v>12</v>
      </c>
      <c r="AL591" s="4">
        <v>232</v>
      </c>
      <c r="AM591">
        <v>8</v>
      </c>
      <c r="AN591">
        <v>4</v>
      </c>
      <c r="AO591">
        <v>0</v>
      </c>
      <c r="AP591">
        <v>31</v>
      </c>
      <c r="AQ591">
        <v>0</v>
      </c>
      <c r="AR591">
        <v>0</v>
      </c>
      <c r="AS591">
        <v>0</v>
      </c>
      <c r="AT591">
        <v>0</v>
      </c>
      <c r="AU591">
        <v>0</v>
      </c>
      <c r="AV591">
        <v>0</v>
      </c>
      <c r="AW591">
        <v>0</v>
      </c>
      <c r="AX591">
        <v>0</v>
      </c>
      <c r="AY591">
        <v>0</v>
      </c>
      <c r="AZ591">
        <v>0</v>
      </c>
      <c r="BA591" s="3">
        <v>0</v>
      </c>
      <c r="BB591">
        <v>0</v>
      </c>
      <c r="BC591">
        <v>0</v>
      </c>
      <c r="BD591">
        <v>0</v>
      </c>
      <c r="BE591">
        <v>2</v>
      </c>
      <c r="BF591" s="4">
        <v>0</v>
      </c>
      <c r="BG591">
        <v>0</v>
      </c>
      <c r="BH591">
        <v>0</v>
      </c>
      <c r="BI591">
        <v>0</v>
      </c>
      <c r="BJ591">
        <v>0</v>
      </c>
      <c r="BK591">
        <v>0</v>
      </c>
      <c r="BL591">
        <v>0</v>
      </c>
      <c r="BM591">
        <v>0</v>
      </c>
      <c r="BN591">
        <v>0</v>
      </c>
      <c r="BO591">
        <v>0</v>
      </c>
      <c r="BP591">
        <v>0</v>
      </c>
      <c r="BQ591">
        <v>0</v>
      </c>
      <c r="BR591">
        <v>2</v>
      </c>
      <c r="BS591">
        <v>605</v>
      </c>
      <c r="BT591">
        <v>0</v>
      </c>
      <c r="BU591" s="1">
        <v>0.93</v>
      </c>
      <c r="BV591" s="5">
        <f>IFERROR($BF591/($AL591+$R591), "No Votes")</f>
        <v>0</v>
      </c>
      <c r="BW591" s="5">
        <f>IFERROR($BA591/($AG591+$M591), "No Votes")</f>
        <v>0</v>
      </c>
      <c r="BX591" t="s">
        <v>2157</v>
      </c>
      <c r="BY591" s="5" t="s">
        <v>2086</v>
      </c>
      <c r="BZ591" s="5" t="s">
        <v>2088</v>
      </c>
      <c r="CA591" s="28" t="str">
        <f>IF(Table1[[#This Row],[Party]]="Labour","Conservative","Labour")</f>
        <v>Labour</v>
      </c>
      <c r="CB591" s="28" cm="1">
        <f t="array" ref="CB5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591" s="28" cm="1">
        <f t="array" ref="CC5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1" s="28">
        <f>IF(TRIM(Table1[[#This Row],[Party]])="Labour",Table1[[#This Row],[Conservative_Aye]],Table1[[#This Row],[Labour_Aye]])</f>
        <v>0</v>
      </c>
      <c r="CE591" s="28">
        <f>IF(TRIM(Table1[[#This Row],[Party]])="Labour",Table1[[#This Row],[Conservative_No]],Table1[[#This Row],[Labour_No]])</f>
        <v>232</v>
      </c>
      <c r="CF591" s="36">
        <f>IF(Table1[[#This Row],[Gov_Aye]]+Table1[[#This Row],[Gov_No]]=0,"",Table1[[#This Row],[Gov_Aye]]/(Table1[[#This Row],[Gov_Aye]]+Table1[[#This Row],[Gov_No]]))</f>
        <v>1</v>
      </c>
      <c r="CG591" s="36">
        <f>IF(Table1[[#This Row],[Opp_Aye]]+Table1[[#This Row],[Opp_No]]=0,"",Table1[[#This Row],[Opp_Aye]]/(Table1[[#This Row],[Opp_Aye]]+Table1[[#This Row],[Opp_No]]))</f>
        <v>0</v>
      </c>
      <c r="CH591" s="36">
        <f>IF(OR(Table1[[#This Row],[Gov_Share]]="",Table1[[#This Row],[Opp_Share]]=""),"",ABS(Table1[[#This Row],[Gov_Share]]-Table1[[#This Row],[Opp_Share]]))</f>
        <v>1</v>
      </c>
      <c r="CI591" s="36">
        <f>IF(Table1[[#This Row],[Gov_Aye]]+Table1[[#This Row],[Gov_No]]=0,"",ABS(Table1[[#This Row],[Gov_Aye]]-Table1[[#This Row],[Gov_No]])/(Table1[[#This Row],[Gov_Aye]]+Table1[[#This Row],[Gov_No]]))</f>
        <v>1</v>
      </c>
      <c r="CJ591" s="36">
        <f>IF(Table1[[#This Row],[Opp_Aye]]+Table1[[#This Row],[Opp_No]]=0,"",ABS(Table1[[#This Row],[Opp_Aye]]-Table1[[#This Row],[Opp_No]])/(Table1[[#This Row],[Opp_Aye]]+Table1[[#This Row],[Opp_No]]))</f>
        <v>1</v>
      </c>
      <c r="CK5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0.97535061623459418</v>
      </c>
    </row>
    <row r="592" spans="1:89" x14ac:dyDescent="0.75">
      <c r="A592">
        <v>1153</v>
      </c>
      <c r="B592" s="17">
        <v>44523</v>
      </c>
      <c r="C592" s="18">
        <v>0.76111111111111107</v>
      </c>
      <c r="D592">
        <v>121</v>
      </c>
      <c r="E592" s="20" t="s">
        <v>764</v>
      </c>
      <c r="H592">
        <v>239</v>
      </c>
      <c r="I592">
        <v>311</v>
      </c>
      <c r="J592">
        <v>1</v>
      </c>
      <c r="K592">
        <v>1</v>
      </c>
      <c r="L592">
        <v>0</v>
      </c>
      <c r="M592" s="3">
        <v>0</v>
      </c>
      <c r="N592">
        <v>0</v>
      </c>
      <c r="O592">
        <v>0</v>
      </c>
      <c r="P592">
        <v>1</v>
      </c>
      <c r="Q592">
        <v>4</v>
      </c>
      <c r="R592" s="4">
        <v>181</v>
      </c>
      <c r="S592">
        <v>9</v>
      </c>
      <c r="T592">
        <v>2</v>
      </c>
      <c r="U592">
        <v>0</v>
      </c>
      <c r="V592">
        <v>39</v>
      </c>
      <c r="W592">
        <v>1</v>
      </c>
      <c r="X592">
        <v>0</v>
      </c>
      <c r="Y592">
        <v>0</v>
      </c>
      <c r="Z592">
        <v>0</v>
      </c>
      <c r="AA592">
        <v>0</v>
      </c>
      <c r="AB592">
        <v>0</v>
      </c>
      <c r="AC592">
        <v>0</v>
      </c>
      <c r="AD592">
        <v>0</v>
      </c>
      <c r="AE592">
        <v>0</v>
      </c>
      <c r="AF592">
        <v>0</v>
      </c>
      <c r="AG592" s="3">
        <v>304</v>
      </c>
      <c r="AH592">
        <v>4</v>
      </c>
      <c r="AI592">
        <v>0</v>
      </c>
      <c r="AJ592">
        <v>0</v>
      </c>
      <c r="AK592">
        <v>1</v>
      </c>
      <c r="AL592" s="4">
        <v>0</v>
      </c>
      <c r="AM592">
        <v>0</v>
      </c>
      <c r="AN592">
        <v>0</v>
      </c>
      <c r="AO592">
        <v>0</v>
      </c>
      <c r="AP592">
        <v>0</v>
      </c>
      <c r="AQ592">
        <v>0</v>
      </c>
      <c r="AR592">
        <v>0</v>
      </c>
      <c r="AS592">
        <v>0</v>
      </c>
      <c r="AT592">
        <v>0</v>
      </c>
      <c r="AU592">
        <v>0</v>
      </c>
      <c r="AV592">
        <v>0</v>
      </c>
      <c r="AW592">
        <v>0</v>
      </c>
      <c r="AX592">
        <v>0</v>
      </c>
      <c r="AY592">
        <v>0</v>
      </c>
      <c r="AZ592">
        <v>0</v>
      </c>
      <c r="BA592" s="3">
        <v>0</v>
      </c>
      <c r="BB592">
        <v>0</v>
      </c>
      <c r="BC592">
        <v>0</v>
      </c>
      <c r="BD592">
        <v>0</v>
      </c>
      <c r="BE592">
        <v>1</v>
      </c>
      <c r="BF592" s="4">
        <v>0</v>
      </c>
      <c r="BG592">
        <v>0</v>
      </c>
      <c r="BH592">
        <v>0</v>
      </c>
      <c r="BI592">
        <v>0</v>
      </c>
      <c r="BJ592">
        <v>0</v>
      </c>
      <c r="BK592">
        <v>0</v>
      </c>
      <c r="BL592">
        <v>0</v>
      </c>
      <c r="BM592">
        <v>0</v>
      </c>
      <c r="BN592">
        <v>0</v>
      </c>
      <c r="BO592">
        <v>0</v>
      </c>
      <c r="BP592">
        <v>0</v>
      </c>
      <c r="BQ592">
        <v>0</v>
      </c>
      <c r="BR592">
        <v>1</v>
      </c>
      <c r="BS592">
        <v>548</v>
      </c>
      <c r="BT592">
        <v>0</v>
      </c>
      <c r="BU592" s="1">
        <v>0.84</v>
      </c>
      <c r="BV592" s="5">
        <f>IFERROR($BF592/($AL592+$R592), "No Votes")</f>
        <v>0</v>
      </c>
      <c r="BW592" s="5">
        <f>IFERROR($BA592/($AG592+$M592), "No Votes")</f>
        <v>0</v>
      </c>
      <c r="BX592" t="s">
        <v>2157</v>
      </c>
      <c r="BY592" s="5" t="s">
        <v>2093</v>
      </c>
      <c r="BZ592" s="5" t="s">
        <v>2088</v>
      </c>
      <c r="CA592" s="28" t="str">
        <f>IF(Table1[[#This Row],[Party]]="Labour","Conservative","Labour")</f>
        <v>Labour</v>
      </c>
      <c r="CB592" s="28" cm="1">
        <f t="array" ref="CB5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592" s="28" cm="1">
        <f t="array" ref="CC5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592" s="28">
        <f>IF(TRIM(Table1[[#This Row],[Party]])="Labour",Table1[[#This Row],[Conservative_Aye]],Table1[[#This Row],[Labour_Aye]])</f>
        <v>181</v>
      </c>
      <c r="CE592" s="28">
        <f>IF(TRIM(Table1[[#This Row],[Party]])="Labour",Table1[[#This Row],[Conservative_No]],Table1[[#This Row],[Labour_No]])</f>
        <v>0</v>
      </c>
      <c r="CF592" s="36">
        <f>IF(Table1[[#This Row],[Gov_Aye]]+Table1[[#This Row],[Gov_No]]=0,"",Table1[[#This Row],[Gov_Aye]]/(Table1[[#This Row],[Gov_Aye]]+Table1[[#This Row],[Gov_No]]))</f>
        <v>0</v>
      </c>
      <c r="CG592" s="36">
        <f>IF(Table1[[#This Row],[Opp_Aye]]+Table1[[#This Row],[Opp_No]]=0,"",Table1[[#This Row],[Opp_Aye]]/(Table1[[#This Row],[Opp_Aye]]+Table1[[#This Row],[Opp_No]]))</f>
        <v>1</v>
      </c>
      <c r="CH592" s="36">
        <f>IF(OR(Table1[[#This Row],[Gov_Share]]="",Table1[[#This Row],[Opp_Share]]=""),"",ABS(Table1[[#This Row],[Gov_Share]]-Table1[[#This Row],[Opp_Share]]))</f>
        <v>1</v>
      </c>
      <c r="CI592" s="36">
        <f>IF(Table1[[#This Row],[Gov_Aye]]+Table1[[#This Row],[Gov_No]]=0,"",ABS(Table1[[#This Row],[Gov_Aye]]-Table1[[#This Row],[Gov_No]])/(Table1[[#This Row],[Gov_Aye]]+Table1[[#This Row],[Gov_No]]))</f>
        <v>1</v>
      </c>
      <c r="CJ592" s="36">
        <f>IF(Table1[[#This Row],[Opp_Aye]]+Table1[[#This Row],[Opp_No]]=0,"",ABS(Table1[[#This Row],[Opp_Aye]]-Table1[[#This Row],[Opp_No]])/(Table1[[#This Row],[Opp_Aye]]+Table1[[#This Row],[Opp_No]]))</f>
        <v>1</v>
      </c>
      <c r="CK5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0.97257067807169673</v>
      </c>
    </row>
    <row r="593" spans="1:89" ht="29.5" x14ac:dyDescent="0.75">
      <c r="A593" s="2">
        <v>610</v>
      </c>
      <c r="B593" s="15">
        <v>43523</v>
      </c>
      <c r="C593" s="16">
        <v>0</v>
      </c>
      <c r="D593" s="2">
        <v>341</v>
      </c>
      <c r="E593" s="19" t="s">
        <v>591</v>
      </c>
      <c r="F593" s="2" t="s">
        <v>1922</v>
      </c>
      <c r="G593" s="2"/>
      <c r="H593" s="2">
        <v>318</v>
      </c>
      <c r="I593" s="2">
        <v>288</v>
      </c>
      <c r="J593" s="2">
        <v>0</v>
      </c>
      <c r="K593" s="2">
        <v>0</v>
      </c>
      <c r="L593" s="2">
        <v>0</v>
      </c>
      <c r="M593" s="3">
        <v>307</v>
      </c>
      <c r="N593" s="2">
        <v>9</v>
      </c>
      <c r="O593" s="2">
        <v>0</v>
      </c>
      <c r="P593" s="2">
        <v>0</v>
      </c>
      <c r="Q593" s="2">
        <v>2</v>
      </c>
      <c r="R593" s="4">
        <v>0</v>
      </c>
      <c r="S593" s="2">
        <v>0</v>
      </c>
      <c r="T593" s="2">
        <v>0</v>
      </c>
      <c r="U593" s="2">
        <v>0</v>
      </c>
      <c r="V593" s="2">
        <v>0</v>
      </c>
      <c r="W593" s="2">
        <v>0</v>
      </c>
      <c r="X593" s="2">
        <v>0</v>
      </c>
      <c r="Y593" s="2">
        <v>0</v>
      </c>
      <c r="Z593" s="2">
        <v>0</v>
      </c>
      <c r="AA593" s="2">
        <v>0</v>
      </c>
      <c r="AB593" s="2">
        <v>0</v>
      </c>
      <c r="AC593" s="2">
        <v>0</v>
      </c>
      <c r="AD593" s="2">
        <v>0</v>
      </c>
      <c r="AE593" s="2">
        <v>0</v>
      </c>
      <c r="AF593" s="2">
        <v>0</v>
      </c>
      <c r="AG593" s="3">
        <v>0</v>
      </c>
      <c r="AH593" s="2">
        <v>0</v>
      </c>
      <c r="AI593" s="2">
        <v>0</v>
      </c>
      <c r="AJ593" s="2">
        <v>1</v>
      </c>
      <c r="AK593" s="2">
        <v>12</v>
      </c>
      <c r="AL593" s="4">
        <v>232</v>
      </c>
      <c r="AM593" s="2">
        <v>8</v>
      </c>
      <c r="AN593" s="2">
        <v>4</v>
      </c>
      <c r="AO593" s="2">
        <v>0</v>
      </c>
      <c r="AP593" s="2">
        <v>31</v>
      </c>
      <c r="AQ593" s="2">
        <v>0</v>
      </c>
      <c r="AR593" s="2">
        <v>0</v>
      </c>
      <c r="AS593" s="2">
        <v>0</v>
      </c>
      <c r="AT593" s="2">
        <v>0</v>
      </c>
      <c r="AU593" s="2">
        <v>0</v>
      </c>
      <c r="AV593" s="2">
        <v>0</v>
      </c>
      <c r="AW593" s="2">
        <v>0</v>
      </c>
      <c r="AX593" s="2">
        <v>0</v>
      </c>
      <c r="AY593" s="2">
        <v>0</v>
      </c>
      <c r="AZ593" s="2">
        <v>0</v>
      </c>
      <c r="BA593" s="44">
        <v>0</v>
      </c>
      <c r="BB593" s="2">
        <v>0</v>
      </c>
      <c r="BC593" s="2">
        <v>0</v>
      </c>
      <c r="BD593" s="2">
        <v>0</v>
      </c>
      <c r="BE593" s="2">
        <v>2</v>
      </c>
      <c r="BF593" s="45">
        <v>0</v>
      </c>
      <c r="BG593" s="2">
        <v>0</v>
      </c>
      <c r="BH593" s="2">
        <v>0</v>
      </c>
      <c r="BI593" s="2">
        <v>0</v>
      </c>
      <c r="BJ593" s="2">
        <v>0</v>
      </c>
      <c r="BK593" s="2">
        <v>0</v>
      </c>
      <c r="BL593" s="2">
        <v>0</v>
      </c>
      <c r="BM593" s="2">
        <v>0</v>
      </c>
      <c r="BN593" s="2">
        <v>0</v>
      </c>
      <c r="BO593" s="2">
        <v>0</v>
      </c>
      <c r="BP593" s="2">
        <v>0</v>
      </c>
      <c r="BQ593" s="2">
        <v>0</v>
      </c>
      <c r="BR593" s="2">
        <v>2</v>
      </c>
      <c r="BS593" s="2">
        <v>606</v>
      </c>
      <c r="BT593" s="2">
        <v>0</v>
      </c>
      <c r="BU593" s="5">
        <v>0.93</v>
      </c>
      <c r="BV593" s="5">
        <f>IFERROR($BF593/($AL593+$R593), "No Votes")</f>
        <v>0</v>
      </c>
      <c r="BW593" s="5">
        <f>IFERROR($BA593/($AG593+$M593), "No Votes")</f>
        <v>0</v>
      </c>
      <c r="BX593" t="s">
        <v>2157</v>
      </c>
      <c r="BY593" s="5" t="s">
        <v>2086</v>
      </c>
      <c r="BZ593" s="5" t="s">
        <v>2088</v>
      </c>
      <c r="CA593" s="28" t="str">
        <f>IF(Table1[[#This Row],[Party]]="Labour","Conservative","Labour")</f>
        <v>Labour</v>
      </c>
      <c r="CB593" s="28" cm="1">
        <f t="array" ref="CB5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593" s="28" cm="1">
        <f t="array" ref="CC5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3" s="28">
        <f>IF(TRIM(Table1[[#This Row],[Party]])="Labour",Table1[[#This Row],[Conservative_Aye]],Table1[[#This Row],[Labour_Aye]])</f>
        <v>0</v>
      </c>
      <c r="CE593" s="28">
        <f>IF(TRIM(Table1[[#This Row],[Party]])="Labour",Table1[[#This Row],[Conservative_No]],Table1[[#This Row],[Labour_No]])</f>
        <v>232</v>
      </c>
      <c r="CF593" s="36">
        <f>IF(Table1[[#This Row],[Gov_Aye]]+Table1[[#This Row],[Gov_No]]=0,"",Table1[[#This Row],[Gov_Aye]]/(Table1[[#This Row],[Gov_Aye]]+Table1[[#This Row],[Gov_No]]))</f>
        <v>1</v>
      </c>
      <c r="CG593" s="36">
        <f>IF(Table1[[#This Row],[Opp_Aye]]+Table1[[#This Row],[Opp_No]]=0,"",Table1[[#This Row],[Opp_Aye]]/(Table1[[#This Row],[Opp_Aye]]+Table1[[#This Row],[Opp_No]]))</f>
        <v>0</v>
      </c>
      <c r="CH593" s="36">
        <f>IF(OR(Table1[[#This Row],[Gov_Share]]="",Table1[[#This Row],[Opp_Share]]=""),"",ABS(Table1[[#This Row],[Gov_Share]]-Table1[[#This Row],[Opp_Share]]))</f>
        <v>1</v>
      </c>
      <c r="CI593" s="36">
        <f>IF(Table1[[#This Row],[Gov_Aye]]+Table1[[#This Row],[Gov_No]]=0,"",ABS(Table1[[#This Row],[Gov_Aye]]-Table1[[#This Row],[Gov_No]])/(Table1[[#This Row],[Gov_Aye]]+Table1[[#This Row],[Gov_No]]))</f>
        <v>1</v>
      </c>
      <c r="CJ593" s="36">
        <f>IF(Table1[[#This Row],[Opp_Aye]]+Table1[[#This Row],[Opp_No]]=0,"",ABS(Table1[[#This Row],[Opp_Aye]]-Table1[[#This Row],[Opp_No]])/(Table1[[#This Row],[Opp_Aye]]+Table1[[#This Row],[Opp_No]]))</f>
        <v>1</v>
      </c>
      <c r="CK5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0.97542893454776536</v>
      </c>
    </row>
    <row r="594" spans="1:89" ht="29.5" x14ac:dyDescent="0.75">
      <c r="A594" s="2">
        <v>1570</v>
      </c>
      <c r="B594" s="15">
        <v>45098</v>
      </c>
      <c r="C594" s="16">
        <v>0.57499999999999996</v>
      </c>
      <c r="D594" s="2">
        <v>262</v>
      </c>
      <c r="E594" s="19" t="s">
        <v>1230</v>
      </c>
      <c r="F594" s="2"/>
      <c r="G594" s="2"/>
      <c r="H594" s="2">
        <v>277</v>
      </c>
      <c r="I594" s="2">
        <v>209</v>
      </c>
      <c r="J594" s="2">
        <v>0</v>
      </c>
      <c r="K594" s="2">
        <v>0</v>
      </c>
      <c r="L594" s="2">
        <v>0</v>
      </c>
      <c r="M594" s="3">
        <v>269</v>
      </c>
      <c r="N594" s="2">
        <v>4</v>
      </c>
      <c r="O594" s="2">
        <v>0</v>
      </c>
      <c r="P594" s="2">
        <v>0</v>
      </c>
      <c r="Q594" s="2">
        <v>3</v>
      </c>
      <c r="R594" s="4">
        <v>0</v>
      </c>
      <c r="S594" s="2">
        <v>0</v>
      </c>
      <c r="T594" s="2">
        <v>0</v>
      </c>
      <c r="U594" s="2">
        <v>0</v>
      </c>
      <c r="V594" s="2">
        <v>0</v>
      </c>
      <c r="W594" s="2">
        <v>0</v>
      </c>
      <c r="X594" s="2">
        <v>0</v>
      </c>
      <c r="Y594" s="2">
        <v>0</v>
      </c>
      <c r="Z594" s="2">
        <v>0</v>
      </c>
      <c r="AA594" s="2">
        <v>0</v>
      </c>
      <c r="AB594" s="2">
        <v>0</v>
      </c>
      <c r="AC594" s="2">
        <v>0</v>
      </c>
      <c r="AD594" s="2">
        <v>1</v>
      </c>
      <c r="AE594" s="2">
        <v>0</v>
      </c>
      <c r="AF594" s="2">
        <v>0</v>
      </c>
      <c r="AG594" s="3">
        <v>0</v>
      </c>
      <c r="AH594" s="2">
        <v>0</v>
      </c>
      <c r="AI594" s="2">
        <v>0</v>
      </c>
      <c r="AJ594" s="2">
        <v>1</v>
      </c>
      <c r="AK594" s="2">
        <v>3</v>
      </c>
      <c r="AL594" s="4">
        <v>151</v>
      </c>
      <c r="AM594" s="2">
        <v>8</v>
      </c>
      <c r="AN594" s="2">
        <v>3</v>
      </c>
      <c r="AO594" s="2">
        <v>0</v>
      </c>
      <c r="AP594" s="2">
        <v>39</v>
      </c>
      <c r="AQ594" s="2">
        <v>2</v>
      </c>
      <c r="AR594" s="2">
        <v>0</v>
      </c>
      <c r="AS594" s="2">
        <v>0</v>
      </c>
      <c r="AT594" s="2">
        <v>0</v>
      </c>
      <c r="AU594" s="2">
        <v>0</v>
      </c>
      <c r="AV594" s="2">
        <v>0</v>
      </c>
      <c r="AW594" s="2">
        <v>0</v>
      </c>
      <c r="AX594" s="2">
        <v>0</v>
      </c>
      <c r="AY594" s="2">
        <v>0</v>
      </c>
      <c r="AZ594" s="2">
        <v>0</v>
      </c>
      <c r="BA594" s="2">
        <v>0</v>
      </c>
      <c r="BB594" s="2">
        <v>0</v>
      </c>
      <c r="BC594" s="2">
        <v>0</v>
      </c>
      <c r="BD594" s="2">
        <v>0</v>
      </c>
      <c r="BE594" s="2">
        <v>3</v>
      </c>
      <c r="BF594" s="2">
        <v>0</v>
      </c>
      <c r="BG594" s="2">
        <v>0</v>
      </c>
      <c r="BH594" s="2">
        <v>0</v>
      </c>
      <c r="BI594" s="2">
        <v>0</v>
      </c>
      <c r="BJ594" s="2">
        <v>0</v>
      </c>
      <c r="BK594" s="2">
        <v>0</v>
      </c>
      <c r="BL594" s="2">
        <v>0</v>
      </c>
      <c r="BM594" s="2">
        <v>0</v>
      </c>
      <c r="BN594" s="2">
        <v>0</v>
      </c>
      <c r="BO594" s="2">
        <v>0</v>
      </c>
      <c r="BP594" s="2">
        <v>0</v>
      </c>
      <c r="BQ594" s="2">
        <v>0</v>
      </c>
      <c r="BR594" s="2">
        <v>3</v>
      </c>
      <c r="BS594" s="2">
        <v>484</v>
      </c>
      <c r="BT594" s="2">
        <v>6.1983469999999999E-3</v>
      </c>
      <c r="BU594" s="5">
        <v>0.74</v>
      </c>
      <c r="BV594" s="5">
        <f>IFERROR($BF594/($AL594+$R594), "No Votes")</f>
        <v>0</v>
      </c>
      <c r="BW594" s="5">
        <f>IFERROR($BA594/($AG594+$M594), "No Votes")</f>
        <v>0</v>
      </c>
      <c r="BX594" t="s">
        <v>2157</v>
      </c>
      <c r="BY594" s="5" t="s">
        <v>2096</v>
      </c>
      <c r="BZ594" s="5" t="s">
        <v>2088</v>
      </c>
      <c r="CA594" s="28" t="str">
        <f>IF(Table1[[#This Row],[Party]]="Labour","Conservative","Labour")</f>
        <v>Labour</v>
      </c>
      <c r="CB594" s="28" cm="1">
        <f t="array" ref="CB5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269</v>
      </c>
      <c r="CC594" s="28" cm="1">
        <f t="array" ref="CC5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4" s="28">
        <f>IF(TRIM(Table1[[#This Row],[Party]])="Labour",Table1[[#This Row],[Conservative_Aye]],Table1[[#This Row],[Labour_Aye]])</f>
        <v>0</v>
      </c>
      <c r="CE594" s="28">
        <f>IF(TRIM(Table1[[#This Row],[Party]])="Labour",Table1[[#This Row],[Conservative_No]],Table1[[#This Row],[Labour_No]])</f>
        <v>151</v>
      </c>
      <c r="CF594" s="36">
        <f>IF(Table1[[#This Row],[Gov_Aye]]+Table1[[#This Row],[Gov_No]]=0,"",Table1[[#This Row],[Gov_Aye]]/(Table1[[#This Row],[Gov_Aye]]+Table1[[#This Row],[Gov_No]]))</f>
        <v>1</v>
      </c>
      <c r="CG594" s="36">
        <f>IF(Table1[[#This Row],[Opp_Aye]]+Table1[[#This Row],[Opp_No]]=0,"",Table1[[#This Row],[Opp_Aye]]/(Table1[[#This Row],[Opp_Aye]]+Table1[[#This Row],[Opp_No]]))</f>
        <v>0</v>
      </c>
      <c r="CH594" s="36">
        <f>IF(OR(Table1[[#This Row],[Gov_Share]]="",Table1[[#This Row],[Opp_Share]]=""),"",ABS(Table1[[#This Row],[Gov_Share]]-Table1[[#This Row],[Opp_Share]]))</f>
        <v>1</v>
      </c>
      <c r="CI594" s="36">
        <f>IF(Table1[[#This Row],[Gov_Aye]]+Table1[[#This Row],[Gov_No]]=0,"",ABS(Table1[[#This Row],[Gov_Aye]]-Table1[[#This Row],[Gov_No]])/(Table1[[#This Row],[Gov_Aye]]+Table1[[#This Row],[Gov_No]]))</f>
        <v>1</v>
      </c>
      <c r="CJ594" s="36">
        <f>IF(Table1[[#This Row],[Opp_Aye]]+Table1[[#This Row],[Opp_No]]=0,"",ABS(Table1[[#This Row],[Opp_Aye]]-Table1[[#This Row],[Opp_No]])/(Table1[[#This Row],[Opp_Aye]]+Table1[[#This Row],[Opp_No]]))</f>
        <v>1</v>
      </c>
      <c r="CK5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0.9725323449828327</v>
      </c>
    </row>
    <row r="595" spans="1:89" ht="29.5" x14ac:dyDescent="0.75">
      <c r="A595">
        <v>1571</v>
      </c>
      <c r="B595" s="17">
        <v>45098</v>
      </c>
      <c r="C595" s="18">
        <v>0.58333333333333337</v>
      </c>
      <c r="D595">
        <v>263</v>
      </c>
      <c r="E595" s="20" t="s">
        <v>348</v>
      </c>
      <c r="H595">
        <v>280</v>
      </c>
      <c r="I595">
        <v>214</v>
      </c>
      <c r="J595">
        <v>0</v>
      </c>
      <c r="K595">
        <v>0</v>
      </c>
      <c r="L595">
        <v>0</v>
      </c>
      <c r="M595" s="3">
        <v>269</v>
      </c>
      <c r="N595">
        <v>4</v>
      </c>
      <c r="O595">
        <v>0</v>
      </c>
      <c r="P595">
        <v>0</v>
      </c>
      <c r="Q595">
        <v>3</v>
      </c>
      <c r="R595" s="4">
        <v>0</v>
      </c>
      <c r="S595">
        <v>0</v>
      </c>
      <c r="T595">
        <v>0</v>
      </c>
      <c r="U595">
        <v>0</v>
      </c>
      <c r="V595">
        <v>0</v>
      </c>
      <c r="W595">
        <v>0</v>
      </c>
      <c r="X595">
        <v>0</v>
      </c>
      <c r="Y595">
        <v>1</v>
      </c>
      <c r="Z595">
        <v>0</v>
      </c>
      <c r="AA595">
        <v>0</v>
      </c>
      <c r="AB595">
        <v>0</v>
      </c>
      <c r="AC595">
        <v>0</v>
      </c>
      <c r="AD595">
        <v>1</v>
      </c>
      <c r="AE595">
        <v>0</v>
      </c>
      <c r="AF595">
        <v>0</v>
      </c>
      <c r="AG595" s="3">
        <v>0</v>
      </c>
      <c r="AH595">
        <v>0</v>
      </c>
      <c r="AI595">
        <v>0</v>
      </c>
      <c r="AJ595">
        <v>1</v>
      </c>
      <c r="AK595">
        <v>3</v>
      </c>
      <c r="AL595" s="4">
        <v>155</v>
      </c>
      <c r="AM595">
        <v>8</v>
      </c>
      <c r="AN595">
        <v>3</v>
      </c>
      <c r="AO595">
        <v>0</v>
      </c>
      <c r="AP595">
        <v>39</v>
      </c>
      <c r="AQ595">
        <v>2</v>
      </c>
      <c r="AR595">
        <v>0</v>
      </c>
      <c r="AS595">
        <v>0</v>
      </c>
      <c r="AT595">
        <v>0</v>
      </c>
      <c r="AU595">
        <v>0</v>
      </c>
      <c r="AV595">
        <v>0</v>
      </c>
      <c r="AW595">
        <v>0</v>
      </c>
      <c r="AX595">
        <v>0</v>
      </c>
      <c r="AY595">
        <v>0</v>
      </c>
      <c r="AZ595">
        <v>0</v>
      </c>
      <c r="BA595" s="3">
        <v>0</v>
      </c>
      <c r="BB595">
        <v>0</v>
      </c>
      <c r="BC595">
        <v>0</v>
      </c>
      <c r="BD595">
        <v>0</v>
      </c>
      <c r="BE595">
        <v>3</v>
      </c>
      <c r="BF595" s="4">
        <v>0</v>
      </c>
      <c r="BG595">
        <v>0</v>
      </c>
      <c r="BH595">
        <v>0</v>
      </c>
      <c r="BI595">
        <v>0</v>
      </c>
      <c r="BJ595">
        <v>0</v>
      </c>
      <c r="BK595">
        <v>0</v>
      </c>
      <c r="BL595">
        <v>0</v>
      </c>
      <c r="BM595">
        <v>0</v>
      </c>
      <c r="BN595">
        <v>0</v>
      </c>
      <c r="BO595">
        <v>0</v>
      </c>
      <c r="BP595">
        <v>0</v>
      </c>
      <c r="BQ595">
        <v>0</v>
      </c>
      <c r="BR595">
        <v>3</v>
      </c>
      <c r="BS595">
        <v>489</v>
      </c>
      <c r="BT595">
        <v>0.01</v>
      </c>
      <c r="BU595" s="1">
        <v>0.75</v>
      </c>
      <c r="BV595" s="5">
        <f>IFERROR($BF595/($AL595+$R595), "No Votes")</f>
        <v>0</v>
      </c>
      <c r="BW595" s="5">
        <f>IFERROR($BA595/($AG595+$M595), "No Votes")</f>
        <v>0</v>
      </c>
      <c r="BX595" t="s">
        <v>2157</v>
      </c>
      <c r="BY595" s="5" t="s">
        <v>2096</v>
      </c>
      <c r="BZ595" s="5" t="s">
        <v>2088</v>
      </c>
      <c r="CA595" s="28" t="str">
        <f>IF(Table1[[#This Row],[Party]]="Labour","Conservative","Labour")</f>
        <v>Labour</v>
      </c>
      <c r="CB595" s="28" cm="1">
        <f t="array" ref="CB5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269</v>
      </c>
      <c r="CC595" s="28" cm="1">
        <f t="array" ref="CC5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5" s="28">
        <f>IF(TRIM(Table1[[#This Row],[Party]])="Labour",Table1[[#This Row],[Conservative_Aye]],Table1[[#This Row],[Labour_Aye]])</f>
        <v>0</v>
      </c>
      <c r="CE595" s="28">
        <f>IF(TRIM(Table1[[#This Row],[Party]])="Labour",Table1[[#This Row],[Conservative_No]],Table1[[#This Row],[Labour_No]])</f>
        <v>155</v>
      </c>
      <c r="CF595" s="36">
        <f>IF(Table1[[#This Row],[Gov_Aye]]+Table1[[#This Row],[Gov_No]]=0,"",Table1[[#This Row],[Gov_Aye]]/(Table1[[#This Row],[Gov_Aye]]+Table1[[#This Row],[Gov_No]]))</f>
        <v>1</v>
      </c>
      <c r="CG595" s="36">
        <f>IF(Table1[[#This Row],[Opp_Aye]]+Table1[[#This Row],[Opp_No]]=0,"",Table1[[#This Row],[Opp_Aye]]/(Table1[[#This Row],[Opp_Aye]]+Table1[[#This Row],[Opp_No]]))</f>
        <v>0</v>
      </c>
      <c r="CH595" s="36">
        <f>IF(OR(Table1[[#This Row],[Gov_Share]]="",Table1[[#This Row],[Opp_Share]]=""),"",ABS(Table1[[#This Row],[Gov_Share]]-Table1[[#This Row],[Opp_Share]]))</f>
        <v>1</v>
      </c>
      <c r="CI595" s="36">
        <f>IF(Table1[[#This Row],[Gov_Aye]]+Table1[[#This Row],[Gov_No]]=0,"",ABS(Table1[[#This Row],[Gov_Aye]]-Table1[[#This Row],[Gov_No]])/(Table1[[#This Row],[Gov_Aye]]+Table1[[#This Row],[Gov_No]]))</f>
        <v>1</v>
      </c>
      <c r="CJ595" s="36">
        <f>IF(Table1[[#This Row],[Opp_Aye]]+Table1[[#This Row],[Opp_No]]=0,"",ABS(Table1[[#This Row],[Opp_Aye]]-Table1[[#This Row],[Opp_No]])/(Table1[[#This Row],[Opp_Aye]]+Table1[[#This Row],[Opp_No]]))</f>
        <v>1</v>
      </c>
      <c r="CK5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0.97249761572071769</v>
      </c>
    </row>
    <row r="596" spans="1:89" ht="29.5" x14ac:dyDescent="0.75">
      <c r="A596">
        <v>622</v>
      </c>
      <c r="B596" s="17">
        <v>43530</v>
      </c>
      <c r="C596" s="18">
        <v>0</v>
      </c>
      <c r="D596">
        <v>353</v>
      </c>
      <c r="E596" s="20" t="s">
        <v>398</v>
      </c>
      <c r="H596">
        <v>300</v>
      </c>
      <c r="I596">
        <v>251</v>
      </c>
      <c r="J596">
        <v>0</v>
      </c>
      <c r="K596">
        <v>0</v>
      </c>
      <c r="L596">
        <v>0</v>
      </c>
      <c r="M596" s="3">
        <v>287</v>
      </c>
      <c r="N596">
        <v>10</v>
      </c>
      <c r="O596">
        <v>0</v>
      </c>
      <c r="P596">
        <v>0</v>
      </c>
      <c r="Q596">
        <v>2</v>
      </c>
      <c r="R596" s="4">
        <v>1</v>
      </c>
      <c r="S596">
        <v>0</v>
      </c>
      <c r="T596">
        <v>0</v>
      </c>
      <c r="U596">
        <v>0</v>
      </c>
      <c r="V596">
        <v>0</v>
      </c>
      <c r="W596">
        <v>0</v>
      </c>
      <c r="X596">
        <v>0</v>
      </c>
      <c r="Y596">
        <v>0</v>
      </c>
      <c r="Z596">
        <v>0</v>
      </c>
      <c r="AA596">
        <v>0</v>
      </c>
      <c r="AB596">
        <v>0</v>
      </c>
      <c r="AC596">
        <v>0</v>
      </c>
      <c r="AD596">
        <v>0</v>
      </c>
      <c r="AE596">
        <v>0</v>
      </c>
      <c r="AF596">
        <v>0</v>
      </c>
      <c r="AG596" s="3">
        <v>0</v>
      </c>
      <c r="AH596">
        <v>0</v>
      </c>
      <c r="AI596">
        <v>0</v>
      </c>
      <c r="AJ596">
        <v>1</v>
      </c>
      <c r="AK596">
        <v>12</v>
      </c>
      <c r="AL596" s="4">
        <v>206</v>
      </c>
      <c r="AM596">
        <v>7</v>
      </c>
      <c r="AN596">
        <v>2</v>
      </c>
      <c r="AO596">
        <v>0</v>
      </c>
      <c r="AP596">
        <v>23</v>
      </c>
      <c r="AQ596">
        <v>0</v>
      </c>
      <c r="AR596">
        <v>0</v>
      </c>
      <c r="AS596">
        <v>0</v>
      </c>
      <c r="AT596">
        <v>0</v>
      </c>
      <c r="AU596">
        <v>0</v>
      </c>
      <c r="AV596">
        <v>0</v>
      </c>
      <c r="AW596">
        <v>0</v>
      </c>
      <c r="AX596">
        <v>0</v>
      </c>
      <c r="AY596">
        <v>0</v>
      </c>
      <c r="AZ596">
        <v>0</v>
      </c>
      <c r="BA596" s="3">
        <v>0</v>
      </c>
      <c r="BB596">
        <v>0</v>
      </c>
      <c r="BC596">
        <v>0</v>
      </c>
      <c r="BD596">
        <v>0</v>
      </c>
      <c r="BE596">
        <v>2</v>
      </c>
      <c r="BF596" s="4">
        <v>1</v>
      </c>
      <c r="BG596">
        <v>0</v>
      </c>
      <c r="BH596">
        <v>0</v>
      </c>
      <c r="BI596">
        <v>0</v>
      </c>
      <c r="BJ596">
        <v>0</v>
      </c>
      <c r="BK596">
        <v>0</v>
      </c>
      <c r="BL596">
        <v>0</v>
      </c>
      <c r="BM596">
        <v>0</v>
      </c>
      <c r="BN596">
        <v>0</v>
      </c>
      <c r="BO596">
        <v>0</v>
      </c>
      <c r="BP596">
        <v>0</v>
      </c>
      <c r="BQ596">
        <v>0</v>
      </c>
      <c r="BR596">
        <v>3</v>
      </c>
      <c r="BS596">
        <v>551</v>
      </c>
      <c r="BT596">
        <v>0.01</v>
      </c>
      <c r="BU596" s="1">
        <v>0.85</v>
      </c>
      <c r="BV596" s="5">
        <f>IFERROR($BF596/($AL596+$R596), "No Votes")</f>
        <v>4.830917874396135E-3</v>
      </c>
      <c r="BW596" s="5">
        <f>IFERROR($BA596/($AG596+$M596), "No Votes")</f>
        <v>0</v>
      </c>
      <c r="BX596" t="s">
        <v>2157</v>
      </c>
      <c r="BY596" s="5" t="s">
        <v>2086</v>
      </c>
      <c r="BZ596" s="5" t="s">
        <v>2088</v>
      </c>
      <c r="CA596" s="28" t="str">
        <f>IF(Table1[[#This Row],[Party]]="Labour","Conservative","Labour")</f>
        <v>Labour</v>
      </c>
      <c r="CB596" s="28" cm="1">
        <f t="array" ref="CB5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596" s="28" cm="1">
        <f t="array" ref="CC5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6" s="28">
        <f>IF(TRIM(Table1[[#This Row],[Party]])="Labour",Table1[[#This Row],[Conservative_Aye]],Table1[[#This Row],[Labour_Aye]])</f>
        <v>1</v>
      </c>
      <c r="CE596" s="28">
        <f>IF(TRIM(Table1[[#This Row],[Party]])="Labour",Table1[[#This Row],[Conservative_No]],Table1[[#This Row],[Labour_No]])</f>
        <v>206</v>
      </c>
      <c r="CF596" s="36">
        <f>IF(Table1[[#This Row],[Gov_Aye]]+Table1[[#This Row],[Gov_No]]=0,"",Table1[[#This Row],[Gov_Aye]]/(Table1[[#This Row],[Gov_Aye]]+Table1[[#This Row],[Gov_No]]))</f>
        <v>1</v>
      </c>
      <c r="CG596" s="36">
        <f>IF(Table1[[#This Row],[Opp_Aye]]+Table1[[#This Row],[Opp_No]]=0,"",Table1[[#This Row],[Opp_Aye]]/(Table1[[#This Row],[Opp_Aye]]+Table1[[#This Row],[Opp_No]]))</f>
        <v>4.830917874396135E-3</v>
      </c>
      <c r="CH596" s="36">
        <f>IF(OR(Table1[[#This Row],[Gov_Share]]="",Table1[[#This Row],[Opp_Share]]=""),"",ABS(Table1[[#This Row],[Gov_Share]]-Table1[[#This Row],[Opp_Share]]))</f>
        <v>0.99516908212560384</v>
      </c>
      <c r="CI596" s="36">
        <f>IF(Table1[[#This Row],[Gov_Aye]]+Table1[[#This Row],[Gov_No]]=0,"",ABS(Table1[[#This Row],[Gov_Aye]]-Table1[[#This Row],[Gov_No]])/(Table1[[#This Row],[Gov_Aye]]+Table1[[#This Row],[Gov_No]]))</f>
        <v>1</v>
      </c>
      <c r="CJ596" s="36">
        <f>IF(Table1[[#This Row],[Opp_Aye]]+Table1[[#This Row],[Opp_No]]=0,"",ABS(Table1[[#This Row],[Opp_Aye]]-Table1[[#This Row],[Opp_No]])/(Table1[[#This Row],[Opp_Aye]]+Table1[[#This Row],[Opp_No]]))</f>
        <v>0.99033816425120769</v>
      </c>
      <c r="CK5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0.97249749471105662</v>
      </c>
    </row>
    <row r="597" spans="1:89" ht="29.5" x14ac:dyDescent="0.75">
      <c r="A597" s="2">
        <v>915</v>
      </c>
      <c r="B597" s="15">
        <v>44160</v>
      </c>
      <c r="C597" s="16">
        <v>0</v>
      </c>
      <c r="D597" s="2">
        <v>173</v>
      </c>
      <c r="E597" s="19" t="s">
        <v>920</v>
      </c>
      <c r="F597" s="2" t="s">
        <v>1922</v>
      </c>
      <c r="G597" s="2"/>
      <c r="H597" s="2">
        <v>356</v>
      </c>
      <c r="I597" s="2">
        <v>261</v>
      </c>
      <c r="J597" s="2">
        <v>0</v>
      </c>
      <c r="K597" s="2">
        <v>0</v>
      </c>
      <c r="L597" s="2">
        <v>0</v>
      </c>
      <c r="M597" s="3">
        <v>348</v>
      </c>
      <c r="N597" s="2">
        <v>7</v>
      </c>
      <c r="O597" s="2">
        <v>0</v>
      </c>
      <c r="P597" s="2">
        <v>0</v>
      </c>
      <c r="Q597" s="2">
        <v>1</v>
      </c>
      <c r="R597" s="4">
        <v>0</v>
      </c>
      <c r="S597" s="2">
        <v>0</v>
      </c>
      <c r="T597" s="2">
        <v>0</v>
      </c>
      <c r="U597" s="2">
        <v>0</v>
      </c>
      <c r="V597" s="2">
        <v>0</v>
      </c>
      <c r="W597" s="2">
        <v>0</v>
      </c>
      <c r="X597" s="2">
        <v>0</v>
      </c>
      <c r="Y597" s="2">
        <v>0</v>
      </c>
      <c r="Z597" s="2">
        <v>0</v>
      </c>
      <c r="AA597" s="2">
        <v>0</v>
      </c>
      <c r="AB597" s="2">
        <v>0</v>
      </c>
      <c r="AC597" s="2">
        <v>0</v>
      </c>
      <c r="AD597" s="2">
        <v>0</v>
      </c>
      <c r="AE597" s="2">
        <v>1</v>
      </c>
      <c r="AF597" s="2">
        <v>0</v>
      </c>
      <c r="AG597" s="3">
        <v>0</v>
      </c>
      <c r="AH597" s="2">
        <v>0</v>
      </c>
      <c r="AI597" s="2">
        <v>0</v>
      </c>
      <c r="AJ597" s="2">
        <v>1</v>
      </c>
      <c r="AK597" s="2">
        <v>4</v>
      </c>
      <c r="AL597" s="4">
        <v>193</v>
      </c>
      <c r="AM597" s="2">
        <v>11</v>
      </c>
      <c r="AN597" s="2">
        <v>3</v>
      </c>
      <c r="AO597" s="2">
        <v>0</v>
      </c>
      <c r="AP597" s="2">
        <v>47</v>
      </c>
      <c r="AQ597" s="2">
        <v>1</v>
      </c>
      <c r="AR597" s="2">
        <v>0</v>
      </c>
      <c r="AS597" s="2">
        <v>0</v>
      </c>
      <c r="AT597" s="2">
        <v>0</v>
      </c>
      <c r="AU597" s="2">
        <v>0</v>
      </c>
      <c r="AV597" s="2">
        <v>0</v>
      </c>
      <c r="AW597" s="2">
        <v>0</v>
      </c>
      <c r="AX597" s="2">
        <v>0</v>
      </c>
      <c r="AY597" s="2">
        <v>0</v>
      </c>
      <c r="AZ597" s="2">
        <v>0</v>
      </c>
      <c r="BA597" s="44">
        <v>0</v>
      </c>
      <c r="BB597" s="2">
        <v>0</v>
      </c>
      <c r="BC597" s="2">
        <v>0</v>
      </c>
      <c r="BD597" s="2">
        <v>0</v>
      </c>
      <c r="BE597" s="2">
        <v>1</v>
      </c>
      <c r="BF597" s="45">
        <v>0</v>
      </c>
      <c r="BG597" s="2">
        <v>0</v>
      </c>
      <c r="BH597" s="2">
        <v>0</v>
      </c>
      <c r="BI597" s="2">
        <v>0</v>
      </c>
      <c r="BJ597" s="2">
        <v>0</v>
      </c>
      <c r="BK597" s="2">
        <v>0</v>
      </c>
      <c r="BL597" s="2">
        <v>0</v>
      </c>
      <c r="BM597" s="2">
        <v>0</v>
      </c>
      <c r="BN597" s="2">
        <v>0</v>
      </c>
      <c r="BO597" s="2">
        <v>0</v>
      </c>
      <c r="BP597" s="2">
        <v>0</v>
      </c>
      <c r="BQ597" s="2">
        <v>0</v>
      </c>
      <c r="BR597" s="2">
        <v>1</v>
      </c>
      <c r="BS597" s="2">
        <v>617</v>
      </c>
      <c r="BT597" s="2">
        <v>0</v>
      </c>
      <c r="BU597" s="5">
        <v>0.95</v>
      </c>
      <c r="BV597" s="5">
        <f>IFERROR($BF597/($AL597+$R597), "No Votes")</f>
        <v>0</v>
      </c>
      <c r="BW597" s="5">
        <f>IFERROR($BA597/($AG597+$M597), "No Votes")</f>
        <v>0</v>
      </c>
      <c r="BX597" t="s">
        <v>2157</v>
      </c>
      <c r="BY597" s="5" t="s">
        <v>2093</v>
      </c>
      <c r="BZ597" s="5" t="s">
        <v>2088</v>
      </c>
      <c r="CA597" s="28" t="str">
        <f>IF(Table1[[#This Row],[Party]]="Labour","Conservative","Labour")</f>
        <v>Labour</v>
      </c>
      <c r="CB597" s="28" cm="1">
        <f t="array" ref="CB5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348</v>
      </c>
      <c r="CC597" s="28" cm="1">
        <f t="array" ref="CC5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7" s="28">
        <f>IF(TRIM(Table1[[#This Row],[Party]])="Labour",Table1[[#This Row],[Conservative_Aye]],Table1[[#This Row],[Labour_Aye]])</f>
        <v>0</v>
      </c>
      <c r="CE597" s="28">
        <f>IF(TRIM(Table1[[#This Row],[Party]])="Labour",Table1[[#This Row],[Conservative_No]],Table1[[#This Row],[Labour_No]])</f>
        <v>193</v>
      </c>
      <c r="CF597" s="36">
        <f>IF(Table1[[#This Row],[Gov_Aye]]+Table1[[#This Row],[Gov_No]]=0,"",Table1[[#This Row],[Gov_Aye]]/(Table1[[#This Row],[Gov_Aye]]+Table1[[#This Row],[Gov_No]]))</f>
        <v>1</v>
      </c>
      <c r="CG597" s="36">
        <f>IF(Table1[[#This Row],[Opp_Aye]]+Table1[[#This Row],[Opp_No]]=0,"",Table1[[#This Row],[Opp_Aye]]/(Table1[[#This Row],[Opp_Aye]]+Table1[[#This Row],[Opp_No]]))</f>
        <v>0</v>
      </c>
      <c r="CH597" s="36">
        <f>IF(OR(Table1[[#This Row],[Gov_Share]]="",Table1[[#This Row],[Opp_Share]]=""),"",ABS(Table1[[#This Row],[Gov_Share]]-Table1[[#This Row],[Opp_Share]]))</f>
        <v>1</v>
      </c>
      <c r="CI597" s="36">
        <f>IF(Table1[[#This Row],[Gov_Aye]]+Table1[[#This Row],[Gov_No]]=0,"",ABS(Table1[[#This Row],[Gov_Aye]]-Table1[[#This Row],[Gov_No]])/(Table1[[#This Row],[Gov_Aye]]+Table1[[#This Row],[Gov_No]]))</f>
        <v>1</v>
      </c>
      <c r="CJ597" s="36">
        <f>IF(Table1[[#This Row],[Opp_Aye]]+Table1[[#This Row],[Opp_No]]=0,"",ABS(Table1[[#This Row],[Opp_Aye]]-Table1[[#This Row],[Opp_No]])/(Table1[[#This Row],[Opp_Aye]]+Table1[[#This Row],[Opp_No]]))</f>
        <v>1</v>
      </c>
      <c r="CK5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0.97096355057101824</v>
      </c>
    </row>
    <row r="598" spans="1:89" ht="29.5" x14ac:dyDescent="0.75">
      <c r="A598" s="2">
        <v>1587</v>
      </c>
      <c r="B598" s="15">
        <v>45118</v>
      </c>
      <c r="C598" s="16">
        <v>0.70347222222222228</v>
      </c>
      <c r="D598" s="2">
        <v>279</v>
      </c>
      <c r="E598" s="19" t="s">
        <v>727</v>
      </c>
      <c r="F598" s="2"/>
      <c r="G598" s="2"/>
      <c r="H598" s="2">
        <v>303</v>
      </c>
      <c r="I598" s="2">
        <v>228</v>
      </c>
      <c r="J598" s="2">
        <v>0</v>
      </c>
      <c r="K598" s="2">
        <v>0</v>
      </c>
      <c r="L598" s="2">
        <v>0</v>
      </c>
      <c r="M598" s="3">
        <v>301</v>
      </c>
      <c r="N598" s="2">
        <v>0</v>
      </c>
      <c r="O598" s="2">
        <v>0</v>
      </c>
      <c r="P598" s="2">
        <v>0</v>
      </c>
      <c r="Q598" s="2">
        <v>1</v>
      </c>
      <c r="R598" s="4">
        <v>0</v>
      </c>
      <c r="S598" s="2">
        <v>0</v>
      </c>
      <c r="T598" s="2">
        <v>0</v>
      </c>
      <c r="U598" s="2">
        <v>0</v>
      </c>
      <c r="V598" s="2">
        <v>0</v>
      </c>
      <c r="W598" s="2">
        <v>0</v>
      </c>
      <c r="X598" s="2">
        <v>0</v>
      </c>
      <c r="Y598" s="2">
        <v>0</v>
      </c>
      <c r="Z598" s="2">
        <v>0</v>
      </c>
      <c r="AA598" s="2">
        <v>0</v>
      </c>
      <c r="AB598" s="2">
        <v>0</v>
      </c>
      <c r="AC598" s="2">
        <v>0</v>
      </c>
      <c r="AD598" s="2">
        <v>1</v>
      </c>
      <c r="AE598" s="2">
        <v>1</v>
      </c>
      <c r="AF598" s="2">
        <v>0</v>
      </c>
      <c r="AG598" s="3">
        <v>0</v>
      </c>
      <c r="AH598" s="2">
        <v>2</v>
      </c>
      <c r="AI598" s="2">
        <v>0</v>
      </c>
      <c r="AJ598" s="2">
        <v>1</v>
      </c>
      <c r="AK598" s="2">
        <v>9</v>
      </c>
      <c r="AL598" s="4">
        <v>158</v>
      </c>
      <c r="AM598" s="2">
        <v>9</v>
      </c>
      <c r="AN598" s="2">
        <v>3</v>
      </c>
      <c r="AO598" s="2">
        <v>0</v>
      </c>
      <c r="AP598" s="2">
        <v>41</v>
      </c>
      <c r="AQ598" s="2">
        <v>2</v>
      </c>
      <c r="AR598" s="2">
        <v>0</v>
      </c>
      <c r="AS598" s="2">
        <v>0</v>
      </c>
      <c r="AT598" s="2">
        <v>0</v>
      </c>
      <c r="AU598" s="2">
        <v>0</v>
      </c>
      <c r="AV598" s="2">
        <v>0</v>
      </c>
      <c r="AW598" s="2">
        <v>0</v>
      </c>
      <c r="AX598" s="2">
        <v>0</v>
      </c>
      <c r="AY598" s="2">
        <v>0</v>
      </c>
      <c r="AZ598" s="2">
        <v>0</v>
      </c>
      <c r="BA598" s="44">
        <v>0</v>
      </c>
      <c r="BB598" s="2">
        <v>0</v>
      </c>
      <c r="BC598" s="2">
        <v>0</v>
      </c>
      <c r="BD598" s="2">
        <v>0</v>
      </c>
      <c r="BE598" s="2">
        <v>1</v>
      </c>
      <c r="BF598" s="45">
        <v>0</v>
      </c>
      <c r="BG598" s="2">
        <v>0</v>
      </c>
      <c r="BH598" s="2">
        <v>0</v>
      </c>
      <c r="BI598" s="2">
        <v>0</v>
      </c>
      <c r="BJ598" s="2">
        <v>0</v>
      </c>
      <c r="BK598" s="2">
        <v>0</v>
      </c>
      <c r="BL598" s="2">
        <v>0</v>
      </c>
      <c r="BM598" s="2">
        <v>0</v>
      </c>
      <c r="BN598" s="2">
        <v>0</v>
      </c>
      <c r="BO598" s="2">
        <v>0</v>
      </c>
      <c r="BP598" s="2">
        <v>0</v>
      </c>
      <c r="BQ598" s="2">
        <v>0</v>
      </c>
      <c r="BR598" s="2">
        <v>1</v>
      </c>
      <c r="BS598" s="2">
        <v>529</v>
      </c>
      <c r="BT598" s="2">
        <v>0</v>
      </c>
      <c r="BU598" s="5">
        <v>0.81</v>
      </c>
      <c r="BV598" s="5">
        <f>IFERROR($BF598/($AL598+$R598), "No Votes")</f>
        <v>0</v>
      </c>
      <c r="BW598" s="5">
        <f>IFERROR($BA598/($AG598+$M598), "No Votes")</f>
        <v>0</v>
      </c>
      <c r="BX598" t="s">
        <v>2157</v>
      </c>
      <c r="BY598" s="5" t="s">
        <v>2096</v>
      </c>
      <c r="BZ598" s="5" t="s">
        <v>2088</v>
      </c>
      <c r="CA598" s="28" t="str">
        <f>IF(Table1[[#This Row],[Party]]="Labour","Conservative","Labour")</f>
        <v>Labour</v>
      </c>
      <c r="CB598" s="28" cm="1">
        <f t="array" ref="CB5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598" s="28" cm="1">
        <f t="array" ref="CC5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8" s="28">
        <f>IF(TRIM(Table1[[#This Row],[Party]])="Labour",Table1[[#This Row],[Conservative_Aye]],Table1[[#This Row],[Labour_Aye]])</f>
        <v>0</v>
      </c>
      <c r="CE598" s="28">
        <f>IF(TRIM(Table1[[#This Row],[Party]])="Labour",Table1[[#This Row],[Conservative_No]],Table1[[#This Row],[Labour_No]])</f>
        <v>158</v>
      </c>
      <c r="CF598" s="36">
        <f>IF(Table1[[#This Row],[Gov_Aye]]+Table1[[#This Row],[Gov_No]]=0,"",Table1[[#This Row],[Gov_Aye]]/(Table1[[#This Row],[Gov_Aye]]+Table1[[#This Row],[Gov_No]]))</f>
        <v>1</v>
      </c>
      <c r="CG598" s="36">
        <f>IF(Table1[[#This Row],[Opp_Aye]]+Table1[[#This Row],[Opp_No]]=0,"",Table1[[#This Row],[Opp_Aye]]/(Table1[[#This Row],[Opp_Aye]]+Table1[[#This Row],[Opp_No]]))</f>
        <v>0</v>
      </c>
      <c r="CH598" s="36">
        <f>IF(OR(Table1[[#This Row],[Gov_Share]]="",Table1[[#This Row],[Opp_Share]]=""),"",ABS(Table1[[#This Row],[Gov_Share]]-Table1[[#This Row],[Opp_Share]]))</f>
        <v>1</v>
      </c>
      <c r="CI598" s="36">
        <f>IF(Table1[[#This Row],[Gov_Aye]]+Table1[[#This Row],[Gov_No]]=0,"",ABS(Table1[[#This Row],[Gov_Aye]]-Table1[[#This Row],[Gov_No]])/(Table1[[#This Row],[Gov_Aye]]+Table1[[#This Row],[Gov_No]]))</f>
        <v>1</v>
      </c>
      <c r="CJ598" s="36">
        <f>IF(Table1[[#This Row],[Opp_Aye]]+Table1[[#This Row],[Opp_No]]=0,"",ABS(Table1[[#This Row],[Opp_Aye]]-Table1[[#This Row],[Opp_No]])/(Table1[[#This Row],[Opp_Aye]]+Table1[[#This Row],[Opp_No]]))</f>
        <v>1</v>
      </c>
      <c r="CK5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0.97248931107198822</v>
      </c>
    </row>
    <row r="599" spans="1:89" ht="29.5" x14ac:dyDescent="0.75">
      <c r="A599">
        <v>613</v>
      </c>
      <c r="B599" s="17">
        <v>43523</v>
      </c>
      <c r="C599" s="18">
        <v>0</v>
      </c>
      <c r="D599">
        <v>344</v>
      </c>
      <c r="E599" s="20" t="s">
        <v>584</v>
      </c>
      <c r="F599" t="s">
        <v>1922</v>
      </c>
      <c r="H599">
        <v>318</v>
      </c>
      <c r="I599">
        <v>281</v>
      </c>
      <c r="J599">
        <v>0</v>
      </c>
      <c r="K599">
        <v>0</v>
      </c>
      <c r="L599">
        <v>0</v>
      </c>
      <c r="M599" s="3">
        <v>307</v>
      </c>
      <c r="N599">
        <v>9</v>
      </c>
      <c r="O599">
        <v>0</v>
      </c>
      <c r="P599">
        <v>0</v>
      </c>
      <c r="Q599">
        <v>2</v>
      </c>
      <c r="R599" s="4">
        <v>0</v>
      </c>
      <c r="S599">
        <v>0</v>
      </c>
      <c r="T599">
        <v>0</v>
      </c>
      <c r="U599">
        <v>0</v>
      </c>
      <c r="V599">
        <v>0</v>
      </c>
      <c r="W599">
        <v>0</v>
      </c>
      <c r="X599">
        <v>0</v>
      </c>
      <c r="Y599">
        <v>0</v>
      </c>
      <c r="Z599">
        <v>0</v>
      </c>
      <c r="AA599">
        <v>0</v>
      </c>
      <c r="AB599">
        <v>0</v>
      </c>
      <c r="AC599">
        <v>0</v>
      </c>
      <c r="AD599">
        <v>0</v>
      </c>
      <c r="AE599">
        <v>0</v>
      </c>
      <c r="AF599">
        <v>0</v>
      </c>
      <c r="AG599" s="3">
        <v>0</v>
      </c>
      <c r="AH599">
        <v>0</v>
      </c>
      <c r="AI599">
        <v>0</v>
      </c>
      <c r="AJ599">
        <v>1</v>
      </c>
      <c r="AK599">
        <v>11</v>
      </c>
      <c r="AL599" s="4">
        <v>233</v>
      </c>
      <c r="AM599">
        <v>1</v>
      </c>
      <c r="AN599">
        <v>4</v>
      </c>
      <c r="AO599">
        <v>0</v>
      </c>
      <c r="AP599">
        <v>31</v>
      </c>
      <c r="AQ599">
        <v>0</v>
      </c>
      <c r="AR599">
        <v>0</v>
      </c>
      <c r="AS599">
        <v>0</v>
      </c>
      <c r="AT599">
        <v>0</v>
      </c>
      <c r="AU599">
        <v>0</v>
      </c>
      <c r="AV599">
        <v>0</v>
      </c>
      <c r="AW599">
        <v>0</v>
      </c>
      <c r="AX599">
        <v>0</v>
      </c>
      <c r="AY599">
        <v>0</v>
      </c>
      <c r="AZ599">
        <v>0</v>
      </c>
      <c r="BA599" s="3">
        <v>0</v>
      </c>
      <c r="BB599">
        <v>0</v>
      </c>
      <c r="BC599">
        <v>0</v>
      </c>
      <c r="BD599">
        <v>0</v>
      </c>
      <c r="BE599">
        <v>2</v>
      </c>
      <c r="BF599" s="4">
        <v>0</v>
      </c>
      <c r="BG599">
        <v>0</v>
      </c>
      <c r="BH599">
        <v>0</v>
      </c>
      <c r="BI599">
        <v>0</v>
      </c>
      <c r="BJ599">
        <v>0</v>
      </c>
      <c r="BK599">
        <v>0</v>
      </c>
      <c r="BL599">
        <v>0</v>
      </c>
      <c r="BM599">
        <v>0</v>
      </c>
      <c r="BN599">
        <v>0</v>
      </c>
      <c r="BO599">
        <v>0</v>
      </c>
      <c r="BP599">
        <v>0</v>
      </c>
      <c r="BQ599">
        <v>0</v>
      </c>
      <c r="BR599">
        <v>2</v>
      </c>
      <c r="BS599">
        <v>599</v>
      </c>
      <c r="BT599">
        <v>0</v>
      </c>
      <c r="BU599" s="1">
        <v>0.92</v>
      </c>
      <c r="BV599" s="5">
        <f>IFERROR($BF599/($AL599+$R599), "No Votes")</f>
        <v>0</v>
      </c>
      <c r="BW599" s="5">
        <f>IFERROR($BA599/($AG599+$M599), "No Votes")</f>
        <v>0</v>
      </c>
      <c r="BX599" t="s">
        <v>2157</v>
      </c>
      <c r="BY599" s="5" t="s">
        <v>2086</v>
      </c>
      <c r="BZ599" s="5" t="s">
        <v>2088</v>
      </c>
      <c r="CA599" s="28" t="str">
        <f>IF(Table1[[#This Row],[Party]]="Labour","Conservative","Labour")</f>
        <v>Labour</v>
      </c>
      <c r="CB599" s="28" cm="1">
        <f t="array" ref="CB5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599" s="28" cm="1">
        <f t="array" ref="CC5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599" s="28">
        <f>IF(TRIM(Table1[[#This Row],[Party]])="Labour",Table1[[#This Row],[Conservative_Aye]],Table1[[#This Row],[Labour_Aye]])</f>
        <v>0</v>
      </c>
      <c r="CE599" s="28">
        <f>IF(TRIM(Table1[[#This Row],[Party]])="Labour",Table1[[#This Row],[Conservative_No]],Table1[[#This Row],[Labour_No]])</f>
        <v>233</v>
      </c>
      <c r="CF599" s="36">
        <f>IF(Table1[[#This Row],[Gov_Aye]]+Table1[[#This Row],[Gov_No]]=0,"",Table1[[#This Row],[Gov_Aye]]/(Table1[[#This Row],[Gov_Aye]]+Table1[[#This Row],[Gov_No]]))</f>
        <v>1</v>
      </c>
      <c r="CG599" s="36">
        <f>IF(Table1[[#This Row],[Opp_Aye]]+Table1[[#This Row],[Opp_No]]=0,"",Table1[[#This Row],[Opp_Aye]]/(Table1[[#This Row],[Opp_Aye]]+Table1[[#This Row],[Opp_No]]))</f>
        <v>0</v>
      </c>
      <c r="CH599" s="36">
        <f>IF(OR(Table1[[#This Row],[Gov_Share]]="",Table1[[#This Row],[Opp_Share]]=""),"",ABS(Table1[[#This Row],[Gov_Share]]-Table1[[#This Row],[Opp_Share]]))</f>
        <v>1</v>
      </c>
      <c r="CI599" s="36">
        <f>IF(Table1[[#This Row],[Gov_Aye]]+Table1[[#This Row],[Gov_No]]=0,"",ABS(Table1[[#This Row],[Gov_Aye]]-Table1[[#This Row],[Gov_No]])/(Table1[[#This Row],[Gov_Aye]]+Table1[[#This Row],[Gov_No]]))</f>
        <v>1</v>
      </c>
      <c r="CJ599" s="36">
        <f>IF(Table1[[#This Row],[Opp_Aye]]+Table1[[#This Row],[Opp_No]]=0,"",ABS(Table1[[#This Row],[Opp_Aye]]-Table1[[#This Row],[Opp_No]])/(Table1[[#This Row],[Opp_Aye]]+Table1[[#This Row],[Opp_No]]))</f>
        <v>1</v>
      </c>
      <c r="CK5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0.996767076910269</v>
      </c>
    </row>
    <row r="600" spans="1:89" ht="29.5" x14ac:dyDescent="0.75">
      <c r="A600">
        <v>1573</v>
      </c>
      <c r="B600" s="17">
        <v>45098</v>
      </c>
      <c r="C600" s="18">
        <v>0.63402777777777775</v>
      </c>
      <c r="D600">
        <v>265</v>
      </c>
      <c r="E600" s="20" t="s">
        <v>1266</v>
      </c>
      <c r="H600">
        <v>275</v>
      </c>
      <c r="I600">
        <v>209</v>
      </c>
      <c r="J600">
        <v>0</v>
      </c>
      <c r="K600">
        <v>0</v>
      </c>
      <c r="L600">
        <v>0</v>
      </c>
      <c r="M600" s="3">
        <v>268</v>
      </c>
      <c r="N600">
        <v>3</v>
      </c>
      <c r="O600">
        <v>0</v>
      </c>
      <c r="P600">
        <v>0</v>
      </c>
      <c r="Q600">
        <v>1</v>
      </c>
      <c r="R600" s="4">
        <v>0</v>
      </c>
      <c r="S600">
        <v>0</v>
      </c>
      <c r="T600">
        <v>0</v>
      </c>
      <c r="U600">
        <v>0</v>
      </c>
      <c r="V600">
        <v>0</v>
      </c>
      <c r="W600">
        <v>0</v>
      </c>
      <c r="X600">
        <v>0</v>
      </c>
      <c r="Y600">
        <v>1</v>
      </c>
      <c r="Z600">
        <v>0</v>
      </c>
      <c r="AA600">
        <v>0</v>
      </c>
      <c r="AB600">
        <v>0</v>
      </c>
      <c r="AC600">
        <v>0</v>
      </c>
      <c r="AD600">
        <v>1</v>
      </c>
      <c r="AE600">
        <v>0</v>
      </c>
      <c r="AF600">
        <v>0</v>
      </c>
      <c r="AG600" s="3">
        <v>0</v>
      </c>
      <c r="AH600">
        <v>0</v>
      </c>
      <c r="AI600">
        <v>0</v>
      </c>
      <c r="AJ600">
        <v>1</v>
      </c>
      <c r="AK600">
        <v>3</v>
      </c>
      <c r="AL600" s="4">
        <v>149</v>
      </c>
      <c r="AM600">
        <v>8</v>
      </c>
      <c r="AN600">
        <v>3</v>
      </c>
      <c r="AO600">
        <v>0</v>
      </c>
      <c r="AP600">
        <v>38</v>
      </c>
      <c r="AQ600">
        <v>2</v>
      </c>
      <c r="AR600">
        <v>0</v>
      </c>
      <c r="AS600">
        <v>0</v>
      </c>
      <c r="AT600">
        <v>0</v>
      </c>
      <c r="AU600">
        <v>0</v>
      </c>
      <c r="AV600">
        <v>0</v>
      </c>
      <c r="AW600">
        <v>0</v>
      </c>
      <c r="AX600">
        <v>0</v>
      </c>
      <c r="AY600">
        <v>0</v>
      </c>
      <c r="AZ600">
        <v>0</v>
      </c>
      <c r="BA600">
        <v>0</v>
      </c>
      <c r="BB600">
        <v>0</v>
      </c>
      <c r="BC600">
        <v>0</v>
      </c>
      <c r="BD600">
        <v>0</v>
      </c>
      <c r="BE600">
        <v>1</v>
      </c>
      <c r="BF600">
        <v>0</v>
      </c>
      <c r="BG600">
        <v>0</v>
      </c>
      <c r="BH600">
        <v>0</v>
      </c>
      <c r="BI600">
        <v>0</v>
      </c>
      <c r="BJ600">
        <v>0</v>
      </c>
      <c r="BK600">
        <v>0</v>
      </c>
      <c r="BL600">
        <v>0</v>
      </c>
      <c r="BM600">
        <v>0</v>
      </c>
      <c r="BN600">
        <v>0</v>
      </c>
      <c r="BO600">
        <v>0</v>
      </c>
      <c r="BP600">
        <v>0</v>
      </c>
      <c r="BQ600">
        <v>0</v>
      </c>
      <c r="BR600">
        <v>1</v>
      </c>
      <c r="BS600">
        <v>478</v>
      </c>
      <c r="BT600">
        <v>2.0920499999999998E-3</v>
      </c>
      <c r="BU600" s="1">
        <v>0.74</v>
      </c>
      <c r="BV600" s="5">
        <f>IFERROR($BF600/($AL600+$R600), "No Votes")</f>
        <v>0</v>
      </c>
      <c r="BW600" s="5">
        <f>IFERROR($BA600/($AG600+$M600), "No Votes")</f>
        <v>0</v>
      </c>
      <c r="BX600" t="s">
        <v>2157</v>
      </c>
      <c r="BY600" s="5" t="s">
        <v>2096</v>
      </c>
      <c r="BZ600" s="5" t="s">
        <v>2088</v>
      </c>
      <c r="CA600" s="28" t="str">
        <f>IF(Table1[[#This Row],[Party]]="Labour","Conservative","Labour")</f>
        <v>Labour</v>
      </c>
      <c r="CB600" s="28" cm="1">
        <f t="array" ref="CB6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268</v>
      </c>
      <c r="CC600" s="28" cm="1">
        <f t="array" ref="CC6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00" s="28">
        <f>IF(TRIM(Table1[[#This Row],[Party]])="Labour",Table1[[#This Row],[Conservative_Aye]],Table1[[#This Row],[Labour_Aye]])</f>
        <v>0</v>
      </c>
      <c r="CE600" s="28">
        <f>IF(TRIM(Table1[[#This Row],[Party]])="Labour",Table1[[#This Row],[Conservative_No]],Table1[[#This Row],[Labour_No]])</f>
        <v>149</v>
      </c>
      <c r="CF600" s="36">
        <f>IF(Table1[[#This Row],[Gov_Aye]]+Table1[[#This Row],[Gov_No]]=0,"",Table1[[#This Row],[Gov_Aye]]/(Table1[[#This Row],[Gov_Aye]]+Table1[[#This Row],[Gov_No]]))</f>
        <v>1</v>
      </c>
      <c r="CG600" s="36">
        <f>IF(Table1[[#This Row],[Opp_Aye]]+Table1[[#This Row],[Opp_No]]=0,"",Table1[[#This Row],[Opp_Aye]]/(Table1[[#This Row],[Opp_Aye]]+Table1[[#This Row],[Opp_No]]))</f>
        <v>0</v>
      </c>
      <c r="CH600" s="36">
        <f>IF(OR(Table1[[#This Row],[Gov_Share]]="",Table1[[#This Row],[Opp_Share]]=""),"",ABS(Table1[[#This Row],[Gov_Share]]-Table1[[#This Row],[Opp_Share]]))</f>
        <v>1</v>
      </c>
      <c r="CI600" s="36">
        <f>IF(Table1[[#This Row],[Gov_Aye]]+Table1[[#This Row],[Gov_No]]=0,"",ABS(Table1[[#This Row],[Gov_Aye]]-Table1[[#This Row],[Gov_No]])/(Table1[[#This Row],[Gov_Aye]]+Table1[[#This Row],[Gov_No]]))</f>
        <v>1</v>
      </c>
      <c r="CJ600" s="36">
        <f>IF(Table1[[#This Row],[Opp_Aye]]+Table1[[#This Row],[Opp_No]]=0,"",ABS(Table1[[#This Row],[Opp_Aye]]-Table1[[#This Row],[Opp_No]])/(Table1[[#This Row],[Opp_Aye]]+Table1[[#This Row],[Opp_No]]))</f>
        <v>1</v>
      </c>
      <c r="CK6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0.97245077193306828</v>
      </c>
    </row>
    <row r="601" spans="1:89" x14ac:dyDescent="0.75">
      <c r="A601" s="2">
        <v>754</v>
      </c>
      <c r="B601" s="15">
        <v>43850</v>
      </c>
      <c r="C601" s="16">
        <v>0.94444444444444442</v>
      </c>
      <c r="D601" s="2">
        <v>19</v>
      </c>
      <c r="E601" s="19" t="s">
        <v>1040</v>
      </c>
      <c r="F601" s="2"/>
      <c r="G601" s="2"/>
      <c r="H601" s="2">
        <v>334</v>
      </c>
      <c r="I601" s="2">
        <v>247</v>
      </c>
      <c r="J601" s="2">
        <v>0</v>
      </c>
      <c r="K601" s="2">
        <v>0</v>
      </c>
      <c r="L601" s="2">
        <v>0</v>
      </c>
      <c r="M601" s="3">
        <v>334</v>
      </c>
      <c r="N601" s="2">
        <v>0</v>
      </c>
      <c r="O601" s="2">
        <v>0</v>
      </c>
      <c r="P601" s="2">
        <v>0</v>
      </c>
      <c r="Q601" s="2">
        <v>0</v>
      </c>
      <c r="R601" s="4">
        <v>0</v>
      </c>
      <c r="S601" s="2">
        <v>0</v>
      </c>
      <c r="T601" s="2">
        <v>0</v>
      </c>
      <c r="U601" s="2">
        <v>0</v>
      </c>
      <c r="V601" s="2">
        <v>0</v>
      </c>
      <c r="W601" s="2">
        <v>0</v>
      </c>
      <c r="X601" s="2">
        <v>0</v>
      </c>
      <c r="Y601" s="2">
        <v>0</v>
      </c>
      <c r="Z601" s="2">
        <v>0</v>
      </c>
      <c r="AA601" s="2">
        <v>0</v>
      </c>
      <c r="AB601" s="2">
        <v>0</v>
      </c>
      <c r="AC601" s="2">
        <v>0</v>
      </c>
      <c r="AD601" s="2">
        <v>0</v>
      </c>
      <c r="AE601" s="2">
        <v>0</v>
      </c>
      <c r="AF601" s="2">
        <v>0</v>
      </c>
      <c r="AG601" s="3">
        <v>0</v>
      </c>
      <c r="AH601" s="2">
        <v>0</v>
      </c>
      <c r="AI601" s="2">
        <v>0</v>
      </c>
      <c r="AJ601" s="2">
        <v>1</v>
      </c>
      <c r="AK601" s="2">
        <v>1</v>
      </c>
      <c r="AL601" s="4">
        <v>186</v>
      </c>
      <c r="AM601" s="2">
        <v>10</v>
      </c>
      <c r="AN601" s="2">
        <v>4</v>
      </c>
      <c r="AO601" s="2">
        <v>0</v>
      </c>
      <c r="AP601" s="2">
        <v>45</v>
      </c>
      <c r="AQ601" s="2">
        <v>0</v>
      </c>
      <c r="AR601" s="2">
        <v>0</v>
      </c>
      <c r="AS601" s="2">
        <v>0</v>
      </c>
      <c r="AT601" s="2">
        <v>0</v>
      </c>
      <c r="AU601" s="2">
        <v>0</v>
      </c>
      <c r="AV601" s="2">
        <v>0</v>
      </c>
      <c r="AW601" s="2">
        <v>0</v>
      </c>
      <c r="AX601" s="2">
        <v>0</v>
      </c>
      <c r="AY601" s="2">
        <v>0</v>
      </c>
      <c r="AZ601" s="2">
        <v>0</v>
      </c>
      <c r="BA601" s="44">
        <v>0</v>
      </c>
      <c r="BB601" s="2">
        <v>0</v>
      </c>
      <c r="BC601" s="2">
        <v>0</v>
      </c>
      <c r="BD601" s="2">
        <v>0</v>
      </c>
      <c r="BE601" s="2">
        <v>0</v>
      </c>
      <c r="BF601" s="45">
        <v>0</v>
      </c>
      <c r="BG601" s="2">
        <v>0</v>
      </c>
      <c r="BH601" s="2">
        <v>0</v>
      </c>
      <c r="BI601" s="2">
        <v>0</v>
      </c>
      <c r="BJ601" s="2">
        <v>0</v>
      </c>
      <c r="BK601" s="2">
        <v>0</v>
      </c>
      <c r="BL601" s="2">
        <v>0</v>
      </c>
      <c r="BM601" s="2">
        <v>0</v>
      </c>
      <c r="BN601" s="2">
        <v>0</v>
      </c>
      <c r="BO601" s="2">
        <v>0</v>
      </c>
      <c r="BP601" s="2">
        <v>0</v>
      </c>
      <c r="BQ601" s="2">
        <v>0</v>
      </c>
      <c r="BR601" s="2">
        <v>0</v>
      </c>
      <c r="BS601" s="2">
        <v>581</v>
      </c>
      <c r="BT601" s="2">
        <v>0</v>
      </c>
      <c r="BU601" s="5">
        <v>0.89</v>
      </c>
      <c r="BV601" s="5">
        <f>IFERROR($BF601/($AL601+$R601), "No Votes")</f>
        <v>0</v>
      </c>
      <c r="BW601" s="5">
        <f>IFERROR($BA601/($AG601+$M601), "No Votes")</f>
        <v>0</v>
      </c>
      <c r="BX601" t="s">
        <v>2157</v>
      </c>
      <c r="BY601" s="5" t="s">
        <v>2093</v>
      </c>
      <c r="BZ601" s="5" t="s">
        <v>2088</v>
      </c>
      <c r="CA601" s="28" t="str">
        <f>IF(Table1[[#This Row],[Party]]="Labour","Conservative","Labour")</f>
        <v>Labour</v>
      </c>
      <c r="CB601" s="28" cm="1">
        <f t="array" ref="CB6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334</v>
      </c>
      <c r="CC601" s="28" cm="1">
        <f t="array" ref="CC6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01" s="28">
        <f>IF(TRIM(Table1[[#This Row],[Party]])="Labour",Table1[[#This Row],[Conservative_Aye]],Table1[[#This Row],[Labour_Aye]])</f>
        <v>0</v>
      </c>
      <c r="CE601" s="28">
        <f>IF(TRIM(Table1[[#This Row],[Party]])="Labour",Table1[[#This Row],[Conservative_No]],Table1[[#This Row],[Labour_No]])</f>
        <v>186</v>
      </c>
      <c r="CF601" s="36">
        <f>IF(Table1[[#This Row],[Gov_Aye]]+Table1[[#This Row],[Gov_No]]=0,"",Table1[[#This Row],[Gov_Aye]]/(Table1[[#This Row],[Gov_Aye]]+Table1[[#This Row],[Gov_No]]))</f>
        <v>1</v>
      </c>
      <c r="CG601" s="36">
        <f>IF(Table1[[#This Row],[Opp_Aye]]+Table1[[#This Row],[Opp_No]]=0,"",Table1[[#This Row],[Opp_Aye]]/(Table1[[#This Row],[Opp_Aye]]+Table1[[#This Row],[Opp_No]]))</f>
        <v>0</v>
      </c>
      <c r="CH601" s="36">
        <f>IF(OR(Table1[[#This Row],[Gov_Share]]="",Table1[[#This Row],[Opp_Share]]=""),"",ABS(Table1[[#This Row],[Gov_Share]]-Table1[[#This Row],[Opp_Share]]))</f>
        <v>1</v>
      </c>
      <c r="CI601" s="36">
        <f>IF(Table1[[#This Row],[Gov_Aye]]+Table1[[#This Row],[Gov_No]]=0,"",ABS(Table1[[#This Row],[Gov_Aye]]-Table1[[#This Row],[Gov_No]])/(Table1[[#This Row],[Gov_Aye]]+Table1[[#This Row],[Gov_No]]))</f>
        <v>1</v>
      </c>
      <c r="CJ601" s="36">
        <f>IF(Table1[[#This Row],[Opp_Aye]]+Table1[[#This Row],[Opp_No]]=0,"",ABS(Table1[[#This Row],[Opp_Aye]]-Table1[[#This Row],[Opp_No]])/(Table1[[#This Row],[Opp_Aye]]+Table1[[#This Row],[Opp_No]]))</f>
        <v>1</v>
      </c>
      <c r="CK6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0.97237240805656233</v>
      </c>
    </row>
    <row r="602" spans="1:89" x14ac:dyDescent="0.75">
      <c r="A602">
        <v>823</v>
      </c>
      <c r="B602" s="17">
        <v>44032</v>
      </c>
      <c r="C602" s="18">
        <v>0.91736111111111107</v>
      </c>
      <c r="D602">
        <v>82</v>
      </c>
      <c r="E602" s="20" t="s">
        <v>835</v>
      </c>
      <c r="H602">
        <v>335</v>
      </c>
      <c r="I602">
        <v>243</v>
      </c>
      <c r="J602">
        <v>0</v>
      </c>
      <c r="K602">
        <v>0</v>
      </c>
      <c r="L602">
        <v>0</v>
      </c>
      <c r="M602" s="3">
        <v>333</v>
      </c>
      <c r="N602">
        <v>0</v>
      </c>
      <c r="O602">
        <v>0</v>
      </c>
      <c r="P602">
        <v>0</v>
      </c>
      <c r="Q602">
        <v>1</v>
      </c>
      <c r="R602" s="4">
        <v>0</v>
      </c>
      <c r="S602">
        <v>0</v>
      </c>
      <c r="T602">
        <v>0</v>
      </c>
      <c r="U602">
        <v>0</v>
      </c>
      <c r="V602">
        <v>0</v>
      </c>
      <c r="W602">
        <v>0</v>
      </c>
      <c r="X602">
        <v>0</v>
      </c>
      <c r="Y602">
        <v>0</v>
      </c>
      <c r="Z602">
        <v>0</v>
      </c>
      <c r="AA602">
        <v>0</v>
      </c>
      <c r="AB602">
        <v>0</v>
      </c>
      <c r="AC602">
        <v>0</v>
      </c>
      <c r="AD602">
        <v>0</v>
      </c>
      <c r="AE602">
        <v>1</v>
      </c>
      <c r="AF602">
        <v>0</v>
      </c>
      <c r="AG602" s="3">
        <v>0</v>
      </c>
      <c r="AH602">
        <v>0</v>
      </c>
      <c r="AI602">
        <v>0</v>
      </c>
      <c r="AJ602">
        <v>1</v>
      </c>
      <c r="AK602">
        <v>1</v>
      </c>
      <c r="AL602" s="4">
        <v>178</v>
      </c>
      <c r="AM602">
        <v>10</v>
      </c>
      <c r="AN602">
        <v>3</v>
      </c>
      <c r="AO602">
        <v>0</v>
      </c>
      <c r="AP602">
        <v>46</v>
      </c>
      <c r="AQ602">
        <v>2</v>
      </c>
      <c r="AR602">
        <v>0</v>
      </c>
      <c r="AS602">
        <v>0</v>
      </c>
      <c r="AT602">
        <v>0</v>
      </c>
      <c r="AU602">
        <v>0</v>
      </c>
      <c r="AV602">
        <v>0</v>
      </c>
      <c r="AW602">
        <v>0</v>
      </c>
      <c r="AX602">
        <v>0</v>
      </c>
      <c r="AY602">
        <v>0</v>
      </c>
      <c r="AZ602">
        <v>0</v>
      </c>
      <c r="BA602" s="3">
        <v>0</v>
      </c>
      <c r="BB602">
        <v>0</v>
      </c>
      <c r="BC602">
        <v>0</v>
      </c>
      <c r="BD602">
        <v>0</v>
      </c>
      <c r="BE602">
        <v>1</v>
      </c>
      <c r="BF602" s="4">
        <v>0</v>
      </c>
      <c r="BG602">
        <v>0</v>
      </c>
      <c r="BH602">
        <v>0</v>
      </c>
      <c r="BI602">
        <v>0</v>
      </c>
      <c r="BJ602">
        <v>0</v>
      </c>
      <c r="BK602">
        <v>0</v>
      </c>
      <c r="BL602">
        <v>0</v>
      </c>
      <c r="BM602">
        <v>0</v>
      </c>
      <c r="BN602">
        <v>0</v>
      </c>
      <c r="BO602">
        <v>0</v>
      </c>
      <c r="BP602">
        <v>0</v>
      </c>
      <c r="BQ602">
        <v>0</v>
      </c>
      <c r="BR602">
        <v>1</v>
      </c>
      <c r="BS602">
        <v>576</v>
      </c>
      <c r="BT602">
        <v>0</v>
      </c>
      <c r="BU602" s="1">
        <v>0.89</v>
      </c>
      <c r="BV602" s="5">
        <f>IFERROR($BF602/($AL602+$R602), "No Votes")</f>
        <v>0</v>
      </c>
      <c r="BW602" s="5">
        <f>IFERROR($BA602/($AG602+$M602), "No Votes")</f>
        <v>0</v>
      </c>
      <c r="BX602" t="s">
        <v>2157</v>
      </c>
      <c r="BY602" s="5" t="s">
        <v>2093</v>
      </c>
      <c r="BZ602" s="5" t="s">
        <v>2088</v>
      </c>
      <c r="CA602" s="28" t="str">
        <f>IF(Table1[[#This Row],[Party]]="Labour","Conservative","Labour")</f>
        <v>Labour</v>
      </c>
      <c r="CB602" s="28" cm="1">
        <f t="array" ref="CB6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333</v>
      </c>
      <c r="CC602" s="28" cm="1">
        <f t="array" ref="CC6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02" s="28">
        <f>IF(TRIM(Table1[[#This Row],[Party]])="Labour",Table1[[#This Row],[Conservative_Aye]],Table1[[#This Row],[Labour_Aye]])</f>
        <v>0</v>
      </c>
      <c r="CE602" s="28">
        <f>IF(TRIM(Table1[[#This Row],[Party]])="Labour",Table1[[#This Row],[Conservative_No]],Table1[[#This Row],[Labour_No]])</f>
        <v>178</v>
      </c>
      <c r="CF602" s="36">
        <f>IF(Table1[[#This Row],[Gov_Aye]]+Table1[[#This Row],[Gov_No]]=0,"",Table1[[#This Row],[Gov_Aye]]/(Table1[[#This Row],[Gov_Aye]]+Table1[[#This Row],[Gov_No]]))</f>
        <v>1</v>
      </c>
      <c r="CG602" s="36">
        <f>IF(Table1[[#This Row],[Opp_Aye]]+Table1[[#This Row],[Opp_No]]=0,"",Table1[[#This Row],[Opp_Aye]]/(Table1[[#This Row],[Opp_Aye]]+Table1[[#This Row],[Opp_No]]))</f>
        <v>0</v>
      </c>
      <c r="CH602" s="36">
        <f>IF(OR(Table1[[#This Row],[Gov_Share]]="",Table1[[#This Row],[Opp_Share]]=""),"",ABS(Table1[[#This Row],[Gov_Share]]-Table1[[#This Row],[Opp_Share]]))</f>
        <v>1</v>
      </c>
      <c r="CI602" s="36">
        <f>IF(Table1[[#This Row],[Gov_Aye]]+Table1[[#This Row],[Gov_No]]=0,"",ABS(Table1[[#This Row],[Gov_Aye]]-Table1[[#This Row],[Gov_No]])/(Table1[[#This Row],[Gov_Aye]]+Table1[[#This Row],[Gov_No]]))</f>
        <v>1</v>
      </c>
      <c r="CJ602" s="36">
        <f>IF(Table1[[#This Row],[Opp_Aye]]+Table1[[#This Row],[Opp_No]]=0,"",ABS(Table1[[#This Row],[Opp_Aye]]-Table1[[#This Row],[Opp_No]])/(Table1[[#This Row],[Opp_Aye]]+Table1[[#This Row],[Opp_No]]))</f>
        <v>1</v>
      </c>
      <c r="CK6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0.97235337972167002</v>
      </c>
    </row>
    <row r="603" spans="1:89" x14ac:dyDescent="0.75">
      <c r="A603" s="2">
        <v>1152</v>
      </c>
      <c r="B603" s="15">
        <v>44523</v>
      </c>
      <c r="C603" s="16">
        <v>0.75</v>
      </c>
      <c r="D603" s="2">
        <v>120</v>
      </c>
      <c r="E603" s="19" t="s">
        <v>642</v>
      </c>
      <c r="F603" s="2"/>
      <c r="G603" s="2"/>
      <c r="H603" s="2">
        <v>191</v>
      </c>
      <c r="I603" s="2">
        <v>307</v>
      </c>
      <c r="J603" s="2">
        <v>0</v>
      </c>
      <c r="K603" s="2">
        <v>1</v>
      </c>
      <c r="L603" s="2">
        <v>0</v>
      </c>
      <c r="M603" s="3">
        <v>0</v>
      </c>
      <c r="N603" s="2">
        <v>0</v>
      </c>
      <c r="O603" s="2">
        <v>0</v>
      </c>
      <c r="P603" s="2">
        <v>1</v>
      </c>
      <c r="Q603" s="2">
        <v>2</v>
      </c>
      <c r="R603" s="4">
        <v>176</v>
      </c>
      <c r="S603" s="2">
        <v>9</v>
      </c>
      <c r="T603" s="2">
        <v>0</v>
      </c>
      <c r="U603" s="2">
        <v>0</v>
      </c>
      <c r="V603" s="2">
        <v>0</v>
      </c>
      <c r="W603" s="2">
        <v>1</v>
      </c>
      <c r="X603" s="2">
        <v>0</v>
      </c>
      <c r="Y603" s="2">
        <v>0</v>
      </c>
      <c r="Z603" s="2">
        <v>0</v>
      </c>
      <c r="AA603" s="2">
        <v>0</v>
      </c>
      <c r="AB603" s="2">
        <v>0</v>
      </c>
      <c r="AC603" s="2">
        <v>0</v>
      </c>
      <c r="AD603" s="2">
        <v>0</v>
      </c>
      <c r="AE603" s="2">
        <v>0</v>
      </c>
      <c r="AF603" s="2">
        <v>0</v>
      </c>
      <c r="AG603" s="3">
        <v>301</v>
      </c>
      <c r="AH603" s="2">
        <v>4</v>
      </c>
      <c r="AI603" s="2">
        <v>0</v>
      </c>
      <c r="AJ603" s="2">
        <v>0</v>
      </c>
      <c r="AK603" s="2">
        <v>1</v>
      </c>
      <c r="AL603" s="4">
        <v>0</v>
      </c>
      <c r="AM603" s="2">
        <v>0</v>
      </c>
      <c r="AN603" s="2">
        <v>0</v>
      </c>
      <c r="AO603" s="2">
        <v>0</v>
      </c>
      <c r="AP603" s="2">
        <v>0</v>
      </c>
      <c r="AQ603" s="2">
        <v>0</v>
      </c>
      <c r="AR603" s="2">
        <v>0</v>
      </c>
      <c r="AS603" s="2">
        <v>0</v>
      </c>
      <c r="AT603" s="2">
        <v>0</v>
      </c>
      <c r="AU603" s="2">
        <v>0</v>
      </c>
      <c r="AV603" s="2">
        <v>0</v>
      </c>
      <c r="AW603" s="2">
        <v>0</v>
      </c>
      <c r="AX603" s="2">
        <v>0</v>
      </c>
      <c r="AY603" s="2">
        <v>0</v>
      </c>
      <c r="AZ603" s="2">
        <v>0</v>
      </c>
      <c r="BA603" s="44">
        <v>0</v>
      </c>
      <c r="BB603" s="2">
        <v>0</v>
      </c>
      <c r="BC603" s="2">
        <v>0</v>
      </c>
      <c r="BD603" s="2">
        <v>0</v>
      </c>
      <c r="BE603" s="2">
        <v>1</v>
      </c>
      <c r="BF603" s="45">
        <v>0</v>
      </c>
      <c r="BG603" s="2">
        <v>0</v>
      </c>
      <c r="BH603" s="2">
        <v>0</v>
      </c>
      <c r="BI603" s="2">
        <v>0</v>
      </c>
      <c r="BJ603" s="2">
        <v>0</v>
      </c>
      <c r="BK603" s="2">
        <v>0</v>
      </c>
      <c r="BL603" s="2">
        <v>0</v>
      </c>
      <c r="BM603" s="2">
        <v>0</v>
      </c>
      <c r="BN603" s="2">
        <v>0</v>
      </c>
      <c r="BO603" s="2">
        <v>0</v>
      </c>
      <c r="BP603" s="2">
        <v>0</v>
      </c>
      <c r="BQ603" s="2">
        <v>0</v>
      </c>
      <c r="BR603" s="2">
        <v>1</v>
      </c>
      <c r="BS603" s="2">
        <v>496</v>
      </c>
      <c r="BT603" s="2">
        <v>0</v>
      </c>
      <c r="BU603" s="5">
        <v>0.76</v>
      </c>
      <c r="BV603" s="5">
        <f>IFERROR($BF603/($AL603+$R603), "No Votes")</f>
        <v>0</v>
      </c>
      <c r="BW603" s="5">
        <f>IFERROR($BA603/($AG603+$M603), "No Votes")</f>
        <v>0</v>
      </c>
      <c r="BX603" t="s">
        <v>2157</v>
      </c>
      <c r="BY603" s="5" t="s">
        <v>2093</v>
      </c>
      <c r="BZ603" s="5" t="s">
        <v>2088</v>
      </c>
      <c r="CA603" s="28" t="str">
        <f>IF(Table1[[#This Row],[Party]]="Labour","Conservative","Labour")</f>
        <v>Labour</v>
      </c>
      <c r="CB603" s="28" cm="1">
        <f t="array" ref="CB6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03" s="28" cm="1">
        <f t="array" ref="CC6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603" s="28">
        <f>IF(TRIM(Table1[[#This Row],[Party]])="Labour",Table1[[#This Row],[Conservative_Aye]],Table1[[#This Row],[Labour_Aye]])</f>
        <v>176</v>
      </c>
      <c r="CE603" s="28">
        <f>IF(TRIM(Table1[[#This Row],[Party]])="Labour",Table1[[#This Row],[Conservative_No]],Table1[[#This Row],[Labour_No]])</f>
        <v>0</v>
      </c>
      <c r="CF603" s="36">
        <f>IF(Table1[[#This Row],[Gov_Aye]]+Table1[[#This Row],[Gov_No]]=0,"",Table1[[#This Row],[Gov_Aye]]/(Table1[[#This Row],[Gov_Aye]]+Table1[[#This Row],[Gov_No]]))</f>
        <v>0</v>
      </c>
      <c r="CG603" s="36">
        <f>IF(Table1[[#This Row],[Opp_Aye]]+Table1[[#This Row],[Opp_No]]=0,"",Table1[[#This Row],[Opp_Aye]]/(Table1[[#This Row],[Opp_Aye]]+Table1[[#This Row],[Opp_No]]))</f>
        <v>1</v>
      </c>
      <c r="CH603" s="36">
        <f>IF(OR(Table1[[#This Row],[Gov_Share]]="",Table1[[#This Row],[Opp_Share]]=""),"",ABS(Table1[[#This Row],[Gov_Share]]-Table1[[#This Row],[Opp_Share]]))</f>
        <v>1</v>
      </c>
      <c r="CI603" s="36">
        <f>IF(Table1[[#This Row],[Gov_Aye]]+Table1[[#This Row],[Gov_No]]=0,"",ABS(Table1[[#This Row],[Gov_Aye]]-Table1[[#This Row],[Gov_No]])/(Table1[[#This Row],[Gov_Aye]]+Table1[[#This Row],[Gov_No]]))</f>
        <v>1</v>
      </c>
      <c r="CJ603" s="36">
        <f>IF(Table1[[#This Row],[Opp_Aye]]+Table1[[#This Row],[Opp_No]]=0,"",ABS(Table1[[#This Row],[Opp_Aye]]-Table1[[#This Row],[Opp_No]])/(Table1[[#This Row],[Opp_Aye]]+Table1[[#This Row],[Opp_No]]))</f>
        <v>1</v>
      </c>
      <c r="CK6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0.9723410571164155</v>
      </c>
    </row>
    <row r="604" spans="1:89" x14ac:dyDescent="0.75">
      <c r="A604">
        <v>1171</v>
      </c>
      <c r="B604" s="17">
        <v>44537</v>
      </c>
      <c r="C604" s="18">
        <v>0.82986111111111116</v>
      </c>
      <c r="D604">
        <v>139</v>
      </c>
      <c r="E604" s="20" t="s">
        <v>389</v>
      </c>
      <c r="H604">
        <v>235</v>
      </c>
      <c r="I604">
        <v>313</v>
      </c>
      <c r="J604">
        <v>2</v>
      </c>
      <c r="K604">
        <v>1</v>
      </c>
      <c r="L604">
        <v>0</v>
      </c>
      <c r="M604" s="3">
        <v>2</v>
      </c>
      <c r="N604">
        <v>7</v>
      </c>
      <c r="O604">
        <v>0</v>
      </c>
      <c r="P604">
        <v>1</v>
      </c>
      <c r="Q604">
        <v>4</v>
      </c>
      <c r="R604" s="4">
        <v>165</v>
      </c>
      <c r="S604">
        <v>7</v>
      </c>
      <c r="T604">
        <v>3</v>
      </c>
      <c r="U604">
        <v>0</v>
      </c>
      <c r="V604">
        <v>40</v>
      </c>
      <c r="W604">
        <v>2</v>
      </c>
      <c r="X604">
        <v>0</v>
      </c>
      <c r="Y604">
        <v>0</v>
      </c>
      <c r="Z604">
        <v>0</v>
      </c>
      <c r="AA604">
        <v>0</v>
      </c>
      <c r="AB604">
        <v>0</v>
      </c>
      <c r="AC604">
        <v>0</v>
      </c>
      <c r="AD604">
        <v>0</v>
      </c>
      <c r="AE604">
        <v>0</v>
      </c>
      <c r="AF604">
        <v>0</v>
      </c>
      <c r="AG604" s="3">
        <v>306</v>
      </c>
      <c r="AH604">
        <v>0</v>
      </c>
      <c r="AI604">
        <v>0</v>
      </c>
      <c r="AJ604">
        <v>0</v>
      </c>
      <c r="AK604">
        <v>1</v>
      </c>
      <c r="AL604" s="4">
        <v>0</v>
      </c>
      <c r="AM604">
        <v>0</v>
      </c>
      <c r="AN604">
        <v>0</v>
      </c>
      <c r="AO604">
        <v>0</v>
      </c>
      <c r="AP604">
        <v>0</v>
      </c>
      <c r="AQ604">
        <v>0</v>
      </c>
      <c r="AR604">
        <v>0</v>
      </c>
      <c r="AS604">
        <v>0</v>
      </c>
      <c r="AT604">
        <v>0</v>
      </c>
      <c r="AU604">
        <v>0</v>
      </c>
      <c r="AV604">
        <v>0</v>
      </c>
      <c r="AW604">
        <v>0</v>
      </c>
      <c r="AX604">
        <v>0</v>
      </c>
      <c r="AY604">
        <v>0</v>
      </c>
      <c r="AZ604">
        <v>0</v>
      </c>
      <c r="BA604" s="3">
        <v>2</v>
      </c>
      <c r="BB604">
        <v>0</v>
      </c>
      <c r="BC604">
        <v>0</v>
      </c>
      <c r="BD604">
        <v>0</v>
      </c>
      <c r="BE604">
        <v>1</v>
      </c>
      <c r="BF604" s="4">
        <v>0</v>
      </c>
      <c r="BG604">
        <v>0</v>
      </c>
      <c r="BH604">
        <v>0</v>
      </c>
      <c r="BI604">
        <v>0</v>
      </c>
      <c r="BJ604">
        <v>0</v>
      </c>
      <c r="BK604">
        <v>0</v>
      </c>
      <c r="BL604">
        <v>0</v>
      </c>
      <c r="BM604">
        <v>0</v>
      </c>
      <c r="BN604">
        <v>0</v>
      </c>
      <c r="BO604">
        <v>0</v>
      </c>
      <c r="BP604">
        <v>0</v>
      </c>
      <c r="BQ604">
        <v>0</v>
      </c>
      <c r="BR604">
        <v>3</v>
      </c>
      <c r="BS604">
        <v>541</v>
      </c>
      <c r="BT604">
        <v>0.01</v>
      </c>
      <c r="BU604" s="1">
        <v>0.83</v>
      </c>
      <c r="BV604" s="5">
        <f>IFERROR($BF604/($AL604+$R604), "No Votes")</f>
        <v>0</v>
      </c>
      <c r="BW604" s="5">
        <f>IFERROR($BA604/($AG604+$M604), "No Votes")</f>
        <v>6.4935064935064939E-3</v>
      </c>
      <c r="BX604" t="s">
        <v>2157</v>
      </c>
      <c r="BY604" s="5" t="s">
        <v>2093</v>
      </c>
      <c r="BZ604" s="5" t="s">
        <v>2088</v>
      </c>
      <c r="CA604" s="28" t="str">
        <f>IF(Table1[[#This Row],[Party]]="Labour","Conservative","Labour")</f>
        <v>Labour</v>
      </c>
      <c r="CB604" s="28" cm="1">
        <f t="array" ref="CB6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604" s="28" cm="1">
        <f t="array" ref="CC6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604" s="28">
        <f>IF(TRIM(Table1[[#This Row],[Party]])="Labour",Table1[[#This Row],[Conservative_Aye]],Table1[[#This Row],[Labour_Aye]])</f>
        <v>165</v>
      </c>
      <c r="CE604" s="28">
        <f>IF(TRIM(Table1[[#This Row],[Party]])="Labour",Table1[[#This Row],[Conservative_No]],Table1[[#This Row],[Labour_No]])</f>
        <v>0</v>
      </c>
      <c r="CF604" s="36">
        <f>IF(Table1[[#This Row],[Gov_Aye]]+Table1[[#This Row],[Gov_No]]=0,"",Table1[[#This Row],[Gov_Aye]]/(Table1[[#This Row],[Gov_Aye]]+Table1[[#This Row],[Gov_No]]))</f>
        <v>6.4935064935064939E-3</v>
      </c>
      <c r="CG604" s="36">
        <f>IF(Table1[[#This Row],[Opp_Aye]]+Table1[[#This Row],[Opp_No]]=0,"",Table1[[#This Row],[Opp_Aye]]/(Table1[[#This Row],[Opp_Aye]]+Table1[[#This Row],[Opp_No]]))</f>
        <v>1</v>
      </c>
      <c r="CH604" s="36">
        <f>IF(OR(Table1[[#This Row],[Gov_Share]]="",Table1[[#This Row],[Opp_Share]]=""),"",ABS(Table1[[#This Row],[Gov_Share]]-Table1[[#This Row],[Opp_Share]]))</f>
        <v>0.99350649350649356</v>
      </c>
      <c r="CI604" s="36">
        <f>IF(Table1[[#This Row],[Gov_Aye]]+Table1[[#This Row],[Gov_No]]=0,"",ABS(Table1[[#This Row],[Gov_Aye]]-Table1[[#This Row],[Gov_No]])/(Table1[[#This Row],[Gov_Aye]]+Table1[[#This Row],[Gov_No]]))</f>
        <v>0.98701298701298701</v>
      </c>
      <c r="CJ604" s="36">
        <f>IF(Table1[[#This Row],[Opp_Aye]]+Table1[[#This Row],[Opp_No]]=0,"",ABS(Table1[[#This Row],[Opp_Aye]]-Table1[[#This Row],[Opp_No]])/(Table1[[#This Row],[Opp_Aye]]+Table1[[#This Row],[Opp_No]]))</f>
        <v>1</v>
      </c>
      <c r="CK6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0.97230791967634078</v>
      </c>
    </row>
    <row r="605" spans="1:89" x14ac:dyDescent="0.75">
      <c r="A605" s="2">
        <v>1356</v>
      </c>
      <c r="B605" s="15">
        <v>44762</v>
      </c>
      <c r="C605" s="16">
        <v>0.71319444444444446</v>
      </c>
      <c r="D605" s="2">
        <v>50</v>
      </c>
      <c r="E605" s="19" t="s">
        <v>1333</v>
      </c>
      <c r="F605" s="2"/>
      <c r="G605" s="2"/>
      <c r="H605" s="2">
        <v>196</v>
      </c>
      <c r="I605" s="2">
        <v>278</v>
      </c>
      <c r="J605" s="2">
        <v>0</v>
      </c>
      <c r="K605" s="2">
        <v>1</v>
      </c>
      <c r="L605" s="2">
        <v>0</v>
      </c>
      <c r="M605" s="3">
        <v>0</v>
      </c>
      <c r="N605" s="2">
        <v>0</v>
      </c>
      <c r="O605" s="2">
        <v>0</v>
      </c>
      <c r="P605" s="2">
        <v>1</v>
      </c>
      <c r="Q605" s="2">
        <v>3</v>
      </c>
      <c r="R605" s="4">
        <v>143</v>
      </c>
      <c r="S605" s="2">
        <v>8</v>
      </c>
      <c r="T605" s="2">
        <v>2</v>
      </c>
      <c r="U605" s="2">
        <v>0</v>
      </c>
      <c r="V605" s="2">
        <v>34</v>
      </c>
      <c r="W605" s="2">
        <v>2</v>
      </c>
      <c r="X605" s="2">
        <v>0</v>
      </c>
      <c r="Y605" s="2">
        <v>0</v>
      </c>
      <c r="Z605" s="2">
        <v>0</v>
      </c>
      <c r="AA605" s="2">
        <v>0</v>
      </c>
      <c r="AB605" s="2">
        <v>0</v>
      </c>
      <c r="AC605" s="2">
        <v>0</v>
      </c>
      <c r="AD605" s="2">
        <v>0</v>
      </c>
      <c r="AE605" s="2">
        <v>0</v>
      </c>
      <c r="AF605" s="2">
        <v>0</v>
      </c>
      <c r="AG605" s="3">
        <v>266</v>
      </c>
      <c r="AH605" s="2">
        <v>7</v>
      </c>
      <c r="AI605" s="2">
        <v>0</v>
      </c>
      <c r="AJ605" s="2">
        <v>0</v>
      </c>
      <c r="AK605" s="2">
        <v>1</v>
      </c>
      <c r="AL605" s="4">
        <v>0</v>
      </c>
      <c r="AM605" s="2">
        <v>0</v>
      </c>
      <c r="AN605" s="2">
        <v>0</v>
      </c>
      <c r="AO605" s="2">
        <v>0</v>
      </c>
      <c r="AP605" s="2">
        <v>0</v>
      </c>
      <c r="AQ605" s="2">
        <v>0</v>
      </c>
      <c r="AR605" s="2">
        <v>0</v>
      </c>
      <c r="AS605" s="2">
        <v>0</v>
      </c>
      <c r="AT605" s="2">
        <v>0</v>
      </c>
      <c r="AU605" s="2">
        <v>0</v>
      </c>
      <c r="AV605" s="2">
        <v>0</v>
      </c>
      <c r="AW605" s="2">
        <v>0</v>
      </c>
      <c r="AX605" s="2">
        <v>0</v>
      </c>
      <c r="AY605" s="2">
        <v>0</v>
      </c>
      <c r="AZ605" s="2">
        <v>0</v>
      </c>
      <c r="BA605" s="2">
        <v>0</v>
      </c>
      <c r="BB605" s="2">
        <v>0</v>
      </c>
      <c r="BC605" s="2">
        <v>0</v>
      </c>
      <c r="BD605" s="2">
        <v>0</v>
      </c>
      <c r="BE605" s="2">
        <v>1</v>
      </c>
      <c r="BF605" s="2">
        <v>0</v>
      </c>
      <c r="BG605" s="2">
        <v>0</v>
      </c>
      <c r="BH605" s="2">
        <v>0</v>
      </c>
      <c r="BI605" s="2">
        <v>0</v>
      </c>
      <c r="BJ605" s="2">
        <v>0</v>
      </c>
      <c r="BK605" s="2">
        <v>0</v>
      </c>
      <c r="BL605" s="2">
        <v>0</v>
      </c>
      <c r="BM605" s="2">
        <v>0</v>
      </c>
      <c r="BN605" s="2">
        <v>0</v>
      </c>
      <c r="BO605" s="2">
        <v>0</v>
      </c>
      <c r="BP605" s="2">
        <v>0</v>
      </c>
      <c r="BQ605" s="2">
        <v>0</v>
      </c>
      <c r="BR605" s="2">
        <v>1</v>
      </c>
      <c r="BS605" s="2">
        <v>468</v>
      </c>
      <c r="BT605" s="2">
        <v>2.136752E-3</v>
      </c>
      <c r="BU605" s="5">
        <v>0.72</v>
      </c>
      <c r="BV605" s="5">
        <f>IFERROR($BF605/($AL605+$R605), "No Votes")</f>
        <v>0</v>
      </c>
      <c r="BW605" s="5">
        <f>IFERROR($BA605/($AG605+$M605), "No Votes")</f>
        <v>0</v>
      </c>
      <c r="BX605" t="s">
        <v>2157</v>
      </c>
      <c r="BY605" s="5" t="s">
        <v>2093</v>
      </c>
      <c r="BZ605" s="5" t="s">
        <v>2088</v>
      </c>
      <c r="CA605" s="28" t="str">
        <f>IF(Table1[[#This Row],[Party]]="Labour","Conservative","Labour")</f>
        <v>Labour</v>
      </c>
      <c r="CB605" s="28" cm="1">
        <f t="array" ref="CB6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05" s="28" cm="1">
        <f t="array" ref="CC6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605" s="28">
        <f>IF(TRIM(Table1[[#This Row],[Party]])="Labour",Table1[[#This Row],[Conservative_Aye]],Table1[[#This Row],[Labour_Aye]])</f>
        <v>143</v>
      </c>
      <c r="CE605" s="28">
        <f>IF(TRIM(Table1[[#This Row],[Party]])="Labour",Table1[[#This Row],[Conservative_No]],Table1[[#This Row],[Labour_No]])</f>
        <v>0</v>
      </c>
      <c r="CF605" s="36">
        <f>IF(Table1[[#This Row],[Gov_Aye]]+Table1[[#This Row],[Gov_No]]=0,"",Table1[[#This Row],[Gov_Aye]]/(Table1[[#This Row],[Gov_Aye]]+Table1[[#This Row],[Gov_No]]))</f>
        <v>0</v>
      </c>
      <c r="CG605" s="36">
        <f>IF(Table1[[#This Row],[Opp_Aye]]+Table1[[#This Row],[Opp_No]]=0,"",Table1[[#This Row],[Opp_Aye]]/(Table1[[#This Row],[Opp_Aye]]+Table1[[#This Row],[Opp_No]]))</f>
        <v>1</v>
      </c>
      <c r="CH605" s="36">
        <f>IF(OR(Table1[[#This Row],[Gov_Share]]="",Table1[[#This Row],[Opp_Share]]=""),"",ABS(Table1[[#This Row],[Gov_Share]]-Table1[[#This Row],[Opp_Share]]))</f>
        <v>1</v>
      </c>
      <c r="CI605" s="36">
        <f>IF(Table1[[#This Row],[Gov_Aye]]+Table1[[#This Row],[Gov_No]]=0,"",ABS(Table1[[#This Row],[Gov_Aye]]-Table1[[#This Row],[Gov_No]])/(Table1[[#This Row],[Gov_Aye]]+Table1[[#This Row],[Gov_No]]))</f>
        <v>1</v>
      </c>
      <c r="CJ605" s="36">
        <f>IF(Table1[[#This Row],[Opp_Aye]]+Table1[[#This Row],[Opp_No]]=0,"",ABS(Table1[[#This Row],[Opp_Aye]]-Table1[[#This Row],[Opp_No]])/(Table1[[#This Row],[Opp_Aye]]+Table1[[#This Row],[Opp_No]]))</f>
        <v>1</v>
      </c>
      <c r="CK6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0.97230694747034618</v>
      </c>
    </row>
    <row r="606" spans="1:89" ht="29.5" x14ac:dyDescent="0.75">
      <c r="A606" s="2">
        <v>724</v>
      </c>
      <c r="B606" s="15">
        <v>43761</v>
      </c>
      <c r="C606" s="16">
        <v>0</v>
      </c>
      <c r="D606" s="2">
        <v>6</v>
      </c>
      <c r="E606" s="19" t="s">
        <v>236</v>
      </c>
      <c r="F606" s="2" t="s">
        <v>1922</v>
      </c>
      <c r="G606" s="2"/>
      <c r="H606" s="2">
        <v>315</v>
      </c>
      <c r="I606" s="2">
        <v>286</v>
      </c>
      <c r="J606" s="2">
        <v>0</v>
      </c>
      <c r="K606" s="2">
        <v>0</v>
      </c>
      <c r="L606" s="2">
        <v>0</v>
      </c>
      <c r="M606" s="3">
        <v>284</v>
      </c>
      <c r="N606" s="2">
        <v>10</v>
      </c>
      <c r="O606" s="2">
        <v>0</v>
      </c>
      <c r="P606" s="2">
        <v>0</v>
      </c>
      <c r="Q606" s="2">
        <v>21</v>
      </c>
      <c r="R606" s="4">
        <v>0</v>
      </c>
      <c r="S606" s="2">
        <v>0</v>
      </c>
      <c r="T606" s="2">
        <v>0</v>
      </c>
      <c r="U606" s="2">
        <v>0</v>
      </c>
      <c r="V606" s="2">
        <v>0</v>
      </c>
      <c r="W606" s="2">
        <v>0</v>
      </c>
      <c r="X606" s="2">
        <v>0</v>
      </c>
      <c r="Y606" s="2">
        <v>0</v>
      </c>
      <c r="Z606" s="2">
        <v>0</v>
      </c>
      <c r="AA606" s="2">
        <v>0</v>
      </c>
      <c r="AB606" s="2">
        <v>0</v>
      </c>
      <c r="AC606" s="2">
        <v>0</v>
      </c>
      <c r="AD606" s="2">
        <v>0</v>
      </c>
      <c r="AE606" s="2">
        <v>0</v>
      </c>
      <c r="AF606" s="2">
        <v>0</v>
      </c>
      <c r="AG606" s="3">
        <v>0</v>
      </c>
      <c r="AH606" s="2">
        <v>0</v>
      </c>
      <c r="AI606" s="2">
        <v>0</v>
      </c>
      <c r="AJ606" s="2">
        <v>1</v>
      </c>
      <c r="AK606" s="2">
        <v>6</v>
      </c>
      <c r="AL606" s="4">
        <v>222</v>
      </c>
      <c r="AM606" s="2">
        <v>14</v>
      </c>
      <c r="AN606" s="2">
        <v>4</v>
      </c>
      <c r="AO606" s="2">
        <v>0</v>
      </c>
      <c r="AP606" s="2">
        <v>35</v>
      </c>
      <c r="AQ606" s="2">
        <v>0</v>
      </c>
      <c r="AR606" s="2">
        <v>4</v>
      </c>
      <c r="AS606" s="2">
        <v>0</v>
      </c>
      <c r="AT606" s="2">
        <v>0</v>
      </c>
      <c r="AU606" s="2">
        <v>0</v>
      </c>
      <c r="AV606" s="2">
        <v>0</v>
      </c>
      <c r="AW606" s="2">
        <v>0</v>
      </c>
      <c r="AX606" s="2">
        <v>0</v>
      </c>
      <c r="AY606" s="2">
        <v>0</v>
      </c>
      <c r="AZ606" s="2">
        <v>0</v>
      </c>
      <c r="BA606" s="44">
        <v>0</v>
      </c>
      <c r="BB606" s="2">
        <v>0</v>
      </c>
      <c r="BC606" s="2">
        <v>0</v>
      </c>
      <c r="BD606" s="2">
        <v>0</v>
      </c>
      <c r="BE606" s="2">
        <v>6</v>
      </c>
      <c r="BF606" s="45">
        <v>0</v>
      </c>
      <c r="BG606" s="2">
        <v>0</v>
      </c>
      <c r="BH606" s="2">
        <v>0</v>
      </c>
      <c r="BI606" s="2">
        <v>0</v>
      </c>
      <c r="BJ606" s="2">
        <v>0</v>
      </c>
      <c r="BK606" s="2">
        <v>0</v>
      </c>
      <c r="BL606" s="2">
        <v>0</v>
      </c>
      <c r="BM606" s="2">
        <v>0</v>
      </c>
      <c r="BN606" s="2">
        <v>0</v>
      </c>
      <c r="BO606" s="2">
        <v>0</v>
      </c>
      <c r="BP606" s="2">
        <v>0</v>
      </c>
      <c r="BQ606" s="2">
        <v>0</v>
      </c>
      <c r="BR606" s="2">
        <v>6</v>
      </c>
      <c r="BS606" s="2">
        <v>601</v>
      </c>
      <c r="BT606" s="2">
        <v>0.01</v>
      </c>
      <c r="BU606" s="5">
        <v>0.92</v>
      </c>
      <c r="BV606" s="5">
        <f>IFERROR($BF606/($AL606+$R606), "No Votes")</f>
        <v>0</v>
      </c>
      <c r="BW606" s="5">
        <f>IFERROR($BA606/($AG606+$M606), "No Votes")</f>
        <v>0</v>
      </c>
      <c r="BX606" t="s">
        <v>2157</v>
      </c>
      <c r="BY606" s="5" t="s">
        <v>2093</v>
      </c>
      <c r="BZ606" s="5" t="s">
        <v>2088</v>
      </c>
      <c r="CA606" s="28" t="str">
        <f>IF(Table1[[#This Row],[Party]]="Labour","Conservative","Labour")</f>
        <v>Labour</v>
      </c>
      <c r="CB606" s="28" cm="1">
        <f t="array" ref="CB6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606" s="28" cm="1">
        <f t="array" ref="CC6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06" s="28">
        <f>IF(TRIM(Table1[[#This Row],[Party]])="Labour",Table1[[#This Row],[Conservative_Aye]],Table1[[#This Row],[Labour_Aye]])</f>
        <v>0</v>
      </c>
      <c r="CE606" s="28">
        <f>IF(TRIM(Table1[[#This Row],[Party]])="Labour",Table1[[#This Row],[Conservative_No]],Table1[[#This Row],[Labour_No]])</f>
        <v>222</v>
      </c>
      <c r="CF606" s="36">
        <f>IF(Table1[[#This Row],[Gov_Aye]]+Table1[[#This Row],[Gov_No]]=0,"",Table1[[#This Row],[Gov_Aye]]/(Table1[[#This Row],[Gov_Aye]]+Table1[[#This Row],[Gov_No]]))</f>
        <v>1</v>
      </c>
      <c r="CG606" s="36">
        <f>IF(Table1[[#This Row],[Opp_Aye]]+Table1[[#This Row],[Opp_No]]=0,"",Table1[[#This Row],[Opp_Aye]]/(Table1[[#This Row],[Opp_Aye]]+Table1[[#This Row],[Opp_No]]))</f>
        <v>0</v>
      </c>
      <c r="CH606" s="36">
        <f>IF(OR(Table1[[#This Row],[Gov_Share]]="",Table1[[#This Row],[Opp_Share]]=""),"",ABS(Table1[[#This Row],[Gov_Share]]-Table1[[#This Row],[Opp_Share]]))</f>
        <v>1</v>
      </c>
      <c r="CI606" s="36">
        <f>IF(Table1[[#This Row],[Gov_Aye]]+Table1[[#This Row],[Gov_No]]=0,"",ABS(Table1[[#This Row],[Gov_Aye]]-Table1[[#This Row],[Gov_No]])/(Table1[[#This Row],[Gov_Aye]]+Table1[[#This Row],[Gov_No]]))</f>
        <v>1</v>
      </c>
      <c r="CJ606" s="36">
        <f>IF(Table1[[#This Row],[Opp_Aye]]+Table1[[#This Row],[Opp_No]]=0,"",ABS(Table1[[#This Row],[Opp_Aye]]-Table1[[#This Row],[Opp_No]])/(Table1[[#This Row],[Opp_Aye]]+Table1[[#This Row],[Opp_No]]))</f>
        <v>1</v>
      </c>
      <c r="CK6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0.95568356812867161</v>
      </c>
    </row>
    <row r="607" spans="1:89" ht="29.5" x14ac:dyDescent="0.75">
      <c r="A607">
        <v>625</v>
      </c>
      <c r="B607" s="17">
        <v>43537</v>
      </c>
      <c r="C607" s="18">
        <v>0</v>
      </c>
      <c r="D607">
        <v>356</v>
      </c>
      <c r="E607" s="20" t="s">
        <v>1022</v>
      </c>
      <c r="F607" t="s">
        <v>1922</v>
      </c>
      <c r="H607">
        <v>314</v>
      </c>
      <c r="I607">
        <v>276</v>
      </c>
      <c r="J607">
        <v>0</v>
      </c>
      <c r="K607">
        <v>0</v>
      </c>
      <c r="L607">
        <v>0</v>
      </c>
      <c r="M607" s="3">
        <v>305</v>
      </c>
      <c r="N607">
        <v>9</v>
      </c>
      <c r="O607">
        <v>0</v>
      </c>
      <c r="P607">
        <v>0</v>
      </c>
      <c r="Q607">
        <v>0</v>
      </c>
      <c r="R607" s="4">
        <v>0</v>
      </c>
      <c r="S607">
        <v>0</v>
      </c>
      <c r="T607">
        <v>0</v>
      </c>
      <c r="U607">
        <v>0</v>
      </c>
      <c r="V607">
        <v>0</v>
      </c>
      <c r="W607">
        <v>0</v>
      </c>
      <c r="X607">
        <v>0</v>
      </c>
      <c r="Y607">
        <v>0</v>
      </c>
      <c r="Z607">
        <v>0</v>
      </c>
      <c r="AA607">
        <v>0</v>
      </c>
      <c r="AB607">
        <v>0</v>
      </c>
      <c r="AC607">
        <v>0</v>
      </c>
      <c r="AD607">
        <v>0</v>
      </c>
      <c r="AE607">
        <v>0</v>
      </c>
      <c r="AF607">
        <v>0</v>
      </c>
      <c r="AG607" s="3">
        <v>0</v>
      </c>
      <c r="AH607">
        <v>0</v>
      </c>
      <c r="AI607">
        <v>0</v>
      </c>
      <c r="AJ607">
        <v>1</v>
      </c>
      <c r="AK607">
        <v>13</v>
      </c>
      <c r="AL607" s="4">
        <v>218</v>
      </c>
      <c r="AM607">
        <v>8</v>
      </c>
      <c r="AN607">
        <v>4</v>
      </c>
      <c r="AO607">
        <v>0</v>
      </c>
      <c r="AP607">
        <v>32</v>
      </c>
      <c r="AQ607">
        <v>0</v>
      </c>
      <c r="AR607">
        <v>0</v>
      </c>
      <c r="AS607">
        <v>0</v>
      </c>
      <c r="AT607">
        <v>0</v>
      </c>
      <c r="AU607">
        <v>0</v>
      </c>
      <c r="AV607">
        <v>0</v>
      </c>
      <c r="AW607">
        <v>0</v>
      </c>
      <c r="AX607">
        <v>0</v>
      </c>
      <c r="AY607">
        <v>0</v>
      </c>
      <c r="AZ607">
        <v>0</v>
      </c>
      <c r="BA607" s="3">
        <v>0</v>
      </c>
      <c r="BB607">
        <v>0</v>
      </c>
      <c r="BC607">
        <v>0</v>
      </c>
      <c r="BD607">
        <v>0</v>
      </c>
      <c r="BE607">
        <v>0</v>
      </c>
      <c r="BF607" s="4">
        <v>0</v>
      </c>
      <c r="BG607">
        <v>0</v>
      </c>
      <c r="BH607">
        <v>0</v>
      </c>
      <c r="BI607">
        <v>0</v>
      </c>
      <c r="BJ607">
        <v>0</v>
      </c>
      <c r="BK607">
        <v>0</v>
      </c>
      <c r="BL607">
        <v>0</v>
      </c>
      <c r="BM607">
        <v>0</v>
      </c>
      <c r="BN607">
        <v>0</v>
      </c>
      <c r="BO607">
        <v>0</v>
      </c>
      <c r="BP607">
        <v>0</v>
      </c>
      <c r="BQ607">
        <v>0</v>
      </c>
      <c r="BR607">
        <v>0</v>
      </c>
      <c r="BS607">
        <v>590</v>
      </c>
      <c r="BT607">
        <v>0</v>
      </c>
      <c r="BU607" s="1">
        <v>0.91</v>
      </c>
      <c r="BV607" s="5">
        <f>IFERROR($BF607/($AL607+$R607), "No Votes")</f>
        <v>0</v>
      </c>
      <c r="BW607" s="5">
        <f>IFERROR($BA607/($AG607+$M607), "No Votes")</f>
        <v>0</v>
      </c>
      <c r="BX607" t="s">
        <v>2157</v>
      </c>
      <c r="BY607" s="5" t="s">
        <v>2086</v>
      </c>
      <c r="BZ607" s="5" t="s">
        <v>2088</v>
      </c>
      <c r="CA607" s="28" t="str">
        <f>IF(Table1[[#This Row],[Party]]="Labour","Conservative","Labour")</f>
        <v>Labour</v>
      </c>
      <c r="CB607" s="28" cm="1">
        <f t="array" ref="CB6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607" s="28" cm="1">
        <f t="array" ref="CC6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07" s="28">
        <f>IF(TRIM(Table1[[#This Row],[Party]])="Labour",Table1[[#This Row],[Conservative_Aye]],Table1[[#This Row],[Labour_Aye]])</f>
        <v>0</v>
      </c>
      <c r="CE607" s="28">
        <f>IF(TRIM(Table1[[#This Row],[Party]])="Labour",Table1[[#This Row],[Conservative_No]],Table1[[#This Row],[Labour_No]])</f>
        <v>218</v>
      </c>
      <c r="CF607" s="36">
        <f>IF(Table1[[#This Row],[Gov_Aye]]+Table1[[#This Row],[Gov_No]]=0,"",Table1[[#This Row],[Gov_Aye]]/(Table1[[#This Row],[Gov_Aye]]+Table1[[#This Row],[Gov_No]]))</f>
        <v>1</v>
      </c>
      <c r="CG607" s="36">
        <f>IF(Table1[[#This Row],[Opp_Aye]]+Table1[[#This Row],[Opp_No]]=0,"",Table1[[#This Row],[Opp_Aye]]/(Table1[[#This Row],[Opp_Aye]]+Table1[[#This Row],[Opp_No]]))</f>
        <v>0</v>
      </c>
      <c r="CH607" s="36">
        <f>IF(OR(Table1[[#This Row],[Gov_Share]]="",Table1[[#This Row],[Opp_Share]]=""),"",ABS(Table1[[#This Row],[Gov_Share]]-Table1[[#This Row],[Opp_Share]]))</f>
        <v>1</v>
      </c>
      <c r="CI607" s="36">
        <f>IF(Table1[[#This Row],[Gov_Aye]]+Table1[[#This Row],[Gov_No]]=0,"",ABS(Table1[[#This Row],[Gov_Aye]]-Table1[[#This Row],[Gov_No]])/(Table1[[#This Row],[Gov_Aye]]+Table1[[#This Row],[Gov_No]]))</f>
        <v>1</v>
      </c>
      <c r="CJ607" s="36">
        <f>IF(Table1[[#This Row],[Opp_Aye]]+Table1[[#This Row],[Opp_No]]=0,"",ABS(Table1[[#This Row],[Opp_Aye]]-Table1[[#This Row],[Opp_No]])/(Table1[[#This Row],[Opp_Aye]]+Table1[[#This Row],[Opp_No]]))</f>
        <v>1</v>
      </c>
      <c r="CK6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0.97532331550499474</v>
      </c>
    </row>
    <row r="608" spans="1:89" ht="29.5" x14ac:dyDescent="0.75">
      <c r="A608" s="2">
        <v>861</v>
      </c>
      <c r="B608" s="15">
        <v>44104</v>
      </c>
      <c r="C608" s="16">
        <v>0</v>
      </c>
      <c r="D608" s="2">
        <v>119</v>
      </c>
      <c r="E608" s="19" t="s">
        <v>1009</v>
      </c>
      <c r="F608" s="2" t="s">
        <v>1922</v>
      </c>
      <c r="G608" s="2"/>
      <c r="H608" s="2">
        <v>348</v>
      </c>
      <c r="I608" s="2">
        <v>250</v>
      </c>
      <c r="J608" s="2">
        <v>0</v>
      </c>
      <c r="K608" s="2">
        <v>0</v>
      </c>
      <c r="L608" s="2">
        <v>0</v>
      </c>
      <c r="M608" s="3">
        <v>340</v>
      </c>
      <c r="N608" s="2">
        <v>8</v>
      </c>
      <c r="O608" s="2">
        <v>0</v>
      </c>
      <c r="P608" s="2">
        <v>0</v>
      </c>
      <c r="Q608" s="2">
        <v>0</v>
      </c>
      <c r="R608" s="4">
        <v>0</v>
      </c>
      <c r="S608" s="2">
        <v>0</v>
      </c>
      <c r="T608" s="2">
        <v>0</v>
      </c>
      <c r="U608" s="2">
        <v>0</v>
      </c>
      <c r="V608" s="2">
        <v>0</v>
      </c>
      <c r="W608" s="2">
        <v>0</v>
      </c>
      <c r="X608" s="2">
        <v>0</v>
      </c>
      <c r="Y608" s="2">
        <v>0</v>
      </c>
      <c r="Z608" s="2">
        <v>0</v>
      </c>
      <c r="AA608" s="2">
        <v>0</v>
      </c>
      <c r="AB608" s="2">
        <v>0</v>
      </c>
      <c r="AC608" s="2">
        <v>0</v>
      </c>
      <c r="AD608" s="2">
        <v>0</v>
      </c>
      <c r="AE608" s="2">
        <v>1</v>
      </c>
      <c r="AF608" s="2">
        <v>0</v>
      </c>
      <c r="AG608" s="3">
        <v>0</v>
      </c>
      <c r="AH608" s="2">
        <v>0</v>
      </c>
      <c r="AI608" s="2">
        <v>0</v>
      </c>
      <c r="AJ608" s="2">
        <v>1</v>
      </c>
      <c r="AK608" s="2">
        <v>2</v>
      </c>
      <c r="AL608" s="4">
        <v>187</v>
      </c>
      <c r="AM608" s="2">
        <v>7</v>
      </c>
      <c r="AN608" s="2">
        <v>2</v>
      </c>
      <c r="AO608" s="2">
        <v>0</v>
      </c>
      <c r="AP608" s="2">
        <v>48</v>
      </c>
      <c r="AQ608" s="2">
        <v>2</v>
      </c>
      <c r="AR608" s="2">
        <v>0</v>
      </c>
      <c r="AS608" s="2">
        <v>0</v>
      </c>
      <c r="AT608" s="2">
        <v>0</v>
      </c>
      <c r="AU608" s="2">
        <v>0</v>
      </c>
      <c r="AV608" s="2">
        <v>0</v>
      </c>
      <c r="AW608" s="2">
        <v>0</v>
      </c>
      <c r="AX608" s="2">
        <v>0</v>
      </c>
      <c r="AY608" s="2">
        <v>0</v>
      </c>
      <c r="AZ608" s="2">
        <v>0</v>
      </c>
      <c r="BA608" s="44">
        <v>0</v>
      </c>
      <c r="BB608" s="2">
        <v>0</v>
      </c>
      <c r="BC608" s="2">
        <v>0</v>
      </c>
      <c r="BD608" s="2">
        <v>0</v>
      </c>
      <c r="BE608" s="2">
        <v>0</v>
      </c>
      <c r="BF608" s="45">
        <v>0</v>
      </c>
      <c r="BG608" s="2">
        <v>0</v>
      </c>
      <c r="BH608" s="2">
        <v>0</v>
      </c>
      <c r="BI608" s="2">
        <v>0</v>
      </c>
      <c r="BJ608" s="2">
        <v>0</v>
      </c>
      <c r="BK608" s="2">
        <v>0</v>
      </c>
      <c r="BL608" s="2">
        <v>0</v>
      </c>
      <c r="BM608" s="2">
        <v>0</v>
      </c>
      <c r="BN608" s="2">
        <v>0</v>
      </c>
      <c r="BO608" s="2">
        <v>0</v>
      </c>
      <c r="BP608" s="2">
        <v>0</v>
      </c>
      <c r="BQ608" s="2">
        <v>0</v>
      </c>
      <c r="BR608" s="2">
        <v>0</v>
      </c>
      <c r="BS608" s="2">
        <v>598</v>
      </c>
      <c r="BT608" s="2">
        <v>0</v>
      </c>
      <c r="BU608" s="5">
        <v>0.92</v>
      </c>
      <c r="BV608" s="5">
        <f>IFERROR($BF608/($AL608+$R608), "No Votes")</f>
        <v>0</v>
      </c>
      <c r="BW608" s="5">
        <f>IFERROR($BA608/($AG608+$M608), "No Votes")</f>
        <v>0</v>
      </c>
      <c r="BX608" t="s">
        <v>2157</v>
      </c>
      <c r="BY608" s="5" t="s">
        <v>2093</v>
      </c>
      <c r="BZ608" s="5" t="s">
        <v>2088</v>
      </c>
      <c r="CA608" s="28" t="str">
        <f>IF(Table1[[#This Row],[Party]]="Labour","Conservative","Labour")</f>
        <v>Labour</v>
      </c>
      <c r="CB608" s="28" cm="1">
        <f t="array" ref="CB6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340</v>
      </c>
      <c r="CC608" s="28" cm="1">
        <f t="array" ref="CC6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08" s="28">
        <f>IF(TRIM(Table1[[#This Row],[Party]])="Labour",Table1[[#This Row],[Conservative_Aye]],Table1[[#This Row],[Labour_Aye]])</f>
        <v>0</v>
      </c>
      <c r="CE608" s="28">
        <f>IF(TRIM(Table1[[#This Row],[Party]])="Labour",Table1[[#This Row],[Conservative_No]],Table1[[#This Row],[Labour_No]])</f>
        <v>187</v>
      </c>
      <c r="CF608" s="36">
        <f>IF(Table1[[#This Row],[Gov_Aye]]+Table1[[#This Row],[Gov_No]]=0,"",Table1[[#This Row],[Gov_Aye]]/(Table1[[#This Row],[Gov_Aye]]+Table1[[#This Row],[Gov_No]]))</f>
        <v>1</v>
      </c>
      <c r="CG608" s="36">
        <f>IF(Table1[[#This Row],[Opp_Aye]]+Table1[[#This Row],[Opp_No]]=0,"",Table1[[#This Row],[Opp_Aye]]/(Table1[[#This Row],[Opp_Aye]]+Table1[[#This Row],[Opp_No]]))</f>
        <v>0</v>
      </c>
      <c r="CH608" s="36">
        <f>IF(OR(Table1[[#This Row],[Gov_Share]]="",Table1[[#This Row],[Opp_Share]]=""),"",ABS(Table1[[#This Row],[Gov_Share]]-Table1[[#This Row],[Opp_Share]]))</f>
        <v>1</v>
      </c>
      <c r="CI608" s="36">
        <f>IF(Table1[[#This Row],[Gov_Aye]]+Table1[[#This Row],[Gov_No]]=0,"",ABS(Table1[[#This Row],[Gov_Aye]]-Table1[[#This Row],[Gov_No]])/(Table1[[#This Row],[Gov_Aye]]+Table1[[#This Row],[Gov_No]]))</f>
        <v>1</v>
      </c>
      <c r="CJ608" s="36">
        <f>IF(Table1[[#This Row],[Opp_Aye]]+Table1[[#This Row],[Opp_No]]=0,"",ABS(Table1[[#This Row],[Opp_Aye]]-Table1[[#This Row],[Opp_No]])/(Table1[[#This Row],[Opp_Aye]]+Table1[[#This Row],[Opp_No]]))</f>
        <v>1</v>
      </c>
      <c r="CK6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0.98054081374778868</v>
      </c>
    </row>
    <row r="609" spans="1:89" x14ac:dyDescent="0.75">
      <c r="A609" s="2">
        <v>1426</v>
      </c>
      <c r="B609" s="15">
        <v>44907</v>
      </c>
      <c r="C609" s="16">
        <v>0.76458333333333328</v>
      </c>
      <c r="D609" s="2">
        <v>120</v>
      </c>
      <c r="E609" s="19" t="s">
        <v>439</v>
      </c>
      <c r="F609" s="2"/>
      <c r="G609" s="2"/>
      <c r="H609" s="2">
        <v>192</v>
      </c>
      <c r="I609" s="2">
        <v>299</v>
      </c>
      <c r="J609" s="2">
        <v>1</v>
      </c>
      <c r="K609" s="2">
        <v>0</v>
      </c>
      <c r="L609" s="2">
        <v>0</v>
      </c>
      <c r="M609" s="3">
        <v>0</v>
      </c>
      <c r="N609" s="2">
        <v>2</v>
      </c>
      <c r="O609" s="2">
        <v>0</v>
      </c>
      <c r="P609" s="2">
        <v>1</v>
      </c>
      <c r="Q609" s="2">
        <v>5</v>
      </c>
      <c r="R609" s="4">
        <v>140</v>
      </c>
      <c r="S609" s="2">
        <v>9</v>
      </c>
      <c r="T609" s="2">
        <v>3</v>
      </c>
      <c r="U609" s="2">
        <v>0</v>
      </c>
      <c r="V609" s="2">
        <v>27</v>
      </c>
      <c r="W609" s="2">
        <v>2</v>
      </c>
      <c r="X609" s="2">
        <v>0</v>
      </c>
      <c r="Y609" s="2">
        <v>0</v>
      </c>
      <c r="Z609" s="2">
        <v>0</v>
      </c>
      <c r="AA609" s="2">
        <v>0</v>
      </c>
      <c r="AB609" s="2">
        <v>0</v>
      </c>
      <c r="AC609" s="2">
        <v>0</v>
      </c>
      <c r="AD609" s="2">
        <v>0</v>
      </c>
      <c r="AE609" s="2">
        <v>0</v>
      </c>
      <c r="AF609" s="2">
        <v>0</v>
      </c>
      <c r="AG609" s="3">
        <v>296</v>
      </c>
      <c r="AH609" s="2">
        <v>0</v>
      </c>
      <c r="AI609" s="2">
        <v>0</v>
      </c>
      <c r="AJ609" s="2">
        <v>0</v>
      </c>
      <c r="AK609" s="2">
        <v>2</v>
      </c>
      <c r="AL609" s="4">
        <v>0</v>
      </c>
      <c r="AM609" s="2">
        <v>0</v>
      </c>
      <c r="AN609" s="2">
        <v>0</v>
      </c>
      <c r="AO609" s="2">
        <v>0</v>
      </c>
      <c r="AP609" s="2">
        <v>0</v>
      </c>
      <c r="AQ609" s="2">
        <v>0</v>
      </c>
      <c r="AR609" s="2">
        <v>0</v>
      </c>
      <c r="AS609" s="2">
        <v>0</v>
      </c>
      <c r="AT609" s="2">
        <v>0</v>
      </c>
      <c r="AU609" s="2">
        <v>0</v>
      </c>
      <c r="AV609" s="2">
        <v>0</v>
      </c>
      <c r="AW609" s="2">
        <v>0</v>
      </c>
      <c r="AX609" s="2">
        <v>0</v>
      </c>
      <c r="AY609" s="2">
        <v>0</v>
      </c>
      <c r="AZ609" s="2">
        <v>0</v>
      </c>
      <c r="BA609" s="44">
        <v>0</v>
      </c>
      <c r="BB609" s="2">
        <v>0</v>
      </c>
      <c r="BC609" s="2">
        <v>0</v>
      </c>
      <c r="BD609" s="2">
        <v>0</v>
      </c>
      <c r="BE609" s="2">
        <v>2</v>
      </c>
      <c r="BF609" s="45">
        <v>0</v>
      </c>
      <c r="BG609" s="2">
        <v>0</v>
      </c>
      <c r="BH609" s="2">
        <v>0</v>
      </c>
      <c r="BI609" s="2">
        <v>0</v>
      </c>
      <c r="BJ609" s="2">
        <v>0</v>
      </c>
      <c r="BK609" s="2">
        <v>0</v>
      </c>
      <c r="BL609" s="2">
        <v>0</v>
      </c>
      <c r="BM609" s="2">
        <v>0</v>
      </c>
      <c r="BN609" s="2">
        <v>0</v>
      </c>
      <c r="BO609" s="2">
        <v>0</v>
      </c>
      <c r="BP609" s="2">
        <v>0</v>
      </c>
      <c r="BQ609" s="2">
        <v>0</v>
      </c>
      <c r="BR609" s="2">
        <v>2</v>
      </c>
      <c r="BS609" s="2">
        <v>488</v>
      </c>
      <c r="BT609" s="2">
        <v>0</v>
      </c>
      <c r="BU609" s="5">
        <v>0.75</v>
      </c>
      <c r="BV609" s="5">
        <f>IFERROR($BF609/($AL609+$R609), "No Votes")</f>
        <v>0</v>
      </c>
      <c r="BW609" s="5">
        <f>IFERROR($BA609/($AG609+$M609), "No Votes")</f>
        <v>0</v>
      </c>
      <c r="BX609" t="s">
        <v>2157</v>
      </c>
      <c r="BY609" s="5" t="s">
        <v>2096</v>
      </c>
      <c r="BZ609" s="5" t="s">
        <v>2088</v>
      </c>
      <c r="CA609" s="28" t="str">
        <f>IF(Table1[[#This Row],[Party]]="Labour","Conservative","Labour")</f>
        <v>Labour</v>
      </c>
      <c r="CB609" s="28" cm="1">
        <f t="array" ref="CB6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09" s="28" cm="1">
        <f t="array" ref="CC6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609" s="28">
        <f>IF(TRIM(Table1[[#This Row],[Party]])="Labour",Table1[[#This Row],[Conservative_Aye]],Table1[[#This Row],[Labour_Aye]])</f>
        <v>140</v>
      </c>
      <c r="CE609" s="28">
        <f>IF(TRIM(Table1[[#This Row],[Party]])="Labour",Table1[[#This Row],[Conservative_No]],Table1[[#This Row],[Labour_No]])</f>
        <v>0</v>
      </c>
      <c r="CF609" s="36">
        <f>IF(Table1[[#This Row],[Gov_Aye]]+Table1[[#This Row],[Gov_No]]=0,"",Table1[[#This Row],[Gov_Aye]]/(Table1[[#This Row],[Gov_Aye]]+Table1[[#This Row],[Gov_No]]))</f>
        <v>0</v>
      </c>
      <c r="CG609" s="36">
        <f>IF(Table1[[#This Row],[Opp_Aye]]+Table1[[#This Row],[Opp_No]]=0,"",Table1[[#This Row],[Opp_Aye]]/(Table1[[#This Row],[Opp_Aye]]+Table1[[#This Row],[Opp_No]]))</f>
        <v>1</v>
      </c>
      <c r="CH609" s="36">
        <f>IF(OR(Table1[[#This Row],[Gov_Share]]="",Table1[[#This Row],[Opp_Share]]=""),"",ABS(Table1[[#This Row],[Gov_Share]]-Table1[[#This Row],[Opp_Share]]))</f>
        <v>1</v>
      </c>
      <c r="CI609" s="36">
        <f>IF(Table1[[#This Row],[Gov_Aye]]+Table1[[#This Row],[Gov_No]]=0,"",ABS(Table1[[#This Row],[Gov_Aye]]-Table1[[#This Row],[Gov_No]])/(Table1[[#This Row],[Gov_Aye]]+Table1[[#This Row],[Gov_No]]))</f>
        <v>1</v>
      </c>
      <c r="CJ609" s="36">
        <f>IF(Table1[[#This Row],[Opp_Aye]]+Table1[[#This Row],[Opp_No]]=0,"",ABS(Table1[[#This Row],[Opp_Aye]]-Table1[[#This Row],[Opp_No]])/(Table1[[#This Row],[Opp_Aye]]+Table1[[#This Row],[Opp_No]]))</f>
        <v>1</v>
      </c>
      <c r="CK6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0.97222467154571912</v>
      </c>
    </row>
    <row r="610" spans="1:89" ht="29.5" x14ac:dyDescent="0.75">
      <c r="A610" s="2">
        <v>212</v>
      </c>
      <c r="B610" s="15">
        <v>42774</v>
      </c>
      <c r="C610" s="16">
        <v>0</v>
      </c>
      <c r="D610" s="2">
        <v>145</v>
      </c>
      <c r="E610" s="19" t="s">
        <v>862</v>
      </c>
      <c r="F610" s="2" t="s">
        <v>1922</v>
      </c>
      <c r="G610" s="2"/>
      <c r="H610" s="2">
        <v>327</v>
      </c>
      <c r="I610" s="2">
        <v>265</v>
      </c>
      <c r="J610" s="2">
        <v>0</v>
      </c>
      <c r="K610" s="2">
        <v>0</v>
      </c>
      <c r="L610" s="2">
        <v>0</v>
      </c>
      <c r="M610" s="3">
        <v>317</v>
      </c>
      <c r="N610" s="2">
        <v>7</v>
      </c>
      <c r="O610" s="2">
        <v>0</v>
      </c>
      <c r="P610" s="2">
        <v>0</v>
      </c>
      <c r="Q610" s="2">
        <v>1</v>
      </c>
      <c r="R610" s="4">
        <v>0</v>
      </c>
      <c r="S610" s="2">
        <v>0</v>
      </c>
      <c r="T610" s="2">
        <v>0</v>
      </c>
      <c r="U610" s="2">
        <v>0</v>
      </c>
      <c r="V610" s="2">
        <v>0</v>
      </c>
      <c r="W610" s="2">
        <v>0</v>
      </c>
      <c r="X610" s="2">
        <v>0</v>
      </c>
      <c r="Y610" s="2">
        <v>0</v>
      </c>
      <c r="Z610" s="2">
        <v>0</v>
      </c>
      <c r="AA610" s="2">
        <v>0</v>
      </c>
      <c r="AB610" s="2">
        <v>2</v>
      </c>
      <c r="AC610" s="2">
        <v>0</v>
      </c>
      <c r="AD610" s="2">
        <v>0</v>
      </c>
      <c r="AE610" s="2">
        <v>0</v>
      </c>
      <c r="AF610" s="2">
        <v>0</v>
      </c>
      <c r="AG610" s="3">
        <v>0</v>
      </c>
      <c r="AH610" s="2">
        <v>0</v>
      </c>
      <c r="AI610" s="2">
        <v>0</v>
      </c>
      <c r="AJ610" s="2">
        <v>1</v>
      </c>
      <c r="AK610" s="2">
        <v>2</v>
      </c>
      <c r="AL610" s="4">
        <v>197</v>
      </c>
      <c r="AM610" s="2">
        <v>9</v>
      </c>
      <c r="AN610" s="2">
        <v>3</v>
      </c>
      <c r="AO610" s="2">
        <v>0</v>
      </c>
      <c r="AP610" s="2">
        <v>50</v>
      </c>
      <c r="AQ610" s="2">
        <v>3</v>
      </c>
      <c r="AR610" s="2">
        <v>0</v>
      </c>
      <c r="AS610" s="2">
        <v>0</v>
      </c>
      <c r="AT610" s="2">
        <v>0</v>
      </c>
      <c r="AU610" s="2">
        <v>0</v>
      </c>
      <c r="AV610" s="2">
        <v>0</v>
      </c>
      <c r="AW610" s="2">
        <v>0</v>
      </c>
      <c r="AX610" s="2">
        <v>0</v>
      </c>
      <c r="AY610" s="2">
        <v>0</v>
      </c>
      <c r="AZ610" s="2">
        <v>0</v>
      </c>
      <c r="BA610" s="44">
        <v>0</v>
      </c>
      <c r="BB610" s="2">
        <v>0</v>
      </c>
      <c r="BC610" s="2">
        <v>0</v>
      </c>
      <c r="BD610" s="2">
        <v>0</v>
      </c>
      <c r="BE610" s="2">
        <v>1</v>
      </c>
      <c r="BF610" s="45">
        <v>0</v>
      </c>
      <c r="BG610" s="2">
        <v>0</v>
      </c>
      <c r="BH610" s="2">
        <v>0</v>
      </c>
      <c r="BI610" s="2">
        <v>0</v>
      </c>
      <c r="BJ610" s="2">
        <v>0</v>
      </c>
      <c r="BK610" s="2">
        <v>0</v>
      </c>
      <c r="BL610" s="2">
        <v>0</v>
      </c>
      <c r="BM610" s="2">
        <v>0</v>
      </c>
      <c r="BN610" s="2">
        <v>0</v>
      </c>
      <c r="BO610" s="2">
        <v>0</v>
      </c>
      <c r="BP610" s="2">
        <v>0</v>
      </c>
      <c r="BQ610" s="2">
        <v>0</v>
      </c>
      <c r="BR610" s="2">
        <v>1</v>
      </c>
      <c r="BS610" s="2">
        <v>592</v>
      </c>
      <c r="BT610" s="2">
        <v>0</v>
      </c>
      <c r="BU610" s="5">
        <v>0.91</v>
      </c>
      <c r="BV610" s="5">
        <f>IFERROR($BF610/($AL610+$R610), "No Votes")</f>
        <v>0</v>
      </c>
      <c r="BW610" s="5">
        <f>IFERROR($BA610/($AG610+$M610), "No Votes")</f>
        <v>0</v>
      </c>
      <c r="BX610" t="s">
        <v>2157</v>
      </c>
      <c r="BY610" s="5" t="s">
        <v>2086</v>
      </c>
      <c r="BZ610" s="5" t="s">
        <v>2088</v>
      </c>
      <c r="CA610" s="28" t="str">
        <f>IF(Table1[[#This Row],[Party]]="Labour","Conservative","Labour")</f>
        <v>Labour</v>
      </c>
      <c r="CB610" s="28" cm="1">
        <f t="array" ref="CB6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317</v>
      </c>
      <c r="CC610" s="28" cm="1">
        <f t="array" ref="CC6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10" s="28">
        <f>IF(TRIM(Table1[[#This Row],[Party]])="Labour",Table1[[#This Row],[Conservative_Aye]],Table1[[#This Row],[Labour_Aye]])</f>
        <v>0</v>
      </c>
      <c r="CE610" s="28">
        <f>IF(TRIM(Table1[[#This Row],[Party]])="Labour",Table1[[#This Row],[Conservative_No]],Table1[[#This Row],[Labour_No]])</f>
        <v>197</v>
      </c>
      <c r="CF610" s="36">
        <f>IF(Table1[[#This Row],[Gov_Aye]]+Table1[[#This Row],[Gov_No]]=0,"",Table1[[#This Row],[Gov_Aye]]/(Table1[[#This Row],[Gov_Aye]]+Table1[[#This Row],[Gov_No]]))</f>
        <v>1</v>
      </c>
      <c r="CG610" s="36">
        <f>IF(Table1[[#This Row],[Opp_Aye]]+Table1[[#This Row],[Opp_No]]=0,"",Table1[[#This Row],[Opp_Aye]]/(Table1[[#This Row],[Opp_Aye]]+Table1[[#This Row],[Opp_No]]))</f>
        <v>0</v>
      </c>
      <c r="CH610" s="36">
        <f>IF(OR(Table1[[#This Row],[Gov_Share]]="",Table1[[#This Row],[Opp_Share]]=""),"",ABS(Table1[[#This Row],[Gov_Share]]-Table1[[#This Row],[Opp_Share]]))</f>
        <v>1</v>
      </c>
      <c r="CI610" s="36">
        <f>IF(Table1[[#This Row],[Gov_Aye]]+Table1[[#This Row],[Gov_No]]=0,"",ABS(Table1[[#This Row],[Gov_Aye]]-Table1[[#This Row],[Gov_No]])/(Table1[[#This Row],[Gov_Aye]]+Table1[[#This Row],[Gov_No]]))</f>
        <v>1</v>
      </c>
      <c r="CJ610" s="36">
        <f>IF(Table1[[#This Row],[Opp_Aye]]+Table1[[#This Row],[Opp_No]]=0,"",ABS(Table1[[#This Row],[Opp_Aye]]-Table1[[#This Row],[Opp_No]])/(Table1[[#This Row],[Opp_Aye]]+Table1[[#This Row],[Opp_No]]))</f>
        <v>1</v>
      </c>
      <c r="CK6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0.9735669027208349</v>
      </c>
    </row>
    <row r="611" spans="1:89" x14ac:dyDescent="0.75">
      <c r="A611">
        <v>232</v>
      </c>
      <c r="B611" s="17">
        <v>42788</v>
      </c>
      <c r="C611" s="18">
        <v>0.6333333333333333</v>
      </c>
      <c r="D611">
        <v>165</v>
      </c>
      <c r="E611" s="20" t="s">
        <v>1402</v>
      </c>
      <c r="H611">
        <v>275</v>
      </c>
      <c r="I611">
        <v>179</v>
      </c>
      <c r="J611">
        <v>0</v>
      </c>
      <c r="K611">
        <v>0</v>
      </c>
      <c r="L611">
        <v>0</v>
      </c>
      <c r="M611" s="3">
        <v>269</v>
      </c>
      <c r="N611">
        <v>6</v>
      </c>
      <c r="O611">
        <v>0</v>
      </c>
      <c r="P611">
        <v>0</v>
      </c>
      <c r="Q611">
        <v>0</v>
      </c>
      <c r="R611" s="4">
        <v>0</v>
      </c>
      <c r="S611">
        <v>0</v>
      </c>
      <c r="T611">
        <v>0</v>
      </c>
      <c r="U611">
        <v>0</v>
      </c>
      <c r="V611">
        <v>0</v>
      </c>
      <c r="W611">
        <v>0</v>
      </c>
      <c r="X611">
        <v>0</v>
      </c>
      <c r="Y611">
        <v>0</v>
      </c>
      <c r="Z611">
        <v>0</v>
      </c>
      <c r="AA611">
        <v>0</v>
      </c>
      <c r="AB611">
        <v>0</v>
      </c>
      <c r="AC611">
        <v>0</v>
      </c>
      <c r="AD611">
        <v>0</v>
      </c>
      <c r="AE611">
        <v>0</v>
      </c>
      <c r="AF611">
        <v>0</v>
      </c>
      <c r="AG611" s="3">
        <v>1</v>
      </c>
      <c r="AH611">
        <v>0</v>
      </c>
      <c r="AI611">
        <v>0</v>
      </c>
      <c r="AJ611">
        <v>1</v>
      </c>
      <c r="AK611">
        <v>2</v>
      </c>
      <c r="AL611" s="4">
        <v>162</v>
      </c>
      <c r="AM611">
        <v>7</v>
      </c>
      <c r="AN611">
        <v>2</v>
      </c>
      <c r="AO611">
        <v>0</v>
      </c>
      <c r="AP611">
        <v>0</v>
      </c>
      <c r="AQ611">
        <v>2</v>
      </c>
      <c r="AR611">
        <v>0</v>
      </c>
      <c r="AS611">
        <v>0</v>
      </c>
      <c r="AT611">
        <v>0</v>
      </c>
      <c r="AU611">
        <v>0</v>
      </c>
      <c r="AV611">
        <v>2</v>
      </c>
      <c r="AW611">
        <v>0</v>
      </c>
      <c r="AX611">
        <v>0</v>
      </c>
      <c r="AY611">
        <v>0</v>
      </c>
      <c r="AZ611">
        <v>0</v>
      </c>
      <c r="BA611">
        <v>1</v>
      </c>
      <c r="BB611">
        <v>0</v>
      </c>
      <c r="BC611">
        <v>0</v>
      </c>
      <c r="BD611">
        <v>0</v>
      </c>
      <c r="BE611">
        <v>0</v>
      </c>
      <c r="BF611">
        <v>0</v>
      </c>
      <c r="BG611">
        <v>0</v>
      </c>
      <c r="BH611">
        <v>0</v>
      </c>
      <c r="BI611">
        <v>0</v>
      </c>
      <c r="BJ611">
        <v>0</v>
      </c>
      <c r="BK611">
        <v>0</v>
      </c>
      <c r="BL611">
        <v>0</v>
      </c>
      <c r="BM611">
        <v>0</v>
      </c>
      <c r="BN611">
        <v>0</v>
      </c>
      <c r="BO611">
        <v>0</v>
      </c>
      <c r="BP611">
        <v>0</v>
      </c>
      <c r="BQ611">
        <v>0</v>
      </c>
      <c r="BR611">
        <v>1</v>
      </c>
      <c r="BS611">
        <v>454</v>
      </c>
      <c r="BT611">
        <v>2.2026429999999998E-3</v>
      </c>
      <c r="BU611" s="1">
        <v>0.7</v>
      </c>
      <c r="BV611" s="5">
        <f>IFERROR($BF611/($AL611+$R611), "No Votes")</f>
        <v>0</v>
      </c>
      <c r="BW611" s="5">
        <f>IFERROR($BA611/($AG611+$M611), "No Votes")</f>
        <v>3.7037037037037038E-3</v>
      </c>
      <c r="BX611" t="s">
        <v>2157</v>
      </c>
      <c r="BY611" s="5" t="s">
        <v>2086</v>
      </c>
      <c r="BZ611" s="5" t="s">
        <v>2088</v>
      </c>
      <c r="CA611" s="28" t="str">
        <f>IF(Table1[[#This Row],[Party]]="Labour","Conservative","Labour")</f>
        <v>Labour</v>
      </c>
      <c r="CB611" s="28" cm="1">
        <f t="array" ref="CB6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269</v>
      </c>
      <c r="CC611" s="28" cm="1">
        <f t="array" ref="CC6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11" s="28">
        <f>IF(TRIM(Table1[[#This Row],[Party]])="Labour",Table1[[#This Row],[Conservative_Aye]],Table1[[#This Row],[Labour_Aye]])</f>
        <v>0</v>
      </c>
      <c r="CE611" s="28">
        <f>IF(TRIM(Table1[[#This Row],[Party]])="Labour",Table1[[#This Row],[Conservative_No]],Table1[[#This Row],[Labour_No]])</f>
        <v>162</v>
      </c>
      <c r="CF611" s="36">
        <f>IF(Table1[[#This Row],[Gov_Aye]]+Table1[[#This Row],[Gov_No]]=0,"",Table1[[#This Row],[Gov_Aye]]/(Table1[[#This Row],[Gov_Aye]]+Table1[[#This Row],[Gov_No]]))</f>
        <v>0.99629629629629635</v>
      </c>
      <c r="CG611" s="36">
        <f>IF(Table1[[#This Row],[Opp_Aye]]+Table1[[#This Row],[Opp_No]]=0,"",Table1[[#This Row],[Opp_Aye]]/(Table1[[#This Row],[Opp_Aye]]+Table1[[#This Row],[Opp_No]]))</f>
        <v>0</v>
      </c>
      <c r="CH611" s="36">
        <f>IF(OR(Table1[[#This Row],[Gov_Share]]="",Table1[[#This Row],[Opp_Share]]=""),"",ABS(Table1[[#This Row],[Gov_Share]]-Table1[[#This Row],[Opp_Share]]))</f>
        <v>0.99629629629629635</v>
      </c>
      <c r="CI611" s="36">
        <f>IF(Table1[[#This Row],[Gov_Aye]]+Table1[[#This Row],[Gov_No]]=0,"",ABS(Table1[[#This Row],[Gov_Aye]]-Table1[[#This Row],[Gov_No]])/(Table1[[#This Row],[Gov_Aye]]+Table1[[#This Row],[Gov_No]]))</f>
        <v>0.99259259259259258</v>
      </c>
      <c r="CJ611" s="36">
        <f>IF(Table1[[#This Row],[Opp_Aye]]+Table1[[#This Row],[Opp_No]]=0,"",ABS(Table1[[#This Row],[Opp_Aye]]-Table1[[#This Row],[Opp_No]])/(Table1[[#This Row],[Opp_Aye]]+Table1[[#This Row],[Opp_No]]))</f>
        <v>1</v>
      </c>
      <c r="CK6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0.97213668633991956</v>
      </c>
    </row>
    <row r="612" spans="1:89" ht="29.5" x14ac:dyDescent="0.75">
      <c r="A612" s="2">
        <v>636</v>
      </c>
      <c r="B612" s="15">
        <v>43544</v>
      </c>
      <c r="C612" s="16">
        <v>0</v>
      </c>
      <c r="D612" s="2">
        <v>367</v>
      </c>
      <c r="E612" s="19" t="s">
        <v>417</v>
      </c>
      <c r="F612" s="2"/>
      <c r="G612" s="2"/>
      <c r="H612" s="2">
        <v>313</v>
      </c>
      <c r="I612" s="2">
        <v>267</v>
      </c>
      <c r="J612" s="2">
        <v>0</v>
      </c>
      <c r="K612" s="2">
        <v>0</v>
      </c>
      <c r="L612" s="2">
        <v>0</v>
      </c>
      <c r="M612" s="3">
        <v>301</v>
      </c>
      <c r="N612" s="2">
        <v>9</v>
      </c>
      <c r="O612" s="2">
        <v>0</v>
      </c>
      <c r="P612" s="2">
        <v>0</v>
      </c>
      <c r="Q612" s="2">
        <v>3</v>
      </c>
      <c r="R612" s="4">
        <v>0</v>
      </c>
      <c r="S612" s="2">
        <v>0</v>
      </c>
      <c r="T612" s="2">
        <v>0</v>
      </c>
      <c r="U612" s="2">
        <v>0</v>
      </c>
      <c r="V612" s="2">
        <v>0</v>
      </c>
      <c r="W612" s="2">
        <v>0</v>
      </c>
      <c r="X612" s="2">
        <v>0</v>
      </c>
      <c r="Y612" s="2">
        <v>0</v>
      </c>
      <c r="Z612" s="2">
        <v>0</v>
      </c>
      <c r="AA612" s="2">
        <v>0</v>
      </c>
      <c r="AB612" s="2">
        <v>0</v>
      </c>
      <c r="AC612" s="2">
        <v>0</v>
      </c>
      <c r="AD612" s="2">
        <v>0</v>
      </c>
      <c r="AE612" s="2">
        <v>0</v>
      </c>
      <c r="AF612" s="2">
        <v>0</v>
      </c>
      <c r="AG612" s="3">
        <v>0</v>
      </c>
      <c r="AH612" s="2">
        <v>0</v>
      </c>
      <c r="AI612" s="2">
        <v>0</v>
      </c>
      <c r="AJ612" s="2">
        <v>1</v>
      </c>
      <c r="AK612" s="2">
        <v>12</v>
      </c>
      <c r="AL612" s="4">
        <v>210</v>
      </c>
      <c r="AM612" s="2">
        <v>9</v>
      </c>
      <c r="AN612" s="2">
        <v>3</v>
      </c>
      <c r="AO612" s="2">
        <v>0</v>
      </c>
      <c r="AP612" s="2">
        <v>32</v>
      </c>
      <c r="AQ612" s="2">
        <v>0</v>
      </c>
      <c r="AR612" s="2">
        <v>0</v>
      </c>
      <c r="AS612" s="2">
        <v>0</v>
      </c>
      <c r="AT612" s="2">
        <v>0</v>
      </c>
      <c r="AU612" s="2">
        <v>0</v>
      </c>
      <c r="AV612" s="2">
        <v>0</v>
      </c>
      <c r="AW612" s="2">
        <v>0</v>
      </c>
      <c r="AX612" s="2">
        <v>0</v>
      </c>
      <c r="AY612" s="2">
        <v>0</v>
      </c>
      <c r="AZ612" s="2">
        <v>0</v>
      </c>
      <c r="BA612" s="44">
        <v>0</v>
      </c>
      <c r="BB612" s="2">
        <v>0</v>
      </c>
      <c r="BC612" s="2">
        <v>0</v>
      </c>
      <c r="BD612" s="2">
        <v>0</v>
      </c>
      <c r="BE612" s="2">
        <v>3</v>
      </c>
      <c r="BF612" s="45">
        <v>0</v>
      </c>
      <c r="BG612" s="2">
        <v>0</v>
      </c>
      <c r="BH612" s="2">
        <v>0</v>
      </c>
      <c r="BI612" s="2">
        <v>0</v>
      </c>
      <c r="BJ612" s="2">
        <v>0</v>
      </c>
      <c r="BK612" s="2">
        <v>0</v>
      </c>
      <c r="BL612" s="2">
        <v>0</v>
      </c>
      <c r="BM612" s="2">
        <v>0</v>
      </c>
      <c r="BN612" s="2">
        <v>0</v>
      </c>
      <c r="BO612" s="2">
        <v>0</v>
      </c>
      <c r="BP612" s="2">
        <v>0</v>
      </c>
      <c r="BQ612" s="2">
        <v>0</v>
      </c>
      <c r="BR612" s="2">
        <v>3</v>
      </c>
      <c r="BS612" s="2">
        <v>580</v>
      </c>
      <c r="BT612" s="2">
        <v>0.01</v>
      </c>
      <c r="BU612" s="5">
        <v>0.89</v>
      </c>
      <c r="BV612" s="5">
        <f>IFERROR($BF612/($AL612+$R612), "No Votes")</f>
        <v>0</v>
      </c>
      <c r="BW612" s="5">
        <f>IFERROR($BA612/($AG612+$M612), "No Votes")</f>
        <v>0</v>
      </c>
      <c r="BX612" t="s">
        <v>2157</v>
      </c>
      <c r="BY612" s="5" t="s">
        <v>2086</v>
      </c>
      <c r="BZ612" s="5" t="s">
        <v>2088</v>
      </c>
      <c r="CA612" s="28" t="str">
        <f>IF(Table1[[#This Row],[Party]]="Labour","Conservative","Labour")</f>
        <v>Labour</v>
      </c>
      <c r="CB612" s="28" cm="1">
        <f t="array" ref="CB6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612" s="28" cm="1">
        <f t="array" ref="CC6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12" s="28">
        <f>IF(TRIM(Table1[[#This Row],[Party]])="Labour",Table1[[#This Row],[Conservative_Aye]],Table1[[#This Row],[Labour_Aye]])</f>
        <v>0</v>
      </c>
      <c r="CE612" s="28">
        <f>IF(TRIM(Table1[[#This Row],[Party]])="Labour",Table1[[#This Row],[Conservative_No]],Table1[[#This Row],[Labour_No]])</f>
        <v>210</v>
      </c>
      <c r="CF612" s="36">
        <f>IF(Table1[[#This Row],[Gov_Aye]]+Table1[[#This Row],[Gov_No]]=0,"",Table1[[#This Row],[Gov_Aye]]/(Table1[[#This Row],[Gov_Aye]]+Table1[[#This Row],[Gov_No]]))</f>
        <v>1</v>
      </c>
      <c r="CG612" s="36">
        <f>IF(Table1[[#This Row],[Opp_Aye]]+Table1[[#This Row],[Opp_No]]=0,"",Table1[[#This Row],[Opp_Aye]]/(Table1[[#This Row],[Opp_Aye]]+Table1[[#This Row],[Opp_No]]))</f>
        <v>0</v>
      </c>
      <c r="CH612" s="36">
        <f>IF(OR(Table1[[#This Row],[Gov_Share]]="",Table1[[#This Row],[Opp_Share]]=""),"",ABS(Table1[[#This Row],[Gov_Share]]-Table1[[#This Row],[Opp_Share]]))</f>
        <v>1</v>
      </c>
      <c r="CI612" s="36">
        <f>IF(Table1[[#This Row],[Gov_Aye]]+Table1[[#This Row],[Gov_No]]=0,"",ABS(Table1[[#This Row],[Gov_Aye]]-Table1[[#This Row],[Gov_No]])/(Table1[[#This Row],[Gov_Aye]]+Table1[[#This Row],[Gov_No]]))</f>
        <v>1</v>
      </c>
      <c r="CJ612" s="36">
        <f>IF(Table1[[#This Row],[Opp_Aye]]+Table1[[#This Row],[Opp_No]]=0,"",ABS(Table1[[#This Row],[Opp_Aye]]-Table1[[#This Row],[Opp_No]])/(Table1[[#This Row],[Opp_Aye]]+Table1[[#This Row],[Opp_No]]))</f>
        <v>1</v>
      </c>
      <c r="CK6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0.97212759368225454</v>
      </c>
    </row>
    <row r="613" spans="1:89" ht="44.25" x14ac:dyDescent="0.75">
      <c r="A613">
        <v>429</v>
      </c>
      <c r="B613" s="17">
        <v>43243</v>
      </c>
      <c r="C613" s="18">
        <v>0</v>
      </c>
      <c r="D613">
        <v>162</v>
      </c>
      <c r="E613" s="20" t="s">
        <v>1740</v>
      </c>
      <c r="H613">
        <v>294</v>
      </c>
      <c r="I613">
        <v>19</v>
      </c>
      <c r="J613">
        <v>0</v>
      </c>
      <c r="K613">
        <v>0</v>
      </c>
      <c r="L613">
        <v>0</v>
      </c>
      <c r="M613" s="3">
        <v>285</v>
      </c>
      <c r="N613">
        <v>8</v>
      </c>
      <c r="O613">
        <v>0</v>
      </c>
      <c r="P613">
        <v>0</v>
      </c>
      <c r="Q613">
        <v>1</v>
      </c>
      <c r="R613" s="4">
        <v>0</v>
      </c>
      <c r="S613">
        <v>0</v>
      </c>
      <c r="T613">
        <v>0</v>
      </c>
      <c r="U613">
        <v>0</v>
      </c>
      <c r="V613">
        <v>0</v>
      </c>
      <c r="W613">
        <v>0</v>
      </c>
      <c r="X613">
        <v>0</v>
      </c>
      <c r="Y613">
        <v>0</v>
      </c>
      <c r="Z613">
        <v>0</v>
      </c>
      <c r="AA613">
        <v>0</v>
      </c>
      <c r="AB613">
        <v>0</v>
      </c>
      <c r="AC613">
        <v>0</v>
      </c>
      <c r="AD613">
        <v>0</v>
      </c>
      <c r="AE613">
        <v>0</v>
      </c>
      <c r="AF613">
        <v>0</v>
      </c>
      <c r="AG613" s="3">
        <v>6</v>
      </c>
      <c r="AH613">
        <v>0</v>
      </c>
      <c r="AI613">
        <v>0</v>
      </c>
      <c r="AJ613">
        <v>1</v>
      </c>
      <c r="AK613">
        <v>1</v>
      </c>
      <c r="AL613" s="4">
        <v>3</v>
      </c>
      <c r="AM613">
        <v>8</v>
      </c>
      <c r="AN613">
        <v>0</v>
      </c>
      <c r="AO613">
        <v>0</v>
      </c>
      <c r="AP613">
        <v>0</v>
      </c>
      <c r="AQ613">
        <v>0</v>
      </c>
      <c r="AR613">
        <v>0</v>
      </c>
      <c r="AS613">
        <v>0</v>
      </c>
      <c r="AT613">
        <v>0</v>
      </c>
      <c r="AU613">
        <v>0</v>
      </c>
      <c r="AV613">
        <v>0</v>
      </c>
      <c r="AW613">
        <v>0</v>
      </c>
      <c r="AX613">
        <v>0</v>
      </c>
      <c r="AY613">
        <v>0</v>
      </c>
      <c r="AZ613">
        <v>0</v>
      </c>
      <c r="BA613">
        <v>6</v>
      </c>
      <c r="BB613">
        <v>0</v>
      </c>
      <c r="BC613">
        <v>0</v>
      </c>
      <c r="BD613">
        <v>0</v>
      </c>
      <c r="BE613">
        <v>1</v>
      </c>
      <c r="BF613">
        <v>0</v>
      </c>
      <c r="BG613">
        <v>0</v>
      </c>
      <c r="BH613">
        <v>0</v>
      </c>
      <c r="BI613">
        <v>0</v>
      </c>
      <c r="BJ613">
        <v>0</v>
      </c>
      <c r="BK613">
        <v>0</v>
      </c>
      <c r="BL613">
        <v>0</v>
      </c>
      <c r="BM613">
        <v>0</v>
      </c>
      <c r="BN613">
        <v>0</v>
      </c>
      <c r="BO613">
        <v>0</v>
      </c>
      <c r="BP613">
        <v>0</v>
      </c>
      <c r="BQ613">
        <v>0</v>
      </c>
      <c r="BR613">
        <v>7</v>
      </c>
      <c r="BS613">
        <v>313</v>
      </c>
      <c r="BT613">
        <v>2.2364216999999999E-2</v>
      </c>
      <c r="BU613" s="1">
        <v>0.48</v>
      </c>
      <c r="BV613" s="5">
        <f>IFERROR($BF613/($AL613+$R613), "No Votes")</f>
        <v>0</v>
      </c>
      <c r="BW613" s="5">
        <f>IFERROR($BA613/($AG613+$M613), "No Votes")</f>
        <v>2.0618556701030927E-2</v>
      </c>
      <c r="BX613" t="s">
        <v>2157</v>
      </c>
      <c r="BY613" s="5" t="s">
        <v>2086</v>
      </c>
      <c r="BZ613" s="5" t="s">
        <v>2088</v>
      </c>
      <c r="CA613" s="28" t="str">
        <f>IF(Table1[[#This Row],[Party]]="Labour","Conservative","Labour")</f>
        <v>Labour</v>
      </c>
      <c r="CB613" s="28" cm="1">
        <f t="array" ref="CB6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613" s="28" cm="1">
        <f t="array" ref="CC6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v>
      </c>
      <c r="CD613" s="28">
        <f>IF(TRIM(Table1[[#This Row],[Party]])="Labour",Table1[[#This Row],[Conservative_Aye]],Table1[[#This Row],[Labour_Aye]])</f>
        <v>0</v>
      </c>
      <c r="CE613" s="28">
        <f>IF(TRIM(Table1[[#This Row],[Party]])="Labour",Table1[[#This Row],[Conservative_No]],Table1[[#This Row],[Labour_No]])</f>
        <v>3</v>
      </c>
      <c r="CF613" s="36">
        <f>IF(Table1[[#This Row],[Gov_Aye]]+Table1[[#This Row],[Gov_No]]=0,"",Table1[[#This Row],[Gov_Aye]]/(Table1[[#This Row],[Gov_Aye]]+Table1[[#This Row],[Gov_No]]))</f>
        <v>0.97938144329896903</v>
      </c>
      <c r="CG613" s="36">
        <f>IF(Table1[[#This Row],[Opp_Aye]]+Table1[[#This Row],[Opp_No]]=0,"",Table1[[#This Row],[Opp_Aye]]/(Table1[[#This Row],[Opp_Aye]]+Table1[[#This Row],[Opp_No]]))</f>
        <v>0</v>
      </c>
      <c r="CH613" s="36">
        <f>IF(OR(Table1[[#This Row],[Gov_Share]]="",Table1[[#This Row],[Opp_Share]]=""),"",ABS(Table1[[#This Row],[Gov_Share]]-Table1[[#This Row],[Opp_Share]]))</f>
        <v>0.97938144329896903</v>
      </c>
      <c r="CI613" s="36">
        <f>IF(Table1[[#This Row],[Gov_Aye]]+Table1[[#This Row],[Gov_No]]=0,"",ABS(Table1[[#This Row],[Gov_Aye]]-Table1[[#This Row],[Gov_No]])/(Table1[[#This Row],[Gov_Aye]]+Table1[[#This Row],[Gov_No]]))</f>
        <v>0.95876288659793818</v>
      </c>
      <c r="CJ613" s="36">
        <f>IF(Table1[[#This Row],[Opp_Aye]]+Table1[[#This Row],[Opp_No]]=0,"",ABS(Table1[[#This Row],[Opp_Aye]]-Table1[[#This Row],[Opp_No]])/(Table1[[#This Row],[Opp_Aye]]+Table1[[#This Row],[Opp_No]]))</f>
        <v>1</v>
      </c>
      <c r="CK6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0.97209302325581393</v>
      </c>
    </row>
    <row r="614" spans="1:89" ht="29.5" x14ac:dyDescent="0.75">
      <c r="A614" s="2">
        <v>428</v>
      </c>
      <c r="B614" s="15">
        <v>43243</v>
      </c>
      <c r="C614" s="16">
        <v>0</v>
      </c>
      <c r="D614" s="2">
        <v>161</v>
      </c>
      <c r="E614" s="19" t="s">
        <v>1742</v>
      </c>
      <c r="F614" s="2"/>
      <c r="G614" s="2"/>
      <c r="H614" s="2">
        <v>293</v>
      </c>
      <c r="I614" s="2">
        <v>19</v>
      </c>
      <c r="J614" s="2">
        <v>0</v>
      </c>
      <c r="K614" s="2">
        <v>0</v>
      </c>
      <c r="L614" s="2">
        <v>0</v>
      </c>
      <c r="M614" s="3">
        <v>284</v>
      </c>
      <c r="N614" s="2">
        <v>8</v>
      </c>
      <c r="O614" s="2">
        <v>0</v>
      </c>
      <c r="P614" s="2">
        <v>0</v>
      </c>
      <c r="Q614" s="2">
        <v>1</v>
      </c>
      <c r="R614" s="4">
        <v>0</v>
      </c>
      <c r="S614" s="2">
        <v>0</v>
      </c>
      <c r="T614" s="2">
        <v>0</v>
      </c>
      <c r="U614" s="2">
        <v>0</v>
      </c>
      <c r="V614" s="2">
        <v>0</v>
      </c>
      <c r="W614" s="2">
        <v>0</v>
      </c>
      <c r="X614" s="2">
        <v>0</v>
      </c>
      <c r="Y614" s="2">
        <v>0</v>
      </c>
      <c r="Z614" s="2">
        <v>0</v>
      </c>
      <c r="AA614" s="2">
        <v>0</v>
      </c>
      <c r="AB614" s="2">
        <v>0</v>
      </c>
      <c r="AC614" s="2">
        <v>0</v>
      </c>
      <c r="AD614" s="2">
        <v>0</v>
      </c>
      <c r="AE614" s="2">
        <v>0</v>
      </c>
      <c r="AF614" s="2">
        <v>0</v>
      </c>
      <c r="AG614" s="3">
        <v>6</v>
      </c>
      <c r="AH614" s="2">
        <v>0</v>
      </c>
      <c r="AI614" s="2">
        <v>0</v>
      </c>
      <c r="AJ614" s="2">
        <v>1</v>
      </c>
      <c r="AK614" s="2">
        <v>1</v>
      </c>
      <c r="AL614" s="4">
        <v>3</v>
      </c>
      <c r="AM614" s="2">
        <v>8</v>
      </c>
      <c r="AN614" s="2">
        <v>0</v>
      </c>
      <c r="AO614" s="2">
        <v>0</v>
      </c>
      <c r="AP614" s="2">
        <v>0</v>
      </c>
      <c r="AQ614" s="2">
        <v>0</v>
      </c>
      <c r="AR614" s="2">
        <v>0</v>
      </c>
      <c r="AS614" s="2">
        <v>0</v>
      </c>
      <c r="AT614" s="2">
        <v>0</v>
      </c>
      <c r="AU614" s="2">
        <v>0</v>
      </c>
      <c r="AV614" s="2">
        <v>0</v>
      </c>
      <c r="AW614" s="2">
        <v>0</v>
      </c>
      <c r="AX614" s="2">
        <v>0</v>
      </c>
      <c r="AY614" s="2">
        <v>0</v>
      </c>
      <c r="AZ614" s="2">
        <v>0</v>
      </c>
      <c r="BA614" s="2">
        <v>6</v>
      </c>
      <c r="BB614" s="2">
        <v>0</v>
      </c>
      <c r="BC614" s="2">
        <v>0</v>
      </c>
      <c r="BD614" s="2">
        <v>0</v>
      </c>
      <c r="BE614" s="2">
        <v>1</v>
      </c>
      <c r="BF614" s="2">
        <v>0</v>
      </c>
      <c r="BG614" s="2">
        <v>0</v>
      </c>
      <c r="BH614" s="2">
        <v>0</v>
      </c>
      <c r="BI614" s="2">
        <v>0</v>
      </c>
      <c r="BJ614" s="2">
        <v>0</v>
      </c>
      <c r="BK614" s="2">
        <v>0</v>
      </c>
      <c r="BL614" s="2">
        <v>0</v>
      </c>
      <c r="BM614" s="2">
        <v>0</v>
      </c>
      <c r="BN614" s="2">
        <v>0</v>
      </c>
      <c r="BO614" s="2">
        <v>0</v>
      </c>
      <c r="BP614" s="2">
        <v>0</v>
      </c>
      <c r="BQ614" s="2">
        <v>0</v>
      </c>
      <c r="BR614" s="2">
        <v>7</v>
      </c>
      <c r="BS614" s="2">
        <v>312</v>
      </c>
      <c r="BT614" s="2">
        <v>2.2435897E-2</v>
      </c>
      <c r="BU614" s="5">
        <v>0.48</v>
      </c>
      <c r="BV614" s="5">
        <f>IFERROR($BF614/($AL614+$R614), "No Votes")</f>
        <v>0</v>
      </c>
      <c r="BW614" s="5">
        <f>IFERROR($BA614/($AG614+$M614), "No Votes")</f>
        <v>2.0689655172413793E-2</v>
      </c>
      <c r="BX614" t="s">
        <v>2157</v>
      </c>
      <c r="BY614" s="5" t="s">
        <v>2086</v>
      </c>
      <c r="BZ614" s="5" t="s">
        <v>2088</v>
      </c>
      <c r="CA614" s="28" t="str">
        <f>IF(Table1[[#This Row],[Party]]="Labour","Conservative","Labour")</f>
        <v>Labour</v>
      </c>
      <c r="CB614" s="28" cm="1">
        <f t="array" ref="CB6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614" s="28" cm="1">
        <f t="array" ref="CC6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v>
      </c>
      <c r="CD614" s="28">
        <f>IF(TRIM(Table1[[#This Row],[Party]])="Labour",Table1[[#This Row],[Conservative_Aye]],Table1[[#This Row],[Labour_Aye]])</f>
        <v>0</v>
      </c>
      <c r="CE614" s="28">
        <f>IF(TRIM(Table1[[#This Row],[Party]])="Labour",Table1[[#This Row],[Conservative_No]],Table1[[#This Row],[Labour_No]])</f>
        <v>3</v>
      </c>
      <c r="CF614" s="36">
        <f>IF(Table1[[#This Row],[Gov_Aye]]+Table1[[#This Row],[Gov_No]]=0,"",Table1[[#This Row],[Gov_Aye]]/(Table1[[#This Row],[Gov_Aye]]+Table1[[#This Row],[Gov_No]]))</f>
        <v>0.97931034482758617</v>
      </c>
      <c r="CG614" s="36">
        <f>IF(Table1[[#This Row],[Opp_Aye]]+Table1[[#This Row],[Opp_No]]=0,"",Table1[[#This Row],[Opp_Aye]]/(Table1[[#This Row],[Opp_Aye]]+Table1[[#This Row],[Opp_No]]))</f>
        <v>0</v>
      </c>
      <c r="CH614" s="36">
        <f>IF(OR(Table1[[#This Row],[Gov_Share]]="",Table1[[#This Row],[Opp_Share]]=""),"",ABS(Table1[[#This Row],[Gov_Share]]-Table1[[#This Row],[Opp_Share]]))</f>
        <v>0.97931034482758617</v>
      </c>
      <c r="CI614" s="36">
        <f>IF(Table1[[#This Row],[Gov_Aye]]+Table1[[#This Row],[Gov_No]]=0,"",ABS(Table1[[#This Row],[Gov_Aye]]-Table1[[#This Row],[Gov_No]])/(Table1[[#This Row],[Gov_Aye]]+Table1[[#This Row],[Gov_No]]))</f>
        <v>0.95862068965517244</v>
      </c>
      <c r="CJ614" s="36">
        <f>IF(Table1[[#This Row],[Opp_Aye]]+Table1[[#This Row],[Opp_No]]=0,"",ABS(Table1[[#This Row],[Opp_Aye]]-Table1[[#This Row],[Opp_No]])/(Table1[[#This Row],[Opp_Aye]]+Table1[[#This Row],[Opp_No]]))</f>
        <v>1</v>
      </c>
      <c r="CK6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0.97199751088985686</v>
      </c>
    </row>
    <row r="615" spans="1:89" x14ac:dyDescent="0.75">
      <c r="A615">
        <v>216</v>
      </c>
      <c r="B615" s="17">
        <v>42774</v>
      </c>
      <c r="C615" s="18">
        <v>0</v>
      </c>
      <c r="D615">
        <v>149</v>
      </c>
      <c r="E615" s="20" t="s">
        <v>852</v>
      </c>
      <c r="F615" t="s">
        <v>1922</v>
      </c>
      <c r="H615">
        <v>323</v>
      </c>
      <c r="I615">
        <v>263</v>
      </c>
      <c r="J615">
        <v>0</v>
      </c>
      <c r="K615">
        <v>0</v>
      </c>
      <c r="L615">
        <v>0</v>
      </c>
      <c r="M615" s="3">
        <v>313</v>
      </c>
      <c r="N615">
        <v>7</v>
      </c>
      <c r="O615">
        <v>0</v>
      </c>
      <c r="P615">
        <v>0</v>
      </c>
      <c r="Q615">
        <v>1</v>
      </c>
      <c r="R615" s="4">
        <v>0</v>
      </c>
      <c r="S615">
        <v>0</v>
      </c>
      <c r="T615">
        <v>0</v>
      </c>
      <c r="U615">
        <v>0</v>
      </c>
      <c r="V615">
        <v>0</v>
      </c>
      <c r="W615">
        <v>0</v>
      </c>
      <c r="X615">
        <v>0</v>
      </c>
      <c r="Y615">
        <v>0</v>
      </c>
      <c r="Z615">
        <v>0</v>
      </c>
      <c r="AA615">
        <v>0</v>
      </c>
      <c r="AB615">
        <v>2</v>
      </c>
      <c r="AC615">
        <v>0</v>
      </c>
      <c r="AD615">
        <v>0</v>
      </c>
      <c r="AE615">
        <v>0</v>
      </c>
      <c r="AF615">
        <v>0</v>
      </c>
      <c r="AG615" s="3">
        <v>0</v>
      </c>
      <c r="AH615">
        <v>0</v>
      </c>
      <c r="AI615">
        <v>0</v>
      </c>
      <c r="AJ615">
        <v>1</v>
      </c>
      <c r="AK615">
        <v>2</v>
      </c>
      <c r="AL615" s="4">
        <v>195</v>
      </c>
      <c r="AM615">
        <v>9</v>
      </c>
      <c r="AN615">
        <v>3</v>
      </c>
      <c r="AO615">
        <v>0</v>
      </c>
      <c r="AP615">
        <v>50</v>
      </c>
      <c r="AQ615">
        <v>3</v>
      </c>
      <c r="AR615">
        <v>0</v>
      </c>
      <c r="AS615">
        <v>0</v>
      </c>
      <c r="AT615">
        <v>0</v>
      </c>
      <c r="AU615">
        <v>0</v>
      </c>
      <c r="AV615">
        <v>0</v>
      </c>
      <c r="AW615">
        <v>0</v>
      </c>
      <c r="AX615">
        <v>0</v>
      </c>
      <c r="AY615">
        <v>0</v>
      </c>
      <c r="AZ615">
        <v>0</v>
      </c>
      <c r="BA615" s="3">
        <v>0</v>
      </c>
      <c r="BB615">
        <v>0</v>
      </c>
      <c r="BC615">
        <v>0</v>
      </c>
      <c r="BD615">
        <v>0</v>
      </c>
      <c r="BE615">
        <v>1</v>
      </c>
      <c r="BF615" s="4">
        <v>0</v>
      </c>
      <c r="BG615">
        <v>0</v>
      </c>
      <c r="BH615">
        <v>0</v>
      </c>
      <c r="BI615">
        <v>0</v>
      </c>
      <c r="BJ615">
        <v>0</v>
      </c>
      <c r="BK615">
        <v>0</v>
      </c>
      <c r="BL615">
        <v>0</v>
      </c>
      <c r="BM615">
        <v>0</v>
      </c>
      <c r="BN615">
        <v>0</v>
      </c>
      <c r="BO615">
        <v>0</v>
      </c>
      <c r="BP615">
        <v>0</v>
      </c>
      <c r="BQ615">
        <v>0</v>
      </c>
      <c r="BR615">
        <v>1</v>
      </c>
      <c r="BS615">
        <v>586</v>
      </c>
      <c r="BT615">
        <v>0</v>
      </c>
      <c r="BU615" s="1">
        <v>0.9</v>
      </c>
      <c r="BV615" s="5">
        <f>IFERROR($BF615/($AL615+$R615), "No Votes")</f>
        <v>0</v>
      </c>
      <c r="BW615" s="5">
        <f>IFERROR($BA615/($AG615+$M615), "No Votes")</f>
        <v>0</v>
      </c>
      <c r="BX615" t="s">
        <v>2157</v>
      </c>
      <c r="BY615" s="5" t="s">
        <v>2086</v>
      </c>
      <c r="BZ615" s="5" t="s">
        <v>2088</v>
      </c>
      <c r="CA615" s="28" t="str">
        <f>IF(Table1[[#This Row],[Party]]="Labour","Conservative","Labour")</f>
        <v>Labour</v>
      </c>
      <c r="CB615" s="28" cm="1">
        <f t="array" ref="CB6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615" s="28" cm="1">
        <f t="array" ref="CC6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15" s="28">
        <f>IF(TRIM(Table1[[#This Row],[Party]])="Labour",Table1[[#This Row],[Conservative_Aye]],Table1[[#This Row],[Labour_Aye]])</f>
        <v>0</v>
      </c>
      <c r="CE615" s="28">
        <f>IF(TRIM(Table1[[#This Row],[Party]])="Labour",Table1[[#This Row],[Conservative_No]],Table1[[#This Row],[Labour_No]])</f>
        <v>195</v>
      </c>
      <c r="CF615" s="36">
        <f>IF(Table1[[#This Row],[Gov_Aye]]+Table1[[#This Row],[Gov_No]]=0,"",Table1[[#This Row],[Gov_Aye]]/(Table1[[#This Row],[Gov_Aye]]+Table1[[#This Row],[Gov_No]]))</f>
        <v>1</v>
      </c>
      <c r="CG615" s="36">
        <f>IF(Table1[[#This Row],[Opp_Aye]]+Table1[[#This Row],[Opp_No]]=0,"",Table1[[#This Row],[Opp_Aye]]/(Table1[[#This Row],[Opp_Aye]]+Table1[[#This Row],[Opp_No]]))</f>
        <v>0</v>
      </c>
      <c r="CH615" s="36">
        <f>IF(OR(Table1[[#This Row],[Gov_Share]]="",Table1[[#This Row],[Opp_Share]]=""),"",ABS(Table1[[#This Row],[Gov_Share]]-Table1[[#This Row],[Opp_Share]]))</f>
        <v>1</v>
      </c>
      <c r="CI615" s="36">
        <f>IF(Table1[[#This Row],[Gov_Aye]]+Table1[[#This Row],[Gov_No]]=0,"",ABS(Table1[[#This Row],[Gov_Aye]]-Table1[[#This Row],[Gov_No]])/(Table1[[#This Row],[Gov_Aye]]+Table1[[#This Row],[Gov_No]]))</f>
        <v>1</v>
      </c>
      <c r="CJ615" s="36">
        <f>IF(Table1[[#This Row],[Opp_Aye]]+Table1[[#This Row],[Opp_No]]=0,"",ABS(Table1[[#This Row],[Opp_Aye]]-Table1[[#This Row],[Opp_No]])/(Table1[[#This Row],[Opp_Aye]]+Table1[[#This Row],[Opp_No]]))</f>
        <v>1</v>
      </c>
      <c r="CK6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0.97324980566098129</v>
      </c>
    </row>
    <row r="616" spans="1:89" x14ac:dyDescent="0.75">
      <c r="A616">
        <v>1425</v>
      </c>
      <c r="B616" s="17">
        <v>44907</v>
      </c>
      <c r="C616" s="18">
        <v>0.75486111111111109</v>
      </c>
      <c r="D616">
        <v>119</v>
      </c>
      <c r="E616" s="20" t="s">
        <v>1217</v>
      </c>
      <c r="H616">
        <v>192</v>
      </c>
      <c r="I616">
        <v>296</v>
      </c>
      <c r="J616">
        <v>1</v>
      </c>
      <c r="K616">
        <v>0</v>
      </c>
      <c r="L616">
        <v>0</v>
      </c>
      <c r="M616" s="3">
        <v>0</v>
      </c>
      <c r="N616">
        <v>2</v>
      </c>
      <c r="O616">
        <v>0</v>
      </c>
      <c r="P616">
        <v>1</v>
      </c>
      <c r="Q616">
        <v>5</v>
      </c>
      <c r="R616" s="4">
        <v>141</v>
      </c>
      <c r="S616">
        <v>9</v>
      </c>
      <c r="T616">
        <v>3</v>
      </c>
      <c r="U616">
        <v>0</v>
      </c>
      <c r="V616">
        <v>27</v>
      </c>
      <c r="W616">
        <v>2</v>
      </c>
      <c r="X616">
        <v>0</v>
      </c>
      <c r="Y616">
        <v>0</v>
      </c>
      <c r="Z616">
        <v>0</v>
      </c>
      <c r="AA616">
        <v>0</v>
      </c>
      <c r="AB616">
        <v>0</v>
      </c>
      <c r="AC616">
        <v>0</v>
      </c>
      <c r="AD616">
        <v>0</v>
      </c>
      <c r="AE616">
        <v>0</v>
      </c>
      <c r="AF616">
        <v>0</v>
      </c>
      <c r="AG616" s="3">
        <v>293</v>
      </c>
      <c r="AH616">
        <v>0</v>
      </c>
      <c r="AI616">
        <v>0</v>
      </c>
      <c r="AJ616">
        <v>0</v>
      </c>
      <c r="AK616">
        <v>2</v>
      </c>
      <c r="AL616" s="4">
        <v>0</v>
      </c>
      <c r="AM616">
        <v>0</v>
      </c>
      <c r="AN616">
        <v>0</v>
      </c>
      <c r="AO616">
        <v>0</v>
      </c>
      <c r="AP616">
        <v>0</v>
      </c>
      <c r="AQ616">
        <v>0</v>
      </c>
      <c r="AR616">
        <v>0</v>
      </c>
      <c r="AS616">
        <v>0</v>
      </c>
      <c r="AT616">
        <v>0</v>
      </c>
      <c r="AU616">
        <v>0</v>
      </c>
      <c r="AV616">
        <v>0</v>
      </c>
      <c r="AW616">
        <v>0</v>
      </c>
      <c r="AX616">
        <v>0</v>
      </c>
      <c r="AY616">
        <v>0</v>
      </c>
      <c r="AZ616">
        <v>0</v>
      </c>
      <c r="BA616" s="3">
        <v>0</v>
      </c>
      <c r="BB616">
        <v>0</v>
      </c>
      <c r="BC616">
        <v>0</v>
      </c>
      <c r="BD616">
        <v>0</v>
      </c>
      <c r="BE616">
        <v>2</v>
      </c>
      <c r="BF616" s="4">
        <v>0</v>
      </c>
      <c r="BG616">
        <v>0</v>
      </c>
      <c r="BH616">
        <v>0</v>
      </c>
      <c r="BI616">
        <v>0</v>
      </c>
      <c r="BJ616">
        <v>0</v>
      </c>
      <c r="BK616">
        <v>0</v>
      </c>
      <c r="BL616">
        <v>0</v>
      </c>
      <c r="BM616">
        <v>0</v>
      </c>
      <c r="BN616">
        <v>0</v>
      </c>
      <c r="BO616">
        <v>0</v>
      </c>
      <c r="BP616">
        <v>0</v>
      </c>
      <c r="BQ616">
        <v>0</v>
      </c>
      <c r="BR616">
        <v>2</v>
      </c>
      <c r="BS616">
        <v>486</v>
      </c>
      <c r="BT616">
        <v>4.1152259999999996E-3</v>
      </c>
      <c r="BU616" s="1">
        <v>0.75</v>
      </c>
      <c r="BV616" s="5">
        <f>IFERROR($BF616/($AL616+$R616), "No Votes")</f>
        <v>0</v>
      </c>
      <c r="BW616" s="5">
        <f>IFERROR($BA616/($AG616+$M616), "No Votes")</f>
        <v>0</v>
      </c>
      <c r="BX616" t="s">
        <v>2157</v>
      </c>
      <c r="BY616" s="5" t="s">
        <v>2096</v>
      </c>
      <c r="BZ616" s="5" t="s">
        <v>2088</v>
      </c>
      <c r="CA616" s="28" t="str">
        <f>IF(Table1[[#This Row],[Party]]="Labour","Conservative","Labour")</f>
        <v>Labour</v>
      </c>
      <c r="CB616" s="28" cm="1">
        <f t="array" ref="CB6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16" s="28" cm="1">
        <f t="array" ref="CC6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616" s="28">
        <f>IF(TRIM(Table1[[#This Row],[Party]])="Labour",Table1[[#This Row],[Conservative_Aye]],Table1[[#This Row],[Labour_Aye]])</f>
        <v>141</v>
      </c>
      <c r="CE616" s="28">
        <f>IF(TRIM(Table1[[#This Row],[Party]])="Labour",Table1[[#This Row],[Conservative_No]],Table1[[#This Row],[Labour_No]])</f>
        <v>0</v>
      </c>
      <c r="CF616" s="36">
        <f>IF(Table1[[#This Row],[Gov_Aye]]+Table1[[#This Row],[Gov_No]]=0,"",Table1[[#This Row],[Gov_Aye]]/(Table1[[#This Row],[Gov_Aye]]+Table1[[#This Row],[Gov_No]]))</f>
        <v>0</v>
      </c>
      <c r="CG616" s="36">
        <f>IF(Table1[[#This Row],[Opp_Aye]]+Table1[[#This Row],[Opp_No]]=0,"",Table1[[#This Row],[Opp_Aye]]/(Table1[[#This Row],[Opp_Aye]]+Table1[[#This Row],[Opp_No]]))</f>
        <v>1</v>
      </c>
      <c r="CH616" s="36">
        <f>IF(OR(Table1[[#This Row],[Gov_Share]]="",Table1[[#This Row],[Opp_Share]]=""),"",ABS(Table1[[#This Row],[Gov_Share]]-Table1[[#This Row],[Opp_Share]]))</f>
        <v>1</v>
      </c>
      <c r="CI616" s="36">
        <f>IF(Table1[[#This Row],[Gov_Aye]]+Table1[[#This Row],[Gov_No]]=0,"",ABS(Table1[[#This Row],[Gov_Aye]]-Table1[[#This Row],[Gov_No]])/(Table1[[#This Row],[Gov_Aye]]+Table1[[#This Row],[Gov_No]]))</f>
        <v>1</v>
      </c>
      <c r="CJ616" s="36">
        <f>IF(Table1[[#This Row],[Opp_Aye]]+Table1[[#This Row],[Opp_No]]=0,"",ABS(Table1[[#This Row],[Opp_Aye]]-Table1[[#This Row],[Opp_No]])/(Table1[[#This Row],[Opp_Aye]]+Table1[[#This Row],[Opp_No]]))</f>
        <v>1</v>
      </c>
      <c r="CK6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0.97193657533337752</v>
      </c>
    </row>
    <row r="617" spans="1:89" ht="29.5" x14ac:dyDescent="0.75">
      <c r="A617">
        <v>830</v>
      </c>
      <c r="B617" s="17">
        <v>44082</v>
      </c>
      <c r="C617" s="18">
        <v>0.71250000000000002</v>
      </c>
      <c r="D617">
        <v>88</v>
      </c>
      <c r="E617" s="20" t="s">
        <v>829</v>
      </c>
      <c r="H617">
        <v>333</v>
      </c>
      <c r="I617">
        <v>244</v>
      </c>
      <c r="J617">
        <v>0</v>
      </c>
      <c r="K617">
        <v>0</v>
      </c>
      <c r="L617">
        <v>0</v>
      </c>
      <c r="M617" s="3">
        <v>328</v>
      </c>
      <c r="N617">
        <v>4</v>
      </c>
      <c r="O617">
        <v>0</v>
      </c>
      <c r="P617">
        <v>0</v>
      </c>
      <c r="Q617">
        <v>1</v>
      </c>
      <c r="R617" s="4">
        <v>0</v>
      </c>
      <c r="S617">
        <v>0</v>
      </c>
      <c r="T617">
        <v>0</v>
      </c>
      <c r="U617">
        <v>0</v>
      </c>
      <c r="V617">
        <v>0</v>
      </c>
      <c r="W617">
        <v>0</v>
      </c>
      <c r="X617">
        <v>0</v>
      </c>
      <c r="Y617">
        <v>0</v>
      </c>
      <c r="Z617">
        <v>0</v>
      </c>
      <c r="AA617">
        <v>0</v>
      </c>
      <c r="AB617">
        <v>0</v>
      </c>
      <c r="AC617">
        <v>0</v>
      </c>
      <c r="AD617">
        <v>0</v>
      </c>
      <c r="AE617">
        <v>1</v>
      </c>
      <c r="AF617">
        <v>0</v>
      </c>
      <c r="AG617" s="3">
        <v>0</v>
      </c>
      <c r="AH617">
        <v>0</v>
      </c>
      <c r="AI617">
        <v>0</v>
      </c>
      <c r="AJ617">
        <v>1</v>
      </c>
      <c r="AK617">
        <v>1</v>
      </c>
      <c r="AL617" s="4">
        <v>180</v>
      </c>
      <c r="AM617">
        <v>10</v>
      </c>
      <c r="AN617">
        <v>3</v>
      </c>
      <c r="AO617">
        <v>0</v>
      </c>
      <c r="AP617">
        <v>42</v>
      </c>
      <c r="AQ617">
        <v>2</v>
      </c>
      <c r="AR617">
        <v>0</v>
      </c>
      <c r="AS617">
        <v>0</v>
      </c>
      <c r="AT617">
        <v>0</v>
      </c>
      <c r="AU617">
        <v>0</v>
      </c>
      <c r="AV617">
        <v>0</v>
      </c>
      <c r="AW617">
        <v>0</v>
      </c>
      <c r="AX617">
        <v>0</v>
      </c>
      <c r="AY617">
        <v>0</v>
      </c>
      <c r="AZ617">
        <v>0</v>
      </c>
      <c r="BA617" s="3">
        <v>0</v>
      </c>
      <c r="BB617">
        <v>0</v>
      </c>
      <c r="BC617">
        <v>0</v>
      </c>
      <c r="BD617">
        <v>0</v>
      </c>
      <c r="BE617">
        <v>1</v>
      </c>
      <c r="BF617" s="4">
        <v>0</v>
      </c>
      <c r="BG617">
        <v>0</v>
      </c>
      <c r="BH617">
        <v>0</v>
      </c>
      <c r="BI617">
        <v>0</v>
      </c>
      <c r="BJ617">
        <v>0</v>
      </c>
      <c r="BK617">
        <v>0</v>
      </c>
      <c r="BL617">
        <v>0</v>
      </c>
      <c r="BM617">
        <v>0</v>
      </c>
      <c r="BN617">
        <v>0</v>
      </c>
      <c r="BO617">
        <v>0</v>
      </c>
      <c r="BP617">
        <v>0</v>
      </c>
      <c r="BQ617">
        <v>0</v>
      </c>
      <c r="BR617">
        <v>1</v>
      </c>
      <c r="BS617">
        <v>573</v>
      </c>
      <c r="BT617">
        <v>0</v>
      </c>
      <c r="BU617" s="1">
        <v>0.88</v>
      </c>
      <c r="BV617" s="5">
        <f>IFERROR($BF617/($AL617+$R617), "No Votes")</f>
        <v>0</v>
      </c>
      <c r="BW617" s="5">
        <f>IFERROR($BA617/($AG617+$M617), "No Votes")</f>
        <v>0</v>
      </c>
      <c r="BX617" t="s">
        <v>2157</v>
      </c>
      <c r="BY617" s="5" t="s">
        <v>2093</v>
      </c>
      <c r="BZ617" s="5" t="s">
        <v>2088</v>
      </c>
      <c r="CA617" s="28" t="str">
        <f>IF(Table1[[#This Row],[Party]]="Labour","Conservative","Labour")</f>
        <v>Labour</v>
      </c>
      <c r="CB617" s="28" cm="1">
        <f t="array" ref="CB6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328</v>
      </c>
      <c r="CC617" s="28" cm="1">
        <f t="array" ref="CC6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17" s="28">
        <f>IF(TRIM(Table1[[#This Row],[Party]])="Labour",Table1[[#This Row],[Conservative_Aye]],Table1[[#This Row],[Labour_Aye]])</f>
        <v>0</v>
      </c>
      <c r="CE617" s="28">
        <f>IF(TRIM(Table1[[#This Row],[Party]])="Labour",Table1[[#This Row],[Conservative_No]],Table1[[#This Row],[Labour_No]])</f>
        <v>180</v>
      </c>
      <c r="CF617" s="36">
        <f>IF(Table1[[#This Row],[Gov_Aye]]+Table1[[#This Row],[Gov_No]]=0,"",Table1[[#This Row],[Gov_Aye]]/(Table1[[#This Row],[Gov_Aye]]+Table1[[#This Row],[Gov_No]]))</f>
        <v>1</v>
      </c>
      <c r="CG617" s="36">
        <f>IF(Table1[[#This Row],[Opp_Aye]]+Table1[[#This Row],[Opp_No]]=0,"",Table1[[#This Row],[Opp_Aye]]/(Table1[[#This Row],[Opp_Aye]]+Table1[[#This Row],[Opp_No]]))</f>
        <v>0</v>
      </c>
      <c r="CH617" s="36">
        <f>IF(OR(Table1[[#This Row],[Gov_Share]]="",Table1[[#This Row],[Opp_Share]]=""),"",ABS(Table1[[#This Row],[Gov_Share]]-Table1[[#This Row],[Opp_Share]]))</f>
        <v>1</v>
      </c>
      <c r="CI617" s="36">
        <f>IF(Table1[[#This Row],[Gov_Aye]]+Table1[[#This Row],[Gov_No]]=0,"",ABS(Table1[[#This Row],[Gov_Aye]]-Table1[[#This Row],[Gov_No]])/(Table1[[#This Row],[Gov_Aye]]+Table1[[#This Row],[Gov_No]]))</f>
        <v>1</v>
      </c>
      <c r="CJ617" s="36">
        <f>IF(Table1[[#This Row],[Opp_Aye]]+Table1[[#This Row],[Opp_No]]=0,"",ABS(Table1[[#This Row],[Opp_Aye]]-Table1[[#This Row],[Opp_No]])/(Table1[[#This Row],[Opp_Aye]]+Table1[[#This Row],[Opp_No]]))</f>
        <v>1</v>
      </c>
      <c r="CK6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0.97192763568309415</v>
      </c>
    </row>
    <row r="618" spans="1:89" ht="29.5" x14ac:dyDescent="0.75">
      <c r="A618">
        <v>1223</v>
      </c>
      <c r="B618" s="17">
        <v>44613</v>
      </c>
      <c r="C618" s="18">
        <v>0.87291666666666667</v>
      </c>
      <c r="D618">
        <v>187</v>
      </c>
      <c r="E618" s="20" t="s">
        <v>1409</v>
      </c>
      <c r="H618">
        <v>154</v>
      </c>
      <c r="I618">
        <v>298</v>
      </c>
      <c r="J618">
        <v>0</v>
      </c>
      <c r="K618">
        <v>1</v>
      </c>
      <c r="L618">
        <v>0</v>
      </c>
      <c r="M618" s="3">
        <v>0</v>
      </c>
      <c r="N618">
        <v>0</v>
      </c>
      <c r="O618">
        <v>0</v>
      </c>
      <c r="P618">
        <v>1</v>
      </c>
      <c r="Q618">
        <v>0</v>
      </c>
      <c r="R618" s="4">
        <v>144</v>
      </c>
      <c r="S618">
        <v>9</v>
      </c>
      <c r="T618">
        <v>0</v>
      </c>
      <c r="U618">
        <v>0</v>
      </c>
      <c r="V618">
        <v>0</v>
      </c>
      <c r="W618">
        <v>0</v>
      </c>
      <c r="X618">
        <v>0</v>
      </c>
      <c r="Y618">
        <v>0</v>
      </c>
      <c r="Z618">
        <v>0</v>
      </c>
      <c r="AA618">
        <v>0</v>
      </c>
      <c r="AB618">
        <v>0</v>
      </c>
      <c r="AC618">
        <v>0</v>
      </c>
      <c r="AD618">
        <v>0</v>
      </c>
      <c r="AE618">
        <v>0</v>
      </c>
      <c r="AF618">
        <v>0</v>
      </c>
      <c r="AG618" s="3">
        <v>293</v>
      </c>
      <c r="AH618">
        <v>4</v>
      </c>
      <c r="AI618">
        <v>0</v>
      </c>
      <c r="AJ618">
        <v>0</v>
      </c>
      <c r="AK618">
        <v>0</v>
      </c>
      <c r="AL618" s="4">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452</v>
      </c>
      <c r="BT618">
        <v>0</v>
      </c>
      <c r="BU618" s="1">
        <v>0.7</v>
      </c>
      <c r="BV618" s="5">
        <f>IFERROR($BF618/($AL618+$R618), "No Votes")</f>
        <v>0</v>
      </c>
      <c r="BW618" s="5">
        <f>IFERROR($BA618/($AG618+$M618), "No Votes")</f>
        <v>0</v>
      </c>
      <c r="BX618" t="s">
        <v>2157</v>
      </c>
      <c r="BY618" s="5" t="s">
        <v>2093</v>
      </c>
      <c r="BZ618" s="5" t="s">
        <v>2088</v>
      </c>
      <c r="CA618" s="28" t="str">
        <f>IF(Table1[[#This Row],[Party]]="Labour","Conservative","Labour")</f>
        <v>Labour</v>
      </c>
      <c r="CB618" s="28" cm="1">
        <f t="array" ref="CB6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18" s="28" cm="1">
        <f t="array" ref="CC6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618" s="28">
        <f>IF(TRIM(Table1[[#This Row],[Party]])="Labour",Table1[[#This Row],[Conservative_Aye]],Table1[[#This Row],[Labour_Aye]])</f>
        <v>144</v>
      </c>
      <c r="CE618" s="28">
        <f>IF(TRIM(Table1[[#This Row],[Party]])="Labour",Table1[[#This Row],[Conservative_No]],Table1[[#This Row],[Labour_No]])</f>
        <v>0</v>
      </c>
      <c r="CF618" s="36">
        <f>IF(Table1[[#This Row],[Gov_Aye]]+Table1[[#This Row],[Gov_No]]=0,"",Table1[[#This Row],[Gov_Aye]]/(Table1[[#This Row],[Gov_Aye]]+Table1[[#This Row],[Gov_No]]))</f>
        <v>0</v>
      </c>
      <c r="CG618" s="36">
        <f>IF(Table1[[#This Row],[Opp_Aye]]+Table1[[#This Row],[Opp_No]]=0,"",Table1[[#This Row],[Opp_Aye]]/(Table1[[#This Row],[Opp_Aye]]+Table1[[#This Row],[Opp_No]]))</f>
        <v>1</v>
      </c>
      <c r="CH618" s="36">
        <f>IF(OR(Table1[[#This Row],[Gov_Share]]="",Table1[[#This Row],[Opp_Share]]=""),"",ABS(Table1[[#This Row],[Gov_Share]]-Table1[[#This Row],[Opp_Share]]))</f>
        <v>1</v>
      </c>
      <c r="CI618" s="36">
        <f>IF(Table1[[#This Row],[Gov_Aye]]+Table1[[#This Row],[Gov_No]]=0,"",ABS(Table1[[#This Row],[Gov_Aye]]-Table1[[#This Row],[Gov_No]])/(Table1[[#This Row],[Gov_Aye]]+Table1[[#This Row],[Gov_No]]))</f>
        <v>1</v>
      </c>
      <c r="CJ618" s="36">
        <f>IF(Table1[[#This Row],[Opp_Aye]]+Table1[[#This Row],[Opp_No]]=0,"",ABS(Table1[[#This Row],[Opp_Aye]]-Table1[[#This Row],[Opp_No]])/(Table1[[#This Row],[Opp_Aye]]+Table1[[#This Row],[Opp_No]]))</f>
        <v>1</v>
      </c>
      <c r="CK6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0.97190243902439022</v>
      </c>
    </row>
    <row r="619" spans="1:89" ht="29.5" x14ac:dyDescent="0.75">
      <c r="A619" s="2">
        <v>1600</v>
      </c>
      <c r="B619" s="15">
        <v>45118</v>
      </c>
      <c r="C619" s="16">
        <v>0.81666666666666665</v>
      </c>
      <c r="D619" s="2">
        <v>292</v>
      </c>
      <c r="E619" s="19" t="s">
        <v>1146</v>
      </c>
      <c r="F619" s="2"/>
      <c r="G619" s="2"/>
      <c r="H619" s="2">
        <v>296</v>
      </c>
      <c r="I619" s="2">
        <v>220</v>
      </c>
      <c r="J619" s="2">
        <v>0</v>
      </c>
      <c r="K619" s="2">
        <v>0</v>
      </c>
      <c r="L619" s="2">
        <v>0</v>
      </c>
      <c r="M619" s="3">
        <v>294</v>
      </c>
      <c r="N619" s="2">
        <v>0</v>
      </c>
      <c r="O619" s="2">
        <v>0</v>
      </c>
      <c r="P619" s="2">
        <v>0</v>
      </c>
      <c r="Q619" s="2">
        <v>0</v>
      </c>
      <c r="R619" s="4">
        <v>0</v>
      </c>
      <c r="S619" s="2">
        <v>0</v>
      </c>
      <c r="T619" s="2">
        <v>0</v>
      </c>
      <c r="U619" s="2">
        <v>0</v>
      </c>
      <c r="V619" s="2">
        <v>0</v>
      </c>
      <c r="W619" s="2">
        <v>0</v>
      </c>
      <c r="X619" s="2">
        <v>0</v>
      </c>
      <c r="Y619" s="2">
        <v>1</v>
      </c>
      <c r="Z619" s="2">
        <v>0</v>
      </c>
      <c r="AA619" s="2">
        <v>0</v>
      </c>
      <c r="AB619" s="2">
        <v>0</v>
      </c>
      <c r="AC619" s="2">
        <v>0</v>
      </c>
      <c r="AD619" s="2">
        <v>1</v>
      </c>
      <c r="AE619" s="2">
        <v>1</v>
      </c>
      <c r="AF619" s="2">
        <v>0</v>
      </c>
      <c r="AG619" s="3">
        <v>0</v>
      </c>
      <c r="AH619" s="2">
        <v>0</v>
      </c>
      <c r="AI619" s="2">
        <v>0</v>
      </c>
      <c r="AJ619" s="2">
        <v>1</v>
      </c>
      <c r="AK619" s="2">
        <v>8</v>
      </c>
      <c r="AL619" s="4">
        <v>157</v>
      </c>
      <c r="AM619" s="2">
        <v>9</v>
      </c>
      <c r="AN619" s="2">
        <v>3</v>
      </c>
      <c r="AO619" s="2">
        <v>0</v>
      </c>
      <c r="AP619" s="2">
        <v>41</v>
      </c>
      <c r="AQ619" s="2">
        <v>1</v>
      </c>
      <c r="AR619" s="2">
        <v>0</v>
      </c>
      <c r="AS619" s="2">
        <v>0</v>
      </c>
      <c r="AT619" s="2">
        <v>0</v>
      </c>
      <c r="AU619" s="2">
        <v>0</v>
      </c>
      <c r="AV619" s="2">
        <v>0</v>
      </c>
      <c r="AW619" s="2">
        <v>0</v>
      </c>
      <c r="AX619" s="2">
        <v>0</v>
      </c>
      <c r="AY619" s="2">
        <v>0</v>
      </c>
      <c r="AZ619" s="2">
        <v>0</v>
      </c>
      <c r="BA619" s="44">
        <v>0</v>
      </c>
      <c r="BB619" s="2">
        <v>0</v>
      </c>
      <c r="BC619" s="2">
        <v>0</v>
      </c>
      <c r="BD619" s="2">
        <v>0</v>
      </c>
      <c r="BE619" s="2">
        <v>0</v>
      </c>
      <c r="BF619" s="45">
        <v>0</v>
      </c>
      <c r="BG619" s="2">
        <v>0</v>
      </c>
      <c r="BH619" s="2">
        <v>0</v>
      </c>
      <c r="BI619" s="2">
        <v>0</v>
      </c>
      <c r="BJ619" s="2">
        <v>0</v>
      </c>
      <c r="BK619" s="2">
        <v>0</v>
      </c>
      <c r="BL619" s="2">
        <v>0</v>
      </c>
      <c r="BM619" s="2">
        <v>0</v>
      </c>
      <c r="BN619" s="2">
        <v>0</v>
      </c>
      <c r="BO619" s="2">
        <v>0</v>
      </c>
      <c r="BP619" s="2">
        <v>0</v>
      </c>
      <c r="BQ619" s="2">
        <v>0</v>
      </c>
      <c r="BR619" s="2">
        <v>0</v>
      </c>
      <c r="BS619" s="2">
        <v>517</v>
      </c>
      <c r="BT619" s="2">
        <v>0</v>
      </c>
      <c r="BU619" s="5">
        <v>0.8</v>
      </c>
      <c r="BV619" s="5">
        <f>IFERROR($BF619/($AL619+$R619), "No Votes")</f>
        <v>0</v>
      </c>
      <c r="BW619" s="5">
        <f>IFERROR($BA619/($AG619+$M619), "No Votes")</f>
        <v>0</v>
      </c>
      <c r="BX619" t="s">
        <v>2157</v>
      </c>
      <c r="BY619" s="5" t="s">
        <v>2096</v>
      </c>
      <c r="BZ619" s="5" t="s">
        <v>2088</v>
      </c>
      <c r="CA619" s="28" t="str">
        <f>IF(Table1[[#This Row],[Party]]="Labour","Conservative","Labour")</f>
        <v>Labour</v>
      </c>
      <c r="CB619" s="28" cm="1">
        <f t="array" ref="CB6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619" s="28" cm="1">
        <f t="array" ref="CC6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19" s="28">
        <f>IF(TRIM(Table1[[#This Row],[Party]])="Labour",Table1[[#This Row],[Conservative_Aye]],Table1[[#This Row],[Labour_Aye]])</f>
        <v>0</v>
      </c>
      <c r="CE619" s="28">
        <f>IF(TRIM(Table1[[#This Row],[Party]])="Labour",Table1[[#This Row],[Conservative_No]],Table1[[#This Row],[Labour_No]])</f>
        <v>157</v>
      </c>
      <c r="CF619" s="36">
        <f>IF(Table1[[#This Row],[Gov_Aye]]+Table1[[#This Row],[Gov_No]]=0,"",Table1[[#This Row],[Gov_Aye]]/(Table1[[#This Row],[Gov_Aye]]+Table1[[#This Row],[Gov_No]]))</f>
        <v>1</v>
      </c>
      <c r="CG619" s="36">
        <f>IF(Table1[[#This Row],[Opp_Aye]]+Table1[[#This Row],[Opp_No]]=0,"",Table1[[#This Row],[Opp_Aye]]/(Table1[[#This Row],[Opp_Aye]]+Table1[[#This Row],[Opp_No]]))</f>
        <v>0</v>
      </c>
      <c r="CH619" s="36">
        <f>IF(OR(Table1[[#This Row],[Gov_Share]]="",Table1[[#This Row],[Opp_Share]]=""),"",ABS(Table1[[#This Row],[Gov_Share]]-Table1[[#This Row],[Opp_Share]]))</f>
        <v>1</v>
      </c>
      <c r="CI619" s="36">
        <f>IF(Table1[[#This Row],[Gov_Aye]]+Table1[[#This Row],[Gov_No]]=0,"",ABS(Table1[[#This Row],[Gov_Aye]]-Table1[[#This Row],[Gov_No]])/(Table1[[#This Row],[Gov_Aye]]+Table1[[#This Row],[Gov_No]]))</f>
        <v>1</v>
      </c>
      <c r="CJ619" s="36">
        <f>IF(Table1[[#This Row],[Opp_Aye]]+Table1[[#This Row],[Opp_No]]=0,"",ABS(Table1[[#This Row],[Opp_Aye]]-Table1[[#This Row],[Opp_No]])/(Table1[[#This Row],[Opp_Aye]]+Table1[[#This Row],[Opp_No]]))</f>
        <v>1</v>
      </c>
      <c r="CK6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0.97186211840611747</v>
      </c>
    </row>
    <row r="620" spans="1:89" ht="29.5" x14ac:dyDescent="0.75">
      <c r="A620" s="2">
        <v>829</v>
      </c>
      <c r="B620" s="15">
        <v>44082</v>
      </c>
      <c r="C620" s="16">
        <v>0.69930555555555551</v>
      </c>
      <c r="D620" s="2">
        <v>87</v>
      </c>
      <c r="E620" s="19" t="s">
        <v>823</v>
      </c>
      <c r="F620" s="2"/>
      <c r="G620" s="2"/>
      <c r="H620" s="2">
        <v>333</v>
      </c>
      <c r="I620" s="2">
        <v>241</v>
      </c>
      <c r="J620" s="2">
        <v>0</v>
      </c>
      <c r="K620" s="2">
        <v>0</v>
      </c>
      <c r="L620" s="2">
        <v>0</v>
      </c>
      <c r="M620" s="3">
        <v>327</v>
      </c>
      <c r="N620" s="2">
        <v>5</v>
      </c>
      <c r="O620" s="2">
        <v>0</v>
      </c>
      <c r="P620" s="2">
        <v>0</v>
      </c>
      <c r="Q620" s="2">
        <v>1</v>
      </c>
      <c r="R620" s="4">
        <v>0</v>
      </c>
      <c r="S620" s="2">
        <v>0</v>
      </c>
      <c r="T620" s="2">
        <v>0</v>
      </c>
      <c r="U620" s="2">
        <v>0</v>
      </c>
      <c r="V620" s="2">
        <v>0</v>
      </c>
      <c r="W620" s="2">
        <v>0</v>
      </c>
      <c r="X620" s="2">
        <v>0</v>
      </c>
      <c r="Y620" s="2">
        <v>0</v>
      </c>
      <c r="Z620" s="2">
        <v>0</v>
      </c>
      <c r="AA620" s="2">
        <v>0</v>
      </c>
      <c r="AB620" s="2">
        <v>0</v>
      </c>
      <c r="AC620" s="2">
        <v>0</v>
      </c>
      <c r="AD620" s="2">
        <v>0</v>
      </c>
      <c r="AE620" s="2">
        <v>1</v>
      </c>
      <c r="AF620" s="2">
        <v>0</v>
      </c>
      <c r="AG620" s="3">
        <v>0</v>
      </c>
      <c r="AH620" s="2">
        <v>0</v>
      </c>
      <c r="AI620" s="2">
        <v>0</v>
      </c>
      <c r="AJ620" s="2">
        <v>1</v>
      </c>
      <c r="AK620" s="2">
        <v>1</v>
      </c>
      <c r="AL620" s="4">
        <v>179</v>
      </c>
      <c r="AM620" s="2">
        <v>10</v>
      </c>
      <c r="AN620" s="2">
        <v>3</v>
      </c>
      <c r="AO620" s="2">
        <v>0</v>
      </c>
      <c r="AP620" s="2">
        <v>42</v>
      </c>
      <c r="AQ620" s="2">
        <v>2</v>
      </c>
      <c r="AR620" s="2">
        <v>0</v>
      </c>
      <c r="AS620" s="2">
        <v>0</v>
      </c>
      <c r="AT620" s="2">
        <v>0</v>
      </c>
      <c r="AU620" s="2">
        <v>0</v>
      </c>
      <c r="AV620" s="2">
        <v>0</v>
      </c>
      <c r="AW620" s="2">
        <v>0</v>
      </c>
      <c r="AX620" s="2">
        <v>0</v>
      </c>
      <c r="AY620" s="2">
        <v>0</v>
      </c>
      <c r="AZ620" s="2">
        <v>0</v>
      </c>
      <c r="BA620" s="44">
        <v>0</v>
      </c>
      <c r="BB620" s="2">
        <v>0</v>
      </c>
      <c r="BC620" s="2">
        <v>0</v>
      </c>
      <c r="BD620" s="2">
        <v>0</v>
      </c>
      <c r="BE620" s="2">
        <v>1</v>
      </c>
      <c r="BF620" s="45">
        <v>0</v>
      </c>
      <c r="BG620" s="2">
        <v>0</v>
      </c>
      <c r="BH620" s="2">
        <v>0</v>
      </c>
      <c r="BI620" s="2">
        <v>0</v>
      </c>
      <c r="BJ620" s="2">
        <v>0</v>
      </c>
      <c r="BK620" s="2">
        <v>0</v>
      </c>
      <c r="BL620" s="2">
        <v>0</v>
      </c>
      <c r="BM620" s="2">
        <v>0</v>
      </c>
      <c r="BN620" s="2">
        <v>0</v>
      </c>
      <c r="BO620" s="2">
        <v>0</v>
      </c>
      <c r="BP620" s="2">
        <v>0</v>
      </c>
      <c r="BQ620" s="2">
        <v>0</v>
      </c>
      <c r="BR620" s="2">
        <v>1</v>
      </c>
      <c r="BS620" s="2">
        <v>572</v>
      </c>
      <c r="BT620" s="2">
        <v>0</v>
      </c>
      <c r="BU620" s="5">
        <v>0.88</v>
      </c>
      <c r="BV620" s="5">
        <f>IFERROR($BF620/($AL620+$R620), "No Votes")</f>
        <v>0</v>
      </c>
      <c r="BW620" s="5">
        <f>IFERROR($BA620/($AG620+$M620), "No Votes")</f>
        <v>0</v>
      </c>
      <c r="BX620" t="s">
        <v>2157</v>
      </c>
      <c r="BY620" s="5" t="s">
        <v>2093</v>
      </c>
      <c r="BZ620" s="5" t="s">
        <v>2088</v>
      </c>
      <c r="CA620" s="28" t="str">
        <f>IF(Table1[[#This Row],[Party]]="Labour","Conservative","Labour")</f>
        <v>Labour</v>
      </c>
      <c r="CB620" s="28" cm="1">
        <f t="array" ref="CB6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327</v>
      </c>
      <c r="CC620" s="28" cm="1">
        <f t="array" ref="CC6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0" s="28">
        <f>IF(TRIM(Table1[[#This Row],[Party]])="Labour",Table1[[#This Row],[Conservative_Aye]],Table1[[#This Row],[Labour_Aye]])</f>
        <v>0</v>
      </c>
      <c r="CE620" s="28">
        <f>IF(TRIM(Table1[[#This Row],[Party]])="Labour",Table1[[#This Row],[Conservative_No]],Table1[[#This Row],[Labour_No]])</f>
        <v>179</v>
      </c>
      <c r="CF620" s="36">
        <f>IF(Table1[[#This Row],[Gov_Aye]]+Table1[[#This Row],[Gov_No]]=0,"",Table1[[#This Row],[Gov_Aye]]/(Table1[[#This Row],[Gov_Aye]]+Table1[[#This Row],[Gov_No]]))</f>
        <v>1</v>
      </c>
      <c r="CG620" s="36">
        <f>IF(Table1[[#This Row],[Opp_Aye]]+Table1[[#This Row],[Opp_No]]=0,"",Table1[[#This Row],[Opp_Aye]]/(Table1[[#This Row],[Opp_Aye]]+Table1[[#This Row],[Opp_No]]))</f>
        <v>0</v>
      </c>
      <c r="CH620" s="36">
        <f>IF(OR(Table1[[#This Row],[Gov_Share]]="",Table1[[#This Row],[Opp_Share]]=""),"",ABS(Table1[[#This Row],[Gov_Share]]-Table1[[#This Row],[Opp_Share]]))</f>
        <v>1</v>
      </c>
      <c r="CI620" s="36">
        <f>IF(Table1[[#This Row],[Gov_Aye]]+Table1[[#This Row],[Gov_No]]=0,"",ABS(Table1[[#This Row],[Gov_Aye]]-Table1[[#This Row],[Gov_No]])/(Table1[[#This Row],[Gov_Aye]]+Table1[[#This Row],[Gov_No]]))</f>
        <v>1</v>
      </c>
      <c r="CJ620" s="36">
        <f>IF(Table1[[#This Row],[Opp_Aye]]+Table1[[#This Row],[Opp_No]]=0,"",ABS(Table1[[#This Row],[Opp_Aye]]-Table1[[#This Row],[Opp_No]])/(Table1[[#This Row],[Opp_Aye]]+Table1[[#This Row],[Opp_No]]))</f>
        <v>1</v>
      </c>
      <c r="CK6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0.97185224788891855</v>
      </c>
    </row>
    <row r="621" spans="1:89" x14ac:dyDescent="0.75">
      <c r="A621" s="2">
        <v>214</v>
      </c>
      <c r="B621" s="15">
        <v>42774</v>
      </c>
      <c r="C621" s="16">
        <v>0</v>
      </c>
      <c r="D621" s="2">
        <v>147</v>
      </c>
      <c r="E621" s="19" t="s">
        <v>855</v>
      </c>
      <c r="F621" s="2" t="s">
        <v>1922</v>
      </c>
      <c r="G621" s="2"/>
      <c r="H621" s="2">
        <v>323</v>
      </c>
      <c r="I621" s="2">
        <v>264</v>
      </c>
      <c r="J621" s="2">
        <v>0</v>
      </c>
      <c r="K621" s="2">
        <v>0</v>
      </c>
      <c r="L621" s="2">
        <v>0</v>
      </c>
      <c r="M621" s="3">
        <v>313</v>
      </c>
      <c r="N621" s="2">
        <v>7</v>
      </c>
      <c r="O621" s="2">
        <v>0</v>
      </c>
      <c r="P621" s="2">
        <v>0</v>
      </c>
      <c r="Q621" s="2">
        <v>1</v>
      </c>
      <c r="R621" s="4">
        <v>0</v>
      </c>
      <c r="S621" s="2">
        <v>0</v>
      </c>
      <c r="T621" s="2">
        <v>0</v>
      </c>
      <c r="U621" s="2">
        <v>0</v>
      </c>
      <c r="V621" s="2">
        <v>0</v>
      </c>
      <c r="W621" s="2">
        <v>0</v>
      </c>
      <c r="X621" s="2">
        <v>0</v>
      </c>
      <c r="Y621" s="2">
        <v>0</v>
      </c>
      <c r="Z621" s="2">
        <v>0</v>
      </c>
      <c r="AA621" s="2">
        <v>0</v>
      </c>
      <c r="AB621" s="2">
        <v>2</v>
      </c>
      <c r="AC621" s="2">
        <v>0</v>
      </c>
      <c r="AD621" s="2">
        <v>0</v>
      </c>
      <c r="AE621" s="2">
        <v>0</v>
      </c>
      <c r="AF621" s="2">
        <v>0</v>
      </c>
      <c r="AG621" s="3">
        <v>0</v>
      </c>
      <c r="AH621" s="2">
        <v>0</v>
      </c>
      <c r="AI621" s="2">
        <v>0</v>
      </c>
      <c r="AJ621" s="2">
        <v>1</v>
      </c>
      <c r="AK621" s="2">
        <v>2</v>
      </c>
      <c r="AL621" s="4">
        <v>196</v>
      </c>
      <c r="AM621" s="2">
        <v>9</v>
      </c>
      <c r="AN621" s="2">
        <v>3</v>
      </c>
      <c r="AO621" s="2">
        <v>0</v>
      </c>
      <c r="AP621" s="2">
        <v>50</v>
      </c>
      <c r="AQ621" s="2">
        <v>3</v>
      </c>
      <c r="AR621" s="2">
        <v>0</v>
      </c>
      <c r="AS621" s="2">
        <v>0</v>
      </c>
      <c r="AT621" s="2">
        <v>0</v>
      </c>
      <c r="AU621" s="2">
        <v>0</v>
      </c>
      <c r="AV621" s="2">
        <v>0</v>
      </c>
      <c r="AW621" s="2">
        <v>0</v>
      </c>
      <c r="AX621" s="2">
        <v>0</v>
      </c>
      <c r="AY621" s="2">
        <v>0</v>
      </c>
      <c r="AZ621" s="2">
        <v>0</v>
      </c>
      <c r="BA621" s="44">
        <v>0</v>
      </c>
      <c r="BB621" s="2">
        <v>0</v>
      </c>
      <c r="BC621" s="2">
        <v>0</v>
      </c>
      <c r="BD621" s="2">
        <v>0</v>
      </c>
      <c r="BE621" s="2">
        <v>1</v>
      </c>
      <c r="BF621" s="45">
        <v>0</v>
      </c>
      <c r="BG621" s="2">
        <v>0</v>
      </c>
      <c r="BH621" s="2">
        <v>0</v>
      </c>
      <c r="BI621" s="2">
        <v>0</v>
      </c>
      <c r="BJ621" s="2">
        <v>0</v>
      </c>
      <c r="BK621" s="2">
        <v>0</v>
      </c>
      <c r="BL621" s="2">
        <v>0</v>
      </c>
      <c r="BM621" s="2">
        <v>0</v>
      </c>
      <c r="BN621" s="2">
        <v>0</v>
      </c>
      <c r="BO621" s="2">
        <v>0</v>
      </c>
      <c r="BP621" s="2">
        <v>0</v>
      </c>
      <c r="BQ621" s="2">
        <v>0</v>
      </c>
      <c r="BR621" s="2">
        <v>1</v>
      </c>
      <c r="BS621" s="2">
        <v>587</v>
      </c>
      <c r="BT621" s="2">
        <v>0</v>
      </c>
      <c r="BU621" s="5">
        <v>0.9</v>
      </c>
      <c r="BV621" s="5">
        <f>IFERROR($BF621/($AL621+$R621), "No Votes")</f>
        <v>0</v>
      </c>
      <c r="BW621" s="5">
        <f>IFERROR($BA621/($AG621+$M621), "No Votes")</f>
        <v>0</v>
      </c>
      <c r="BX621" t="s">
        <v>2157</v>
      </c>
      <c r="BY621" s="5" t="s">
        <v>2086</v>
      </c>
      <c r="BZ621" s="5" t="s">
        <v>2088</v>
      </c>
      <c r="CA621" s="28" t="str">
        <f>IF(Table1[[#This Row],[Party]]="Labour","Conservative","Labour")</f>
        <v>Labour</v>
      </c>
      <c r="CB621" s="28" cm="1">
        <f t="array" ref="CB6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621" s="28" cm="1">
        <f t="array" ref="CC6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1" s="28">
        <f>IF(TRIM(Table1[[#This Row],[Party]])="Labour",Table1[[#This Row],[Conservative_Aye]],Table1[[#This Row],[Labour_Aye]])</f>
        <v>0</v>
      </c>
      <c r="CE621" s="28">
        <f>IF(TRIM(Table1[[#This Row],[Party]])="Labour",Table1[[#This Row],[Conservative_No]],Table1[[#This Row],[Labour_No]])</f>
        <v>196</v>
      </c>
      <c r="CF621" s="36">
        <f>IF(Table1[[#This Row],[Gov_Aye]]+Table1[[#This Row],[Gov_No]]=0,"",Table1[[#This Row],[Gov_Aye]]/(Table1[[#This Row],[Gov_Aye]]+Table1[[#This Row],[Gov_No]]))</f>
        <v>1</v>
      </c>
      <c r="CG621" s="36">
        <f>IF(Table1[[#This Row],[Opp_Aye]]+Table1[[#This Row],[Opp_No]]=0,"",Table1[[#This Row],[Opp_Aye]]/(Table1[[#This Row],[Opp_Aye]]+Table1[[#This Row],[Opp_No]]))</f>
        <v>0</v>
      </c>
      <c r="CH621" s="36">
        <f>IF(OR(Table1[[#This Row],[Gov_Share]]="",Table1[[#This Row],[Opp_Share]]=""),"",ABS(Table1[[#This Row],[Gov_Share]]-Table1[[#This Row],[Opp_Share]]))</f>
        <v>1</v>
      </c>
      <c r="CI621" s="36">
        <f>IF(Table1[[#This Row],[Gov_Aye]]+Table1[[#This Row],[Gov_No]]=0,"",ABS(Table1[[#This Row],[Gov_Aye]]-Table1[[#This Row],[Gov_No]])/(Table1[[#This Row],[Gov_Aye]]+Table1[[#This Row],[Gov_No]]))</f>
        <v>1</v>
      </c>
      <c r="CJ621" s="36">
        <f>IF(Table1[[#This Row],[Opp_Aye]]+Table1[[#This Row],[Opp_No]]=0,"",ABS(Table1[[#This Row],[Opp_Aye]]-Table1[[#This Row],[Opp_No]])/(Table1[[#This Row],[Opp_Aye]]+Table1[[#This Row],[Opp_No]]))</f>
        <v>1</v>
      </c>
      <c r="CK6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0.97324394424304939</v>
      </c>
    </row>
    <row r="622" spans="1:89" ht="29.5" x14ac:dyDescent="0.75">
      <c r="A622">
        <v>1649</v>
      </c>
      <c r="B622" s="17">
        <v>45216</v>
      </c>
      <c r="C622" s="18">
        <v>0.80347222222222225</v>
      </c>
      <c r="D622">
        <v>341</v>
      </c>
      <c r="E622" s="20" t="s">
        <v>1477</v>
      </c>
      <c r="H622">
        <v>295</v>
      </c>
      <c r="I622">
        <v>143</v>
      </c>
      <c r="J622">
        <v>0</v>
      </c>
      <c r="K622">
        <v>0</v>
      </c>
      <c r="L622">
        <v>0</v>
      </c>
      <c r="M622" s="3">
        <v>289</v>
      </c>
      <c r="N622">
        <v>0</v>
      </c>
      <c r="O622">
        <v>0</v>
      </c>
      <c r="P622">
        <v>0</v>
      </c>
      <c r="Q622">
        <v>1</v>
      </c>
      <c r="R622" s="4">
        <v>0</v>
      </c>
      <c r="S622">
        <v>0</v>
      </c>
      <c r="T622">
        <v>0</v>
      </c>
      <c r="U622">
        <v>0</v>
      </c>
      <c r="V622">
        <v>0</v>
      </c>
      <c r="W622">
        <v>0</v>
      </c>
      <c r="X622">
        <v>0</v>
      </c>
      <c r="Y622">
        <v>1</v>
      </c>
      <c r="Z622">
        <v>0</v>
      </c>
      <c r="AA622">
        <v>0</v>
      </c>
      <c r="AB622">
        <v>0</v>
      </c>
      <c r="AC622">
        <v>0</v>
      </c>
      <c r="AD622">
        <v>0</v>
      </c>
      <c r="AE622">
        <v>1</v>
      </c>
      <c r="AF622">
        <v>0</v>
      </c>
      <c r="AG622" s="3">
        <v>0</v>
      </c>
      <c r="AH622">
        <v>6</v>
      </c>
      <c r="AI622">
        <v>0</v>
      </c>
      <c r="AJ622">
        <v>1</v>
      </c>
      <c r="AK622">
        <v>3</v>
      </c>
      <c r="AL622" s="4">
        <v>121</v>
      </c>
      <c r="AM622">
        <v>9</v>
      </c>
      <c r="AN622">
        <v>0</v>
      </c>
      <c r="AO622">
        <v>0</v>
      </c>
      <c r="AP622">
        <v>0</v>
      </c>
      <c r="AQ622">
        <v>0</v>
      </c>
      <c r="AR622">
        <v>0</v>
      </c>
      <c r="AS622">
        <v>0</v>
      </c>
      <c r="AT622">
        <v>0</v>
      </c>
      <c r="AU622">
        <v>0</v>
      </c>
      <c r="AV622">
        <v>0</v>
      </c>
      <c r="AW622">
        <v>0</v>
      </c>
      <c r="AX622">
        <v>0</v>
      </c>
      <c r="AY622">
        <v>0</v>
      </c>
      <c r="AZ622">
        <v>0</v>
      </c>
      <c r="BA622">
        <v>0</v>
      </c>
      <c r="BB622">
        <v>0</v>
      </c>
      <c r="BC622">
        <v>0</v>
      </c>
      <c r="BD622">
        <v>0</v>
      </c>
      <c r="BE622">
        <v>1</v>
      </c>
      <c r="BF622">
        <v>0</v>
      </c>
      <c r="BG622">
        <v>0</v>
      </c>
      <c r="BH622">
        <v>0</v>
      </c>
      <c r="BI622">
        <v>0</v>
      </c>
      <c r="BJ622">
        <v>0</v>
      </c>
      <c r="BK622">
        <v>0</v>
      </c>
      <c r="BL622">
        <v>0</v>
      </c>
      <c r="BM622">
        <v>0</v>
      </c>
      <c r="BN622">
        <v>0</v>
      </c>
      <c r="BO622">
        <v>0</v>
      </c>
      <c r="BP622">
        <v>0</v>
      </c>
      <c r="BQ622">
        <v>0</v>
      </c>
      <c r="BR622">
        <v>1</v>
      </c>
      <c r="BS622">
        <v>432</v>
      </c>
      <c r="BT622">
        <v>2.314815E-3</v>
      </c>
      <c r="BU622" s="1">
        <v>0.66</v>
      </c>
      <c r="BV622" s="5">
        <f>IFERROR($BF622/($AL622+$R622), "No Votes")</f>
        <v>0</v>
      </c>
      <c r="BW622" s="5">
        <f>IFERROR($BA622/($AG622+$M622), "No Votes")</f>
        <v>0</v>
      </c>
      <c r="BX622" t="s">
        <v>2157</v>
      </c>
      <c r="BY622" s="5" t="s">
        <v>2096</v>
      </c>
      <c r="BZ622" s="5" t="s">
        <v>2088</v>
      </c>
      <c r="CA622" s="28" t="str">
        <f>IF(Table1[[#This Row],[Party]]="Labour","Conservative","Labour")</f>
        <v>Labour</v>
      </c>
      <c r="CB622" s="28" cm="1">
        <f t="array" ref="CB6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622" s="28" cm="1">
        <f t="array" ref="CC6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2" s="28">
        <f>IF(TRIM(Table1[[#This Row],[Party]])="Labour",Table1[[#This Row],[Conservative_Aye]],Table1[[#This Row],[Labour_Aye]])</f>
        <v>0</v>
      </c>
      <c r="CE622" s="28">
        <f>IF(TRIM(Table1[[#This Row],[Party]])="Labour",Table1[[#This Row],[Conservative_No]],Table1[[#This Row],[Labour_No]])</f>
        <v>121</v>
      </c>
      <c r="CF622" s="36">
        <f>IF(Table1[[#This Row],[Gov_Aye]]+Table1[[#This Row],[Gov_No]]=0,"",Table1[[#This Row],[Gov_Aye]]/(Table1[[#This Row],[Gov_Aye]]+Table1[[#This Row],[Gov_No]]))</f>
        <v>1</v>
      </c>
      <c r="CG622" s="36">
        <f>IF(Table1[[#This Row],[Opp_Aye]]+Table1[[#This Row],[Opp_No]]=0,"",Table1[[#This Row],[Opp_Aye]]/(Table1[[#This Row],[Opp_Aye]]+Table1[[#This Row],[Opp_No]]))</f>
        <v>0</v>
      </c>
      <c r="CH622" s="36">
        <f>IF(OR(Table1[[#This Row],[Gov_Share]]="",Table1[[#This Row],[Opp_Share]]=""),"",ABS(Table1[[#This Row],[Gov_Share]]-Table1[[#This Row],[Opp_Share]]))</f>
        <v>1</v>
      </c>
      <c r="CI622" s="36">
        <f>IF(Table1[[#This Row],[Gov_Aye]]+Table1[[#This Row],[Gov_No]]=0,"",ABS(Table1[[#This Row],[Gov_Aye]]-Table1[[#This Row],[Gov_No]])/(Table1[[#This Row],[Gov_Aye]]+Table1[[#This Row],[Gov_No]]))</f>
        <v>1</v>
      </c>
      <c r="CJ622" s="36">
        <f>IF(Table1[[#This Row],[Opp_Aye]]+Table1[[#This Row],[Opp_No]]=0,"",ABS(Table1[[#This Row],[Opp_Aye]]-Table1[[#This Row],[Opp_No]])/(Table1[[#This Row],[Opp_Aye]]+Table1[[#This Row],[Opp_No]]))</f>
        <v>1</v>
      </c>
      <c r="CK6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0.97183062158876332</v>
      </c>
    </row>
    <row r="623" spans="1:89" ht="29.5" x14ac:dyDescent="0.75">
      <c r="A623">
        <v>215</v>
      </c>
      <c r="B623" s="17">
        <v>42774</v>
      </c>
      <c r="C623" s="18">
        <v>0</v>
      </c>
      <c r="D623">
        <v>148</v>
      </c>
      <c r="E623" s="20" t="s">
        <v>854</v>
      </c>
      <c r="F623" t="s">
        <v>1922</v>
      </c>
      <c r="H623">
        <v>323</v>
      </c>
      <c r="I623">
        <v>264</v>
      </c>
      <c r="J623">
        <v>0</v>
      </c>
      <c r="K623">
        <v>0</v>
      </c>
      <c r="L623">
        <v>0</v>
      </c>
      <c r="M623" s="3">
        <v>313</v>
      </c>
      <c r="N623">
        <v>7</v>
      </c>
      <c r="O623">
        <v>0</v>
      </c>
      <c r="P623">
        <v>0</v>
      </c>
      <c r="Q623">
        <v>1</v>
      </c>
      <c r="R623" s="4">
        <v>0</v>
      </c>
      <c r="S623">
        <v>0</v>
      </c>
      <c r="T623">
        <v>0</v>
      </c>
      <c r="U623">
        <v>0</v>
      </c>
      <c r="V623">
        <v>0</v>
      </c>
      <c r="W623">
        <v>0</v>
      </c>
      <c r="X623">
        <v>0</v>
      </c>
      <c r="Y623">
        <v>0</v>
      </c>
      <c r="Z623">
        <v>0</v>
      </c>
      <c r="AA623">
        <v>0</v>
      </c>
      <c r="AB623">
        <v>2</v>
      </c>
      <c r="AC623">
        <v>0</v>
      </c>
      <c r="AD623">
        <v>0</v>
      </c>
      <c r="AE623">
        <v>0</v>
      </c>
      <c r="AF623">
        <v>0</v>
      </c>
      <c r="AG623" s="3">
        <v>0</v>
      </c>
      <c r="AH623">
        <v>0</v>
      </c>
      <c r="AI623">
        <v>0</v>
      </c>
      <c r="AJ623">
        <v>1</v>
      </c>
      <c r="AK623">
        <v>2</v>
      </c>
      <c r="AL623" s="4">
        <v>196</v>
      </c>
      <c r="AM623">
        <v>9</v>
      </c>
      <c r="AN623">
        <v>3</v>
      </c>
      <c r="AO623">
        <v>0</v>
      </c>
      <c r="AP623">
        <v>50</v>
      </c>
      <c r="AQ623">
        <v>3</v>
      </c>
      <c r="AR623">
        <v>0</v>
      </c>
      <c r="AS623">
        <v>0</v>
      </c>
      <c r="AT623">
        <v>0</v>
      </c>
      <c r="AU623">
        <v>0</v>
      </c>
      <c r="AV623">
        <v>0</v>
      </c>
      <c r="AW623">
        <v>0</v>
      </c>
      <c r="AX623">
        <v>0</v>
      </c>
      <c r="AY623">
        <v>0</v>
      </c>
      <c r="AZ623">
        <v>0</v>
      </c>
      <c r="BA623" s="3">
        <v>0</v>
      </c>
      <c r="BB623">
        <v>0</v>
      </c>
      <c r="BC623">
        <v>0</v>
      </c>
      <c r="BD623">
        <v>0</v>
      </c>
      <c r="BE623">
        <v>1</v>
      </c>
      <c r="BF623" s="4">
        <v>0</v>
      </c>
      <c r="BG623">
        <v>0</v>
      </c>
      <c r="BH623">
        <v>0</v>
      </c>
      <c r="BI623">
        <v>0</v>
      </c>
      <c r="BJ623">
        <v>0</v>
      </c>
      <c r="BK623">
        <v>0</v>
      </c>
      <c r="BL623">
        <v>0</v>
      </c>
      <c r="BM623">
        <v>0</v>
      </c>
      <c r="BN623">
        <v>0</v>
      </c>
      <c r="BO623">
        <v>0</v>
      </c>
      <c r="BP623">
        <v>0</v>
      </c>
      <c r="BQ623">
        <v>0</v>
      </c>
      <c r="BR623">
        <v>1</v>
      </c>
      <c r="BS623">
        <v>587</v>
      </c>
      <c r="BT623">
        <v>0</v>
      </c>
      <c r="BU623" s="1">
        <v>0.9</v>
      </c>
      <c r="BV623" s="5">
        <f>IFERROR($BF623/($AL623+$R623), "No Votes")</f>
        <v>0</v>
      </c>
      <c r="BW623" s="5">
        <f>IFERROR($BA623/($AG623+$M623), "No Votes")</f>
        <v>0</v>
      </c>
      <c r="BX623" t="s">
        <v>2157</v>
      </c>
      <c r="BY623" s="5" t="s">
        <v>2086</v>
      </c>
      <c r="BZ623" s="5" t="s">
        <v>2088</v>
      </c>
      <c r="CA623" s="28" t="str">
        <f>IF(Table1[[#This Row],[Party]]="Labour","Conservative","Labour")</f>
        <v>Labour</v>
      </c>
      <c r="CB623" s="28" cm="1">
        <f t="array" ref="CB6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623" s="28" cm="1">
        <f t="array" ref="CC6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3" s="28">
        <f>IF(TRIM(Table1[[#This Row],[Party]])="Labour",Table1[[#This Row],[Conservative_Aye]],Table1[[#This Row],[Labour_Aye]])</f>
        <v>0</v>
      </c>
      <c r="CE623" s="28">
        <f>IF(TRIM(Table1[[#This Row],[Party]])="Labour",Table1[[#This Row],[Conservative_No]],Table1[[#This Row],[Labour_No]])</f>
        <v>196</v>
      </c>
      <c r="CF623" s="36">
        <f>IF(Table1[[#This Row],[Gov_Aye]]+Table1[[#This Row],[Gov_No]]=0,"",Table1[[#This Row],[Gov_Aye]]/(Table1[[#This Row],[Gov_Aye]]+Table1[[#This Row],[Gov_No]]))</f>
        <v>1</v>
      </c>
      <c r="CG623" s="36">
        <f>IF(Table1[[#This Row],[Opp_Aye]]+Table1[[#This Row],[Opp_No]]=0,"",Table1[[#This Row],[Opp_Aye]]/(Table1[[#This Row],[Opp_Aye]]+Table1[[#This Row],[Opp_No]]))</f>
        <v>0</v>
      </c>
      <c r="CH623" s="36">
        <f>IF(OR(Table1[[#This Row],[Gov_Share]]="",Table1[[#This Row],[Opp_Share]]=""),"",ABS(Table1[[#This Row],[Gov_Share]]-Table1[[#This Row],[Opp_Share]]))</f>
        <v>1</v>
      </c>
      <c r="CI623" s="36">
        <f>IF(Table1[[#This Row],[Gov_Aye]]+Table1[[#This Row],[Gov_No]]=0,"",ABS(Table1[[#This Row],[Gov_Aye]]-Table1[[#This Row],[Gov_No]])/(Table1[[#This Row],[Gov_Aye]]+Table1[[#This Row],[Gov_No]]))</f>
        <v>1</v>
      </c>
      <c r="CJ623" s="36">
        <f>IF(Table1[[#This Row],[Opp_Aye]]+Table1[[#This Row],[Opp_No]]=0,"",ABS(Table1[[#This Row],[Opp_Aye]]-Table1[[#This Row],[Opp_No]])/(Table1[[#This Row],[Opp_Aye]]+Table1[[#This Row],[Opp_No]]))</f>
        <v>1</v>
      </c>
      <c r="CK6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0.97324394424304939</v>
      </c>
    </row>
    <row r="624" spans="1:89" ht="29.5" x14ac:dyDescent="0.75">
      <c r="A624" s="2">
        <v>1224</v>
      </c>
      <c r="B624" s="15">
        <v>44613</v>
      </c>
      <c r="C624" s="16">
        <v>0.88263888888888886</v>
      </c>
      <c r="D624" s="2">
        <v>188</v>
      </c>
      <c r="E624" s="19" t="s">
        <v>1415</v>
      </c>
      <c r="F624" s="2"/>
      <c r="G624" s="2"/>
      <c r="H624" s="2">
        <v>154</v>
      </c>
      <c r="I624" s="2">
        <v>298</v>
      </c>
      <c r="J624" s="2">
        <v>0</v>
      </c>
      <c r="K624" s="2">
        <v>1</v>
      </c>
      <c r="L624" s="2">
        <v>0</v>
      </c>
      <c r="M624" s="3">
        <v>0</v>
      </c>
      <c r="N624" s="2">
        <v>0</v>
      </c>
      <c r="O624" s="2">
        <v>0</v>
      </c>
      <c r="P624" s="2">
        <v>1</v>
      </c>
      <c r="Q624" s="2">
        <v>0</v>
      </c>
      <c r="R624" s="4">
        <v>143</v>
      </c>
      <c r="S624" s="2">
        <v>9</v>
      </c>
      <c r="T624" s="2">
        <v>0</v>
      </c>
      <c r="U624" s="2">
        <v>0</v>
      </c>
      <c r="V624" s="2">
        <v>0</v>
      </c>
      <c r="W624" s="2">
        <v>0</v>
      </c>
      <c r="X624" s="2">
        <v>0</v>
      </c>
      <c r="Y624" s="2">
        <v>0</v>
      </c>
      <c r="Z624" s="2">
        <v>0</v>
      </c>
      <c r="AA624" s="2">
        <v>0</v>
      </c>
      <c r="AB624" s="2">
        <v>0</v>
      </c>
      <c r="AC624" s="2">
        <v>0</v>
      </c>
      <c r="AD624" s="2">
        <v>0</v>
      </c>
      <c r="AE624" s="2">
        <v>0</v>
      </c>
      <c r="AF624" s="2">
        <v>0</v>
      </c>
      <c r="AG624" s="3">
        <v>292</v>
      </c>
      <c r="AH624" s="2">
        <v>4</v>
      </c>
      <c r="AI624" s="2">
        <v>0</v>
      </c>
      <c r="AJ624" s="2">
        <v>0</v>
      </c>
      <c r="AK624" s="2">
        <v>0</v>
      </c>
      <c r="AL624" s="4">
        <v>0</v>
      </c>
      <c r="AM624" s="2">
        <v>0</v>
      </c>
      <c r="AN624" s="2">
        <v>0</v>
      </c>
      <c r="AO624" s="2">
        <v>0</v>
      </c>
      <c r="AP624" s="2">
        <v>0</v>
      </c>
      <c r="AQ624" s="2">
        <v>0</v>
      </c>
      <c r="AR624" s="2">
        <v>0</v>
      </c>
      <c r="AS624" s="2">
        <v>0</v>
      </c>
      <c r="AT624" s="2">
        <v>0</v>
      </c>
      <c r="AU624" s="2">
        <v>0</v>
      </c>
      <c r="AV624" s="2">
        <v>0</v>
      </c>
      <c r="AW624" s="2">
        <v>0</v>
      </c>
      <c r="AX624" s="2">
        <v>0</v>
      </c>
      <c r="AY624" s="2">
        <v>0</v>
      </c>
      <c r="AZ624" s="2">
        <v>0</v>
      </c>
      <c r="BA624" s="2">
        <v>0</v>
      </c>
      <c r="BB624" s="2">
        <v>0</v>
      </c>
      <c r="BC624" s="2">
        <v>0</v>
      </c>
      <c r="BD624" s="2">
        <v>0</v>
      </c>
      <c r="BE624" s="2">
        <v>0</v>
      </c>
      <c r="BF624" s="2">
        <v>0</v>
      </c>
      <c r="BG624" s="2">
        <v>0</v>
      </c>
      <c r="BH624" s="2">
        <v>0</v>
      </c>
      <c r="BI624" s="2">
        <v>0</v>
      </c>
      <c r="BJ624" s="2">
        <v>0</v>
      </c>
      <c r="BK624" s="2">
        <v>0</v>
      </c>
      <c r="BL624" s="2">
        <v>0</v>
      </c>
      <c r="BM624" s="2">
        <v>0</v>
      </c>
      <c r="BN624" s="2">
        <v>0</v>
      </c>
      <c r="BO624" s="2">
        <v>0</v>
      </c>
      <c r="BP624" s="2">
        <v>0</v>
      </c>
      <c r="BQ624" s="2">
        <v>0</v>
      </c>
      <c r="BR624" s="2">
        <v>0</v>
      </c>
      <c r="BS624" s="2">
        <v>450</v>
      </c>
      <c r="BT624" s="2">
        <v>0</v>
      </c>
      <c r="BU624" s="5">
        <v>0.69</v>
      </c>
      <c r="BV624" s="5">
        <f>IFERROR($BF624/($AL624+$R624), "No Votes")</f>
        <v>0</v>
      </c>
      <c r="BW624" s="5">
        <f>IFERROR($BA624/($AG624+$M624), "No Votes")</f>
        <v>0</v>
      </c>
      <c r="BX624" t="s">
        <v>2157</v>
      </c>
      <c r="BY624" s="5" t="s">
        <v>2093</v>
      </c>
      <c r="BZ624" s="5" t="s">
        <v>2088</v>
      </c>
      <c r="CA624" s="28" t="str">
        <f>IF(Table1[[#This Row],[Party]]="Labour","Conservative","Labour")</f>
        <v>Labour</v>
      </c>
      <c r="CB624" s="28" cm="1">
        <f t="array" ref="CB6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24" s="28" cm="1">
        <f t="array" ref="CC6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624" s="28">
        <f>IF(TRIM(Table1[[#This Row],[Party]])="Labour",Table1[[#This Row],[Conservative_Aye]],Table1[[#This Row],[Labour_Aye]])</f>
        <v>143</v>
      </c>
      <c r="CE624" s="28">
        <f>IF(TRIM(Table1[[#This Row],[Party]])="Labour",Table1[[#This Row],[Conservative_No]],Table1[[#This Row],[Labour_No]])</f>
        <v>0</v>
      </c>
      <c r="CF624" s="36">
        <f>IF(Table1[[#This Row],[Gov_Aye]]+Table1[[#This Row],[Gov_No]]=0,"",Table1[[#This Row],[Gov_Aye]]/(Table1[[#This Row],[Gov_Aye]]+Table1[[#This Row],[Gov_No]]))</f>
        <v>0</v>
      </c>
      <c r="CG624" s="36">
        <f>IF(Table1[[#This Row],[Opp_Aye]]+Table1[[#This Row],[Opp_No]]=0,"",Table1[[#This Row],[Opp_Aye]]/(Table1[[#This Row],[Opp_Aye]]+Table1[[#This Row],[Opp_No]]))</f>
        <v>1</v>
      </c>
      <c r="CH624" s="36">
        <f>IF(OR(Table1[[#This Row],[Gov_Share]]="",Table1[[#This Row],[Opp_Share]]=""),"",ABS(Table1[[#This Row],[Gov_Share]]-Table1[[#This Row],[Opp_Share]]))</f>
        <v>1</v>
      </c>
      <c r="CI624" s="36">
        <f>IF(Table1[[#This Row],[Gov_Aye]]+Table1[[#This Row],[Gov_No]]=0,"",ABS(Table1[[#This Row],[Gov_Aye]]-Table1[[#This Row],[Gov_No]])/(Table1[[#This Row],[Gov_Aye]]+Table1[[#This Row],[Gov_No]]))</f>
        <v>1</v>
      </c>
      <c r="CJ624" s="36">
        <f>IF(Table1[[#This Row],[Opp_Aye]]+Table1[[#This Row],[Opp_No]]=0,"",ABS(Table1[[#This Row],[Opp_Aye]]-Table1[[#This Row],[Opp_No]])/(Table1[[#This Row],[Opp_Aye]]+Table1[[#This Row],[Opp_No]]))</f>
        <v>1</v>
      </c>
      <c r="CK6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0.97182019224453153</v>
      </c>
    </row>
    <row r="625" spans="1:89" x14ac:dyDescent="0.75">
      <c r="A625" s="2">
        <v>213</v>
      </c>
      <c r="B625" s="15">
        <v>42774</v>
      </c>
      <c r="C625" s="16">
        <v>0</v>
      </c>
      <c r="D625" s="2">
        <v>146</v>
      </c>
      <c r="E625" s="19" t="s">
        <v>578</v>
      </c>
      <c r="F625" s="2" t="s">
        <v>1922</v>
      </c>
      <c r="G625" s="2"/>
      <c r="H625" s="2">
        <v>328</v>
      </c>
      <c r="I625" s="2">
        <v>264</v>
      </c>
      <c r="J625" s="2">
        <v>0</v>
      </c>
      <c r="K625" s="2">
        <v>0</v>
      </c>
      <c r="L625" s="2">
        <v>0</v>
      </c>
      <c r="M625" s="3">
        <v>317</v>
      </c>
      <c r="N625" s="2">
        <v>7</v>
      </c>
      <c r="O625" s="2">
        <v>0</v>
      </c>
      <c r="P625" s="2">
        <v>0</v>
      </c>
      <c r="Q625" s="2">
        <v>1</v>
      </c>
      <c r="R625" s="4">
        <v>1</v>
      </c>
      <c r="S625" s="2">
        <v>0</v>
      </c>
      <c r="T625" s="2">
        <v>0</v>
      </c>
      <c r="U625" s="2">
        <v>0</v>
      </c>
      <c r="V625" s="2">
        <v>0</v>
      </c>
      <c r="W625" s="2">
        <v>0</v>
      </c>
      <c r="X625" s="2">
        <v>0</v>
      </c>
      <c r="Y625" s="2">
        <v>0</v>
      </c>
      <c r="Z625" s="2">
        <v>0</v>
      </c>
      <c r="AA625" s="2">
        <v>0</v>
      </c>
      <c r="AB625" s="2">
        <v>2</v>
      </c>
      <c r="AC625" s="2">
        <v>0</v>
      </c>
      <c r="AD625" s="2">
        <v>0</v>
      </c>
      <c r="AE625" s="2">
        <v>0</v>
      </c>
      <c r="AF625" s="2">
        <v>0</v>
      </c>
      <c r="AG625" s="3">
        <v>0</v>
      </c>
      <c r="AH625" s="2">
        <v>0</v>
      </c>
      <c r="AI625" s="2">
        <v>0</v>
      </c>
      <c r="AJ625" s="2">
        <v>1</v>
      </c>
      <c r="AK625" s="2">
        <v>2</v>
      </c>
      <c r="AL625" s="4">
        <v>196</v>
      </c>
      <c r="AM625" s="2">
        <v>9</v>
      </c>
      <c r="AN625" s="2">
        <v>3</v>
      </c>
      <c r="AO625" s="2">
        <v>0</v>
      </c>
      <c r="AP625" s="2">
        <v>50</v>
      </c>
      <c r="AQ625" s="2">
        <v>3</v>
      </c>
      <c r="AR625" s="2">
        <v>0</v>
      </c>
      <c r="AS625" s="2">
        <v>0</v>
      </c>
      <c r="AT625" s="2">
        <v>0</v>
      </c>
      <c r="AU625" s="2">
        <v>0</v>
      </c>
      <c r="AV625" s="2">
        <v>0</v>
      </c>
      <c r="AW625" s="2">
        <v>0</v>
      </c>
      <c r="AX625" s="2">
        <v>0</v>
      </c>
      <c r="AY625" s="2">
        <v>0</v>
      </c>
      <c r="AZ625" s="2">
        <v>0</v>
      </c>
      <c r="BA625" s="44">
        <v>0</v>
      </c>
      <c r="BB625" s="2">
        <v>0</v>
      </c>
      <c r="BC625" s="2">
        <v>0</v>
      </c>
      <c r="BD625" s="2">
        <v>0</v>
      </c>
      <c r="BE625" s="2">
        <v>1</v>
      </c>
      <c r="BF625" s="45">
        <v>1</v>
      </c>
      <c r="BG625" s="2">
        <v>0</v>
      </c>
      <c r="BH625" s="2">
        <v>0</v>
      </c>
      <c r="BI625" s="2">
        <v>0</v>
      </c>
      <c r="BJ625" s="2">
        <v>0</v>
      </c>
      <c r="BK625" s="2">
        <v>0</v>
      </c>
      <c r="BL625" s="2">
        <v>0</v>
      </c>
      <c r="BM625" s="2">
        <v>0</v>
      </c>
      <c r="BN625" s="2">
        <v>0</v>
      </c>
      <c r="BO625" s="2">
        <v>0</v>
      </c>
      <c r="BP625" s="2">
        <v>0</v>
      </c>
      <c r="BQ625" s="2">
        <v>0</v>
      </c>
      <c r="BR625" s="2">
        <v>2</v>
      </c>
      <c r="BS625" s="2">
        <v>592</v>
      </c>
      <c r="BT625" s="2">
        <v>0</v>
      </c>
      <c r="BU625" s="5">
        <v>0.91</v>
      </c>
      <c r="BV625" s="5">
        <f>IFERROR($BF625/($AL625+$R625), "No Votes")</f>
        <v>5.076142131979695E-3</v>
      </c>
      <c r="BW625" s="5">
        <f>IFERROR($BA625/($AG625+$M625), "No Votes")</f>
        <v>0</v>
      </c>
      <c r="BX625" t="s">
        <v>2157</v>
      </c>
      <c r="BY625" s="5" t="s">
        <v>2086</v>
      </c>
      <c r="BZ625" s="5" t="s">
        <v>2088</v>
      </c>
      <c r="CA625" s="28" t="str">
        <f>IF(Table1[[#This Row],[Party]]="Labour","Conservative","Labour")</f>
        <v>Labour</v>
      </c>
      <c r="CB625" s="28" cm="1">
        <f t="array" ref="CB6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317</v>
      </c>
      <c r="CC625" s="28" cm="1">
        <f t="array" ref="CC6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5" s="28">
        <f>IF(TRIM(Table1[[#This Row],[Party]])="Labour",Table1[[#This Row],[Conservative_Aye]],Table1[[#This Row],[Labour_Aye]])</f>
        <v>1</v>
      </c>
      <c r="CE625" s="28">
        <f>IF(TRIM(Table1[[#This Row],[Party]])="Labour",Table1[[#This Row],[Conservative_No]],Table1[[#This Row],[Labour_No]])</f>
        <v>196</v>
      </c>
      <c r="CF625" s="36">
        <f>IF(Table1[[#This Row],[Gov_Aye]]+Table1[[#This Row],[Gov_No]]=0,"",Table1[[#This Row],[Gov_Aye]]/(Table1[[#This Row],[Gov_Aye]]+Table1[[#This Row],[Gov_No]]))</f>
        <v>1</v>
      </c>
      <c r="CG625" s="36">
        <f>IF(Table1[[#This Row],[Opp_Aye]]+Table1[[#This Row],[Opp_No]]=0,"",Table1[[#This Row],[Opp_Aye]]/(Table1[[#This Row],[Opp_Aye]]+Table1[[#This Row],[Opp_No]]))</f>
        <v>5.076142131979695E-3</v>
      </c>
      <c r="CH625" s="36">
        <f>IF(OR(Table1[[#This Row],[Gov_Share]]="",Table1[[#This Row],[Opp_Share]]=""),"",ABS(Table1[[#This Row],[Gov_Share]]-Table1[[#This Row],[Opp_Share]]))</f>
        <v>0.99492385786802029</v>
      </c>
      <c r="CI625" s="36">
        <f>IF(Table1[[#This Row],[Gov_Aye]]+Table1[[#This Row],[Gov_No]]=0,"",ABS(Table1[[#This Row],[Gov_Aye]]-Table1[[#This Row],[Gov_No]])/(Table1[[#This Row],[Gov_Aye]]+Table1[[#This Row],[Gov_No]]))</f>
        <v>1</v>
      </c>
      <c r="CJ625" s="36">
        <f>IF(Table1[[#This Row],[Opp_Aye]]+Table1[[#This Row],[Opp_No]]=0,"",ABS(Table1[[#This Row],[Opp_Aye]]-Table1[[#This Row],[Opp_No]])/(Table1[[#This Row],[Opp_Aye]]+Table1[[#This Row],[Opp_No]]))</f>
        <v>0.98984771573604058</v>
      </c>
      <c r="CK6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0.9689750279537831</v>
      </c>
    </row>
    <row r="626" spans="1:89" ht="29.5" x14ac:dyDescent="0.75">
      <c r="A626" s="2">
        <v>608</v>
      </c>
      <c r="B626" s="15">
        <v>43523</v>
      </c>
      <c r="C626" s="16">
        <v>0</v>
      </c>
      <c r="D626" s="2">
        <v>339</v>
      </c>
      <c r="E626" s="19" t="s">
        <v>581</v>
      </c>
      <c r="F626" s="2" t="s">
        <v>1922</v>
      </c>
      <c r="G626" s="2"/>
      <c r="H626" s="2">
        <v>317</v>
      </c>
      <c r="I626" s="2">
        <v>280</v>
      </c>
      <c r="J626" s="2">
        <v>0</v>
      </c>
      <c r="K626" s="2">
        <v>0</v>
      </c>
      <c r="L626" s="2">
        <v>0</v>
      </c>
      <c r="M626" s="3">
        <v>306</v>
      </c>
      <c r="N626" s="2">
        <v>9</v>
      </c>
      <c r="O626" s="2">
        <v>0</v>
      </c>
      <c r="P626" s="2">
        <v>0</v>
      </c>
      <c r="Q626" s="2">
        <v>2</v>
      </c>
      <c r="R626" s="4">
        <v>0</v>
      </c>
      <c r="S626" s="2">
        <v>0</v>
      </c>
      <c r="T626" s="2">
        <v>0</v>
      </c>
      <c r="U626" s="2">
        <v>0</v>
      </c>
      <c r="V626" s="2">
        <v>0</v>
      </c>
      <c r="W626" s="2">
        <v>0</v>
      </c>
      <c r="X626" s="2">
        <v>0</v>
      </c>
      <c r="Y626" s="2">
        <v>0</v>
      </c>
      <c r="Z626" s="2">
        <v>0</v>
      </c>
      <c r="AA626" s="2">
        <v>0</v>
      </c>
      <c r="AB626" s="2">
        <v>0</v>
      </c>
      <c r="AC626" s="2">
        <v>0</v>
      </c>
      <c r="AD626" s="2">
        <v>0</v>
      </c>
      <c r="AE626" s="2">
        <v>0</v>
      </c>
      <c r="AF626" s="2">
        <v>0</v>
      </c>
      <c r="AG626" s="3">
        <v>0</v>
      </c>
      <c r="AH626" s="2">
        <v>0</v>
      </c>
      <c r="AI626" s="2">
        <v>0</v>
      </c>
      <c r="AJ626" s="2">
        <v>1</v>
      </c>
      <c r="AK626" s="2">
        <v>4</v>
      </c>
      <c r="AL626" s="4">
        <v>232</v>
      </c>
      <c r="AM626" s="2">
        <v>8</v>
      </c>
      <c r="AN626" s="2">
        <v>4</v>
      </c>
      <c r="AO626" s="2">
        <v>0</v>
      </c>
      <c r="AP626" s="2">
        <v>31</v>
      </c>
      <c r="AQ626" s="2">
        <v>0</v>
      </c>
      <c r="AR626" s="2">
        <v>0</v>
      </c>
      <c r="AS626" s="2">
        <v>0</v>
      </c>
      <c r="AT626" s="2">
        <v>0</v>
      </c>
      <c r="AU626" s="2">
        <v>0</v>
      </c>
      <c r="AV626" s="2">
        <v>0</v>
      </c>
      <c r="AW626" s="2">
        <v>0</v>
      </c>
      <c r="AX626" s="2">
        <v>0</v>
      </c>
      <c r="AY626" s="2">
        <v>0</v>
      </c>
      <c r="AZ626" s="2">
        <v>0</v>
      </c>
      <c r="BA626" s="44">
        <v>0</v>
      </c>
      <c r="BB626" s="2">
        <v>0</v>
      </c>
      <c r="BC626" s="2">
        <v>0</v>
      </c>
      <c r="BD626" s="2">
        <v>0</v>
      </c>
      <c r="BE626" s="2">
        <v>2</v>
      </c>
      <c r="BF626" s="45">
        <v>0</v>
      </c>
      <c r="BG626" s="2">
        <v>0</v>
      </c>
      <c r="BH626" s="2">
        <v>0</v>
      </c>
      <c r="BI626" s="2">
        <v>0</v>
      </c>
      <c r="BJ626" s="2">
        <v>0</v>
      </c>
      <c r="BK626" s="2">
        <v>0</v>
      </c>
      <c r="BL626" s="2">
        <v>0</v>
      </c>
      <c r="BM626" s="2">
        <v>0</v>
      </c>
      <c r="BN626" s="2">
        <v>0</v>
      </c>
      <c r="BO626" s="2">
        <v>0</v>
      </c>
      <c r="BP626" s="2">
        <v>0</v>
      </c>
      <c r="BQ626" s="2">
        <v>0</v>
      </c>
      <c r="BR626" s="2">
        <v>2</v>
      </c>
      <c r="BS626" s="2">
        <v>597</v>
      </c>
      <c r="BT626" s="2">
        <v>0</v>
      </c>
      <c r="BU626" s="5">
        <v>0.92</v>
      </c>
      <c r="BV626" s="5">
        <f>IFERROR($BF626/($AL626+$R626), "No Votes")</f>
        <v>0</v>
      </c>
      <c r="BW626" s="5">
        <f>IFERROR($BA626/($AG626+$M626), "No Votes")</f>
        <v>0</v>
      </c>
      <c r="BX626" t="s">
        <v>2157</v>
      </c>
      <c r="BY626" s="5" t="s">
        <v>2086</v>
      </c>
      <c r="BZ626" s="5" t="s">
        <v>2088</v>
      </c>
      <c r="CA626" s="28" t="str">
        <f>IF(Table1[[#This Row],[Party]]="Labour","Conservative","Labour")</f>
        <v>Labour</v>
      </c>
      <c r="CB626" s="28" cm="1">
        <f t="array" ref="CB6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626" s="28" cm="1">
        <f t="array" ref="CC6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6" s="28">
        <f>IF(TRIM(Table1[[#This Row],[Party]])="Labour",Table1[[#This Row],[Conservative_Aye]],Table1[[#This Row],[Labour_Aye]])</f>
        <v>0</v>
      </c>
      <c r="CE626" s="28">
        <f>IF(TRIM(Table1[[#This Row],[Party]])="Labour",Table1[[#This Row],[Conservative_No]],Table1[[#This Row],[Labour_No]])</f>
        <v>232</v>
      </c>
      <c r="CF626" s="36">
        <f>IF(Table1[[#This Row],[Gov_Aye]]+Table1[[#This Row],[Gov_No]]=0,"",Table1[[#This Row],[Gov_Aye]]/(Table1[[#This Row],[Gov_Aye]]+Table1[[#This Row],[Gov_No]]))</f>
        <v>1</v>
      </c>
      <c r="CG626" s="36">
        <f>IF(Table1[[#This Row],[Opp_Aye]]+Table1[[#This Row],[Opp_No]]=0,"",Table1[[#This Row],[Opp_Aye]]/(Table1[[#This Row],[Opp_Aye]]+Table1[[#This Row],[Opp_No]]))</f>
        <v>0</v>
      </c>
      <c r="CH626" s="36">
        <f>IF(OR(Table1[[#This Row],[Gov_Share]]="",Table1[[#This Row],[Opp_Share]]=""),"",ABS(Table1[[#This Row],[Gov_Share]]-Table1[[#This Row],[Opp_Share]]))</f>
        <v>1</v>
      </c>
      <c r="CI626" s="36">
        <f>IF(Table1[[#This Row],[Gov_Aye]]+Table1[[#This Row],[Gov_No]]=0,"",ABS(Table1[[#This Row],[Gov_Aye]]-Table1[[#This Row],[Gov_No]])/(Table1[[#This Row],[Gov_Aye]]+Table1[[#This Row],[Gov_No]]))</f>
        <v>1</v>
      </c>
      <c r="CJ626" s="36">
        <f>IF(Table1[[#This Row],[Opp_Aye]]+Table1[[#This Row],[Opp_No]]=0,"",ABS(Table1[[#This Row],[Opp_Aye]]-Table1[[#This Row],[Opp_No]])/(Table1[[#This Row],[Opp_Aye]]+Table1[[#This Row],[Opp_No]]))</f>
        <v>1</v>
      </c>
      <c r="CK6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0.97535061623459418</v>
      </c>
    </row>
    <row r="627" spans="1:89" ht="29.5" hidden="1" x14ac:dyDescent="0.75">
      <c r="A627">
        <v>862</v>
      </c>
      <c r="B627" s="17">
        <v>44104</v>
      </c>
      <c r="C627" s="18">
        <v>0</v>
      </c>
      <c r="D627">
        <v>120</v>
      </c>
      <c r="E627" s="20" t="s">
        <v>1011</v>
      </c>
      <c r="F627" t="s">
        <v>2026</v>
      </c>
      <c r="H627">
        <v>347</v>
      </c>
      <c r="I627">
        <v>249</v>
      </c>
      <c r="J627">
        <v>0</v>
      </c>
      <c r="K627">
        <v>0</v>
      </c>
      <c r="L627">
        <v>0</v>
      </c>
      <c r="M627" s="3">
        <v>339</v>
      </c>
      <c r="N627">
        <v>8</v>
      </c>
      <c r="O627">
        <v>0</v>
      </c>
      <c r="P627">
        <v>0</v>
      </c>
      <c r="Q627">
        <v>0</v>
      </c>
      <c r="R627" s="4">
        <v>0</v>
      </c>
      <c r="S627">
        <v>0</v>
      </c>
      <c r="T627">
        <v>0</v>
      </c>
      <c r="U627">
        <v>0</v>
      </c>
      <c r="V627">
        <v>0</v>
      </c>
      <c r="W627">
        <v>0</v>
      </c>
      <c r="X627">
        <v>0</v>
      </c>
      <c r="Y627">
        <v>0</v>
      </c>
      <c r="Z627">
        <v>0</v>
      </c>
      <c r="AA627">
        <v>0</v>
      </c>
      <c r="AB627">
        <v>0</v>
      </c>
      <c r="AC627">
        <v>0</v>
      </c>
      <c r="AD627">
        <v>0</v>
      </c>
      <c r="AE627">
        <v>1</v>
      </c>
      <c r="AF627">
        <v>0</v>
      </c>
      <c r="AG627" s="3">
        <v>0</v>
      </c>
      <c r="AH627">
        <v>0</v>
      </c>
      <c r="AI627">
        <v>0</v>
      </c>
      <c r="AJ627">
        <v>1</v>
      </c>
      <c r="AK627">
        <v>2</v>
      </c>
      <c r="AL627" s="4">
        <v>186</v>
      </c>
      <c r="AM627">
        <v>7</v>
      </c>
      <c r="AN627">
        <v>2</v>
      </c>
      <c r="AO627">
        <v>0</v>
      </c>
      <c r="AP627">
        <v>48</v>
      </c>
      <c r="AQ627">
        <v>2</v>
      </c>
      <c r="AR627">
        <v>0</v>
      </c>
      <c r="AS627">
        <v>0</v>
      </c>
      <c r="AT627">
        <v>0</v>
      </c>
      <c r="AU627">
        <v>0</v>
      </c>
      <c r="AV627">
        <v>0</v>
      </c>
      <c r="AW627">
        <v>0</v>
      </c>
      <c r="AX627">
        <v>0</v>
      </c>
      <c r="AY627">
        <v>0</v>
      </c>
      <c r="AZ627">
        <v>0</v>
      </c>
      <c r="BA627" s="3">
        <v>0</v>
      </c>
      <c r="BB627">
        <v>0</v>
      </c>
      <c r="BC627">
        <v>0</v>
      </c>
      <c r="BD627">
        <v>0</v>
      </c>
      <c r="BE627">
        <v>0</v>
      </c>
      <c r="BF627" s="4">
        <v>0</v>
      </c>
      <c r="BG627">
        <v>0</v>
      </c>
      <c r="BH627">
        <v>0</v>
      </c>
      <c r="BI627">
        <v>0</v>
      </c>
      <c r="BJ627">
        <v>0</v>
      </c>
      <c r="BK627">
        <v>0</v>
      </c>
      <c r="BL627">
        <v>0</v>
      </c>
      <c r="BM627">
        <v>0</v>
      </c>
      <c r="BN627">
        <v>0</v>
      </c>
      <c r="BO627">
        <v>0</v>
      </c>
      <c r="BP627">
        <v>0</v>
      </c>
      <c r="BQ627">
        <v>0</v>
      </c>
      <c r="BR627">
        <v>0</v>
      </c>
      <c r="BS627">
        <v>596</v>
      </c>
      <c r="BT627">
        <v>0</v>
      </c>
      <c r="BU627" s="1">
        <v>0.92</v>
      </c>
      <c r="BV627" s="5">
        <f>IFERROR($BF627/($AL627+$R627), "No Votes")</f>
        <v>0</v>
      </c>
      <c r="BW627" s="5">
        <f>IFERROR($BA627/($AG627+$M627), "No Votes")</f>
        <v>0</v>
      </c>
      <c r="BX627" t="s">
        <v>2156</v>
      </c>
      <c r="BY627" s="5" t="s">
        <v>2093</v>
      </c>
      <c r="BZ627" s="5" t="s">
        <v>2088</v>
      </c>
      <c r="CA627" s="28" t="str">
        <f>IF(Table1[[#This Row],[Party]]="Labour","Conservative","Labour")</f>
        <v>Labour</v>
      </c>
      <c r="CB627" s="28" cm="1">
        <f t="array" ref="CB6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339</v>
      </c>
      <c r="CC627" s="28" cm="1">
        <f t="array" ref="CC6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7" s="28">
        <f>IF(TRIM(Table1[[#This Row],[Party]])="Labour",Table1[[#This Row],[Conservative_Aye]],Table1[[#This Row],[Labour_Aye]])</f>
        <v>0</v>
      </c>
      <c r="CE627" s="28">
        <f>IF(TRIM(Table1[[#This Row],[Party]])="Labour",Table1[[#This Row],[Conservative_No]],Table1[[#This Row],[Labour_No]])</f>
        <v>186</v>
      </c>
      <c r="CF627" s="36">
        <f>IF(Table1[[#This Row],[Gov_Aye]]+Table1[[#This Row],[Gov_No]]=0,"",Table1[[#This Row],[Gov_Aye]]/(Table1[[#This Row],[Gov_Aye]]+Table1[[#This Row],[Gov_No]]))</f>
        <v>1</v>
      </c>
      <c r="CG627" s="36">
        <f>IF(Table1[[#This Row],[Opp_Aye]]+Table1[[#This Row],[Opp_No]]=0,"",Table1[[#This Row],[Opp_Aye]]/(Table1[[#This Row],[Opp_Aye]]+Table1[[#This Row],[Opp_No]]))</f>
        <v>0</v>
      </c>
      <c r="CH627" s="36">
        <f>IF(OR(Table1[[#This Row],[Gov_Share]]="",Table1[[#This Row],[Opp_Share]]=""),"",ABS(Table1[[#This Row],[Gov_Share]]-Table1[[#This Row],[Opp_Share]]))</f>
        <v>1</v>
      </c>
      <c r="CI627" s="36">
        <f>IF(Table1[[#This Row],[Gov_Aye]]+Table1[[#This Row],[Gov_No]]=0,"",ABS(Table1[[#This Row],[Gov_Aye]]-Table1[[#This Row],[Gov_No]])/(Table1[[#This Row],[Gov_Aye]]+Table1[[#This Row],[Gov_No]]))</f>
        <v>1</v>
      </c>
      <c r="CJ627" s="36">
        <f>IF(Table1[[#This Row],[Opp_Aye]]+Table1[[#This Row],[Opp_No]]=0,"",ABS(Table1[[#This Row],[Opp_Aye]]-Table1[[#This Row],[Opp_No]])/(Table1[[#This Row],[Opp_Aye]]+Table1[[#This Row],[Opp_No]]))</f>
        <v>1</v>
      </c>
      <c r="CK6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0.98048824349233465</v>
      </c>
    </row>
    <row r="628" spans="1:89" ht="44.25" x14ac:dyDescent="0.75">
      <c r="A628">
        <v>914</v>
      </c>
      <c r="B628" s="17">
        <v>44152</v>
      </c>
      <c r="C628" s="18">
        <v>0.77638888888888891</v>
      </c>
      <c r="D628">
        <v>172</v>
      </c>
      <c r="E628" s="20" t="s">
        <v>889</v>
      </c>
      <c r="F628" t="s">
        <v>1922</v>
      </c>
      <c r="H628">
        <v>361</v>
      </c>
      <c r="I628">
        <v>245</v>
      </c>
      <c r="J628">
        <v>0</v>
      </c>
      <c r="K628">
        <v>0</v>
      </c>
      <c r="L628">
        <v>0</v>
      </c>
      <c r="M628" s="3">
        <v>350</v>
      </c>
      <c r="N628">
        <v>8</v>
      </c>
      <c r="O628">
        <v>0</v>
      </c>
      <c r="P628">
        <v>0</v>
      </c>
      <c r="Q628">
        <v>1</v>
      </c>
      <c r="R628" s="4">
        <v>0</v>
      </c>
      <c r="S628">
        <v>0</v>
      </c>
      <c r="T628">
        <v>0</v>
      </c>
      <c r="U628">
        <v>0</v>
      </c>
      <c r="V628">
        <v>0</v>
      </c>
      <c r="W628">
        <v>0</v>
      </c>
      <c r="X628">
        <v>0</v>
      </c>
      <c r="Y628">
        <v>0</v>
      </c>
      <c r="Z628">
        <v>0</v>
      </c>
      <c r="AA628">
        <v>0</v>
      </c>
      <c r="AB628">
        <v>0</v>
      </c>
      <c r="AC628">
        <v>0</v>
      </c>
      <c r="AD628">
        <v>0</v>
      </c>
      <c r="AE628">
        <v>1</v>
      </c>
      <c r="AF628">
        <v>0</v>
      </c>
      <c r="AG628" s="3">
        <v>0</v>
      </c>
      <c r="AH628">
        <v>0</v>
      </c>
      <c r="AI628">
        <v>0</v>
      </c>
      <c r="AJ628">
        <v>1</v>
      </c>
      <c r="AK628">
        <v>4</v>
      </c>
      <c r="AL628" s="4">
        <v>179</v>
      </c>
      <c r="AM628">
        <v>11</v>
      </c>
      <c r="AN628">
        <v>3</v>
      </c>
      <c r="AO628">
        <v>0</v>
      </c>
      <c r="AP628">
        <v>44</v>
      </c>
      <c r="AQ628">
        <v>1</v>
      </c>
      <c r="AR628">
        <v>0</v>
      </c>
      <c r="AS628">
        <v>0</v>
      </c>
      <c r="AT628">
        <v>0</v>
      </c>
      <c r="AU628">
        <v>0</v>
      </c>
      <c r="AV628">
        <v>0</v>
      </c>
      <c r="AW628">
        <v>0</v>
      </c>
      <c r="AX628">
        <v>0</v>
      </c>
      <c r="AY628">
        <v>0</v>
      </c>
      <c r="AZ628">
        <v>0</v>
      </c>
      <c r="BA628" s="3">
        <v>0</v>
      </c>
      <c r="BB628">
        <v>0</v>
      </c>
      <c r="BC628">
        <v>0</v>
      </c>
      <c r="BD628">
        <v>0</v>
      </c>
      <c r="BE628">
        <v>1</v>
      </c>
      <c r="BF628" s="4">
        <v>0</v>
      </c>
      <c r="BG628">
        <v>0</v>
      </c>
      <c r="BH628">
        <v>0</v>
      </c>
      <c r="BI628">
        <v>0</v>
      </c>
      <c r="BJ628">
        <v>0</v>
      </c>
      <c r="BK628">
        <v>0</v>
      </c>
      <c r="BL628">
        <v>0</v>
      </c>
      <c r="BM628">
        <v>0</v>
      </c>
      <c r="BN628">
        <v>0</v>
      </c>
      <c r="BO628">
        <v>0</v>
      </c>
      <c r="BP628">
        <v>0</v>
      </c>
      <c r="BQ628">
        <v>0</v>
      </c>
      <c r="BR628">
        <v>1</v>
      </c>
      <c r="BS628">
        <v>603</v>
      </c>
      <c r="BT628">
        <v>0</v>
      </c>
      <c r="BU628" s="1">
        <v>0.93</v>
      </c>
      <c r="BV628" s="5">
        <f>IFERROR($BF628/($AL628+$R628), "No Votes")</f>
        <v>0</v>
      </c>
      <c r="BW628" s="5">
        <f>IFERROR($BA628/($AG628+$M628), "No Votes")</f>
        <v>0</v>
      </c>
      <c r="BX628" t="s">
        <v>2157</v>
      </c>
      <c r="BY628" s="5" t="s">
        <v>2093</v>
      </c>
      <c r="BZ628" s="5" t="s">
        <v>2088</v>
      </c>
      <c r="CA628" s="28" t="str">
        <f>IF(Table1[[#This Row],[Party]]="Labour","Conservative","Labour")</f>
        <v>Labour</v>
      </c>
      <c r="CB628" s="28" cm="1">
        <f t="array" ref="CB6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350</v>
      </c>
      <c r="CC628" s="28" cm="1">
        <f t="array" ref="CC6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8" s="28">
        <f>IF(TRIM(Table1[[#This Row],[Party]])="Labour",Table1[[#This Row],[Conservative_Aye]],Table1[[#This Row],[Labour_Aye]])</f>
        <v>0</v>
      </c>
      <c r="CE628" s="28">
        <f>IF(TRIM(Table1[[#This Row],[Party]])="Labour",Table1[[#This Row],[Conservative_No]],Table1[[#This Row],[Labour_No]])</f>
        <v>179</v>
      </c>
      <c r="CF628" s="36">
        <f>IF(Table1[[#This Row],[Gov_Aye]]+Table1[[#This Row],[Gov_No]]=0,"",Table1[[#This Row],[Gov_Aye]]/(Table1[[#This Row],[Gov_Aye]]+Table1[[#This Row],[Gov_No]]))</f>
        <v>1</v>
      </c>
      <c r="CG628" s="36">
        <f>IF(Table1[[#This Row],[Opp_Aye]]+Table1[[#This Row],[Opp_No]]=0,"",Table1[[#This Row],[Opp_Aye]]/(Table1[[#This Row],[Opp_Aye]]+Table1[[#This Row],[Opp_No]]))</f>
        <v>0</v>
      </c>
      <c r="CH628" s="36">
        <f>IF(OR(Table1[[#This Row],[Gov_Share]]="",Table1[[#This Row],[Opp_Share]]=""),"",ABS(Table1[[#This Row],[Gov_Share]]-Table1[[#This Row],[Opp_Share]]))</f>
        <v>1</v>
      </c>
      <c r="CI628" s="36">
        <f>IF(Table1[[#This Row],[Gov_Aye]]+Table1[[#This Row],[Gov_No]]=0,"",ABS(Table1[[#This Row],[Gov_Aye]]-Table1[[#This Row],[Gov_No]])/(Table1[[#This Row],[Gov_Aye]]+Table1[[#This Row],[Gov_No]]))</f>
        <v>1</v>
      </c>
      <c r="CJ628" s="36">
        <f>IF(Table1[[#This Row],[Opp_Aye]]+Table1[[#This Row],[Opp_No]]=0,"",ABS(Table1[[#This Row],[Opp_Aye]]-Table1[[#This Row],[Opp_No]])/(Table1[[#This Row],[Opp_Aye]]+Table1[[#This Row],[Opp_No]]))</f>
        <v>1</v>
      </c>
      <c r="CK6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0.97124246009142823</v>
      </c>
    </row>
    <row r="629" spans="1:89" ht="44.25" x14ac:dyDescent="0.75">
      <c r="A629">
        <v>725</v>
      </c>
      <c r="B629" s="17">
        <v>43761</v>
      </c>
      <c r="C629" s="18">
        <v>0</v>
      </c>
      <c r="D629">
        <v>7</v>
      </c>
      <c r="E629" s="20" t="s">
        <v>239</v>
      </c>
      <c r="F629" t="s">
        <v>1922</v>
      </c>
      <c r="H629">
        <v>315</v>
      </c>
      <c r="I629">
        <v>287</v>
      </c>
      <c r="J629">
        <v>0</v>
      </c>
      <c r="K629">
        <v>0</v>
      </c>
      <c r="L629">
        <v>0</v>
      </c>
      <c r="M629" s="3">
        <v>284</v>
      </c>
      <c r="N629">
        <v>10</v>
      </c>
      <c r="O629">
        <v>0</v>
      </c>
      <c r="P629">
        <v>0</v>
      </c>
      <c r="Q629">
        <v>21</v>
      </c>
      <c r="R629" s="4">
        <v>0</v>
      </c>
      <c r="S629">
        <v>0</v>
      </c>
      <c r="T629">
        <v>0</v>
      </c>
      <c r="U629">
        <v>0</v>
      </c>
      <c r="V629">
        <v>0</v>
      </c>
      <c r="W629">
        <v>0</v>
      </c>
      <c r="X629">
        <v>0</v>
      </c>
      <c r="Y629">
        <v>0</v>
      </c>
      <c r="Z629">
        <v>0</v>
      </c>
      <c r="AA629">
        <v>0</v>
      </c>
      <c r="AB629">
        <v>0</v>
      </c>
      <c r="AC629">
        <v>0</v>
      </c>
      <c r="AD629">
        <v>0</v>
      </c>
      <c r="AE629">
        <v>0</v>
      </c>
      <c r="AF629">
        <v>0</v>
      </c>
      <c r="AG629" s="3">
        <v>0</v>
      </c>
      <c r="AH629">
        <v>0</v>
      </c>
      <c r="AI629">
        <v>0</v>
      </c>
      <c r="AJ629">
        <v>1</v>
      </c>
      <c r="AK629">
        <v>6</v>
      </c>
      <c r="AL629" s="4">
        <v>223</v>
      </c>
      <c r="AM629">
        <v>14</v>
      </c>
      <c r="AN629">
        <v>4</v>
      </c>
      <c r="AO629">
        <v>0</v>
      </c>
      <c r="AP629">
        <v>35</v>
      </c>
      <c r="AQ629">
        <v>0</v>
      </c>
      <c r="AR629">
        <v>4</v>
      </c>
      <c r="AS629">
        <v>0</v>
      </c>
      <c r="AT629">
        <v>0</v>
      </c>
      <c r="AU629">
        <v>0</v>
      </c>
      <c r="AV629">
        <v>0</v>
      </c>
      <c r="AW629">
        <v>0</v>
      </c>
      <c r="AX629">
        <v>0</v>
      </c>
      <c r="AY629">
        <v>0</v>
      </c>
      <c r="AZ629">
        <v>0</v>
      </c>
      <c r="BA629" s="3">
        <v>0</v>
      </c>
      <c r="BB629">
        <v>0</v>
      </c>
      <c r="BC629">
        <v>0</v>
      </c>
      <c r="BD629">
        <v>0</v>
      </c>
      <c r="BE629">
        <v>6</v>
      </c>
      <c r="BF629" s="4">
        <v>0</v>
      </c>
      <c r="BG629">
        <v>0</v>
      </c>
      <c r="BH629">
        <v>0</v>
      </c>
      <c r="BI629">
        <v>0</v>
      </c>
      <c r="BJ629">
        <v>0</v>
      </c>
      <c r="BK629">
        <v>0</v>
      </c>
      <c r="BL629">
        <v>0</v>
      </c>
      <c r="BM629">
        <v>0</v>
      </c>
      <c r="BN629">
        <v>0</v>
      </c>
      <c r="BO629">
        <v>0</v>
      </c>
      <c r="BP629">
        <v>0</v>
      </c>
      <c r="BQ629">
        <v>0</v>
      </c>
      <c r="BR629">
        <v>6</v>
      </c>
      <c r="BS629">
        <v>602</v>
      </c>
      <c r="BT629">
        <v>0.01</v>
      </c>
      <c r="BU629" s="1">
        <v>0.93</v>
      </c>
      <c r="BV629" s="5">
        <f>IFERROR($BF629/($AL629+$R629), "No Votes")</f>
        <v>0</v>
      </c>
      <c r="BW629" s="5">
        <f>IFERROR($BA629/($AG629+$M629), "No Votes")</f>
        <v>0</v>
      </c>
      <c r="BX629" t="s">
        <v>2157</v>
      </c>
      <c r="BY629" s="5" t="s">
        <v>2093</v>
      </c>
      <c r="BZ629" s="5" t="s">
        <v>2088</v>
      </c>
      <c r="CA629" s="28" t="str">
        <f>IF(Table1[[#This Row],[Party]]="Labour","Conservative","Labour")</f>
        <v>Labour</v>
      </c>
      <c r="CB629" s="28" cm="1">
        <f t="array" ref="CB6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629" s="28" cm="1">
        <f t="array" ref="CC6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29" s="28">
        <f>IF(TRIM(Table1[[#This Row],[Party]])="Labour",Table1[[#This Row],[Conservative_Aye]],Table1[[#This Row],[Labour_Aye]])</f>
        <v>0</v>
      </c>
      <c r="CE629" s="28">
        <f>IF(TRIM(Table1[[#This Row],[Party]])="Labour",Table1[[#This Row],[Conservative_No]],Table1[[#This Row],[Labour_No]])</f>
        <v>223</v>
      </c>
      <c r="CF629" s="36">
        <f>IF(Table1[[#This Row],[Gov_Aye]]+Table1[[#This Row],[Gov_No]]=0,"",Table1[[#This Row],[Gov_Aye]]/(Table1[[#This Row],[Gov_Aye]]+Table1[[#This Row],[Gov_No]]))</f>
        <v>1</v>
      </c>
      <c r="CG629" s="36">
        <f>IF(Table1[[#This Row],[Opp_Aye]]+Table1[[#This Row],[Opp_No]]=0,"",Table1[[#This Row],[Opp_Aye]]/(Table1[[#This Row],[Opp_Aye]]+Table1[[#This Row],[Opp_No]]))</f>
        <v>0</v>
      </c>
      <c r="CH629" s="36">
        <f>IF(OR(Table1[[#This Row],[Gov_Share]]="",Table1[[#This Row],[Opp_Share]]=""),"",ABS(Table1[[#This Row],[Gov_Share]]-Table1[[#This Row],[Opp_Share]]))</f>
        <v>1</v>
      </c>
      <c r="CI629" s="36">
        <f>IF(Table1[[#This Row],[Gov_Aye]]+Table1[[#This Row],[Gov_No]]=0,"",ABS(Table1[[#This Row],[Gov_Aye]]-Table1[[#This Row],[Gov_No]])/(Table1[[#This Row],[Gov_Aye]]+Table1[[#This Row],[Gov_No]]))</f>
        <v>1</v>
      </c>
      <c r="CJ629" s="36">
        <f>IF(Table1[[#This Row],[Opp_Aye]]+Table1[[#This Row],[Opp_No]]=0,"",ABS(Table1[[#This Row],[Opp_Aye]]-Table1[[#This Row],[Opp_No]])/(Table1[[#This Row],[Opp_Aye]]+Table1[[#This Row],[Opp_No]]))</f>
        <v>1</v>
      </c>
      <c r="CK6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0.95567229873633397</v>
      </c>
    </row>
    <row r="630" spans="1:89" ht="29.5" hidden="1" x14ac:dyDescent="0.75">
      <c r="A630" s="2">
        <v>732</v>
      </c>
      <c r="B630" s="15">
        <v>43767</v>
      </c>
      <c r="C630" s="16">
        <v>0.5854166666666667</v>
      </c>
      <c r="D630" s="2">
        <v>14</v>
      </c>
      <c r="E630" s="19" t="s">
        <v>175</v>
      </c>
      <c r="F630" s="2" t="s">
        <v>1924</v>
      </c>
      <c r="G630" s="2"/>
      <c r="H630" s="2">
        <v>312</v>
      </c>
      <c r="I630" s="2">
        <v>295</v>
      </c>
      <c r="J630" s="2">
        <v>0</v>
      </c>
      <c r="K630" s="2">
        <v>0</v>
      </c>
      <c r="L630" s="2">
        <v>0</v>
      </c>
      <c r="M630" s="3">
        <v>0</v>
      </c>
      <c r="N630" s="2">
        <v>0</v>
      </c>
      <c r="O630" s="2">
        <v>0</v>
      </c>
      <c r="P630" s="2">
        <v>1</v>
      </c>
      <c r="Q630" s="2">
        <v>14</v>
      </c>
      <c r="R630" s="4">
        <v>234</v>
      </c>
      <c r="S630" s="2">
        <v>20</v>
      </c>
      <c r="T630" s="2">
        <v>4</v>
      </c>
      <c r="U630" s="2">
        <v>0</v>
      </c>
      <c r="V630" s="2">
        <v>35</v>
      </c>
      <c r="W630" s="2">
        <v>0</v>
      </c>
      <c r="X630" s="2">
        <v>5</v>
      </c>
      <c r="Y630" s="2">
        <v>0</v>
      </c>
      <c r="Z630" s="2">
        <v>0</v>
      </c>
      <c r="AA630" s="2">
        <v>0</v>
      </c>
      <c r="AB630" s="2">
        <v>0</v>
      </c>
      <c r="AC630" s="2">
        <v>0</v>
      </c>
      <c r="AD630" s="2">
        <v>0</v>
      </c>
      <c r="AE630" s="2">
        <v>0</v>
      </c>
      <c r="AF630" s="2">
        <v>0</v>
      </c>
      <c r="AG630" s="3">
        <v>281</v>
      </c>
      <c r="AH630" s="2">
        <v>0</v>
      </c>
      <c r="AI630" s="2">
        <v>0</v>
      </c>
      <c r="AJ630" s="2">
        <v>0</v>
      </c>
      <c r="AK630" s="2">
        <v>13</v>
      </c>
      <c r="AL630" s="4">
        <v>1</v>
      </c>
      <c r="AM630" s="2">
        <v>0</v>
      </c>
      <c r="AN630" s="2">
        <v>0</v>
      </c>
      <c r="AO630" s="2">
        <v>0</v>
      </c>
      <c r="AP630" s="2">
        <v>0</v>
      </c>
      <c r="AQ630" s="2">
        <v>0</v>
      </c>
      <c r="AR630" s="2">
        <v>0</v>
      </c>
      <c r="AS630" s="2">
        <v>0</v>
      </c>
      <c r="AT630" s="2">
        <v>0</v>
      </c>
      <c r="AU630" s="2">
        <v>0</v>
      </c>
      <c r="AV630" s="2">
        <v>0</v>
      </c>
      <c r="AW630" s="2">
        <v>0</v>
      </c>
      <c r="AX630" s="2">
        <v>0</v>
      </c>
      <c r="AY630" s="2">
        <v>0</v>
      </c>
      <c r="AZ630" s="2">
        <v>0</v>
      </c>
      <c r="BA630" s="44">
        <v>0</v>
      </c>
      <c r="BB630" s="2">
        <v>0</v>
      </c>
      <c r="BC630" s="2">
        <v>0</v>
      </c>
      <c r="BD630" s="2">
        <v>0</v>
      </c>
      <c r="BE630" s="2">
        <v>13</v>
      </c>
      <c r="BF630" s="45">
        <v>1</v>
      </c>
      <c r="BG630" s="2">
        <v>0</v>
      </c>
      <c r="BH630" s="2">
        <v>0</v>
      </c>
      <c r="BI630" s="2">
        <v>0</v>
      </c>
      <c r="BJ630" s="2">
        <v>0</v>
      </c>
      <c r="BK630" s="2">
        <v>0</v>
      </c>
      <c r="BL630" s="2">
        <v>0</v>
      </c>
      <c r="BM630" s="2">
        <v>0</v>
      </c>
      <c r="BN630" s="2">
        <v>0</v>
      </c>
      <c r="BO630" s="2">
        <v>0</v>
      </c>
      <c r="BP630" s="2">
        <v>0</v>
      </c>
      <c r="BQ630" s="2">
        <v>0</v>
      </c>
      <c r="BR630" s="2">
        <v>14</v>
      </c>
      <c r="BS630" s="2">
        <v>608</v>
      </c>
      <c r="BT630" s="2">
        <v>0.02</v>
      </c>
      <c r="BU630" s="5">
        <v>0.94</v>
      </c>
      <c r="BV630" s="5">
        <f>IFERROR($BF630/($AL630+$R630), "No Votes")</f>
        <v>4.2553191489361703E-3</v>
      </c>
      <c r="BW630" s="5">
        <f>IFERROR($BA630/($AG630+$M630), "No Votes")</f>
        <v>0</v>
      </c>
      <c r="BX630" t="s">
        <v>2156</v>
      </c>
      <c r="BY630" s="5" t="s">
        <v>2093</v>
      </c>
      <c r="BZ630" s="5" t="s">
        <v>2088</v>
      </c>
      <c r="CA630" s="28" t="str">
        <f>IF(Table1[[#This Row],[Party]]="Labour","Conservative","Labour")</f>
        <v>Labour</v>
      </c>
      <c r="CB630" s="28" cm="1">
        <f t="array" ref="CB6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30" s="28" cm="1">
        <f t="array" ref="CC6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630" s="28">
        <f>IF(TRIM(Table1[[#This Row],[Party]])="Labour",Table1[[#This Row],[Conservative_Aye]],Table1[[#This Row],[Labour_Aye]])</f>
        <v>234</v>
      </c>
      <c r="CE630" s="28">
        <f>IF(TRIM(Table1[[#This Row],[Party]])="Labour",Table1[[#This Row],[Conservative_No]],Table1[[#This Row],[Labour_No]])</f>
        <v>1</v>
      </c>
      <c r="CF630" s="36">
        <f>IF(Table1[[#This Row],[Gov_Aye]]+Table1[[#This Row],[Gov_No]]=0,"",Table1[[#This Row],[Gov_Aye]]/(Table1[[#This Row],[Gov_Aye]]+Table1[[#This Row],[Gov_No]]))</f>
        <v>0</v>
      </c>
      <c r="CG630" s="36">
        <f>IF(Table1[[#This Row],[Opp_Aye]]+Table1[[#This Row],[Opp_No]]=0,"",Table1[[#This Row],[Opp_Aye]]/(Table1[[#This Row],[Opp_Aye]]+Table1[[#This Row],[Opp_No]]))</f>
        <v>0.99574468085106382</v>
      </c>
      <c r="CH630" s="36">
        <f>IF(OR(Table1[[#This Row],[Gov_Share]]="",Table1[[#This Row],[Opp_Share]]=""),"",ABS(Table1[[#This Row],[Gov_Share]]-Table1[[#This Row],[Opp_Share]]))</f>
        <v>0.99574468085106382</v>
      </c>
      <c r="CI630" s="36">
        <f>IF(Table1[[#This Row],[Gov_Aye]]+Table1[[#This Row],[Gov_No]]=0,"",ABS(Table1[[#This Row],[Gov_Aye]]-Table1[[#This Row],[Gov_No]])/(Table1[[#This Row],[Gov_Aye]]+Table1[[#This Row],[Gov_No]]))</f>
        <v>1</v>
      </c>
      <c r="CJ630" s="36">
        <f>IF(Table1[[#This Row],[Opp_Aye]]+Table1[[#This Row],[Opp_No]]=0,"",ABS(Table1[[#This Row],[Opp_Aye]]-Table1[[#This Row],[Opp_No]])/(Table1[[#This Row],[Opp_Aye]]+Table1[[#This Row],[Opp_No]]))</f>
        <v>0.99148936170212765</v>
      </c>
      <c r="CK6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0.93502717569248905</v>
      </c>
    </row>
    <row r="631" spans="1:89" ht="29.5" hidden="1" x14ac:dyDescent="0.75">
      <c r="A631">
        <v>733</v>
      </c>
      <c r="B631" s="17">
        <v>43767</v>
      </c>
      <c r="C631" s="18">
        <v>0.82291666666666663</v>
      </c>
      <c r="D631">
        <v>15</v>
      </c>
      <c r="E631" s="20" t="s">
        <v>207</v>
      </c>
      <c r="F631" t="s">
        <v>1923</v>
      </c>
      <c r="H631">
        <v>295</v>
      </c>
      <c r="I631">
        <v>315</v>
      </c>
      <c r="J631">
        <v>0</v>
      </c>
      <c r="K631">
        <v>0</v>
      </c>
      <c r="L631">
        <v>0</v>
      </c>
      <c r="M631" s="3">
        <v>0</v>
      </c>
      <c r="N631">
        <v>0</v>
      </c>
      <c r="O631">
        <v>0</v>
      </c>
      <c r="P631">
        <v>1</v>
      </c>
      <c r="Q631">
        <v>5</v>
      </c>
      <c r="R631" s="4">
        <v>228</v>
      </c>
      <c r="S631">
        <v>20</v>
      </c>
      <c r="T631">
        <v>4</v>
      </c>
      <c r="U631">
        <v>0</v>
      </c>
      <c r="V631">
        <v>35</v>
      </c>
      <c r="W631">
        <v>0</v>
      </c>
      <c r="X631">
        <v>2</v>
      </c>
      <c r="Y631">
        <v>0</v>
      </c>
      <c r="Z631">
        <v>0</v>
      </c>
      <c r="AA631">
        <v>0</v>
      </c>
      <c r="AB631">
        <v>0</v>
      </c>
      <c r="AC631">
        <v>0</v>
      </c>
      <c r="AD631">
        <v>0</v>
      </c>
      <c r="AE631">
        <v>0</v>
      </c>
      <c r="AF631">
        <v>0</v>
      </c>
      <c r="AG631" s="3">
        <v>282</v>
      </c>
      <c r="AH631">
        <v>10</v>
      </c>
      <c r="AI631">
        <v>0</v>
      </c>
      <c r="AJ631">
        <v>0</v>
      </c>
      <c r="AK631">
        <v>19</v>
      </c>
      <c r="AL631" s="4">
        <v>1</v>
      </c>
      <c r="AM631">
        <v>0</v>
      </c>
      <c r="AN631">
        <v>0</v>
      </c>
      <c r="AO631">
        <v>0</v>
      </c>
      <c r="AP631">
        <v>0</v>
      </c>
      <c r="AQ631">
        <v>0</v>
      </c>
      <c r="AR631">
        <v>3</v>
      </c>
      <c r="AS631">
        <v>0</v>
      </c>
      <c r="AT631">
        <v>0</v>
      </c>
      <c r="AU631">
        <v>0</v>
      </c>
      <c r="AV631">
        <v>0</v>
      </c>
      <c r="AW631">
        <v>0</v>
      </c>
      <c r="AX631">
        <v>0</v>
      </c>
      <c r="AY631">
        <v>0</v>
      </c>
      <c r="AZ631">
        <v>0</v>
      </c>
      <c r="BA631" s="3">
        <v>0</v>
      </c>
      <c r="BB631">
        <v>0</v>
      </c>
      <c r="BC631">
        <v>0</v>
      </c>
      <c r="BD631">
        <v>0</v>
      </c>
      <c r="BE631">
        <v>5</v>
      </c>
      <c r="BF631" s="4">
        <v>1</v>
      </c>
      <c r="BG631">
        <v>0</v>
      </c>
      <c r="BH631">
        <v>0</v>
      </c>
      <c r="BI631">
        <v>0</v>
      </c>
      <c r="BJ631">
        <v>0</v>
      </c>
      <c r="BK631">
        <v>0</v>
      </c>
      <c r="BL631">
        <v>2</v>
      </c>
      <c r="BM631">
        <v>0</v>
      </c>
      <c r="BN631">
        <v>0</v>
      </c>
      <c r="BO631">
        <v>0</v>
      </c>
      <c r="BP631">
        <v>0</v>
      </c>
      <c r="BQ631">
        <v>0</v>
      </c>
      <c r="BR631">
        <v>8</v>
      </c>
      <c r="BS631">
        <v>610</v>
      </c>
      <c r="BT631">
        <v>0.01</v>
      </c>
      <c r="BU631" s="1">
        <v>0.94</v>
      </c>
      <c r="BV631" s="5">
        <f>IFERROR($BF631/($AL631+$R631), "No Votes")</f>
        <v>4.3668122270742356E-3</v>
      </c>
      <c r="BW631" s="5">
        <f>IFERROR($BA631/($AG631+$M631), "No Votes")</f>
        <v>0</v>
      </c>
      <c r="BX631" t="s">
        <v>2156</v>
      </c>
      <c r="BY631" s="5" t="s">
        <v>2093</v>
      </c>
      <c r="BZ631" s="5" t="s">
        <v>2088</v>
      </c>
      <c r="CA631" s="28" t="str">
        <f>IF(Table1[[#This Row],[Party]]="Labour","Conservative","Labour")</f>
        <v>Labour</v>
      </c>
      <c r="CB631" s="28" cm="1">
        <f t="array" ref="CB6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31" s="28" cm="1">
        <f t="array" ref="CC6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631" s="28">
        <f>IF(TRIM(Table1[[#This Row],[Party]])="Labour",Table1[[#This Row],[Conservative_Aye]],Table1[[#This Row],[Labour_Aye]])</f>
        <v>228</v>
      </c>
      <c r="CE631" s="28">
        <f>IF(TRIM(Table1[[#This Row],[Party]])="Labour",Table1[[#This Row],[Conservative_No]],Table1[[#This Row],[Labour_No]])</f>
        <v>1</v>
      </c>
      <c r="CF631" s="36">
        <f>IF(Table1[[#This Row],[Gov_Aye]]+Table1[[#This Row],[Gov_No]]=0,"",Table1[[#This Row],[Gov_Aye]]/(Table1[[#This Row],[Gov_Aye]]+Table1[[#This Row],[Gov_No]]))</f>
        <v>0</v>
      </c>
      <c r="CG631" s="36">
        <f>IF(Table1[[#This Row],[Opp_Aye]]+Table1[[#This Row],[Opp_No]]=0,"",Table1[[#This Row],[Opp_Aye]]/(Table1[[#This Row],[Opp_Aye]]+Table1[[#This Row],[Opp_No]]))</f>
        <v>0.99563318777292575</v>
      </c>
      <c r="CH631" s="36">
        <f>IF(OR(Table1[[#This Row],[Gov_Share]]="",Table1[[#This Row],[Opp_Share]]=""),"",ABS(Table1[[#This Row],[Gov_Share]]-Table1[[#This Row],[Opp_Share]]))</f>
        <v>0.99563318777292575</v>
      </c>
      <c r="CI631" s="36">
        <f>IF(Table1[[#This Row],[Gov_Aye]]+Table1[[#This Row],[Gov_No]]=0,"",ABS(Table1[[#This Row],[Gov_Aye]]-Table1[[#This Row],[Gov_No]])/(Table1[[#This Row],[Gov_Aye]]+Table1[[#This Row],[Gov_No]]))</f>
        <v>1</v>
      </c>
      <c r="CJ631" s="36">
        <f>IF(Table1[[#This Row],[Opp_Aye]]+Table1[[#This Row],[Opp_No]]=0,"",ABS(Table1[[#This Row],[Opp_Aye]]-Table1[[#This Row],[Opp_No]])/(Table1[[#This Row],[Opp_Aye]]+Table1[[#This Row],[Opp_No]]))</f>
        <v>0.99126637554585151</v>
      </c>
      <c r="CK6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0.93526564881413943</v>
      </c>
    </row>
    <row r="632" spans="1:89" hidden="1" x14ac:dyDescent="0.75">
      <c r="A632" s="2">
        <v>955</v>
      </c>
      <c r="B632" s="15">
        <v>44222</v>
      </c>
      <c r="C632" s="16">
        <v>0.73819444444444449</v>
      </c>
      <c r="D632" s="2">
        <v>213</v>
      </c>
      <c r="E632" s="19" t="s">
        <v>950</v>
      </c>
      <c r="F632" s="2" t="s">
        <v>1925</v>
      </c>
      <c r="G632" s="2"/>
      <c r="H632" s="2">
        <v>266</v>
      </c>
      <c r="I632" s="2">
        <v>366</v>
      </c>
      <c r="J632" s="2">
        <v>0</v>
      </c>
      <c r="K632" s="2">
        <v>1</v>
      </c>
      <c r="L632" s="2">
        <v>0</v>
      </c>
      <c r="M632" s="3">
        <v>0</v>
      </c>
      <c r="N632" s="2">
        <v>0</v>
      </c>
      <c r="O632" s="2">
        <v>0</v>
      </c>
      <c r="P632" s="2">
        <v>1</v>
      </c>
      <c r="Q632" s="2">
        <v>4</v>
      </c>
      <c r="R632" s="4">
        <v>198</v>
      </c>
      <c r="S632" s="2">
        <v>11</v>
      </c>
      <c r="T632" s="2">
        <v>3</v>
      </c>
      <c r="U632" s="2">
        <v>0</v>
      </c>
      <c r="V632" s="2">
        <v>46</v>
      </c>
      <c r="W632" s="2">
        <v>2</v>
      </c>
      <c r="X632" s="2">
        <v>0</v>
      </c>
      <c r="Y632" s="2">
        <v>0</v>
      </c>
      <c r="Z632" s="2">
        <v>0</v>
      </c>
      <c r="AA632" s="2">
        <v>0</v>
      </c>
      <c r="AB632" s="2">
        <v>0</v>
      </c>
      <c r="AC632" s="2">
        <v>0</v>
      </c>
      <c r="AD632" s="2">
        <v>0</v>
      </c>
      <c r="AE632" s="2">
        <v>0</v>
      </c>
      <c r="AF632" s="2">
        <v>0</v>
      </c>
      <c r="AG632" s="3">
        <v>358</v>
      </c>
      <c r="AH632" s="2">
        <v>8</v>
      </c>
      <c r="AI632" s="2">
        <v>0</v>
      </c>
      <c r="AJ632" s="2">
        <v>0</v>
      </c>
      <c r="AK632" s="2">
        <v>0</v>
      </c>
      <c r="AL632" s="4">
        <v>0</v>
      </c>
      <c r="AM632" s="2">
        <v>0</v>
      </c>
      <c r="AN632" s="2">
        <v>0</v>
      </c>
      <c r="AO632" s="2">
        <v>0</v>
      </c>
      <c r="AP632" s="2">
        <v>0</v>
      </c>
      <c r="AQ632" s="2">
        <v>0</v>
      </c>
      <c r="AR632" s="2">
        <v>0</v>
      </c>
      <c r="AS632" s="2">
        <v>0</v>
      </c>
      <c r="AT632" s="2">
        <v>0</v>
      </c>
      <c r="AU632" s="2">
        <v>0</v>
      </c>
      <c r="AV632" s="2">
        <v>0</v>
      </c>
      <c r="AW632" s="2">
        <v>0</v>
      </c>
      <c r="AX632" s="2">
        <v>0</v>
      </c>
      <c r="AY632" s="2">
        <v>0</v>
      </c>
      <c r="AZ632" s="2">
        <v>0</v>
      </c>
      <c r="BA632" s="44">
        <v>0</v>
      </c>
      <c r="BB632" s="2">
        <v>0</v>
      </c>
      <c r="BC632" s="2">
        <v>0</v>
      </c>
      <c r="BD632" s="2">
        <v>0</v>
      </c>
      <c r="BE632" s="2">
        <v>0</v>
      </c>
      <c r="BF632" s="45">
        <v>0</v>
      </c>
      <c r="BG632" s="2">
        <v>0</v>
      </c>
      <c r="BH632" s="2">
        <v>0</v>
      </c>
      <c r="BI632" s="2">
        <v>0</v>
      </c>
      <c r="BJ632" s="2">
        <v>0</v>
      </c>
      <c r="BK632" s="2">
        <v>0</v>
      </c>
      <c r="BL632" s="2">
        <v>0</v>
      </c>
      <c r="BM632" s="2">
        <v>0</v>
      </c>
      <c r="BN632" s="2">
        <v>0</v>
      </c>
      <c r="BO632" s="2">
        <v>0</v>
      </c>
      <c r="BP632" s="2">
        <v>0</v>
      </c>
      <c r="BQ632" s="2">
        <v>0</v>
      </c>
      <c r="BR632" s="2">
        <v>0</v>
      </c>
      <c r="BS632" s="2">
        <v>632</v>
      </c>
      <c r="BT632" s="2">
        <v>0</v>
      </c>
      <c r="BU632" s="5">
        <v>0.97</v>
      </c>
      <c r="BV632" s="5">
        <f>IFERROR($BF632/($AL632+$R632), "No Votes")</f>
        <v>0</v>
      </c>
      <c r="BW632" s="5">
        <f>IFERROR($BA632/($AG632+$M632), "No Votes")</f>
        <v>0</v>
      </c>
      <c r="BX632" t="s">
        <v>2156</v>
      </c>
      <c r="BY632" s="5" t="s">
        <v>2093</v>
      </c>
      <c r="BZ632" s="5" t="s">
        <v>2088</v>
      </c>
      <c r="CA632" s="28" t="str">
        <f>IF(Table1[[#This Row],[Party]]="Labour","Conservative","Labour")</f>
        <v>Labour</v>
      </c>
      <c r="CB632" s="28" cm="1">
        <f t="array" ref="CB6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32" s="28" cm="1">
        <f t="array" ref="CC6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632" s="28">
        <f>IF(TRIM(Table1[[#This Row],[Party]])="Labour",Table1[[#This Row],[Conservative_Aye]],Table1[[#This Row],[Labour_Aye]])</f>
        <v>198</v>
      </c>
      <c r="CE632" s="28">
        <f>IF(TRIM(Table1[[#This Row],[Party]])="Labour",Table1[[#This Row],[Conservative_No]],Table1[[#This Row],[Labour_No]])</f>
        <v>0</v>
      </c>
      <c r="CF632" s="36">
        <f>IF(Table1[[#This Row],[Gov_Aye]]+Table1[[#This Row],[Gov_No]]=0,"",Table1[[#This Row],[Gov_Aye]]/(Table1[[#This Row],[Gov_Aye]]+Table1[[#This Row],[Gov_No]]))</f>
        <v>0</v>
      </c>
      <c r="CG632" s="36">
        <f>IF(Table1[[#This Row],[Opp_Aye]]+Table1[[#This Row],[Opp_No]]=0,"",Table1[[#This Row],[Opp_Aye]]/(Table1[[#This Row],[Opp_Aye]]+Table1[[#This Row],[Opp_No]]))</f>
        <v>1</v>
      </c>
      <c r="CH632" s="36">
        <f>IF(OR(Table1[[#This Row],[Gov_Share]]="",Table1[[#This Row],[Opp_Share]]=""),"",ABS(Table1[[#This Row],[Gov_Share]]-Table1[[#This Row],[Opp_Share]]))</f>
        <v>1</v>
      </c>
      <c r="CI632" s="36">
        <f>IF(Table1[[#This Row],[Gov_Aye]]+Table1[[#This Row],[Gov_No]]=0,"",ABS(Table1[[#This Row],[Gov_Aye]]-Table1[[#This Row],[Gov_No]])/(Table1[[#This Row],[Gov_Aye]]+Table1[[#This Row],[Gov_No]]))</f>
        <v>1</v>
      </c>
      <c r="CJ632" s="36">
        <f>IF(Table1[[#This Row],[Opp_Aye]]+Table1[[#This Row],[Opp_No]]=0,"",ABS(Table1[[#This Row],[Opp_Aye]]-Table1[[#This Row],[Opp_No]])/(Table1[[#This Row],[Opp_Aye]]+Table1[[#This Row],[Opp_No]]))</f>
        <v>1</v>
      </c>
      <c r="CK6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0.97171428571428575</v>
      </c>
    </row>
    <row r="633" spans="1:89" hidden="1" x14ac:dyDescent="0.75">
      <c r="A633" s="2">
        <v>959</v>
      </c>
      <c r="B633" s="15">
        <v>44222</v>
      </c>
      <c r="C633" s="16">
        <v>0.86458333333333337</v>
      </c>
      <c r="D633" s="2">
        <v>217</v>
      </c>
      <c r="E633" s="19" t="s">
        <v>1034</v>
      </c>
      <c r="F633" s="2" t="s">
        <v>1925</v>
      </c>
      <c r="G633" s="2" t="s">
        <v>2151</v>
      </c>
      <c r="H633" s="2">
        <v>227</v>
      </c>
      <c r="I633" s="2">
        <v>357</v>
      </c>
      <c r="J633" s="2">
        <v>0</v>
      </c>
      <c r="K633" s="2">
        <v>1</v>
      </c>
      <c r="L633" s="2">
        <v>0</v>
      </c>
      <c r="M633" s="3">
        <v>0</v>
      </c>
      <c r="N633" s="2">
        <v>8</v>
      </c>
      <c r="O633" s="2">
        <v>0</v>
      </c>
      <c r="P633" s="2">
        <v>1</v>
      </c>
      <c r="Q633" s="2">
        <v>4</v>
      </c>
      <c r="R633" s="4">
        <v>197</v>
      </c>
      <c r="S633" s="2">
        <v>11</v>
      </c>
      <c r="T633" s="2">
        <v>3</v>
      </c>
      <c r="U633" s="2">
        <v>0</v>
      </c>
      <c r="V633" s="2">
        <v>0</v>
      </c>
      <c r="W633" s="2">
        <v>2</v>
      </c>
      <c r="X633" s="2">
        <v>0</v>
      </c>
      <c r="Y633" s="2">
        <v>0</v>
      </c>
      <c r="Z633" s="2">
        <v>0</v>
      </c>
      <c r="AA633" s="2">
        <v>0</v>
      </c>
      <c r="AB633" s="2">
        <v>0</v>
      </c>
      <c r="AC633" s="2">
        <v>0</v>
      </c>
      <c r="AD633" s="2">
        <v>0</v>
      </c>
      <c r="AE633" s="2">
        <v>0</v>
      </c>
      <c r="AF633" s="2">
        <v>0</v>
      </c>
      <c r="AG633" s="3">
        <v>356</v>
      </c>
      <c r="AH633" s="2">
        <v>0</v>
      </c>
      <c r="AI633" s="2">
        <v>0</v>
      </c>
      <c r="AJ633" s="2">
        <v>0</v>
      </c>
      <c r="AK633" s="2">
        <v>0</v>
      </c>
      <c r="AL633" s="4">
        <v>0</v>
      </c>
      <c r="AM633" s="2">
        <v>0</v>
      </c>
      <c r="AN633" s="2">
        <v>0</v>
      </c>
      <c r="AO633" s="2">
        <v>0</v>
      </c>
      <c r="AP633" s="2">
        <v>0</v>
      </c>
      <c r="AQ633" s="2">
        <v>0</v>
      </c>
      <c r="AR633" s="2">
        <v>0</v>
      </c>
      <c r="AS633" s="2">
        <v>0</v>
      </c>
      <c r="AT633" s="2">
        <v>0</v>
      </c>
      <c r="AU633" s="2">
        <v>0</v>
      </c>
      <c r="AV633" s="2">
        <v>0</v>
      </c>
      <c r="AW633" s="2">
        <v>0</v>
      </c>
      <c r="AX633" s="2">
        <v>0</v>
      </c>
      <c r="AY633" s="2">
        <v>0</v>
      </c>
      <c r="AZ633" s="2">
        <v>0</v>
      </c>
      <c r="BA633" s="44">
        <v>0</v>
      </c>
      <c r="BB633" s="2">
        <v>0</v>
      </c>
      <c r="BC633" s="2">
        <v>0</v>
      </c>
      <c r="BD633" s="2">
        <v>0</v>
      </c>
      <c r="BE633" s="2">
        <v>0</v>
      </c>
      <c r="BF633" s="45">
        <v>0</v>
      </c>
      <c r="BG633" s="2">
        <v>0</v>
      </c>
      <c r="BH633" s="2">
        <v>0</v>
      </c>
      <c r="BI633" s="2">
        <v>0</v>
      </c>
      <c r="BJ633" s="2">
        <v>0</v>
      </c>
      <c r="BK633" s="2">
        <v>0</v>
      </c>
      <c r="BL633" s="2">
        <v>0</v>
      </c>
      <c r="BM633" s="2">
        <v>0</v>
      </c>
      <c r="BN633" s="2">
        <v>0</v>
      </c>
      <c r="BO633" s="2">
        <v>0</v>
      </c>
      <c r="BP633" s="2">
        <v>0</v>
      </c>
      <c r="BQ633" s="2">
        <v>0</v>
      </c>
      <c r="BR633" s="2">
        <v>0</v>
      </c>
      <c r="BS633" s="2">
        <v>583</v>
      </c>
      <c r="BT633" s="2">
        <v>0</v>
      </c>
      <c r="BU633" s="5">
        <v>0.9</v>
      </c>
      <c r="BV633" s="5">
        <f>IFERROR($BF633/($AL633+$R633), "No Votes")</f>
        <v>0</v>
      </c>
      <c r="BW633" s="5">
        <f>IFERROR($BA633/($AG633+$M633), "No Votes")</f>
        <v>0</v>
      </c>
      <c r="BX633" t="s">
        <v>2156</v>
      </c>
      <c r="BY633" s="5" t="s">
        <v>2093</v>
      </c>
      <c r="BZ633" s="5" t="s">
        <v>2088</v>
      </c>
      <c r="CA633" s="28" t="str">
        <f>IF(Table1[[#This Row],[Party]]="Labour","Conservative","Labour")</f>
        <v>Labour</v>
      </c>
      <c r="CB633" s="28" cm="1">
        <f t="array" ref="CB6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33" s="28" cm="1">
        <f t="array" ref="CC6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633" s="28">
        <f>IF(TRIM(Table1[[#This Row],[Party]])="Labour",Table1[[#This Row],[Conservative_Aye]],Table1[[#This Row],[Labour_Aye]])</f>
        <v>197</v>
      </c>
      <c r="CE633" s="28">
        <f>IF(TRIM(Table1[[#This Row],[Party]])="Labour",Table1[[#This Row],[Conservative_No]],Table1[[#This Row],[Labour_No]])</f>
        <v>0</v>
      </c>
      <c r="CF633" s="36">
        <f>IF(Table1[[#This Row],[Gov_Aye]]+Table1[[#This Row],[Gov_No]]=0,"",Table1[[#This Row],[Gov_Aye]]/(Table1[[#This Row],[Gov_Aye]]+Table1[[#This Row],[Gov_No]]))</f>
        <v>0</v>
      </c>
      <c r="CG633" s="36">
        <f>IF(Table1[[#This Row],[Opp_Aye]]+Table1[[#This Row],[Opp_No]]=0,"",Table1[[#This Row],[Opp_Aye]]/(Table1[[#This Row],[Opp_Aye]]+Table1[[#This Row],[Opp_No]]))</f>
        <v>1</v>
      </c>
      <c r="CH633" s="36">
        <f>IF(OR(Table1[[#This Row],[Gov_Share]]="",Table1[[#This Row],[Opp_Share]]=""),"",ABS(Table1[[#This Row],[Gov_Share]]-Table1[[#This Row],[Opp_Share]]))</f>
        <v>1</v>
      </c>
      <c r="CI633" s="36">
        <f>IF(Table1[[#This Row],[Gov_Aye]]+Table1[[#This Row],[Gov_No]]=0,"",ABS(Table1[[#This Row],[Gov_Aye]]-Table1[[#This Row],[Gov_No]])/(Table1[[#This Row],[Gov_Aye]]+Table1[[#This Row],[Gov_No]]))</f>
        <v>1</v>
      </c>
      <c r="CJ633" s="36">
        <f>IF(Table1[[#This Row],[Opp_Aye]]+Table1[[#This Row],[Opp_No]]=0,"",ABS(Table1[[#This Row],[Opp_Aye]]-Table1[[#This Row],[Opp_No]])/(Table1[[#This Row],[Opp_Aye]]+Table1[[#This Row],[Opp_No]]))</f>
        <v>1</v>
      </c>
      <c r="CK6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0.97156727678278554</v>
      </c>
    </row>
    <row r="634" spans="1:89" hidden="1" x14ac:dyDescent="0.75">
      <c r="A634">
        <v>958</v>
      </c>
      <c r="B634" s="17">
        <v>44222</v>
      </c>
      <c r="C634" s="18">
        <v>0.76111111111111107</v>
      </c>
      <c r="D634">
        <v>216</v>
      </c>
      <c r="E634" s="20" t="s">
        <v>576</v>
      </c>
      <c r="F634" t="s">
        <v>1925</v>
      </c>
      <c r="G634" t="s">
        <v>2151</v>
      </c>
      <c r="H634">
        <v>221</v>
      </c>
      <c r="I634">
        <v>366</v>
      </c>
      <c r="J634">
        <v>0</v>
      </c>
      <c r="K634">
        <v>1</v>
      </c>
      <c r="L634">
        <v>0</v>
      </c>
      <c r="M634" s="3">
        <v>2</v>
      </c>
      <c r="N634">
        <v>0</v>
      </c>
      <c r="O634">
        <v>0</v>
      </c>
      <c r="P634">
        <v>1</v>
      </c>
      <c r="Q634">
        <v>4</v>
      </c>
      <c r="R634" s="4">
        <v>196</v>
      </c>
      <c r="S634">
        <v>11</v>
      </c>
      <c r="T634">
        <v>3</v>
      </c>
      <c r="U634">
        <v>0</v>
      </c>
      <c r="V634">
        <v>0</v>
      </c>
      <c r="W634">
        <v>2</v>
      </c>
      <c r="X634">
        <v>0</v>
      </c>
      <c r="Y634">
        <v>0</v>
      </c>
      <c r="Z634">
        <v>0</v>
      </c>
      <c r="AA634">
        <v>0</v>
      </c>
      <c r="AB634">
        <v>0</v>
      </c>
      <c r="AC634">
        <v>0</v>
      </c>
      <c r="AD634">
        <v>0</v>
      </c>
      <c r="AE634">
        <v>0</v>
      </c>
      <c r="AF634">
        <v>0</v>
      </c>
      <c r="AG634" s="3">
        <v>356</v>
      </c>
      <c r="AH634">
        <v>8</v>
      </c>
      <c r="AI634">
        <v>0</v>
      </c>
      <c r="AJ634">
        <v>0</v>
      </c>
      <c r="AK634">
        <v>0</v>
      </c>
      <c r="AL634" s="4">
        <v>0</v>
      </c>
      <c r="AM634">
        <v>0</v>
      </c>
      <c r="AN634">
        <v>0</v>
      </c>
      <c r="AO634">
        <v>0</v>
      </c>
      <c r="AP634">
        <v>0</v>
      </c>
      <c r="AQ634">
        <v>0</v>
      </c>
      <c r="AR634">
        <v>0</v>
      </c>
      <c r="AS634">
        <v>0</v>
      </c>
      <c r="AT634">
        <v>0</v>
      </c>
      <c r="AU634">
        <v>0</v>
      </c>
      <c r="AV634">
        <v>0</v>
      </c>
      <c r="AW634">
        <v>0</v>
      </c>
      <c r="AX634">
        <v>0</v>
      </c>
      <c r="AY634">
        <v>0</v>
      </c>
      <c r="AZ634">
        <v>0</v>
      </c>
      <c r="BA634" s="3">
        <v>2</v>
      </c>
      <c r="BB634">
        <v>0</v>
      </c>
      <c r="BC634">
        <v>0</v>
      </c>
      <c r="BD634">
        <v>0</v>
      </c>
      <c r="BE634">
        <v>0</v>
      </c>
      <c r="BF634" s="4">
        <v>0</v>
      </c>
      <c r="BG634">
        <v>0</v>
      </c>
      <c r="BH634">
        <v>0</v>
      </c>
      <c r="BI634">
        <v>0</v>
      </c>
      <c r="BJ634">
        <v>0</v>
      </c>
      <c r="BK634">
        <v>0</v>
      </c>
      <c r="BL634">
        <v>0</v>
      </c>
      <c r="BM634">
        <v>0</v>
      </c>
      <c r="BN634">
        <v>0</v>
      </c>
      <c r="BO634">
        <v>0</v>
      </c>
      <c r="BP634">
        <v>0</v>
      </c>
      <c r="BQ634">
        <v>0</v>
      </c>
      <c r="BR634">
        <v>2</v>
      </c>
      <c r="BS634">
        <v>584</v>
      </c>
      <c r="BT634">
        <v>0</v>
      </c>
      <c r="BU634" s="1">
        <v>0.9</v>
      </c>
      <c r="BV634" s="5">
        <f>IFERROR($BF634/($AL634+$R634), "No Votes")</f>
        <v>0</v>
      </c>
      <c r="BW634" s="5">
        <f>IFERROR($BA634/($AG634+$M634), "No Votes")</f>
        <v>5.5865921787709499E-3</v>
      </c>
      <c r="BX634" t="s">
        <v>2156</v>
      </c>
      <c r="BY634" s="5" t="s">
        <v>2093</v>
      </c>
      <c r="BZ634" s="5" t="s">
        <v>2088</v>
      </c>
      <c r="CA634" s="28" t="str">
        <f>IF(Table1[[#This Row],[Party]]="Labour","Conservative","Labour")</f>
        <v>Labour</v>
      </c>
      <c r="CB634" s="28" cm="1">
        <f t="array" ref="CB6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634" s="28" cm="1">
        <f t="array" ref="CC6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634" s="28">
        <f>IF(TRIM(Table1[[#This Row],[Party]])="Labour",Table1[[#This Row],[Conservative_Aye]],Table1[[#This Row],[Labour_Aye]])</f>
        <v>196</v>
      </c>
      <c r="CE634" s="28">
        <f>IF(TRIM(Table1[[#This Row],[Party]])="Labour",Table1[[#This Row],[Conservative_No]],Table1[[#This Row],[Labour_No]])</f>
        <v>0</v>
      </c>
      <c r="CF634" s="36">
        <f>IF(Table1[[#This Row],[Gov_Aye]]+Table1[[#This Row],[Gov_No]]=0,"",Table1[[#This Row],[Gov_Aye]]/(Table1[[#This Row],[Gov_Aye]]+Table1[[#This Row],[Gov_No]]))</f>
        <v>5.5865921787709499E-3</v>
      </c>
      <c r="CG634" s="36">
        <f>IF(Table1[[#This Row],[Opp_Aye]]+Table1[[#This Row],[Opp_No]]=0,"",Table1[[#This Row],[Opp_Aye]]/(Table1[[#This Row],[Opp_Aye]]+Table1[[#This Row],[Opp_No]]))</f>
        <v>1</v>
      </c>
      <c r="CH634" s="36">
        <f>IF(OR(Table1[[#This Row],[Gov_Share]]="",Table1[[#This Row],[Opp_Share]]=""),"",ABS(Table1[[#This Row],[Gov_Share]]-Table1[[#This Row],[Opp_Share]]))</f>
        <v>0.994413407821229</v>
      </c>
      <c r="CI634" s="36">
        <f>IF(Table1[[#This Row],[Gov_Aye]]+Table1[[#This Row],[Gov_No]]=0,"",ABS(Table1[[#This Row],[Gov_Aye]]-Table1[[#This Row],[Gov_No]])/(Table1[[#This Row],[Gov_Aye]]+Table1[[#This Row],[Gov_No]]))</f>
        <v>0.98882681564245811</v>
      </c>
      <c r="CJ634" s="36">
        <f>IF(Table1[[#This Row],[Opp_Aye]]+Table1[[#This Row],[Opp_No]]=0,"",ABS(Table1[[#This Row],[Opp_Aye]]-Table1[[#This Row],[Opp_No]])/(Table1[[#This Row],[Opp_Aye]]+Table1[[#This Row],[Opp_No]]))</f>
        <v>1</v>
      </c>
      <c r="CK6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0.9663003855130996</v>
      </c>
    </row>
    <row r="635" spans="1:89" ht="29.5" hidden="1" x14ac:dyDescent="0.75">
      <c r="A635">
        <v>204</v>
      </c>
      <c r="B635" s="17">
        <v>42773</v>
      </c>
      <c r="C635" s="18">
        <v>0.75972222222222219</v>
      </c>
      <c r="D635">
        <v>141</v>
      </c>
      <c r="E635" s="20" t="s">
        <v>182</v>
      </c>
      <c r="F635" t="s">
        <v>1932</v>
      </c>
      <c r="H635">
        <v>293</v>
      </c>
      <c r="I635">
        <v>326</v>
      </c>
      <c r="J635">
        <v>0</v>
      </c>
      <c r="K635">
        <v>0</v>
      </c>
      <c r="L635">
        <v>0</v>
      </c>
      <c r="M635" s="3">
        <v>7</v>
      </c>
      <c r="N635">
        <v>0</v>
      </c>
      <c r="O635">
        <v>0</v>
      </c>
      <c r="P635">
        <v>1</v>
      </c>
      <c r="Q635">
        <v>4</v>
      </c>
      <c r="R635" s="4">
        <v>210</v>
      </c>
      <c r="S635">
        <v>9</v>
      </c>
      <c r="T635">
        <v>3</v>
      </c>
      <c r="U635">
        <v>0</v>
      </c>
      <c r="V635">
        <v>54</v>
      </c>
      <c r="W635">
        <v>3</v>
      </c>
      <c r="X635">
        <v>0</v>
      </c>
      <c r="Y635">
        <v>0</v>
      </c>
      <c r="Z635">
        <v>0</v>
      </c>
      <c r="AA635">
        <v>0</v>
      </c>
      <c r="AB635">
        <v>2</v>
      </c>
      <c r="AC635">
        <v>0</v>
      </c>
      <c r="AD635">
        <v>0</v>
      </c>
      <c r="AE635">
        <v>0</v>
      </c>
      <c r="AF635">
        <v>0</v>
      </c>
      <c r="AG635" s="3">
        <v>312</v>
      </c>
      <c r="AH635">
        <v>7</v>
      </c>
      <c r="AI635">
        <v>0</v>
      </c>
      <c r="AJ635">
        <v>0</v>
      </c>
      <c r="AK635">
        <v>0</v>
      </c>
      <c r="AL635" s="4">
        <v>6</v>
      </c>
      <c r="AM635">
        <v>0</v>
      </c>
      <c r="AN635">
        <v>0</v>
      </c>
      <c r="AO635">
        <v>0</v>
      </c>
      <c r="AP635">
        <v>0</v>
      </c>
      <c r="AQ635">
        <v>0</v>
      </c>
      <c r="AR635">
        <v>0</v>
      </c>
      <c r="AS635">
        <v>0</v>
      </c>
      <c r="AT635">
        <v>0</v>
      </c>
      <c r="AU635">
        <v>1</v>
      </c>
      <c r="AV635">
        <v>0</v>
      </c>
      <c r="AW635">
        <v>0</v>
      </c>
      <c r="AX635">
        <v>0</v>
      </c>
      <c r="AY635">
        <v>0</v>
      </c>
      <c r="AZ635">
        <v>0</v>
      </c>
      <c r="BA635" s="3">
        <v>7</v>
      </c>
      <c r="BB635">
        <v>0</v>
      </c>
      <c r="BC635">
        <v>0</v>
      </c>
      <c r="BD635">
        <v>0</v>
      </c>
      <c r="BE635">
        <v>0</v>
      </c>
      <c r="BF635" s="4">
        <v>6</v>
      </c>
      <c r="BG635">
        <v>0</v>
      </c>
      <c r="BH635">
        <v>0</v>
      </c>
      <c r="BI635">
        <v>0</v>
      </c>
      <c r="BJ635">
        <v>0</v>
      </c>
      <c r="BK635">
        <v>0</v>
      </c>
      <c r="BL635">
        <v>0</v>
      </c>
      <c r="BM635">
        <v>0</v>
      </c>
      <c r="BN635">
        <v>0</v>
      </c>
      <c r="BO635">
        <v>0</v>
      </c>
      <c r="BP635">
        <v>0</v>
      </c>
      <c r="BQ635">
        <v>0</v>
      </c>
      <c r="BR635">
        <v>13</v>
      </c>
      <c r="BS635">
        <v>619</v>
      </c>
      <c r="BT635">
        <v>0.02</v>
      </c>
      <c r="BU635" s="1">
        <v>0.95</v>
      </c>
      <c r="BV635" s="5">
        <f>IFERROR($BF635/($AL635+$R635), "No Votes")</f>
        <v>2.7777777777777776E-2</v>
      </c>
      <c r="BW635" s="5">
        <f>IFERROR($BA635/($AG635+$M635), "No Votes")</f>
        <v>2.1943573667711599E-2</v>
      </c>
      <c r="BX635" t="s">
        <v>2156</v>
      </c>
      <c r="BY635" s="5" t="s">
        <v>2086</v>
      </c>
      <c r="BZ635" s="5" t="s">
        <v>2088</v>
      </c>
      <c r="CA635" s="28" t="str">
        <f>IF(Table1[[#This Row],[Party]]="Labour","Conservative","Labour")</f>
        <v>Labour</v>
      </c>
      <c r="CB635" s="28" cm="1">
        <f t="array" ref="CB6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v>
      </c>
      <c r="CC635" s="28" cm="1">
        <f t="array" ref="CC6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312</v>
      </c>
      <c r="CD635" s="28">
        <f>IF(TRIM(Table1[[#This Row],[Party]])="Labour",Table1[[#This Row],[Conservative_Aye]],Table1[[#This Row],[Labour_Aye]])</f>
        <v>210</v>
      </c>
      <c r="CE635" s="28">
        <f>IF(TRIM(Table1[[#This Row],[Party]])="Labour",Table1[[#This Row],[Conservative_No]],Table1[[#This Row],[Labour_No]])</f>
        <v>6</v>
      </c>
      <c r="CF635" s="36">
        <f>IF(Table1[[#This Row],[Gov_Aye]]+Table1[[#This Row],[Gov_No]]=0,"",Table1[[#This Row],[Gov_Aye]]/(Table1[[#This Row],[Gov_Aye]]+Table1[[#This Row],[Gov_No]]))</f>
        <v>2.1943573667711599E-2</v>
      </c>
      <c r="CG635" s="36">
        <f>IF(Table1[[#This Row],[Opp_Aye]]+Table1[[#This Row],[Opp_No]]=0,"",Table1[[#This Row],[Opp_Aye]]/(Table1[[#This Row],[Opp_Aye]]+Table1[[#This Row],[Opp_No]]))</f>
        <v>0.97222222222222221</v>
      </c>
      <c r="CH635" s="36">
        <f>IF(OR(Table1[[#This Row],[Gov_Share]]="",Table1[[#This Row],[Opp_Share]]=""),"",ABS(Table1[[#This Row],[Gov_Share]]-Table1[[#This Row],[Opp_Share]]))</f>
        <v>0.95027864855451061</v>
      </c>
      <c r="CI635" s="36">
        <f>IF(Table1[[#This Row],[Gov_Aye]]+Table1[[#This Row],[Gov_No]]=0,"",ABS(Table1[[#This Row],[Gov_Aye]]-Table1[[#This Row],[Gov_No]])/(Table1[[#This Row],[Gov_Aye]]+Table1[[#This Row],[Gov_No]]))</f>
        <v>0.9561128526645768</v>
      </c>
      <c r="CJ635" s="36">
        <f>IF(Table1[[#This Row],[Opp_Aye]]+Table1[[#This Row],[Opp_No]]=0,"",ABS(Table1[[#This Row],[Opp_Aye]]-Table1[[#This Row],[Opp_No]])/(Table1[[#This Row],[Opp_Aye]]+Table1[[#This Row],[Opp_No]]))</f>
        <v>0.94444444444444442</v>
      </c>
      <c r="CK6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0.92703373621454443</v>
      </c>
    </row>
    <row r="636" spans="1:89" x14ac:dyDescent="0.75">
      <c r="A636" s="2">
        <v>473</v>
      </c>
      <c r="B636" s="15">
        <v>43292</v>
      </c>
      <c r="C636" s="16">
        <v>0</v>
      </c>
      <c r="D636" s="2">
        <v>206</v>
      </c>
      <c r="E636" s="19" t="s">
        <v>680</v>
      </c>
      <c r="F636" s="2"/>
      <c r="G636" s="2"/>
      <c r="H636" s="2">
        <v>301</v>
      </c>
      <c r="I636" s="2">
        <v>211</v>
      </c>
      <c r="J636" s="2">
        <v>0</v>
      </c>
      <c r="K636" s="2">
        <v>0</v>
      </c>
      <c r="L636" s="2">
        <v>0</v>
      </c>
      <c r="M636" s="3">
        <v>296</v>
      </c>
      <c r="N636" s="2">
        <v>4</v>
      </c>
      <c r="O636" s="2">
        <v>0</v>
      </c>
      <c r="P636" s="2">
        <v>0</v>
      </c>
      <c r="Q636" s="2">
        <v>1</v>
      </c>
      <c r="R636" s="4">
        <v>0</v>
      </c>
      <c r="S636" s="2">
        <v>0</v>
      </c>
      <c r="T636" s="2">
        <v>0</v>
      </c>
      <c r="U636" s="2">
        <v>0</v>
      </c>
      <c r="V636" s="2">
        <v>0</v>
      </c>
      <c r="W636" s="2">
        <v>0</v>
      </c>
      <c r="X636" s="2">
        <v>0</v>
      </c>
      <c r="Y636" s="2">
        <v>0</v>
      </c>
      <c r="Z636" s="2">
        <v>0</v>
      </c>
      <c r="AA636" s="2">
        <v>0</v>
      </c>
      <c r="AB636" s="2">
        <v>0</v>
      </c>
      <c r="AC636" s="2">
        <v>0</v>
      </c>
      <c r="AD636" s="2">
        <v>0</v>
      </c>
      <c r="AE636" s="2">
        <v>0</v>
      </c>
      <c r="AF636" s="2">
        <v>0</v>
      </c>
      <c r="AG636" s="3">
        <v>0</v>
      </c>
      <c r="AH636" s="2">
        <v>0</v>
      </c>
      <c r="AI636" s="2">
        <v>0</v>
      </c>
      <c r="AJ636" s="2">
        <v>1</v>
      </c>
      <c r="AK636" s="2">
        <v>3</v>
      </c>
      <c r="AL636" s="4">
        <v>195</v>
      </c>
      <c r="AM636" s="2">
        <v>9</v>
      </c>
      <c r="AN636" s="2">
        <v>3</v>
      </c>
      <c r="AO636" s="2">
        <v>0</v>
      </c>
      <c r="AP636" s="2">
        <v>0</v>
      </c>
      <c r="AQ636" s="2">
        <v>0</v>
      </c>
      <c r="AR636" s="2">
        <v>0</v>
      </c>
      <c r="AS636" s="2">
        <v>0</v>
      </c>
      <c r="AT636" s="2">
        <v>0</v>
      </c>
      <c r="AU636" s="2">
        <v>0</v>
      </c>
      <c r="AV636" s="2">
        <v>0</v>
      </c>
      <c r="AW636" s="2">
        <v>0</v>
      </c>
      <c r="AX636" s="2">
        <v>0</v>
      </c>
      <c r="AY636" s="2">
        <v>0</v>
      </c>
      <c r="AZ636" s="2">
        <v>0</v>
      </c>
      <c r="BA636" s="44">
        <v>0</v>
      </c>
      <c r="BB636" s="2">
        <v>0</v>
      </c>
      <c r="BC636" s="2">
        <v>0</v>
      </c>
      <c r="BD636" s="2">
        <v>0</v>
      </c>
      <c r="BE636" s="2">
        <v>1</v>
      </c>
      <c r="BF636" s="45">
        <v>0</v>
      </c>
      <c r="BG636" s="2">
        <v>0</v>
      </c>
      <c r="BH636" s="2">
        <v>0</v>
      </c>
      <c r="BI636" s="2">
        <v>0</v>
      </c>
      <c r="BJ636" s="2">
        <v>0</v>
      </c>
      <c r="BK636" s="2">
        <v>0</v>
      </c>
      <c r="BL636" s="2">
        <v>0</v>
      </c>
      <c r="BM636" s="2">
        <v>0</v>
      </c>
      <c r="BN636" s="2">
        <v>0</v>
      </c>
      <c r="BO636" s="2">
        <v>0</v>
      </c>
      <c r="BP636" s="2">
        <v>0</v>
      </c>
      <c r="BQ636" s="2">
        <v>0</v>
      </c>
      <c r="BR636" s="2">
        <v>1</v>
      </c>
      <c r="BS636" s="2">
        <v>512</v>
      </c>
      <c r="BT636" s="2">
        <v>0</v>
      </c>
      <c r="BU636" s="5">
        <v>0.79</v>
      </c>
      <c r="BV636" s="5">
        <f>IFERROR($BF636/($AL636+$R636), "No Votes")</f>
        <v>0</v>
      </c>
      <c r="BW636" s="5">
        <f>IFERROR($BA636/($AG636+$M636), "No Votes")</f>
        <v>0</v>
      </c>
      <c r="BX636" t="s">
        <v>2157</v>
      </c>
      <c r="BY636" s="5" t="s">
        <v>2086</v>
      </c>
      <c r="BZ636" s="5" t="s">
        <v>2088</v>
      </c>
      <c r="CA636" s="28" t="str">
        <f>IF(Table1[[#This Row],[Party]]="Labour","Conservative","Labour")</f>
        <v>Labour</v>
      </c>
      <c r="CB636" s="28" cm="1">
        <f t="array" ref="CB6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636" s="28" cm="1">
        <f t="array" ref="CC6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36" s="28">
        <f>IF(TRIM(Table1[[#This Row],[Party]])="Labour",Table1[[#This Row],[Conservative_Aye]],Table1[[#This Row],[Labour_Aye]])</f>
        <v>0</v>
      </c>
      <c r="CE636" s="28">
        <f>IF(TRIM(Table1[[#This Row],[Party]])="Labour",Table1[[#This Row],[Conservative_No]],Table1[[#This Row],[Labour_No]])</f>
        <v>195</v>
      </c>
      <c r="CF636" s="36">
        <f>IF(Table1[[#This Row],[Gov_Aye]]+Table1[[#This Row],[Gov_No]]=0,"",Table1[[#This Row],[Gov_Aye]]/(Table1[[#This Row],[Gov_Aye]]+Table1[[#This Row],[Gov_No]]))</f>
        <v>1</v>
      </c>
      <c r="CG636" s="36">
        <f>IF(Table1[[#This Row],[Opp_Aye]]+Table1[[#This Row],[Opp_No]]=0,"",Table1[[#This Row],[Opp_Aye]]/(Table1[[#This Row],[Opp_Aye]]+Table1[[#This Row],[Opp_No]]))</f>
        <v>0</v>
      </c>
      <c r="CH636" s="36">
        <f>IF(OR(Table1[[#This Row],[Gov_Share]]="",Table1[[#This Row],[Opp_Share]]=""),"",ABS(Table1[[#This Row],[Gov_Share]]-Table1[[#This Row],[Opp_Share]]))</f>
        <v>1</v>
      </c>
      <c r="CI636" s="36">
        <f>IF(Table1[[#This Row],[Gov_Aye]]+Table1[[#This Row],[Gov_No]]=0,"",ABS(Table1[[#This Row],[Gov_Aye]]-Table1[[#This Row],[Gov_No]])/(Table1[[#This Row],[Gov_Aye]]+Table1[[#This Row],[Gov_No]]))</f>
        <v>1</v>
      </c>
      <c r="CJ636" s="36">
        <f>IF(Table1[[#This Row],[Opp_Aye]]+Table1[[#This Row],[Opp_No]]=0,"",ABS(Table1[[#This Row],[Opp_Aye]]-Table1[[#This Row],[Opp_No]])/(Table1[[#This Row],[Opp_Aye]]+Table1[[#This Row],[Opp_No]]))</f>
        <v>1</v>
      </c>
      <c r="CK6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0.97175686766764835</v>
      </c>
    </row>
    <row r="637" spans="1:89" x14ac:dyDescent="0.75">
      <c r="A637">
        <v>1026</v>
      </c>
      <c r="B637" s="17">
        <v>44334</v>
      </c>
      <c r="C637" s="18">
        <v>0.79166666666666663</v>
      </c>
      <c r="D637">
        <v>1</v>
      </c>
      <c r="E637" s="20" t="s">
        <v>1041</v>
      </c>
      <c r="H637">
        <v>220</v>
      </c>
      <c r="I637">
        <v>358</v>
      </c>
      <c r="J637">
        <v>0</v>
      </c>
      <c r="K637">
        <v>1</v>
      </c>
      <c r="L637">
        <v>0</v>
      </c>
      <c r="M637" s="3">
        <v>0</v>
      </c>
      <c r="N637">
        <v>8</v>
      </c>
      <c r="O637">
        <v>0</v>
      </c>
      <c r="P637">
        <v>1</v>
      </c>
      <c r="Q637">
        <v>4</v>
      </c>
      <c r="R637" s="4">
        <v>193</v>
      </c>
      <c r="S637">
        <v>11</v>
      </c>
      <c r="T637">
        <v>3</v>
      </c>
      <c r="U637">
        <v>0</v>
      </c>
      <c r="V637">
        <v>0</v>
      </c>
      <c r="W637">
        <v>2</v>
      </c>
      <c r="X637">
        <v>0</v>
      </c>
      <c r="Y637">
        <v>0</v>
      </c>
      <c r="Z637">
        <v>0</v>
      </c>
      <c r="AA637">
        <v>0</v>
      </c>
      <c r="AB637">
        <v>0</v>
      </c>
      <c r="AC637">
        <v>0</v>
      </c>
      <c r="AD637">
        <v>0</v>
      </c>
      <c r="AE637">
        <v>0</v>
      </c>
      <c r="AF637">
        <v>0</v>
      </c>
      <c r="AG637" s="3">
        <v>358</v>
      </c>
      <c r="AH637">
        <v>0</v>
      </c>
      <c r="AI637">
        <v>0</v>
      </c>
      <c r="AJ637">
        <v>0</v>
      </c>
      <c r="AK637">
        <v>0</v>
      </c>
      <c r="AL637" s="4">
        <v>0</v>
      </c>
      <c r="AM637">
        <v>0</v>
      </c>
      <c r="AN637">
        <v>0</v>
      </c>
      <c r="AO637">
        <v>0</v>
      </c>
      <c r="AP637">
        <v>0</v>
      </c>
      <c r="AQ637">
        <v>0</v>
      </c>
      <c r="AR637">
        <v>0</v>
      </c>
      <c r="AS637">
        <v>0</v>
      </c>
      <c r="AT637">
        <v>0</v>
      </c>
      <c r="AU637">
        <v>0</v>
      </c>
      <c r="AV637">
        <v>0</v>
      </c>
      <c r="AW637">
        <v>0</v>
      </c>
      <c r="AX637">
        <v>0</v>
      </c>
      <c r="AY637">
        <v>0</v>
      </c>
      <c r="AZ637">
        <v>0</v>
      </c>
      <c r="BA637" s="3">
        <v>0</v>
      </c>
      <c r="BB637">
        <v>0</v>
      </c>
      <c r="BC637">
        <v>0</v>
      </c>
      <c r="BD637">
        <v>0</v>
      </c>
      <c r="BE637">
        <v>0</v>
      </c>
      <c r="BF637" s="4">
        <v>0</v>
      </c>
      <c r="BG637">
        <v>0</v>
      </c>
      <c r="BH637">
        <v>0</v>
      </c>
      <c r="BI637">
        <v>0</v>
      </c>
      <c r="BJ637">
        <v>0</v>
      </c>
      <c r="BK637">
        <v>0</v>
      </c>
      <c r="BL637">
        <v>0</v>
      </c>
      <c r="BM637">
        <v>0</v>
      </c>
      <c r="BN637">
        <v>0</v>
      </c>
      <c r="BO637">
        <v>0</v>
      </c>
      <c r="BP637">
        <v>0</v>
      </c>
      <c r="BQ637">
        <v>0</v>
      </c>
      <c r="BR637">
        <v>0</v>
      </c>
      <c r="BS637">
        <v>581</v>
      </c>
      <c r="BT637">
        <v>0</v>
      </c>
      <c r="BU637" s="1">
        <v>0.89</v>
      </c>
      <c r="BV637" s="5">
        <f>IFERROR($BF637/($AL637+$R637), "No Votes")</f>
        <v>0</v>
      </c>
      <c r="BW637" s="5">
        <f>IFERROR($BA637/($AG637+$M637), "No Votes")</f>
        <v>0</v>
      </c>
      <c r="BX637" t="s">
        <v>2157</v>
      </c>
      <c r="BY637" s="5" t="s">
        <v>2093</v>
      </c>
      <c r="BZ637" s="5" t="s">
        <v>2088</v>
      </c>
      <c r="CA637" s="28" t="str">
        <f>IF(Table1[[#This Row],[Party]]="Labour","Conservative","Labour")</f>
        <v>Labour</v>
      </c>
      <c r="CB637" s="28" cm="1">
        <f t="array" ref="CB6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37" s="28" cm="1">
        <f t="array" ref="CC6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637" s="28">
        <f>IF(TRIM(Table1[[#This Row],[Party]])="Labour",Table1[[#This Row],[Conservative_Aye]],Table1[[#This Row],[Labour_Aye]])</f>
        <v>193</v>
      </c>
      <c r="CE637" s="28">
        <f>IF(TRIM(Table1[[#This Row],[Party]])="Labour",Table1[[#This Row],[Conservative_No]],Table1[[#This Row],[Labour_No]])</f>
        <v>0</v>
      </c>
      <c r="CF637" s="36">
        <f>IF(Table1[[#This Row],[Gov_Aye]]+Table1[[#This Row],[Gov_No]]=0,"",Table1[[#This Row],[Gov_Aye]]/(Table1[[#This Row],[Gov_Aye]]+Table1[[#This Row],[Gov_No]]))</f>
        <v>0</v>
      </c>
      <c r="CG637" s="36">
        <f>IF(Table1[[#This Row],[Opp_Aye]]+Table1[[#This Row],[Opp_No]]=0,"",Table1[[#This Row],[Opp_Aye]]/(Table1[[#This Row],[Opp_Aye]]+Table1[[#This Row],[Opp_No]]))</f>
        <v>1</v>
      </c>
      <c r="CH637" s="36">
        <f>IF(OR(Table1[[#This Row],[Gov_Share]]="",Table1[[#This Row],[Opp_Share]]=""),"",ABS(Table1[[#This Row],[Gov_Share]]-Table1[[#This Row],[Opp_Share]]))</f>
        <v>1</v>
      </c>
      <c r="CI637" s="36">
        <f>IF(Table1[[#This Row],[Gov_Aye]]+Table1[[#This Row],[Gov_No]]=0,"",ABS(Table1[[#This Row],[Gov_Aye]]-Table1[[#This Row],[Gov_No]])/(Table1[[#This Row],[Gov_Aye]]+Table1[[#This Row],[Gov_No]]))</f>
        <v>1</v>
      </c>
      <c r="CJ637" s="36">
        <f>IF(Table1[[#This Row],[Opp_Aye]]+Table1[[#This Row],[Opp_No]]=0,"",ABS(Table1[[#This Row],[Opp_Aye]]-Table1[[#This Row],[Opp_No]])/(Table1[[#This Row],[Opp_Aye]]+Table1[[#This Row],[Opp_No]]))</f>
        <v>1</v>
      </c>
      <c r="CK6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0.9717517131262059</v>
      </c>
    </row>
    <row r="638" spans="1:89" ht="29.5" hidden="1" x14ac:dyDescent="0.75">
      <c r="A638" s="2">
        <v>208</v>
      </c>
      <c r="B638" s="15">
        <v>42772</v>
      </c>
      <c r="C638" s="16">
        <v>1.4583333333333334E-2</v>
      </c>
      <c r="D638" s="2">
        <v>140</v>
      </c>
      <c r="E638" s="19" t="s">
        <v>873</v>
      </c>
      <c r="F638" s="2" t="s">
        <v>1933</v>
      </c>
      <c r="G638" s="2"/>
      <c r="H638" s="2">
        <v>267</v>
      </c>
      <c r="I638" s="2">
        <v>330</v>
      </c>
      <c r="J638" s="2">
        <v>0</v>
      </c>
      <c r="K638" s="2">
        <v>0</v>
      </c>
      <c r="L638" s="2">
        <v>0</v>
      </c>
      <c r="M638" s="3">
        <v>0</v>
      </c>
      <c r="N638" s="2">
        <v>0</v>
      </c>
      <c r="O638" s="2">
        <v>0</v>
      </c>
      <c r="P638" s="2">
        <v>1</v>
      </c>
      <c r="Q638" s="2">
        <v>3</v>
      </c>
      <c r="R638" s="4">
        <v>198</v>
      </c>
      <c r="S638" s="2">
        <v>9</v>
      </c>
      <c r="T638" s="2">
        <v>3</v>
      </c>
      <c r="U638" s="2">
        <v>0</v>
      </c>
      <c r="V638" s="2">
        <v>50</v>
      </c>
      <c r="W638" s="2">
        <v>3</v>
      </c>
      <c r="X638" s="2">
        <v>0</v>
      </c>
      <c r="Y638" s="2">
        <v>0</v>
      </c>
      <c r="Z638" s="2">
        <v>0</v>
      </c>
      <c r="AA638" s="2">
        <v>0</v>
      </c>
      <c r="AB638" s="2">
        <v>0</v>
      </c>
      <c r="AC638" s="2">
        <v>0</v>
      </c>
      <c r="AD638" s="2">
        <v>0</v>
      </c>
      <c r="AE638" s="2">
        <v>0</v>
      </c>
      <c r="AF638" s="2">
        <v>0</v>
      </c>
      <c r="AG638" s="3">
        <v>319</v>
      </c>
      <c r="AH638" s="2">
        <v>7</v>
      </c>
      <c r="AI638" s="2">
        <v>0</v>
      </c>
      <c r="AJ638" s="2">
        <v>0</v>
      </c>
      <c r="AK638" s="2">
        <v>0</v>
      </c>
      <c r="AL638" s="4">
        <v>1</v>
      </c>
      <c r="AM638" s="2">
        <v>0</v>
      </c>
      <c r="AN638" s="2">
        <v>0</v>
      </c>
      <c r="AO638" s="2">
        <v>0</v>
      </c>
      <c r="AP638" s="2">
        <v>0</v>
      </c>
      <c r="AQ638" s="2">
        <v>0</v>
      </c>
      <c r="AR638" s="2">
        <v>0</v>
      </c>
      <c r="AS638" s="2">
        <v>0</v>
      </c>
      <c r="AT638" s="2">
        <v>0</v>
      </c>
      <c r="AU638" s="2">
        <v>1</v>
      </c>
      <c r="AV638" s="2">
        <v>2</v>
      </c>
      <c r="AW638" s="2">
        <v>0</v>
      </c>
      <c r="AX638" s="2">
        <v>0</v>
      </c>
      <c r="AY638" s="2">
        <v>0</v>
      </c>
      <c r="AZ638" s="2">
        <v>0</v>
      </c>
      <c r="BA638" s="44">
        <v>0</v>
      </c>
      <c r="BB638" s="2">
        <v>0</v>
      </c>
      <c r="BC638" s="2">
        <v>0</v>
      </c>
      <c r="BD638" s="2">
        <v>0</v>
      </c>
      <c r="BE638" s="2">
        <v>0</v>
      </c>
      <c r="BF638" s="45">
        <v>1</v>
      </c>
      <c r="BG638" s="2">
        <v>0</v>
      </c>
      <c r="BH638" s="2">
        <v>0</v>
      </c>
      <c r="BI638" s="2">
        <v>0</v>
      </c>
      <c r="BJ638" s="2">
        <v>0</v>
      </c>
      <c r="BK638" s="2">
        <v>0</v>
      </c>
      <c r="BL638" s="2">
        <v>0</v>
      </c>
      <c r="BM638" s="2">
        <v>0</v>
      </c>
      <c r="BN638" s="2">
        <v>0</v>
      </c>
      <c r="BO638" s="2">
        <v>0</v>
      </c>
      <c r="BP638" s="2">
        <v>0</v>
      </c>
      <c r="BQ638" s="2">
        <v>0</v>
      </c>
      <c r="BR638" s="2">
        <v>1</v>
      </c>
      <c r="BS638" s="2">
        <v>597</v>
      </c>
      <c r="BT638" s="2">
        <v>0</v>
      </c>
      <c r="BU638" s="5">
        <v>0.92</v>
      </c>
      <c r="BV638" s="5">
        <f>IFERROR($BF638/($AL638+$R638), "No Votes")</f>
        <v>5.0251256281407036E-3</v>
      </c>
      <c r="BW638" s="5">
        <f>IFERROR($BA638/($AG638+$M638), "No Votes")</f>
        <v>0</v>
      </c>
      <c r="BX638" t="s">
        <v>2156</v>
      </c>
      <c r="BY638" s="5" t="s">
        <v>2086</v>
      </c>
      <c r="BZ638" s="5" t="s">
        <v>2088</v>
      </c>
      <c r="CA638" s="28" t="str">
        <f>IF(Table1[[#This Row],[Party]]="Labour","Conservative","Labour")</f>
        <v>Labour</v>
      </c>
      <c r="CB638" s="28" cm="1">
        <f t="array" ref="CB6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38" s="28" cm="1">
        <f t="array" ref="CC6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319</v>
      </c>
      <c r="CD638" s="28">
        <f>IF(TRIM(Table1[[#This Row],[Party]])="Labour",Table1[[#This Row],[Conservative_Aye]],Table1[[#This Row],[Labour_Aye]])</f>
        <v>198</v>
      </c>
      <c r="CE638" s="28">
        <f>IF(TRIM(Table1[[#This Row],[Party]])="Labour",Table1[[#This Row],[Conservative_No]],Table1[[#This Row],[Labour_No]])</f>
        <v>1</v>
      </c>
      <c r="CF638" s="36">
        <f>IF(Table1[[#This Row],[Gov_Aye]]+Table1[[#This Row],[Gov_No]]=0,"",Table1[[#This Row],[Gov_Aye]]/(Table1[[#This Row],[Gov_Aye]]+Table1[[#This Row],[Gov_No]]))</f>
        <v>0</v>
      </c>
      <c r="CG638" s="36">
        <f>IF(Table1[[#This Row],[Opp_Aye]]+Table1[[#This Row],[Opp_No]]=0,"",Table1[[#This Row],[Opp_Aye]]/(Table1[[#This Row],[Opp_Aye]]+Table1[[#This Row],[Opp_No]]))</f>
        <v>0.99497487437185927</v>
      </c>
      <c r="CH638" s="36">
        <f>IF(OR(Table1[[#This Row],[Gov_Share]]="",Table1[[#This Row],[Opp_Share]]=""),"",ABS(Table1[[#This Row],[Gov_Share]]-Table1[[#This Row],[Opp_Share]]))</f>
        <v>0.99497487437185927</v>
      </c>
      <c r="CI638" s="36">
        <f>IF(Table1[[#This Row],[Gov_Aye]]+Table1[[#This Row],[Gov_No]]=0,"",ABS(Table1[[#This Row],[Gov_Aye]]-Table1[[#This Row],[Gov_No]])/(Table1[[#This Row],[Gov_Aye]]+Table1[[#This Row],[Gov_No]]))</f>
        <v>1</v>
      </c>
      <c r="CJ638" s="36">
        <f>IF(Table1[[#This Row],[Opp_Aye]]+Table1[[#This Row],[Opp_No]]=0,"",ABS(Table1[[#This Row],[Opp_Aye]]-Table1[[#This Row],[Opp_No]])/(Table1[[#This Row],[Opp_Aye]]+Table1[[#This Row],[Opp_No]]))</f>
        <v>0.98994974874371855</v>
      </c>
      <c r="CK6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0.96916777952247479</v>
      </c>
    </row>
    <row r="639" spans="1:89" ht="29.5" hidden="1" x14ac:dyDescent="0.75">
      <c r="A639">
        <v>210</v>
      </c>
      <c r="B639" s="17">
        <v>42773</v>
      </c>
      <c r="C639" s="18">
        <v>0.88402777777777775</v>
      </c>
      <c r="D639">
        <v>143</v>
      </c>
      <c r="E639" s="20" t="s">
        <v>244</v>
      </c>
      <c r="F639" t="s">
        <v>1932</v>
      </c>
      <c r="H639">
        <v>281</v>
      </c>
      <c r="I639">
        <v>337</v>
      </c>
      <c r="J639">
        <v>0</v>
      </c>
      <c r="K639">
        <v>0</v>
      </c>
      <c r="L639">
        <v>0</v>
      </c>
      <c r="M639" s="3">
        <v>0</v>
      </c>
      <c r="N639">
        <v>0</v>
      </c>
      <c r="O639">
        <v>0</v>
      </c>
      <c r="P639">
        <v>1</v>
      </c>
      <c r="Q639">
        <v>3</v>
      </c>
      <c r="R639" s="4">
        <v>208</v>
      </c>
      <c r="S639">
        <v>9</v>
      </c>
      <c r="T639">
        <v>3</v>
      </c>
      <c r="U639">
        <v>0</v>
      </c>
      <c r="V639">
        <v>54</v>
      </c>
      <c r="W639">
        <v>3</v>
      </c>
      <c r="X639">
        <v>0</v>
      </c>
      <c r="Y639">
        <v>0</v>
      </c>
      <c r="Z639">
        <v>0</v>
      </c>
      <c r="AA639">
        <v>0</v>
      </c>
      <c r="AB639">
        <v>0</v>
      </c>
      <c r="AC639">
        <v>0</v>
      </c>
      <c r="AD639">
        <v>0</v>
      </c>
      <c r="AE639">
        <v>0</v>
      </c>
      <c r="AF639">
        <v>0</v>
      </c>
      <c r="AG639" s="3">
        <v>320</v>
      </c>
      <c r="AH639">
        <v>8</v>
      </c>
      <c r="AI639">
        <v>0</v>
      </c>
      <c r="AJ639">
        <v>0</v>
      </c>
      <c r="AK639">
        <v>0</v>
      </c>
      <c r="AL639" s="4">
        <v>6</v>
      </c>
      <c r="AM639">
        <v>0</v>
      </c>
      <c r="AN639">
        <v>0</v>
      </c>
      <c r="AO639">
        <v>0</v>
      </c>
      <c r="AP639">
        <v>0</v>
      </c>
      <c r="AQ639">
        <v>0</v>
      </c>
      <c r="AR639">
        <v>0</v>
      </c>
      <c r="AS639">
        <v>0</v>
      </c>
      <c r="AT639">
        <v>0</v>
      </c>
      <c r="AU639">
        <v>1</v>
      </c>
      <c r="AV639">
        <v>2</v>
      </c>
      <c r="AW639">
        <v>0</v>
      </c>
      <c r="AX639">
        <v>0</v>
      </c>
      <c r="AY639">
        <v>0</v>
      </c>
      <c r="AZ639">
        <v>0</v>
      </c>
      <c r="BA639" s="3">
        <v>0</v>
      </c>
      <c r="BB639">
        <v>0</v>
      </c>
      <c r="BC639">
        <v>0</v>
      </c>
      <c r="BD639">
        <v>0</v>
      </c>
      <c r="BE639">
        <v>0</v>
      </c>
      <c r="BF639" s="4">
        <v>6</v>
      </c>
      <c r="BG639">
        <v>0</v>
      </c>
      <c r="BH639">
        <v>0</v>
      </c>
      <c r="BI639">
        <v>0</v>
      </c>
      <c r="BJ639">
        <v>0</v>
      </c>
      <c r="BK639">
        <v>0</v>
      </c>
      <c r="BL639">
        <v>0</v>
      </c>
      <c r="BM639">
        <v>0</v>
      </c>
      <c r="BN639">
        <v>0</v>
      </c>
      <c r="BO639">
        <v>0</v>
      </c>
      <c r="BP639">
        <v>0</v>
      </c>
      <c r="BQ639">
        <v>0</v>
      </c>
      <c r="BR639">
        <v>6</v>
      </c>
      <c r="BS639">
        <v>618</v>
      </c>
      <c r="BT639">
        <v>0.01</v>
      </c>
      <c r="BU639" s="1">
        <v>0.95</v>
      </c>
      <c r="BV639" s="5">
        <f>IFERROR($BF639/($AL639+$R639), "No Votes")</f>
        <v>2.8037383177570093E-2</v>
      </c>
      <c r="BW639" s="5">
        <f>IFERROR($BA639/($AG639+$M639), "No Votes")</f>
        <v>0</v>
      </c>
      <c r="BX639" t="s">
        <v>2156</v>
      </c>
      <c r="BY639" s="5" t="s">
        <v>2086</v>
      </c>
      <c r="BZ639" s="5" t="s">
        <v>2088</v>
      </c>
      <c r="CA639" s="28" t="str">
        <f>IF(Table1[[#This Row],[Party]]="Labour","Conservative","Labour")</f>
        <v>Labour</v>
      </c>
      <c r="CB639" s="28" cm="1">
        <f t="array" ref="CB6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39" s="28" cm="1">
        <f t="array" ref="CC6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320</v>
      </c>
      <c r="CD639" s="28">
        <f>IF(TRIM(Table1[[#This Row],[Party]])="Labour",Table1[[#This Row],[Conservative_Aye]],Table1[[#This Row],[Labour_Aye]])</f>
        <v>208</v>
      </c>
      <c r="CE639" s="28">
        <f>IF(TRIM(Table1[[#This Row],[Party]])="Labour",Table1[[#This Row],[Conservative_No]],Table1[[#This Row],[Labour_No]])</f>
        <v>6</v>
      </c>
      <c r="CF639" s="36">
        <f>IF(Table1[[#This Row],[Gov_Aye]]+Table1[[#This Row],[Gov_No]]=0,"",Table1[[#This Row],[Gov_Aye]]/(Table1[[#This Row],[Gov_Aye]]+Table1[[#This Row],[Gov_No]]))</f>
        <v>0</v>
      </c>
      <c r="CG639" s="36">
        <f>IF(Table1[[#This Row],[Opp_Aye]]+Table1[[#This Row],[Opp_No]]=0,"",Table1[[#This Row],[Opp_Aye]]/(Table1[[#This Row],[Opp_Aye]]+Table1[[#This Row],[Opp_No]]))</f>
        <v>0.9719626168224299</v>
      </c>
      <c r="CH639" s="36">
        <f>IF(OR(Table1[[#This Row],[Gov_Share]]="",Table1[[#This Row],[Opp_Share]]=""),"",ABS(Table1[[#This Row],[Gov_Share]]-Table1[[#This Row],[Opp_Share]]))</f>
        <v>0.9719626168224299</v>
      </c>
      <c r="CI639" s="36">
        <f>IF(Table1[[#This Row],[Gov_Aye]]+Table1[[#This Row],[Gov_No]]=0,"",ABS(Table1[[#This Row],[Gov_Aye]]-Table1[[#This Row],[Gov_No]])/(Table1[[#This Row],[Gov_Aye]]+Table1[[#This Row],[Gov_No]]))</f>
        <v>1</v>
      </c>
      <c r="CJ639" s="36">
        <f>IF(Table1[[#This Row],[Opp_Aye]]+Table1[[#This Row],[Opp_No]]=0,"",ABS(Table1[[#This Row],[Opp_Aye]]-Table1[[#This Row],[Opp_No]])/(Table1[[#This Row],[Opp_Aye]]+Table1[[#This Row],[Opp_No]]))</f>
        <v>0.94392523364485981</v>
      </c>
      <c r="CK6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0.9482575116666212</v>
      </c>
    </row>
    <row r="640" spans="1:89" ht="29.5" hidden="1" x14ac:dyDescent="0.75">
      <c r="A640" s="2">
        <v>205</v>
      </c>
      <c r="B640" s="15">
        <v>42772</v>
      </c>
      <c r="C640" s="16">
        <v>0.99583333333333335</v>
      </c>
      <c r="D640" s="2">
        <v>138</v>
      </c>
      <c r="E640" s="19" t="s">
        <v>592</v>
      </c>
      <c r="F640" s="2" t="s">
        <v>1933</v>
      </c>
      <c r="G640" s="2"/>
      <c r="H640" s="2">
        <v>276</v>
      </c>
      <c r="I640" s="2">
        <v>333</v>
      </c>
      <c r="J640" s="2">
        <v>0</v>
      </c>
      <c r="K640" s="2">
        <v>0</v>
      </c>
      <c r="L640" s="2">
        <v>0</v>
      </c>
      <c r="M640" s="3">
        <v>0</v>
      </c>
      <c r="N640" s="2">
        <v>0</v>
      </c>
      <c r="O640" s="2">
        <v>0</v>
      </c>
      <c r="P640" s="2">
        <v>1</v>
      </c>
      <c r="Q640" s="2">
        <v>4</v>
      </c>
      <c r="R640" s="4">
        <v>203</v>
      </c>
      <c r="S640" s="2">
        <v>9</v>
      </c>
      <c r="T640" s="2">
        <v>3</v>
      </c>
      <c r="U640" s="2">
        <v>0</v>
      </c>
      <c r="V640" s="2">
        <v>53</v>
      </c>
      <c r="W640" s="2">
        <v>3</v>
      </c>
      <c r="X640" s="2">
        <v>0</v>
      </c>
      <c r="Y640" s="2">
        <v>0</v>
      </c>
      <c r="Z640" s="2">
        <v>0</v>
      </c>
      <c r="AA640" s="2">
        <v>0</v>
      </c>
      <c r="AB640" s="2">
        <v>0</v>
      </c>
      <c r="AC640" s="2">
        <v>0</v>
      </c>
      <c r="AD640" s="2">
        <v>0</v>
      </c>
      <c r="AE640" s="2">
        <v>0</v>
      </c>
      <c r="AF640" s="2">
        <v>0</v>
      </c>
      <c r="AG640" s="3">
        <v>319</v>
      </c>
      <c r="AH640" s="2">
        <v>7</v>
      </c>
      <c r="AI640" s="2">
        <v>0</v>
      </c>
      <c r="AJ640" s="2">
        <v>0</v>
      </c>
      <c r="AK640" s="2">
        <v>0</v>
      </c>
      <c r="AL640" s="4">
        <v>2</v>
      </c>
      <c r="AM640" s="2">
        <v>0</v>
      </c>
      <c r="AN640" s="2">
        <v>0</v>
      </c>
      <c r="AO640" s="2">
        <v>0</v>
      </c>
      <c r="AP640" s="2">
        <v>0</v>
      </c>
      <c r="AQ640" s="2">
        <v>0</v>
      </c>
      <c r="AR640" s="2">
        <v>0</v>
      </c>
      <c r="AS640" s="2">
        <v>0</v>
      </c>
      <c r="AT640" s="2">
        <v>0</v>
      </c>
      <c r="AU640" s="2">
        <v>1</v>
      </c>
      <c r="AV640" s="2">
        <v>2</v>
      </c>
      <c r="AW640" s="2">
        <v>0</v>
      </c>
      <c r="AX640" s="2">
        <v>0</v>
      </c>
      <c r="AY640" s="2">
        <v>0</v>
      </c>
      <c r="AZ640" s="2">
        <v>0</v>
      </c>
      <c r="BA640" s="44">
        <v>0</v>
      </c>
      <c r="BB640" s="2">
        <v>0</v>
      </c>
      <c r="BC640" s="2">
        <v>0</v>
      </c>
      <c r="BD640" s="2">
        <v>0</v>
      </c>
      <c r="BE640" s="2">
        <v>0</v>
      </c>
      <c r="BF640" s="45">
        <v>2</v>
      </c>
      <c r="BG640" s="2">
        <v>0</v>
      </c>
      <c r="BH640" s="2">
        <v>0</v>
      </c>
      <c r="BI640" s="2">
        <v>0</v>
      </c>
      <c r="BJ640" s="2">
        <v>0</v>
      </c>
      <c r="BK640" s="2">
        <v>0</v>
      </c>
      <c r="BL640" s="2">
        <v>0</v>
      </c>
      <c r="BM640" s="2">
        <v>0</v>
      </c>
      <c r="BN640" s="2">
        <v>0</v>
      </c>
      <c r="BO640" s="2">
        <v>0</v>
      </c>
      <c r="BP640" s="2">
        <v>0</v>
      </c>
      <c r="BQ640" s="2">
        <v>0</v>
      </c>
      <c r="BR640" s="2">
        <v>2</v>
      </c>
      <c r="BS640" s="2">
        <v>607</v>
      </c>
      <c r="BT640" s="2">
        <v>0</v>
      </c>
      <c r="BU640" s="5">
        <v>0.93</v>
      </c>
      <c r="BV640" s="5">
        <f>IFERROR($BF640/($AL640+$R640), "No Votes")</f>
        <v>9.7560975609756097E-3</v>
      </c>
      <c r="BW640" s="5">
        <f>IFERROR($BA640/($AG640+$M640), "No Votes")</f>
        <v>0</v>
      </c>
      <c r="BX640" t="s">
        <v>2156</v>
      </c>
      <c r="BY640" s="5" t="s">
        <v>2086</v>
      </c>
      <c r="BZ640" s="5" t="s">
        <v>2088</v>
      </c>
      <c r="CA640" s="28" t="str">
        <f>IF(Table1[[#This Row],[Party]]="Labour","Conservative","Labour")</f>
        <v>Labour</v>
      </c>
      <c r="CB640" s="28" cm="1">
        <f t="array" ref="CB6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40" s="28" cm="1">
        <f t="array" ref="CC6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319</v>
      </c>
      <c r="CD640" s="28">
        <f>IF(TRIM(Table1[[#This Row],[Party]])="Labour",Table1[[#This Row],[Conservative_Aye]],Table1[[#This Row],[Labour_Aye]])</f>
        <v>203</v>
      </c>
      <c r="CE640" s="28">
        <f>IF(TRIM(Table1[[#This Row],[Party]])="Labour",Table1[[#This Row],[Conservative_No]],Table1[[#This Row],[Labour_No]])</f>
        <v>2</v>
      </c>
      <c r="CF640" s="36">
        <f>IF(Table1[[#This Row],[Gov_Aye]]+Table1[[#This Row],[Gov_No]]=0,"",Table1[[#This Row],[Gov_Aye]]/(Table1[[#This Row],[Gov_Aye]]+Table1[[#This Row],[Gov_No]]))</f>
        <v>0</v>
      </c>
      <c r="CG640" s="36">
        <f>IF(Table1[[#This Row],[Opp_Aye]]+Table1[[#This Row],[Opp_No]]=0,"",Table1[[#This Row],[Opp_Aye]]/(Table1[[#This Row],[Opp_Aye]]+Table1[[#This Row],[Opp_No]]))</f>
        <v>0.99024390243902438</v>
      </c>
      <c r="CH640" s="36">
        <f>IF(OR(Table1[[#This Row],[Gov_Share]]="",Table1[[#This Row],[Opp_Share]]=""),"",ABS(Table1[[#This Row],[Gov_Share]]-Table1[[#This Row],[Opp_Share]]))</f>
        <v>0.99024390243902438</v>
      </c>
      <c r="CI640" s="36">
        <f>IF(Table1[[#This Row],[Gov_Aye]]+Table1[[#This Row],[Gov_No]]=0,"",ABS(Table1[[#This Row],[Gov_Aye]]-Table1[[#This Row],[Gov_No]])/(Table1[[#This Row],[Gov_Aye]]+Table1[[#This Row],[Gov_No]]))</f>
        <v>1</v>
      </c>
      <c r="CJ640" s="36">
        <f>IF(Table1[[#This Row],[Opp_Aye]]+Table1[[#This Row],[Opp_No]]=0,"",ABS(Table1[[#This Row],[Opp_Aye]]-Table1[[#This Row],[Opp_No]])/(Table1[[#This Row],[Opp_Aye]]+Table1[[#This Row],[Opp_No]]))</f>
        <v>0.98048780487804876</v>
      </c>
      <c r="CK6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0.96484146567585682</v>
      </c>
    </row>
    <row r="641" spans="1:89" ht="29.5" hidden="1" x14ac:dyDescent="0.75">
      <c r="A641">
        <v>206</v>
      </c>
      <c r="B641" s="17">
        <v>42772</v>
      </c>
      <c r="C641" s="18">
        <v>0.8666666666666667</v>
      </c>
      <c r="D641">
        <v>137</v>
      </c>
      <c r="E641" s="20" t="s">
        <v>289</v>
      </c>
      <c r="F641" t="s">
        <v>1933</v>
      </c>
      <c r="H641">
        <v>284</v>
      </c>
      <c r="I641">
        <v>333</v>
      </c>
      <c r="J641">
        <v>0</v>
      </c>
      <c r="K641">
        <v>0</v>
      </c>
      <c r="L641">
        <v>0</v>
      </c>
      <c r="M641" s="3">
        <v>1</v>
      </c>
      <c r="N641">
        <v>0</v>
      </c>
      <c r="O641">
        <v>0</v>
      </c>
      <c r="P641">
        <v>1</v>
      </c>
      <c r="Q641">
        <v>3</v>
      </c>
      <c r="R641" s="4">
        <v>212</v>
      </c>
      <c r="S641">
        <v>8</v>
      </c>
      <c r="T641">
        <v>3</v>
      </c>
      <c r="U641">
        <v>0</v>
      </c>
      <c r="V641">
        <v>53</v>
      </c>
      <c r="W641">
        <v>3</v>
      </c>
      <c r="X641">
        <v>0</v>
      </c>
      <c r="Y641">
        <v>0</v>
      </c>
      <c r="Z641">
        <v>0</v>
      </c>
      <c r="AA641">
        <v>0</v>
      </c>
      <c r="AB641">
        <v>0</v>
      </c>
      <c r="AC641">
        <v>0</v>
      </c>
      <c r="AD641">
        <v>0</v>
      </c>
      <c r="AE641">
        <v>0</v>
      </c>
      <c r="AF641">
        <v>0</v>
      </c>
      <c r="AG641" s="3">
        <v>319</v>
      </c>
      <c r="AH641">
        <v>7</v>
      </c>
      <c r="AI641">
        <v>0</v>
      </c>
      <c r="AJ641">
        <v>0</v>
      </c>
      <c r="AK641">
        <v>0</v>
      </c>
      <c r="AL641" s="4">
        <v>4</v>
      </c>
      <c r="AM641">
        <v>0</v>
      </c>
      <c r="AN641">
        <v>0</v>
      </c>
      <c r="AO641">
        <v>0</v>
      </c>
      <c r="AP641">
        <v>0</v>
      </c>
      <c r="AQ641">
        <v>0</v>
      </c>
      <c r="AR641">
        <v>0</v>
      </c>
      <c r="AS641">
        <v>0</v>
      </c>
      <c r="AT641">
        <v>0</v>
      </c>
      <c r="AU641">
        <v>1</v>
      </c>
      <c r="AV641">
        <v>2</v>
      </c>
      <c r="AW641">
        <v>0</v>
      </c>
      <c r="AX641">
        <v>0</v>
      </c>
      <c r="AY641">
        <v>0</v>
      </c>
      <c r="AZ641">
        <v>0</v>
      </c>
      <c r="BA641" s="3">
        <v>1</v>
      </c>
      <c r="BB641">
        <v>0</v>
      </c>
      <c r="BC641">
        <v>0</v>
      </c>
      <c r="BD641">
        <v>0</v>
      </c>
      <c r="BE641">
        <v>0</v>
      </c>
      <c r="BF641" s="4">
        <v>4</v>
      </c>
      <c r="BG641">
        <v>0</v>
      </c>
      <c r="BH641">
        <v>0</v>
      </c>
      <c r="BI641">
        <v>0</v>
      </c>
      <c r="BJ641">
        <v>0</v>
      </c>
      <c r="BK641">
        <v>0</v>
      </c>
      <c r="BL641">
        <v>0</v>
      </c>
      <c r="BM641">
        <v>0</v>
      </c>
      <c r="BN641">
        <v>0</v>
      </c>
      <c r="BO641">
        <v>0</v>
      </c>
      <c r="BP641">
        <v>0</v>
      </c>
      <c r="BQ641">
        <v>0</v>
      </c>
      <c r="BR641">
        <v>5</v>
      </c>
      <c r="BS641">
        <v>617</v>
      </c>
      <c r="BT641">
        <v>0.01</v>
      </c>
      <c r="BU641" s="1">
        <v>0.95</v>
      </c>
      <c r="BV641" s="5">
        <f>IFERROR($BF641/($AL641+$R641), "No Votes")</f>
        <v>1.8518518518518517E-2</v>
      </c>
      <c r="BW641" s="5">
        <f>IFERROR($BA641/($AG641+$M641), "No Votes")</f>
        <v>3.1250000000000002E-3</v>
      </c>
      <c r="BY641" s="5" t="s">
        <v>2086</v>
      </c>
      <c r="BZ641" s="5" t="s">
        <v>2088</v>
      </c>
      <c r="CA641" s="28" t="str">
        <f>IF(Table1[[#This Row],[Party]]="Labour","Conservative","Labour")</f>
        <v>Labour</v>
      </c>
      <c r="CB641" s="28" cm="1">
        <f t="array" ref="CB6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41" s="28" cm="1">
        <f t="array" ref="CC6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319</v>
      </c>
      <c r="CD641" s="28">
        <f>IF(TRIM(Table1[[#This Row],[Party]])="Labour",Table1[[#This Row],[Conservative_Aye]],Table1[[#This Row],[Labour_Aye]])</f>
        <v>212</v>
      </c>
      <c r="CE641" s="28">
        <f>IF(TRIM(Table1[[#This Row],[Party]])="Labour",Table1[[#This Row],[Conservative_No]],Table1[[#This Row],[Labour_No]])</f>
        <v>4</v>
      </c>
      <c r="CF641" s="36">
        <f>IF(Table1[[#This Row],[Gov_Aye]]+Table1[[#This Row],[Gov_No]]=0,"",Table1[[#This Row],[Gov_Aye]]/(Table1[[#This Row],[Gov_Aye]]+Table1[[#This Row],[Gov_No]]))</f>
        <v>3.1250000000000002E-3</v>
      </c>
      <c r="CG641" s="36">
        <f>IF(Table1[[#This Row],[Opp_Aye]]+Table1[[#This Row],[Opp_No]]=0,"",Table1[[#This Row],[Opp_Aye]]/(Table1[[#This Row],[Opp_Aye]]+Table1[[#This Row],[Opp_No]]))</f>
        <v>0.98148148148148151</v>
      </c>
      <c r="CH641" s="36">
        <f>IF(OR(Table1[[#This Row],[Gov_Share]]="",Table1[[#This Row],[Opp_Share]]=""),"",ABS(Table1[[#This Row],[Gov_Share]]-Table1[[#This Row],[Opp_Share]]))</f>
        <v>0.97835648148148147</v>
      </c>
      <c r="CI641" s="36">
        <f>IF(Table1[[#This Row],[Gov_Aye]]+Table1[[#This Row],[Gov_No]]=0,"",ABS(Table1[[#This Row],[Gov_Aye]]-Table1[[#This Row],[Gov_No]])/(Table1[[#This Row],[Gov_Aye]]+Table1[[#This Row],[Gov_No]]))</f>
        <v>0.99375000000000002</v>
      </c>
      <c r="CJ641" s="36">
        <f>IF(Table1[[#This Row],[Opp_Aye]]+Table1[[#This Row],[Opp_No]]=0,"",ABS(Table1[[#This Row],[Opp_Aye]]-Table1[[#This Row],[Opp_No]])/(Table1[[#This Row],[Opp_Aye]]+Table1[[#This Row],[Opp_No]]))</f>
        <v>0.96296296296296291</v>
      </c>
      <c r="CK6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0.95640802092415</v>
      </c>
    </row>
    <row r="642" spans="1:89" ht="29.5" hidden="1" x14ac:dyDescent="0.75">
      <c r="A642" s="2">
        <v>245</v>
      </c>
      <c r="B642" s="15">
        <v>42807</v>
      </c>
      <c r="C642" s="16">
        <v>0.76736111111111116</v>
      </c>
      <c r="D642" s="2">
        <v>178</v>
      </c>
      <c r="E642" s="19" t="s">
        <v>203</v>
      </c>
      <c r="F642" s="2" t="s">
        <v>1934</v>
      </c>
      <c r="G642" s="2"/>
      <c r="H642" s="2">
        <v>335</v>
      </c>
      <c r="I642" s="2">
        <v>287</v>
      </c>
      <c r="J642" s="2">
        <v>0</v>
      </c>
      <c r="K642" s="2">
        <v>0</v>
      </c>
      <c r="L642" s="2">
        <v>0</v>
      </c>
      <c r="M642" s="3">
        <v>319</v>
      </c>
      <c r="N642" s="2">
        <v>8</v>
      </c>
      <c r="O642" s="2">
        <v>0</v>
      </c>
      <c r="P642" s="2">
        <v>0</v>
      </c>
      <c r="Q642" s="2">
        <v>1</v>
      </c>
      <c r="R642" s="4">
        <v>6</v>
      </c>
      <c r="S642" s="2">
        <v>0</v>
      </c>
      <c r="T642" s="2">
        <v>0</v>
      </c>
      <c r="U642" s="2">
        <v>0</v>
      </c>
      <c r="V642" s="2">
        <v>0</v>
      </c>
      <c r="W642" s="2">
        <v>0</v>
      </c>
      <c r="X642" s="2">
        <v>0</v>
      </c>
      <c r="Y642" s="2">
        <v>0</v>
      </c>
      <c r="Z642" s="2">
        <v>0</v>
      </c>
      <c r="AA642" s="2">
        <v>1</v>
      </c>
      <c r="AB642" s="2">
        <v>0</v>
      </c>
      <c r="AC642" s="2">
        <v>0</v>
      </c>
      <c r="AD642" s="2">
        <v>0</v>
      </c>
      <c r="AE642" s="2">
        <v>0</v>
      </c>
      <c r="AF642" s="2">
        <v>0</v>
      </c>
      <c r="AG642" s="3">
        <v>2</v>
      </c>
      <c r="AH642" s="2">
        <v>0</v>
      </c>
      <c r="AI642" s="2">
        <v>0</v>
      </c>
      <c r="AJ642" s="2">
        <v>1</v>
      </c>
      <c r="AK642" s="2">
        <v>3</v>
      </c>
      <c r="AL642" s="4">
        <v>210</v>
      </c>
      <c r="AM642" s="2">
        <v>9</v>
      </c>
      <c r="AN642" s="2">
        <v>3</v>
      </c>
      <c r="AO642" s="2">
        <v>0</v>
      </c>
      <c r="AP642" s="2">
        <v>54</v>
      </c>
      <c r="AQ642" s="2">
        <v>3</v>
      </c>
      <c r="AR642" s="2">
        <v>0</v>
      </c>
      <c r="AS642" s="2">
        <v>0</v>
      </c>
      <c r="AT642" s="2">
        <v>0</v>
      </c>
      <c r="AU642" s="2">
        <v>0</v>
      </c>
      <c r="AV642" s="2">
        <v>2</v>
      </c>
      <c r="AW642" s="2">
        <v>0</v>
      </c>
      <c r="AX642" s="2">
        <v>0</v>
      </c>
      <c r="AY642" s="2">
        <v>0</v>
      </c>
      <c r="AZ642" s="2">
        <v>0</v>
      </c>
      <c r="BA642" s="44">
        <v>2</v>
      </c>
      <c r="BB642" s="2">
        <v>0</v>
      </c>
      <c r="BC642" s="2">
        <v>0</v>
      </c>
      <c r="BD642" s="2">
        <v>0</v>
      </c>
      <c r="BE642" s="2">
        <v>1</v>
      </c>
      <c r="BF642" s="45">
        <v>6</v>
      </c>
      <c r="BG642" s="2">
        <v>0</v>
      </c>
      <c r="BH642" s="2">
        <v>0</v>
      </c>
      <c r="BI642" s="2">
        <v>0</v>
      </c>
      <c r="BJ642" s="2">
        <v>0</v>
      </c>
      <c r="BK642" s="2">
        <v>0</v>
      </c>
      <c r="BL642" s="2">
        <v>0</v>
      </c>
      <c r="BM642" s="2">
        <v>0</v>
      </c>
      <c r="BN642" s="2">
        <v>0</v>
      </c>
      <c r="BO642" s="2">
        <v>0</v>
      </c>
      <c r="BP642" s="2">
        <v>0</v>
      </c>
      <c r="BQ642" s="2">
        <v>0</v>
      </c>
      <c r="BR642" s="2">
        <v>9</v>
      </c>
      <c r="BS642" s="2">
        <v>622</v>
      </c>
      <c r="BT642" s="2">
        <v>0.01</v>
      </c>
      <c r="BU642" s="5">
        <v>0.96</v>
      </c>
      <c r="BV642" s="5">
        <f>IFERROR($BF642/($AL642+$R642), "No Votes")</f>
        <v>2.7777777777777776E-2</v>
      </c>
      <c r="BW642" s="5">
        <f>IFERROR($BA642/($AG642+$M642), "No Votes")</f>
        <v>6.2305295950155761E-3</v>
      </c>
      <c r="BX642" t="s">
        <v>2156</v>
      </c>
      <c r="BY642" s="5" t="s">
        <v>2086</v>
      </c>
      <c r="BZ642" s="5" t="s">
        <v>2088</v>
      </c>
      <c r="CA642" s="28" t="str">
        <f>IF(Table1[[#This Row],[Party]]="Labour","Conservative","Labour")</f>
        <v>Labour</v>
      </c>
      <c r="CB642" s="28" cm="1">
        <f t="array" ref="CB6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319</v>
      </c>
      <c r="CC642" s="28" cm="1">
        <f t="array" ref="CC6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642" s="28">
        <f>IF(TRIM(Table1[[#This Row],[Party]])="Labour",Table1[[#This Row],[Conservative_Aye]],Table1[[#This Row],[Labour_Aye]])</f>
        <v>6</v>
      </c>
      <c r="CE642" s="28">
        <f>IF(TRIM(Table1[[#This Row],[Party]])="Labour",Table1[[#This Row],[Conservative_No]],Table1[[#This Row],[Labour_No]])</f>
        <v>210</v>
      </c>
      <c r="CF642" s="36">
        <f>IF(Table1[[#This Row],[Gov_Aye]]+Table1[[#This Row],[Gov_No]]=0,"",Table1[[#This Row],[Gov_Aye]]/(Table1[[#This Row],[Gov_Aye]]+Table1[[#This Row],[Gov_No]]))</f>
        <v>0.99376947040498442</v>
      </c>
      <c r="CG642" s="36">
        <f>IF(Table1[[#This Row],[Opp_Aye]]+Table1[[#This Row],[Opp_No]]=0,"",Table1[[#This Row],[Opp_Aye]]/(Table1[[#This Row],[Opp_Aye]]+Table1[[#This Row],[Opp_No]]))</f>
        <v>2.7777777777777776E-2</v>
      </c>
      <c r="CH642" s="36">
        <f>IF(OR(Table1[[#This Row],[Gov_Share]]="",Table1[[#This Row],[Opp_Share]]=""),"",ABS(Table1[[#This Row],[Gov_Share]]-Table1[[#This Row],[Opp_Share]]))</f>
        <v>0.96599169262720663</v>
      </c>
      <c r="CI642" s="36">
        <f>IF(Table1[[#This Row],[Gov_Aye]]+Table1[[#This Row],[Gov_No]]=0,"",ABS(Table1[[#This Row],[Gov_Aye]]-Table1[[#This Row],[Gov_No]])/(Table1[[#This Row],[Gov_Aye]]+Table1[[#This Row],[Gov_No]]))</f>
        <v>0.98753894080996885</v>
      </c>
      <c r="CJ642" s="36">
        <f>IF(Table1[[#This Row],[Opp_Aye]]+Table1[[#This Row],[Opp_No]]=0,"",ABS(Table1[[#This Row],[Opp_Aye]]-Table1[[#This Row],[Opp_No]])/(Table1[[#This Row],[Opp_Aye]]+Table1[[#This Row],[Opp_No]]))</f>
        <v>0.94444444444444442</v>
      </c>
      <c r="CK6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0.9424827084091737</v>
      </c>
    </row>
    <row r="643" spans="1:89" ht="29.5" hidden="1" x14ac:dyDescent="0.75">
      <c r="A643">
        <v>246</v>
      </c>
      <c r="B643" s="17">
        <v>42807</v>
      </c>
      <c r="C643" s="18">
        <v>0.77777777777777779</v>
      </c>
      <c r="D643">
        <v>179</v>
      </c>
      <c r="E643" s="20" t="s">
        <v>223</v>
      </c>
      <c r="F643" t="s">
        <v>1934</v>
      </c>
      <c r="H643">
        <v>331</v>
      </c>
      <c r="I643">
        <v>286</v>
      </c>
      <c r="J643">
        <v>0</v>
      </c>
      <c r="K643">
        <v>0</v>
      </c>
      <c r="L643">
        <v>0</v>
      </c>
      <c r="M643" s="3">
        <v>313</v>
      </c>
      <c r="N643">
        <v>8</v>
      </c>
      <c r="O643">
        <v>0</v>
      </c>
      <c r="P643">
        <v>0</v>
      </c>
      <c r="Q643">
        <v>1</v>
      </c>
      <c r="R643" s="4">
        <v>6</v>
      </c>
      <c r="S643">
        <v>0</v>
      </c>
      <c r="T643">
        <v>0</v>
      </c>
      <c r="U643">
        <v>0</v>
      </c>
      <c r="V643">
        <v>0</v>
      </c>
      <c r="W643">
        <v>0</v>
      </c>
      <c r="X643">
        <v>0</v>
      </c>
      <c r="Y643">
        <v>0</v>
      </c>
      <c r="Z643">
        <v>0</v>
      </c>
      <c r="AA643">
        <v>1</v>
      </c>
      <c r="AB643">
        <v>2</v>
      </c>
      <c r="AC643">
        <v>0</v>
      </c>
      <c r="AD643">
        <v>0</v>
      </c>
      <c r="AE643">
        <v>0</v>
      </c>
      <c r="AF643">
        <v>0</v>
      </c>
      <c r="AG643" s="3">
        <v>0</v>
      </c>
      <c r="AH643">
        <v>0</v>
      </c>
      <c r="AI643">
        <v>0</v>
      </c>
      <c r="AJ643">
        <v>1</v>
      </c>
      <c r="AK643">
        <v>3</v>
      </c>
      <c r="AL643" s="4">
        <v>213</v>
      </c>
      <c r="AM643">
        <v>9</v>
      </c>
      <c r="AN643">
        <v>3</v>
      </c>
      <c r="AO643">
        <v>0</v>
      </c>
      <c r="AP643">
        <v>54</v>
      </c>
      <c r="AQ643">
        <v>3</v>
      </c>
      <c r="AR643">
        <v>0</v>
      </c>
      <c r="AS643">
        <v>0</v>
      </c>
      <c r="AT643">
        <v>0</v>
      </c>
      <c r="AU643">
        <v>0</v>
      </c>
      <c r="AV643">
        <v>0</v>
      </c>
      <c r="AW643">
        <v>0</v>
      </c>
      <c r="AX643">
        <v>0</v>
      </c>
      <c r="AY643">
        <v>0</v>
      </c>
      <c r="AZ643">
        <v>0</v>
      </c>
      <c r="BA643" s="3">
        <v>0</v>
      </c>
      <c r="BB643">
        <v>0</v>
      </c>
      <c r="BC643">
        <v>0</v>
      </c>
      <c r="BD643">
        <v>0</v>
      </c>
      <c r="BE643">
        <v>1</v>
      </c>
      <c r="BF643" s="4">
        <v>6</v>
      </c>
      <c r="BG643">
        <v>0</v>
      </c>
      <c r="BH643">
        <v>0</v>
      </c>
      <c r="BI643">
        <v>0</v>
      </c>
      <c r="BJ643">
        <v>0</v>
      </c>
      <c r="BK643">
        <v>0</v>
      </c>
      <c r="BL643">
        <v>0</v>
      </c>
      <c r="BM643">
        <v>0</v>
      </c>
      <c r="BN643">
        <v>0</v>
      </c>
      <c r="BO643">
        <v>0</v>
      </c>
      <c r="BP643">
        <v>0</v>
      </c>
      <c r="BQ643">
        <v>0</v>
      </c>
      <c r="BR643">
        <v>7</v>
      </c>
      <c r="BS643">
        <v>617</v>
      </c>
      <c r="BT643">
        <v>0.01</v>
      </c>
      <c r="BU643" s="1">
        <v>0.95</v>
      </c>
      <c r="BV643" s="5">
        <f>IFERROR($BF643/($AL643+$R643), "No Votes")</f>
        <v>2.7397260273972601E-2</v>
      </c>
      <c r="BW643" s="5">
        <f>IFERROR($BA643/($AG643+$M643), "No Votes")</f>
        <v>0</v>
      </c>
      <c r="BX643" t="s">
        <v>2156</v>
      </c>
      <c r="BY643" s="5" t="s">
        <v>2086</v>
      </c>
      <c r="BZ643" s="5" t="s">
        <v>2088</v>
      </c>
      <c r="CA643" s="28" t="str">
        <f>IF(Table1[[#This Row],[Party]]="Labour","Conservative","Labour")</f>
        <v>Labour</v>
      </c>
      <c r="CB643" s="28" cm="1">
        <f t="array" ref="CB6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643" s="28" cm="1">
        <f t="array" ref="CC6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43" s="28">
        <f>IF(TRIM(Table1[[#This Row],[Party]])="Labour",Table1[[#This Row],[Conservative_Aye]],Table1[[#This Row],[Labour_Aye]])</f>
        <v>6</v>
      </c>
      <c r="CE643" s="28">
        <f>IF(TRIM(Table1[[#This Row],[Party]])="Labour",Table1[[#This Row],[Conservative_No]],Table1[[#This Row],[Labour_No]])</f>
        <v>213</v>
      </c>
      <c r="CF643" s="36">
        <f>IF(Table1[[#This Row],[Gov_Aye]]+Table1[[#This Row],[Gov_No]]=0,"",Table1[[#This Row],[Gov_Aye]]/(Table1[[#This Row],[Gov_Aye]]+Table1[[#This Row],[Gov_No]]))</f>
        <v>1</v>
      </c>
      <c r="CG643" s="36">
        <f>IF(Table1[[#This Row],[Opp_Aye]]+Table1[[#This Row],[Opp_No]]=0,"",Table1[[#This Row],[Opp_Aye]]/(Table1[[#This Row],[Opp_Aye]]+Table1[[#This Row],[Opp_No]]))</f>
        <v>2.7397260273972601E-2</v>
      </c>
      <c r="CH643" s="36">
        <f>IF(OR(Table1[[#This Row],[Gov_Share]]="",Table1[[#This Row],[Opp_Share]]=""),"",ABS(Table1[[#This Row],[Gov_Share]]-Table1[[#This Row],[Opp_Share]]))</f>
        <v>0.9726027397260274</v>
      </c>
      <c r="CI643" s="36">
        <f>IF(Table1[[#This Row],[Gov_Aye]]+Table1[[#This Row],[Gov_No]]=0,"",ABS(Table1[[#This Row],[Gov_Aye]]-Table1[[#This Row],[Gov_No]])/(Table1[[#This Row],[Gov_Aye]]+Table1[[#This Row],[Gov_No]]))</f>
        <v>1</v>
      </c>
      <c r="CJ643" s="36">
        <f>IF(Table1[[#This Row],[Opp_Aye]]+Table1[[#This Row],[Opp_No]]=0,"",ABS(Table1[[#This Row],[Opp_Aye]]-Table1[[#This Row],[Opp_No]])/(Table1[[#This Row],[Opp_Aye]]+Table1[[#This Row],[Opp_No]]))</f>
        <v>0.9452054794520548</v>
      </c>
      <c r="CK6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0.94825117610963383</v>
      </c>
    </row>
    <row r="644" spans="1:89" hidden="1" x14ac:dyDescent="0.75">
      <c r="A644">
        <v>576</v>
      </c>
      <c r="B644" s="17">
        <v>43494</v>
      </c>
      <c r="C644" s="18">
        <v>0.79166666666666663</v>
      </c>
      <c r="D644">
        <v>307</v>
      </c>
      <c r="E644" s="20" t="s">
        <v>343</v>
      </c>
      <c r="F644" t="s">
        <v>1935</v>
      </c>
      <c r="H644">
        <v>296</v>
      </c>
      <c r="I644">
        <v>327</v>
      </c>
      <c r="J644">
        <v>0</v>
      </c>
      <c r="K644">
        <v>0</v>
      </c>
      <c r="L644">
        <v>0</v>
      </c>
      <c r="M644" s="3">
        <v>0</v>
      </c>
      <c r="N644">
        <v>0</v>
      </c>
      <c r="O644">
        <v>0</v>
      </c>
      <c r="P644">
        <v>1</v>
      </c>
      <c r="Q644">
        <v>4</v>
      </c>
      <c r="R644" s="4">
        <v>241</v>
      </c>
      <c r="S644">
        <v>11</v>
      </c>
      <c r="T644">
        <v>4</v>
      </c>
      <c r="U644">
        <v>0</v>
      </c>
      <c r="V644">
        <v>35</v>
      </c>
      <c r="W644">
        <v>0</v>
      </c>
      <c r="X644">
        <v>0</v>
      </c>
      <c r="Y644">
        <v>0</v>
      </c>
      <c r="Z644">
        <v>0</v>
      </c>
      <c r="AA644">
        <v>0</v>
      </c>
      <c r="AB644">
        <v>0</v>
      </c>
      <c r="AC644">
        <v>0</v>
      </c>
      <c r="AD644">
        <v>0</v>
      </c>
      <c r="AE644">
        <v>0</v>
      </c>
      <c r="AF644">
        <v>0</v>
      </c>
      <c r="AG644" s="3">
        <v>313</v>
      </c>
      <c r="AH644">
        <v>10</v>
      </c>
      <c r="AI644">
        <v>0</v>
      </c>
      <c r="AJ644">
        <v>0</v>
      </c>
      <c r="AK644">
        <v>2</v>
      </c>
      <c r="AL644" s="4">
        <v>2</v>
      </c>
      <c r="AM644">
        <v>0</v>
      </c>
      <c r="AN644">
        <v>0</v>
      </c>
      <c r="AO644">
        <v>0</v>
      </c>
      <c r="AP644">
        <v>0</v>
      </c>
      <c r="AQ644">
        <v>0</v>
      </c>
      <c r="AR644">
        <v>0</v>
      </c>
      <c r="AS644">
        <v>0</v>
      </c>
      <c r="AT644">
        <v>0</v>
      </c>
      <c r="AU644">
        <v>0</v>
      </c>
      <c r="AV644">
        <v>0</v>
      </c>
      <c r="AW644">
        <v>0</v>
      </c>
      <c r="AX644">
        <v>0</v>
      </c>
      <c r="AY644">
        <v>0</v>
      </c>
      <c r="AZ644">
        <v>0</v>
      </c>
      <c r="BA644" s="3">
        <v>0</v>
      </c>
      <c r="BB644">
        <v>0</v>
      </c>
      <c r="BC644">
        <v>0</v>
      </c>
      <c r="BD644">
        <v>0</v>
      </c>
      <c r="BE644">
        <v>2</v>
      </c>
      <c r="BF644" s="4">
        <v>2</v>
      </c>
      <c r="BG644">
        <v>0</v>
      </c>
      <c r="BH644">
        <v>0</v>
      </c>
      <c r="BI644">
        <v>0</v>
      </c>
      <c r="BJ644">
        <v>0</v>
      </c>
      <c r="BK644">
        <v>0</v>
      </c>
      <c r="BL644">
        <v>0</v>
      </c>
      <c r="BM644">
        <v>0</v>
      </c>
      <c r="BN644">
        <v>0</v>
      </c>
      <c r="BO644">
        <v>0</v>
      </c>
      <c r="BP644">
        <v>0</v>
      </c>
      <c r="BQ644">
        <v>0</v>
      </c>
      <c r="BR644">
        <v>4</v>
      </c>
      <c r="BS644">
        <v>623</v>
      </c>
      <c r="BT644">
        <v>0.01</v>
      </c>
      <c r="BU644" s="1">
        <v>0.96</v>
      </c>
      <c r="BV644" s="5">
        <f>IFERROR($BF644/($AL644+$R644), "No Votes")</f>
        <v>8.23045267489712E-3</v>
      </c>
      <c r="BW644" s="5">
        <f>IFERROR($BA644/($AG644+$M644), "No Votes")</f>
        <v>0</v>
      </c>
      <c r="BX644" t="s">
        <v>2156</v>
      </c>
      <c r="BY644" s="5" t="s">
        <v>2086</v>
      </c>
      <c r="BZ644" s="5" t="s">
        <v>2088</v>
      </c>
      <c r="CA644" s="28" t="str">
        <f>IF(Table1[[#This Row],[Party]]="Labour","Conservative","Labour")</f>
        <v>Labour</v>
      </c>
      <c r="CB644" s="28" cm="1">
        <f t="array" ref="CB6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44" s="28" cm="1">
        <f t="array" ref="CC6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644" s="28">
        <f>IF(TRIM(Table1[[#This Row],[Party]])="Labour",Table1[[#This Row],[Conservative_Aye]],Table1[[#This Row],[Labour_Aye]])</f>
        <v>241</v>
      </c>
      <c r="CE644" s="28">
        <f>IF(TRIM(Table1[[#This Row],[Party]])="Labour",Table1[[#This Row],[Conservative_No]],Table1[[#This Row],[Labour_No]])</f>
        <v>2</v>
      </c>
      <c r="CF644" s="36">
        <f>IF(Table1[[#This Row],[Gov_Aye]]+Table1[[#This Row],[Gov_No]]=0,"",Table1[[#This Row],[Gov_Aye]]/(Table1[[#This Row],[Gov_Aye]]+Table1[[#This Row],[Gov_No]]))</f>
        <v>0</v>
      </c>
      <c r="CG644" s="36">
        <f>IF(Table1[[#This Row],[Opp_Aye]]+Table1[[#This Row],[Opp_No]]=0,"",Table1[[#This Row],[Opp_Aye]]/(Table1[[#This Row],[Opp_Aye]]+Table1[[#This Row],[Opp_No]]))</f>
        <v>0.99176954732510292</v>
      </c>
      <c r="CH644" s="36">
        <f>IF(OR(Table1[[#This Row],[Gov_Share]]="",Table1[[#This Row],[Opp_Share]]=""),"",ABS(Table1[[#This Row],[Gov_Share]]-Table1[[#This Row],[Opp_Share]]))</f>
        <v>0.99176954732510292</v>
      </c>
      <c r="CI644" s="36">
        <f>IF(Table1[[#This Row],[Gov_Aye]]+Table1[[#This Row],[Gov_No]]=0,"",ABS(Table1[[#This Row],[Gov_Aye]]-Table1[[#This Row],[Gov_No]])/(Table1[[#This Row],[Gov_Aye]]+Table1[[#This Row],[Gov_No]]))</f>
        <v>1</v>
      </c>
      <c r="CJ644" s="36">
        <f>IF(Table1[[#This Row],[Opp_Aye]]+Table1[[#This Row],[Opp_No]]=0,"",ABS(Table1[[#This Row],[Opp_Aye]]-Table1[[#This Row],[Opp_No]])/(Table1[[#This Row],[Opp_Aye]]+Table1[[#This Row],[Opp_No]]))</f>
        <v>0.98353909465020573</v>
      </c>
      <c r="CK6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0.96012169151201698</v>
      </c>
    </row>
    <row r="645" spans="1:89" hidden="1" x14ac:dyDescent="0.75">
      <c r="A645" s="2">
        <v>579</v>
      </c>
      <c r="B645" s="15">
        <v>43494</v>
      </c>
      <c r="C645" s="16">
        <v>0.82013888888888886</v>
      </c>
      <c r="D645" s="2">
        <v>310</v>
      </c>
      <c r="E645" s="19" t="s">
        <v>112</v>
      </c>
      <c r="F645" s="2" t="s">
        <v>1935</v>
      </c>
      <c r="G645" t="s">
        <v>2073</v>
      </c>
      <c r="H645" s="2">
        <v>298</v>
      </c>
      <c r="I645" s="2">
        <v>321</v>
      </c>
      <c r="J645" s="2">
        <v>0</v>
      </c>
      <c r="K645" s="2">
        <v>0</v>
      </c>
      <c r="L645" s="2">
        <v>0</v>
      </c>
      <c r="M645" s="3">
        <v>17</v>
      </c>
      <c r="N645" s="2">
        <v>0</v>
      </c>
      <c r="O645" s="2">
        <v>0</v>
      </c>
      <c r="P645" s="2">
        <v>1</v>
      </c>
      <c r="Q645" s="2">
        <v>4</v>
      </c>
      <c r="R645" s="4">
        <v>226</v>
      </c>
      <c r="S645" s="2">
        <v>11</v>
      </c>
      <c r="T645" s="2">
        <v>4</v>
      </c>
      <c r="U645" s="2">
        <v>0</v>
      </c>
      <c r="V645" s="2">
        <v>35</v>
      </c>
      <c r="W645" s="2">
        <v>0</v>
      </c>
      <c r="X645" s="2">
        <v>0</v>
      </c>
      <c r="Y645" s="2">
        <v>0</v>
      </c>
      <c r="Z645" s="2">
        <v>0</v>
      </c>
      <c r="AA645" s="2">
        <v>0</v>
      </c>
      <c r="AB645" s="2">
        <v>0</v>
      </c>
      <c r="AC645" s="2">
        <v>0</v>
      </c>
      <c r="AD645" s="2">
        <v>0</v>
      </c>
      <c r="AE645" s="2">
        <v>0</v>
      </c>
      <c r="AF645" s="2">
        <v>0</v>
      </c>
      <c r="AG645" s="3">
        <v>294</v>
      </c>
      <c r="AH645" s="2">
        <v>10</v>
      </c>
      <c r="AI645" s="2">
        <v>0</v>
      </c>
      <c r="AJ645" s="2">
        <v>0</v>
      </c>
      <c r="AK645" s="2">
        <v>3</v>
      </c>
      <c r="AL645" s="4">
        <v>14</v>
      </c>
      <c r="AM645" s="2">
        <v>0</v>
      </c>
      <c r="AN645" s="2">
        <v>0</v>
      </c>
      <c r="AO645" s="2">
        <v>0</v>
      </c>
      <c r="AP645" s="2">
        <v>0</v>
      </c>
      <c r="AQ645" s="2">
        <v>0</v>
      </c>
      <c r="AR645" s="2">
        <v>0</v>
      </c>
      <c r="AS645" s="2">
        <v>0</v>
      </c>
      <c r="AT645" s="2">
        <v>0</v>
      </c>
      <c r="AU645" s="2">
        <v>0</v>
      </c>
      <c r="AV645" s="2">
        <v>0</v>
      </c>
      <c r="AW645" s="2">
        <v>0</v>
      </c>
      <c r="AX645" s="2">
        <v>0</v>
      </c>
      <c r="AY645" s="2">
        <v>0</v>
      </c>
      <c r="AZ645" s="2">
        <v>0</v>
      </c>
      <c r="BA645" s="44">
        <v>17</v>
      </c>
      <c r="BB645" s="2">
        <v>0</v>
      </c>
      <c r="BC645" s="2">
        <v>0</v>
      </c>
      <c r="BD645" s="2">
        <v>0</v>
      </c>
      <c r="BE645" s="2">
        <v>3</v>
      </c>
      <c r="BF645" s="45">
        <v>14</v>
      </c>
      <c r="BG645" s="2">
        <v>0</v>
      </c>
      <c r="BH645" s="2">
        <v>0</v>
      </c>
      <c r="BI645" s="2">
        <v>0</v>
      </c>
      <c r="BJ645" s="2">
        <v>0</v>
      </c>
      <c r="BK645" s="2">
        <v>0</v>
      </c>
      <c r="BL645" s="2">
        <v>0</v>
      </c>
      <c r="BM645" s="2">
        <v>0</v>
      </c>
      <c r="BN645" s="2">
        <v>0</v>
      </c>
      <c r="BO645" s="2">
        <v>0</v>
      </c>
      <c r="BP645" s="2">
        <v>0</v>
      </c>
      <c r="BQ645" s="2">
        <v>0</v>
      </c>
      <c r="BR645" s="2">
        <v>34</v>
      </c>
      <c r="BS645" s="2">
        <v>619</v>
      </c>
      <c r="BT645" s="2">
        <v>0.05</v>
      </c>
      <c r="BU645" s="5">
        <v>0.95</v>
      </c>
      <c r="BV645" s="5">
        <f>IFERROR($BF645/($AL645+$R645), "No Votes")</f>
        <v>5.8333333333333334E-2</v>
      </c>
      <c r="BW645" s="5">
        <f>IFERROR($BA645/($AG645+$M645), "No Votes")</f>
        <v>5.4662379421221867E-2</v>
      </c>
      <c r="BX645" s="2"/>
      <c r="BY645" s="5" t="s">
        <v>2086</v>
      </c>
      <c r="BZ645" s="5" t="s">
        <v>2088</v>
      </c>
      <c r="CA645" s="28" t="str">
        <f>IF(Table1[[#This Row],[Party]]="Labour","Conservative","Labour")</f>
        <v>Labour</v>
      </c>
      <c r="CB645" s="28" cm="1">
        <f t="array" ref="CB6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v>
      </c>
      <c r="CC645" s="28" cm="1">
        <f t="array" ref="CC6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645" s="28">
        <f>IF(TRIM(Table1[[#This Row],[Party]])="Labour",Table1[[#This Row],[Conservative_Aye]],Table1[[#This Row],[Labour_Aye]])</f>
        <v>226</v>
      </c>
      <c r="CE645" s="28">
        <f>IF(TRIM(Table1[[#This Row],[Party]])="Labour",Table1[[#This Row],[Conservative_No]],Table1[[#This Row],[Labour_No]])</f>
        <v>14</v>
      </c>
      <c r="CF645" s="36">
        <f>IF(Table1[[#This Row],[Gov_Aye]]+Table1[[#This Row],[Gov_No]]=0,"",Table1[[#This Row],[Gov_Aye]]/(Table1[[#This Row],[Gov_Aye]]+Table1[[#This Row],[Gov_No]]))</f>
        <v>5.4662379421221867E-2</v>
      </c>
      <c r="CG645" s="36">
        <f>IF(Table1[[#This Row],[Opp_Aye]]+Table1[[#This Row],[Opp_No]]=0,"",Table1[[#This Row],[Opp_Aye]]/(Table1[[#This Row],[Opp_Aye]]+Table1[[#This Row],[Opp_No]]))</f>
        <v>0.94166666666666665</v>
      </c>
      <c r="CH645" s="36">
        <f>IF(OR(Table1[[#This Row],[Gov_Share]]="",Table1[[#This Row],[Opp_Share]]=""),"",ABS(Table1[[#This Row],[Gov_Share]]-Table1[[#This Row],[Opp_Share]]))</f>
        <v>0.88700428724544478</v>
      </c>
      <c r="CI645" s="36">
        <f>IF(Table1[[#This Row],[Gov_Aye]]+Table1[[#This Row],[Gov_No]]=0,"",ABS(Table1[[#This Row],[Gov_Aye]]-Table1[[#This Row],[Gov_No]])/(Table1[[#This Row],[Gov_Aye]]+Table1[[#This Row],[Gov_No]]))</f>
        <v>0.89067524115755625</v>
      </c>
      <c r="CJ645" s="36">
        <f>IF(Table1[[#This Row],[Opp_Aye]]+Table1[[#This Row],[Opp_No]]=0,"",ABS(Table1[[#This Row],[Opp_Aye]]-Table1[[#This Row],[Opp_No]])/(Table1[[#This Row],[Opp_Aye]]+Table1[[#This Row],[Opp_No]]))</f>
        <v>0.8833333333333333</v>
      </c>
      <c r="CK6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0.86236849605333266</v>
      </c>
    </row>
    <row r="646" spans="1:89" hidden="1" x14ac:dyDescent="0.75">
      <c r="A646">
        <v>578</v>
      </c>
      <c r="B646" s="17">
        <v>43494</v>
      </c>
      <c r="C646" s="18">
        <v>0.81041666666666667</v>
      </c>
      <c r="D646">
        <v>309</v>
      </c>
      <c r="E646" s="20" t="s">
        <v>116</v>
      </c>
      <c r="F646" t="s">
        <v>1935</v>
      </c>
      <c r="G646" t="s">
        <v>2073</v>
      </c>
      <c r="H646">
        <v>301</v>
      </c>
      <c r="I646">
        <v>321</v>
      </c>
      <c r="J646">
        <v>0</v>
      </c>
      <c r="K646">
        <v>0</v>
      </c>
      <c r="L646">
        <v>0</v>
      </c>
      <c r="M646" s="3">
        <v>15</v>
      </c>
      <c r="N646">
        <v>0</v>
      </c>
      <c r="O646">
        <v>0</v>
      </c>
      <c r="P646">
        <v>1</v>
      </c>
      <c r="Q646">
        <v>3</v>
      </c>
      <c r="R646" s="4">
        <v>232</v>
      </c>
      <c r="S646">
        <v>11</v>
      </c>
      <c r="T646">
        <v>4</v>
      </c>
      <c r="U646">
        <v>0</v>
      </c>
      <c r="V646">
        <v>35</v>
      </c>
      <c r="W646">
        <v>0</v>
      </c>
      <c r="X646">
        <v>0</v>
      </c>
      <c r="Y646">
        <v>0</v>
      </c>
      <c r="Z646">
        <v>0</v>
      </c>
      <c r="AA646">
        <v>0</v>
      </c>
      <c r="AB646">
        <v>0</v>
      </c>
      <c r="AC646">
        <v>0</v>
      </c>
      <c r="AD646">
        <v>0</v>
      </c>
      <c r="AE646">
        <v>0</v>
      </c>
      <c r="AF646">
        <v>0</v>
      </c>
      <c r="AG646" s="3">
        <v>294</v>
      </c>
      <c r="AH646">
        <v>10</v>
      </c>
      <c r="AI646">
        <v>0</v>
      </c>
      <c r="AJ646">
        <v>0</v>
      </c>
      <c r="AK646">
        <v>3</v>
      </c>
      <c r="AL646" s="4">
        <v>14</v>
      </c>
      <c r="AM646">
        <v>0</v>
      </c>
      <c r="AN646">
        <v>0</v>
      </c>
      <c r="AO646">
        <v>0</v>
      </c>
      <c r="AP646">
        <v>0</v>
      </c>
      <c r="AQ646">
        <v>0</v>
      </c>
      <c r="AR646">
        <v>0</v>
      </c>
      <c r="AS646">
        <v>0</v>
      </c>
      <c r="AT646">
        <v>0</v>
      </c>
      <c r="AU646">
        <v>0</v>
      </c>
      <c r="AV646">
        <v>0</v>
      </c>
      <c r="AW646">
        <v>0</v>
      </c>
      <c r="AX646">
        <v>0</v>
      </c>
      <c r="AY646">
        <v>0</v>
      </c>
      <c r="AZ646">
        <v>0</v>
      </c>
      <c r="BA646" s="3">
        <v>15</v>
      </c>
      <c r="BB646">
        <v>0</v>
      </c>
      <c r="BC646">
        <v>0</v>
      </c>
      <c r="BD646">
        <v>0</v>
      </c>
      <c r="BE646">
        <v>3</v>
      </c>
      <c r="BF646" s="4">
        <v>14</v>
      </c>
      <c r="BG646">
        <v>0</v>
      </c>
      <c r="BH646">
        <v>0</v>
      </c>
      <c r="BI646">
        <v>0</v>
      </c>
      <c r="BJ646">
        <v>0</v>
      </c>
      <c r="BK646">
        <v>0</v>
      </c>
      <c r="BL646">
        <v>0</v>
      </c>
      <c r="BM646">
        <v>0</v>
      </c>
      <c r="BN646">
        <v>0</v>
      </c>
      <c r="BO646">
        <v>0</v>
      </c>
      <c r="BP646">
        <v>0</v>
      </c>
      <c r="BQ646">
        <v>0</v>
      </c>
      <c r="BR646">
        <v>32</v>
      </c>
      <c r="BS646">
        <v>622</v>
      </c>
      <c r="BT646">
        <v>0.05</v>
      </c>
      <c r="BU646" s="1">
        <v>0.96</v>
      </c>
      <c r="BV646" s="5">
        <f>IFERROR($BF646/($AL646+$R646), "No Votes")</f>
        <v>5.6910569105691054E-2</v>
      </c>
      <c r="BW646" s="5">
        <f>IFERROR($BA646/($AG646+$M646), "No Votes")</f>
        <v>4.8543689320388349E-2</v>
      </c>
      <c r="BY646" s="5" t="s">
        <v>2086</v>
      </c>
      <c r="BZ646" s="5" t="s">
        <v>2088</v>
      </c>
      <c r="CA646" s="28" t="str">
        <f>IF(Table1[[#This Row],[Party]]="Labour","Conservative","Labour")</f>
        <v>Labour</v>
      </c>
      <c r="CB646" s="28" cm="1">
        <f t="array" ref="CB6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15</v>
      </c>
      <c r="CC646" s="28" cm="1">
        <f t="array" ref="CC6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646" s="28">
        <f>IF(TRIM(Table1[[#This Row],[Party]])="Labour",Table1[[#This Row],[Conservative_Aye]],Table1[[#This Row],[Labour_Aye]])</f>
        <v>232</v>
      </c>
      <c r="CE646" s="28">
        <f>IF(TRIM(Table1[[#This Row],[Party]])="Labour",Table1[[#This Row],[Conservative_No]],Table1[[#This Row],[Labour_No]])</f>
        <v>14</v>
      </c>
      <c r="CF646" s="36">
        <f>IF(Table1[[#This Row],[Gov_Aye]]+Table1[[#This Row],[Gov_No]]=0,"",Table1[[#This Row],[Gov_Aye]]/(Table1[[#This Row],[Gov_Aye]]+Table1[[#This Row],[Gov_No]]))</f>
        <v>4.8543689320388349E-2</v>
      </c>
      <c r="CG646" s="36">
        <f>IF(Table1[[#This Row],[Opp_Aye]]+Table1[[#This Row],[Opp_No]]=0,"",Table1[[#This Row],[Opp_Aye]]/(Table1[[#This Row],[Opp_Aye]]+Table1[[#This Row],[Opp_No]]))</f>
        <v>0.94308943089430897</v>
      </c>
      <c r="CH646" s="36">
        <f>IF(OR(Table1[[#This Row],[Gov_Share]]="",Table1[[#This Row],[Opp_Share]]=""),"",ABS(Table1[[#This Row],[Gov_Share]]-Table1[[#This Row],[Opp_Share]]))</f>
        <v>0.89454574157392064</v>
      </c>
      <c r="CI646" s="36">
        <f>IF(Table1[[#This Row],[Gov_Aye]]+Table1[[#This Row],[Gov_No]]=0,"",ABS(Table1[[#This Row],[Gov_Aye]]-Table1[[#This Row],[Gov_No]])/(Table1[[#This Row],[Gov_Aye]]+Table1[[#This Row],[Gov_No]]))</f>
        <v>0.90291262135922334</v>
      </c>
      <c r="CJ646" s="36">
        <f>IF(Table1[[#This Row],[Opp_Aye]]+Table1[[#This Row],[Opp_No]]=0,"",ABS(Table1[[#This Row],[Opp_Aye]]-Table1[[#This Row],[Opp_No]])/(Table1[[#This Row],[Opp_Aye]]+Table1[[#This Row],[Opp_No]]))</f>
        <v>0.88617886178861793</v>
      </c>
      <c r="CK6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0.8692994313130944</v>
      </c>
    </row>
    <row r="647" spans="1:89" hidden="1" x14ac:dyDescent="0.75">
      <c r="A647" s="2">
        <v>581</v>
      </c>
      <c r="B647" s="15">
        <v>43494</v>
      </c>
      <c r="C647" s="16">
        <v>0.84097222222222223</v>
      </c>
      <c r="D647" s="2">
        <v>312</v>
      </c>
      <c r="E647" s="19" t="s">
        <v>145</v>
      </c>
      <c r="F647" s="2" t="s">
        <v>1935</v>
      </c>
      <c r="G647" s="2"/>
      <c r="H647" s="2">
        <v>318</v>
      </c>
      <c r="I647" s="2">
        <v>310</v>
      </c>
      <c r="J647" s="2">
        <v>0</v>
      </c>
      <c r="K647" s="2">
        <v>0</v>
      </c>
      <c r="L647" s="2">
        <v>0</v>
      </c>
      <c r="M647" s="3">
        <v>17</v>
      </c>
      <c r="N647" s="2">
        <v>0</v>
      </c>
      <c r="O647" s="2">
        <v>0</v>
      </c>
      <c r="P647" s="2">
        <v>1</v>
      </c>
      <c r="Q647" s="2">
        <v>5</v>
      </c>
      <c r="R647" s="4">
        <v>245</v>
      </c>
      <c r="S647" s="2">
        <v>11</v>
      </c>
      <c r="T647" s="2">
        <v>4</v>
      </c>
      <c r="U647" s="2">
        <v>0</v>
      </c>
      <c r="V647" s="2">
        <v>35</v>
      </c>
      <c r="W647" s="2">
        <v>0</v>
      </c>
      <c r="X647" s="2">
        <v>0</v>
      </c>
      <c r="Y647" s="2">
        <v>0</v>
      </c>
      <c r="Z647" s="2">
        <v>0</v>
      </c>
      <c r="AA647" s="2">
        <v>0</v>
      </c>
      <c r="AB647" s="2">
        <v>0</v>
      </c>
      <c r="AC647" s="2">
        <v>0</v>
      </c>
      <c r="AD647" s="2">
        <v>0</v>
      </c>
      <c r="AE647" s="2">
        <v>0</v>
      </c>
      <c r="AF647" s="2">
        <v>0</v>
      </c>
      <c r="AG647" s="3">
        <v>295</v>
      </c>
      <c r="AH647" s="2">
        <v>10</v>
      </c>
      <c r="AI647" s="2">
        <v>0</v>
      </c>
      <c r="AJ647" s="2">
        <v>0</v>
      </c>
      <c r="AK647" s="2">
        <v>2</v>
      </c>
      <c r="AL647" s="4">
        <v>3</v>
      </c>
      <c r="AM647" s="2">
        <v>0</v>
      </c>
      <c r="AN647" s="2">
        <v>0</v>
      </c>
      <c r="AO647" s="2">
        <v>0</v>
      </c>
      <c r="AP647" s="2">
        <v>0</v>
      </c>
      <c r="AQ647" s="2">
        <v>0</v>
      </c>
      <c r="AR647" s="2">
        <v>0</v>
      </c>
      <c r="AS647" s="2">
        <v>0</v>
      </c>
      <c r="AT647" s="2">
        <v>0</v>
      </c>
      <c r="AU647" s="2">
        <v>0</v>
      </c>
      <c r="AV647" s="2">
        <v>0</v>
      </c>
      <c r="AW647" s="2">
        <v>0</v>
      </c>
      <c r="AX647" s="2">
        <v>0</v>
      </c>
      <c r="AY647" s="2">
        <v>0</v>
      </c>
      <c r="AZ647" s="2">
        <v>0</v>
      </c>
      <c r="BA647" s="44">
        <v>17</v>
      </c>
      <c r="BB647" s="2">
        <v>0</v>
      </c>
      <c r="BC647" s="2">
        <v>0</v>
      </c>
      <c r="BD647" s="2">
        <v>0</v>
      </c>
      <c r="BE647" s="2">
        <v>2</v>
      </c>
      <c r="BF647" s="45">
        <v>3</v>
      </c>
      <c r="BG647" s="2">
        <v>0</v>
      </c>
      <c r="BH647" s="2">
        <v>0</v>
      </c>
      <c r="BI647" s="2">
        <v>0</v>
      </c>
      <c r="BJ647" s="2">
        <v>0</v>
      </c>
      <c r="BK647" s="2">
        <v>0</v>
      </c>
      <c r="BL647" s="2">
        <v>0</v>
      </c>
      <c r="BM647" s="2">
        <v>0</v>
      </c>
      <c r="BN647" s="2">
        <v>0</v>
      </c>
      <c r="BO647" s="2">
        <v>0</v>
      </c>
      <c r="BP647" s="2">
        <v>0</v>
      </c>
      <c r="BQ647" s="2">
        <v>0</v>
      </c>
      <c r="BR647" s="2">
        <v>22</v>
      </c>
      <c r="BS647" s="2">
        <v>628</v>
      </c>
      <c r="BT647" s="2">
        <v>0.04</v>
      </c>
      <c r="BU647" s="5">
        <v>0.97</v>
      </c>
      <c r="BV647" s="5">
        <f>IFERROR($BF647/($AL647+$R647), "No Votes")</f>
        <v>1.2096774193548387E-2</v>
      </c>
      <c r="BW647" s="5">
        <f>IFERROR($BA647/($AG647+$M647), "No Votes")</f>
        <v>5.4487179487179488E-2</v>
      </c>
      <c r="BX647" t="s">
        <v>2156</v>
      </c>
      <c r="BY647" s="5" t="s">
        <v>2086</v>
      </c>
      <c r="BZ647" s="5" t="s">
        <v>2088</v>
      </c>
      <c r="CA647" s="28" t="str">
        <f>IF(Table1[[#This Row],[Party]]="Labour","Conservative","Labour")</f>
        <v>Labour</v>
      </c>
      <c r="CB647" s="28" cm="1">
        <f t="array" ref="CB6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v>
      </c>
      <c r="CC647" s="28" cm="1">
        <f t="array" ref="CC6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647" s="28">
        <f>IF(TRIM(Table1[[#This Row],[Party]])="Labour",Table1[[#This Row],[Conservative_Aye]],Table1[[#This Row],[Labour_Aye]])</f>
        <v>245</v>
      </c>
      <c r="CE647" s="28">
        <f>IF(TRIM(Table1[[#This Row],[Party]])="Labour",Table1[[#This Row],[Conservative_No]],Table1[[#This Row],[Labour_No]])</f>
        <v>3</v>
      </c>
      <c r="CF647" s="36">
        <f>IF(Table1[[#This Row],[Gov_Aye]]+Table1[[#This Row],[Gov_No]]=0,"",Table1[[#This Row],[Gov_Aye]]/(Table1[[#This Row],[Gov_Aye]]+Table1[[#This Row],[Gov_No]]))</f>
        <v>5.4487179487179488E-2</v>
      </c>
      <c r="CG647" s="36">
        <f>IF(Table1[[#This Row],[Opp_Aye]]+Table1[[#This Row],[Opp_No]]=0,"",Table1[[#This Row],[Opp_Aye]]/(Table1[[#This Row],[Opp_Aye]]+Table1[[#This Row],[Opp_No]]))</f>
        <v>0.98790322580645162</v>
      </c>
      <c r="CH647" s="36">
        <f>IF(OR(Table1[[#This Row],[Gov_Share]]="",Table1[[#This Row],[Opp_Share]]=""),"",ABS(Table1[[#This Row],[Gov_Share]]-Table1[[#This Row],[Opp_Share]]))</f>
        <v>0.93341604631927211</v>
      </c>
      <c r="CI647" s="36">
        <f>IF(Table1[[#This Row],[Gov_Aye]]+Table1[[#This Row],[Gov_No]]=0,"",ABS(Table1[[#This Row],[Gov_Aye]]-Table1[[#This Row],[Gov_No]])/(Table1[[#This Row],[Gov_Aye]]+Table1[[#This Row],[Gov_No]]))</f>
        <v>0.89102564102564108</v>
      </c>
      <c r="CJ647" s="36">
        <f>IF(Table1[[#This Row],[Opp_Aye]]+Table1[[#This Row],[Opp_No]]=0,"",ABS(Table1[[#This Row],[Opp_Aye]]-Table1[[#This Row],[Opp_No]])/(Table1[[#This Row],[Opp_Aye]]+Table1[[#This Row],[Opp_No]]))</f>
        <v>0.97580645161290325</v>
      </c>
      <c r="CK6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0.90382589542233294</v>
      </c>
    </row>
    <row r="648" spans="1:89" hidden="1" x14ac:dyDescent="0.75">
      <c r="A648">
        <v>580</v>
      </c>
      <c r="B648" s="17">
        <v>43494</v>
      </c>
      <c r="C648" s="18">
        <v>0.8305555555555556</v>
      </c>
      <c r="D648">
        <v>311</v>
      </c>
      <c r="E648" s="20" t="s">
        <v>120</v>
      </c>
      <c r="F648" t="s">
        <v>1935</v>
      </c>
      <c r="G648" t="s">
        <v>2073</v>
      </c>
      <c r="H648">
        <v>290</v>
      </c>
      <c r="I648">
        <v>322</v>
      </c>
      <c r="J648">
        <v>0</v>
      </c>
      <c r="K648">
        <v>0</v>
      </c>
      <c r="L648">
        <v>0</v>
      </c>
      <c r="M648" s="3">
        <v>12</v>
      </c>
      <c r="N648">
        <v>0</v>
      </c>
      <c r="O648">
        <v>0</v>
      </c>
      <c r="P648">
        <v>1</v>
      </c>
      <c r="Q648">
        <v>3</v>
      </c>
      <c r="R648" s="4">
        <v>224</v>
      </c>
      <c r="S648">
        <v>11</v>
      </c>
      <c r="T648">
        <v>4</v>
      </c>
      <c r="U648">
        <v>0</v>
      </c>
      <c r="V648">
        <v>35</v>
      </c>
      <c r="W648">
        <v>0</v>
      </c>
      <c r="X648">
        <v>0</v>
      </c>
      <c r="Y648">
        <v>0</v>
      </c>
      <c r="Z648">
        <v>0</v>
      </c>
      <c r="AA648">
        <v>0</v>
      </c>
      <c r="AB648">
        <v>0</v>
      </c>
      <c r="AC648">
        <v>0</v>
      </c>
      <c r="AD648">
        <v>0</v>
      </c>
      <c r="AE648">
        <v>0</v>
      </c>
      <c r="AF648">
        <v>0</v>
      </c>
      <c r="AG648" s="3">
        <v>296</v>
      </c>
      <c r="AH648">
        <v>10</v>
      </c>
      <c r="AI648">
        <v>0</v>
      </c>
      <c r="AJ648">
        <v>0</v>
      </c>
      <c r="AK648">
        <v>3</v>
      </c>
      <c r="AL648" s="4">
        <v>13</v>
      </c>
      <c r="AM648">
        <v>0</v>
      </c>
      <c r="AN648">
        <v>0</v>
      </c>
      <c r="AO648">
        <v>0</v>
      </c>
      <c r="AP648">
        <v>0</v>
      </c>
      <c r="AQ648">
        <v>0</v>
      </c>
      <c r="AR648">
        <v>0</v>
      </c>
      <c r="AS648">
        <v>0</v>
      </c>
      <c r="AT648">
        <v>0</v>
      </c>
      <c r="AU648">
        <v>0</v>
      </c>
      <c r="AV648">
        <v>0</v>
      </c>
      <c r="AW648">
        <v>0</v>
      </c>
      <c r="AX648">
        <v>0</v>
      </c>
      <c r="AY648">
        <v>0</v>
      </c>
      <c r="AZ648">
        <v>0</v>
      </c>
      <c r="BA648" s="3">
        <v>12</v>
      </c>
      <c r="BB648">
        <v>0</v>
      </c>
      <c r="BC648">
        <v>0</v>
      </c>
      <c r="BD648">
        <v>0</v>
      </c>
      <c r="BE648">
        <v>3</v>
      </c>
      <c r="BF648" s="4">
        <v>13</v>
      </c>
      <c r="BG648">
        <v>0</v>
      </c>
      <c r="BH648">
        <v>0</v>
      </c>
      <c r="BI648">
        <v>0</v>
      </c>
      <c r="BJ648">
        <v>0</v>
      </c>
      <c r="BK648">
        <v>0</v>
      </c>
      <c r="BL648">
        <v>0</v>
      </c>
      <c r="BM648">
        <v>0</v>
      </c>
      <c r="BN648">
        <v>0</v>
      </c>
      <c r="BO648">
        <v>0</v>
      </c>
      <c r="BP648">
        <v>0</v>
      </c>
      <c r="BQ648">
        <v>0</v>
      </c>
      <c r="BR648">
        <v>28</v>
      </c>
      <c r="BS648">
        <v>612</v>
      </c>
      <c r="BT648">
        <v>0.05</v>
      </c>
      <c r="BU648" s="1">
        <v>0.94</v>
      </c>
      <c r="BV648" s="5">
        <f>IFERROR($BF648/($AL648+$R648), "No Votes")</f>
        <v>5.4852320675105488E-2</v>
      </c>
      <c r="BW648" s="5">
        <f>IFERROR($BA648/($AG648+$M648), "No Votes")</f>
        <v>3.896103896103896E-2</v>
      </c>
      <c r="BY648" s="5" t="s">
        <v>2086</v>
      </c>
      <c r="BZ648" s="5" t="s">
        <v>2088</v>
      </c>
      <c r="CA648" s="28" t="str">
        <f>IF(Table1[[#This Row],[Party]]="Labour","Conservative","Labour")</f>
        <v>Labour</v>
      </c>
      <c r="CB648" s="28" cm="1">
        <f t="array" ref="CB6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v>
      </c>
      <c r="CC648" s="28" cm="1">
        <f t="array" ref="CC6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648" s="28">
        <f>IF(TRIM(Table1[[#This Row],[Party]])="Labour",Table1[[#This Row],[Conservative_Aye]],Table1[[#This Row],[Labour_Aye]])</f>
        <v>224</v>
      </c>
      <c r="CE648" s="28">
        <f>IF(TRIM(Table1[[#This Row],[Party]])="Labour",Table1[[#This Row],[Conservative_No]],Table1[[#This Row],[Labour_No]])</f>
        <v>13</v>
      </c>
      <c r="CF648" s="36">
        <f>IF(Table1[[#This Row],[Gov_Aye]]+Table1[[#This Row],[Gov_No]]=0,"",Table1[[#This Row],[Gov_Aye]]/(Table1[[#This Row],[Gov_Aye]]+Table1[[#This Row],[Gov_No]]))</f>
        <v>3.896103896103896E-2</v>
      </c>
      <c r="CG648" s="36">
        <f>IF(Table1[[#This Row],[Opp_Aye]]+Table1[[#This Row],[Opp_No]]=0,"",Table1[[#This Row],[Opp_Aye]]/(Table1[[#This Row],[Opp_Aye]]+Table1[[#This Row],[Opp_No]]))</f>
        <v>0.94514767932489452</v>
      </c>
      <c r="CH648" s="36">
        <f>IF(OR(Table1[[#This Row],[Gov_Share]]="",Table1[[#This Row],[Opp_Share]]=""),"",ABS(Table1[[#This Row],[Gov_Share]]-Table1[[#This Row],[Opp_Share]]))</f>
        <v>0.90618664036385554</v>
      </c>
      <c r="CI648" s="36">
        <f>IF(Table1[[#This Row],[Gov_Aye]]+Table1[[#This Row],[Gov_No]]=0,"",ABS(Table1[[#This Row],[Gov_Aye]]-Table1[[#This Row],[Gov_No]])/(Table1[[#This Row],[Gov_Aye]]+Table1[[#This Row],[Gov_No]]))</f>
        <v>0.92207792207792205</v>
      </c>
      <c r="CJ648" s="36">
        <f>IF(Table1[[#This Row],[Opp_Aye]]+Table1[[#This Row],[Opp_No]]=0,"",ABS(Table1[[#This Row],[Opp_Aye]]-Table1[[#This Row],[Opp_No]])/(Table1[[#This Row],[Opp_Aye]]+Table1[[#This Row],[Opp_No]]))</f>
        <v>0.89029535864978904</v>
      </c>
      <c r="CK6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0.88044207567950783</v>
      </c>
    </row>
    <row r="649" spans="1:89" x14ac:dyDescent="0.75">
      <c r="A649">
        <v>1179</v>
      </c>
      <c r="B649" s="17">
        <v>44543</v>
      </c>
      <c r="C649" s="18">
        <v>0.85416666666666663</v>
      </c>
      <c r="D649">
        <v>147</v>
      </c>
      <c r="E649" s="20" t="s">
        <v>1319</v>
      </c>
      <c r="H649">
        <v>180</v>
      </c>
      <c r="I649">
        <v>292</v>
      </c>
      <c r="J649">
        <v>1</v>
      </c>
      <c r="K649">
        <v>0</v>
      </c>
      <c r="L649">
        <v>0</v>
      </c>
      <c r="M649" s="3">
        <v>0</v>
      </c>
      <c r="N649">
        <v>2</v>
      </c>
      <c r="O649">
        <v>0</v>
      </c>
      <c r="P649">
        <v>0</v>
      </c>
      <c r="Q649">
        <v>2</v>
      </c>
      <c r="R649" s="4">
        <v>147</v>
      </c>
      <c r="S649">
        <v>9</v>
      </c>
      <c r="T649">
        <v>3</v>
      </c>
      <c r="U649">
        <v>0</v>
      </c>
      <c r="V649">
        <v>15</v>
      </c>
      <c r="W649">
        <v>0</v>
      </c>
      <c r="X649">
        <v>0</v>
      </c>
      <c r="Y649">
        <v>0</v>
      </c>
      <c r="Z649">
        <v>0</v>
      </c>
      <c r="AA649">
        <v>0</v>
      </c>
      <c r="AB649">
        <v>0</v>
      </c>
      <c r="AC649">
        <v>0</v>
      </c>
      <c r="AD649">
        <v>0</v>
      </c>
      <c r="AE649">
        <v>0</v>
      </c>
      <c r="AF649">
        <v>0</v>
      </c>
      <c r="AG649" s="3">
        <v>291</v>
      </c>
      <c r="AH649">
        <v>0</v>
      </c>
      <c r="AI649">
        <v>0</v>
      </c>
      <c r="AJ649">
        <v>0</v>
      </c>
      <c r="AK649">
        <v>0</v>
      </c>
      <c r="AL649" s="4">
        <v>0</v>
      </c>
      <c r="AM649">
        <v>0</v>
      </c>
      <c r="AN649">
        <v>0</v>
      </c>
      <c r="AO649">
        <v>0</v>
      </c>
      <c r="AP649">
        <v>0</v>
      </c>
      <c r="AQ649">
        <v>0</v>
      </c>
      <c r="AR649">
        <v>0</v>
      </c>
      <c r="AS649">
        <v>0</v>
      </c>
      <c r="AT649">
        <v>0</v>
      </c>
      <c r="AU649">
        <v>0</v>
      </c>
      <c r="AV649">
        <v>0</v>
      </c>
      <c r="AW649">
        <v>0</v>
      </c>
      <c r="AX649">
        <v>0</v>
      </c>
      <c r="AY649">
        <v>0</v>
      </c>
      <c r="AZ649">
        <v>0</v>
      </c>
      <c r="BA649">
        <v>0</v>
      </c>
      <c r="BB649">
        <v>0</v>
      </c>
      <c r="BC649">
        <v>0</v>
      </c>
      <c r="BD649">
        <v>0</v>
      </c>
      <c r="BE649">
        <v>0</v>
      </c>
      <c r="BF649">
        <v>0</v>
      </c>
      <c r="BG649">
        <v>0</v>
      </c>
      <c r="BH649">
        <v>0</v>
      </c>
      <c r="BI649">
        <v>0</v>
      </c>
      <c r="BJ649">
        <v>0</v>
      </c>
      <c r="BK649">
        <v>0</v>
      </c>
      <c r="BL649">
        <v>0</v>
      </c>
      <c r="BM649">
        <v>0</v>
      </c>
      <c r="BN649">
        <v>0</v>
      </c>
      <c r="BO649">
        <v>0</v>
      </c>
      <c r="BP649">
        <v>0</v>
      </c>
      <c r="BQ649">
        <v>0</v>
      </c>
      <c r="BR649">
        <v>0</v>
      </c>
      <c r="BS649">
        <v>470</v>
      </c>
      <c r="BT649">
        <v>0</v>
      </c>
      <c r="BU649" s="1">
        <v>0.72</v>
      </c>
      <c r="BV649" s="5">
        <f>IFERROR($BF649/($AL649+$R649), "No Votes")</f>
        <v>0</v>
      </c>
      <c r="BW649" s="5">
        <f>IFERROR($BA649/($AG649+$M649), "No Votes")</f>
        <v>0</v>
      </c>
      <c r="BX649" t="s">
        <v>2157</v>
      </c>
      <c r="BY649" s="5" t="s">
        <v>2093</v>
      </c>
      <c r="BZ649" s="5" t="s">
        <v>2088</v>
      </c>
      <c r="CA649" s="28" t="str">
        <f>IF(Table1[[#This Row],[Party]]="Labour","Conservative","Labour")</f>
        <v>Labour</v>
      </c>
      <c r="CB649" s="28" cm="1">
        <f t="array" ref="CB6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49" s="28" cm="1">
        <f t="array" ref="CC6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649" s="28">
        <f>IF(TRIM(Table1[[#This Row],[Party]])="Labour",Table1[[#This Row],[Conservative_Aye]],Table1[[#This Row],[Labour_Aye]])</f>
        <v>147</v>
      </c>
      <c r="CE649" s="28">
        <f>IF(TRIM(Table1[[#This Row],[Party]])="Labour",Table1[[#This Row],[Conservative_No]],Table1[[#This Row],[Labour_No]])</f>
        <v>0</v>
      </c>
      <c r="CF649" s="36">
        <f>IF(Table1[[#This Row],[Gov_Aye]]+Table1[[#This Row],[Gov_No]]=0,"",Table1[[#This Row],[Gov_Aye]]/(Table1[[#This Row],[Gov_Aye]]+Table1[[#This Row],[Gov_No]]))</f>
        <v>0</v>
      </c>
      <c r="CG649" s="36">
        <f>IF(Table1[[#This Row],[Opp_Aye]]+Table1[[#This Row],[Opp_No]]=0,"",Table1[[#This Row],[Opp_Aye]]/(Table1[[#This Row],[Opp_Aye]]+Table1[[#This Row],[Opp_No]]))</f>
        <v>1</v>
      </c>
      <c r="CH649" s="36">
        <f>IF(OR(Table1[[#This Row],[Gov_Share]]="",Table1[[#This Row],[Opp_Share]]=""),"",ABS(Table1[[#This Row],[Gov_Share]]-Table1[[#This Row],[Opp_Share]]))</f>
        <v>1</v>
      </c>
      <c r="CI649" s="36">
        <f>IF(Table1[[#This Row],[Gov_Aye]]+Table1[[#This Row],[Gov_No]]=0,"",ABS(Table1[[#This Row],[Gov_Aye]]-Table1[[#This Row],[Gov_No]])/(Table1[[#This Row],[Gov_Aye]]+Table1[[#This Row],[Gov_No]]))</f>
        <v>1</v>
      </c>
      <c r="CJ649" s="36">
        <f>IF(Table1[[#This Row],[Opp_Aye]]+Table1[[#This Row],[Opp_No]]=0,"",ABS(Table1[[#This Row],[Opp_Aye]]-Table1[[#This Row],[Opp_No]])/(Table1[[#This Row],[Opp_Aye]]+Table1[[#This Row],[Opp_No]]))</f>
        <v>1</v>
      </c>
      <c r="CK6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0.97168175688691971</v>
      </c>
    </row>
    <row r="650" spans="1:89" hidden="1" x14ac:dyDescent="0.75">
      <c r="A650">
        <v>582</v>
      </c>
      <c r="B650" s="17">
        <v>43494</v>
      </c>
      <c r="C650" s="18">
        <v>0.85138888888888886</v>
      </c>
      <c r="D650">
        <v>313</v>
      </c>
      <c r="E650" s="20" t="s">
        <v>158</v>
      </c>
      <c r="F650" t="s">
        <v>1935</v>
      </c>
      <c r="H650">
        <v>317</v>
      </c>
      <c r="I650">
        <v>301</v>
      </c>
      <c r="J650">
        <v>0</v>
      </c>
      <c r="K650">
        <v>0</v>
      </c>
      <c r="L650">
        <v>0</v>
      </c>
      <c r="M650" s="3">
        <v>297</v>
      </c>
      <c r="N650">
        <v>10</v>
      </c>
      <c r="O650">
        <v>0</v>
      </c>
      <c r="P650">
        <v>0</v>
      </c>
      <c r="Q650">
        <v>3</v>
      </c>
      <c r="R650" s="4">
        <v>7</v>
      </c>
      <c r="S650">
        <v>0</v>
      </c>
      <c r="T650">
        <v>0</v>
      </c>
      <c r="U650">
        <v>0</v>
      </c>
      <c r="V650">
        <v>0</v>
      </c>
      <c r="W650">
        <v>0</v>
      </c>
      <c r="X650">
        <v>0</v>
      </c>
      <c r="Y650">
        <v>0</v>
      </c>
      <c r="Z650">
        <v>0</v>
      </c>
      <c r="AA650">
        <v>0</v>
      </c>
      <c r="AB650">
        <v>0</v>
      </c>
      <c r="AC650">
        <v>0</v>
      </c>
      <c r="AD650">
        <v>0</v>
      </c>
      <c r="AE650">
        <v>0</v>
      </c>
      <c r="AF650">
        <v>0</v>
      </c>
      <c r="AG650" s="3">
        <v>8</v>
      </c>
      <c r="AH650">
        <v>0</v>
      </c>
      <c r="AI650">
        <v>0</v>
      </c>
      <c r="AJ650">
        <v>1</v>
      </c>
      <c r="AK650">
        <v>3</v>
      </c>
      <c r="AL650" s="4">
        <v>239</v>
      </c>
      <c r="AM650">
        <v>11</v>
      </c>
      <c r="AN650">
        <v>4</v>
      </c>
      <c r="AO650">
        <v>0</v>
      </c>
      <c r="AP650">
        <v>35</v>
      </c>
      <c r="AQ650">
        <v>0</v>
      </c>
      <c r="AR650">
        <v>0</v>
      </c>
      <c r="AS650">
        <v>0</v>
      </c>
      <c r="AT650">
        <v>0</v>
      </c>
      <c r="AU650">
        <v>0</v>
      </c>
      <c r="AV650">
        <v>0</v>
      </c>
      <c r="AW650">
        <v>0</v>
      </c>
      <c r="AX650">
        <v>0</v>
      </c>
      <c r="AY650">
        <v>0</v>
      </c>
      <c r="AZ650">
        <v>0</v>
      </c>
      <c r="BA650" s="3">
        <v>8</v>
      </c>
      <c r="BB650">
        <v>0</v>
      </c>
      <c r="BC650">
        <v>0</v>
      </c>
      <c r="BD650">
        <v>0</v>
      </c>
      <c r="BE650">
        <v>3</v>
      </c>
      <c r="BF650" s="4">
        <v>7</v>
      </c>
      <c r="BG650">
        <v>0</v>
      </c>
      <c r="BH650">
        <v>0</v>
      </c>
      <c r="BI650">
        <v>0</v>
      </c>
      <c r="BJ650">
        <v>0</v>
      </c>
      <c r="BK650">
        <v>0</v>
      </c>
      <c r="BL650">
        <v>0</v>
      </c>
      <c r="BM650">
        <v>0</v>
      </c>
      <c r="BN650">
        <v>0</v>
      </c>
      <c r="BO650">
        <v>0</v>
      </c>
      <c r="BP650">
        <v>0</v>
      </c>
      <c r="BQ650">
        <v>0</v>
      </c>
      <c r="BR650">
        <v>18</v>
      </c>
      <c r="BS650">
        <v>618</v>
      </c>
      <c r="BT650">
        <v>0.03</v>
      </c>
      <c r="BU650" s="1">
        <v>0.95</v>
      </c>
      <c r="BV650" s="5">
        <f>IFERROR($BF650/($AL650+$R650), "No Votes")</f>
        <v>2.8455284552845527E-2</v>
      </c>
      <c r="BW650" s="5">
        <f>IFERROR($BA650/($AG650+$M650), "No Votes")</f>
        <v>2.6229508196721311E-2</v>
      </c>
      <c r="BX650" t="s">
        <v>2156</v>
      </c>
      <c r="BY650" s="5" t="s">
        <v>2086</v>
      </c>
      <c r="BZ650" s="5" t="s">
        <v>2088</v>
      </c>
      <c r="CA650" s="28" t="str">
        <f>IF(Table1[[#This Row],[Party]]="Labour","Conservative","Labour")</f>
        <v>Labour</v>
      </c>
      <c r="CB650" s="28" cm="1">
        <f t="array" ref="CB6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650" s="28" cm="1">
        <f t="array" ref="CC6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8</v>
      </c>
      <c r="CD650" s="28">
        <f>IF(TRIM(Table1[[#This Row],[Party]])="Labour",Table1[[#This Row],[Conservative_Aye]],Table1[[#This Row],[Labour_Aye]])</f>
        <v>7</v>
      </c>
      <c r="CE650" s="28">
        <f>IF(TRIM(Table1[[#This Row],[Party]])="Labour",Table1[[#This Row],[Conservative_No]],Table1[[#This Row],[Labour_No]])</f>
        <v>239</v>
      </c>
      <c r="CF650" s="36">
        <f>IF(Table1[[#This Row],[Gov_Aye]]+Table1[[#This Row],[Gov_No]]=0,"",Table1[[#This Row],[Gov_Aye]]/(Table1[[#This Row],[Gov_Aye]]+Table1[[#This Row],[Gov_No]]))</f>
        <v>0.97377049180327868</v>
      </c>
      <c r="CG650" s="36">
        <f>IF(Table1[[#This Row],[Opp_Aye]]+Table1[[#This Row],[Opp_No]]=0,"",Table1[[#This Row],[Opp_Aye]]/(Table1[[#This Row],[Opp_Aye]]+Table1[[#This Row],[Opp_No]]))</f>
        <v>2.8455284552845527E-2</v>
      </c>
      <c r="CH650" s="36">
        <f>IF(OR(Table1[[#This Row],[Gov_Share]]="",Table1[[#This Row],[Opp_Share]]=""),"",ABS(Table1[[#This Row],[Gov_Share]]-Table1[[#This Row],[Opp_Share]]))</f>
        <v>0.94531520725043316</v>
      </c>
      <c r="CI650" s="36">
        <f>IF(Table1[[#This Row],[Gov_Aye]]+Table1[[#This Row],[Gov_No]]=0,"",ABS(Table1[[#This Row],[Gov_Aye]]-Table1[[#This Row],[Gov_No]])/(Table1[[#This Row],[Gov_Aye]]+Table1[[#This Row],[Gov_No]]))</f>
        <v>0.94754098360655736</v>
      </c>
      <c r="CJ650" s="36">
        <f>IF(Table1[[#This Row],[Opp_Aye]]+Table1[[#This Row],[Opp_No]]=0,"",ABS(Table1[[#This Row],[Opp_Aye]]-Table1[[#This Row],[Opp_No]])/(Table1[[#This Row],[Opp_Aye]]+Table1[[#This Row],[Opp_No]]))</f>
        <v>0.94308943089430897</v>
      </c>
      <c r="CK6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0.91589695527247161</v>
      </c>
    </row>
    <row r="651" spans="1:89" x14ac:dyDescent="0.75">
      <c r="A651">
        <v>1034</v>
      </c>
      <c r="B651" s="17">
        <v>44340</v>
      </c>
      <c r="C651" s="18">
        <v>0.91736111111111107</v>
      </c>
      <c r="D651">
        <v>9</v>
      </c>
      <c r="E651" s="20" t="s">
        <v>836</v>
      </c>
      <c r="H651">
        <v>218</v>
      </c>
      <c r="I651">
        <v>358</v>
      </c>
      <c r="J651">
        <v>0</v>
      </c>
      <c r="K651">
        <v>1</v>
      </c>
      <c r="L651">
        <v>0</v>
      </c>
      <c r="M651" s="3">
        <v>0</v>
      </c>
      <c r="N651">
        <v>7</v>
      </c>
      <c r="O651">
        <v>0</v>
      </c>
      <c r="P651">
        <v>1</v>
      </c>
      <c r="Q651">
        <v>4</v>
      </c>
      <c r="R651" s="4">
        <v>194</v>
      </c>
      <c r="S651">
        <v>11</v>
      </c>
      <c r="T651">
        <v>0</v>
      </c>
      <c r="U651">
        <v>0</v>
      </c>
      <c r="V651">
        <v>0</v>
      </c>
      <c r="W651">
        <v>0</v>
      </c>
      <c r="X651">
        <v>0</v>
      </c>
      <c r="Y651">
        <v>0</v>
      </c>
      <c r="Z651">
        <v>0</v>
      </c>
      <c r="AA651">
        <v>0</v>
      </c>
      <c r="AB651">
        <v>0</v>
      </c>
      <c r="AC651">
        <v>0</v>
      </c>
      <c r="AD651">
        <v>0</v>
      </c>
      <c r="AE651">
        <v>0</v>
      </c>
      <c r="AF651">
        <v>0</v>
      </c>
      <c r="AG651" s="3">
        <v>357</v>
      </c>
      <c r="AH651">
        <v>1</v>
      </c>
      <c r="AI651">
        <v>0</v>
      </c>
      <c r="AJ651">
        <v>0</v>
      </c>
      <c r="AK651">
        <v>0</v>
      </c>
      <c r="AL651" s="4">
        <v>0</v>
      </c>
      <c r="AM651">
        <v>0</v>
      </c>
      <c r="AN651">
        <v>0</v>
      </c>
      <c r="AO651">
        <v>0</v>
      </c>
      <c r="AP651">
        <v>0</v>
      </c>
      <c r="AQ651">
        <v>0</v>
      </c>
      <c r="AR651">
        <v>0</v>
      </c>
      <c r="AS651">
        <v>0</v>
      </c>
      <c r="AT651">
        <v>0</v>
      </c>
      <c r="AU651">
        <v>0</v>
      </c>
      <c r="AV651">
        <v>0</v>
      </c>
      <c r="AW651">
        <v>0</v>
      </c>
      <c r="AX651">
        <v>0</v>
      </c>
      <c r="AY651">
        <v>0</v>
      </c>
      <c r="AZ651">
        <v>0</v>
      </c>
      <c r="BA651" s="3">
        <v>0</v>
      </c>
      <c r="BB651">
        <v>1</v>
      </c>
      <c r="BC651">
        <v>0</v>
      </c>
      <c r="BD651">
        <v>0</v>
      </c>
      <c r="BE651">
        <v>0</v>
      </c>
      <c r="BF651" s="4">
        <v>0</v>
      </c>
      <c r="BG651">
        <v>0</v>
      </c>
      <c r="BH651">
        <v>0</v>
      </c>
      <c r="BI651">
        <v>0</v>
      </c>
      <c r="BJ651">
        <v>0</v>
      </c>
      <c r="BK651">
        <v>0</v>
      </c>
      <c r="BL651">
        <v>0</v>
      </c>
      <c r="BM651">
        <v>0</v>
      </c>
      <c r="BN651">
        <v>0</v>
      </c>
      <c r="BO651">
        <v>0</v>
      </c>
      <c r="BP651">
        <v>0</v>
      </c>
      <c r="BQ651">
        <v>0</v>
      </c>
      <c r="BR651">
        <v>1</v>
      </c>
      <c r="BS651">
        <v>576</v>
      </c>
      <c r="BT651">
        <v>0</v>
      </c>
      <c r="BU651" s="1">
        <v>0.89</v>
      </c>
      <c r="BV651" s="5">
        <f>IFERROR($BF651/($AL651+$R651), "No Votes")</f>
        <v>0</v>
      </c>
      <c r="BW651" s="5">
        <f>IFERROR($BA651/($AG651+$M651), "No Votes")</f>
        <v>0</v>
      </c>
      <c r="BX651" t="s">
        <v>2157</v>
      </c>
      <c r="BY651" s="5" t="s">
        <v>2093</v>
      </c>
      <c r="BZ651" s="5" t="s">
        <v>2088</v>
      </c>
      <c r="CA651" s="28" t="str">
        <f>IF(Table1[[#This Row],[Party]]="Labour","Conservative","Labour")</f>
        <v>Labour</v>
      </c>
      <c r="CB651" s="28" cm="1">
        <f t="array" ref="CB6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51" s="28" cm="1">
        <f t="array" ref="CC6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651" s="28">
        <f>IF(TRIM(Table1[[#This Row],[Party]])="Labour",Table1[[#This Row],[Conservative_Aye]],Table1[[#This Row],[Labour_Aye]])</f>
        <v>194</v>
      </c>
      <c r="CE651" s="28">
        <f>IF(TRIM(Table1[[#This Row],[Party]])="Labour",Table1[[#This Row],[Conservative_No]],Table1[[#This Row],[Labour_No]])</f>
        <v>0</v>
      </c>
      <c r="CF651" s="36">
        <f>IF(Table1[[#This Row],[Gov_Aye]]+Table1[[#This Row],[Gov_No]]=0,"",Table1[[#This Row],[Gov_Aye]]/(Table1[[#This Row],[Gov_Aye]]+Table1[[#This Row],[Gov_No]]))</f>
        <v>0</v>
      </c>
      <c r="CG651" s="36">
        <f>IF(Table1[[#This Row],[Opp_Aye]]+Table1[[#This Row],[Opp_No]]=0,"",Table1[[#This Row],[Opp_Aye]]/(Table1[[#This Row],[Opp_Aye]]+Table1[[#This Row],[Opp_No]]))</f>
        <v>1</v>
      </c>
      <c r="CH651" s="36">
        <f>IF(OR(Table1[[#This Row],[Gov_Share]]="",Table1[[#This Row],[Opp_Share]]=""),"",ABS(Table1[[#This Row],[Gov_Share]]-Table1[[#This Row],[Opp_Share]]))</f>
        <v>1</v>
      </c>
      <c r="CI651" s="36">
        <f>IF(Table1[[#This Row],[Gov_Aye]]+Table1[[#This Row],[Gov_No]]=0,"",ABS(Table1[[#This Row],[Gov_Aye]]-Table1[[#This Row],[Gov_No]])/(Table1[[#This Row],[Gov_Aye]]+Table1[[#This Row],[Gov_No]]))</f>
        <v>1</v>
      </c>
      <c r="CJ651" s="36">
        <f>IF(Table1[[#This Row],[Opp_Aye]]+Table1[[#This Row],[Opp_No]]=0,"",ABS(Table1[[#This Row],[Opp_Aye]]-Table1[[#This Row],[Opp_No]])/(Table1[[#This Row],[Opp_Aye]]+Table1[[#This Row],[Opp_No]]))</f>
        <v>1</v>
      </c>
      <c r="CK6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0.97166717561305915</v>
      </c>
    </row>
    <row r="652" spans="1:89" ht="29.5" hidden="1" x14ac:dyDescent="0.75">
      <c r="A652" s="2">
        <v>447</v>
      </c>
      <c r="B652" s="15">
        <v>43264</v>
      </c>
      <c r="C652" s="16">
        <v>0.83472222222222225</v>
      </c>
      <c r="D652" s="2">
        <v>180</v>
      </c>
      <c r="E652" s="19" t="s">
        <v>211</v>
      </c>
      <c r="F652" s="2" t="s">
        <v>1936</v>
      </c>
      <c r="G652" s="2"/>
      <c r="H652" s="2">
        <v>325</v>
      </c>
      <c r="I652" s="2">
        <v>298</v>
      </c>
      <c r="J652" s="2">
        <v>0</v>
      </c>
      <c r="K652" s="2">
        <v>0</v>
      </c>
      <c r="L652" s="2">
        <v>0</v>
      </c>
      <c r="M652" s="3">
        <v>309</v>
      </c>
      <c r="N652" s="2">
        <v>10</v>
      </c>
      <c r="O652" s="2">
        <v>0</v>
      </c>
      <c r="P652" s="2">
        <v>0</v>
      </c>
      <c r="Q652" s="2">
        <v>2</v>
      </c>
      <c r="R652" s="4">
        <v>4</v>
      </c>
      <c r="S652" s="2">
        <v>0</v>
      </c>
      <c r="T652" s="2">
        <v>0</v>
      </c>
      <c r="U652" s="2">
        <v>0</v>
      </c>
      <c r="V652" s="2">
        <v>0</v>
      </c>
      <c r="W652" s="2">
        <v>0</v>
      </c>
      <c r="X652" s="2">
        <v>0</v>
      </c>
      <c r="Y652" s="2">
        <v>0</v>
      </c>
      <c r="Z652" s="2">
        <v>0</v>
      </c>
      <c r="AA652" s="2">
        <v>0</v>
      </c>
      <c r="AB652" s="2">
        <v>0</v>
      </c>
      <c r="AC652" s="2">
        <v>0</v>
      </c>
      <c r="AD652" s="2">
        <v>0</v>
      </c>
      <c r="AE652" s="2">
        <v>0</v>
      </c>
      <c r="AF652" s="2">
        <v>0</v>
      </c>
      <c r="AG652" s="3">
        <v>2</v>
      </c>
      <c r="AH652" s="2">
        <v>0</v>
      </c>
      <c r="AI652" s="2">
        <v>0</v>
      </c>
      <c r="AJ652" s="2">
        <v>1</v>
      </c>
      <c r="AK652" s="2">
        <v>4</v>
      </c>
      <c r="AL652" s="4">
        <v>242</v>
      </c>
      <c r="AM652" s="2">
        <v>12</v>
      </c>
      <c r="AN652" s="2">
        <v>4</v>
      </c>
      <c r="AO652" s="2">
        <v>0</v>
      </c>
      <c r="AP652" s="2">
        <v>33</v>
      </c>
      <c r="AQ652" s="2">
        <v>0</v>
      </c>
      <c r="AR652" s="2">
        <v>0</v>
      </c>
      <c r="AS652" s="2">
        <v>0</v>
      </c>
      <c r="AT652" s="2">
        <v>0</v>
      </c>
      <c r="AU652" s="2">
        <v>0</v>
      </c>
      <c r="AV652" s="2">
        <v>0</v>
      </c>
      <c r="AW652" s="2">
        <v>0</v>
      </c>
      <c r="AX652" s="2">
        <v>0</v>
      </c>
      <c r="AY652" s="2">
        <v>0</v>
      </c>
      <c r="AZ652" s="2">
        <v>0</v>
      </c>
      <c r="BA652" s="44">
        <v>2</v>
      </c>
      <c r="BB652" s="2">
        <v>0</v>
      </c>
      <c r="BC652" s="2">
        <v>0</v>
      </c>
      <c r="BD652" s="2">
        <v>0</v>
      </c>
      <c r="BE652" s="2">
        <v>2</v>
      </c>
      <c r="BF652" s="45">
        <v>4</v>
      </c>
      <c r="BG652" s="2">
        <v>0</v>
      </c>
      <c r="BH652" s="2">
        <v>0</v>
      </c>
      <c r="BI652" s="2">
        <v>0</v>
      </c>
      <c r="BJ652" s="2">
        <v>0</v>
      </c>
      <c r="BK652" s="2">
        <v>0</v>
      </c>
      <c r="BL652" s="2">
        <v>0</v>
      </c>
      <c r="BM652" s="2">
        <v>0</v>
      </c>
      <c r="BN652" s="2">
        <v>0</v>
      </c>
      <c r="BO652" s="2">
        <v>0</v>
      </c>
      <c r="BP652" s="2">
        <v>0</v>
      </c>
      <c r="BQ652" s="2">
        <v>0</v>
      </c>
      <c r="BR652" s="2">
        <v>8</v>
      </c>
      <c r="BS652" s="2">
        <v>623</v>
      </c>
      <c r="BT652" s="2">
        <v>0.01</v>
      </c>
      <c r="BU652" s="5">
        <v>0.96</v>
      </c>
      <c r="BV652" s="5">
        <f>IFERROR($BF652/($AL652+$R652), "No Votes")</f>
        <v>1.6260162601626018E-2</v>
      </c>
      <c r="BW652" s="5">
        <f>IFERROR($BA652/($AG652+$M652), "No Votes")</f>
        <v>6.4308681672025723E-3</v>
      </c>
      <c r="BX652" s="2"/>
      <c r="BY652" s="5" t="s">
        <v>2086</v>
      </c>
      <c r="BZ652" s="5" t="s">
        <v>2088</v>
      </c>
      <c r="CA652" s="28" t="str">
        <f>IF(Table1[[#This Row],[Party]]="Labour","Conservative","Labour")</f>
        <v>Labour</v>
      </c>
      <c r="CB652" s="28" cm="1">
        <f t="array" ref="CB6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309</v>
      </c>
      <c r="CC652" s="28" cm="1">
        <f t="array" ref="CC6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652" s="28">
        <f>IF(TRIM(Table1[[#This Row],[Party]])="Labour",Table1[[#This Row],[Conservative_Aye]],Table1[[#This Row],[Labour_Aye]])</f>
        <v>4</v>
      </c>
      <c r="CE652" s="28">
        <f>IF(TRIM(Table1[[#This Row],[Party]])="Labour",Table1[[#This Row],[Conservative_No]],Table1[[#This Row],[Labour_No]])</f>
        <v>242</v>
      </c>
      <c r="CF652" s="36">
        <f>IF(Table1[[#This Row],[Gov_Aye]]+Table1[[#This Row],[Gov_No]]=0,"",Table1[[#This Row],[Gov_Aye]]/(Table1[[#This Row],[Gov_Aye]]+Table1[[#This Row],[Gov_No]]))</f>
        <v>0.99356913183279738</v>
      </c>
      <c r="CG652" s="36">
        <f>IF(Table1[[#This Row],[Opp_Aye]]+Table1[[#This Row],[Opp_No]]=0,"",Table1[[#This Row],[Opp_Aye]]/(Table1[[#This Row],[Opp_Aye]]+Table1[[#This Row],[Opp_No]]))</f>
        <v>1.6260162601626018E-2</v>
      </c>
      <c r="CH652" s="36">
        <f>IF(OR(Table1[[#This Row],[Gov_Share]]="",Table1[[#This Row],[Opp_Share]]=""),"",ABS(Table1[[#This Row],[Gov_Share]]-Table1[[#This Row],[Opp_Share]]))</f>
        <v>0.97730896923117139</v>
      </c>
      <c r="CI652" s="36">
        <f>IF(Table1[[#This Row],[Gov_Aye]]+Table1[[#This Row],[Gov_No]]=0,"",ABS(Table1[[#This Row],[Gov_Aye]]-Table1[[#This Row],[Gov_No]])/(Table1[[#This Row],[Gov_Aye]]+Table1[[#This Row],[Gov_No]]))</f>
        <v>0.98713826366559487</v>
      </c>
      <c r="CJ652" s="36">
        <f>IF(Table1[[#This Row],[Opp_Aye]]+Table1[[#This Row],[Opp_No]]=0,"",ABS(Table1[[#This Row],[Opp_Aye]]-Table1[[#This Row],[Opp_No]])/(Table1[[#This Row],[Opp_Aye]]+Table1[[#This Row],[Opp_No]]))</f>
        <v>0.96747967479674801</v>
      </c>
      <c r="CK6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0.94393556917898791</v>
      </c>
    </row>
    <row r="653" spans="1:89" ht="29.5" hidden="1" x14ac:dyDescent="0.75">
      <c r="A653">
        <v>448</v>
      </c>
      <c r="B653" s="17">
        <v>43264</v>
      </c>
      <c r="C653" s="18">
        <v>0.84722222222222221</v>
      </c>
      <c r="D653">
        <v>181</v>
      </c>
      <c r="E653" s="20" t="s">
        <v>204</v>
      </c>
      <c r="F653" t="s">
        <v>1936</v>
      </c>
      <c r="H653">
        <v>326</v>
      </c>
      <c r="I653">
        <v>296</v>
      </c>
      <c r="J653">
        <v>0</v>
      </c>
      <c r="K653">
        <v>0</v>
      </c>
      <c r="L653">
        <v>0</v>
      </c>
      <c r="M653" s="3">
        <v>309</v>
      </c>
      <c r="N653">
        <v>10</v>
      </c>
      <c r="O653">
        <v>0</v>
      </c>
      <c r="P653">
        <v>0</v>
      </c>
      <c r="Q653">
        <v>2</v>
      </c>
      <c r="R653" s="4">
        <v>5</v>
      </c>
      <c r="S653">
        <v>0</v>
      </c>
      <c r="T653">
        <v>0</v>
      </c>
      <c r="U653">
        <v>0</v>
      </c>
      <c r="V653">
        <v>0</v>
      </c>
      <c r="W653">
        <v>0</v>
      </c>
      <c r="X653">
        <v>0</v>
      </c>
      <c r="Y653">
        <v>0</v>
      </c>
      <c r="Z653">
        <v>0</v>
      </c>
      <c r="AA653">
        <v>0</v>
      </c>
      <c r="AB653">
        <v>0</v>
      </c>
      <c r="AC653">
        <v>0</v>
      </c>
      <c r="AD653">
        <v>0</v>
      </c>
      <c r="AE653">
        <v>0</v>
      </c>
      <c r="AF653">
        <v>0</v>
      </c>
      <c r="AG653" s="3">
        <v>2</v>
      </c>
      <c r="AH653">
        <v>0</v>
      </c>
      <c r="AI653">
        <v>0</v>
      </c>
      <c r="AJ653">
        <v>1</v>
      </c>
      <c r="AK653">
        <v>4</v>
      </c>
      <c r="AL653" s="4">
        <v>240</v>
      </c>
      <c r="AM653">
        <v>12</v>
      </c>
      <c r="AN653">
        <v>4</v>
      </c>
      <c r="AO653">
        <v>0</v>
      </c>
      <c r="AP653">
        <v>33</v>
      </c>
      <c r="AQ653">
        <v>0</v>
      </c>
      <c r="AR653">
        <v>0</v>
      </c>
      <c r="AS653">
        <v>0</v>
      </c>
      <c r="AT653">
        <v>0</v>
      </c>
      <c r="AU653">
        <v>0</v>
      </c>
      <c r="AV653">
        <v>0</v>
      </c>
      <c r="AW653">
        <v>0</v>
      </c>
      <c r="AX653">
        <v>0</v>
      </c>
      <c r="AY653">
        <v>0</v>
      </c>
      <c r="AZ653">
        <v>0</v>
      </c>
      <c r="BA653" s="3">
        <v>2</v>
      </c>
      <c r="BB653">
        <v>0</v>
      </c>
      <c r="BC653">
        <v>0</v>
      </c>
      <c r="BD653">
        <v>0</v>
      </c>
      <c r="BE653">
        <v>2</v>
      </c>
      <c r="BF653" s="4">
        <v>5</v>
      </c>
      <c r="BG653">
        <v>0</v>
      </c>
      <c r="BH653">
        <v>0</v>
      </c>
      <c r="BI653">
        <v>0</v>
      </c>
      <c r="BJ653">
        <v>0</v>
      </c>
      <c r="BK653">
        <v>0</v>
      </c>
      <c r="BL653">
        <v>0</v>
      </c>
      <c r="BM653">
        <v>0</v>
      </c>
      <c r="BN653">
        <v>0</v>
      </c>
      <c r="BO653">
        <v>0</v>
      </c>
      <c r="BP653">
        <v>0</v>
      </c>
      <c r="BQ653">
        <v>0</v>
      </c>
      <c r="BR653">
        <v>9</v>
      </c>
      <c r="BS653">
        <v>622</v>
      </c>
      <c r="BT653">
        <v>0.01</v>
      </c>
      <c r="BU653" s="1">
        <v>0.96</v>
      </c>
      <c r="BV653" s="5">
        <f>IFERROR($BF653/($AL653+$R653), "No Votes")</f>
        <v>2.0408163265306121E-2</v>
      </c>
      <c r="BW653" s="5">
        <f>IFERROR($BA653/($AG653+$M653), "No Votes")</f>
        <v>6.4308681672025723E-3</v>
      </c>
      <c r="BY653" s="5" t="s">
        <v>2086</v>
      </c>
      <c r="BZ653" s="5" t="s">
        <v>2088</v>
      </c>
      <c r="CA653" s="28" t="str">
        <f>IF(Table1[[#This Row],[Party]]="Labour","Conservative","Labour")</f>
        <v>Labour</v>
      </c>
      <c r="CB653" s="28" cm="1">
        <f t="array" ref="CB6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309</v>
      </c>
      <c r="CC653" s="28" cm="1">
        <f t="array" ref="CC6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653" s="28">
        <f>IF(TRIM(Table1[[#This Row],[Party]])="Labour",Table1[[#This Row],[Conservative_Aye]],Table1[[#This Row],[Labour_Aye]])</f>
        <v>5</v>
      </c>
      <c r="CE653" s="28">
        <f>IF(TRIM(Table1[[#This Row],[Party]])="Labour",Table1[[#This Row],[Conservative_No]],Table1[[#This Row],[Labour_No]])</f>
        <v>240</v>
      </c>
      <c r="CF653" s="36">
        <f>IF(Table1[[#This Row],[Gov_Aye]]+Table1[[#This Row],[Gov_No]]=0,"",Table1[[#This Row],[Gov_Aye]]/(Table1[[#This Row],[Gov_Aye]]+Table1[[#This Row],[Gov_No]]))</f>
        <v>0.99356913183279738</v>
      </c>
      <c r="CG653" s="36">
        <f>IF(Table1[[#This Row],[Opp_Aye]]+Table1[[#This Row],[Opp_No]]=0,"",Table1[[#This Row],[Opp_Aye]]/(Table1[[#This Row],[Opp_Aye]]+Table1[[#This Row],[Opp_No]]))</f>
        <v>2.0408163265306121E-2</v>
      </c>
      <c r="CH653" s="36">
        <f>IF(OR(Table1[[#This Row],[Gov_Share]]="",Table1[[#This Row],[Opp_Share]]=""),"",ABS(Table1[[#This Row],[Gov_Share]]-Table1[[#This Row],[Opp_Share]]))</f>
        <v>0.97316096856749124</v>
      </c>
      <c r="CI653" s="36">
        <f>IF(Table1[[#This Row],[Gov_Aye]]+Table1[[#This Row],[Gov_No]]=0,"",ABS(Table1[[#This Row],[Gov_Aye]]-Table1[[#This Row],[Gov_No]])/(Table1[[#This Row],[Gov_Aye]]+Table1[[#This Row],[Gov_No]]))</f>
        <v>0.98713826366559487</v>
      </c>
      <c r="CJ653" s="36">
        <f>IF(Table1[[#This Row],[Opp_Aye]]+Table1[[#This Row],[Opp_No]]=0,"",ABS(Table1[[#This Row],[Opp_Aye]]-Table1[[#This Row],[Opp_No]])/(Table1[[#This Row],[Opp_Aye]]+Table1[[#This Row],[Opp_No]]))</f>
        <v>0.95918367346938771</v>
      </c>
      <c r="CK6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0.94027779453823601</v>
      </c>
    </row>
    <row r="654" spans="1:89" ht="29.5" hidden="1" x14ac:dyDescent="0.75">
      <c r="A654">
        <v>452</v>
      </c>
      <c r="B654" s="17">
        <v>43264</v>
      </c>
      <c r="C654" s="18">
        <v>0.88611111111111107</v>
      </c>
      <c r="D654">
        <v>185</v>
      </c>
      <c r="E654" s="20" t="s">
        <v>919</v>
      </c>
      <c r="F654" t="s">
        <v>1936</v>
      </c>
      <c r="H654">
        <v>320</v>
      </c>
      <c r="I654">
        <v>296</v>
      </c>
      <c r="J654">
        <v>0</v>
      </c>
      <c r="K654">
        <v>0</v>
      </c>
      <c r="L654">
        <v>0</v>
      </c>
      <c r="M654" s="3">
        <v>309</v>
      </c>
      <c r="N654">
        <v>10</v>
      </c>
      <c r="O654">
        <v>0</v>
      </c>
      <c r="P654">
        <v>0</v>
      </c>
      <c r="Q654">
        <v>1</v>
      </c>
      <c r="R654" s="4">
        <v>0</v>
      </c>
      <c r="S654">
        <v>0</v>
      </c>
      <c r="T654">
        <v>0</v>
      </c>
      <c r="U654">
        <v>0</v>
      </c>
      <c r="V654">
        <v>0</v>
      </c>
      <c r="W654">
        <v>0</v>
      </c>
      <c r="X654">
        <v>0</v>
      </c>
      <c r="Y654">
        <v>0</v>
      </c>
      <c r="Z654">
        <v>0</v>
      </c>
      <c r="AA654">
        <v>0</v>
      </c>
      <c r="AB654">
        <v>0</v>
      </c>
      <c r="AC654">
        <v>0</v>
      </c>
      <c r="AD654">
        <v>0</v>
      </c>
      <c r="AE654">
        <v>0</v>
      </c>
      <c r="AF654">
        <v>0</v>
      </c>
      <c r="AG654" s="3">
        <v>0</v>
      </c>
      <c r="AH654">
        <v>0</v>
      </c>
      <c r="AI654">
        <v>0</v>
      </c>
      <c r="AJ654">
        <v>1</v>
      </c>
      <c r="AK654">
        <v>4</v>
      </c>
      <c r="AL654" s="4">
        <v>242</v>
      </c>
      <c r="AM654">
        <v>12</v>
      </c>
      <c r="AN654">
        <v>4</v>
      </c>
      <c r="AO654">
        <v>0</v>
      </c>
      <c r="AP654">
        <v>33</v>
      </c>
      <c r="AQ654">
        <v>0</v>
      </c>
      <c r="AR654">
        <v>0</v>
      </c>
      <c r="AS654">
        <v>0</v>
      </c>
      <c r="AT654">
        <v>0</v>
      </c>
      <c r="AU654">
        <v>0</v>
      </c>
      <c r="AV654">
        <v>0</v>
      </c>
      <c r="AW654">
        <v>0</v>
      </c>
      <c r="AX654">
        <v>0</v>
      </c>
      <c r="AY654">
        <v>0</v>
      </c>
      <c r="AZ654">
        <v>0</v>
      </c>
      <c r="BA654" s="3">
        <v>0</v>
      </c>
      <c r="BB654">
        <v>0</v>
      </c>
      <c r="BC654">
        <v>0</v>
      </c>
      <c r="BD654">
        <v>0</v>
      </c>
      <c r="BE654">
        <v>1</v>
      </c>
      <c r="BF654" s="4">
        <v>0</v>
      </c>
      <c r="BG654">
        <v>0</v>
      </c>
      <c r="BH654">
        <v>0</v>
      </c>
      <c r="BI654">
        <v>0</v>
      </c>
      <c r="BJ654">
        <v>0</v>
      </c>
      <c r="BK654">
        <v>0</v>
      </c>
      <c r="BL654">
        <v>0</v>
      </c>
      <c r="BM654">
        <v>0</v>
      </c>
      <c r="BN654">
        <v>0</v>
      </c>
      <c r="BO654">
        <v>0</v>
      </c>
      <c r="BP654">
        <v>0</v>
      </c>
      <c r="BQ654">
        <v>0</v>
      </c>
      <c r="BR654">
        <v>1</v>
      </c>
      <c r="BS654">
        <v>616</v>
      </c>
      <c r="BT654">
        <v>0</v>
      </c>
      <c r="BU654" s="1">
        <v>0.95</v>
      </c>
      <c r="BV654" s="5">
        <f>IFERROR($BF654/($AL654+$R654), "No Votes")</f>
        <v>0</v>
      </c>
      <c r="BW654" s="5">
        <f>IFERROR($BA654/($AG654+$M654), "No Votes")</f>
        <v>0</v>
      </c>
      <c r="BX654" t="s">
        <v>2156</v>
      </c>
      <c r="BY654" s="5" t="s">
        <v>2086</v>
      </c>
      <c r="BZ654" s="5" t="s">
        <v>2088</v>
      </c>
      <c r="CA654" s="28" t="str">
        <f>IF(Table1[[#This Row],[Party]]="Labour","Conservative","Labour")</f>
        <v>Labour</v>
      </c>
      <c r="CB654" s="28" cm="1">
        <f t="array" ref="CB6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309</v>
      </c>
      <c r="CC654" s="28" cm="1">
        <f t="array" ref="CC6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54" s="28">
        <f>IF(TRIM(Table1[[#This Row],[Party]])="Labour",Table1[[#This Row],[Conservative_Aye]],Table1[[#This Row],[Labour_Aye]])</f>
        <v>0</v>
      </c>
      <c r="CE654" s="28">
        <f>IF(TRIM(Table1[[#This Row],[Party]])="Labour",Table1[[#This Row],[Conservative_No]],Table1[[#This Row],[Labour_No]])</f>
        <v>242</v>
      </c>
      <c r="CF654" s="36">
        <f>IF(Table1[[#This Row],[Gov_Aye]]+Table1[[#This Row],[Gov_No]]=0,"",Table1[[#This Row],[Gov_Aye]]/(Table1[[#This Row],[Gov_Aye]]+Table1[[#This Row],[Gov_No]]))</f>
        <v>1</v>
      </c>
      <c r="CG654" s="36">
        <f>IF(Table1[[#This Row],[Opp_Aye]]+Table1[[#This Row],[Opp_No]]=0,"",Table1[[#This Row],[Opp_Aye]]/(Table1[[#This Row],[Opp_Aye]]+Table1[[#This Row],[Opp_No]]))</f>
        <v>0</v>
      </c>
      <c r="CH654" s="36">
        <f>IF(OR(Table1[[#This Row],[Gov_Share]]="",Table1[[#This Row],[Opp_Share]]=""),"",ABS(Table1[[#This Row],[Gov_Share]]-Table1[[#This Row],[Opp_Share]]))</f>
        <v>1</v>
      </c>
      <c r="CI654" s="36">
        <f>IF(Table1[[#This Row],[Gov_Aye]]+Table1[[#This Row],[Gov_No]]=0,"",ABS(Table1[[#This Row],[Gov_Aye]]-Table1[[#This Row],[Gov_No]])/(Table1[[#This Row],[Gov_Aye]]+Table1[[#This Row],[Gov_No]]))</f>
        <v>1</v>
      </c>
      <c r="CJ654" s="36">
        <f>IF(Table1[[#This Row],[Opp_Aye]]+Table1[[#This Row],[Opp_No]]=0,"",ABS(Table1[[#This Row],[Opp_Aye]]-Table1[[#This Row],[Opp_No]])/(Table1[[#This Row],[Opp_Aye]]+Table1[[#This Row],[Opp_No]]))</f>
        <v>1</v>
      </c>
      <c r="CK6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0.96431994102469587</v>
      </c>
    </row>
    <row r="655" spans="1:89" ht="29.5" hidden="1" x14ac:dyDescent="0.75">
      <c r="A655" s="2">
        <v>451</v>
      </c>
      <c r="B655" s="15">
        <v>43264</v>
      </c>
      <c r="C655" s="16">
        <v>0.87638888888888888</v>
      </c>
      <c r="D655" s="2">
        <v>184</v>
      </c>
      <c r="E655" s="19" t="s">
        <v>342</v>
      </c>
      <c r="F655" s="2" t="s">
        <v>1936</v>
      </c>
      <c r="G655" s="2"/>
      <c r="H655" s="2">
        <v>318</v>
      </c>
      <c r="I655" s="2">
        <v>301</v>
      </c>
      <c r="J655" s="2">
        <v>0</v>
      </c>
      <c r="K655" s="2">
        <v>0</v>
      </c>
      <c r="L655" s="2">
        <v>0</v>
      </c>
      <c r="M655" s="3">
        <v>307</v>
      </c>
      <c r="N655" s="2">
        <v>10</v>
      </c>
      <c r="O655" s="2">
        <v>0</v>
      </c>
      <c r="P655" s="2">
        <v>0</v>
      </c>
      <c r="Q655" s="2">
        <v>1</v>
      </c>
      <c r="R655" s="4">
        <v>0</v>
      </c>
      <c r="S655" s="2">
        <v>0</v>
      </c>
      <c r="T655" s="2">
        <v>0</v>
      </c>
      <c r="U655" s="2">
        <v>0</v>
      </c>
      <c r="V655" s="2">
        <v>0</v>
      </c>
      <c r="W655" s="2">
        <v>0</v>
      </c>
      <c r="X655" s="2">
        <v>0</v>
      </c>
      <c r="Y655" s="2">
        <v>0</v>
      </c>
      <c r="Z655" s="2">
        <v>0</v>
      </c>
      <c r="AA655" s="2">
        <v>0</v>
      </c>
      <c r="AB655" s="2">
        <v>0</v>
      </c>
      <c r="AC655" s="2">
        <v>0</v>
      </c>
      <c r="AD655" s="2">
        <v>0</v>
      </c>
      <c r="AE655" s="2">
        <v>0</v>
      </c>
      <c r="AF655" s="2">
        <v>0</v>
      </c>
      <c r="AG655" s="3">
        <v>3</v>
      </c>
      <c r="AH655" s="2">
        <v>0</v>
      </c>
      <c r="AI655" s="2">
        <v>0</v>
      </c>
      <c r="AJ655" s="2">
        <v>1</v>
      </c>
      <c r="AK655" s="2">
        <v>5</v>
      </c>
      <c r="AL655" s="4">
        <v>244</v>
      </c>
      <c r="AM655" s="2">
        <v>11</v>
      </c>
      <c r="AN655" s="2">
        <v>4</v>
      </c>
      <c r="AO655" s="2">
        <v>0</v>
      </c>
      <c r="AP655" s="2">
        <v>33</v>
      </c>
      <c r="AQ655" s="2">
        <v>0</v>
      </c>
      <c r="AR655" s="2">
        <v>0</v>
      </c>
      <c r="AS655" s="2">
        <v>0</v>
      </c>
      <c r="AT655" s="2">
        <v>0</v>
      </c>
      <c r="AU655" s="2">
        <v>0</v>
      </c>
      <c r="AV655" s="2">
        <v>0</v>
      </c>
      <c r="AW655" s="2">
        <v>0</v>
      </c>
      <c r="AX655" s="2">
        <v>0</v>
      </c>
      <c r="AY655" s="2">
        <v>0</v>
      </c>
      <c r="AZ655" s="2">
        <v>0</v>
      </c>
      <c r="BA655" s="44">
        <v>3</v>
      </c>
      <c r="BB655" s="2">
        <v>0</v>
      </c>
      <c r="BC655" s="2">
        <v>0</v>
      </c>
      <c r="BD655" s="2">
        <v>0</v>
      </c>
      <c r="BE655" s="2">
        <v>1</v>
      </c>
      <c r="BF655" s="45">
        <v>0</v>
      </c>
      <c r="BG655" s="2">
        <v>0</v>
      </c>
      <c r="BH655" s="2">
        <v>0</v>
      </c>
      <c r="BI655" s="2">
        <v>0</v>
      </c>
      <c r="BJ655" s="2">
        <v>0</v>
      </c>
      <c r="BK655" s="2">
        <v>0</v>
      </c>
      <c r="BL655" s="2">
        <v>0</v>
      </c>
      <c r="BM655" s="2">
        <v>0</v>
      </c>
      <c r="BN655" s="2">
        <v>0</v>
      </c>
      <c r="BO655" s="2">
        <v>0</v>
      </c>
      <c r="BP655" s="2">
        <v>0</v>
      </c>
      <c r="BQ655" s="2">
        <v>0</v>
      </c>
      <c r="BR655" s="2">
        <v>4</v>
      </c>
      <c r="BS655" s="2">
        <v>619</v>
      </c>
      <c r="BT655" s="2">
        <v>0.01</v>
      </c>
      <c r="BU655" s="5">
        <v>0.95</v>
      </c>
      <c r="BV655" s="5">
        <f>IFERROR($BF655/($AL655+$R655), "No Votes")</f>
        <v>0</v>
      </c>
      <c r="BW655" s="5">
        <f>IFERROR($BA655/($AG655+$M655), "No Votes")</f>
        <v>9.6774193548387101E-3</v>
      </c>
      <c r="BX655" t="s">
        <v>2156</v>
      </c>
      <c r="BY655" s="5" t="s">
        <v>2086</v>
      </c>
      <c r="BZ655" s="5" t="s">
        <v>2088</v>
      </c>
      <c r="CA655" s="28" t="str">
        <f>IF(Table1[[#This Row],[Party]]="Labour","Conservative","Labour")</f>
        <v>Labour</v>
      </c>
      <c r="CB655" s="28" cm="1">
        <f t="array" ref="CB6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655" s="28" cm="1">
        <f t="array" ref="CC6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655" s="28">
        <f>IF(TRIM(Table1[[#This Row],[Party]])="Labour",Table1[[#This Row],[Conservative_Aye]],Table1[[#This Row],[Labour_Aye]])</f>
        <v>0</v>
      </c>
      <c r="CE655" s="28">
        <f>IF(TRIM(Table1[[#This Row],[Party]])="Labour",Table1[[#This Row],[Conservative_No]],Table1[[#This Row],[Labour_No]])</f>
        <v>244</v>
      </c>
      <c r="CF655" s="36">
        <f>IF(Table1[[#This Row],[Gov_Aye]]+Table1[[#This Row],[Gov_No]]=0,"",Table1[[#This Row],[Gov_Aye]]/(Table1[[#This Row],[Gov_Aye]]+Table1[[#This Row],[Gov_No]]))</f>
        <v>0.99032258064516132</v>
      </c>
      <c r="CG655" s="36">
        <f>IF(Table1[[#This Row],[Opp_Aye]]+Table1[[#This Row],[Opp_No]]=0,"",Table1[[#This Row],[Opp_Aye]]/(Table1[[#This Row],[Opp_Aye]]+Table1[[#This Row],[Opp_No]]))</f>
        <v>0</v>
      </c>
      <c r="CH655" s="36">
        <f>IF(OR(Table1[[#This Row],[Gov_Share]]="",Table1[[#This Row],[Opp_Share]]=""),"",ABS(Table1[[#This Row],[Gov_Share]]-Table1[[#This Row],[Opp_Share]]))</f>
        <v>0.99032258064516132</v>
      </c>
      <c r="CI655" s="36">
        <f>IF(Table1[[#This Row],[Gov_Aye]]+Table1[[#This Row],[Gov_No]]=0,"",ABS(Table1[[#This Row],[Gov_Aye]]-Table1[[#This Row],[Gov_No]])/(Table1[[#This Row],[Gov_Aye]]+Table1[[#This Row],[Gov_No]]))</f>
        <v>0.98064516129032253</v>
      </c>
      <c r="CJ655" s="36">
        <f>IF(Table1[[#This Row],[Opp_Aye]]+Table1[[#This Row],[Opp_No]]=0,"",ABS(Table1[[#This Row],[Opp_Aye]]-Table1[[#This Row],[Opp_No]])/(Table1[[#This Row],[Opp_Aye]]+Table1[[#This Row],[Opp_No]]))</f>
        <v>1</v>
      </c>
      <c r="CK6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0.9578021386448724</v>
      </c>
    </row>
    <row r="656" spans="1:89" ht="29.5" hidden="1" x14ac:dyDescent="0.75">
      <c r="A656" s="2">
        <v>449</v>
      </c>
      <c r="B656" s="15">
        <v>43264</v>
      </c>
      <c r="C656" s="16">
        <v>0.85624999999999996</v>
      </c>
      <c r="D656" s="2">
        <v>182</v>
      </c>
      <c r="E656" s="19" t="s">
        <v>604</v>
      </c>
      <c r="F656" s="2" t="s">
        <v>1936</v>
      </c>
      <c r="G656" s="2"/>
      <c r="H656" s="2">
        <v>321</v>
      </c>
      <c r="I656" s="2">
        <v>301</v>
      </c>
      <c r="J656" s="2">
        <v>0</v>
      </c>
      <c r="K656" s="2">
        <v>0</v>
      </c>
      <c r="L656" s="2">
        <v>0</v>
      </c>
      <c r="M656" s="3">
        <v>309</v>
      </c>
      <c r="N656" s="2">
        <v>10</v>
      </c>
      <c r="O656" s="2">
        <v>0</v>
      </c>
      <c r="P656" s="2">
        <v>0</v>
      </c>
      <c r="Q656" s="2">
        <v>1</v>
      </c>
      <c r="R656" s="4">
        <v>0</v>
      </c>
      <c r="S656" s="2">
        <v>0</v>
      </c>
      <c r="T656" s="2">
        <v>0</v>
      </c>
      <c r="U656" s="2">
        <v>0</v>
      </c>
      <c r="V656" s="2">
        <v>0</v>
      </c>
      <c r="W656" s="2">
        <v>0</v>
      </c>
      <c r="X656" s="2">
        <v>0</v>
      </c>
      <c r="Y656" s="2">
        <v>0</v>
      </c>
      <c r="Z656" s="2">
        <v>0</v>
      </c>
      <c r="AA656" s="2">
        <v>0</v>
      </c>
      <c r="AB656" s="2">
        <v>0</v>
      </c>
      <c r="AC656" s="2">
        <v>0</v>
      </c>
      <c r="AD656" s="2">
        <v>0</v>
      </c>
      <c r="AE656" s="2">
        <v>0</v>
      </c>
      <c r="AF656" s="2">
        <v>0</v>
      </c>
      <c r="AG656" s="3">
        <v>1</v>
      </c>
      <c r="AH656" s="2">
        <v>0</v>
      </c>
      <c r="AI656" s="2">
        <v>0</v>
      </c>
      <c r="AJ656" s="2">
        <v>1</v>
      </c>
      <c r="AK656" s="2">
        <v>5</v>
      </c>
      <c r="AL656" s="4">
        <v>246</v>
      </c>
      <c r="AM656" s="2">
        <v>11</v>
      </c>
      <c r="AN656" s="2">
        <v>4</v>
      </c>
      <c r="AO656" s="2">
        <v>0</v>
      </c>
      <c r="AP656" s="2">
        <v>33</v>
      </c>
      <c r="AQ656" s="2">
        <v>0</v>
      </c>
      <c r="AR656" s="2">
        <v>0</v>
      </c>
      <c r="AS656" s="2">
        <v>0</v>
      </c>
      <c r="AT656" s="2">
        <v>0</v>
      </c>
      <c r="AU656" s="2">
        <v>0</v>
      </c>
      <c r="AV656" s="2">
        <v>0</v>
      </c>
      <c r="AW656" s="2">
        <v>0</v>
      </c>
      <c r="AX656" s="2">
        <v>0</v>
      </c>
      <c r="AY656" s="2">
        <v>0</v>
      </c>
      <c r="AZ656" s="2">
        <v>0</v>
      </c>
      <c r="BA656" s="44">
        <v>1</v>
      </c>
      <c r="BB656" s="2">
        <v>0</v>
      </c>
      <c r="BC656" s="2">
        <v>0</v>
      </c>
      <c r="BD656" s="2">
        <v>0</v>
      </c>
      <c r="BE656" s="2">
        <v>1</v>
      </c>
      <c r="BF656" s="45">
        <v>0</v>
      </c>
      <c r="BG656" s="2">
        <v>0</v>
      </c>
      <c r="BH656" s="2">
        <v>0</v>
      </c>
      <c r="BI656" s="2">
        <v>0</v>
      </c>
      <c r="BJ656" s="2">
        <v>0</v>
      </c>
      <c r="BK656" s="2">
        <v>0</v>
      </c>
      <c r="BL656" s="2">
        <v>0</v>
      </c>
      <c r="BM656" s="2">
        <v>0</v>
      </c>
      <c r="BN656" s="2">
        <v>0</v>
      </c>
      <c r="BO656" s="2">
        <v>0</v>
      </c>
      <c r="BP656" s="2">
        <v>0</v>
      </c>
      <c r="BQ656" s="2">
        <v>0</v>
      </c>
      <c r="BR656" s="2">
        <v>2</v>
      </c>
      <c r="BS656" s="2">
        <v>621</v>
      </c>
      <c r="BT656" s="2">
        <v>0</v>
      </c>
      <c r="BU656" s="5">
        <v>0.96</v>
      </c>
      <c r="BV656" s="5">
        <f>IFERROR($BF656/($AL656+$R656), "No Votes")</f>
        <v>0</v>
      </c>
      <c r="BW656" s="5">
        <f>IFERROR($BA656/($AG656+$M656), "No Votes")</f>
        <v>3.2258064516129032E-3</v>
      </c>
      <c r="BX656" t="s">
        <v>2156</v>
      </c>
      <c r="BY656" s="5" t="s">
        <v>2086</v>
      </c>
      <c r="BZ656" s="5" t="s">
        <v>2088</v>
      </c>
      <c r="CA656" s="28" t="str">
        <f>IF(Table1[[#This Row],[Party]]="Labour","Conservative","Labour")</f>
        <v>Labour</v>
      </c>
      <c r="CB656" s="28" cm="1">
        <f t="array" ref="CB6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309</v>
      </c>
      <c r="CC656" s="28" cm="1">
        <f t="array" ref="CC6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56" s="28">
        <f>IF(TRIM(Table1[[#This Row],[Party]])="Labour",Table1[[#This Row],[Conservative_Aye]],Table1[[#This Row],[Labour_Aye]])</f>
        <v>0</v>
      </c>
      <c r="CE656" s="28">
        <f>IF(TRIM(Table1[[#This Row],[Party]])="Labour",Table1[[#This Row],[Conservative_No]],Table1[[#This Row],[Labour_No]])</f>
        <v>246</v>
      </c>
      <c r="CF656" s="36">
        <f>IF(Table1[[#This Row],[Gov_Aye]]+Table1[[#This Row],[Gov_No]]=0,"",Table1[[#This Row],[Gov_Aye]]/(Table1[[#This Row],[Gov_Aye]]+Table1[[#This Row],[Gov_No]]))</f>
        <v>0.99677419354838714</v>
      </c>
      <c r="CG656" s="36">
        <f>IF(Table1[[#This Row],[Opp_Aye]]+Table1[[#This Row],[Opp_No]]=0,"",Table1[[#This Row],[Opp_Aye]]/(Table1[[#This Row],[Opp_Aye]]+Table1[[#This Row],[Opp_No]]))</f>
        <v>0</v>
      </c>
      <c r="CH656" s="36">
        <f>IF(OR(Table1[[#This Row],[Gov_Share]]="",Table1[[#This Row],[Opp_Share]]=""),"",ABS(Table1[[#This Row],[Gov_Share]]-Table1[[#This Row],[Opp_Share]]))</f>
        <v>0.99677419354838714</v>
      </c>
      <c r="CI656" s="36">
        <f>IF(Table1[[#This Row],[Gov_Aye]]+Table1[[#This Row],[Gov_No]]=0,"",ABS(Table1[[#This Row],[Gov_Aye]]-Table1[[#This Row],[Gov_No]])/(Table1[[#This Row],[Gov_Aye]]+Table1[[#This Row],[Gov_No]]))</f>
        <v>0.99354838709677418</v>
      </c>
      <c r="CJ656" s="36">
        <f>IF(Table1[[#This Row],[Opp_Aye]]+Table1[[#This Row],[Opp_No]]=0,"",ABS(Table1[[#This Row],[Opp_Aye]]-Table1[[#This Row],[Opp_No]])/(Table1[[#This Row],[Opp_Aye]]+Table1[[#This Row],[Opp_No]]))</f>
        <v>1</v>
      </c>
      <c r="CK6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0.96403078566572786</v>
      </c>
    </row>
    <row r="657" spans="1:89" x14ac:dyDescent="0.75">
      <c r="A657">
        <v>296</v>
      </c>
      <c r="B657" s="17">
        <v>43039</v>
      </c>
      <c r="C657" s="18">
        <v>0.68958333333333333</v>
      </c>
      <c r="D657">
        <v>29</v>
      </c>
      <c r="E657" s="20" t="s">
        <v>1089</v>
      </c>
      <c r="H657">
        <v>243</v>
      </c>
      <c r="I657">
        <v>309</v>
      </c>
      <c r="J657">
        <v>0</v>
      </c>
      <c r="K657">
        <v>0</v>
      </c>
      <c r="L657">
        <v>0</v>
      </c>
      <c r="M657" s="3">
        <v>0</v>
      </c>
      <c r="N657">
        <v>0</v>
      </c>
      <c r="O657">
        <v>0</v>
      </c>
      <c r="P657">
        <v>1</v>
      </c>
      <c r="Q657">
        <v>0</v>
      </c>
      <c r="R657" s="4">
        <v>230</v>
      </c>
      <c r="S657">
        <v>9</v>
      </c>
      <c r="T657">
        <v>3</v>
      </c>
      <c r="U657">
        <v>0</v>
      </c>
      <c r="V657">
        <v>0</v>
      </c>
      <c r="W657">
        <v>0</v>
      </c>
      <c r="X657">
        <v>0</v>
      </c>
      <c r="Y657">
        <v>0</v>
      </c>
      <c r="Z657">
        <v>0</v>
      </c>
      <c r="AA657">
        <v>0</v>
      </c>
      <c r="AB657">
        <v>0</v>
      </c>
      <c r="AC657">
        <v>0</v>
      </c>
      <c r="AD657">
        <v>0</v>
      </c>
      <c r="AE657">
        <v>0</v>
      </c>
      <c r="AF657">
        <v>0</v>
      </c>
      <c r="AG657" s="3">
        <v>297</v>
      </c>
      <c r="AH657">
        <v>9</v>
      </c>
      <c r="AI657">
        <v>0</v>
      </c>
      <c r="AJ657">
        <v>0</v>
      </c>
      <c r="AK657">
        <v>2</v>
      </c>
      <c r="AL657" s="4">
        <v>0</v>
      </c>
      <c r="AM657">
        <v>0</v>
      </c>
      <c r="AN657">
        <v>0</v>
      </c>
      <c r="AO657">
        <v>0</v>
      </c>
      <c r="AP657">
        <v>0</v>
      </c>
      <c r="AQ657">
        <v>0</v>
      </c>
      <c r="AR657">
        <v>0</v>
      </c>
      <c r="AS657">
        <v>0</v>
      </c>
      <c r="AT657">
        <v>0</v>
      </c>
      <c r="AU657">
        <v>0</v>
      </c>
      <c r="AV657">
        <v>0</v>
      </c>
      <c r="AW657">
        <v>0</v>
      </c>
      <c r="AX657">
        <v>0</v>
      </c>
      <c r="AY657">
        <v>0</v>
      </c>
      <c r="AZ657">
        <v>0</v>
      </c>
      <c r="BA657" s="3">
        <v>0</v>
      </c>
      <c r="BB657">
        <v>0</v>
      </c>
      <c r="BC657">
        <v>0</v>
      </c>
      <c r="BD657">
        <v>0</v>
      </c>
      <c r="BE657">
        <v>0</v>
      </c>
      <c r="BF657" s="4">
        <v>0</v>
      </c>
      <c r="BG657">
        <v>0</v>
      </c>
      <c r="BH657">
        <v>0</v>
      </c>
      <c r="BI657">
        <v>0</v>
      </c>
      <c r="BJ657">
        <v>0</v>
      </c>
      <c r="BK657">
        <v>0</v>
      </c>
      <c r="BL657">
        <v>0</v>
      </c>
      <c r="BM657">
        <v>0</v>
      </c>
      <c r="BN657">
        <v>0</v>
      </c>
      <c r="BO657">
        <v>0</v>
      </c>
      <c r="BP657">
        <v>0</v>
      </c>
      <c r="BQ657">
        <v>0</v>
      </c>
      <c r="BR657">
        <v>0</v>
      </c>
      <c r="BS657">
        <v>551</v>
      </c>
      <c r="BT657">
        <v>0</v>
      </c>
      <c r="BU657" s="1">
        <v>0.85</v>
      </c>
      <c r="BV657" s="5">
        <f>IFERROR($BF657/($AL657+$R657), "No Votes")</f>
        <v>0</v>
      </c>
      <c r="BW657" s="5">
        <f>IFERROR($BA657/($AG657+$M657), "No Votes")</f>
        <v>0</v>
      </c>
      <c r="BX657" t="s">
        <v>2157</v>
      </c>
      <c r="BY657" s="5" t="s">
        <v>2086</v>
      </c>
      <c r="BZ657" s="5" t="s">
        <v>2088</v>
      </c>
      <c r="CA657" s="28" t="str">
        <f>IF(Table1[[#This Row],[Party]]="Labour","Conservative","Labour")</f>
        <v>Labour</v>
      </c>
      <c r="CB657" s="28" cm="1">
        <f t="array" ref="CB6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57" s="28" cm="1">
        <f t="array" ref="CC6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657" s="28">
        <f>IF(TRIM(Table1[[#This Row],[Party]])="Labour",Table1[[#This Row],[Conservative_Aye]],Table1[[#This Row],[Labour_Aye]])</f>
        <v>230</v>
      </c>
      <c r="CE657" s="28">
        <f>IF(TRIM(Table1[[#This Row],[Party]])="Labour",Table1[[#This Row],[Conservative_No]],Table1[[#This Row],[Labour_No]])</f>
        <v>0</v>
      </c>
      <c r="CF657" s="36">
        <f>IF(Table1[[#This Row],[Gov_Aye]]+Table1[[#This Row],[Gov_No]]=0,"",Table1[[#This Row],[Gov_Aye]]/(Table1[[#This Row],[Gov_Aye]]+Table1[[#This Row],[Gov_No]]))</f>
        <v>0</v>
      </c>
      <c r="CG657" s="36">
        <f>IF(Table1[[#This Row],[Opp_Aye]]+Table1[[#This Row],[Opp_No]]=0,"",Table1[[#This Row],[Opp_Aye]]/(Table1[[#This Row],[Opp_Aye]]+Table1[[#This Row],[Opp_No]]))</f>
        <v>1</v>
      </c>
      <c r="CH657" s="36">
        <f>IF(OR(Table1[[#This Row],[Gov_Share]]="",Table1[[#This Row],[Opp_Share]]=""),"",ABS(Table1[[#This Row],[Gov_Share]]-Table1[[#This Row],[Opp_Share]]))</f>
        <v>1</v>
      </c>
      <c r="CI657" s="36">
        <f>IF(Table1[[#This Row],[Gov_Aye]]+Table1[[#This Row],[Gov_No]]=0,"",ABS(Table1[[#This Row],[Gov_Aye]]-Table1[[#This Row],[Gov_No]])/(Table1[[#This Row],[Gov_Aye]]+Table1[[#This Row],[Gov_No]]))</f>
        <v>1</v>
      </c>
      <c r="CJ657" s="36">
        <f>IF(Table1[[#This Row],[Opp_Aye]]+Table1[[#This Row],[Opp_No]]=0,"",ABS(Table1[[#This Row],[Opp_Aye]]-Table1[[#This Row],[Opp_No]])/(Table1[[#This Row],[Opp_Aye]]+Table1[[#This Row],[Opp_No]]))</f>
        <v>1</v>
      </c>
      <c r="CK6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0.9716644080325243</v>
      </c>
    </row>
    <row r="658" spans="1:89" x14ac:dyDescent="0.75">
      <c r="A658">
        <v>30</v>
      </c>
      <c r="B658" s="17">
        <v>42452</v>
      </c>
      <c r="C658" s="18">
        <v>0.80972222222222223</v>
      </c>
      <c r="D658">
        <v>232</v>
      </c>
      <c r="E658" s="20" t="s">
        <v>1497</v>
      </c>
      <c r="H658">
        <v>241</v>
      </c>
      <c r="I658">
        <v>180</v>
      </c>
      <c r="J658">
        <v>0</v>
      </c>
      <c r="K658">
        <v>0</v>
      </c>
      <c r="L658">
        <v>0</v>
      </c>
      <c r="M658" s="3">
        <v>240</v>
      </c>
      <c r="N658">
        <v>0</v>
      </c>
      <c r="O658">
        <v>0</v>
      </c>
      <c r="P658">
        <v>0</v>
      </c>
      <c r="Q658">
        <v>0</v>
      </c>
      <c r="R658" s="4">
        <v>0</v>
      </c>
      <c r="S658">
        <v>0</v>
      </c>
      <c r="T658">
        <v>0</v>
      </c>
      <c r="U658">
        <v>0</v>
      </c>
      <c r="V658">
        <v>0</v>
      </c>
      <c r="W658">
        <v>0</v>
      </c>
      <c r="X658">
        <v>0</v>
      </c>
      <c r="Y658">
        <v>0</v>
      </c>
      <c r="Z658">
        <v>0</v>
      </c>
      <c r="AA658">
        <v>0</v>
      </c>
      <c r="AB658">
        <v>1</v>
      </c>
      <c r="AC658">
        <v>0</v>
      </c>
      <c r="AD658">
        <v>0</v>
      </c>
      <c r="AE658">
        <v>0</v>
      </c>
      <c r="AF658">
        <v>0</v>
      </c>
      <c r="AG658" s="3">
        <v>7</v>
      </c>
      <c r="AH658">
        <v>2</v>
      </c>
      <c r="AI658">
        <v>0</v>
      </c>
      <c r="AJ658">
        <v>0</v>
      </c>
      <c r="AK658">
        <v>2</v>
      </c>
      <c r="AL658" s="4">
        <v>132</v>
      </c>
      <c r="AM658">
        <v>0</v>
      </c>
      <c r="AN658">
        <v>2</v>
      </c>
      <c r="AO658">
        <v>0</v>
      </c>
      <c r="AP658">
        <v>33</v>
      </c>
      <c r="AQ658">
        <v>2</v>
      </c>
      <c r="AR658">
        <v>0</v>
      </c>
      <c r="AS658">
        <v>0</v>
      </c>
      <c r="AT658">
        <v>0</v>
      </c>
      <c r="AU658">
        <v>0</v>
      </c>
      <c r="AV658">
        <v>0</v>
      </c>
      <c r="AW658">
        <v>0</v>
      </c>
      <c r="AX658">
        <v>0</v>
      </c>
      <c r="AY658">
        <v>0</v>
      </c>
      <c r="AZ658">
        <v>0</v>
      </c>
      <c r="BA658">
        <v>7</v>
      </c>
      <c r="BB658">
        <v>0</v>
      </c>
      <c r="BC658">
        <v>0</v>
      </c>
      <c r="BD658">
        <v>0</v>
      </c>
      <c r="BE658">
        <v>0</v>
      </c>
      <c r="BF658">
        <v>0</v>
      </c>
      <c r="BG658">
        <v>0</v>
      </c>
      <c r="BH658">
        <v>0</v>
      </c>
      <c r="BI658">
        <v>0</v>
      </c>
      <c r="BJ658">
        <v>0</v>
      </c>
      <c r="BK658">
        <v>0</v>
      </c>
      <c r="BL658">
        <v>0</v>
      </c>
      <c r="BM658">
        <v>0</v>
      </c>
      <c r="BN658">
        <v>0</v>
      </c>
      <c r="BO658">
        <v>0</v>
      </c>
      <c r="BP658">
        <v>0</v>
      </c>
      <c r="BQ658">
        <v>0</v>
      </c>
      <c r="BR658">
        <v>7</v>
      </c>
      <c r="BS658">
        <v>421</v>
      </c>
      <c r="BT658">
        <v>1.6627078E-2</v>
      </c>
      <c r="BU658" s="1">
        <v>0.65</v>
      </c>
      <c r="BV658" s="5">
        <f>IFERROR($BF658/($AL658+$R658), "No Votes")</f>
        <v>0</v>
      </c>
      <c r="BW658" s="5">
        <f>IFERROR($BA658/($AG658+$M658), "No Votes")</f>
        <v>2.8340080971659919E-2</v>
      </c>
      <c r="BX658" t="s">
        <v>2157</v>
      </c>
      <c r="BY658" s="5" t="s">
        <v>2085</v>
      </c>
      <c r="BZ658" s="5" t="s">
        <v>2088</v>
      </c>
      <c r="CA658" s="28" t="str">
        <f>IF(Table1[[#This Row],[Party]]="Labour","Conservative","Labour")</f>
        <v>Labour</v>
      </c>
      <c r="CB658" s="28" cm="1">
        <f t="array" ref="CB6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240</v>
      </c>
      <c r="CC658" s="28" cm="1">
        <f t="array" ref="CC6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v>
      </c>
      <c r="CD658" s="28">
        <f>IF(TRIM(Table1[[#This Row],[Party]])="Labour",Table1[[#This Row],[Conservative_Aye]],Table1[[#This Row],[Labour_Aye]])</f>
        <v>0</v>
      </c>
      <c r="CE658" s="28">
        <f>IF(TRIM(Table1[[#This Row],[Party]])="Labour",Table1[[#This Row],[Conservative_No]],Table1[[#This Row],[Labour_No]])</f>
        <v>132</v>
      </c>
      <c r="CF658" s="36">
        <f>IF(Table1[[#This Row],[Gov_Aye]]+Table1[[#This Row],[Gov_No]]=0,"",Table1[[#This Row],[Gov_Aye]]/(Table1[[#This Row],[Gov_Aye]]+Table1[[#This Row],[Gov_No]]))</f>
        <v>0.97165991902834004</v>
      </c>
      <c r="CG658" s="36">
        <f>IF(Table1[[#This Row],[Opp_Aye]]+Table1[[#This Row],[Opp_No]]=0,"",Table1[[#This Row],[Opp_Aye]]/(Table1[[#This Row],[Opp_Aye]]+Table1[[#This Row],[Opp_No]]))</f>
        <v>0</v>
      </c>
      <c r="CH658" s="36">
        <f>IF(OR(Table1[[#This Row],[Gov_Share]]="",Table1[[#This Row],[Opp_Share]]=""),"",ABS(Table1[[#This Row],[Gov_Share]]-Table1[[#This Row],[Opp_Share]]))</f>
        <v>0.97165991902834004</v>
      </c>
      <c r="CI658" s="36">
        <f>IF(Table1[[#This Row],[Gov_Aye]]+Table1[[#This Row],[Gov_No]]=0,"",ABS(Table1[[#This Row],[Gov_Aye]]-Table1[[#This Row],[Gov_No]])/(Table1[[#This Row],[Gov_Aye]]+Table1[[#This Row],[Gov_No]]))</f>
        <v>0.94331983805668018</v>
      </c>
      <c r="CJ658" s="36">
        <f>IF(Table1[[#This Row],[Opp_Aye]]+Table1[[#This Row],[Opp_No]]=0,"",ABS(Table1[[#This Row],[Opp_Aye]]-Table1[[#This Row],[Opp_No]])/(Table1[[#This Row],[Opp_Aye]]+Table1[[#This Row],[Opp_No]]))</f>
        <v>1</v>
      </c>
      <c r="CK6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0.97165991902834004</v>
      </c>
    </row>
    <row r="659" spans="1:89" x14ac:dyDescent="0.75">
      <c r="A659">
        <v>1010</v>
      </c>
      <c r="B659" s="17">
        <v>44306</v>
      </c>
      <c r="C659" s="18">
        <v>0.71736111111111112</v>
      </c>
      <c r="D659">
        <v>268</v>
      </c>
      <c r="E659" s="20" t="s">
        <v>1052</v>
      </c>
      <c r="H659">
        <v>214</v>
      </c>
      <c r="I659">
        <v>364</v>
      </c>
      <c r="J659">
        <v>0</v>
      </c>
      <c r="K659">
        <v>1</v>
      </c>
      <c r="L659">
        <v>0</v>
      </c>
      <c r="M659" s="3">
        <v>0</v>
      </c>
      <c r="N659">
        <v>0</v>
      </c>
      <c r="O659">
        <v>0</v>
      </c>
      <c r="P659">
        <v>1</v>
      </c>
      <c r="Q659">
        <v>2</v>
      </c>
      <c r="R659" s="4">
        <v>195</v>
      </c>
      <c r="S659">
        <v>11</v>
      </c>
      <c r="T659">
        <v>0</v>
      </c>
      <c r="U659">
        <v>0</v>
      </c>
      <c r="V659">
        <v>0</v>
      </c>
      <c r="W659">
        <v>2</v>
      </c>
      <c r="X659">
        <v>0</v>
      </c>
      <c r="Y659">
        <v>0</v>
      </c>
      <c r="Z659">
        <v>0</v>
      </c>
      <c r="AA659">
        <v>0</v>
      </c>
      <c r="AB659">
        <v>0</v>
      </c>
      <c r="AC659">
        <v>0</v>
      </c>
      <c r="AD659">
        <v>0</v>
      </c>
      <c r="AE659">
        <v>0</v>
      </c>
      <c r="AF659">
        <v>0</v>
      </c>
      <c r="AG659" s="3">
        <v>357</v>
      </c>
      <c r="AH659">
        <v>7</v>
      </c>
      <c r="AI659">
        <v>0</v>
      </c>
      <c r="AJ659">
        <v>0</v>
      </c>
      <c r="AK659">
        <v>0</v>
      </c>
      <c r="AL659" s="4">
        <v>0</v>
      </c>
      <c r="AM659">
        <v>0</v>
      </c>
      <c r="AN659">
        <v>0</v>
      </c>
      <c r="AO659">
        <v>0</v>
      </c>
      <c r="AP659">
        <v>0</v>
      </c>
      <c r="AQ659">
        <v>0</v>
      </c>
      <c r="AR659">
        <v>0</v>
      </c>
      <c r="AS659">
        <v>0</v>
      </c>
      <c r="AT659">
        <v>0</v>
      </c>
      <c r="AU659">
        <v>0</v>
      </c>
      <c r="AV659">
        <v>0</v>
      </c>
      <c r="AW659">
        <v>0</v>
      </c>
      <c r="AX659">
        <v>0</v>
      </c>
      <c r="AY659">
        <v>0</v>
      </c>
      <c r="AZ659">
        <v>0</v>
      </c>
      <c r="BA659" s="3">
        <v>0</v>
      </c>
      <c r="BB659">
        <v>0</v>
      </c>
      <c r="BC659">
        <v>0</v>
      </c>
      <c r="BD659">
        <v>0</v>
      </c>
      <c r="BE659">
        <v>0</v>
      </c>
      <c r="BF659" s="4">
        <v>0</v>
      </c>
      <c r="BG659">
        <v>0</v>
      </c>
      <c r="BH659">
        <v>0</v>
      </c>
      <c r="BI659">
        <v>0</v>
      </c>
      <c r="BJ659">
        <v>0</v>
      </c>
      <c r="BK659">
        <v>0</v>
      </c>
      <c r="BL659">
        <v>0</v>
      </c>
      <c r="BM659">
        <v>0</v>
      </c>
      <c r="BN659">
        <v>0</v>
      </c>
      <c r="BO659">
        <v>0</v>
      </c>
      <c r="BP659">
        <v>0</v>
      </c>
      <c r="BQ659">
        <v>0</v>
      </c>
      <c r="BR659">
        <v>0</v>
      </c>
      <c r="BS659">
        <v>576</v>
      </c>
      <c r="BT659">
        <v>0</v>
      </c>
      <c r="BU659" s="1">
        <v>0.89</v>
      </c>
      <c r="BV659" s="5">
        <f>IFERROR($BF659/($AL659+$R659), "No Votes")</f>
        <v>0</v>
      </c>
      <c r="BW659" s="5">
        <f>IFERROR($BA659/($AG659+$M659), "No Votes")</f>
        <v>0</v>
      </c>
      <c r="BX659" t="s">
        <v>2157</v>
      </c>
      <c r="BY659" s="5" t="s">
        <v>2093</v>
      </c>
      <c r="BZ659" s="5" t="s">
        <v>2088</v>
      </c>
      <c r="CA659" s="28" t="str">
        <f>IF(Table1[[#This Row],[Party]]="Labour","Conservative","Labour")</f>
        <v>Labour</v>
      </c>
      <c r="CB659" s="28" cm="1">
        <f t="array" ref="CB6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59" s="28" cm="1">
        <f t="array" ref="CC6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659" s="28">
        <f>IF(TRIM(Table1[[#This Row],[Party]])="Labour",Table1[[#This Row],[Conservative_Aye]],Table1[[#This Row],[Labour_Aye]])</f>
        <v>195</v>
      </c>
      <c r="CE659" s="28">
        <f>IF(TRIM(Table1[[#This Row],[Party]])="Labour",Table1[[#This Row],[Conservative_No]],Table1[[#This Row],[Labour_No]])</f>
        <v>0</v>
      </c>
      <c r="CF659" s="36">
        <f>IF(Table1[[#This Row],[Gov_Aye]]+Table1[[#This Row],[Gov_No]]=0,"",Table1[[#This Row],[Gov_Aye]]/(Table1[[#This Row],[Gov_Aye]]+Table1[[#This Row],[Gov_No]]))</f>
        <v>0</v>
      </c>
      <c r="CG659" s="36">
        <f>IF(Table1[[#This Row],[Opp_Aye]]+Table1[[#This Row],[Opp_No]]=0,"",Table1[[#This Row],[Opp_Aye]]/(Table1[[#This Row],[Opp_Aye]]+Table1[[#This Row],[Opp_No]]))</f>
        <v>1</v>
      </c>
      <c r="CH659" s="36">
        <f>IF(OR(Table1[[#This Row],[Gov_Share]]="",Table1[[#This Row],[Opp_Share]]=""),"",ABS(Table1[[#This Row],[Gov_Share]]-Table1[[#This Row],[Opp_Share]]))</f>
        <v>1</v>
      </c>
      <c r="CI659" s="36">
        <f>IF(Table1[[#This Row],[Gov_Aye]]+Table1[[#This Row],[Gov_No]]=0,"",ABS(Table1[[#This Row],[Gov_Aye]]-Table1[[#This Row],[Gov_No]])/(Table1[[#This Row],[Gov_Aye]]+Table1[[#This Row],[Gov_No]]))</f>
        <v>1</v>
      </c>
      <c r="CJ659" s="36">
        <f>IF(Table1[[#This Row],[Opp_Aye]]+Table1[[#This Row],[Opp_No]]=0,"",ABS(Table1[[#This Row],[Opp_Aye]]-Table1[[#This Row],[Opp_No]])/(Table1[[#This Row],[Opp_Aye]]+Table1[[#This Row],[Opp_No]]))</f>
        <v>1</v>
      </c>
      <c r="CK6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0.97165959808157276</v>
      </c>
    </row>
    <row r="660" spans="1:89" ht="29.5" hidden="1" x14ac:dyDescent="0.75">
      <c r="A660">
        <v>450</v>
      </c>
      <c r="B660" s="17">
        <v>43264</v>
      </c>
      <c r="C660" s="18">
        <v>0.8666666666666667</v>
      </c>
      <c r="D660">
        <v>183</v>
      </c>
      <c r="E660" s="20" t="s">
        <v>601</v>
      </c>
      <c r="F660" t="s">
        <v>1936</v>
      </c>
      <c r="H660">
        <v>320</v>
      </c>
      <c r="I660">
        <v>297</v>
      </c>
      <c r="J660">
        <v>0</v>
      </c>
      <c r="K660">
        <v>0</v>
      </c>
      <c r="L660">
        <v>0</v>
      </c>
      <c r="M660" s="3">
        <v>309</v>
      </c>
      <c r="N660">
        <v>10</v>
      </c>
      <c r="O660">
        <v>0</v>
      </c>
      <c r="P660">
        <v>0</v>
      </c>
      <c r="Q660">
        <v>1</v>
      </c>
      <c r="R660" s="4">
        <v>0</v>
      </c>
      <c r="S660">
        <v>0</v>
      </c>
      <c r="T660">
        <v>0</v>
      </c>
      <c r="U660">
        <v>0</v>
      </c>
      <c r="V660">
        <v>0</v>
      </c>
      <c r="W660">
        <v>0</v>
      </c>
      <c r="X660">
        <v>0</v>
      </c>
      <c r="Y660">
        <v>0</v>
      </c>
      <c r="Z660">
        <v>0</v>
      </c>
      <c r="AA660">
        <v>0</v>
      </c>
      <c r="AB660">
        <v>0</v>
      </c>
      <c r="AC660">
        <v>0</v>
      </c>
      <c r="AD660">
        <v>0</v>
      </c>
      <c r="AE660">
        <v>0</v>
      </c>
      <c r="AF660">
        <v>0</v>
      </c>
      <c r="AG660" s="3">
        <v>1</v>
      </c>
      <c r="AH660">
        <v>0</v>
      </c>
      <c r="AI660">
        <v>0</v>
      </c>
      <c r="AJ660">
        <v>1</v>
      </c>
      <c r="AK660">
        <v>4</v>
      </c>
      <c r="AL660" s="4">
        <v>244</v>
      </c>
      <c r="AM660">
        <v>10</v>
      </c>
      <c r="AN660">
        <v>4</v>
      </c>
      <c r="AO660">
        <v>0</v>
      </c>
      <c r="AP660">
        <v>33</v>
      </c>
      <c r="AQ660">
        <v>0</v>
      </c>
      <c r="AR660">
        <v>0</v>
      </c>
      <c r="AS660">
        <v>0</v>
      </c>
      <c r="AT660">
        <v>0</v>
      </c>
      <c r="AU660">
        <v>0</v>
      </c>
      <c r="AV660">
        <v>0</v>
      </c>
      <c r="AW660">
        <v>0</v>
      </c>
      <c r="AX660">
        <v>0</v>
      </c>
      <c r="AY660">
        <v>0</v>
      </c>
      <c r="AZ660">
        <v>0</v>
      </c>
      <c r="BA660" s="3">
        <v>1</v>
      </c>
      <c r="BB660">
        <v>0</v>
      </c>
      <c r="BC660">
        <v>0</v>
      </c>
      <c r="BD660">
        <v>0</v>
      </c>
      <c r="BE660">
        <v>1</v>
      </c>
      <c r="BF660" s="4">
        <v>0</v>
      </c>
      <c r="BG660">
        <v>0</v>
      </c>
      <c r="BH660">
        <v>0</v>
      </c>
      <c r="BI660">
        <v>0</v>
      </c>
      <c r="BJ660">
        <v>0</v>
      </c>
      <c r="BK660">
        <v>0</v>
      </c>
      <c r="BL660">
        <v>0</v>
      </c>
      <c r="BM660">
        <v>0</v>
      </c>
      <c r="BN660">
        <v>0</v>
      </c>
      <c r="BO660">
        <v>0</v>
      </c>
      <c r="BP660">
        <v>0</v>
      </c>
      <c r="BQ660">
        <v>0</v>
      </c>
      <c r="BR660">
        <v>2</v>
      </c>
      <c r="BS660">
        <v>617</v>
      </c>
      <c r="BT660">
        <v>0</v>
      </c>
      <c r="BU660" s="1">
        <v>0.95</v>
      </c>
      <c r="BV660" s="5">
        <f>IFERROR($BF660/($AL660+$R660), "No Votes")</f>
        <v>0</v>
      </c>
      <c r="BW660" s="5">
        <f>IFERROR($BA660/($AG660+$M660), "No Votes")</f>
        <v>3.2258064516129032E-3</v>
      </c>
      <c r="BX660" t="s">
        <v>2156</v>
      </c>
      <c r="BY660" s="5" t="s">
        <v>2086</v>
      </c>
      <c r="BZ660" s="5" t="s">
        <v>2088</v>
      </c>
      <c r="CA660" s="28" t="str">
        <f>IF(Table1[[#This Row],[Party]]="Labour","Conservative","Labour")</f>
        <v>Labour</v>
      </c>
      <c r="CB660" s="28" cm="1">
        <f t="array" ref="CB6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309</v>
      </c>
      <c r="CC660" s="28" cm="1">
        <f t="array" ref="CC6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60" s="28">
        <f>IF(TRIM(Table1[[#This Row],[Party]])="Labour",Table1[[#This Row],[Conservative_Aye]],Table1[[#This Row],[Labour_Aye]])</f>
        <v>0</v>
      </c>
      <c r="CE660" s="28">
        <f>IF(TRIM(Table1[[#This Row],[Party]])="Labour",Table1[[#This Row],[Conservative_No]],Table1[[#This Row],[Labour_No]])</f>
        <v>244</v>
      </c>
      <c r="CF660" s="36">
        <f>IF(Table1[[#This Row],[Gov_Aye]]+Table1[[#This Row],[Gov_No]]=0,"",Table1[[#This Row],[Gov_Aye]]/(Table1[[#This Row],[Gov_Aye]]+Table1[[#This Row],[Gov_No]]))</f>
        <v>0.99677419354838714</v>
      </c>
      <c r="CG660" s="36">
        <f>IF(Table1[[#This Row],[Opp_Aye]]+Table1[[#This Row],[Opp_No]]=0,"",Table1[[#This Row],[Opp_Aye]]/(Table1[[#This Row],[Opp_Aye]]+Table1[[#This Row],[Opp_No]]))</f>
        <v>0</v>
      </c>
      <c r="CH660" s="36">
        <f>IF(OR(Table1[[#This Row],[Gov_Share]]="",Table1[[#This Row],[Opp_Share]]=""),"",ABS(Table1[[#This Row],[Gov_Share]]-Table1[[#This Row],[Opp_Share]]))</f>
        <v>0.99677419354838714</v>
      </c>
      <c r="CI660" s="36">
        <f>IF(Table1[[#This Row],[Gov_Aye]]+Table1[[#This Row],[Gov_No]]=0,"",ABS(Table1[[#This Row],[Gov_Aye]]-Table1[[#This Row],[Gov_No]])/(Table1[[#This Row],[Gov_Aye]]+Table1[[#This Row],[Gov_No]]))</f>
        <v>0.99354838709677418</v>
      </c>
      <c r="CJ660" s="36">
        <f>IF(Table1[[#This Row],[Opp_Aye]]+Table1[[#This Row],[Opp_No]]=0,"",ABS(Table1[[#This Row],[Opp_Aye]]-Table1[[#This Row],[Opp_No]])/(Table1[[#This Row],[Opp_Aye]]+Table1[[#This Row],[Opp_No]]))</f>
        <v>1</v>
      </c>
      <c r="CK6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0.96681448632668143</v>
      </c>
    </row>
    <row r="661" spans="1:89" ht="29.5" x14ac:dyDescent="0.75">
      <c r="A661">
        <v>1601</v>
      </c>
      <c r="B661" s="17">
        <v>45118</v>
      </c>
      <c r="C661" s="18">
        <v>0.82430555555555551</v>
      </c>
      <c r="D661">
        <v>293</v>
      </c>
      <c r="E661" s="20" t="s">
        <v>1152</v>
      </c>
      <c r="H661">
        <v>295</v>
      </c>
      <c r="I661">
        <v>220</v>
      </c>
      <c r="J661">
        <v>0</v>
      </c>
      <c r="K661">
        <v>0</v>
      </c>
      <c r="L661">
        <v>0</v>
      </c>
      <c r="M661" s="3">
        <v>292</v>
      </c>
      <c r="N661">
        <v>0</v>
      </c>
      <c r="O661">
        <v>0</v>
      </c>
      <c r="P661">
        <v>0</v>
      </c>
      <c r="Q661">
        <v>0</v>
      </c>
      <c r="R661" s="4">
        <v>0</v>
      </c>
      <c r="S661">
        <v>0</v>
      </c>
      <c r="T661">
        <v>0</v>
      </c>
      <c r="U661">
        <v>0</v>
      </c>
      <c r="V661">
        <v>0</v>
      </c>
      <c r="W661">
        <v>0</v>
      </c>
      <c r="X661">
        <v>0</v>
      </c>
      <c r="Y661">
        <v>1</v>
      </c>
      <c r="Z661">
        <v>0</v>
      </c>
      <c r="AA661">
        <v>0</v>
      </c>
      <c r="AB661">
        <v>0</v>
      </c>
      <c r="AC661">
        <v>0</v>
      </c>
      <c r="AD661">
        <v>1</v>
      </c>
      <c r="AE661">
        <v>1</v>
      </c>
      <c r="AF661">
        <v>0</v>
      </c>
      <c r="AG661" s="3">
        <v>0</v>
      </c>
      <c r="AH661">
        <v>0</v>
      </c>
      <c r="AI661">
        <v>0</v>
      </c>
      <c r="AJ661">
        <v>1</v>
      </c>
      <c r="AK661">
        <v>8</v>
      </c>
      <c r="AL661" s="4">
        <v>159</v>
      </c>
      <c r="AM661">
        <v>9</v>
      </c>
      <c r="AN661">
        <v>3</v>
      </c>
      <c r="AO661">
        <v>0</v>
      </c>
      <c r="AP661">
        <v>37</v>
      </c>
      <c r="AQ661">
        <v>1</v>
      </c>
      <c r="AR661">
        <v>0</v>
      </c>
      <c r="AS661">
        <v>0</v>
      </c>
      <c r="AT661">
        <v>0</v>
      </c>
      <c r="AU661">
        <v>0</v>
      </c>
      <c r="AV661">
        <v>0</v>
      </c>
      <c r="AW661">
        <v>0</v>
      </c>
      <c r="AX661">
        <v>0</v>
      </c>
      <c r="AY661">
        <v>0</v>
      </c>
      <c r="AZ661">
        <v>0</v>
      </c>
      <c r="BA661" s="3">
        <v>0</v>
      </c>
      <c r="BB661">
        <v>0</v>
      </c>
      <c r="BC661">
        <v>0</v>
      </c>
      <c r="BD661">
        <v>0</v>
      </c>
      <c r="BE661">
        <v>0</v>
      </c>
      <c r="BF661" s="4">
        <v>0</v>
      </c>
      <c r="BG661">
        <v>0</v>
      </c>
      <c r="BH661">
        <v>0</v>
      </c>
      <c r="BI661">
        <v>0</v>
      </c>
      <c r="BJ661">
        <v>0</v>
      </c>
      <c r="BK661">
        <v>0</v>
      </c>
      <c r="BL661">
        <v>0</v>
      </c>
      <c r="BM661">
        <v>0</v>
      </c>
      <c r="BN661">
        <v>0</v>
      </c>
      <c r="BO661">
        <v>0</v>
      </c>
      <c r="BP661">
        <v>0</v>
      </c>
      <c r="BQ661">
        <v>0</v>
      </c>
      <c r="BR661">
        <v>0</v>
      </c>
      <c r="BS661">
        <v>513</v>
      </c>
      <c r="BT661">
        <v>0</v>
      </c>
      <c r="BU661" s="1">
        <v>0.79</v>
      </c>
      <c r="BV661" s="5">
        <f>IFERROR($BF661/($AL661+$R661), "No Votes")</f>
        <v>0</v>
      </c>
      <c r="BW661" s="5">
        <f>IFERROR($BA661/($AG661+$M661), "No Votes")</f>
        <v>0</v>
      </c>
      <c r="BX661" t="s">
        <v>2157</v>
      </c>
      <c r="BY661" s="5" t="s">
        <v>2096</v>
      </c>
      <c r="BZ661" s="5" t="s">
        <v>2088</v>
      </c>
      <c r="CA661" s="28" t="str">
        <f>IF(Table1[[#This Row],[Party]]="Labour","Conservative","Labour")</f>
        <v>Labour</v>
      </c>
      <c r="CB661" s="28" cm="1">
        <f t="array" ref="CB6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661" s="28" cm="1">
        <f t="array" ref="CC6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61" s="28">
        <f>IF(TRIM(Table1[[#This Row],[Party]])="Labour",Table1[[#This Row],[Conservative_Aye]],Table1[[#This Row],[Labour_Aye]])</f>
        <v>0</v>
      </c>
      <c r="CE661" s="28">
        <f>IF(TRIM(Table1[[#This Row],[Party]])="Labour",Table1[[#This Row],[Conservative_No]],Table1[[#This Row],[Labour_No]])</f>
        <v>159</v>
      </c>
      <c r="CF661" s="36">
        <f>IF(Table1[[#This Row],[Gov_Aye]]+Table1[[#This Row],[Gov_No]]=0,"",Table1[[#This Row],[Gov_Aye]]/(Table1[[#This Row],[Gov_Aye]]+Table1[[#This Row],[Gov_No]]))</f>
        <v>1</v>
      </c>
      <c r="CG661" s="36">
        <f>IF(Table1[[#This Row],[Opp_Aye]]+Table1[[#This Row],[Opp_No]]=0,"",Table1[[#This Row],[Opp_Aye]]/(Table1[[#This Row],[Opp_Aye]]+Table1[[#This Row],[Opp_No]]))</f>
        <v>0</v>
      </c>
      <c r="CH661" s="36">
        <f>IF(OR(Table1[[#This Row],[Gov_Share]]="",Table1[[#This Row],[Opp_Share]]=""),"",ABS(Table1[[#This Row],[Gov_Share]]-Table1[[#This Row],[Opp_Share]]))</f>
        <v>1</v>
      </c>
      <c r="CI661" s="36">
        <f>IF(Table1[[#This Row],[Gov_Aye]]+Table1[[#This Row],[Gov_No]]=0,"",ABS(Table1[[#This Row],[Gov_Aye]]-Table1[[#This Row],[Gov_No]])/(Table1[[#This Row],[Gov_Aye]]+Table1[[#This Row],[Gov_No]]))</f>
        <v>1</v>
      </c>
      <c r="CJ661" s="36">
        <f>IF(Table1[[#This Row],[Opp_Aye]]+Table1[[#This Row],[Opp_No]]=0,"",ABS(Table1[[#This Row],[Opp_Aye]]-Table1[[#This Row],[Opp_No]])/(Table1[[#This Row],[Opp_Aye]]+Table1[[#This Row],[Opp_No]]))</f>
        <v>1</v>
      </c>
      <c r="CK6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0.97165606987937492</v>
      </c>
    </row>
    <row r="662" spans="1:89" ht="29.5" hidden="1" x14ac:dyDescent="0.75">
      <c r="A662">
        <v>202</v>
      </c>
      <c r="B662" s="17">
        <v>42767</v>
      </c>
      <c r="C662" s="18">
        <v>0.8</v>
      </c>
      <c r="D662">
        <v>135</v>
      </c>
      <c r="E662" s="20" t="s">
        <v>99</v>
      </c>
      <c r="F662" t="s">
        <v>1927</v>
      </c>
      <c r="G662" t="s">
        <v>2073</v>
      </c>
      <c r="H662">
        <v>498</v>
      </c>
      <c r="I662">
        <v>114</v>
      </c>
      <c r="J662">
        <v>0</v>
      </c>
      <c r="K662">
        <v>0</v>
      </c>
      <c r="L662">
        <v>0</v>
      </c>
      <c r="M662" s="3">
        <v>319</v>
      </c>
      <c r="N662">
        <v>8</v>
      </c>
      <c r="O662">
        <v>0</v>
      </c>
      <c r="P662">
        <v>0</v>
      </c>
      <c r="Q662">
        <v>1</v>
      </c>
      <c r="R662" s="4">
        <v>167</v>
      </c>
      <c r="S662">
        <v>0</v>
      </c>
      <c r="T662">
        <v>0</v>
      </c>
      <c r="U662">
        <v>0</v>
      </c>
      <c r="V662">
        <v>0</v>
      </c>
      <c r="W662">
        <v>0</v>
      </c>
      <c r="X662">
        <v>0</v>
      </c>
      <c r="Y662">
        <v>0</v>
      </c>
      <c r="Z662">
        <v>0</v>
      </c>
      <c r="AA662">
        <v>1</v>
      </c>
      <c r="AB662">
        <v>2</v>
      </c>
      <c r="AC662">
        <v>0</v>
      </c>
      <c r="AD662">
        <v>0</v>
      </c>
      <c r="AE662">
        <v>0</v>
      </c>
      <c r="AF662">
        <v>0</v>
      </c>
      <c r="AG662" s="3">
        <v>1</v>
      </c>
      <c r="AH662">
        <v>0</v>
      </c>
      <c r="AI662">
        <v>0</v>
      </c>
      <c r="AJ662">
        <v>1</v>
      </c>
      <c r="AK662">
        <v>3</v>
      </c>
      <c r="AL662" s="4">
        <v>47</v>
      </c>
      <c r="AM662">
        <v>7</v>
      </c>
      <c r="AN662">
        <v>2</v>
      </c>
      <c r="AO662">
        <v>0</v>
      </c>
      <c r="AP662">
        <v>50</v>
      </c>
      <c r="AQ662">
        <v>3</v>
      </c>
      <c r="AR662">
        <v>0</v>
      </c>
      <c r="AS662">
        <v>0</v>
      </c>
      <c r="AT662">
        <v>0</v>
      </c>
      <c r="AU662">
        <v>0</v>
      </c>
      <c r="AV662">
        <v>0</v>
      </c>
      <c r="AW662">
        <v>0</v>
      </c>
      <c r="AX662">
        <v>0</v>
      </c>
      <c r="AY662">
        <v>0</v>
      </c>
      <c r="AZ662">
        <v>0</v>
      </c>
      <c r="BA662" s="3">
        <v>1</v>
      </c>
      <c r="BB662">
        <v>0</v>
      </c>
      <c r="BC662">
        <v>0</v>
      </c>
      <c r="BD662">
        <v>0</v>
      </c>
      <c r="BE662">
        <v>1</v>
      </c>
      <c r="BF662" s="4">
        <v>47</v>
      </c>
      <c r="BG662">
        <v>0</v>
      </c>
      <c r="BH662">
        <v>0</v>
      </c>
      <c r="BI662">
        <v>0</v>
      </c>
      <c r="BJ662">
        <v>0</v>
      </c>
      <c r="BK662">
        <v>0</v>
      </c>
      <c r="BL662">
        <v>0</v>
      </c>
      <c r="BM662">
        <v>0</v>
      </c>
      <c r="BN662">
        <v>0</v>
      </c>
      <c r="BO662">
        <v>0</v>
      </c>
      <c r="BP662">
        <v>0</v>
      </c>
      <c r="BQ662">
        <v>0</v>
      </c>
      <c r="BR662">
        <v>49</v>
      </c>
      <c r="BS662">
        <v>612</v>
      </c>
      <c r="BT662">
        <v>0.08</v>
      </c>
      <c r="BU662" s="1">
        <v>0.94</v>
      </c>
      <c r="BV662" s="5">
        <f>IFERROR($BF662/($AL662+$R662), "No Votes")</f>
        <v>0.21962616822429906</v>
      </c>
      <c r="BW662" s="5">
        <f>IFERROR($BA662/($AG662+$M662), "No Votes")</f>
        <v>3.1250000000000002E-3</v>
      </c>
      <c r="BX662" t="s">
        <v>2156</v>
      </c>
      <c r="BY662" s="5" t="s">
        <v>2086</v>
      </c>
      <c r="BZ662" s="5" t="s">
        <v>2088</v>
      </c>
      <c r="CA662" s="28" t="str">
        <f>IF(Table1[[#This Row],[Party]]="Labour","Conservative","Labour")</f>
        <v>Labour</v>
      </c>
      <c r="CB662" s="28" cm="1">
        <f t="array" ref="CB6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319</v>
      </c>
      <c r="CC662" s="28" cm="1">
        <f t="array" ref="CC6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62" s="28">
        <f>IF(TRIM(Table1[[#This Row],[Party]])="Labour",Table1[[#This Row],[Conservative_Aye]],Table1[[#This Row],[Labour_Aye]])</f>
        <v>167</v>
      </c>
      <c r="CE662" s="28">
        <f>IF(TRIM(Table1[[#This Row],[Party]])="Labour",Table1[[#This Row],[Conservative_No]],Table1[[#This Row],[Labour_No]])</f>
        <v>47</v>
      </c>
      <c r="CF662" s="36">
        <f>IF(Table1[[#This Row],[Gov_Aye]]+Table1[[#This Row],[Gov_No]]=0,"",Table1[[#This Row],[Gov_Aye]]/(Table1[[#This Row],[Gov_Aye]]+Table1[[#This Row],[Gov_No]]))</f>
        <v>0.99687499999999996</v>
      </c>
      <c r="CG662" s="36">
        <f>IF(Table1[[#This Row],[Opp_Aye]]+Table1[[#This Row],[Opp_No]]=0,"",Table1[[#This Row],[Opp_Aye]]/(Table1[[#This Row],[Opp_Aye]]+Table1[[#This Row],[Opp_No]]))</f>
        <v>0.78037383177570097</v>
      </c>
      <c r="CH662" s="36">
        <f>IF(OR(Table1[[#This Row],[Gov_Share]]="",Table1[[#This Row],[Opp_Share]]=""),"",ABS(Table1[[#This Row],[Gov_Share]]-Table1[[#This Row],[Opp_Share]]))</f>
        <v>0.21650116822429899</v>
      </c>
      <c r="CI662" s="36">
        <f>IF(Table1[[#This Row],[Gov_Aye]]+Table1[[#This Row],[Gov_No]]=0,"",ABS(Table1[[#This Row],[Gov_Aye]]-Table1[[#This Row],[Gov_No]])/(Table1[[#This Row],[Gov_Aye]]+Table1[[#This Row],[Gov_No]]))</f>
        <v>0.99375000000000002</v>
      </c>
      <c r="CJ662" s="36">
        <f>IF(Table1[[#This Row],[Opp_Aye]]+Table1[[#This Row],[Opp_No]]=0,"",ABS(Table1[[#This Row],[Opp_Aye]]-Table1[[#This Row],[Opp_No]])/(Table1[[#This Row],[Opp_Aye]]+Table1[[#This Row],[Opp_No]]))</f>
        <v>0.56074766355140182</v>
      </c>
      <c r="CK6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0.25240244814312213</v>
      </c>
    </row>
    <row r="663" spans="1:89" ht="29.5" hidden="1" x14ac:dyDescent="0.75">
      <c r="A663" s="2">
        <v>303</v>
      </c>
      <c r="B663" s="15">
        <v>43053</v>
      </c>
      <c r="C663" s="16">
        <v>0.9604166666666667</v>
      </c>
      <c r="D663" s="2">
        <v>36</v>
      </c>
      <c r="E663" s="19" t="s">
        <v>338</v>
      </c>
      <c r="F663" s="2" t="s">
        <v>1938</v>
      </c>
      <c r="G663" s="2"/>
      <c r="H663" s="2">
        <v>296</v>
      </c>
      <c r="I663" s="2">
        <v>316</v>
      </c>
      <c r="J663" s="2">
        <v>0</v>
      </c>
      <c r="K663" s="2">
        <v>0</v>
      </c>
      <c r="L663" s="2">
        <v>0</v>
      </c>
      <c r="M663" s="3">
        <v>1</v>
      </c>
      <c r="N663" s="2">
        <v>0</v>
      </c>
      <c r="O663" s="2">
        <v>0</v>
      </c>
      <c r="P663" s="2">
        <v>1</v>
      </c>
      <c r="Q663" s="2">
        <v>1</v>
      </c>
      <c r="R663" s="4">
        <v>245</v>
      </c>
      <c r="S663" s="2">
        <v>11</v>
      </c>
      <c r="T663" s="2">
        <v>4</v>
      </c>
      <c r="U663" s="2">
        <v>0</v>
      </c>
      <c r="V663" s="2">
        <v>33</v>
      </c>
      <c r="W663" s="2">
        <v>0</v>
      </c>
      <c r="X663" s="2">
        <v>0</v>
      </c>
      <c r="Y663" s="2">
        <v>0</v>
      </c>
      <c r="Z663" s="2">
        <v>0</v>
      </c>
      <c r="AA663" s="2">
        <v>0</v>
      </c>
      <c r="AB663" s="2">
        <v>0</v>
      </c>
      <c r="AC663" s="2">
        <v>0</v>
      </c>
      <c r="AD663" s="2">
        <v>0</v>
      </c>
      <c r="AE663" s="2">
        <v>0</v>
      </c>
      <c r="AF663" s="2">
        <v>0</v>
      </c>
      <c r="AG663" s="3">
        <v>303</v>
      </c>
      <c r="AH663" s="2">
        <v>10</v>
      </c>
      <c r="AI663" s="2">
        <v>0</v>
      </c>
      <c r="AJ663" s="2">
        <v>0</v>
      </c>
      <c r="AK663" s="2">
        <v>1</v>
      </c>
      <c r="AL663" s="4">
        <v>2</v>
      </c>
      <c r="AM663" s="2">
        <v>0</v>
      </c>
      <c r="AN663" s="2">
        <v>0</v>
      </c>
      <c r="AO663" s="2">
        <v>0</v>
      </c>
      <c r="AP663" s="2">
        <v>0</v>
      </c>
      <c r="AQ663" s="2">
        <v>0</v>
      </c>
      <c r="AR663" s="2">
        <v>0</v>
      </c>
      <c r="AS663" s="2">
        <v>0</v>
      </c>
      <c r="AT663" s="2">
        <v>0</v>
      </c>
      <c r="AU663" s="2">
        <v>0</v>
      </c>
      <c r="AV663" s="2">
        <v>0</v>
      </c>
      <c r="AW663" s="2">
        <v>0</v>
      </c>
      <c r="AX663" s="2">
        <v>0</v>
      </c>
      <c r="AY663" s="2">
        <v>0</v>
      </c>
      <c r="AZ663" s="2">
        <v>0</v>
      </c>
      <c r="BA663" s="44">
        <v>1</v>
      </c>
      <c r="BB663" s="2">
        <v>0</v>
      </c>
      <c r="BC663" s="2">
        <v>0</v>
      </c>
      <c r="BD663" s="2">
        <v>0</v>
      </c>
      <c r="BE663" s="2">
        <v>1</v>
      </c>
      <c r="BF663" s="45">
        <v>2</v>
      </c>
      <c r="BG663" s="2">
        <v>0</v>
      </c>
      <c r="BH663" s="2">
        <v>0</v>
      </c>
      <c r="BI663" s="2">
        <v>0</v>
      </c>
      <c r="BJ663" s="2">
        <v>0</v>
      </c>
      <c r="BK663" s="2">
        <v>0</v>
      </c>
      <c r="BL663" s="2">
        <v>0</v>
      </c>
      <c r="BM663" s="2">
        <v>0</v>
      </c>
      <c r="BN663" s="2">
        <v>0</v>
      </c>
      <c r="BO663" s="2">
        <v>0</v>
      </c>
      <c r="BP663" s="2">
        <v>0</v>
      </c>
      <c r="BQ663" s="2">
        <v>0</v>
      </c>
      <c r="BR663" s="2">
        <v>4</v>
      </c>
      <c r="BS663" s="2">
        <v>612</v>
      </c>
      <c r="BT663" s="2">
        <v>0.01</v>
      </c>
      <c r="BU663" s="5">
        <v>0.94</v>
      </c>
      <c r="BV663" s="5">
        <f>IFERROR($BF663/($AL663+$R663), "No Votes")</f>
        <v>8.0971659919028341E-3</v>
      </c>
      <c r="BW663" s="5">
        <f>IFERROR($BA663/($AG663+$M663), "No Votes")</f>
        <v>3.2894736842105261E-3</v>
      </c>
      <c r="BX663" t="s">
        <v>2156</v>
      </c>
      <c r="BY663" s="5" t="s">
        <v>2086</v>
      </c>
      <c r="BZ663" s="5" t="s">
        <v>2088</v>
      </c>
      <c r="CA663" s="28" t="str">
        <f>IF(Table1[[#This Row],[Party]]="Labour","Conservative","Labour")</f>
        <v>Labour</v>
      </c>
      <c r="CB663" s="28" cm="1">
        <f t="array" ref="CB6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63" s="28" cm="1">
        <f t="array" ref="CC6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663" s="28">
        <f>IF(TRIM(Table1[[#This Row],[Party]])="Labour",Table1[[#This Row],[Conservative_Aye]],Table1[[#This Row],[Labour_Aye]])</f>
        <v>245</v>
      </c>
      <c r="CE663" s="28">
        <f>IF(TRIM(Table1[[#This Row],[Party]])="Labour",Table1[[#This Row],[Conservative_No]],Table1[[#This Row],[Labour_No]])</f>
        <v>2</v>
      </c>
      <c r="CF663" s="36">
        <f>IF(Table1[[#This Row],[Gov_Aye]]+Table1[[#This Row],[Gov_No]]=0,"",Table1[[#This Row],[Gov_Aye]]/(Table1[[#This Row],[Gov_Aye]]+Table1[[#This Row],[Gov_No]]))</f>
        <v>3.2894736842105261E-3</v>
      </c>
      <c r="CG663" s="36">
        <f>IF(Table1[[#This Row],[Opp_Aye]]+Table1[[#This Row],[Opp_No]]=0,"",Table1[[#This Row],[Opp_Aye]]/(Table1[[#This Row],[Opp_Aye]]+Table1[[#This Row],[Opp_No]]))</f>
        <v>0.9919028340080972</v>
      </c>
      <c r="CH663" s="36">
        <f>IF(OR(Table1[[#This Row],[Gov_Share]]="",Table1[[#This Row],[Opp_Share]]=""),"",ABS(Table1[[#This Row],[Gov_Share]]-Table1[[#This Row],[Opp_Share]]))</f>
        <v>0.98861336032388669</v>
      </c>
      <c r="CI663" s="36">
        <f>IF(Table1[[#This Row],[Gov_Aye]]+Table1[[#This Row],[Gov_No]]=0,"",ABS(Table1[[#This Row],[Gov_Aye]]-Table1[[#This Row],[Gov_No]])/(Table1[[#This Row],[Gov_Aye]]+Table1[[#This Row],[Gov_No]]))</f>
        <v>0.99342105263157898</v>
      </c>
      <c r="CJ663" s="36">
        <f>IF(Table1[[#This Row],[Opp_Aye]]+Table1[[#This Row],[Opp_No]]=0,"",ABS(Table1[[#This Row],[Opp_Aye]]-Table1[[#This Row],[Opp_No]])/(Table1[[#This Row],[Opp_Aye]]+Table1[[#This Row],[Opp_No]]))</f>
        <v>0.98380566801619429</v>
      </c>
      <c r="CK6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0.95611775869080329</v>
      </c>
    </row>
    <row r="664" spans="1:89" ht="29.5" hidden="1" x14ac:dyDescent="0.75">
      <c r="A664">
        <v>304</v>
      </c>
      <c r="B664" s="17">
        <v>43053</v>
      </c>
      <c r="C664" s="18">
        <v>0.97083333333333333</v>
      </c>
      <c r="D664">
        <v>37</v>
      </c>
      <c r="E664" s="20" t="s">
        <v>337</v>
      </c>
      <c r="F664" t="s">
        <v>1938</v>
      </c>
      <c r="H664">
        <v>295</v>
      </c>
      <c r="I664">
        <v>316</v>
      </c>
      <c r="J664">
        <v>0</v>
      </c>
      <c r="K664">
        <v>0</v>
      </c>
      <c r="L664">
        <v>0</v>
      </c>
      <c r="M664" s="3">
        <v>1</v>
      </c>
      <c r="N664">
        <v>0</v>
      </c>
      <c r="O664">
        <v>0</v>
      </c>
      <c r="P664">
        <v>1</v>
      </c>
      <c r="Q664">
        <v>1</v>
      </c>
      <c r="R664" s="4">
        <v>242</v>
      </c>
      <c r="S664">
        <v>11</v>
      </c>
      <c r="T664">
        <v>4</v>
      </c>
      <c r="U664">
        <v>0</v>
      </c>
      <c r="V664">
        <v>35</v>
      </c>
      <c r="W664">
        <v>0</v>
      </c>
      <c r="X664">
        <v>0</v>
      </c>
      <c r="Y664">
        <v>0</v>
      </c>
      <c r="Z664">
        <v>0</v>
      </c>
      <c r="AA664">
        <v>0</v>
      </c>
      <c r="AB664">
        <v>0</v>
      </c>
      <c r="AC664">
        <v>0</v>
      </c>
      <c r="AD664">
        <v>0</v>
      </c>
      <c r="AE664">
        <v>0</v>
      </c>
      <c r="AF664">
        <v>0</v>
      </c>
      <c r="AG664" s="3">
        <v>303</v>
      </c>
      <c r="AH664">
        <v>10</v>
      </c>
      <c r="AI664">
        <v>0</v>
      </c>
      <c r="AJ664">
        <v>0</v>
      </c>
      <c r="AK664">
        <v>1</v>
      </c>
      <c r="AL664" s="4">
        <v>2</v>
      </c>
      <c r="AM664">
        <v>0</v>
      </c>
      <c r="AN664">
        <v>0</v>
      </c>
      <c r="AO664">
        <v>0</v>
      </c>
      <c r="AP664">
        <v>0</v>
      </c>
      <c r="AQ664">
        <v>0</v>
      </c>
      <c r="AR664">
        <v>0</v>
      </c>
      <c r="AS664">
        <v>0</v>
      </c>
      <c r="AT664">
        <v>0</v>
      </c>
      <c r="AU664">
        <v>0</v>
      </c>
      <c r="AV664">
        <v>0</v>
      </c>
      <c r="AW664">
        <v>0</v>
      </c>
      <c r="AX664">
        <v>0</v>
      </c>
      <c r="AY664">
        <v>0</v>
      </c>
      <c r="AZ664">
        <v>0</v>
      </c>
      <c r="BA664" s="3">
        <v>1</v>
      </c>
      <c r="BB664">
        <v>0</v>
      </c>
      <c r="BC664">
        <v>0</v>
      </c>
      <c r="BD664">
        <v>0</v>
      </c>
      <c r="BE664">
        <v>1</v>
      </c>
      <c r="BF664" s="4">
        <v>2</v>
      </c>
      <c r="BG664">
        <v>0</v>
      </c>
      <c r="BH664">
        <v>0</v>
      </c>
      <c r="BI664">
        <v>0</v>
      </c>
      <c r="BJ664">
        <v>0</v>
      </c>
      <c r="BK664">
        <v>0</v>
      </c>
      <c r="BL664">
        <v>0</v>
      </c>
      <c r="BM664">
        <v>0</v>
      </c>
      <c r="BN664">
        <v>0</v>
      </c>
      <c r="BO664">
        <v>0</v>
      </c>
      <c r="BP664">
        <v>0</v>
      </c>
      <c r="BQ664">
        <v>0</v>
      </c>
      <c r="BR664">
        <v>4</v>
      </c>
      <c r="BS664">
        <v>611</v>
      </c>
      <c r="BT664">
        <v>0.01</v>
      </c>
      <c r="BU664" s="1">
        <v>0.94</v>
      </c>
      <c r="BV664" s="5">
        <f>IFERROR($BF664/($AL664+$R664), "No Votes")</f>
        <v>8.1967213114754103E-3</v>
      </c>
      <c r="BW664" s="5">
        <f>IFERROR($BA664/($AG664+$M664), "No Votes")</f>
        <v>3.2894736842105261E-3</v>
      </c>
      <c r="BX664" t="s">
        <v>2156</v>
      </c>
      <c r="BY664" s="5" t="s">
        <v>2086</v>
      </c>
      <c r="BZ664" s="5" t="s">
        <v>2088</v>
      </c>
      <c r="CA664" s="28" t="str">
        <f>IF(Table1[[#This Row],[Party]]="Labour","Conservative","Labour")</f>
        <v>Labour</v>
      </c>
      <c r="CB664" s="28" cm="1">
        <f t="array" ref="CB6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64" s="28" cm="1">
        <f t="array" ref="CC6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664" s="28">
        <f>IF(TRIM(Table1[[#This Row],[Party]])="Labour",Table1[[#This Row],[Conservative_Aye]],Table1[[#This Row],[Labour_Aye]])</f>
        <v>242</v>
      </c>
      <c r="CE664" s="28">
        <f>IF(TRIM(Table1[[#This Row],[Party]])="Labour",Table1[[#This Row],[Conservative_No]],Table1[[#This Row],[Labour_No]])</f>
        <v>2</v>
      </c>
      <c r="CF664" s="36">
        <f>IF(Table1[[#This Row],[Gov_Aye]]+Table1[[#This Row],[Gov_No]]=0,"",Table1[[#This Row],[Gov_Aye]]/(Table1[[#This Row],[Gov_Aye]]+Table1[[#This Row],[Gov_No]]))</f>
        <v>3.2894736842105261E-3</v>
      </c>
      <c r="CG664" s="36">
        <f>IF(Table1[[#This Row],[Opp_Aye]]+Table1[[#This Row],[Opp_No]]=0,"",Table1[[#This Row],[Opp_Aye]]/(Table1[[#This Row],[Opp_Aye]]+Table1[[#This Row],[Opp_No]]))</f>
        <v>0.99180327868852458</v>
      </c>
      <c r="CH664" s="36">
        <f>IF(OR(Table1[[#This Row],[Gov_Share]]="",Table1[[#This Row],[Opp_Share]]=""),"",ABS(Table1[[#This Row],[Gov_Share]]-Table1[[#This Row],[Opp_Share]]))</f>
        <v>0.98851380500431407</v>
      </c>
      <c r="CI664" s="36">
        <f>IF(Table1[[#This Row],[Gov_Aye]]+Table1[[#This Row],[Gov_No]]=0,"",ABS(Table1[[#This Row],[Gov_Aye]]-Table1[[#This Row],[Gov_No]])/(Table1[[#This Row],[Gov_Aye]]+Table1[[#This Row],[Gov_No]]))</f>
        <v>0.99342105263157898</v>
      </c>
      <c r="CJ664" s="36">
        <f>IF(Table1[[#This Row],[Opp_Aye]]+Table1[[#This Row],[Opp_No]]=0,"",ABS(Table1[[#This Row],[Opp_Aye]]-Table1[[#This Row],[Opp_No]])/(Table1[[#This Row],[Opp_Aye]]+Table1[[#This Row],[Opp_No]]))</f>
        <v>0.98360655737704916</v>
      </c>
      <c r="CK6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0.95604957358735221</v>
      </c>
    </row>
    <row r="665" spans="1:89" ht="29.5" hidden="1" x14ac:dyDescent="0.75">
      <c r="A665">
        <v>302</v>
      </c>
      <c r="B665" s="17">
        <v>43053</v>
      </c>
      <c r="C665" s="18">
        <v>0.95</v>
      </c>
      <c r="D665">
        <v>35</v>
      </c>
      <c r="E665" s="20" t="s">
        <v>339</v>
      </c>
      <c r="F665" t="s">
        <v>1938</v>
      </c>
      <c r="H665">
        <v>296</v>
      </c>
      <c r="I665">
        <v>316</v>
      </c>
      <c r="J665">
        <v>0</v>
      </c>
      <c r="K665">
        <v>0</v>
      </c>
      <c r="L665">
        <v>0</v>
      </c>
      <c r="M665" s="3">
        <v>1</v>
      </c>
      <c r="N665">
        <v>0</v>
      </c>
      <c r="O665">
        <v>0</v>
      </c>
      <c r="P665">
        <v>1</v>
      </c>
      <c r="Q665">
        <v>1</v>
      </c>
      <c r="R665" s="4">
        <v>244</v>
      </c>
      <c r="S665">
        <v>11</v>
      </c>
      <c r="T665">
        <v>4</v>
      </c>
      <c r="U665">
        <v>0</v>
      </c>
      <c r="V665">
        <v>34</v>
      </c>
      <c r="W665">
        <v>0</v>
      </c>
      <c r="X665">
        <v>0</v>
      </c>
      <c r="Y665">
        <v>0</v>
      </c>
      <c r="Z665">
        <v>0</v>
      </c>
      <c r="AA665">
        <v>0</v>
      </c>
      <c r="AB665">
        <v>0</v>
      </c>
      <c r="AC665">
        <v>0</v>
      </c>
      <c r="AD665">
        <v>0</v>
      </c>
      <c r="AE665">
        <v>0</v>
      </c>
      <c r="AF665">
        <v>0</v>
      </c>
      <c r="AG665" s="3">
        <v>303</v>
      </c>
      <c r="AH665">
        <v>10</v>
      </c>
      <c r="AI665">
        <v>0</v>
      </c>
      <c r="AJ665">
        <v>0</v>
      </c>
      <c r="AK665">
        <v>1</v>
      </c>
      <c r="AL665" s="4">
        <v>2</v>
      </c>
      <c r="AM665">
        <v>0</v>
      </c>
      <c r="AN665">
        <v>0</v>
      </c>
      <c r="AO665">
        <v>0</v>
      </c>
      <c r="AP665">
        <v>0</v>
      </c>
      <c r="AQ665">
        <v>0</v>
      </c>
      <c r="AR665">
        <v>0</v>
      </c>
      <c r="AS665">
        <v>0</v>
      </c>
      <c r="AT665">
        <v>0</v>
      </c>
      <c r="AU665">
        <v>0</v>
      </c>
      <c r="AV665">
        <v>0</v>
      </c>
      <c r="AW665">
        <v>0</v>
      </c>
      <c r="AX665">
        <v>0</v>
      </c>
      <c r="AY665">
        <v>0</v>
      </c>
      <c r="AZ665">
        <v>0</v>
      </c>
      <c r="BA665" s="3">
        <v>1</v>
      </c>
      <c r="BB665">
        <v>0</v>
      </c>
      <c r="BC665">
        <v>0</v>
      </c>
      <c r="BD665">
        <v>0</v>
      </c>
      <c r="BE665">
        <v>1</v>
      </c>
      <c r="BF665" s="4">
        <v>2</v>
      </c>
      <c r="BG665">
        <v>0</v>
      </c>
      <c r="BH665">
        <v>0</v>
      </c>
      <c r="BI665">
        <v>0</v>
      </c>
      <c r="BJ665">
        <v>0</v>
      </c>
      <c r="BK665">
        <v>0</v>
      </c>
      <c r="BL665">
        <v>0</v>
      </c>
      <c r="BM665">
        <v>0</v>
      </c>
      <c r="BN665">
        <v>0</v>
      </c>
      <c r="BO665">
        <v>0</v>
      </c>
      <c r="BP665">
        <v>0</v>
      </c>
      <c r="BQ665">
        <v>0</v>
      </c>
      <c r="BR665">
        <v>4</v>
      </c>
      <c r="BS665">
        <v>612</v>
      </c>
      <c r="BT665">
        <v>0.01</v>
      </c>
      <c r="BU665" s="1">
        <v>0.94</v>
      </c>
      <c r="BV665" s="5">
        <f>IFERROR($BF665/($AL665+$R665), "No Votes")</f>
        <v>8.130081300813009E-3</v>
      </c>
      <c r="BW665" s="5">
        <f>IFERROR($BA665/($AG665+$M665), "No Votes")</f>
        <v>3.2894736842105261E-3</v>
      </c>
      <c r="BX665" t="s">
        <v>2156</v>
      </c>
      <c r="BY665" s="5" t="s">
        <v>2086</v>
      </c>
      <c r="BZ665" s="5" t="s">
        <v>2088</v>
      </c>
      <c r="CA665" s="28" t="str">
        <f>IF(Table1[[#This Row],[Party]]="Labour","Conservative","Labour")</f>
        <v>Labour</v>
      </c>
      <c r="CB665" s="28" cm="1">
        <f t="array" ref="CB6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65" s="28" cm="1">
        <f t="array" ref="CC6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665" s="28">
        <f>IF(TRIM(Table1[[#This Row],[Party]])="Labour",Table1[[#This Row],[Conservative_Aye]],Table1[[#This Row],[Labour_Aye]])</f>
        <v>244</v>
      </c>
      <c r="CE665" s="28">
        <f>IF(TRIM(Table1[[#This Row],[Party]])="Labour",Table1[[#This Row],[Conservative_No]],Table1[[#This Row],[Labour_No]])</f>
        <v>2</v>
      </c>
      <c r="CF665" s="36">
        <f>IF(Table1[[#This Row],[Gov_Aye]]+Table1[[#This Row],[Gov_No]]=0,"",Table1[[#This Row],[Gov_Aye]]/(Table1[[#This Row],[Gov_Aye]]+Table1[[#This Row],[Gov_No]]))</f>
        <v>3.2894736842105261E-3</v>
      </c>
      <c r="CG665" s="36">
        <f>IF(Table1[[#This Row],[Opp_Aye]]+Table1[[#This Row],[Opp_No]]=0,"",Table1[[#This Row],[Opp_Aye]]/(Table1[[#This Row],[Opp_Aye]]+Table1[[#This Row],[Opp_No]]))</f>
        <v>0.99186991869918695</v>
      </c>
      <c r="CH665" s="36">
        <f>IF(OR(Table1[[#This Row],[Gov_Share]]="",Table1[[#This Row],[Opp_Share]]=""),"",ABS(Table1[[#This Row],[Gov_Share]]-Table1[[#This Row],[Opp_Share]]))</f>
        <v>0.98858044501497644</v>
      </c>
      <c r="CI665" s="36">
        <f>IF(Table1[[#This Row],[Gov_Aye]]+Table1[[#This Row],[Gov_No]]=0,"",ABS(Table1[[#This Row],[Gov_Aye]]-Table1[[#This Row],[Gov_No]])/(Table1[[#This Row],[Gov_Aye]]+Table1[[#This Row],[Gov_No]]))</f>
        <v>0.99342105263157898</v>
      </c>
      <c r="CJ665" s="36">
        <f>IF(Table1[[#This Row],[Opp_Aye]]+Table1[[#This Row],[Opp_No]]=0,"",ABS(Table1[[#This Row],[Opp_Aye]]-Table1[[#This Row],[Opp_No]])/(Table1[[#This Row],[Opp_Aye]]+Table1[[#This Row],[Opp_No]]))</f>
        <v>0.98373983739837401</v>
      </c>
      <c r="CK6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0.95609520746220644</v>
      </c>
    </row>
    <row r="666" spans="1:89" hidden="1" x14ac:dyDescent="0.75">
      <c r="A666" s="2">
        <v>282</v>
      </c>
      <c r="B666" s="15">
        <v>42989</v>
      </c>
      <c r="C666" s="16">
        <v>2.1527777777777778E-2</v>
      </c>
      <c r="D666" s="2">
        <v>15</v>
      </c>
      <c r="E666" s="19" t="s">
        <v>921</v>
      </c>
      <c r="F666" s="2" t="s">
        <v>1937</v>
      </c>
      <c r="G666" s="2"/>
      <c r="H666" s="2">
        <v>318</v>
      </c>
      <c r="I666" s="2">
        <v>301</v>
      </c>
      <c r="J666" s="2">
        <v>0</v>
      </c>
      <c r="K666" s="2">
        <v>0</v>
      </c>
      <c r="L666" s="2">
        <v>0</v>
      </c>
      <c r="M666" s="3">
        <v>308</v>
      </c>
      <c r="N666" s="2">
        <v>10</v>
      </c>
      <c r="O666" s="2">
        <v>0</v>
      </c>
      <c r="P666" s="2">
        <v>0</v>
      </c>
      <c r="Q666" s="2">
        <v>0</v>
      </c>
      <c r="R666" s="4">
        <v>0</v>
      </c>
      <c r="S666" s="2">
        <v>0</v>
      </c>
      <c r="T666" s="2">
        <v>0</v>
      </c>
      <c r="U666" s="2">
        <v>0</v>
      </c>
      <c r="V666" s="2">
        <v>0</v>
      </c>
      <c r="W666" s="2">
        <v>0</v>
      </c>
      <c r="X666" s="2">
        <v>0</v>
      </c>
      <c r="Y666" s="2">
        <v>0</v>
      </c>
      <c r="Z666" s="2">
        <v>0</v>
      </c>
      <c r="AA666" s="2">
        <v>0</v>
      </c>
      <c r="AB666" s="2">
        <v>0</v>
      </c>
      <c r="AC666" s="2">
        <v>0</v>
      </c>
      <c r="AD666" s="2">
        <v>0</v>
      </c>
      <c r="AE666" s="2">
        <v>0</v>
      </c>
      <c r="AF666" s="2">
        <v>0</v>
      </c>
      <c r="AG666" s="3">
        <v>1</v>
      </c>
      <c r="AH666" s="2">
        <v>0</v>
      </c>
      <c r="AI666" s="2">
        <v>0</v>
      </c>
      <c r="AJ666" s="2">
        <v>1</v>
      </c>
      <c r="AK666" s="2">
        <v>1</v>
      </c>
      <c r="AL666" s="4">
        <v>248</v>
      </c>
      <c r="AM666" s="2">
        <v>12</v>
      </c>
      <c r="AN666" s="2">
        <v>4</v>
      </c>
      <c r="AO666" s="2">
        <v>0</v>
      </c>
      <c r="AP666" s="2">
        <v>34</v>
      </c>
      <c r="AQ666" s="2">
        <v>0</v>
      </c>
      <c r="AR666" s="2">
        <v>0</v>
      </c>
      <c r="AS666" s="2">
        <v>0</v>
      </c>
      <c r="AT666" s="2">
        <v>0</v>
      </c>
      <c r="AU666" s="2">
        <v>0</v>
      </c>
      <c r="AV666" s="2">
        <v>0</v>
      </c>
      <c r="AW666" s="2">
        <v>0</v>
      </c>
      <c r="AX666" s="2">
        <v>0</v>
      </c>
      <c r="AY666" s="2">
        <v>0</v>
      </c>
      <c r="AZ666" s="2">
        <v>0</v>
      </c>
      <c r="BA666" s="44">
        <v>1</v>
      </c>
      <c r="BB666" s="2">
        <v>0</v>
      </c>
      <c r="BC666" s="2">
        <v>0</v>
      </c>
      <c r="BD666" s="2">
        <v>0</v>
      </c>
      <c r="BE666" s="2">
        <v>0</v>
      </c>
      <c r="BF666" s="45">
        <v>0</v>
      </c>
      <c r="BG666" s="2">
        <v>0</v>
      </c>
      <c r="BH666" s="2">
        <v>0</v>
      </c>
      <c r="BI666" s="2">
        <v>0</v>
      </c>
      <c r="BJ666" s="2">
        <v>0</v>
      </c>
      <c r="BK666" s="2">
        <v>0</v>
      </c>
      <c r="BL666" s="2">
        <v>0</v>
      </c>
      <c r="BM666" s="2">
        <v>0</v>
      </c>
      <c r="BN666" s="2">
        <v>0</v>
      </c>
      <c r="BO666" s="2">
        <v>0</v>
      </c>
      <c r="BP666" s="2">
        <v>0</v>
      </c>
      <c r="BQ666" s="2">
        <v>0</v>
      </c>
      <c r="BR666" s="2">
        <v>1</v>
      </c>
      <c r="BS666" s="2">
        <v>619</v>
      </c>
      <c r="BT666" s="2">
        <v>0</v>
      </c>
      <c r="BU666" s="5">
        <v>0.95</v>
      </c>
      <c r="BV666" s="5">
        <f>IFERROR($BF666/($AL666+$R666), "No Votes")</f>
        <v>0</v>
      </c>
      <c r="BW666" s="5">
        <f>IFERROR($BA666/($AG666+$M666), "No Votes")</f>
        <v>3.2362459546925568E-3</v>
      </c>
      <c r="BX666" t="s">
        <v>2156</v>
      </c>
      <c r="BY666" s="5" t="s">
        <v>2086</v>
      </c>
      <c r="BZ666" s="5" t="s">
        <v>2088</v>
      </c>
      <c r="CA666" s="28" t="str">
        <f>IF(Table1[[#This Row],[Party]]="Labour","Conservative","Labour")</f>
        <v>Labour</v>
      </c>
      <c r="CB666" s="28" cm="1">
        <f t="array" ref="CB6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666" s="28" cm="1">
        <f t="array" ref="CC6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66" s="28">
        <f>IF(TRIM(Table1[[#This Row],[Party]])="Labour",Table1[[#This Row],[Conservative_Aye]],Table1[[#This Row],[Labour_Aye]])</f>
        <v>0</v>
      </c>
      <c r="CE666" s="28">
        <f>IF(TRIM(Table1[[#This Row],[Party]])="Labour",Table1[[#This Row],[Conservative_No]],Table1[[#This Row],[Labour_No]])</f>
        <v>248</v>
      </c>
      <c r="CF666" s="36">
        <f>IF(Table1[[#This Row],[Gov_Aye]]+Table1[[#This Row],[Gov_No]]=0,"",Table1[[#This Row],[Gov_Aye]]/(Table1[[#This Row],[Gov_Aye]]+Table1[[#This Row],[Gov_No]]))</f>
        <v>0.99676375404530748</v>
      </c>
      <c r="CG666" s="36">
        <f>IF(Table1[[#This Row],[Opp_Aye]]+Table1[[#This Row],[Opp_No]]=0,"",Table1[[#This Row],[Opp_Aye]]/(Table1[[#This Row],[Opp_Aye]]+Table1[[#This Row],[Opp_No]]))</f>
        <v>0</v>
      </c>
      <c r="CH666" s="36">
        <f>IF(OR(Table1[[#This Row],[Gov_Share]]="",Table1[[#This Row],[Opp_Share]]=""),"",ABS(Table1[[#This Row],[Gov_Share]]-Table1[[#This Row],[Opp_Share]]))</f>
        <v>0.99676375404530748</v>
      </c>
      <c r="CI666" s="36">
        <f>IF(Table1[[#This Row],[Gov_Aye]]+Table1[[#This Row],[Gov_No]]=0,"",ABS(Table1[[#This Row],[Gov_Aye]]-Table1[[#This Row],[Gov_No]])/(Table1[[#This Row],[Gov_Aye]]+Table1[[#This Row],[Gov_No]]))</f>
        <v>0.99352750809061485</v>
      </c>
      <c r="CJ666" s="36">
        <f>IF(Table1[[#This Row],[Opp_Aye]]+Table1[[#This Row],[Opp_No]]=0,"",ABS(Table1[[#This Row],[Opp_Aye]]-Table1[[#This Row],[Opp_No]])/(Table1[[#This Row],[Opp_Aye]]+Table1[[#This Row],[Opp_No]]))</f>
        <v>1</v>
      </c>
      <c r="CK6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0.96115992126362282</v>
      </c>
    </row>
    <row r="667" spans="1:89" x14ac:dyDescent="0.75">
      <c r="A667" s="2">
        <v>250</v>
      </c>
      <c r="B667" s="15">
        <v>42809</v>
      </c>
      <c r="C667" s="16">
        <v>0</v>
      </c>
      <c r="D667" s="2">
        <v>183</v>
      </c>
      <c r="E667" s="19" t="s">
        <v>497</v>
      </c>
      <c r="F667" s="2"/>
      <c r="G667" s="2"/>
      <c r="H667" s="2">
        <v>292</v>
      </c>
      <c r="I667" s="2">
        <v>236</v>
      </c>
      <c r="J667" s="2">
        <v>0</v>
      </c>
      <c r="K667" s="2">
        <v>0</v>
      </c>
      <c r="L667" s="2">
        <v>0</v>
      </c>
      <c r="M667" s="3">
        <v>291</v>
      </c>
      <c r="N667" s="2">
        <v>0</v>
      </c>
      <c r="O667" s="2">
        <v>0</v>
      </c>
      <c r="P667" s="2">
        <v>0</v>
      </c>
      <c r="Q667" s="2">
        <v>0</v>
      </c>
      <c r="R667" s="4">
        <v>1</v>
      </c>
      <c r="S667" s="2">
        <v>0</v>
      </c>
      <c r="T667" s="2">
        <v>0</v>
      </c>
      <c r="U667" s="2">
        <v>0</v>
      </c>
      <c r="V667" s="2">
        <v>0</v>
      </c>
      <c r="W667" s="2">
        <v>0</v>
      </c>
      <c r="X667" s="2">
        <v>0</v>
      </c>
      <c r="Y667" s="2">
        <v>0</v>
      </c>
      <c r="Z667" s="2">
        <v>0</v>
      </c>
      <c r="AA667" s="2">
        <v>0</v>
      </c>
      <c r="AB667" s="2">
        <v>0</v>
      </c>
      <c r="AC667" s="2">
        <v>0</v>
      </c>
      <c r="AD667" s="2">
        <v>0</v>
      </c>
      <c r="AE667" s="2">
        <v>0</v>
      </c>
      <c r="AF667" s="2">
        <v>0</v>
      </c>
      <c r="AG667" s="3">
        <v>1</v>
      </c>
      <c r="AH667" s="2">
        <v>6</v>
      </c>
      <c r="AI667" s="2">
        <v>0</v>
      </c>
      <c r="AJ667" s="2">
        <v>1</v>
      </c>
      <c r="AK667" s="2">
        <v>3</v>
      </c>
      <c r="AL667" s="4">
        <v>166</v>
      </c>
      <c r="AM667" s="2">
        <v>6</v>
      </c>
      <c r="AN667" s="2">
        <v>2</v>
      </c>
      <c r="AO667" s="2">
        <v>0</v>
      </c>
      <c r="AP667" s="2">
        <v>46</v>
      </c>
      <c r="AQ667" s="2">
        <v>3</v>
      </c>
      <c r="AR667" s="2">
        <v>0</v>
      </c>
      <c r="AS667" s="2">
        <v>0</v>
      </c>
      <c r="AT667" s="2">
        <v>0</v>
      </c>
      <c r="AU667" s="2">
        <v>0</v>
      </c>
      <c r="AV667" s="2">
        <v>2</v>
      </c>
      <c r="AW667" s="2">
        <v>0</v>
      </c>
      <c r="AX667" s="2">
        <v>0</v>
      </c>
      <c r="AY667" s="2">
        <v>0</v>
      </c>
      <c r="AZ667" s="2">
        <v>0</v>
      </c>
      <c r="BA667" s="44">
        <v>1</v>
      </c>
      <c r="BB667" s="2">
        <v>0</v>
      </c>
      <c r="BC667" s="2">
        <v>0</v>
      </c>
      <c r="BD667" s="2">
        <v>0</v>
      </c>
      <c r="BE667" s="2">
        <v>0</v>
      </c>
      <c r="BF667" s="45">
        <v>1</v>
      </c>
      <c r="BG667" s="2">
        <v>0</v>
      </c>
      <c r="BH667" s="2">
        <v>0</v>
      </c>
      <c r="BI667" s="2">
        <v>0</v>
      </c>
      <c r="BJ667" s="2">
        <v>0</v>
      </c>
      <c r="BK667" s="2">
        <v>0</v>
      </c>
      <c r="BL667" s="2">
        <v>0</v>
      </c>
      <c r="BM667" s="2">
        <v>0</v>
      </c>
      <c r="BN667" s="2">
        <v>0</v>
      </c>
      <c r="BO667" s="2">
        <v>0</v>
      </c>
      <c r="BP667" s="2">
        <v>0</v>
      </c>
      <c r="BQ667" s="2">
        <v>0</v>
      </c>
      <c r="BR667" s="2">
        <v>2</v>
      </c>
      <c r="BS667" s="2">
        <v>528</v>
      </c>
      <c r="BT667" s="2">
        <v>0</v>
      </c>
      <c r="BU667" s="5">
        <v>0.81</v>
      </c>
      <c r="BV667" s="5">
        <f>IFERROR($BF667/($AL667+$R667), "No Votes")</f>
        <v>5.9880239520958087E-3</v>
      </c>
      <c r="BW667" s="5">
        <f>IFERROR($BA667/($AG667+$M667), "No Votes")</f>
        <v>3.4246575342465752E-3</v>
      </c>
      <c r="BX667" t="s">
        <v>2157</v>
      </c>
      <c r="BY667" s="5" t="s">
        <v>2086</v>
      </c>
      <c r="BZ667" s="5" t="s">
        <v>2088</v>
      </c>
      <c r="CA667" s="28" t="str">
        <f>IF(Table1[[#This Row],[Party]]="Labour","Conservative","Labour")</f>
        <v>Labour</v>
      </c>
      <c r="CB667" s="28" cm="1">
        <f t="array" ref="CB6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667" s="28" cm="1">
        <f t="array" ref="CC6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67" s="28">
        <f>IF(TRIM(Table1[[#This Row],[Party]])="Labour",Table1[[#This Row],[Conservative_Aye]],Table1[[#This Row],[Labour_Aye]])</f>
        <v>1</v>
      </c>
      <c r="CE667" s="28">
        <f>IF(TRIM(Table1[[#This Row],[Party]])="Labour",Table1[[#This Row],[Conservative_No]],Table1[[#This Row],[Labour_No]])</f>
        <v>166</v>
      </c>
      <c r="CF667" s="36">
        <f>IF(Table1[[#This Row],[Gov_Aye]]+Table1[[#This Row],[Gov_No]]=0,"",Table1[[#This Row],[Gov_Aye]]/(Table1[[#This Row],[Gov_Aye]]+Table1[[#This Row],[Gov_No]]))</f>
        <v>0.99657534246575341</v>
      </c>
      <c r="CG667" s="36">
        <f>IF(Table1[[#This Row],[Opp_Aye]]+Table1[[#This Row],[Opp_No]]=0,"",Table1[[#This Row],[Opp_Aye]]/(Table1[[#This Row],[Opp_Aye]]+Table1[[#This Row],[Opp_No]]))</f>
        <v>5.9880239520958087E-3</v>
      </c>
      <c r="CH667" s="36">
        <f>IF(OR(Table1[[#This Row],[Gov_Share]]="",Table1[[#This Row],[Opp_Share]]=""),"",ABS(Table1[[#This Row],[Gov_Share]]-Table1[[#This Row],[Opp_Share]]))</f>
        <v>0.99058731851365756</v>
      </c>
      <c r="CI667" s="36">
        <f>IF(Table1[[#This Row],[Gov_Aye]]+Table1[[#This Row],[Gov_No]]=0,"",ABS(Table1[[#This Row],[Gov_Aye]]-Table1[[#This Row],[Gov_No]])/(Table1[[#This Row],[Gov_Aye]]+Table1[[#This Row],[Gov_No]]))</f>
        <v>0.99315068493150682</v>
      </c>
      <c r="CJ667" s="36">
        <f>IF(Table1[[#This Row],[Opp_Aye]]+Table1[[#This Row],[Opp_No]]=0,"",ABS(Table1[[#This Row],[Opp_Aye]]-Table1[[#This Row],[Opp_No]])/(Table1[[#This Row],[Opp_Aye]]+Table1[[#This Row],[Opp_No]]))</f>
        <v>0.9880239520958084</v>
      </c>
      <c r="CK6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0.97164097985170228</v>
      </c>
    </row>
    <row r="668" spans="1:89" ht="29.5" x14ac:dyDescent="0.75">
      <c r="A668" s="2">
        <v>241</v>
      </c>
      <c r="B668" s="15">
        <v>42801</v>
      </c>
      <c r="C668" s="16">
        <v>0.63541666666666663</v>
      </c>
      <c r="D668" s="2">
        <v>174</v>
      </c>
      <c r="E668" s="19" t="s">
        <v>414</v>
      </c>
      <c r="F668" s="2"/>
      <c r="G668" s="2"/>
      <c r="H668" s="2">
        <v>271</v>
      </c>
      <c r="I668" s="2">
        <v>299</v>
      </c>
      <c r="J668" s="2">
        <v>0</v>
      </c>
      <c r="K668" s="2">
        <v>0</v>
      </c>
      <c r="L668" s="2">
        <v>0</v>
      </c>
      <c r="M668" s="3">
        <v>0</v>
      </c>
      <c r="N668" s="2">
        <v>3</v>
      </c>
      <c r="O668" s="2">
        <v>0</v>
      </c>
      <c r="P668" s="2">
        <v>1</v>
      </c>
      <c r="Q668" s="2">
        <v>3</v>
      </c>
      <c r="R668" s="4">
        <v>200</v>
      </c>
      <c r="S668" s="2">
        <v>9</v>
      </c>
      <c r="T668" s="2">
        <v>3</v>
      </c>
      <c r="U668" s="2">
        <v>0</v>
      </c>
      <c r="V668" s="2">
        <v>47</v>
      </c>
      <c r="W668" s="2">
        <v>3</v>
      </c>
      <c r="X668" s="2">
        <v>0</v>
      </c>
      <c r="Y668" s="2">
        <v>0</v>
      </c>
      <c r="Z668" s="2">
        <v>0</v>
      </c>
      <c r="AA668" s="2">
        <v>0</v>
      </c>
      <c r="AB668" s="2">
        <v>2</v>
      </c>
      <c r="AC668" s="2">
        <v>0</v>
      </c>
      <c r="AD668" s="2">
        <v>0</v>
      </c>
      <c r="AE668" s="2">
        <v>0</v>
      </c>
      <c r="AF668" s="2">
        <v>0</v>
      </c>
      <c r="AG668" s="3">
        <v>295</v>
      </c>
      <c r="AH668" s="2">
        <v>4</v>
      </c>
      <c r="AI668" s="2">
        <v>0</v>
      </c>
      <c r="AJ668" s="2">
        <v>0</v>
      </c>
      <c r="AK668" s="2">
        <v>0</v>
      </c>
      <c r="AL668" s="4">
        <v>0</v>
      </c>
      <c r="AM668" s="2">
        <v>0</v>
      </c>
      <c r="AN668" s="2">
        <v>0</v>
      </c>
      <c r="AO668" s="2">
        <v>0</v>
      </c>
      <c r="AP668" s="2">
        <v>0</v>
      </c>
      <c r="AQ668" s="2">
        <v>0</v>
      </c>
      <c r="AR668" s="2">
        <v>0</v>
      </c>
      <c r="AS668" s="2">
        <v>0</v>
      </c>
      <c r="AT668" s="2">
        <v>0</v>
      </c>
      <c r="AU668" s="2">
        <v>0</v>
      </c>
      <c r="AV668" s="2">
        <v>0</v>
      </c>
      <c r="AW668" s="2">
        <v>0</v>
      </c>
      <c r="AX668" s="2">
        <v>0</v>
      </c>
      <c r="AY668" s="2">
        <v>0</v>
      </c>
      <c r="AZ668" s="2">
        <v>0</v>
      </c>
      <c r="BA668" s="44">
        <v>0</v>
      </c>
      <c r="BB668" s="2">
        <v>3</v>
      </c>
      <c r="BC668" s="2">
        <v>0</v>
      </c>
      <c r="BD668" s="2">
        <v>0</v>
      </c>
      <c r="BE668" s="2">
        <v>0</v>
      </c>
      <c r="BF668" s="45">
        <v>0</v>
      </c>
      <c r="BG668" s="2">
        <v>0</v>
      </c>
      <c r="BH668" s="2">
        <v>0</v>
      </c>
      <c r="BI668" s="2">
        <v>0</v>
      </c>
      <c r="BJ668" s="2">
        <v>0</v>
      </c>
      <c r="BK668" s="2">
        <v>0</v>
      </c>
      <c r="BL668" s="2">
        <v>0</v>
      </c>
      <c r="BM668" s="2">
        <v>0</v>
      </c>
      <c r="BN668" s="2">
        <v>0</v>
      </c>
      <c r="BO668" s="2">
        <v>0</v>
      </c>
      <c r="BP668" s="2">
        <v>0</v>
      </c>
      <c r="BQ668" s="2">
        <v>0</v>
      </c>
      <c r="BR668" s="2">
        <v>3</v>
      </c>
      <c r="BS668" s="2">
        <v>570</v>
      </c>
      <c r="BT668" s="2">
        <v>0.01</v>
      </c>
      <c r="BU668" s="5">
        <v>0.88</v>
      </c>
      <c r="BV668" s="5">
        <f>IFERROR($BF668/($AL668+$R668), "No Votes")</f>
        <v>0</v>
      </c>
      <c r="BW668" s="5">
        <f>IFERROR($BA668/($AG668+$M668), "No Votes")</f>
        <v>0</v>
      </c>
      <c r="BX668" t="s">
        <v>2157</v>
      </c>
      <c r="BY668" s="5" t="s">
        <v>2086</v>
      </c>
      <c r="BZ668" s="5" t="s">
        <v>2088</v>
      </c>
      <c r="CA668" s="28" t="str">
        <f>IF(Table1[[#This Row],[Party]]="Labour","Conservative","Labour")</f>
        <v>Labour</v>
      </c>
      <c r="CB668" s="28" cm="1">
        <f t="array" ref="CB6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68" s="28" cm="1">
        <f t="array" ref="CC6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668" s="28">
        <f>IF(TRIM(Table1[[#This Row],[Party]])="Labour",Table1[[#This Row],[Conservative_Aye]],Table1[[#This Row],[Labour_Aye]])</f>
        <v>200</v>
      </c>
      <c r="CE668" s="28">
        <f>IF(TRIM(Table1[[#This Row],[Party]])="Labour",Table1[[#This Row],[Conservative_No]],Table1[[#This Row],[Labour_No]])</f>
        <v>0</v>
      </c>
      <c r="CF668" s="36">
        <f>IF(Table1[[#This Row],[Gov_Aye]]+Table1[[#This Row],[Gov_No]]=0,"",Table1[[#This Row],[Gov_Aye]]/(Table1[[#This Row],[Gov_Aye]]+Table1[[#This Row],[Gov_No]]))</f>
        <v>0</v>
      </c>
      <c r="CG668" s="36">
        <f>IF(Table1[[#This Row],[Opp_Aye]]+Table1[[#This Row],[Opp_No]]=0,"",Table1[[#This Row],[Opp_Aye]]/(Table1[[#This Row],[Opp_Aye]]+Table1[[#This Row],[Opp_No]]))</f>
        <v>1</v>
      </c>
      <c r="CH668" s="36">
        <f>IF(OR(Table1[[#This Row],[Gov_Share]]="",Table1[[#This Row],[Opp_Share]]=""),"",ABS(Table1[[#This Row],[Gov_Share]]-Table1[[#This Row],[Opp_Share]]))</f>
        <v>1</v>
      </c>
      <c r="CI668" s="36">
        <f>IF(Table1[[#This Row],[Gov_Aye]]+Table1[[#This Row],[Gov_No]]=0,"",ABS(Table1[[#This Row],[Gov_Aye]]-Table1[[#This Row],[Gov_No]])/(Table1[[#This Row],[Gov_Aye]]+Table1[[#This Row],[Gov_No]]))</f>
        <v>1</v>
      </c>
      <c r="CJ668" s="36">
        <f>IF(Table1[[#This Row],[Opp_Aye]]+Table1[[#This Row],[Opp_No]]=0,"",ABS(Table1[[#This Row],[Opp_Aye]]-Table1[[#This Row],[Opp_No]])/(Table1[[#This Row],[Opp_Aye]]+Table1[[#This Row],[Opp_No]]))</f>
        <v>1</v>
      </c>
      <c r="CK6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0.97163344102119609</v>
      </c>
    </row>
    <row r="669" spans="1:89" x14ac:dyDescent="0.75">
      <c r="A669">
        <v>386</v>
      </c>
      <c r="B669" s="17">
        <v>43152</v>
      </c>
      <c r="C669" s="18">
        <v>0.73055555555555551</v>
      </c>
      <c r="D669">
        <v>119</v>
      </c>
      <c r="E669" s="20" t="s">
        <v>827</v>
      </c>
      <c r="H669">
        <v>267</v>
      </c>
      <c r="I669">
        <v>306</v>
      </c>
      <c r="J669">
        <v>0</v>
      </c>
      <c r="K669">
        <v>0</v>
      </c>
      <c r="L669">
        <v>0</v>
      </c>
      <c r="M669" s="3">
        <v>0</v>
      </c>
      <c r="N669">
        <v>0</v>
      </c>
      <c r="O669">
        <v>0</v>
      </c>
      <c r="P669">
        <v>1</v>
      </c>
      <c r="Q669">
        <v>3</v>
      </c>
      <c r="R669" s="4">
        <v>221</v>
      </c>
      <c r="S669">
        <v>9</v>
      </c>
      <c r="T669">
        <v>3</v>
      </c>
      <c r="U669">
        <v>0</v>
      </c>
      <c r="V669">
        <v>30</v>
      </c>
      <c r="W669">
        <v>0</v>
      </c>
      <c r="X669">
        <v>0</v>
      </c>
      <c r="Y669">
        <v>0</v>
      </c>
      <c r="Z669">
        <v>0</v>
      </c>
      <c r="AA669">
        <v>0</v>
      </c>
      <c r="AB669">
        <v>0</v>
      </c>
      <c r="AC669">
        <v>0</v>
      </c>
      <c r="AD669">
        <v>0</v>
      </c>
      <c r="AE669">
        <v>0</v>
      </c>
      <c r="AF669">
        <v>0</v>
      </c>
      <c r="AG669" s="3">
        <v>296</v>
      </c>
      <c r="AH669">
        <v>9</v>
      </c>
      <c r="AI669">
        <v>0</v>
      </c>
      <c r="AJ669">
        <v>0</v>
      </c>
      <c r="AK669">
        <v>1</v>
      </c>
      <c r="AL669" s="4">
        <v>0</v>
      </c>
      <c r="AM669">
        <v>0</v>
      </c>
      <c r="AN669">
        <v>0</v>
      </c>
      <c r="AO669">
        <v>0</v>
      </c>
      <c r="AP669">
        <v>0</v>
      </c>
      <c r="AQ669">
        <v>0</v>
      </c>
      <c r="AR669">
        <v>0</v>
      </c>
      <c r="AS669">
        <v>0</v>
      </c>
      <c r="AT669">
        <v>0</v>
      </c>
      <c r="AU669">
        <v>0</v>
      </c>
      <c r="AV669">
        <v>0</v>
      </c>
      <c r="AW669">
        <v>0</v>
      </c>
      <c r="AX669">
        <v>0</v>
      </c>
      <c r="AY669">
        <v>0</v>
      </c>
      <c r="AZ669">
        <v>0</v>
      </c>
      <c r="BA669" s="3">
        <v>0</v>
      </c>
      <c r="BB669">
        <v>0</v>
      </c>
      <c r="BC669">
        <v>0</v>
      </c>
      <c r="BD669">
        <v>0</v>
      </c>
      <c r="BE669">
        <v>1</v>
      </c>
      <c r="BF669" s="4">
        <v>0</v>
      </c>
      <c r="BG669">
        <v>0</v>
      </c>
      <c r="BH669">
        <v>0</v>
      </c>
      <c r="BI669">
        <v>0</v>
      </c>
      <c r="BJ669">
        <v>0</v>
      </c>
      <c r="BK669">
        <v>0</v>
      </c>
      <c r="BL669">
        <v>0</v>
      </c>
      <c r="BM669">
        <v>0</v>
      </c>
      <c r="BN669">
        <v>0</v>
      </c>
      <c r="BO669">
        <v>0</v>
      </c>
      <c r="BP669">
        <v>0</v>
      </c>
      <c r="BQ669">
        <v>0</v>
      </c>
      <c r="BR669">
        <v>1</v>
      </c>
      <c r="BS669">
        <v>573</v>
      </c>
      <c r="BT669">
        <v>0</v>
      </c>
      <c r="BU669" s="1">
        <v>0.88</v>
      </c>
      <c r="BV669" s="5">
        <f>IFERROR($BF669/($AL669+$R669), "No Votes")</f>
        <v>0</v>
      </c>
      <c r="BW669" s="5">
        <f>IFERROR($BA669/($AG669+$M669), "No Votes")</f>
        <v>0</v>
      </c>
      <c r="BX669" t="s">
        <v>2157</v>
      </c>
      <c r="BY669" s="5" t="s">
        <v>2086</v>
      </c>
      <c r="BZ669" s="5" t="s">
        <v>2088</v>
      </c>
      <c r="CA669" s="28" t="str">
        <f>IF(Table1[[#This Row],[Party]]="Labour","Conservative","Labour")</f>
        <v>Labour</v>
      </c>
      <c r="CB669" s="28" cm="1">
        <f t="array" ref="CB6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69" s="28" cm="1">
        <f t="array" ref="CC6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669" s="28">
        <f>IF(TRIM(Table1[[#This Row],[Party]])="Labour",Table1[[#This Row],[Conservative_Aye]],Table1[[#This Row],[Labour_Aye]])</f>
        <v>221</v>
      </c>
      <c r="CE669" s="28">
        <f>IF(TRIM(Table1[[#This Row],[Party]])="Labour",Table1[[#This Row],[Conservative_No]],Table1[[#This Row],[Labour_No]])</f>
        <v>0</v>
      </c>
      <c r="CF669" s="36">
        <f>IF(Table1[[#This Row],[Gov_Aye]]+Table1[[#This Row],[Gov_No]]=0,"",Table1[[#This Row],[Gov_Aye]]/(Table1[[#This Row],[Gov_Aye]]+Table1[[#This Row],[Gov_No]]))</f>
        <v>0</v>
      </c>
      <c r="CG669" s="36">
        <f>IF(Table1[[#This Row],[Opp_Aye]]+Table1[[#This Row],[Opp_No]]=0,"",Table1[[#This Row],[Opp_Aye]]/(Table1[[#This Row],[Opp_Aye]]+Table1[[#This Row],[Opp_No]]))</f>
        <v>1</v>
      </c>
      <c r="CH669" s="36">
        <f>IF(OR(Table1[[#This Row],[Gov_Share]]="",Table1[[#This Row],[Opp_Share]]=""),"",ABS(Table1[[#This Row],[Gov_Share]]-Table1[[#This Row],[Opp_Share]]))</f>
        <v>1</v>
      </c>
      <c r="CI669" s="36">
        <f>IF(Table1[[#This Row],[Gov_Aye]]+Table1[[#This Row],[Gov_No]]=0,"",ABS(Table1[[#This Row],[Gov_Aye]]-Table1[[#This Row],[Gov_No]])/(Table1[[#This Row],[Gov_Aye]]+Table1[[#This Row],[Gov_No]]))</f>
        <v>1</v>
      </c>
      <c r="CJ669" s="36">
        <f>IF(Table1[[#This Row],[Opp_Aye]]+Table1[[#This Row],[Opp_No]]=0,"",ABS(Table1[[#This Row],[Opp_Aye]]-Table1[[#This Row],[Opp_No]])/(Table1[[#This Row],[Opp_Aye]]+Table1[[#This Row],[Opp_No]]))</f>
        <v>1</v>
      </c>
      <c r="CK6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0.97161369507200046</v>
      </c>
    </row>
    <row r="670" spans="1:89" hidden="1" x14ac:dyDescent="0.75">
      <c r="A670">
        <v>362</v>
      </c>
      <c r="B670" s="17">
        <v>43116</v>
      </c>
      <c r="C670" s="18">
        <v>0.80277777777777781</v>
      </c>
      <c r="D670">
        <v>95</v>
      </c>
      <c r="E670" s="20" t="s">
        <v>341</v>
      </c>
      <c r="F670" t="s">
        <v>1939</v>
      </c>
      <c r="H670">
        <v>297</v>
      </c>
      <c r="I670">
        <v>321</v>
      </c>
      <c r="J670">
        <v>0</v>
      </c>
      <c r="K670">
        <v>0</v>
      </c>
      <c r="L670">
        <v>0</v>
      </c>
      <c r="M670" s="3">
        <v>0</v>
      </c>
      <c r="N670">
        <v>0</v>
      </c>
      <c r="O670">
        <v>0</v>
      </c>
      <c r="P670">
        <v>1</v>
      </c>
      <c r="Q670">
        <v>2</v>
      </c>
      <c r="R670" s="4">
        <v>245</v>
      </c>
      <c r="S670">
        <v>10</v>
      </c>
      <c r="T670">
        <v>4</v>
      </c>
      <c r="U670">
        <v>0</v>
      </c>
      <c r="V670">
        <v>35</v>
      </c>
      <c r="W670">
        <v>0</v>
      </c>
      <c r="X670">
        <v>0</v>
      </c>
      <c r="Y670">
        <v>0</v>
      </c>
      <c r="Z670">
        <v>0</v>
      </c>
      <c r="AA670">
        <v>0</v>
      </c>
      <c r="AB670">
        <v>0</v>
      </c>
      <c r="AC670">
        <v>0</v>
      </c>
      <c r="AD670">
        <v>0</v>
      </c>
      <c r="AE670">
        <v>0</v>
      </c>
      <c r="AF670">
        <v>0</v>
      </c>
      <c r="AG670" s="3">
        <v>307</v>
      </c>
      <c r="AH670">
        <v>10</v>
      </c>
      <c r="AI670">
        <v>0</v>
      </c>
      <c r="AJ670">
        <v>0</v>
      </c>
      <c r="AK670">
        <v>1</v>
      </c>
      <c r="AL670" s="4">
        <v>3</v>
      </c>
      <c r="AM670">
        <v>0</v>
      </c>
      <c r="AN670">
        <v>0</v>
      </c>
      <c r="AO670">
        <v>0</v>
      </c>
      <c r="AP670">
        <v>0</v>
      </c>
      <c r="AQ670">
        <v>0</v>
      </c>
      <c r="AR670">
        <v>0</v>
      </c>
      <c r="AS670">
        <v>0</v>
      </c>
      <c r="AT670">
        <v>0</v>
      </c>
      <c r="AU670">
        <v>0</v>
      </c>
      <c r="AV670">
        <v>0</v>
      </c>
      <c r="AW670">
        <v>0</v>
      </c>
      <c r="AX670">
        <v>0</v>
      </c>
      <c r="AY670">
        <v>0</v>
      </c>
      <c r="AZ670">
        <v>0</v>
      </c>
      <c r="BA670" s="3">
        <v>0</v>
      </c>
      <c r="BB670">
        <v>0</v>
      </c>
      <c r="BC670">
        <v>0</v>
      </c>
      <c r="BD670">
        <v>0</v>
      </c>
      <c r="BE670">
        <v>1</v>
      </c>
      <c r="BF670" s="4">
        <v>3</v>
      </c>
      <c r="BG670">
        <v>0</v>
      </c>
      <c r="BH670">
        <v>0</v>
      </c>
      <c r="BI670">
        <v>0</v>
      </c>
      <c r="BJ670">
        <v>0</v>
      </c>
      <c r="BK670">
        <v>0</v>
      </c>
      <c r="BL670">
        <v>0</v>
      </c>
      <c r="BM670">
        <v>0</v>
      </c>
      <c r="BN670">
        <v>0</v>
      </c>
      <c r="BO670">
        <v>0</v>
      </c>
      <c r="BP670">
        <v>0</v>
      </c>
      <c r="BQ670">
        <v>0</v>
      </c>
      <c r="BR670">
        <v>4</v>
      </c>
      <c r="BS670">
        <v>618</v>
      </c>
      <c r="BT670">
        <v>0.01</v>
      </c>
      <c r="BU670" s="1">
        <v>0.95</v>
      </c>
      <c r="BV670" s="5">
        <f>IFERROR($BF670/($AL670+$R670), "No Votes")</f>
        <v>1.2096774193548387E-2</v>
      </c>
      <c r="BW670" s="5">
        <f>IFERROR($BA670/($AG670+$M670), "No Votes")</f>
        <v>0</v>
      </c>
      <c r="BX670" t="s">
        <v>2156</v>
      </c>
      <c r="BY670" s="5" t="s">
        <v>2086</v>
      </c>
      <c r="BZ670" s="5" t="s">
        <v>2088</v>
      </c>
      <c r="CA670" s="28" t="str">
        <f>IF(Table1[[#This Row],[Party]]="Labour","Conservative","Labour")</f>
        <v>Labour</v>
      </c>
      <c r="CB670" s="28" cm="1">
        <f t="array" ref="CB6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70" s="28" cm="1">
        <f t="array" ref="CC6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670" s="28">
        <f>IF(TRIM(Table1[[#This Row],[Party]])="Labour",Table1[[#This Row],[Conservative_Aye]],Table1[[#This Row],[Labour_Aye]])</f>
        <v>245</v>
      </c>
      <c r="CE670" s="28">
        <f>IF(TRIM(Table1[[#This Row],[Party]])="Labour",Table1[[#This Row],[Conservative_No]],Table1[[#This Row],[Labour_No]])</f>
        <v>3</v>
      </c>
      <c r="CF670" s="36">
        <f>IF(Table1[[#This Row],[Gov_Aye]]+Table1[[#This Row],[Gov_No]]=0,"",Table1[[#This Row],[Gov_Aye]]/(Table1[[#This Row],[Gov_Aye]]+Table1[[#This Row],[Gov_No]]))</f>
        <v>0</v>
      </c>
      <c r="CG670" s="36">
        <f>IF(Table1[[#This Row],[Opp_Aye]]+Table1[[#This Row],[Opp_No]]=0,"",Table1[[#This Row],[Opp_Aye]]/(Table1[[#This Row],[Opp_Aye]]+Table1[[#This Row],[Opp_No]]))</f>
        <v>0.98790322580645162</v>
      </c>
      <c r="CH670" s="36">
        <f>IF(OR(Table1[[#This Row],[Gov_Share]]="",Table1[[#This Row],[Opp_Share]]=""),"",ABS(Table1[[#This Row],[Gov_Share]]-Table1[[#This Row],[Opp_Share]]))</f>
        <v>0.98790322580645162</v>
      </c>
      <c r="CI670" s="36">
        <f>IF(Table1[[#This Row],[Gov_Aye]]+Table1[[#This Row],[Gov_No]]=0,"",ABS(Table1[[#This Row],[Gov_Aye]]-Table1[[#This Row],[Gov_No]])/(Table1[[#This Row],[Gov_Aye]]+Table1[[#This Row],[Gov_No]]))</f>
        <v>1</v>
      </c>
      <c r="CJ670" s="36">
        <f>IF(Table1[[#This Row],[Opp_Aye]]+Table1[[#This Row],[Opp_No]]=0,"",ABS(Table1[[#This Row],[Opp_Aye]]-Table1[[#This Row],[Opp_No]])/(Table1[[#This Row],[Opp_Aye]]+Table1[[#This Row],[Opp_No]]))</f>
        <v>0.97580645161290325</v>
      </c>
      <c r="CK6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0.9587322184952134</v>
      </c>
    </row>
    <row r="671" spans="1:89" ht="29.5" hidden="1" x14ac:dyDescent="0.75">
      <c r="A671">
        <v>280</v>
      </c>
      <c r="B671" s="17">
        <v>42989</v>
      </c>
      <c r="C671" s="18">
        <v>0.99930555555555556</v>
      </c>
      <c r="D671">
        <v>13</v>
      </c>
      <c r="E671" s="20" t="s">
        <v>917</v>
      </c>
      <c r="F671" t="s">
        <v>1937</v>
      </c>
      <c r="H671">
        <v>296</v>
      </c>
      <c r="I671">
        <v>318</v>
      </c>
      <c r="J671">
        <v>0</v>
      </c>
      <c r="K671">
        <v>0</v>
      </c>
      <c r="L671">
        <v>0</v>
      </c>
      <c r="M671" s="3">
        <v>0</v>
      </c>
      <c r="N671">
        <v>0</v>
      </c>
      <c r="O671">
        <v>0</v>
      </c>
      <c r="P671">
        <v>1</v>
      </c>
      <c r="Q671">
        <v>1</v>
      </c>
      <c r="R671" s="4">
        <v>244</v>
      </c>
      <c r="S671">
        <v>12</v>
      </c>
      <c r="T671">
        <v>4</v>
      </c>
      <c r="U671">
        <v>0</v>
      </c>
      <c r="V671">
        <v>34</v>
      </c>
      <c r="W671">
        <v>0</v>
      </c>
      <c r="X671">
        <v>0</v>
      </c>
      <c r="Y671">
        <v>0</v>
      </c>
      <c r="Z671">
        <v>0</v>
      </c>
      <c r="AA671">
        <v>0</v>
      </c>
      <c r="AB671">
        <v>0</v>
      </c>
      <c r="AC671">
        <v>0</v>
      </c>
      <c r="AD671">
        <v>0</v>
      </c>
      <c r="AE671">
        <v>0</v>
      </c>
      <c r="AF671">
        <v>0</v>
      </c>
      <c r="AG671" s="3">
        <v>308</v>
      </c>
      <c r="AH671">
        <v>9</v>
      </c>
      <c r="AI671">
        <v>0</v>
      </c>
      <c r="AJ671">
        <v>0</v>
      </c>
      <c r="AK671">
        <v>1</v>
      </c>
      <c r="AL671" s="4">
        <v>0</v>
      </c>
      <c r="AM671">
        <v>0</v>
      </c>
      <c r="AN671">
        <v>0</v>
      </c>
      <c r="AO671">
        <v>0</v>
      </c>
      <c r="AP671">
        <v>0</v>
      </c>
      <c r="AQ671">
        <v>0</v>
      </c>
      <c r="AR671">
        <v>0</v>
      </c>
      <c r="AS671">
        <v>0</v>
      </c>
      <c r="AT671">
        <v>0</v>
      </c>
      <c r="AU671">
        <v>0</v>
      </c>
      <c r="AV671">
        <v>0</v>
      </c>
      <c r="AW671">
        <v>0</v>
      </c>
      <c r="AX671">
        <v>0</v>
      </c>
      <c r="AY671">
        <v>0</v>
      </c>
      <c r="AZ671">
        <v>0</v>
      </c>
      <c r="BA671" s="3">
        <v>0</v>
      </c>
      <c r="BB671">
        <v>0</v>
      </c>
      <c r="BC671">
        <v>0</v>
      </c>
      <c r="BD671">
        <v>0</v>
      </c>
      <c r="BE671">
        <v>1</v>
      </c>
      <c r="BF671" s="4">
        <v>0</v>
      </c>
      <c r="BG671">
        <v>0</v>
      </c>
      <c r="BH671">
        <v>0</v>
      </c>
      <c r="BI671">
        <v>0</v>
      </c>
      <c r="BJ671">
        <v>0</v>
      </c>
      <c r="BK671">
        <v>0</v>
      </c>
      <c r="BL671">
        <v>0</v>
      </c>
      <c r="BM671">
        <v>0</v>
      </c>
      <c r="BN671">
        <v>0</v>
      </c>
      <c r="BO671">
        <v>0</v>
      </c>
      <c r="BP671">
        <v>0</v>
      </c>
      <c r="BQ671">
        <v>0</v>
      </c>
      <c r="BR671">
        <v>1</v>
      </c>
      <c r="BS671">
        <v>614</v>
      </c>
      <c r="BT671">
        <v>0</v>
      </c>
      <c r="BU671" s="1">
        <v>0.94</v>
      </c>
      <c r="BV671" s="5">
        <f>IFERROR($BF671/($AL671+$R671), "No Votes")</f>
        <v>0</v>
      </c>
      <c r="BW671" s="5">
        <f>IFERROR($BA671/($AG671+$M671), "No Votes")</f>
        <v>0</v>
      </c>
      <c r="BX671" t="s">
        <v>2156</v>
      </c>
      <c r="BY671" s="5" t="s">
        <v>2086</v>
      </c>
      <c r="BZ671" s="5" t="s">
        <v>2088</v>
      </c>
      <c r="CA671" s="28" t="str">
        <f>IF(Table1[[#This Row],[Party]]="Labour","Conservative","Labour")</f>
        <v>Labour</v>
      </c>
      <c r="CB671" s="28" cm="1">
        <f t="array" ref="CB6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71" s="28" cm="1">
        <f t="array" ref="CC6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671" s="28">
        <f>IF(TRIM(Table1[[#This Row],[Party]])="Labour",Table1[[#This Row],[Conservative_Aye]],Table1[[#This Row],[Labour_Aye]])</f>
        <v>244</v>
      </c>
      <c r="CE671" s="28">
        <f>IF(TRIM(Table1[[#This Row],[Party]])="Labour",Table1[[#This Row],[Conservative_No]],Table1[[#This Row],[Labour_No]])</f>
        <v>0</v>
      </c>
      <c r="CF671" s="36">
        <f>IF(Table1[[#This Row],[Gov_Aye]]+Table1[[#This Row],[Gov_No]]=0,"",Table1[[#This Row],[Gov_Aye]]/(Table1[[#This Row],[Gov_Aye]]+Table1[[#This Row],[Gov_No]]))</f>
        <v>0</v>
      </c>
      <c r="CG671" s="36">
        <f>IF(Table1[[#This Row],[Opp_Aye]]+Table1[[#This Row],[Opp_No]]=0,"",Table1[[#This Row],[Opp_Aye]]/(Table1[[#This Row],[Opp_Aye]]+Table1[[#This Row],[Opp_No]]))</f>
        <v>1</v>
      </c>
      <c r="CH671" s="36">
        <f>IF(OR(Table1[[#This Row],[Gov_Share]]="",Table1[[#This Row],[Opp_Share]]=""),"",ABS(Table1[[#This Row],[Gov_Share]]-Table1[[#This Row],[Opp_Share]]))</f>
        <v>1</v>
      </c>
      <c r="CI671" s="36">
        <f>IF(Table1[[#This Row],[Gov_Aye]]+Table1[[#This Row],[Gov_No]]=0,"",ABS(Table1[[#This Row],[Gov_Aye]]-Table1[[#This Row],[Gov_No]])/(Table1[[#This Row],[Gov_Aye]]+Table1[[#This Row],[Gov_No]]))</f>
        <v>1</v>
      </c>
      <c r="CJ671" s="36">
        <f>IF(Table1[[#This Row],[Opp_Aye]]+Table1[[#This Row],[Opp_No]]=0,"",ABS(Table1[[#This Row],[Opp_Aye]]-Table1[[#This Row],[Opp_No]])/(Table1[[#This Row],[Opp_Aye]]+Table1[[#This Row],[Opp_No]]))</f>
        <v>1</v>
      </c>
      <c r="CK6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0.9641948738016044</v>
      </c>
    </row>
    <row r="672" spans="1:89" hidden="1" x14ac:dyDescent="0.75">
      <c r="A672" s="2">
        <v>361</v>
      </c>
      <c r="B672" s="15">
        <v>43116</v>
      </c>
      <c r="C672" s="16">
        <v>0.79236111111111107</v>
      </c>
      <c r="D672" s="2">
        <v>94</v>
      </c>
      <c r="E672" s="19" t="s">
        <v>918</v>
      </c>
      <c r="F672" s="2" t="s">
        <v>1939</v>
      </c>
      <c r="G672" s="2"/>
      <c r="H672" s="2">
        <v>317</v>
      </c>
      <c r="I672" s="2">
        <v>297</v>
      </c>
      <c r="J672" s="2">
        <v>0</v>
      </c>
      <c r="K672" s="2">
        <v>0</v>
      </c>
      <c r="L672" s="2">
        <v>0</v>
      </c>
      <c r="M672" s="3">
        <v>307</v>
      </c>
      <c r="N672" s="2">
        <v>10</v>
      </c>
      <c r="O672" s="2">
        <v>0</v>
      </c>
      <c r="P672" s="2">
        <v>0</v>
      </c>
      <c r="Q672" s="2">
        <v>1</v>
      </c>
      <c r="R672" s="4">
        <v>0</v>
      </c>
      <c r="S672" s="2">
        <v>0</v>
      </c>
      <c r="T672" s="2">
        <v>0</v>
      </c>
      <c r="U672" s="2">
        <v>0</v>
      </c>
      <c r="V672" s="2">
        <v>0</v>
      </c>
      <c r="W672" s="2">
        <v>0</v>
      </c>
      <c r="X672" s="2">
        <v>0</v>
      </c>
      <c r="Y672" s="2">
        <v>0</v>
      </c>
      <c r="Z672" s="2">
        <v>0</v>
      </c>
      <c r="AA672" s="2">
        <v>0</v>
      </c>
      <c r="AB672" s="2">
        <v>0</v>
      </c>
      <c r="AC672" s="2">
        <v>0</v>
      </c>
      <c r="AD672" s="2">
        <v>0</v>
      </c>
      <c r="AE672" s="2">
        <v>0</v>
      </c>
      <c r="AF672" s="2">
        <v>0</v>
      </c>
      <c r="AG672" s="3">
        <v>0</v>
      </c>
      <c r="AH672" s="2">
        <v>0</v>
      </c>
      <c r="AI672" s="2">
        <v>0</v>
      </c>
      <c r="AJ672" s="2">
        <v>1</v>
      </c>
      <c r="AK672" s="2">
        <v>3</v>
      </c>
      <c r="AL672" s="4">
        <v>247</v>
      </c>
      <c r="AM672" s="2">
        <v>9</v>
      </c>
      <c r="AN672" s="2">
        <v>4</v>
      </c>
      <c r="AO672" s="2">
        <v>0</v>
      </c>
      <c r="AP672" s="2">
        <v>33</v>
      </c>
      <c r="AQ672" s="2">
        <v>0</v>
      </c>
      <c r="AR672" s="2">
        <v>0</v>
      </c>
      <c r="AS672" s="2">
        <v>0</v>
      </c>
      <c r="AT672" s="2">
        <v>0</v>
      </c>
      <c r="AU672" s="2">
        <v>0</v>
      </c>
      <c r="AV672" s="2">
        <v>0</v>
      </c>
      <c r="AW672" s="2">
        <v>0</v>
      </c>
      <c r="AX672" s="2">
        <v>0</v>
      </c>
      <c r="AY672" s="2">
        <v>0</v>
      </c>
      <c r="AZ672" s="2">
        <v>0</v>
      </c>
      <c r="BA672" s="44">
        <v>0</v>
      </c>
      <c r="BB672" s="2">
        <v>0</v>
      </c>
      <c r="BC672" s="2">
        <v>0</v>
      </c>
      <c r="BD672" s="2">
        <v>0</v>
      </c>
      <c r="BE672" s="2">
        <v>1</v>
      </c>
      <c r="BF672" s="45">
        <v>0</v>
      </c>
      <c r="BG672" s="2">
        <v>0</v>
      </c>
      <c r="BH672" s="2">
        <v>0</v>
      </c>
      <c r="BI672" s="2">
        <v>0</v>
      </c>
      <c r="BJ672" s="2">
        <v>0</v>
      </c>
      <c r="BK672" s="2">
        <v>0</v>
      </c>
      <c r="BL672" s="2">
        <v>0</v>
      </c>
      <c r="BM672" s="2">
        <v>0</v>
      </c>
      <c r="BN672" s="2">
        <v>0</v>
      </c>
      <c r="BO672" s="2">
        <v>0</v>
      </c>
      <c r="BP672" s="2">
        <v>0</v>
      </c>
      <c r="BQ672" s="2">
        <v>0</v>
      </c>
      <c r="BR672" s="2">
        <v>1</v>
      </c>
      <c r="BS672" s="2">
        <v>615</v>
      </c>
      <c r="BT672" s="2">
        <v>0</v>
      </c>
      <c r="BU672" s="5">
        <v>0.95</v>
      </c>
      <c r="BV672" s="5">
        <f>IFERROR($BF672/($AL672+$R672), "No Votes")</f>
        <v>0</v>
      </c>
      <c r="BW672" s="5">
        <f>IFERROR($BA672/($AG672+$M672), "No Votes")</f>
        <v>0</v>
      </c>
      <c r="BX672" t="s">
        <v>2156</v>
      </c>
      <c r="BY672" s="5" t="s">
        <v>2086</v>
      </c>
      <c r="BZ672" s="5" t="s">
        <v>2088</v>
      </c>
      <c r="CA672" s="28" t="str">
        <f>IF(Table1[[#This Row],[Party]]="Labour","Conservative","Labour")</f>
        <v>Labour</v>
      </c>
      <c r="CB672" s="28" cm="1">
        <f t="array" ref="CB6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672" s="28" cm="1">
        <f t="array" ref="CC6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72" s="28">
        <f>IF(TRIM(Table1[[#This Row],[Party]])="Labour",Table1[[#This Row],[Conservative_Aye]],Table1[[#This Row],[Labour_Aye]])</f>
        <v>0</v>
      </c>
      <c r="CE672" s="28">
        <f>IF(TRIM(Table1[[#This Row],[Party]])="Labour",Table1[[#This Row],[Conservative_No]],Table1[[#This Row],[Labour_No]])</f>
        <v>247</v>
      </c>
      <c r="CF672" s="36">
        <f>IF(Table1[[#This Row],[Gov_Aye]]+Table1[[#This Row],[Gov_No]]=0,"",Table1[[#This Row],[Gov_Aye]]/(Table1[[#This Row],[Gov_Aye]]+Table1[[#This Row],[Gov_No]]))</f>
        <v>1</v>
      </c>
      <c r="CG672" s="36">
        <f>IF(Table1[[#This Row],[Opp_Aye]]+Table1[[#This Row],[Opp_No]]=0,"",Table1[[#This Row],[Opp_Aye]]/(Table1[[#This Row],[Opp_Aye]]+Table1[[#This Row],[Opp_No]]))</f>
        <v>0</v>
      </c>
      <c r="CH672" s="36">
        <f>IF(OR(Table1[[#This Row],[Gov_Share]]="",Table1[[#This Row],[Opp_Share]]=""),"",ABS(Table1[[#This Row],[Gov_Share]]-Table1[[#This Row],[Opp_Share]]))</f>
        <v>1</v>
      </c>
      <c r="CI672" s="36">
        <f>IF(Table1[[#This Row],[Gov_Aye]]+Table1[[#This Row],[Gov_No]]=0,"",ABS(Table1[[#This Row],[Gov_Aye]]-Table1[[#This Row],[Gov_No]])/(Table1[[#This Row],[Gov_Aye]]+Table1[[#This Row],[Gov_No]]))</f>
        <v>1</v>
      </c>
      <c r="CJ672" s="36">
        <f>IF(Table1[[#This Row],[Opp_Aye]]+Table1[[#This Row],[Opp_No]]=0,"",ABS(Table1[[#This Row],[Opp_Aye]]-Table1[[#This Row],[Opp_No]])/(Table1[[#This Row],[Opp_Aye]]+Table1[[#This Row],[Opp_No]]))</f>
        <v>1</v>
      </c>
      <c r="CK6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0.97249273030996719</v>
      </c>
    </row>
    <row r="673" spans="1:89" hidden="1" x14ac:dyDescent="0.75">
      <c r="A673">
        <v>281</v>
      </c>
      <c r="B673" s="17">
        <v>42989</v>
      </c>
      <c r="C673" s="18">
        <v>9.7222222222222224E-3</v>
      </c>
      <c r="D673">
        <v>14</v>
      </c>
      <c r="E673" s="20" t="s">
        <v>210</v>
      </c>
      <c r="F673" t="s">
        <v>1937</v>
      </c>
      <c r="H673">
        <v>326</v>
      </c>
      <c r="I673">
        <v>290</v>
      </c>
      <c r="J673">
        <v>0</v>
      </c>
      <c r="K673">
        <v>0</v>
      </c>
      <c r="L673">
        <v>0</v>
      </c>
      <c r="M673" s="3">
        <v>308</v>
      </c>
      <c r="N673">
        <v>10</v>
      </c>
      <c r="O673">
        <v>0</v>
      </c>
      <c r="P673">
        <v>0</v>
      </c>
      <c r="Q673">
        <v>1</v>
      </c>
      <c r="R673" s="4">
        <v>7</v>
      </c>
      <c r="S673">
        <v>0</v>
      </c>
      <c r="T673">
        <v>0</v>
      </c>
      <c r="U673">
        <v>0</v>
      </c>
      <c r="V673">
        <v>0</v>
      </c>
      <c r="W673">
        <v>0</v>
      </c>
      <c r="X673">
        <v>0</v>
      </c>
      <c r="Y673">
        <v>0</v>
      </c>
      <c r="Z673">
        <v>0</v>
      </c>
      <c r="AA673">
        <v>0</v>
      </c>
      <c r="AB673">
        <v>0</v>
      </c>
      <c r="AC673">
        <v>0</v>
      </c>
      <c r="AD673">
        <v>0</v>
      </c>
      <c r="AE673">
        <v>0</v>
      </c>
      <c r="AF673">
        <v>0</v>
      </c>
      <c r="AG673" s="3">
        <v>0</v>
      </c>
      <c r="AH673">
        <v>0</v>
      </c>
      <c r="AI673">
        <v>0</v>
      </c>
      <c r="AJ673">
        <v>1</v>
      </c>
      <c r="AK673">
        <v>1</v>
      </c>
      <c r="AL673" s="4">
        <v>238</v>
      </c>
      <c r="AM673">
        <v>12</v>
      </c>
      <c r="AN673">
        <v>4</v>
      </c>
      <c r="AO673">
        <v>0</v>
      </c>
      <c r="AP673">
        <v>34</v>
      </c>
      <c r="AQ673">
        <v>0</v>
      </c>
      <c r="AR673">
        <v>0</v>
      </c>
      <c r="AS673">
        <v>0</v>
      </c>
      <c r="AT673">
        <v>0</v>
      </c>
      <c r="AU673">
        <v>0</v>
      </c>
      <c r="AV673">
        <v>0</v>
      </c>
      <c r="AW673">
        <v>0</v>
      </c>
      <c r="AX673">
        <v>0</v>
      </c>
      <c r="AY673">
        <v>0</v>
      </c>
      <c r="AZ673">
        <v>0</v>
      </c>
      <c r="BA673" s="3">
        <v>0</v>
      </c>
      <c r="BB673">
        <v>0</v>
      </c>
      <c r="BC673">
        <v>0</v>
      </c>
      <c r="BD673">
        <v>0</v>
      </c>
      <c r="BE673">
        <v>1</v>
      </c>
      <c r="BF673" s="4">
        <v>7</v>
      </c>
      <c r="BG673">
        <v>0</v>
      </c>
      <c r="BH673">
        <v>0</v>
      </c>
      <c r="BI673">
        <v>0</v>
      </c>
      <c r="BJ673">
        <v>0</v>
      </c>
      <c r="BK673">
        <v>0</v>
      </c>
      <c r="BL673">
        <v>0</v>
      </c>
      <c r="BM673">
        <v>0</v>
      </c>
      <c r="BN673">
        <v>0</v>
      </c>
      <c r="BO673">
        <v>0</v>
      </c>
      <c r="BP673">
        <v>0</v>
      </c>
      <c r="BQ673">
        <v>0</v>
      </c>
      <c r="BR673">
        <v>8</v>
      </c>
      <c r="BS673">
        <v>616</v>
      </c>
      <c r="BT673">
        <v>0.01</v>
      </c>
      <c r="BU673" s="1">
        <v>0.95</v>
      </c>
      <c r="BV673" s="5">
        <f>IFERROR($BF673/($AL673+$R673), "No Votes")</f>
        <v>2.8571428571428571E-2</v>
      </c>
      <c r="BW673" s="5">
        <f>IFERROR($BA673/($AG673+$M673), "No Votes")</f>
        <v>0</v>
      </c>
      <c r="BX673" t="s">
        <v>2156</v>
      </c>
      <c r="BY673" s="5" t="s">
        <v>2086</v>
      </c>
      <c r="BZ673" s="5" t="s">
        <v>2088</v>
      </c>
      <c r="CA673" s="28" t="str">
        <f>IF(Table1[[#This Row],[Party]]="Labour","Conservative","Labour")</f>
        <v>Labour</v>
      </c>
      <c r="CB673" s="28" cm="1">
        <f t="array" ref="CB6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673" s="28" cm="1">
        <f t="array" ref="CC6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73" s="28">
        <f>IF(TRIM(Table1[[#This Row],[Party]])="Labour",Table1[[#This Row],[Conservative_Aye]],Table1[[#This Row],[Labour_Aye]])</f>
        <v>7</v>
      </c>
      <c r="CE673" s="28">
        <f>IF(TRIM(Table1[[#This Row],[Party]])="Labour",Table1[[#This Row],[Conservative_No]],Table1[[#This Row],[Labour_No]])</f>
        <v>238</v>
      </c>
      <c r="CF673" s="36">
        <f>IF(Table1[[#This Row],[Gov_Aye]]+Table1[[#This Row],[Gov_No]]=0,"",Table1[[#This Row],[Gov_Aye]]/(Table1[[#This Row],[Gov_Aye]]+Table1[[#This Row],[Gov_No]]))</f>
        <v>1</v>
      </c>
      <c r="CG673" s="36">
        <f>IF(Table1[[#This Row],[Opp_Aye]]+Table1[[#This Row],[Opp_No]]=0,"",Table1[[#This Row],[Opp_Aye]]/(Table1[[#This Row],[Opp_Aye]]+Table1[[#This Row],[Opp_No]]))</f>
        <v>2.8571428571428571E-2</v>
      </c>
      <c r="CH673" s="36">
        <f>IF(OR(Table1[[#This Row],[Gov_Share]]="",Table1[[#This Row],[Opp_Share]]=""),"",ABS(Table1[[#This Row],[Gov_Share]]-Table1[[#This Row],[Opp_Share]]))</f>
        <v>0.97142857142857142</v>
      </c>
      <c r="CI673" s="36">
        <f>IF(Table1[[#This Row],[Gov_Aye]]+Table1[[#This Row],[Gov_No]]=0,"",ABS(Table1[[#This Row],[Gov_Aye]]-Table1[[#This Row],[Gov_No]])/(Table1[[#This Row],[Gov_Aye]]+Table1[[#This Row],[Gov_No]]))</f>
        <v>1</v>
      </c>
      <c r="CJ673" s="36">
        <f>IF(Table1[[#This Row],[Opp_Aye]]+Table1[[#This Row],[Opp_No]]=0,"",ABS(Table1[[#This Row],[Opp_Aye]]-Table1[[#This Row],[Opp_No]])/(Table1[[#This Row],[Opp_Aye]]+Table1[[#This Row],[Opp_No]]))</f>
        <v>0.94285714285714284</v>
      </c>
      <c r="CK6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0.93894952251023189</v>
      </c>
    </row>
    <row r="674" spans="1:89" x14ac:dyDescent="0.75">
      <c r="A674" s="2">
        <v>1003</v>
      </c>
      <c r="B674" s="15">
        <v>44305</v>
      </c>
      <c r="C674" s="16">
        <v>0.80763888888888891</v>
      </c>
      <c r="D674" s="2">
        <v>261</v>
      </c>
      <c r="E674" s="19" t="s">
        <v>1046</v>
      </c>
      <c r="F674" s="2"/>
      <c r="G674" s="2"/>
      <c r="H674" s="2">
        <v>356</v>
      </c>
      <c r="I674" s="2">
        <v>224</v>
      </c>
      <c r="J674" s="2">
        <v>0</v>
      </c>
      <c r="K674" s="2">
        <v>0</v>
      </c>
      <c r="L674" s="2">
        <v>0</v>
      </c>
      <c r="M674" s="3">
        <v>356</v>
      </c>
      <c r="N674" s="2">
        <v>0</v>
      </c>
      <c r="O674" s="2">
        <v>0</v>
      </c>
      <c r="P674" s="2">
        <v>0</v>
      </c>
      <c r="Q674" s="2">
        <v>0</v>
      </c>
      <c r="R674" s="4">
        <v>0</v>
      </c>
      <c r="S674" s="2">
        <v>0</v>
      </c>
      <c r="T674" s="2">
        <v>0</v>
      </c>
      <c r="U674" s="2">
        <v>0</v>
      </c>
      <c r="V674" s="2">
        <v>0</v>
      </c>
      <c r="W674" s="2">
        <v>0</v>
      </c>
      <c r="X674" s="2">
        <v>0</v>
      </c>
      <c r="Y674" s="2">
        <v>0</v>
      </c>
      <c r="Z674" s="2">
        <v>0</v>
      </c>
      <c r="AA674" s="2">
        <v>0</v>
      </c>
      <c r="AB674" s="2">
        <v>0</v>
      </c>
      <c r="AC674" s="2">
        <v>0</v>
      </c>
      <c r="AD674" s="2">
        <v>0</v>
      </c>
      <c r="AE674" s="2">
        <v>1</v>
      </c>
      <c r="AF674" s="2">
        <v>0</v>
      </c>
      <c r="AG674" s="3">
        <v>0</v>
      </c>
      <c r="AH674" s="2">
        <v>8</v>
      </c>
      <c r="AI674" s="2">
        <v>0</v>
      </c>
      <c r="AJ674" s="2">
        <v>0</v>
      </c>
      <c r="AK674" s="2">
        <v>4</v>
      </c>
      <c r="AL674" s="4">
        <v>194</v>
      </c>
      <c r="AM674" s="2">
        <v>11</v>
      </c>
      <c r="AN674" s="2">
        <v>3</v>
      </c>
      <c r="AO674" s="2">
        <v>0</v>
      </c>
      <c r="AP674" s="2">
        <v>0</v>
      </c>
      <c r="AQ674" s="2">
        <v>2</v>
      </c>
      <c r="AR674" s="2">
        <v>0</v>
      </c>
      <c r="AS674" s="2">
        <v>0</v>
      </c>
      <c r="AT674" s="2">
        <v>0</v>
      </c>
      <c r="AU674" s="2">
        <v>0</v>
      </c>
      <c r="AV674" s="2">
        <v>0</v>
      </c>
      <c r="AW674" s="2">
        <v>0</v>
      </c>
      <c r="AX674" s="2">
        <v>0</v>
      </c>
      <c r="AY674" s="2">
        <v>0</v>
      </c>
      <c r="AZ674" s="2">
        <v>0</v>
      </c>
      <c r="BA674" s="44">
        <v>0</v>
      </c>
      <c r="BB674" s="2">
        <v>0</v>
      </c>
      <c r="BC674" s="2">
        <v>0</v>
      </c>
      <c r="BD674" s="2">
        <v>0</v>
      </c>
      <c r="BE674" s="2">
        <v>0</v>
      </c>
      <c r="BF674" s="45">
        <v>0</v>
      </c>
      <c r="BG674" s="2">
        <v>0</v>
      </c>
      <c r="BH674" s="2">
        <v>0</v>
      </c>
      <c r="BI674" s="2">
        <v>0</v>
      </c>
      <c r="BJ674" s="2">
        <v>0</v>
      </c>
      <c r="BK674" s="2">
        <v>0</v>
      </c>
      <c r="BL674" s="2">
        <v>0</v>
      </c>
      <c r="BM674" s="2">
        <v>0</v>
      </c>
      <c r="BN674" s="2">
        <v>0</v>
      </c>
      <c r="BO674" s="2">
        <v>0</v>
      </c>
      <c r="BP674" s="2">
        <v>0</v>
      </c>
      <c r="BQ674" s="2">
        <v>0</v>
      </c>
      <c r="BR674" s="2">
        <v>0</v>
      </c>
      <c r="BS674" s="2">
        <v>579</v>
      </c>
      <c r="BT674" s="2">
        <v>0</v>
      </c>
      <c r="BU674" s="5">
        <v>0.89</v>
      </c>
      <c r="BV674" s="5">
        <f>IFERROR($BF674/($AL674+$R674), "No Votes")</f>
        <v>0</v>
      </c>
      <c r="BW674" s="5">
        <f>IFERROR($BA674/($AG674+$M674), "No Votes")</f>
        <v>0</v>
      </c>
      <c r="BX674" t="s">
        <v>2157</v>
      </c>
      <c r="BY674" s="5" t="s">
        <v>2093</v>
      </c>
      <c r="BZ674" s="5" t="s">
        <v>2088</v>
      </c>
      <c r="CA674" s="28" t="str">
        <f>IF(Table1[[#This Row],[Party]]="Labour","Conservative","Labour")</f>
        <v>Labour</v>
      </c>
      <c r="CB674" s="28" cm="1">
        <f t="array" ref="CB6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356</v>
      </c>
      <c r="CC674" s="28" cm="1">
        <f t="array" ref="CC6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74" s="28">
        <f>IF(TRIM(Table1[[#This Row],[Party]])="Labour",Table1[[#This Row],[Conservative_Aye]],Table1[[#This Row],[Labour_Aye]])</f>
        <v>0</v>
      </c>
      <c r="CE674" s="28">
        <f>IF(TRIM(Table1[[#This Row],[Party]])="Labour",Table1[[#This Row],[Conservative_No]],Table1[[#This Row],[Labour_No]])</f>
        <v>194</v>
      </c>
      <c r="CF674" s="36">
        <f>IF(Table1[[#This Row],[Gov_Aye]]+Table1[[#This Row],[Gov_No]]=0,"",Table1[[#This Row],[Gov_Aye]]/(Table1[[#This Row],[Gov_Aye]]+Table1[[#This Row],[Gov_No]]))</f>
        <v>1</v>
      </c>
      <c r="CG674" s="36">
        <f>IF(Table1[[#This Row],[Opp_Aye]]+Table1[[#This Row],[Opp_No]]=0,"",Table1[[#This Row],[Opp_Aye]]/(Table1[[#This Row],[Opp_Aye]]+Table1[[#This Row],[Opp_No]]))</f>
        <v>0</v>
      </c>
      <c r="CH674" s="36">
        <f>IF(OR(Table1[[#This Row],[Gov_Share]]="",Table1[[#This Row],[Opp_Share]]=""),"",ABS(Table1[[#This Row],[Gov_Share]]-Table1[[#This Row],[Opp_Share]]))</f>
        <v>1</v>
      </c>
      <c r="CI674" s="36">
        <f>IF(Table1[[#This Row],[Gov_Aye]]+Table1[[#This Row],[Gov_No]]=0,"",ABS(Table1[[#This Row],[Gov_Aye]]-Table1[[#This Row],[Gov_No]])/(Table1[[#This Row],[Gov_Aye]]+Table1[[#This Row],[Gov_No]]))</f>
        <v>1</v>
      </c>
      <c r="CJ674" s="36">
        <f>IF(Table1[[#This Row],[Opp_Aye]]+Table1[[#This Row],[Opp_No]]=0,"",ABS(Table1[[#This Row],[Opp_Aye]]-Table1[[#This Row],[Opp_No]])/(Table1[[#This Row],[Opp_Aye]]+Table1[[#This Row],[Opp_No]]))</f>
        <v>1</v>
      </c>
      <c r="CK6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0.97158985009452303</v>
      </c>
    </row>
    <row r="675" spans="1:89" hidden="1" x14ac:dyDescent="0.75">
      <c r="A675" s="2">
        <v>933</v>
      </c>
      <c r="B675" s="15">
        <v>44195</v>
      </c>
      <c r="C675" s="16">
        <v>0.61458333333333337</v>
      </c>
      <c r="D675" s="2">
        <v>191</v>
      </c>
      <c r="E675" s="19" t="s">
        <v>869</v>
      </c>
      <c r="F675" s="2" t="s">
        <v>2035</v>
      </c>
      <c r="G675" s="2"/>
      <c r="H675" s="2">
        <v>521</v>
      </c>
      <c r="I675" s="2">
        <v>73</v>
      </c>
      <c r="J675" s="2">
        <v>0</v>
      </c>
      <c r="K675" s="2">
        <v>0</v>
      </c>
      <c r="L675" s="2">
        <v>0</v>
      </c>
      <c r="M675" s="3">
        <v>359</v>
      </c>
      <c r="N675" s="2">
        <v>0</v>
      </c>
      <c r="O675" s="2">
        <v>0</v>
      </c>
      <c r="P675" s="2">
        <v>0</v>
      </c>
      <c r="Q675" s="2">
        <v>0</v>
      </c>
      <c r="R675" s="4">
        <v>162</v>
      </c>
      <c r="S675" s="2">
        <v>0</v>
      </c>
      <c r="T675" s="2">
        <v>0</v>
      </c>
      <c r="U675" s="2">
        <v>0</v>
      </c>
      <c r="V675" s="2">
        <v>0</v>
      </c>
      <c r="W675" s="2">
        <v>0</v>
      </c>
      <c r="X675" s="2">
        <v>0</v>
      </c>
      <c r="Y675" s="2">
        <v>0</v>
      </c>
      <c r="Z675" s="2">
        <v>0</v>
      </c>
      <c r="AA675" s="2">
        <v>0</v>
      </c>
      <c r="AB675" s="2">
        <v>0</v>
      </c>
      <c r="AC675" s="2">
        <v>0</v>
      </c>
      <c r="AD675" s="2">
        <v>0</v>
      </c>
      <c r="AE675" s="2">
        <v>1</v>
      </c>
      <c r="AF675" s="2">
        <v>0</v>
      </c>
      <c r="AG675" s="3">
        <v>0</v>
      </c>
      <c r="AH675" s="2">
        <v>8</v>
      </c>
      <c r="AI675" s="2">
        <v>0</v>
      </c>
      <c r="AJ675" s="2">
        <v>1</v>
      </c>
      <c r="AK675" s="2">
        <v>2</v>
      </c>
      <c r="AL675" s="4">
        <v>1</v>
      </c>
      <c r="AM675" s="2">
        <v>11</v>
      </c>
      <c r="AN675" s="2">
        <v>3</v>
      </c>
      <c r="AO675" s="2">
        <v>0</v>
      </c>
      <c r="AP675" s="2">
        <v>44</v>
      </c>
      <c r="AQ675" s="2">
        <v>2</v>
      </c>
      <c r="AR675" s="2">
        <v>0</v>
      </c>
      <c r="AS675" s="2">
        <v>0</v>
      </c>
      <c r="AT675" s="2">
        <v>0</v>
      </c>
      <c r="AU675" s="2">
        <v>0</v>
      </c>
      <c r="AV675" s="2">
        <v>0</v>
      </c>
      <c r="AW675" s="2">
        <v>0</v>
      </c>
      <c r="AX675" s="2">
        <v>0</v>
      </c>
      <c r="AY675" s="2">
        <v>0</v>
      </c>
      <c r="AZ675" s="2">
        <v>0</v>
      </c>
      <c r="BA675" s="44">
        <v>0</v>
      </c>
      <c r="BB675" s="2">
        <v>0</v>
      </c>
      <c r="BC675" s="2">
        <v>0</v>
      </c>
      <c r="BD675" s="2">
        <v>0</v>
      </c>
      <c r="BE675" s="2">
        <v>0</v>
      </c>
      <c r="BF675" s="45">
        <v>1</v>
      </c>
      <c r="BG675" s="2">
        <v>0</v>
      </c>
      <c r="BH675" s="2">
        <v>0</v>
      </c>
      <c r="BI675" s="2">
        <v>0</v>
      </c>
      <c r="BJ675" s="2">
        <v>0</v>
      </c>
      <c r="BK675" s="2">
        <v>0</v>
      </c>
      <c r="BL675" s="2">
        <v>0</v>
      </c>
      <c r="BM675" s="2">
        <v>0</v>
      </c>
      <c r="BN675" s="2">
        <v>0</v>
      </c>
      <c r="BO675" s="2">
        <v>0</v>
      </c>
      <c r="BP675" s="2">
        <v>0</v>
      </c>
      <c r="BQ675" s="2">
        <v>0</v>
      </c>
      <c r="BR675" s="2">
        <v>1</v>
      </c>
      <c r="BS675" s="2">
        <v>594</v>
      </c>
      <c r="BT675" s="2">
        <v>0</v>
      </c>
      <c r="BU675" s="5">
        <v>0.91</v>
      </c>
      <c r="BV675" s="5">
        <f>IFERROR($BF675/($AL675+$R675), "No Votes")</f>
        <v>6.1349693251533744E-3</v>
      </c>
      <c r="BW675" s="5">
        <f>IFERROR($BA675/($AG675+$M675), "No Votes")</f>
        <v>0</v>
      </c>
      <c r="BX675" t="s">
        <v>2156</v>
      </c>
      <c r="BY675" s="5" t="s">
        <v>2093</v>
      </c>
      <c r="BZ675" s="5" t="s">
        <v>2088</v>
      </c>
      <c r="CA675" s="28" t="str">
        <f>IF(Table1[[#This Row],[Party]]="Labour","Conservative","Labour")</f>
        <v>Labour</v>
      </c>
      <c r="CB675" s="28" cm="1">
        <f t="array" ref="CB6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359</v>
      </c>
      <c r="CC675" s="28" cm="1">
        <f t="array" ref="CC6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75" s="28">
        <f>IF(TRIM(Table1[[#This Row],[Party]])="Labour",Table1[[#This Row],[Conservative_Aye]],Table1[[#This Row],[Labour_Aye]])</f>
        <v>162</v>
      </c>
      <c r="CE675" s="28">
        <f>IF(TRIM(Table1[[#This Row],[Party]])="Labour",Table1[[#This Row],[Conservative_No]],Table1[[#This Row],[Labour_No]])</f>
        <v>1</v>
      </c>
      <c r="CF675" s="36">
        <f>IF(Table1[[#This Row],[Gov_Aye]]+Table1[[#This Row],[Gov_No]]=0,"",Table1[[#This Row],[Gov_Aye]]/(Table1[[#This Row],[Gov_Aye]]+Table1[[#This Row],[Gov_No]]))</f>
        <v>1</v>
      </c>
      <c r="CG675" s="36">
        <f>IF(Table1[[#This Row],[Opp_Aye]]+Table1[[#This Row],[Opp_No]]=0,"",Table1[[#This Row],[Opp_Aye]]/(Table1[[#This Row],[Opp_Aye]]+Table1[[#This Row],[Opp_No]]))</f>
        <v>0.99386503067484666</v>
      </c>
      <c r="CH675" s="36">
        <f>IF(OR(Table1[[#This Row],[Gov_Share]]="",Table1[[#This Row],[Opp_Share]]=""),"",ABS(Table1[[#This Row],[Gov_Share]]-Table1[[#This Row],[Opp_Share]]))</f>
        <v>6.1349693251533388E-3</v>
      </c>
      <c r="CI675" s="36">
        <f>IF(Table1[[#This Row],[Gov_Aye]]+Table1[[#This Row],[Gov_No]]=0,"",ABS(Table1[[#This Row],[Gov_Aye]]-Table1[[#This Row],[Gov_No]])/(Table1[[#This Row],[Gov_Aye]]+Table1[[#This Row],[Gov_No]]))</f>
        <v>1</v>
      </c>
      <c r="CJ675" s="36">
        <f>IF(Table1[[#This Row],[Opp_Aye]]+Table1[[#This Row],[Opp_No]]=0,"",ABS(Table1[[#This Row],[Opp_Aye]]-Table1[[#This Row],[Opp_No]])/(Table1[[#This Row],[Opp_Aye]]+Table1[[#This Row],[Opp_No]]))</f>
        <v>0.98773006134969321</v>
      </c>
      <c r="CK6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9.4772716662257395E-2</v>
      </c>
    </row>
    <row r="676" spans="1:89" ht="29.5" hidden="1" x14ac:dyDescent="0.75">
      <c r="A676">
        <v>222</v>
      </c>
      <c r="B676" s="17">
        <v>42774</v>
      </c>
      <c r="C676" s="18">
        <v>0.77222222222222225</v>
      </c>
      <c r="D676">
        <v>155</v>
      </c>
      <c r="E676" s="20" t="s">
        <v>298</v>
      </c>
      <c r="F676" t="s">
        <v>1926</v>
      </c>
      <c r="H676">
        <v>288</v>
      </c>
      <c r="I676">
        <v>337</v>
      </c>
      <c r="J676">
        <v>0</v>
      </c>
      <c r="K676">
        <v>0</v>
      </c>
      <c r="L676">
        <v>0</v>
      </c>
      <c r="M676" s="3">
        <v>0</v>
      </c>
      <c r="N676">
        <v>0</v>
      </c>
      <c r="O676">
        <v>0</v>
      </c>
      <c r="P676">
        <v>1</v>
      </c>
      <c r="Q676">
        <v>4</v>
      </c>
      <c r="R676" s="4">
        <v>214</v>
      </c>
      <c r="S676">
        <v>9</v>
      </c>
      <c r="T676">
        <v>3</v>
      </c>
      <c r="U676">
        <v>0</v>
      </c>
      <c r="V676">
        <v>54</v>
      </c>
      <c r="W676">
        <v>3</v>
      </c>
      <c r="X676">
        <v>0</v>
      </c>
      <c r="Y676">
        <v>0</v>
      </c>
      <c r="Z676">
        <v>0</v>
      </c>
      <c r="AA676">
        <v>0</v>
      </c>
      <c r="AB676">
        <v>0</v>
      </c>
      <c r="AC676">
        <v>0</v>
      </c>
      <c r="AD676">
        <v>0</v>
      </c>
      <c r="AE676">
        <v>0</v>
      </c>
      <c r="AF676">
        <v>0</v>
      </c>
      <c r="AG676" s="3">
        <v>321</v>
      </c>
      <c r="AH676">
        <v>8</v>
      </c>
      <c r="AI676">
        <v>0</v>
      </c>
      <c r="AJ676">
        <v>0</v>
      </c>
      <c r="AK676">
        <v>0</v>
      </c>
      <c r="AL676" s="4">
        <v>5</v>
      </c>
      <c r="AM676">
        <v>0</v>
      </c>
      <c r="AN676">
        <v>0</v>
      </c>
      <c r="AO676">
        <v>0</v>
      </c>
      <c r="AP676">
        <v>0</v>
      </c>
      <c r="AQ676">
        <v>0</v>
      </c>
      <c r="AR676">
        <v>0</v>
      </c>
      <c r="AS676">
        <v>0</v>
      </c>
      <c r="AT676">
        <v>0</v>
      </c>
      <c r="AU676">
        <v>1</v>
      </c>
      <c r="AV676">
        <v>2</v>
      </c>
      <c r="AW676">
        <v>0</v>
      </c>
      <c r="AX676">
        <v>0</v>
      </c>
      <c r="AY676">
        <v>0</v>
      </c>
      <c r="AZ676">
        <v>0</v>
      </c>
      <c r="BA676" s="3">
        <v>0</v>
      </c>
      <c r="BB676">
        <v>0</v>
      </c>
      <c r="BC676">
        <v>0</v>
      </c>
      <c r="BD676">
        <v>0</v>
      </c>
      <c r="BE676">
        <v>0</v>
      </c>
      <c r="BF676" s="4">
        <v>5</v>
      </c>
      <c r="BG676">
        <v>0</v>
      </c>
      <c r="BH676">
        <v>0</v>
      </c>
      <c r="BI676">
        <v>0</v>
      </c>
      <c r="BJ676">
        <v>0</v>
      </c>
      <c r="BK676">
        <v>0</v>
      </c>
      <c r="BL676">
        <v>0</v>
      </c>
      <c r="BM676">
        <v>0</v>
      </c>
      <c r="BN676">
        <v>0</v>
      </c>
      <c r="BO676">
        <v>0</v>
      </c>
      <c r="BP676">
        <v>0</v>
      </c>
      <c r="BQ676">
        <v>0</v>
      </c>
      <c r="BR676">
        <v>5</v>
      </c>
      <c r="BS676">
        <v>625</v>
      </c>
      <c r="BT676">
        <v>0.01</v>
      </c>
      <c r="BU676" s="1">
        <v>0.96</v>
      </c>
      <c r="BV676" s="5">
        <f>IFERROR($BF676/($AL676+$R676), "No Votes")</f>
        <v>2.2831050228310501E-2</v>
      </c>
      <c r="BW676" s="5">
        <f>IFERROR($BA676/($AG676+$M676), "No Votes")</f>
        <v>0</v>
      </c>
      <c r="BY676" s="5" t="s">
        <v>2086</v>
      </c>
      <c r="BZ676" s="5" t="s">
        <v>2088</v>
      </c>
      <c r="CA676" s="28" t="str">
        <f>IF(Table1[[#This Row],[Party]]="Labour","Conservative","Labour")</f>
        <v>Labour</v>
      </c>
      <c r="CB676" s="28" cm="1">
        <f t="array" ref="CB6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76" s="28" cm="1">
        <f t="array" ref="CC6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321</v>
      </c>
      <c r="CD676" s="28">
        <f>IF(TRIM(Table1[[#This Row],[Party]])="Labour",Table1[[#This Row],[Conservative_Aye]],Table1[[#This Row],[Labour_Aye]])</f>
        <v>214</v>
      </c>
      <c r="CE676" s="28">
        <f>IF(TRIM(Table1[[#This Row],[Party]])="Labour",Table1[[#This Row],[Conservative_No]],Table1[[#This Row],[Labour_No]])</f>
        <v>5</v>
      </c>
      <c r="CF676" s="36">
        <f>IF(Table1[[#This Row],[Gov_Aye]]+Table1[[#This Row],[Gov_No]]=0,"",Table1[[#This Row],[Gov_Aye]]/(Table1[[#This Row],[Gov_Aye]]+Table1[[#This Row],[Gov_No]]))</f>
        <v>0</v>
      </c>
      <c r="CG676" s="36">
        <f>IF(Table1[[#This Row],[Opp_Aye]]+Table1[[#This Row],[Opp_No]]=0,"",Table1[[#This Row],[Opp_Aye]]/(Table1[[#This Row],[Opp_Aye]]+Table1[[#This Row],[Opp_No]]))</f>
        <v>0.97716894977168944</v>
      </c>
      <c r="CH676" s="36">
        <f>IF(OR(Table1[[#This Row],[Gov_Share]]="",Table1[[#This Row],[Opp_Share]]=""),"",ABS(Table1[[#This Row],[Gov_Share]]-Table1[[#This Row],[Opp_Share]]))</f>
        <v>0.97716894977168944</v>
      </c>
      <c r="CI676" s="36">
        <f>IF(Table1[[#This Row],[Gov_Aye]]+Table1[[#This Row],[Gov_No]]=0,"",ABS(Table1[[#This Row],[Gov_Aye]]-Table1[[#This Row],[Gov_No]])/(Table1[[#This Row],[Gov_Aye]]+Table1[[#This Row],[Gov_No]]))</f>
        <v>1</v>
      </c>
      <c r="CJ676" s="36">
        <f>IF(Table1[[#This Row],[Opp_Aye]]+Table1[[#This Row],[Opp_No]]=0,"",ABS(Table1[[#This Row],[Opp_Aye]]-Table1[[#This Row],[Opp_No]])/(Table1[[#This Row],[Opp_Aye]]+Table1[[#This Row],[Opp_No]]))</f>
        <v>0.954337899543379</v>
      </c>
      <c r="CK6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0.95301959845128326</v>
      </c>
    </row>
    <row r="677" spans="1:89" ht="29.5" hidden="1" x14ac:dyDescent="0.75">
      <c r="A677" s="2">
        <v>221</v>
      </c>
      <c r="B677" s="15">
        <v>42774</v>
      </c>
      <c r="C677" s="16">
        <v>0.7631944444444444</v>
      </c>
      <c r="D677" s="2">
        <v>154</v>
      </c>
      <c r="E677" s="19" t="s">
        <v>226</v>
      </c>
      <c r="F677" s="2" t="s">
        <v>1926</v>
      </c>
      <c r="G677" s="2"/>
      <c r="H677" s="2">
        <v>288</v>
      </c>
      <c r="I677" s="2">
        <v>338</v>
      </c>
      <c r="J677" s="2">
        <v>0</v>
      </c>
      <c r="K677" s="2">
        <v>0</v>
      </c>
      <c r="L677" s="2">
        <v>0</v>
      </c>
      <c r="M677" s="3">
        <v>1</v>
      </c>
      <c r="N677" s="2">
        <v>0</v>
      </c>
      <c r="O677" s="2">
        <v>0</v>
      </c>
      <c r="P677" s="2">
        <v>1</v>
      </c>
      <c r="Q677" s="2">
        <v>4</v>
      </c>
      <c r="R677" s="4">
        <v>213</v>
      </c>
      <c r="S677" s="2">
        <v>9</v>
      </c>
      <c r="T677" s="2">
        <v>3</v>
      </c>
      <c r="U677" s="2">
        <v>0</v>
      </c>
      <c r="V677" s="2">
        <v>54</v>
      </c>
      <c r="W677" s="2">
        <v>3</v>
      </c>
      <c r="X677" s="2">
        <v>0</v>
      </c>
      <c r="Y677" s="2">
        <v>0</v>
      </c>
      <c r="Z677" s="2">
        <v>0</v>
      </c>
      <c r="AA677" s="2">
        <v>0</v>
      </c>
      <c r="AB677" s="2">
        <v>0</v>
      </c>
      <c r="AC677" s="2">
        <v>0</v>
      </c>
      <c r="AD677" s="2">
        <v>0</v>
      </c>
      <c r="AE677" s="2">
        <v>0</v>
      </c>
      <c r="AF677" s="2">
        <v>0</v>
      </c>
      <c r="AG677" s="3">
        <v>321</v>
      </c>
      <c r="AH677" s="2">
        <v>8</v>
      </c>
      <c r="AI677" s="2">
        <v>0</v>
      </c>
      <c r="AJ677" s="2">
        <v>0</v>
      </c>
      <c r="AK677" s="2">
        <v>0</v>
      </c>
      <c r="AL677" s="4">
        <v>6</v>
      </c>
      <c r="AM677" s="2">
        <v>0</v>
      </c>
      <c r="AN677" s="2">
        <v>0</v>
      </c>
      <c r="AO677" s="2">
        <v>0</v>
      </c>
      <c r="AP677" s="2">
        <v>0</v>
      </c>
      <c r="AQ677" s="2">
        <v>0</v>
      </c>
      <c r="AR677" s="2">
        <v>0</v>
      </c>
      <c r="AS677" s="2">
        <v>0</v>
      </c>
      <c r="AT677" s="2">
        <v>0</v>
      </c>
      <c r="AU677" s="2">
        <v>1</v>
      </c>
      <c r="AV677" s="2">
        <v>2</v>
      </c>
      <c r="AW677" s="2">
        <v>0</v>
      </c>
      <c r="AX677" s="2">
        <v>0</v>
      </c>
      <c r="AY677" s="2">
        <v>0</v>
      </c>
      <c r="AZ677" s="2">
        <v>0</v>
      </c>
      <c r="BA677" s="44">
        <v>1</v>
      </c>
      <c r="BB677" s="2">
        <v>0</v>
      </c>
      <c r="BC677" s="2">
        <v>0</v>
      </c>
      <c r="BD677" s="2">
        <v>0</v>
      </c>
      <c r="BE677" s="2">
        <v>0</v>
      </c>
      <c r="BF677" s="45">
        <v>6</v>
      </c>
      <c r="BG677" s="2">
        <v>0</v>
      </c>
      <c r="BH677" s="2">
        <v>0</v>
      </c>
      <c r="BI677" s="2">
        <v>0</v>
      </c>
      <c r="BJ677" s="2">
        <v>0</v>
      </c>
      <c r="BK677" s="2">
        <v>0</v>
      </c>
      <c r="BL677" s="2">
        <v>0</v>
      </c>
      <c r="BM677" s="2">
        <v>0</v>
      </c>
      <c r="BN677" s="2">
        <v>0</v>
      </c>
      <c r="BO677" s="2">
        <v>0</v>
      </c>
      <c r="BP677" s="2">
        <v>0</v>
      </c>
      <c r="BQ677" s="2">
        <v>0</v>
      </c>
      <c r="BR677" s="2">
        <v>7</v>
      </c>
      <c r="BS677" s="2">
        <v>626</v>
      </c>
      <c r="BT677" s="2">
        <v>0.01</v>
      </c>
      <c r="BU677" s="5">
        <v>0.96</v>
      </c>
      <c r="BV677" s="5">
        <f>IFERROR($BF677/($AL677+$R677), "No Votes")</f>
        <v>2.7397260273972601E-2</v>
      </c>
      <c r="BW677" s="5">
        <f>IFERROR($BA677/($AG677+$M677), "No Votes")</f>
        <v>3.105590062111801E-3</v>
      </c>
      <c r="BX677" t="s">
        <v>2156</v>
      </c>
      <c r="BY677" s="5" t="s">
        <v>2086</v>
      </c>
      <c r="BZ677" s="5" t="s">
        <v>2088</v>
      </c>
      <c r="CA677" s="28" t="str">
        <f>IF(Table1[[#This Row],[Party]]="Labour","Conservative","Labour")</f>
        <v>Labour</v>
      </c>
      <c r="CB677" s="28" cm="1">
        <f t="array" ref="CB6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77" s="28" cm="1">
        <f t="array" ref="CC6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321</v>
      </c>
      <c r="CD677" s="28">
        <f>IF(TRIM(Table1[[#This Row],[Party]])="Labour",Table1[[#This Row],[Conservative_Aye]],Table1[[#This Row],[Labour_Aye]])</f>
        <v>213</v>
      </c>
      <c r="CE677" s="28">
        <f>IF(TRIM(Table1[[#This Row],[Party]])="Labour",Table1[[#This Row],[Conservative_No]],Table1[[#This Row],[Labour_No]])</f>
        <v>6</v>
      </c>
      <c r="CF677" s="36">
        <f>IF(Table1[[#This Row],[Gov_Aye]]+Table1[[#This Row],[Gov_No]]=0,"",Table1[[#This Row],[Gov_Aye]]/(Table1[[#This Row],[Gov_Aye]]+Table1[[#This Row],[Gov_No]]))</f>
        <v>3.105590062111801E-3</v>
      </c>
      <c r="CG677" s="36">
        <f>IF(Table1[[#This Row],[Opp_Aye]]+Table1[[#This Row],[Opp_No]]=0,"",Table1[[#This Row],[Opp_Aye]]/(Table1[[#This Row],[Opp_Aye]]+Table1[[#This Row],[Opp_No]]))</f>
        <v>0.9726027397260274</v>
      </c>
      <c r="CH677" s="36">
        <f>IF(OR(Table1[[#This Row],[Gov_Share]]="",Table1[[#This Row],[Opp_Share]]=""),"",ABS(Table1[[#This Row],[Gov_Share]]-Table1[[#This Row],[Opp_Share]]))</f>
        <v>0.96949714966391565</v>
      </c>
      <c r="CI677" s="36">
        <f>IF(Table1[[#This Row],[Gov_Aye]]+Table1[[#This Row],[Gov_No]]=0,"",ABS(Table1[[#This Row],[Gov_Aye]]-Table1[[#This Row],[Gov_No]])/(Table1[[#This Row],[Gov_Aye]]+Table1[[#This Row],[Gov_No]]))</f>
        <v>0.99378881987577639</v>
      </c>
      <c r="CJ677" s="36">
        <f>IF(Table1[[#This Row],[Opp_Aye]]+Table1[[#This Row],[Opp_No]]=0,"",ABS(Table1[[#This Row],[Opp_Aye]]-Table1[[#This Row],[Opp_No]])/(Table1[[#This Row],[Opp_Aye]]+Table1[[#This Row],[Opp_No]]))</f>
        <v>0.9452054794520548</v>
      </c>
      <c r="CK6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0.94591905766246165</v>
      </c>
    </row>
    <row r="678" spans="1:89" ht="29.5" hidden="1" x14ac:dyDescent="0.75">
      <c r="A678">
        <v>224</v>
      </c>
      <c r="B678" s="17">
        <v>42774</v>
      </c>
      <c r="C678" s="18">
        <v>0.78888888888888886</v>
      </c>
      <c r="D678">
        <v>157</v>
      </c>
      <c r="E678" s="20" t="s">
        <v>251</v>
      </c>
      <c r="F678" t="s">
        <v>1926</v>
      </c>
      <c r="H678">
        <v>288</v>
      </c>
      <c r="I678">
        <v>337</v>
      </c>
      <c r="J678">
        <v>0</v>
      </c>
      <c r="K678">
        <v>0</v>
      </c>
      <c r="L678">
        <v>0</v>
      </c>
      <c r="M678" s="3">
        <v>1</v>
      </c>
      <c r="N678">
        <v>0</v>
      </c>
      <c r="O678">
        <v>0</v>
      </c>
      <c r="P678">
        <v>1</v>
      </c>
      <c r="Q678">
        <v>4</v>
      </c>
      <c r="R678" s="4">
        <v>215</v>
      </c>
      <c r="S678">
        <v>9</v>
      </c>
      <c r="T678">
        <v>2</v>
      </c>
      <c r="U678">
        <v>0</v>
      </c>
      <c r="V678">
        <v>53</v>
      </c>
      <c r="W678">
        <v>3</v>
      </c>
      <c r="X678">
        <v>0</v>
      </c>
      <c r="Y678">
        <v>0</v>
      </c>
      <c r="Z678">
        <v>0</v>
      </c>
      <c r="AA678">
        <v>0</v>
      </c>
      <c r="AB678">
        <v>0</v>
      </c>
      <c r="AC678">
        <v>0</v>
      </c>
      <c r="AD678">
        <v>0</v>
      </c>
      <c r="AE678">
        <v>0</v>
      </c>
      <c r="AF678">
        <v>0</v>
      </c>
      <c r="AG678" s="3">
        <v>321</v>
      </c>
      <c r="AH678">
        <v>8</v>
      </c>
      <c r="AI678">
        <v>0</v>
      </c>
      <c r="AJ678">
        <v>0</v>
      </c>
      <c r="AK678">
        <v>0</v>
      </c>
      <c r="AL678" s="4">
        <v>5</v>
      </c>
      <c r="AM678">
        <v>0</v>
      </c>
      <c r="AN678">
        <v>0</v>
      </c>
      <c r="AO678">
        <v>0</v>
      </c>
      <c r="AP678">
        <v>0</v>
      </c>
      <c r="AQ678">
        <v>0</v>
      </c>
      <c r="AR678">
        <v>0</v>
      </c>
      <c r="AS678">
        <v>0</v>
      </c>
      <c r="AT678">
        <v>0</v>
      </c>
      <c r="AU678">
        <v>1</v>
      </c>
      <c r="AV678">
        <v>2</v>
      </c>
      <c r="AW678">
        <v>0</v>
      </c>
      <c r="AX678">
        <v>0</v>
      </c>
      <c r="AY678">
        <v>0</v>
      </c>
      <c r="AZ678">
        <v>0</v>
      </c>
      <c r="BA678" s="3">
        <v>1</v>
      </c>
      <c r="BB678">
        <v>0</v>
      </c>
      <c r="BC678">
        <v>0</v>
      </c>
      <c r="BD678">
        <v>0</v>
      </c>
      <c r="BE678">
        <v>0</v>
      </c>
      <c r="BF678" s="4">
        <v>5</v>
      </c>
      <c r="BG678">
        <v>0</v>
      </c>
      <c r="BH678">
        <v>0</v>
      </c>
      <c r="BI678">
        <v>0</v>
      </c>
      <c r="BJ678">
        <v>0</v>
      </c>
      <c r="BK678">
        <v>0</v>
      </c>
      <c r="BL678">
        <v>0</v>
      </c>
      <c r="BM678">
        <v>0</v>
      </c>
      <c r="BN678">
        <v>0</v>
      </c>
      <c r="BO678">
        <v>0</v>
      </c>
      <c r="BP678">
        <v>0</v>
      </c>
      <c r="BQ678">
        <v>0</v>
      </c>
      <c r="BR678">
        <v>6</v>
      </c>
      <c r="BS678">
        <v>625</v>
      </c>
      <c r="BT678">
        <v>0.01</v>
      </c>
      <c r="BU678" s="1">
        <v>0.96</v>
      </c>
      <c r="BV678" s="5">
        <f>IFERROR($BF678/($AL678+$R678), "No Votes")</f>
        <v>2.2727272727272728E-2</v>
      </c>
      <c r="BW678" s="5">
        <f>IFERROR($BA678/($AG678+$M678), "No Votes")</f>
        <v>3.105590062111801E-3</v>
      </c>
      <c r="BY678" s="5" t="s">
        <v>2086</v>
      </c>
      <c r="BZ678" s="5" t="s">
        <v>2088</v>
      </c>
      <c r="CA678" s="28" t="str">
        <f>IF(Table1[[#This Row],[Party]]="Labour","Conservative","Labour")</f>
        <v>Labour</v>
      </c>
      <c r="CB678" s="28" cm="1">
        <f t="array" ref="CB6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78" s="28" cm="1">
        <f t="array" ref="CC6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321</v>
      </c>
      <c r="CD678" s="28">
        <f>IF(TRIM(Table1[[#This Row],[Party]])="Labour",Table1[[#This Row],[Conservative_Aye]],Table1[[#This Row],[Labour_Aye]])</f>
        <v>215</v>
      </c>
      <c r="CE678" s="28">
        <f>IF(TRIM(Table1[[#This Row],[Party]])="Labour",Table1[[#This Row],[Conservative_No]],Table1[[#This Row],[Labour_No]])</f>
        <v>5</v>
      </c>
      <c r="CF678" s="36">
        <f>IF(Table1[[#This Row],[Gov_Aye]]+Table1[[#This Row],[Gov_No]]=0,"",Table1[[#This Row],[Gov_Aye]]/(Table1[[#This Row],[Gov_Aye]]+Table1[[#This Row],[Gov_No]]))</f>
        <v>3.105590062111801E-3</v>
      </c>
      <c r="CG678" s="36">
        <f>IF(Table1[[#This Row],[Opp_Aye]]+Table1[[#This Row],[Opp_No]]=0,"",Table1[[#This Row],[Opp_Aye]]/(Table1[[#This Row],[Opp_Aye]]+Table1[[#This Row],[Opp_No]]))</f>
        <v>0.97727272727272729</v>
      </c>
      <c r="CH678" s="36">
        <f>IF(OR(Table1[[#This Row],[Gov_Share]]="",Table1[[#This Row],[Opp_Share]]=""),"",ABS(Table1[[#This Row],[Gov_Share]]-Table1[[#This Row],[Opp_Share]]))</f>
        <v>0.97416713721061554</v>
      </c>
      <c r="CI678" s="36">
        <f>IF(Table1[[#This Row],[Gov_Aye]]+Table1[[#This Row],[Gov_No]]=0,"",ABS(Table1[[#This Row],[Gov_Aye]]-Table1[[#This Row],[Gov_No]])/(Table1[[#This Row],[Gov_Aye]]+Table1[[#This Row],[Gov_No]]))</f>
        <v>0.99378881987577639</v>
      </c>
      <c r="CJ678" s="36">
        <f>IF(Table1[[#This Row],[Opp_Aye]]+Table1[[#This Row],[Opp_No]]=0,"",ABS(Table1[[#This Row],[Opp_Aye]]-Table1[[#This Row],[Opp_No]])/(Table1[[#This Row],[Opp_Aye]]+Table1[[#This Row],[Opp_No]]))</f>
        <v>0.95454545454545459</v>
      </c>
      <c r="CK6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0.95015716210148182</v>
      </c>
    </row>
    <row r="679" spans="1:89" ht="29.5" hidden="1" x14ac:dyDescent="0.75">
      <c r="A679" s="2">
        <v>225</v>
      </c>
      <c r="B679" s="15">
        <v>42774</v>
      </c>
      <c r="C679" s="16">
        <v>0.80138888888888893</v>
      </c>
      <c r="D679" s="2">
        <v>158</v>
      </c>
      <c r="E679" s="19" t="s">
        <v>101</v>
      </c>
      <c r="F679" s="2" t="s">
        <v>1926</v>
      </c>
      <c r="G679" s="2" t="s">
        <v>2073</v>
      </c>
      <c r="H679" s="2">
        <v>496</v>
      </c>
      <c r="I679" s="2">
        <v>111</v>
      </c>
      <c r="J679" s="2">
        <v>0</v>
      </c>
      <c r="K679" s="2">
        <v>0</v>
      </c>
      <c r="L679" s="2">
        <v>0</v>
      </c>
      <c r="M679" s="3">
        <v>319</v>
      </c>
      <c r="N679" s="2">
        <v>8</v>
      </c>
      <c r="O679" s="2">
        <v>0</v>
      </c>
      <c r="P679" s="2">
        <v>0</v>
      </c>
      <c r="Q679" s="2">
        <v>1</v>
      </c>
      <c r="R679" s="4">
        <v>163</v>
      </c>
      <c r="S679" s="2">
        <v>0</v>
      </c>
      <c r="T679" s="2">
        <v>0</v>
      </c>
      <c r="U679" s="2">
        <v>0</v>
      </c>
      <c r="V679" s="2">
        <v>0</v>
      </c>
      <c r="W679" s="2">
        <v>0</v>
      </c>
      <c r="X679" s="2">
        <v>0</v>
      </c>
      <c r="Y679" s="2">
        <v>0</v>
      </c>
      <c r="Z679" s="2">
        <v>0</v>
      </c>
      <c r="AA679" s="2">
        <v>1</v>
      </c>
      <c r="AB679" s="2">
        <v>2</v>
      </c>
      <c r="AC679" s="2">
        <v>0</v>
      </c>
      <c r="AD679" s="2">
        <v>0</v>
      </c>
      <c r="AE679" s="2">
        <v>0</v>
      </c>
      <c r="AF679" s="2">
        <v>0</v>
      </c>
      <c r="AG679" s="3">
        <v>0</v>
      </c>
      <c r="AH679" s="2">
        <v>0</v>
      </c>
      <c r="AI679" s="2">
        <v>0</v>
      </c>
      <c r="AJ679" s="2">
        <v>1</v>
      </c>
      <c r="AK679" s="2">
        <v>3</v>
      </c>
      <c r="AL679" s="4">
        <v>42</v>
      </c>
      <c r="AM679" s="2">
        <v>7</v>
      </c>
      <c r="AN679" s="2">
        <v>3</v>
      </c>
      <c r="AO679" s="2">
        <v>0</v>
      </c>
      <c r="AP679" s="2">
        <v>52</v>
      </c>
      <c r="AQ679" s="2">
        <v>3</v>
      </c>
      <c r="AR679" s="2">
        <v>0</v>
      </c>
      <c r="AS679" s="2">
        <v>0</v>
      </c>
      <c r="AT679" s="2">
        <v>0</v>
      </c>
      <c r="AU679" s="2">
        <v>0</v>
      </c>
      <c r="AV679" s="2">
        <v>0</v>
      </c>
      <c r="AW679" s="2">
        <v>0</v>
      </c>
      <c r="AX679" s="2">
        <v>0</v>
      </c>
      <c r="AY679" s="2">
        <v>0</v>
      </c>
      <c r="AZ679" s="2">
        <v>0</v>
      </c>
      <c r="BA679" s="44">
        <v>0</v>
      </c>
      <c r="BB679" s="2">
        <v>0</v>
      </c>
      <c r="BC679" s="2">
        <v>0</v>
      </c>
      <c r="BD679" s="2">
        <v>0</v>
      </c>
      <c r="BE679" s="2">
        <v>1</v>
      </c>
      <c r="BF679" s="45">
        <v>42</v>
      </c>
      <c r="BG679" s="2">
        <v>0</v>
      </c>
      <c r="BH679" s="2">
        <v>0</v>
      </c>
      <c r="BI679" s="2">
        <v>0</v>
      </c>
      <c r="BJ679" s="2">
        <v>0</v>
      </c>
      <c r="BK679" s="2">
        <v>0</v>
      </c>
      <c r="BL679" s="2">
        <v>0</v>
      </c>
      <c r="BM679" s="2">
        <v>0</v>
      </c>
      <c r="BN679" s="2">
        <v>0</v>
      </c>
      <c r="BO679" s="2">
        <v>0</v>
      </c>
      <c r="BP679" s="2">
        <v>0</v>
      </c>
      <c r="BQ679" s="2">
        <v>0</v>
      </c>
      <c r="BR679" s="2">
        <v>43</v>
      </c>
      <c r="BS679" s="2">
        <v>605</v>
      </c>
      <c r="BT679" s="2">
        <v>7.0000000000000007E-2</v>
      </c>
      <c r="BU679" s="5">
        <v>0.93</v>
      </c>
      <c r="BV679" s="5">
        <f>IFERROR($BF679/($AL679+$R679), "No Votes")</f>
        <v>0.20487804878048779</v>
      </c>
      <c r="BW679" s="5">
        <f>IFERROR($BA679/($AG679+$M679), "No Votes")</f>
        <v>0</v>
      </c>
      <c r="BX679" s="2"/>
      <c r="BY679" s="5" t="s">
        <v>2086</v>
      </c>
      <c r="BZ679" s="5" t="s">
        <v>2088</v>
      </c>
      <c r="CA679" s="28" t="str">
        <f>IF(Table1[[#This Row],[Party]]="Labour","Conservative","Labour")</f>
        <v>Labour</v>
      </c>
      <c r="CB679" s="28" cm="1">
        <f t="array" ref="CB6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319</v>
      </c>
      <c r="CC679" s="28" cm="1">
        <f t="array" ref="CC6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79" s="28">
        <f>IF(TRIM(Table1[[#This Row],[Party]])="Labour",Table1[[#This Row],[Conservative_Aye]],Table1[[#This Row],[Labour_Aye]])</f>
        <v>163</v>
      </c>
      <c r="CE679" s="28">
        <f>IF(TRIM(Table1[[#This Row],[Party]])="Labour",Table1[[#This Row],[Conservative_No]],Table1[[#This Row],[Labour_No]])</f>
        <v>42</v>
      </c>
      <c r="CF679" s="36">
        <f>IF(Table1[[#This Row],[Gov_Aye]]+Table1[[#This Row],[Gov_No]]=0,"",Table1[[#This Row],[Gov_Aye]]/(Table1[[#This Row],[Gov_Aye]]+Table1[[#This Row],[Gov_No]]))</f>
        <v>1</v>
      </c>
      <c r="CG679" s="36">
        <f>IF(Table1[[#This Row],[Opp_Aye]]+Table1[[#This Row],[Opp_No]]=0,"",Table1[[#This Row],[Opp_Aye]]/(Table1[[#This Row],[Opp_Aye]]+Table1[[#This Row],[Opp_No]]))</f>
        <v>0.79512195121951224</v>
      </c>
      <c r="CH679" s="36">
        <f>IF(OR(Table1[[#This Row],[Gov_Share]]="",Table1[[#This Row],[Opp_Share]]=""),"",ABS(Table1[[#This Row],[Gov_Share]]-Table1[[#This Row],[Opp_Share]]))</f>
        <v>0.20487804878048776</v>
      </c>
      <c r="CI679" s="36">
        <f>IF(Table1[[#This Row],[Gov_Aye]]+Table1[[#This Row],[Gov_No]]=0,"",ABS(Table1[[#This Row],[Gov_Aye]]-Table1[[#This Row],[Gov_No]])/(Table1[[#This Row],[Gov_Aye]]+Table1[[#This Row],[Gov_No]]))</f>
        <v>1</v>
      </c>
      <c r="CJ679" s="36">
        <f>IF(Table1[[#This Row],[Opp_Aye]]+Table1[[#This Row],[Opp_No]]=0,"",ABS(Table1[[#This Row],[Opp_Aye]]-Table1[[#This Row],[Opp_No]])/(Table1[[#This Row],[Opp_Aye]]+Table1[[#This Row],[Opp_No]]))</f>
        <v>0.59024390243902436</v>
      </c>
      <c r="CK6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0.24285073049244893</v>
      </c>
    </row>
    <row r="680" spans="1:89" ht="29.5" hidden="1" x14ac:dyDescent="0.75">
      <c r="A680" s="2">
        <v>227</v>
      </c>
      <c r="B680" s="15">
        <v>42774</v>
      </c>
      <c r="C680" s="16">
        <v>0.82291666666666663</v>
      </c>
      <c r="D680" s="2">
        <v>160</v>
      </c>
      <c r="E680" s="19" t="s">
        <v>250</v>
      </c>
      <c r="F680" s="2" t="s">
        <v>1926</v>
      </c>
      <c r="G680" s="2"/>
      <c r="H680" s="2">
        <v>287</v>
      </c>
      <c r="I680" s="2">
        <v>336</v>
      </c>
      <c r="J680" s="2">
        <v>0</v>
      </c>
      <c r="K680" s="2">
        <v>0</v>
      </c>
      <c r="L680" s="2">
        <v>0</v>
      </c>
      <c r="M680" s="3">
        <v>1</v>
      </c>
      <c r="N680" s="2">
        <v>0</v>
      </c>
      <c r="O680" s="2">
        <v>0</v>
      </c>
      <c r="P680" s="2">
        <v>1</v>
      </c>
      <c r="Q680" s="2">
        <v>4</v>
      </c>
      <c r="R680" s="4">
        <v>212</v>
      </c>
      <c r="S680" s="2">
        <v>9</v>
      </c>
      <c r="T680" s="2">
        <v>3</v>
      </c>
      <c r="U680" s="2">
        <v>0</v>
      </c>
      <c r="V680" s="2">
        <v>54</v>
      </c>
      <c r="W680" s="2">
        <v>3</v>
      </c>
      <c r="X680" s="2">
        <v>0</v>
      </c>
      <c r="Y680" s="2">
        <v>0</v>
      </c>
      <c r="Z680" s="2">
        <v>0</v>
      </c>
      <c r="AA680" s="2">
        <v>0</v>
      </c>
      <c r="AB680" s="2">
        <v>0</v>
      </c>
      <c r="AC680" s="2">
        <v>0</v>
      </c>
      <c r="AD680" s="2">
        <v>0</v>
      </c>
      <c r="AE680" s="2">
        <v>0</v>
      </c>
      <c r="AF680" s="2">
        <v>0</v>
      </c>
      <c r="AG680" s="3">
        <v>320</v>
      </c>
      <c r="AH680" s="2">
        <v>8</v>
      </c>
      <c r="AI680" s="2">
        <v>0</v>
      </c>
      <c r="AJ680" s="2">
        <v>0</v>
      </c>
      <c r="AK680" s="2">
        <v>0</v>
      </c>
      <c r="AL680" s="4">
        <v>5</v>
      </c>
      <c r="AM680" s="2">
        <v>0</v>
      </c>
      <c r="AN680" s="2">
        <v>0</v>
      </c>
      <c r="AO680" s="2">
        <v>0</v>
      </c>
      <c r="AP680" s="2">
        <v>0</v>
      </c>
      <c r="AQ680" s="2">
        <v>0</v>
      </c>
      <c r="AR680" s="2">
        <v>0</v>
      </c>
      <c r="AS680" s="2">
        <v>0</v>
      </c>
      <c r="AT680" s="2">
        <v>0</v>
      </c>
      <c r="AU680" s="2">
        <v>1</v>
      </c>
      <c r="AV680" s="2">
        <v>2</v>
      </c>
      <c r="AW680" s="2">
        <v>0</v>
      </c>
      <c r="AX680" s="2">
        <v>0</v>
      </c>
      <c r="AY680" s="2">
        <v>0</v>
      </c>
      <c r="AZ680" s="2">
        <v>0</v>
      </c>
      <c r="BA680" s="44">
        <v>1</v>
      </c>
      <c r="BB680" s="2">
        <v>0</v>
      </c>
      <c r="BC680" s="2">
        <v>0</v>
      </c>
      <c r="BD680" s="2">
        <v>0</v>
      </c>
      <c r="BE680" s="2">
        <v>0</v>
      </c>
      <c r="BF680" s="45">
        <v>5</v>
      </c>
      <c r="BG680" s="2">
        <v>0</v>
      </c>
      <c r="BH680" s="2">
        <v>0</v>
      </c>
      <c r="BI680" s="2">
        <v>0</v>
      </c>
      <c r="BJ680" s="2">
        <v>0</v>
      </c>
      <c r="BK680" s="2">
        <v>0</v>
      </c>
      <c r="BL680" s="2">
        <v>0</v>
      </c>
      <c r="BM680" s="2">
        <v>0</v>
      </c>
      <c r="BN680" s="2">
        <v>0</v>
      </c>
      <c r="BO680" s="2">
        <v>0</v>
      </c>
      <c r="BP680" s="2">
        <v>0</v>
      </c>
      <c r="BQ680" s="2">
        <v>0</v>
      </c>
      <c r="BR680" s="2">
        <v>6</v>
      </c>
      <c r="BS680" s="2">
        <v>623</v>
      </c>
      <c r="BT680" s="2">
        <v>0.01</v>
      </c>
      <c r="BU680" s="5">
        <v>0.96</v>
      </c>
      <c r="BV680" s="5">
        <f>IFERROR($BF680/($AL680+$R680), "No Votes")</f>
        <v>2.3041474654377881E-2</v>
      </c>
      <c r="BW680" s="5">
        <f>IFERROR($BA680/($AG680+$M680), "No Votes")</f>
        <v>3.1152647975077881E-3</v>
      </c>
      <c r="BX680" s="2"/>
      <c r="BY680" s="5" t="s">
        <v>2086</v>
      </c>
      <c r="BZ680" s="5" t="s">
        <v>2088</v>
      </c>
      <c r="CA680" s="28" t="str">
        <f>IF(Table1[[#This Row],[Party]]="Labour","Conservative","Labour")</f>
        <v>Labour</v>
      </c>
      <c r="CB680" s="28" cm="1">
        <f t="array" ref="CB6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80" s="28" cm="1">
        <f t="array" ref="CC6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320</v>
      </c>
      <c r="CD680" s="28">
        <f>IF(TRIM(Table1[[#This Row],[Party]])="Labour",Table1[[#This Row],[Conservative_Aye]],Table1[[#This Row],[Labour_Aye]])</f>
        <v>212</v>
      </c>
      <c r="CE680" s="28">
        <f>IF(TRIM(Table1[[#This Row],[Party]])="Labour",Table1[[#This Row],[Conservative_No]],Table1[[#This Row],[Labour_No]])</f>
        <v>5</v>
      </c>
      <c r="CF680" s="36">
        <f>IF(Table1[[#This Row],[Gov_Aye]]+Table1[[#This Row],[Gov_No]]=0,"",Table1[[#This Row],[Gov_Aye]]/(Table1[[#This Row],[Gov_Aye]]+Table1[[#This Row],[Gov_No]]))</f>
        <v>3.1152647975077881E-3</v>
      </c>
      <c r="CG680" s="36">
        <f>IF(Table1[[#This Row],[Opp_Aye]]+Table1[[#This Row],[Opp_No]]=0,"",Table1[[#This Row],[Opp_Aye]]/(Table1[[#This Row],[Opp_Aye]]+Table1[[#This Row],[Opp_No]]))</f>
        <v>0.97695852534562211</v>
      </c>
      <c r="CH680" s="36">
        <f>IF(OR(Table1[[#This Row],[Gov_Share]]="",Table1[[#This Row],[Opp_Share]]=""),"",ABS(Table1[[#This Row],[Gov_Share]]-Table1[[#This Row],[Opp_Share]]))</f>
        <v>0.97384326054811432</v>
      </c>
      <c r="CI680" s="36">
        <f>IF(Table1[[#This Row],[Gov_Aye]]+Table1[[#This Row],[Gov_No]]=0,"",ABS(Table1[[#This Row],[Gov_Aye]]-Table1[[#This Row],[Gov_No]])/(Table1[[#This Row],[Gov_Aye]]+Table1[[#This Row],[Gov_No]]))</f>
        <v>0.99376947040498442</v>
      </c>
      <c r="CJ680" s="36">
        <f>IF(Table1[[#This Row],[Opp_Aye]]+Table1[[#This Row],[Opp_No]]=0,"",ABS(Table1[[#This Row],[Opp_Aye]]-Table1[[#This Row],[Opp_No]])/(Table1[[#This Row],[Opp_Aye]]+Table1[[#This Row],[Opp_No]]))</f>
        <v>0.95391705069124422</v>
      </c>
      <c r="CK6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0.9498114068645217</v>
      </c>
    </row>
    <row r="681" spans="1:89" ht="29.5" hidden="1" x14ac:dyDescent="0.75">
      <c r="A681" s="2">
        <v>219</v>
      </c>
      <c r="B681" s="15">
        <v>42774</v>
      </c>
      <c r="C681" s="16">
        <v>0.74444444444444446</v>
      </c>
      <c r="D681" s="2">
        <v>152</v>
      </c>
      <c r="E681" s="19" t="s">
        <v>252</v>
      </c>
      <c r="F681" s="2" t="s">
        <v>1926</v>
      </c>
      <c r="G681" s="2"/>
      <c r="H681" s="2">
        <v>291</v>
      </c>
      <c r="I681" s="2">
        <v>336</v>
      </c>
      <c r="J681" s="2">
        <v>0</v>
      </c>
      <c r="K681" s="2">
        <v>0</v>
      </c>
      <c r="L681" s="2">
        <v>0</v>
      </c>
      <c r="M681" s="3">
        <v>1</v>
      </c>
      <c r="N681" s="2">
        <v>0</v>
      </c>
      <c r="O681" s="2">
        <v>0</v>
      </c>
      <c r="P681" s="2">
        <v>1</v>
      </c>
      <c r="Q681" s="2">
        <v>4</v>
      </c>
      <c r="R681" s="4">
        <v>214</v>
      </c>
      <c r="S681" s="2">
        <v>9</v>
      </c>
      <c r="T681" s="2">
        <v>3</v>
      </c>
      <c r="U681" s="2">
        <v>0</v>
      </c>
      <c r="V681" s="2">
        <v>54</v>
      </c>
      <c r="W681" s="2">
        <v>3</v>
      </c>
      <c r="X681" s="2">
        <v>0</v>
      </c>
      <c r="Y681" s="2">
        <v>0</v>
      </c>
      <c r="Z681" s="2">
        <v>0</v>
      </c>
      <c r="AA681" s="2">
        <v>0</v>
      </c>
      <c r="AB681" s="2">
        <v>2</v>
      </c>
      <c r="AC681" s="2">
        <v>0</v>
      </c>
      <c r="AD681" s="2">
        <v>0</v>
      </c>
      <c r="AE681" s="2">
        <v>0</v>
      </c>
      <c r="AF681" s="2">
        <v>0</v>
      </c>
      <c r="AG681" s="3">
        <v>322</v>
      </c>
      <c r="AH681" s="2">
        <v>8</v>
      </c>
      <c r="AI681" s="2">
        <v>0</v>
      </c>
      <c r="AJ681" s="2">
        <v>0</v>
      </c>
      <c r="AK681" s="2">
        <v>0</v>
      </c>
      <c r="AL681" s="4">
        <v>5</v>
      </c>
      <c r="AM681" s="2">
        <v>0</v>
      </c>
      <c r="AN681" s="2">
        <v>0</v>
      </c>
      <c r="AO681" s="2">
        <v>0</v>
      </c>
      <c r="AP681" s="2">
        <v>0</v>
      </c>
      <c r="AQ681" s="2">
        <v>0</v>
      </c>
      <c r="AR681" s="2">
        <v>0</v>
      </c>
      <c r="AS681" s="2">
        <v>0</v>
      </c>
      <c r="AT681" s="2">
        <v>0</v>
      </c>
      <c r="AU681" s="2">
        <v>1</v>
      </c>
      <c r="AV681" s="2">
        <v>0</v>
      </c>
      <c r="AW681" s="2">
        <v>0</v>
      </c>
      <c r="AX681" s="2">
        <v>0</v>
      </c>
      <c r="AY681" s="2">
        <v>0</v>
      </c>
      <c r="AZ681" s="2">
        <v>0</v>
      </c>
      <c r="BA681" s="44">
        <v>1</v>
      </c>
      <c r="BB681" s="2">
        <v>0</v>
      </c>
      <c r="BC681" s="2">
        <v>0</v>
      </c>
      <c r="BD681" s="2">
        <v>0</v>
      </c>
      <c r="BE681" s="2">
        <v>0</v>
      </c>
      <c r="BF681" s="45">
        <v>5</v>
      </c>
      <c r="BG681" s="2">
        <v>0</v>
      </c>
      <c r="BH681" s="2">
        <v>0</v>
      </c>
      <c r="BI681" s="2">
        <v>0</v>
      </c>
      <c r="BJ681" s="2">
        <v>0</v>
      </c>
      <c r="BK681" s="2">
        <v>0</v>
      </c>
      <c r="BL681" s="2">
        <v>0</v>
      </c>
      <c r="BM681" s="2">
        <v>0</v>
      </c>
      <c r="BN681" s="2">
        <v>0</v>
      </c>
      <c r="BO681" s="2">
        <v>0</v>
      </c>
      <c r="BP681" s="2">
        <v>0</v>
      </c>
      <c r="BQ681" s="2">
        <v>0</v>
      </c>
      <c r="BR681" s="2">
        <v>6</v>
      </c>
      <c r="BS681" s="2">
        <v>627</v>
      </c>
      <c r="BT681" s="2">
        <v>0.01</v>
      </c>
      <c r="BU681" s="5">
        <v>0.96</v>
      </c>
      <c r="BV681" s="5">
        <f>IFERROR($BF681/($AL681+$R681), "No Votes")</f>
        <v>2.2831050228310501E-2</v>
      </c>
      <c r="BW681" s="5">
        <f>IFERROR($BA681/($AG681+$M681), "No Votes")</f>
        <v>3.0959752321981426E-3</v>
      </c>
      <c r="BX681" s="2"/>
      <c r="BY681" s="5" t="s">
        <v>2086</v>
      </c>
      <c r="BZ681" s="5" t="s">
        <v>2088</v>
      </c>
      <c r="CA681" s="28" t="str">
        <f>IF(Table1[[#This Row],[Party]]="Labour","Conservative","Labour")</f>
        <v>Labour</v>
      </c>
      <c r="CB681" s="28" cm="1">
        <f t="array" ref="CB6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81" s="28" cm="1">
        <f t="array" ref="CC6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322</v>
      </c>
      <c r="CD681" s="28">
        <f>IF(TRIM(Table1[[#This Row],[Party]])="Labour",Table1[[#This Row],[Conservative_Aye]],Table1[[#This Row],[Labour_Aye]])</f>
        <v>214</v>
      </c>
      <c r="CE681" s="28">
        <f>IF(TRIM(Table1[[#This Row],[Party]])="Labour",Table1[[#This Row],[Conservative_No]],Table1[[#This Row],[Labour_No]])</f>
        <v>5</v>
      </c>
      <c r="CF681" s="36">
        <f>IF(Table1[[#This Row],[Gov_Aye]]+Table1[[#This Row],[Gov_No]]=0,"",Table1[[#This Row],[Gov_Aye]]/(Table1[[#This Row],[Gov_Aye]]+Table1[[#This Row],[Gov_No]]))</f>
        <v>3.0959752321981426E-3</v>
      </c>
      <c r="CG681" s="36">
        <f>IF(Table1[[#This Row],[Opp_Aye]]+Table1[[#This Row],[Opp_No]]=0,"",Table1[[#This Row],[Opp_Aye]]/(Table1[[#This Row],[Opp_Aye]]+Table1[[#This Row],[Opp_No]]))</f>
        <v>0.97716894977168944</v>
      </c>
      <c r="CH681" s="36">
        <f>IF(OR(Table1[[#This Row],[Gov_Share]]="",Table1[[#This Row],[Opp_Share]]=""),"",ABS(Table1[[#This Row],[Gov_Share]]-Table1[[#This Row],[Opp_Share]]))</f>
        <v>0.97407297453949127</v>
      </c>
      <c r="CI681" s="36">
        <f>IF(Table1[[#This Row],[Gov_Aye]]+Table1[[#This Row],[Gov_No]]=0,"",ABS(Table1[[#This Row],[Gov_Aye]]-Table1[[#This Row],[Gov_No]])/(Table1[[#This Row],[Gov_Aye]]+Table1[[#This Row],[Gov_No]]))</f>
        <v>0.99380804953560375</v>
      </c>
      <c r="CJ681" s="36">
        <f>IF(Table1[[#This Row],[Opp_Aye]]+Table1[[#This Row],[Opp_No]]=0,"",ABS(Table1[[#This Row],[Opp_Aye]]-Table1[[#This Row],[Opp_No]])/(Table1[[#This Row],[Opp_Aye]]+Table1[[#This Row],[Opp_No]]))</f>
        <v>0.954337899543379</v>
      </c>
      <c r="CK6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0.95015539244858827</v>
      </c>
    </row>
    <row r="682" spans="1:89" ht="29.5" hidden="1" x14ac:dyDescent="0.75">
      <c r="A682">
        <v>226</v>
      </c>
      <c r="B682" s="17">
        <v>42774</v>
      </c>
      <c r="C682" s="18">
        <v>0.81458333333333333</v>
      </c>
      <c r="D682">
        <v>159</v>
      </c>
      <c r="E682" s="20" t="s">
        <v>202</v>
      </c>
      <c r="F682" t="s">
        <v>1926</v>
      </c>
      <c r="H682">
        <v>290</v>
      </c>
      <c r="I682">
        <v>332</v>
      </c>
      <c r="J682">
        <v>0</v>
      </c>
      <c r="K682">
        <v>0</v>
      </c>
      <c r="L682">
        <v>0</v>
      </c>
      <c r="M682" s="3">
        <v>3</v>
      </c>
      <c r="N682">
        <v>0</v>
      </c>
      <c r="O682">
        <v>0</v>
      </c>
      <c r="P682">
        <v>1</v>
      </c>
      <c r="Q682">
        <v>4</v>
      </c>
      <c r="R682" s="4">
        <v>211</v>
      </c>
      <c r="S682">
        <v>9</v>
      </c>
      <c r="T682">
        <v>3</v>
      </c>
      <c r="U682">
        <v>0</v>
      </c>
      <c r="V682">
        <v>54</v>
      </c>
      <c r="W682">
        <v>3</v>
      </c>
      <c r="X682">
        <v>0</v>
      </c>
      <c r="Y682">
        <v>0</v>
      </c>
      <c r="Z682">
        <v>0</v>
      </c>
      <c r="AA682">
        <v>0</v>
      </c>
      <c r="AB682">
        <v>2</v>
      </c>
      <c r="AC682">
        <v>0</v>
      </c>
      <c r="AD682">
        <v>0</v>
      </c>
      <c r="AE682">
        <v>0</v>
      </c>
      <c r="AF682">
        <v>0</v>
      </c>
      <c r="AG682" s="3">
        <v>317</v>
      </c>
      <c r="AH682">
        <v>8</v>
      </c>
      <c r="AI682">
        <v>0</v>
      </c>
      <c r="AJ682">
        <v>0</v>
      </c>
      <c r="AK682">
        <v>0</v>
      </c>
      <c r="AL682" s="4">
        <v>6</v>
      </c>
      <c r="AM682">
        <v>0</v>
      </c>
      <c r="AN682">
        <v>0</v>
      </c>
      <c r="AO682">
        <v>0</v>
      </c>
      <c r="AP682">
        <v>0</v>
      </c>
      <c r="AQ682">
        <v>0</v>
      </c>
      <c r="AR682">
        <v>0</v>
      </c>
      <c r="AS682">
        <v>0</v>
      </c>
      <c r="AT682">
        <v>0</v>
      </c>
      <c r="AU682">
        <v>1</v>
      </c>
      <c r="AV682">
        <v>0</v>
      </c>
      <c r="AW682">
        <v>0</v>
      </c>
      <c r="AX682">
        <v>0</v>
      </c>
      <c r="AY682">
        <v>0</v>
      </c>
      <c r="AZ682">
        <v>0</v>
      </c>
      <c r="BA682" s="3">
        <v>3</v>
      </c>
      <c r="BB682">
        <v>0</v>
      </c>
      <c r="BC682">
        <v>0</v>
      </c>
      <c r="BD682">
        <v>0</v>
      </c>
      <c r="BE682">
        <v>0</v>
      </c>
      <c r="BF682" s="4">
        <v>6</v>
      </c>
      <c r="BG682">
        <v>0</v>
      </c>
      <c r="BH682">
        <v>0</v>
      </c>
      <c r="BI682">
        <v>0</v>
      </c>
      <c r="BJ682">
        <v>0</v>
      </c>
      <c r="BK682">
        <v>0</v>
      </c>
      <c r="BL682">
        <v>0</v>
      </c>
      <c r="BM682">
        <v>0</v>
      </c>
      <c r="BN682">
        <v>0</v>
      </c>
      <c r="BO682">
        <v>0</v>
      </c>
      <c r="BP682">
        <v>0</v>
      </c>
      <c r="BQ682">
        <v>0</v>
      </c>
      <c r="BR682">
        <v>9</v>
      </c>
      <c r="BS682">
        <v>622</v>
      </c>
      <c r="BT682">
        <v>0.01</v>
      </c>
      <c r="BU682" s="1">
        <v>0.96</v>
      </c>
      <c r="BV682" s="5">
        <f>IFERROR($BF682/($AL682+$R682), "No Votes")</f>
        <v>2.7649769585253458E-2</v>
      </c>
      <c r="BW682" s="5">
        <f>IFERROR($BA682/($AG682+$M682), "No Votes")</f>
        <v>9.3749999999999997E-3</v>
      </c>
      <c r="BX682" t="s">
        <v>2156</v>
      </c>
      <c r="BY682" s="5" t="s">
        <v>2086</v>
      </c>
      <c r="BZ682" s="5" t="s">
        <v>2088</v>
      </c>
      <c r="CA682" s="28" t="str">
        <f>IF(Table1[[#This Row],[Party]]="Labour","Conservative","Labour")</f>
        <v>Labour</v>
      </c>
      <c r="CB682" s="28" cm="1">
        <f t="array" ref="CB6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682" s="28" cm="1">
        <f t="array" ref="CC6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317</v>
      </c>
      <c r="CD682" s="28">
        <f>IF(TRIM(Table1[[#This Row],[Party]])="Labour",Table1[[#This Row],[Conservative_Aye]],Table1[[#This Row],[Labour_Aye]])</f>
        <v>211</v>
      </c>
      <c r="CE682" s="28">
        <f>IF(TRIM(Table1[[#This Row],[Party]])="Labour",Table1[[#This Row],[Conservative_No]],Table1[[#This Row],[Labour_No]])</f>
        <v>6</v>
      </c>
      <c r="CF682" s="36">
        <f>IF(Table1[[#This Row],[Gov_Aye]]+Table1[[#This Row],[Gov_No]]=0,"",Table1[[#This Row],[Gov_Aye]]/(Table1[[#This Row],[Gov_Aye]]+Table1[[#This Row],[Gov_No]]))</f>
        <v>9.3749999999999997E-3</v>
      </c>
      <c r="CG682" s="36">
        <f>IF(Table1[[#This Row],[Opp_Aye]]+Table1[[#This Row],[Opp_No]]=0,"",Table1[[#This Row],[Opp_Aye]]/(Table1[[#This Row],[Opp_Aye]]+Table1[[#This Row],[Opp_No]]))</f>
        <v>0.97235023041474655</v>
      </c>
      <c r="CH682" s="36">
        <f>IF(OR(Table1[[#This Row],[Gov_Share]]="",Table1[[#This Row],[Opp_Share]]=""),"",ABS(Table1[[#This Row],[Gov_Share]]-Table1[[#This Row],[Opp_Share]]))</f>
        <v>0.96297523041474653</v>
      </c>
      <c r="CI682" s="36">
        <f>IF(Table1[[#This Row],[Gov_Aye]]+Table1[[#This Row],[Gov_No]]=0,"",ABS(Table1[[#This Row],[Gov_Aye]]-Table1[[#This Row],[Gov_No]])/(Table1[[#This Row],[Gov_Aye]]+Table1[[#This Row],[Gov_No]]))</f>
        <v>0.98124999999999996</v>
      </c>
      <c r="CJ682" s="36">
        <f>IF(Table1[[#This Row],[Opp_Aye]]+Table1[[#This Row],[Opp_No]]=0,"",ABS(Table1[[#This Row],[Opp_Aye]]-Table1[[#This Row],[Opp_No]])/(Table1[[#This Row],[Opp_Aye]]+Table1[[#This Row],[Opp_No]]))</f>
        <v>0.9447004608294931</v>
      </c>
      <c r="CK6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0.93945309870343197</v>
      </c>
    </row>
    <row r="683" spans="1:89" ht="29.5" hidden="1" x14ac:dyDescent="0.75">
      <c r="A683">
        <v>220</v>
      </c>
      <c r="B683" s="17">
        <v>42774</v>
      </c>
      <c r="C683" s="18">
        <v>0.75416666666666665</v>
      </c>
      <c r="D683">
        <v>153</v>
      </c>
      <c r="E683" s="20" t="s">
        <v>296</v>
      </c>
      <c r="F683" t="s">
        <v>1926</v>
      </c>
      <c r="H683">
        <v>289</v>
      </c>
      <c r="I683">
        <v>336</v>
      </c>
      <c r="J683">
        <v>0</v>
      </c>
      <c r="K683">
        <v>0</v>
      </c>
      <c r="L683">
        <v>0</v>
      </c>
      <c r="M683" s="3">
        <v>0</v>
      </c>
      <c r="N683">
        <v>0</v>
      </c>
      <c r="O683">
        <v>0</v>
      </c>
      <c r="P683">
        <v>1</v>
      </c>
      <c r="Q683">
        <v>4</v>
      </c>
      <c r="R683" s="4">
        <v>214</v>
      </c>
      <c r="S683">
        <v>9</v>
      </c>
      <c r="T683">
        <v>3</v>
      </c>
      <c r="U683">
        <v>0</v>
      </c>
      <c r="V683">
        <v>54</v>
      </c>
      <c r="W683">
        <v>3</v>
      </c>
      <c r="X683">
        <v>0</v>
      </c>
      <c r="Y683">
        <v>0</v>
      </c>
      <c r="Z683">
        <v>0</v>
      </c>
      <c r="AA683">
        <v>0</v>
      </c>
      <c r="AB683">
        <v>0</v>
      </c>
      <c r="AC683">
        <v>0</v>
      </c>
      <c r="AD683">
        <v>0</v>
      </c>
      <c r="AE683">
        <v>0</v>
      </c>
      <c r="AF683">
        <v>0</v>
      </c>
      <c r="AG683" s="3">
        <v>321</v>
      </c>
      <c r="AH683">
        <v>7</v>
      </c>
      <c r="AI683">
        <v>0</v>
      </c>
      <c r="AJ683">
        <v>0</v>
      </c>
      <c r="AK683">
        <v>0</v>
      </c>
      <c r="AL683" s="4">
        <v>5</v>
      </c>
      <c r="AM683">
        <v>0</v>
      </c>
      <c r="AN683">
        <v>0</v>
      </c>
      <c r="AO683">
        <v>0</v>
      </c>
      <c r="AP683">
        <v>0</v>
      </c>
      <c r="AQ683">
        <v>0</v>
      </c>
      <c r="AR683">
        <v>0</v>
      </c>
      <c r="AS683">
        <v>0</v>
      </c>
      <c r="AT683">
        <v>0</v>
      </c>
      <c r="AU683">
        <v>1</v>
      </c>
      <c r="AV683">
        <v>2</v>
      </c>
      <c r="AW683">
        <v>0</v>
      </c>
      <c r="AX683">
        <v>0</v>
      </c>
      <c r="AY683">
        <v>0</v>
      </c>
      <c r="AZ683">
        <v>0</v>
      </c>
      <c r="BA683" s="3">
        <v>0</v>
      </c>
      <c r="BB683">
        <v>0</v>
      </c>
      <c r="BC683">
        <v>0</v>
      </c>
      <c r="BD683">
        <v>0</v>
      </c>
      <c r="BE683">
        <v>0</v>
      </c>
      <c r="BF683" s="4">
        <v>5</v>
      </c>
      <c r="BG683">
        <v>0</v>
      </c>
      <c r="BH683">
        <v>0</v>
      </c>
      <c r="BI683">
        <v>0</v>
      </c>
      <c r="BJ683">
        <v>0</v>
      </c>
      <c r="BK683">
        <v>0</v>
      </c>
      <c r="BL683">
        <v>0</v>
      </c>
      <c r="BM683">
        <v>0</v>
      </c>
      <c r="BN683">
        <v>0</v>
      </c>
      <c r="BO683">
        <v>0</v>
      </c>
      <c r="BP683">
        <v>0</v>
      </c>
      <c r="BQ683">
        <v>0</v>
      </c>
      <c r="BR683">
        <v>5</v>
      </c>
      <c r="BS683">
        <v>624</v>
      </c>
      <c r="BT683">
        <v>0.01</v>
      </c>
      <c r="BU683" s="1">
        <v>0.96</v>
      </c>
      <c r="BV683" s="5">
        <f>IFERROR($BF683/($AL683+$R683), "No Votes")</f>
        <v>2.2831050228310501E-2</v>
      </c>
      <c r="BW683" s="5">
        <f>IFERROR($BA683/($AG683+$M683), "No Votes")</f>
        <v>0</v>
      </c>
      <c r="BY683" s="5" t="s">
        <v>2086</v>
      </c>
      <c r="BZ683" s="5" t="s">
        <v>2088</v>
      </c>
      <c r="CA683" s="28" t="str">
        <f>IF(Table1[[#This Row],[Party]]="Labour","Conservative","Labour")</f>
        <v>Labour</v>
      </c>
      <c r="CB683" s="28" cm="1">
        <f t="array" ref="CB6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83" s="28" cm="1">
        <f t="array" ref="CC6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321</v>
      </c>
      <c r="CD683" s="28">
        <f>IF(TRIM(Table1[[#This Row],[Party]])="Labour",Table1[[#This Row],[Conservative_Aye]],Table1[[#This Row],[Labour_Aye]])</f>
        <v>214</v>
      </c>
      <c r="CE683" s="28">
        <f>IF(TRIM(Table1[[#This Row],[Party]])="Labour",Table1[[#This Row],[Conservative_No]],Table1[[#This Row],[Labour_No]])</f>
        <v>5</v>
      </c>
      <c r="CF683" s="36">
        <f>IF(Table1[[#This Row],[Gov_Aye]]+Table1[[#This Row],[Gov_No]]=0,"",Table1[[#This Row],[Gov_Aye]]/(Table1[[#This Row],[Gov_Aye]]+Table1[[#This Row],[Gov_No]]))</f>
        <v>0</v>
      </c>
      <c r="CG683" s="36">
        <f>IF(Table1[[#This Row],[Opp_Aye]]+Table1[[#This Row],[Opp_No]]=0,"",Table1[[#This Row],[Opp_Aye]]/(Table1[[#This Row],[Opp_Aye]]+Table1[[#This Row],[Opp_No]]))</f>
        <v>0.97716894977168944</v>
      </c>
      <c r="CH683" s="36">
        <f>IF(OR(Table1[[#This Row],[Gov_Share]]="",Table1[[#This Row],[Opp_Share]]=""),"",ABS(Table1[[#This Row],[Gov_Share]]-Table1[[#This Row],[Opp_Share]]))</f>
        <v>0.97716894977168944</v>
      </c>
      <c r="CI683" s="36">
        <f>IF(Table1[[#This Row],[Gov_Aye]]+Table1[[#This Row],[Gov_No]]=0,"",ABS(Table1[[#This Row],[Gov_Aye]]-Table1[[#This Row],[Gov_No]])/(Table1[[#This Row],[Gov_Aye]]+Table1[[#This Row],[Gov_No]]))</f>
        <v>1</v>
      </c>
      <c r="CJ683" s="36">
        <f>IF(Table1[[#This Row],[Opp_Aye]]+Table1[[#This Row],[Opp_No]]=0,"",ABS(Table1[[#This Row],[Opp_Aye]]-Table1[[#This Row],[Opp_No]])/(Table1[[#This Row],[Opp_Aye]]+Table1[[#This Row],[Opp_No]]))</f>
        <v>0.954337899543379</v>
      </c>
      <c r="CK6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0.95301959845128326</v>
      </c>
    </row>
    <row r="684" spans="1:89" hidden="1" x14ac:dyDescent="0.75">
      <c r="A684" s="2">
        <v>283</v>
      </c>
      <c r="B684" s="15">
        <v>42990</v>
      </c>
      <c r="C684" s="16">
        <v>0.8305555555555556</v>
      </c>
      <c r="D684" s="2">
        <v>16</v>
      </c>
      <c r="E684" s="19" t="s">
        <v>988</v>
      </c>
      <c r="F684" s="12" t="s">
        <v>1970</v>
      </c>
      <c r="G684" s="12"/>
      <c r="H684" s="2">
        <v>320</v>
      </c>
      <c r="I684" s="2">
        <v>299</v>
      </c>
      <c r="J684" s="2">
        <v>0</v>
      </c>
      <c r="K684" s="2">
        <v>0</v>
      </c>
      <c r="L684" s="2">
        <v>0</v>
      </c>
      <c r="M684" s="3">
        <v>308</v>
      </c>
      <c r="N684" s="2">
        <v>10</v>
      </c>
      <c r="O684" s="2">
        <v>0</v>
      </c>
      <c r="P684" s="2">
        <v>0</v>
      </c>
      <c r="Q684" s="2">
        <v>2</v>
      </c>
      <c r="R684" s="4">
        <v>0</v>
      </c>
      <c r="S684" s="2">
        <v>0</v>
      </c>
      <c r="T684" s="2">
        <v>0</v>
      </c>
      <c r="U684" s="2">
        <v>0</v>
      </c>
      <c r="V684" s="2">
        <v>0</v>
      </c>
      <c r="W684" s="2">
        <v>0</v>
      </c>
      <c r="X684" s="2">
        <v>0</v>
      </c>
      <c r="Y684" s="2">
        <v>0</v>
      </c>
      <c r="Z684" s="2">
        <v>0</v>
      </c>
      <c r="AA684" s="2">
        <v>0</v>
      </c>
      <c r="AB684" s="2">
        <v>0</v>
      </c>
      <c r="AC684" s="2">
        <v>0</v>
      </c>
      <c r="AD684" s="2">
        <v>0</v>
      </c>
      <c r="AE684" s="2">
        <v>0</v>
      </c>
      <c r="AF684" s="2">
        <v>0</v>
      </c>
      <c r="AG684" s="3">
        <v>0</v>
      </c>
      <c r="AH684" s="2">
        <v>0</v>
      </c>
      <c r="AI684" s="2">
        <v>0</v>
      </c>
      <c r="AJ684" s="2">
        <v>1</v>
      </c>
      <c r="AK684" s="2">
        <v>0</v>
      </c>
      <c r="AL684" s="4">
        <v>249</v>
      </c>
      <c r="AM684" s="2">
        <v>11</v>
      </c>
      <c r="AN684" s="2">
        <v>4</v>
      </c>
      <c r="AO684" s="2">
        <v>0</v>
      </c>
      <c r="AP684" s="2">
        <v>34</v>
      </c>
      <c r="AQ684" s="2">
        <v>0</v>
      </c>
      <c r="AR684" s="2">
        <v>0</v>
      </c>
      <c r="AS684" s="2">
        <v>0</v>
      </c>
      <c r="AT684" s="2">
        <v>0</v>
      </c>
      <c r="AU684" s="2">
        <v>0</v>
      </c>
      <c r="AV684" s="2">
        <v>0</v>
      </c>
      <c r="AW684" s="2">
        <v>0</v>
      </c>
      <c r="AX684" s="2">
        <v>0</v>
      </c>
      <c r="AY684" s="2">
        <v>0</v>
      </c>
      <c r="AZ684" s="2">
        <v>0</v>
      </c>
      <c r="BA684" s="44">
        <v>0</v>
      </c>
      <c r="BB684" s="2">
        <v>0</v>
      </c>
      <c r="BC684" s="2">
        <v>0</v>
      </c>
      <c r="BD684" s="2">
        <v>0</v>
      </c>
      <c r="BE684" s="2">
        <v>0</v>
      </c>
      <c r="BF684" s="45">
        <v>0</v>
      </c>
      <c r="BG684" s="2">
        <v>0</v>
      </c>
      <c r="BH684" s="2">
        <v>0</v>
      </c>
      <c r="BI684" s="2">
        <v>0</v>
      </c>
      <c r="BJ684" s="2">
        <v>0</v>
      </c>
      <c r="BK684" s="2">
        <v>0</v>
      </c>
      <c r="BL684" s="2">
        <v>0</v>
      </c>
      <c r="BM684" s="2">
        <v>0</v>
      </c>
      <c r="BN684" s="2">
        <v>0</v>
      </c>
      <c r="BO684" s="2">
        <v>0</v>
      </c>
      <c r="BP684" s="2">
        <v>0</v>
      </c>
      <c r="BQ684" s="2">
        <v>0</v>
      </c>
      <c r="BR684" s="2">
        <v>0</v>
      </c>
      <c r="BS684" s="2">
        <v>619</v>
      </c>
      <c r="BT684" s="2">
        <v>0</v>
      </c>
      <c r="BU684" s="5">
        <v>0.95</v>
      </c>
      <c r="BV684" s="5">
        <f>IFERROR($BF684/($AL684+$R684), "No Votes")</f>
        <v>0</v>
      </c>
      <c r="BW684" s="5">
        <f>IFERROR($BA684/($AG684+$M684), "No Votes")</f>
        <v>0</v>
      </c>
      <c r="BX684" t="s">
        <v>2156</v>
      </c>
      <c r="BY684" s="5" t="s">
        <v>2086</v>
      </c>
      <c r="BZ684" s="5" t="s">
        <v>2088</v>
      </c>
      <c r="CA684" s="28" t="str">
        <f>IF(Table1[[#This Row],[Party]]="Labour","Conservative","Labour")</f>
        <v>Labour</v>
      </c>
      <c r="CB684" s="28" cm="1">
        <f t="array" ref="CB6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684" s="28" cm="1">
        <f t="array" ref="CC6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84" s="28">
        <f>IF(TRIM(Table1[[#This Row],[Party]])="Labour",Table1[[#This Row],[Conservative_Aye]],Table1[[#This Row],[Labour_Aye]])</f>
        <v>0</v>
      </c>
      <c r="CE684" s="28">
        <f>IF(TRIM(Table1[[#This Row],[Party]])="Labour",Table1[[#This Row],[Conservative_No]],Table1[[#This Row],[Labour_No]])</f>
        <v>249</v>
      </c>
      <c r="CF684" s="36">
        <f>IF(Table1[[#This Row],[Gov_Aye]]+Table1[[#This Row],[Gov_No]]=0,"",Table1[[#This Row],[Gov_Aye]]/(Table1[[#This Row],[Gov_Aye]]+Table1[[#This Row],[Gov_No]]))</f>
        <v>1</v>
      </c>
      <c r="CG684" s="36">
        <f>IF(Table1[[#This Row],[Opp_Aye]]+Table1[[#This Row],[Opp_No]]=0,"",Table1[[#This Row],[Opp_Aye]]/(Table1[[#This Row],[Opp_Aye]]+Table1[[#This Row],[Opp_No]]))</f>
        <v>0</v>
      </c>
      <c r="CH684" s="36">
        <f>IF(OR(Table1[[#This Row],[Gov_Share]]="",Table1[[#This Row],[Opp_Share]]=""),"",ABS(Table1[[#This Row],[Gov_Share]]-Table1[[#This Row],[Opp_Share]]))</f>
        <v>1</v>
      </c>
      <c r="CI684" s="36">
        <f>IF(Table1[[#This Row],[Gov_Aye]]+Table1[[#This Row],[Gov_No]]=0,"",ABS(Table1[[#This Row],[Gov_Aye]]-Table1[[#This Row],[Gov_No]])/(Table1[[#This Row],[Gov_Aye]]+Table1[[#This Row],[Gov_No]]))</f>
        <v>1</v>
      </c>
      <c r="CJ684" s="36">
        <f>IF(Table1[[#This Row],[Opp_Aye]]+Table1[[#This Row],[Opp_No]]=0,"",ABS(Table1[[#This Row],[Opp_Aye]]-Table1[[#This Row],[Opp_No]])/(Table1[[#This Row],[Opp_Aye]]+Table1[[#This Row],[Opp_No]]))</f>
        <v>1</v>
      </c>
      <c r="CK6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0.96692787886837561</v>
      </c>
    </row>
    <row r="685" spans="1:89" x14ac:dyDescent="0.75">
      <c r="A685" s="2">
        <v>387</v>
      </c>
      <c r="B685" s="15">
        <v>43152</v>
      </c>
      <c r="C685" s="16">
        <v>0.74236111111111114</v>
      </c>
      <c r="D685" s="2">
        <v>120</v>
      </c>
      <c r="E685" s="19" t="s">
        <v>805</v>
      </c>
      <c r="F685" s="2"/>
      <c r="G685" s="2"/>
      <c r="H685" s="2">
        <v>265</v>
      </c>
      <c r="I685" s="2">
        <v>305</v>
      </c>
      <c r="J685" s="2">
        <v>0</v>
      </c>
      <c r="K685" s="2">
        <v>0</v>
      </c>
      <c r="L685" s="2">
        <v>0</v>
      </c>
      <c r="M685" s="3">
        <v>0</v>
      </c>
      <c r="N685" s="2">
        <v>0</v>
      </c>
      <c r="O685" s="2">
        <v>0</v>
      </c>
      <c r="P685" s="2">
        <v>1</v>
      </c>
      <c r="Q685" s="2">
        <v>3</v>
      </c>
      <c r="R685" s="4">
        <v>217</v>
      </c>
      <c r="S685" s="2">
        <v>9</v>
      </c>
      <c r="T685" s="2">
        <v>4</v>
      </c>
      <c r="U685" s="2">
        <v>0</v>
      </c>
      <c r="V685" s="2">
        <v>30</v>
      </c>
      <c r="W685" s="2">
        <v>0</v>
      </c>
      <c r="X685" s="2">
        <v>0</v>
      </c>
      <c r="Y685" s="2">
        <v>0</v>
      </c>
      <c r="Z685" s="2">
        <v>0</v>
      </c>
      <c r="AA685" s="2">
        <v>0</v>
      </c>
      <c r="AB685" s="2">
        <v>0</v>
      </c>
      <c r="AC685" s="2">
        <v>0</v>
      </c>
      <c r="AD685" s="2">
        <v>0</v>
      </c>
      <c r="AE685" s="2">
        <v>0</v>
      </c>
      <c r="AF685" s="2">
        <v>0</v>
      </c>
      <c r="AG685" s="3">
        <v>295</v>
      </c>
      <c r="AH685" s="2">
        <v>8</v>
      </c>
      <c r="AI685" s="2">
        <v>0</v>
      </c>
      <c r="AJ685" s="2">
        <v>0</v>
      </c>
      <c r="AK685" s="2">
        <v>1</v>
      </c>
      <c r="AL685" s="4">
        <v>0</v>
      </c>
      <c r="AM685" s="2">
        <v>0</v>
      </c>
      <c r="AN685" s="2">
        <v>0</v>
      </c>
      <c r="AO685" s="2">
        <v>0</v>
      </c>
      <c r="AP685" s="2">
        <v>0</v>
      </c>
      <c r="AQ685" s="2">
        <v>0</v>
      </c>
      <c r="AR685" s="2">
        <v>0</v>
      </c>
      <c r="AS685" s="2">
        <v>0</v>
      </c>
      <c r="AT685" s="2">
        <v>0</v>
      </c>
      <c r="AU685" s="2">
        <v>0</v>
      </c>
      <c r="AV685" s="2">
        <v>0</v>
      </c>
      <c r="AW685" s="2">
        <v>0</v>
      </c>
      <c r="AX685" s="2">
        <v>0</v>
      </c>
      <c r="AY685" s="2">
        <v>0</v>
      </c>
      <c r="AZ685" s="2">
        <v>0</v>
      </c>
      <c r="BA685" s="44">
        <v>0</v>
      </c>
      <c r="BB685" s="2">
        <v>0</v>
      </c>
      <c r="BC685" s="2">
        <v>0</v>
      </c>
      <c r="BD685" s="2">
        <v>0</v>
      </c>
      <c r="BE685" s="2">
        <v>1</v>
      </c>
      <c r="BF685" s="45">
        <v>0</v>
      </c>
      <c r="BG685" s="2">
        <v>0</v>
      </c>
      <c r="BH685" s="2">
        <v>0</v>
      </c>
      <c r="BI685" s="2">
        <v>0</v>
      </c>
      <c r="BJ685" s="2">
        <v>0</v>
      </c>
      <c r="BK685" s="2">
        <v>0</v>
      </c>
      <c r="BL685" s="2">
        <v>0</v>
      </c>
      <c r="BM685" s="2">
        <v>0</v>
      </c>
      <c r="BN685" s="2">
        <v>0</v>
      </c>
      <c r="BO685" s="2">
        <v>0</v>
      </c>
      <c r="BP685" s="2">
        <v>0</v>
      </c>
      <c r="BQ685" s="2">
        <v>0</v>
      </c>
      <c r="BR685" s="2">
        <v>1</v>
      </c>
      <c r="BS685" s="2">
        <v>568</v>
      </c>
      <c r="BT685" s="2">
        <v>0</v>
      </c>
      <c r="BU685" s="5">
        <v>0.87</v>
      </c>
      <c r="BV685" s="5">
        <f>IFERROR($BF685/($AL685+$R685), "No Votes")</f>
        <v>0</v>
      </c>
      <c r="BW685" s="5">
        <f>IFERROR($BA685/($AG685+$M685), "No Votes")</f>
        <v>0</v>
      </c>
      <c r="BX685" t="s">
        <v>2157</v>
      </c>
      <c r="BY685" s="5" t="s">
        <v>2086</v>
      </c>
      <c r="BZ685" s="5" t="s">
        <v>2088</v>
      </c>
      <c r="CA685" s="28" t="str">
        <f>IF(Table1[[#This Row],[Party]]="Labour","Conservative","Labour")</f>
        <v>Labour</v>
      </c>
      <c r="CB685" s="28" cm="1">
        <f t="array" ref="CB6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85" s="28" cm="1">
        <f t="array" ref="CC6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685" s="28">
        <f>IF(TRIM(Table1[[#This Row],[Party]])="Labour",Table1[[#This Row],[Conservative_Aye]],Table1[[#This Row],[Labour_Aye]])</f>
        <v>217</v>
      </c>
      <c r="CE685" s="28">
        <f>IF(TRIM(Table1[[#This Row],[Party]])="Labour",Table1[[#This Row],[Conservative_No]],Table1[[#This Row],[Labour_No]])</f>
        <v>0</v>
      </c>
      <c r="CF685" s="36">
        <f>IF(Table1[[#This Row],[Gov_Aye]]+Table1[[#This Row],[Gov_No]]=0,"",Table1[[#This Row],[Gov_Aye]]/(Table1[[#This Row],[Gov_Aye]]+Table1[[#This Row],[Gov_No]]))</f>
        <v>0</v>
      </c>
      <c r="CG685" s="36">
        <f>IF(Table1[[#This Row],[Opp_Aye]]+Table1[[#This Row],[Opp_No]]=0,"",Table1[[#This Row],[Opp_Aye]]/(Table1[[#This Row],[Opp_Aye]]+Table1[[#This Row],[Opp_No]]))</f>
        <v>1</v>
      </c>
      <c r="CH685" s="36">
        <f>IF(OR(Table1[[#This Row],[Gov_Share]]="",Table1[[#This Row],[Opp_Share]]=""),"",ABS(Table1[[#This Row],[Gov_Share]]-Table1[[#This Row],[Opp_Share]]))</f>
        <v>1</v>
      </c>
      <c r="CI685" s="36">
        <f>IF(Table1[[#This Row],[Gov_Aye]]+Table1[[#This Row],[Gov_No]]=0,"",ABS(Table1[[#This Row],[Gov_Aye]]-Table1[[#This Row],[Gov_No]])/(Table1[[#This Row],[Gov_Aye]]+Table1[[#This Row],[Gov_No]]))</f>
        <v>1</v>
      </c>
      <c r="CJ685" s="36">
        <f>IF(Table1[[#This Row],[Opp_Aye]]+Table1[[#This Row],[Opp_No]]=0,"",ABS(Table1[[#This Row],[Opp_Aye]]-Table1[[#This Row],[Opp_No]])/(Table1[[#This Row],[Opp_Aye]]+Table1[[#This Row],[Opp_No]]))</f>
        <v>1</v>
      </c>
      <c r="CK6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0.97154015417571371</v>
      </c>
    </row>
    <row r="686" spans="1:89" ht="29.5" x14ac:dyDescent="0.75">
      <c r="A686">
        <v>1225</v>
      </c>
      <c r="B686" s="17">
        <v>44613</v>
      </c>
      <c r="C686" s="18">
        <v>0.89166666666666672</v>
      </c>
      <c r="D686">
        <v>189</v>
      </c>
      <c r="E686" s="20" t="s">
        <v>1424</v>
      </c>
      <c r="H686">
        <v>158</v>
      </c>
      <c r="I686">
        <v>291</v>
      </c>
      <c r="J686">
        <v>0</v>
      </c>
      <c r="K686">
        <v>1</v>
      </c>
      <c r="L686">
        <v>0</v>
      </c>
      <c r="M686" s="3">
        <v>0</v>
      </c>
      <c r="N686">
        <v>4</v>
      </c>
      <c r="O686">
        <v>0</v>
      </c>
      <c r="P686">
        <v>1</v>
      </c>
      <c r="Q686">
        <v>0</v>
      </c>
      <c r="R686" s="4">
        <v>143</v>
      </c>
      <c r="S686">
        <v>9</v>
      </c>
      <c r="T686">
        <v>0</v>
      </c>
      <c r="U686">
        <v>0</v>
      </c>
      <c r="V686">
        <v>0</v>
      </c>
      <c r="W686">
        <v>0</v>
      </c>
      <c r="X686">
        <v>0</v>
      </c>
      <c r="Y686">
        <v>0</v>
      </c>
      <c r="Z686">
        <v>0</v>
      </c>
      <c r="AA686">
        <v>0</v>
      </c>
      <c r="AB686">
        <v>0</v>
      </c>
      <c r="AC686">
        <v>0</v>
      </c>
      <c r="AD686">
        <v>0</v>
      </c>
      <c r="AE686">
        <v>0</v>
      </c>
      <c r="AF686">
        <v>0</v>
      </c>
      <c r="AG686" s="3">
        <v>289</v>
      </c>
      <c r="AH686">
        <v>0</v>
      </c>
      <c r="AI686">
        <v>0</v>
      </c>
      <c r="AJ686">
        <v>0</v>
      </c>
      <c r="AK686">
        <v>0</v>
      </c>
      <c r="AL686" s="4">
        <v>0</v>
      </c>
      <c r="AM686">
        <v>0</v>
      </c>
      <c r="AN686">
        <v>0</v>
      </c>
      <c r="AO686">
        <v>0</v>
      </c>
      <c r="AP686">
        <v>0</v>
      </c>
      <c r="AQ686">
        <v>0</v>
      </c>
      <c r="AR686">
        <v>0</v>
      </c>
      <c r="AS686">
        <v>0</v>
      </c>
      <c r="AT686">
        <v>0</v>
      </c>
      <c r="AU686">
        <v>0</v>
      </c>
      <c r="AV686">
        <v>0</v>
      </c>
      <c r="AW686">
        <v>0</v>
      </c>
      <c r="AX686">
        <v>0</v>
      </c>
      <c r="AY686">
        <v>0</v>
      </c>
      <c r="AZ686">
        <v>0</v>
      </c>
      <c r="BA686">
        <v>0</v>
      </c>
      <c r="BB686">
        <v>0</v>
      </c>
      <c r="BC686">
        <v>0</v>
      </c>
      <c r="BD686">
        <v>0</v>
      </c>
      <c r="BE686">
        <v>0</v>
      </c>
      <c r="BF686">
        <v>0</v>
      </c>
      <c r="BG686">
        <v>0</v>
      </c>
      <c r="BH686">
        <v>0</v>
      </c>
      <c r="BI686">
        <v>0</v>
      </c>
      <c r="BJ686">
        <v>0</v>
      </c>
      <c r="BK686">
        <v>0</v>
      </c>
      <c r="BL686">
        <v>0</v>
      </c>
      <c r="BM686">
        <v>0</v>
      </c>
      <c r="BN686">
        <v>0</v>
      </c>
      <c r="BO686">
        <v>0</v>
      </c>
      <c r="BP686">
        <v>0</v>
      </c>
      <c r="BQ686">
        <v>0</v>
      </c>
      <c r="BR686">
        <v>0</v>
      </c>
      <c r="BS686">
        <v>447</v>
      </c>
      <c r="BT686">
        <v>0</v>
      </c>
      <c r="BU686" s="1">
        <v>0.69</v>
      </c>
      <c r="BV686" s="5">
        <f>IFERROR($BF686/($AL686+$R686), "No Votes")</f>
        <v>0</v>
      </c>
      <c r="BW686" s="5">
        <f>IFERROR($BA686/($AG686+$M686), "No Votes")</f>
        <v>0</v>
      </c>
      <c r="BX686" t="s">
        <v>2157</v>
      </c>
      <c r="BY686" s="5" t="s">
        <v>2093</v>
      </c>
      <c r="BZ686" s="5" t="s">
        <v>2088</v>
      </c>
      <c r="CA686" s="28" t="str">
        <f>IF(Table1[[#This Row],[Party]]="Labour","Conservative","Labour")</f>
        <v>Labour</v>
      </c>
      <c r="CB686" s="28" cm="1">
        <f t="array" ref="CB6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86" s="28" cm="1">
        <f t="array" ref="CC6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686" s="28">
        <f>IF(TRIM(Table1[[#This Row],[Party]])="Labour",Table1[[#This Row],[Conservative_Aye]],Table1[[#This Row],[Labour_Aye]])</f>
        <v>143</v>
      </c>
      <c r="CE686" s="28">
        <f>IF(TRIM(Table1[[#This Row],[Party]])="Labour",Table1[[#This Row],[Conservative_No]],Table1[[#This Row],[Labour_No]])</f>
        <v>0</v>
      </c>
      <c r="CF686" s="36">
        <f>IF(Table1[[#This Row],[Gov_Aye]]+Table1[[#This Row],[Gov_No]]=0,"",Table1[[#This Row],[Gov_Aye]]/(Table1[[#This Row],[Gov_Aye]]+Table1[[#This Row],[Gov_No]]))</f>
        <v>0</v>
      </c>
      <c r="CG686" s="36">
        <f>IF(Table1[[#This Row],[Opp_Aye]]+Table1[[#This Row],[Opp_No]]=0,"",Table1[[#This Row],[Opp_Aye]]/(Table1[[#This Row],[Opp_Aye]]+Table1[[#This Row],[Opp_No]]))</f>
        <v>1</v>
      </c>
      <c r="CH686" s="36">
        <f>IF(OR(Table1[[#This Row],[Gov_Share]]="",Table1[[#This Row],[Opp_Share]]=""),"",ABS(Table1[[#This Row],[Gov_Share]]-Table1[[#This Row],[Opp_Share]]))</f>
        <v>1</v>
      </c>
      <c r="CI686" s="36">
        <f>IF(Table1[[#This Row],[Gov_Aye]]+Table1[[#This Row],[Gov_No]]=0,"",ABS(Table1[[#This Row],[Gov_Aye]]-Table1[[#This Row],[Gov_No]])/(Table1[[#This Row],[Gov_Aye]]+Table1[[#This Row],[Gov_No]]))</f>
        <v>1</v>
      </c>
      <c r="CJ686" s="36">
        <f>IF(Table1[[#This Row],[Opp_Aye]]+Table1[[#This Row],[Opp_No]]=0,"",ABS(Table1[[#This Row],[Opp_Aye]]-Table1[[#This Row],[Opp_No]])/(Table1[[#This Row],[Opp_Aye]]+Table1[[#This Row],[Opp_No]]))</f>
        <v>1</v>
      </c>
      <c r="CK6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0.97153599469202701</v>
      </c>
    </row>
    <row r="687" spans="1:89" ht="29.5" hidden="1" x14ac:dyDescent="0.75">
      <c r="A687">
        <v>228</v>
      </c>
      <c r="B687" s="17">
        <v>42774</v>
      </c>
      <c r="C687" s="18">
        <v>0.83402777777777781</v>
      </c>
      <c r="D687">
        <v>161</v>
      </c>
      <c r="E687" s="20" t="s">
        <v>97</v>
      </c>
      <c r="F687" t="s">
        <v>1926</v>
      </c>
      <c r="G687" t="s">
        <v>2073</v>
      </c>
      <c r="H687">
        <v>494</v>
      </c>
      <c r="I687">
        <v>122</v>
      </c>
      <c r="J687">
        <v>0</v>
      </c>
      <c r="K687">
        <v>0</v>
      </c>
      <c r="L687">
        <v>0</v>
      </c>
      <c r="M687" s="3">
        <v>320</v>
      </c>
      <c r="N687">
        <v>8</v>
      </c>
      <c r="O687">
        <v>0</v>
      </c>
      <c r="P687">
        <v>0</v>
      </c>
      <c r="Q687">
        <v>1</v>
      </c>
      <c r="R687" s="4">
        <v>162</v>
      </c>
      <c r="S687">
        <v>0</v>
      </c>
      <c r="T687">
        <v>0</v>
      </c>
      <c r="U687">
        <v>0</v>
      </c>
      <c r="V687">
        <v>0</v>
      </c>
      <c r="W687">
        <v>0</v>
      </c>
      <c r="X687">
        <v>0</v>
      </c>
      <c r="Y687">
        <v>0</v>
      </c>
      <c r="Z687">
        <v>0</v>
      </c>
      <c r="AA687">
        <v>1</v>
      </c>
      <c r="AB687">
        <v>2</v>
      </c>
      <c r="AC687">
        <v>0</v>
      </c>
      <c r="AD687">
        <v>0</v>
      </c>
      <c r="AE687">
        <v>0</v>
      </c>
      <c r="AF687">
        <v>0</v>
      </c>
      <c r="AG687" s="3">
        <v>1</v>
      </c>
      <c r="AH687">
        <v>0</v>
      </c>
      <c r="AI687">
        <v>0</v>
      </c>
      <c r="AJ687">
        <v>1</v>
      </c>
      <c r="AK687">
        <v>3</v>
      </c>
      <c r="AL687" s="4">
        <v>52</v>
      </c>
      <c r="AM687">
        <v>7</v>
      </c>
      <c r="AN687">
        <v>3</v>
      </c>
      <c r="AO687">
        <v>0</v>
      </c>
      <c r="AP687">
        <v>52</v>
      </c>
      <c r="AQ687">
        <v>3</v>
      </c>
      <c r="AR687">
        <v>0</v>
      </c>
      <c r="AS687">
        <v>0</v>
      </c>
      <c r="AT687">
        <v>0</v>
      </c>
      <c r="AU687">
        <v>0</v>
      </c>
      <c r="AV687">
        <v>0</v>
      </c>
      <c r="AW687">
        <v>0</v>
      </c>
      <c r="AX687">
        <v>0</v>
      </c>
      <c r="AY687">
        <v>0</v>
      </c>
      <c r="AZ687">
        <v>0</v>
      </c>
      <c r="BA687" s="3">
        <v>1</v>
      </c>
      <c r="BB687">
        <v>0</v>
      </c>
      <c r="BC687">
        <v>0</v>
      </c>
      <c r="BD687">
        <v>0</v>
      </c>
      <c r="BE687">
        <v>1</v>
      </c>
      <c r="BF687" s="4">
        <v>52</v>
      </c>
      <c r="BG687">
        <v>0</v>
      </c>
      <c r="BH687">
        <v>0</v>
      </c>
      <c r="BI687">
        <v>0</v>
      </c>
      <c r="BJ687">
        <v>0</v>
      </c>
      <c r="BK687">
        <v>0</v>
      </c>
      <c r="BL687">
        <v>0</v>
      </c>
      <c r="BM687">
        <v>0</v>
      </c>
      <c r="BN687">
        <v>0</v>
      </c>
      <c r="BO687">
        <v>0</v>
      </c>
      <c r="BP687">
        <v>0</v>
      </c>
      <c r="BQ687">
        <v>0</v>
      </c>
      <c r="BR687">
        <v>54</v>
      </c>
      <c r="BS687">
        <v>616</v>
      </c>
      <c r="BT687">
        <v>0.09</v>
      </c>
      <c r="BU687" s="1">
        <v>0.95</v>
      </c>
      <c r="BV687" s="5">
        <f>IFERROR($BF687/($AL687+$R687), "No Votes")</f>
        <v>0.24299065420560748</v>
      </c>
      <c r="BW687" s="5">
        <f>IFERROR($BA687/($AG687+$M687), "No Votes")</f>
        <v>3.1152647975077881E-3</v>
      </c>
      <c r="BY687" s="5" t="s">
        <v>2086</v>
      </c>
      <c r="BZ687" s="5" t="s">
        <v>2088</v>
      </c>
      <c r="CA687" s="28" t="str">
        <f>IF(Table1[[#This Row],[Party]]="Labour","Conservative","Labour")</f>
        <v>Labour</v>
      </c>
      <c r="CB687" s="28" cm="1">
        <f t="array" ref="CB6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320</v>
      </c>
      <c r="CC687" s="28" cm="1">
        <f t="array" ref="CC6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687" s="28">
        <f>IF(TRIM(Table1[[#This Row],[Party]])="Labour",Table1[[#This Row],[Conservative_Aye]],Table1[[#This Row],[Labour_Aye]])</f>
        <v>162</v>
      </c>
      <c r="CE687" s="28">
        <f>IF(TRIM(Table1[[#This Row],[Party]])="Labour",Table1[[#This Row],[Conservative_No]],Table1[[#This Row],[Labour_No]])</f>
        <v>52</v>
      </c>
      <c r="CF687" s="36">
        <f>IF(Table1[[#This Row],[Gov_Aye]]+Table1[[#This Row],[Gov_No]]=0,"",Table1[[#This Row],[Gov_Aye]]/(Table1[[#This Row],[Gov_Aye]]+Table1[[#This Row],[Gov_No]]))</f>
        <v>0.99688473520249221</v>
      </c>
      <c r="CG687" s="36">
        <f>IF(Table1[[#This Row],[Opp_Aye]]+Table1[[#This Row],[Opp_No]]=0,"",Table1[[#This Row],[Opp_Aye]]/(Table1[[#This Row],[Opp_Aye]]+Table1[[#This Row],[Opp_No]]))</f>
        <v>0.7570093457943925</v>
      </c>
      <c r="CH687" s="36">
        <f>IF(OR(Table1[[#This Row],[Gov_Share]]="",Table1[[#This Row],[Opp_Share]]=""),"",ABS(Table1[[#This Row],[Gov_Share]]-Table1[[#This Row],[Opp_Share]]))</f>
        <v>0.23987538940809972</v>
      </c>
      <c r="CI687" s="36">
        <f>IF(Table1[[#This Row],[Gov_Aye]]+Table1[[#This Row],[Gov_No]]=0,"",ABS(Table1[[#This Row],[Gov_Aye]]-Table1[[#This Row],[Gov_No]])/(Table1[[#This Row],[Gov_Aye]]+Table1[[#This Row],[Gov_No]]))</f>
        <v>0.99376947040498442</v>
      </c>
      <c r="CJ687" s="36">
        <f>IF(Table1[[#This Row],[Opp_Aye]]+Table1[[#This Row],[Opp_No]]=0,"",ABS(Table1[[#This Row],[Opp_Aye]]-Table1[[#This Row],[Opp_No]])/(Table1[[#This Row],[Opp_Aye]]+Table1[[#This Row],[Opp_No]]))</f>
        <v>0.51401869158878499</v>
      </c>
      <c r="CK6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0.27405127072433361</v>
      </c>
    </row>
    <row r="688" spans="1:89" ht="29.5" hidden="1" x14ac:dyDescent="0.75">
      <c r="A688">
        <v>743</v>
      </c>
      <c r="B688" s="17">
        <v>43838</v>
      </c>
      <c r="C688" s="18">
        <v>0.6333333333333333</v>
      </c>
      <c r="D688">
        <v>8</v>
      </c>
      <c r="E688" s="20" t="s">
        <v>876</v>
      </c>
      <c r="F688" s="13" t="s">
        <v>1928</v>
      </c>
      <c r="G688" s="13"/>
      <c r="H688">
        <v>251</v>
      </c>
      <c r="I688">
        <v>347</v>
      </c>
      <c r="J688">
        <v>0</v>
      </c>
      <c r="K688">
        <v>1</v>
      </c>
      <c r="L688">
        <v>0</v>
      </c>
      <c r="M688" s="3">
        <v>0</v>
      </c>
      <c r="N688">
        <v>0</v>
      </c>
      <c r="O688">
        <v>1</v>
      </c>
      <c r="P688">
        <v>1</v>
      </c>
      <c r="Q688">
        <v>1</v>
      </c>
      <c r="R688" s="4">
        <v>186</v>
      </c>
      <c r="S688">
        <v>9</v>
      </c>
      <c r="T688">
        <v>4</v>
      </c>
      <c r="U688">
        <v>0</v>
      </c>
      <c r="V688">
        <v>46</v>
      </c>
      <c r="W688">
        <v>2</v>
      </c>
      <c r="X688">
        <v>0</v>
      </c>
      <c r="Y688">
        <v>0</v>
      </c>
      <c r="Z688">
        <v>0</v>
      </c>
      <c r="AA688">
        <v>0</v>
      </c>
      <c r="AB688">
        <v>0</v>
      </c>
      <c r="AC688">
        <v>0</v>
      </c>
      <c r="AD688">
        <v>0</v>
      </c>
      <c r="AE688">
        <v>0</v>
      </c>
      <c r="AF688">
        <v>0</v>
      </c>
      <c r="AG688" s="3">
        <v>337</v>
      </c>
      <c r="AH688">
        <v>8</v>
      </c>
      <c r="AI688">
        <v>2</v>
      </c>
      <c r="AJ688">
        <v>0</v>
      </c>
      <c r="AK688">
        <v>0</v>
      </c>
      <c r="AL688" s="4">
        <v>0</v>
      </c>
      <c r="AM688">
        <v>0</v>
      </c>
      <c r="AN688">
        <v>0</v>
      </c>
      <c r="AO688">
        <v>0</v>
      </c>
      <c r="AP688">
        <v>0</v>
      </c>
      <c r="AQ688">
        <v>0</v>
      </c>
      <c r="AR688">
        <v>0</v>
      </c>
      <c r="AS688">
        <v>0</v>
      </c>
      <c r="AT688">
        <v>0</v>
      </c>
      <c r="AU688">
        <v>0</v>
      </c>
      <c r="AV688">
        <v>0</v>
      </c>
      <c r="AW688">
        <v>0</v>
      </c>
      <c r="AX688">
        <v>0</v>
      </c>
      <c r="AY688">
        <v>0</v>
      </c>
      <c r="AZ688">
        <v>0</v>
      </c>
      <c r="BA688" s="3">
        <v>0</v>
      </c>
      <c r="BB688">
        <v>0</v>
      </c>
      <c r="BC688">
        <v>1</v>
      </c>
      <c r="BD688">
        <v>0</v>
      </c>
      <c r="BE688">
        <v>0</v>
      </c>
      <c r="BF688" s="4">
        <v>0</v>
      </c>
      <c r="BG688">
        <v>0</v>
      </c>
      <c r="BH688">
        <v>0</v>
      </c>
      <c r="BI688">
        <v>0</v>
      </c>
      <c r="BJ688">
        <v>0</v>
      </c>
      <c r="BK688">
        <v>0</v>
      </c>
      <c r="BL688">
        <v>0</v>
      </c>
      <c r="BM688">
        <v>0</v>
      </c>
      <c r="BN688">
        <v>0</v>
      </c>
      <c r="BO688">
        <v>0</v>
      </c>
      <c r="BP688">
        <v>0</v>
      </c>
      <c r="BQ688">
        <v>0</v>
      </c>
      <c r="BR688">
        <v>1</v>
      </c>
      <c r="BS688">
        <v>598</v>
      </c>
      <c r="BT688">
        <v>0</v>
      </c>
      <c r="BU688" s="1">
        <v>0.92</v>
      </c>
      <c r="BV688" s="5">
        <f>IFERROR($BF688/($AL688+$R688), "No Votes")</f>
        <v>0</v>
      </c>
      <c r="BW688" s="5">
        <f>IFERROR($BA688/($AG688+$M688), "No Votes")</f>
        <v>0</v>
      </c>
      <c r="BX688" t="s">
        <v>2156</v>
      </c>
      <c r="BY688" s="5" t="s">
        <v>2093</v>
      </c>
      <c r="BZ688" s="5" t="s">
        <v>2088</v>
      </c>
      <c r="CA688" s="28" t="str">
        <f>IF(Table1[[#This Row],[Party]]="Labour","Conservative","Labour")</f>
        <v>Labour</v>
      </c>
      <c r="CB688" s="28" cm="1">
        <f t="array" ref="CB6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88" s="28" cm="1">
        <f t="array" ref="CC6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337</v>
      </c>
      <c r="CD688" s="28">
        <f>IF(TRIM(Table1[[#This Row],[Party]])="Labour",Table1[[#This Row],[Conservative_Aye]],Table1[[#This Row],[Labour_Aye]])</f>
        <v>186</v>
      </c>
      <c r="CE688" s="28">
        <f>IF(TRIM(Table1[[#This Row],[Party]])="Labour",Table1[[#This Row],[Conservative_No]],Table1[[#This Row],[Labour_No]])</f>
        <v>0</v>
      </c>
      <c r="CF688" s="36">
        <f>IF(Table1[[#This Row],[Gov_Aye]]+Table1[[#This Row],[Gov_No]]=0,"",Table1[[#This Row],[Gov_Aye]]/(Table1[[#This Row],[Gov_Aye]]+Table1[[#This Row],[Gov_No]]))</f>
        <v>0</v>
      </c>
      <c r="CG688" s="36">
        <f>IF(Table1[[#This Row],[Opp_Aye]]+Table1[[#This Row],[Opp_No]]=0,"",Table1[[#This Row],[Opp_Aye]]/(Table1[[#This Row],[Opp_Aye]]+Table1[[#This Row],[Opp_No]]))</f>
        <v>1</v>
      </c>
      <c r="CH688" s="36">
        <f>IF(OR(Table1[[#This Row],[Gov_Share]]="",Table1[[#This Row],[Opp_Share]]=""),"",ABS(Table1[[#This Row],[Gov_Share]]-Table1[[#This Row],[Opp_Share]]))</f>
        <v>1</v>
      </c>
      <c r="CI688" s="36">
        <f>IF(Table1[[#This Row],[Gov_Aye]]+Table1[[#This Row],[Gov_No]]=0,"",ABS(Table1[[#This Row],[Gov_Aye]]-Table1[[#This Row],[Gov_No]])/(Table1[[#This Row],[Gov_Aye]]+Table1[[#This Row],[Gov_No]]))</f>
        <v>1</v>
      </c>
      <c r="CJ688" s="36">
        <f>IF(Table1[[#This Row],[Opp_Aye]]+Table1[[#This Row],[Opp_No]]=0,"",ABS(Table1[[#This Row],[Opp_Aye]]-Table1[[#This Row],[Opp_No]])/(Table1[[#This Row],[Opp_Aye]]+Table1[[#This Row],[Opp_No]]))</f>
        <v>1</v>
      </c>
      <c r="CK6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0.97515915060321412</v>
      </c>
    </row>
    <row r="689" spans="1:89" ht="29.5" hidden="1" x14ac:dyDescent="0.75">
      <c r="A689">
        <v>741</v>
      </c>
      <c r="B689" s="17">
        <v>43838</v>
      </c>
      <c r="C689" s="18">
        <v>0.60972222222222228</v>
      </c>
      <c r="D689">
        <v>6</v>
      </c>
      <c r="E689" s="20" t="s">
        <v>884</v>
      </c>
      <c r="F689" s="13" t="s">
        <v>1928</v>
      </c>
      <c r="G689" s="13"/>
      <c r="H689">
        <v>262</v>
      </c>
      <c r="I689">
        <v>340</v>
      </c>
      <c r="J689">
        <v>0</v>
      </c>
      <c r="K689">
        <v>1</v>
      </c>
      <c r="L689">
        <v>0</v>
      </c>
      <c r="M689" s="3">
        <v>0</v>
      </c>
      <c r="N689">
        <v>8</v>
      </c>
      <c r="O689">
        <v>1</v>
      </c>
      <c r="P689">
        <v>1</v>
      </c>
      <c r="Q689">
        <v>1</v>
      </c>
      <c r="R689" s="4">
        <v>188</v>
      </c>
      <c r="S689">
        <v>11</v>
      </c>
      <c r="T689">
        <v>4</v>
      </c>
      <c r="U689">
        <v>0</v>
      </c>
      <c r="V689">
        <v>44</v>
      </c>
      <c r="W689">
        <v>2</v>
      </c>
      <c r="X689">
        <v>0</v>
      </c>
      <c r="Y689">
        <v>0</v>
      </c>
      <c r="Z689">
        <v>0</v>
      </c>
      <c r="AA689">
        <v>0</v>
      </c>
      <c r="AB689">
        <v>0</v>
      </c>
      <c r="AC689">
        <v>0</v>
      </c>
      <c r="AD689">
        <v>0</v>
      </c>
      <c r="AE689">
        <v>0</v>
      </c>
      <c r="AF689">
        <v>0</v>
      </c>
      <c r="AG689" s="3">
        <v>337</v>
      </c>
      <c r="AH689">
        <v>0</v>
      </c>
      <c r="AI689">
        <v>2</v>
      </c>
      <c r="AJ689">
        <v>0</v>
      </c>
      <c r="AK689">
        <v>0</v>
      </c>
      <c r="AL689" s="4">
        <v>0</v>
      </c>
      <c r="AM689">
        <v>0</v>
      </c>
      <c r="AN689">
        <v>0</v>
      </c>
      <c r="AO689">
        <v>0</v>
      </c>
      <c r="AP689">
        <v>0</v>
      </c>
      <c r="AQ689">
        <v>0</v>
      </c>
      <c r="AR689">
        <v>0</v>
      </c>
      <c r="AS689">
        <v>0</v>
      </c>
      <c r="AT689">
        <v>0</v>
      </c>
      <c r="AU689">
        <v>0</v>
      </c>
      <c r="AV689">
        <v>0</v>
      </c>
      <c r="AW689">
        <v>0</v>
      </c>
      <c r="AX689">
        <v>0</v>
      </c>
      <c r="AY689">
        <v>0</v>
      </c>
      <c r="AZ689">
        <v>0</v>
      </c>
      <c r="BA689" s="3">
        <v>0</v>
      </c>
      <c r="BB689">
        <v>0</v>
      </c>
      <c r="BC689">
        <v>1</v>
      </c>
      <c r="BD689">
        <v>0</v>
      </c>
      <c r="BE689">
        <v>0</v>
      </c>
      <c r="BF689" s="4">
        <v>0</v>
      </c>
      <c r="BG689">
        <v>0</v>
      </c>
      <c r="BH689">
        <v>0</v>
      </c>
      <c r="BI689">
        <v>0</v>
      </c>
      <c r="BJ689">
        <v>0</v>
      </c>
      <c r="BK689">
        <v>0</v>
      </c>
      <c r="BL689">
        <v>0</v>
      </c>
      <c r="BM689">
        <v>0</v>
      </c>
      <c r="BN689">
        <v>0</v>
      </c>
      <c r="BO689">
        <v>0</v>
      </c>
      <c r="BP689">
        <v>0</v>
      </c>
      <c r="BQ689">
        <v>0</v>
      </c>
      <c r="BR689">
        <v>1</v>
      </c>
      <c r="BS689">
        <v>600</v>
      </c>
      <c r="BT689">
        <v>0</v>
      </c>
      <c r="BU689" s="1">
        <v>0.92</v>
      </c>
      <c r="BV689" s="5">
        <f>IFERROR($BF689/($AL689+$R689), "No Votes")</f>
        <v>0</v>
      </c>
      <c r="BW689" s="5">
        <f>IFERROR($BA689/($AG689+$M689), "No Votes")</f>
        <v>0</v>
      </c>
      <c r="BX689" t="s">
        <v>2156</v>
      </c>
      <c r="BY689" s="5" t="s">
        <v>2093</v>
      </c>
      <c r="BZ689" s="5" t="s">
        <v>2088</v>
      </c>
      <c r="CA689" s="28" t="str">
        <f>IF(Table1[[#This Row],[Party]]="Labour","Conservative","Labour")</f>
        <v>Labour</v>
      </c>
      <c r="CB689" s="28" cm="1">
        <f t="array" ref="CB6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89" s="28" cm="1">
        <f t="array" ref="CC6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337</v>
      </c>
      <c r="CD689" s="28">
        <f>IF(TRIM(Table1[[#This Row],[Party]])="Labour",Table1[[#This Row],[Conservative_Aye]],Table1[[#This Row],[Labour_Aye]])</f>
        <v>188</v>
      </c>
      <c r="CE689" s="28">
        <f>IF(TRIM(Table1[[#This Row],[Party]])="Labour",Table1[[#This Row],[Conservative_No]],Table1[[#This Row],[Labour_No]])</f>
        <v>0</v>
      </c>
      <c r="CF689" s="36">
        <f>IF(Table1[[#This Row],[Gov_Aye]]+Table1[[#This Row],[Gov_No]]=0,"",Table1[[#This Row],[Gov_Aye]]/(Table1[[#This Row],[Gov_Aye]]+Table1[[#This Row],[Gov_No]]))</f>
        <v>0</v>
      </c>
      <c r="CG689" s="36">
        <f>IF(Table1[[#This Row],[Opp_Aye]]+Table1[[#This Row],[Opp_No]]=0,"",Table1[[#This Row],[Opp_Aye]]/(Table1[[#This Row],[Opp_Aye]]+Table1[[#This Row],[Opp_No]]))</f>
        <v>1</v>
      </c>
      <c r="CH689" s="36">
        <f>IF(OR(Table1[[#This Row],[Gov_Share]]="",Table1[[#This Row],[Opp_Share]]=""),"",ABS(Table1[[#This Row],[Gov_Share]]-Table1[[#This Row],[Opp_Share]]))</f>
        <v>1</v>
      </c>
      <c r="CI689" s="36">
        <f>IF(Table1[[#This Row],[Gov_Aye]]+Table1[[#This Row],[Gov_No]]=0,"",ABS(Table1[[#This Row],[Gov_Aye]]-Table1[[#This Row],[Gov_No]])/(Table1[[#This Row],[Gov_Aye]]+Table1[[#This Row],[Gov_No]]))</f>
        <v>1</v>
      </c>
      <c r="CJ689" s="36">
        <f>IF(Table1[[#This Row],[Opp_Aye]]+Table1[[#This Row],[Opp_No]]=0,"",ABS(Table1[[#This Row],[Opp_Aye]]-Table1[[#This Row],[Opp_No]])/(Table1[[#This Row],[Opp_Aye]]+Table1[[#This Row],[Opp_No]]))</f>
        <v>1</v>
      </c>
      <c r="CK6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0.97008577917287464</v>
      </c>
    </row>
    <row r="690" spans="1:89" ht="29.5" x14ac:dyDescent="0.75">
      <c r="A690" s="2">
        <v>1117</v>
      </c>
      <c r="B690" s="15">
        <v>44489</v>
      </c>
      <c r="C690" s="16">
        <v>0.8125</v>
      </c>
      <c r="D690" s="2">
        <v>92</v>
      </c>
      <c r="E690" s="19" t="s">
        <v>1359</v>
      </c>
      <c r="F690" s="2"/>
      <c r="G690" s="2"/>
      <c r="H690" s="2">
        <v>291</v>
      </c>
      <c r="I690" s="2">
        <v>174</v>
      </c>
      <c r="J690" s="2">
        <v>0</v>
      </c>
      <c r="K690" s="2">
        <v>0</v>
      </c>
      <c r="L690" s="2">
        <v>0</v>
      </c>
      <c r="M690" s="3">
        <v>290</v>
      </c>
      <c r="N690" s="2">
        <v>1</v>
      </c>
      <c r="O690" s="2">
        <v>0</v>
      </c>
      <c r="P690" s="2">
        <v>0</v>
      </c>
      <c r="Q690" s="2">
        <v>0</v>
      </c>
      <c r="R690" s="4">
        <v>0</v>
      </c>
      <c r="S690" s="2">
        <v>0</v>
      </c>
      <c r="T690" s="2">
        <v>0</v>
      </c>
      <c r="U690" s="2">
        <v>0</v>
      </c>
      <c r="V690" s="2">
        <v>0</v>
      </c>
      <c r="W690" s="2">
        <v>0</v>
      </c>
      <c r="X690" s="2">
        <v>0</v>
      </c>
      <c r="Y690" s="2">
        <v>0</v>
      </c>
      <c r="Z690" s="2">
        <v>0</v>
      </c>
      <c r="AA690" s="2">
        <v>0</v>
      </c>
      <c r="AB690" s="2">
        <v>0</v>
      </c>
      <c r="AC690" s="2">
        <v>0</v>
      </c>
      <c r="AD690" s="2">
        <v>0</v>
      </c>
      <c r="AE690" s="2">
        <v>1</v>
      </c>
      <c r="AF690" s="2">
        <v>0</v>
      </c>
      <c r="AG690" s="3">
        <v>0</v>
      </c>
      <c r="AH690" s="2">
        <v>0</v>
      </c>
      <c r="AI690" s="2">
        <v>0</v>
      </c>
      <c r="AJ690" s="2">
        <v>1</v>
      </c>
      <c r="AK690" s="2">
        <v>1</v>
      </c>
      <c r="AL690" s="4">
        <v>159</v>
      </c>
      <c r="AM690" s="2">
        <v>9</v>
      </c>
      <c r="AN690" s="2">
        <v>0</v>
      </c>
      <c r="AO690" s="2">
        <v>0</v>
      </c>
      <c r="AP690" s="2">
        <v>0</v>
      </c>
      <c r="AQ690" s="2">
        <v>1</v>
      </c>
      <c r="AR690" s="2">
        <v>0</v>
      </c>
      <c r="AS690" s="2">
        <v>0</v>
      </c>
      <c r="AT690" s="2">
        <v>0</v>
      </c>
      <c r="AU690" s="2">
        <v>0</v>
      </c>
      <c r="AV690" s="2">
        <v>0</v>
      </c>
      <c r="AW690" s="2">
        <v>0</v>
      </c>
      <c r="AX690" s="2">
        <v>0</v>
      </c>
      <c r="AY690" s="2">
        <v>0</v>
      </c>
      <c r="AZ690" s="2">
        <v>0</v>
      </c>
      <c r="BA690" s="2">
        <v>0</v>
      </c>
      <c r="BB690" s="2">
        <v>0</v>
      </c>
      <c r="BC690" s="2">
        <v>0</v>
      </c>
      <c r="BD690" s="2">
        <v>0</v>
      </c>
      <c r="BE690" s="2">
        <v>0</v>
      </c>
      <c r="BF690" s="2">
        <v>0</v>
      </c>
      <c r="BG690" s="2">
        <v>0</v>
      </c>
      <c r="BH690" s="2">
        <v>0</v>
      </c>
      <c r="BI690" s="2">
        <v>0</v>
      </c>
      <c r="BJ690" s="2">
        <v>0</v>
      </c>
      <c r="BK690" s="2">
        <v>0</v>
      </c>
      <c r="BL690" s="2">
        <v>0</v>
      </c>
      <c r="BM690" s="2">
        <v>0</v>
      </c>
      <c r="BN690" s="2">
        <v>0</v>
      </c>
      <c r="BO690" s="2">
        <v>0</v>
      </c>
      <c r="BP690" s="2">
        <v>0</v>
      </c>
      <c r="BQ690" s="2">
        <v>0</v>
      </c>
      <c r="BR690" s="2">
        <v>0</v>
      </c>
      <c r="BS690" s="2">
        <v>463</v>
      </c>
      <c r="BT690" s="2">
        <v>0</v>
      </c>
      <c r="BU690" s="5">
        <v>0.71</v>
      </c>
      <c r="BV690" s="5">
        <f>IFERROR($BF690/($AL690+$R690), "No Votes")</f>
        <v>0</v>
      </c>
      <c r="BW690" s="5">
        <f>IFERROR($BA690/($AG690+$M690), "No Votes")</f>
        <v>0</v>
      </c>
      <c r="BX690" t="s">
        <v>2157</v>
      </c>
      <c r="BY690" s="5" t="s">
        <v>2093</v>
      </c>
      <c r="BZ690" s="5" t="s">
        <v>2088</v>
      </c>
      <c r="CA690" s="28" t="str">
        <f>IF(Table1[[#This Row],[Party]]="Labour","Conservative","Labour")</f>
        <v>Labour</v>
      </c>
      <c r="CB690" s="28" cm="1">
        <f t="array" ref="CB6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690" s="28" cm="1">
        <f t="array" ref="CC6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90" s="28">
        <f>IF(TRIM(Table1[[#This Row],[Party]])="Labour",Table1[[#This Row],[Conservative_Aye]],Table1[[#This Row],[Labour_Aye]])</f>
        <v>0</v>
      </c>
      <c r="CE690" s="28">
        <f>IF(TRIM(Table1[[#This Row],[Party]])="Labour",Table1[[#This Row],[Conservative_No]],Table1[[#This Row],[Labour_No]])</f>
        <v>159</v>
      </c>
      <c r="CF690" s="36">
        <f>IF(Table1[[#This Row],[Gov_Aye]]+Table1[[#This Row],[Gov_No]]=0,"",Table1[[#This Row],[Gov_Aye]]/(Table1[[#This Row],[Gov_Aye]]+Table1[[#This Row],[Gov_No]]))</f>
        <v>1</v>
      </c>
      <c r="CG690" s="36">
        <f>IF(Table1[[#This Row],[Opp_Aye]]+Table1[[#This Row],[Opp_No]]=0,"",Table1[[#This Row],[Opp_Aye]]/(Table1[[#This Row],[Opp_Aye]]+Table1[[#This Row],[Opp_No]]))</f>
        <v>0</v>
      </c>
      <c r="CH690" s="36">
        <f>IF(OR(Table1[[#This Row],[Gov_Share]]="",Table1[[#This Row],[Opp_Share]]=""),"",ABS(Table1[[#This Row],[Gov_Share]]-Table1[[#This Row],[Opp_Share]]))</f>
        <v>1</v>
      </c>
      <c r="CI690" s="36">
        <f>IF(Table1[[#This Row],[Gov_Aye]]+Table1[[#This Row],[Gov_No]]=0,"",ABS(Table1[[#This Row],[Gov_Aye]]-Table1[[#This Row],[Gov_No]])/(Table1[[#This Row],[Gov_Aye]]+Table1[[#This Row],[Gov_No]]))</f>
        <v>1</v>
      </c>
      <c r="CJ690" s="36">
        <f>IF(Table1[[#This Row],[Opp_Aye]]+Table1[[#This Row],[Opp_No]]=0,"",ABS(Table1[[#This Row],[Opp_Aye]]-Table1[[#This Row],[Opp_No]])/(Table1[[#This Row],[Opp_Aye]]+Table1[[#This Row],[Opp_No]]))</f>
        <v>1</v>
      </c>
      <c r="CK6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0.97146617216007658</v>
      </c>
    </row>
    <row r="691" spans="1:89" ht="29.5" hidden="1" x14ac:dyDescent="0.75">
      <c r="A691" s="2">
        <v>746</v>
      </c>
      <c r="B691" s="15">
        <v>43838</v>
      </c>
      <c r="C691" s="16">
        <v>0.80555555555555558</v>
      </c>
      <c r="D691" s="2">
        <v>11</v>
      </c>
      <c r="E691" s="19" t="s">
        <v>875</v>
      </c>
      <c r="F691" s="12" t="s">
        <v>1928</v>
      </c>
      <c r="G691" s="12"/>
      <c r="H691" s="2">
        <v>254</v>
      </c>
      <c r="I691" s="2">
        <v>344</v>
      </c>
      <c r="J691" s="2">
        <v>0</v>
      </c>
      <c r="K691" s="2">
        <v>1</v>
      </c>
      <c r="L691" s="2">
        <v>0</v>
      </c>
      <c r="M691" s="3">
        <v>0</v>
      </c>
      <c r="N691" s="2">
        <v>0</v>
      </c>
      <c r="O691" s="2">
        <v>1</v>
      </c>
      <c r="P691" s="2">
        <v>1</v>
      </c>
      <c r="Q691" s="2">
        <v>0</v>
      </c>
      <c r="R691" s="4">
        <v>190</v>
      </c>
      <c r="S691" s="2">
        <v>9</v>
      </c>
      <c r="T691" s="2">
        <v>4</v>
      </c>
      <c r="U691" s="2">
        <v>0</v>
      </c>
      <c r="V691" s="2">
        <v>46</v>
      </c>
      <c r="W691" s="2">
        <v>2</v>
      </c>
      <c r="X691" s="2">
        <v>0</v>
      </c>
      <c r="Y691" s="2">
        <v>0</v>
      </c>
      <c r="Z691" s="2">
        <v>0</v>
      </c>
      <c r="AA691" s="2">
        <v>0</v>
      </c>
      <c r="AB691" s="2">
        <v>0</v>
      </c>
      <c r="AC691" s="2">
        <v>0</v>
      </c>
      <c r="AD691" s="2">
        <v>0</v>
      </c>
      <c r="AE691" s="2">
        <v>0</v>
      </c>
      <c r="AF691" s="2">
        <v>0</v>
      </c>
      <c r="AG691" s="3">
        <v>334</v>
      </c>
      <c r="AH691" s="2">
        <v>8</v>
      </c>
      <c r="AI691" s="2">
        <v>2</v>
      </c>
      <c r="AJ691" s="2">
        <v>0</v>
      </c>
      <c r="AK691" s="2">
        <v>0</v>
      </c>
      <c r="AL691" s="4">
        <v>0</v>
      </c>
      <c r="AM691" s="2">
        <v>0</v>
      </c>
      <c r="AN691" s="2">
        <v>0</v>
      </c>
      <c r="AO691" s="2">
        <v>0</v>
      </c>
      <c r="AP691" s="2">
        <v>0</v>
      </c>
      <c r="AQ691" s="2">
        <v>0</v>
      </c>
      <c r="AR691" s="2">
        <v>0</v>
      </c>
      <c r="AS691" s="2">
        <v>0</v>
      </c>
      <c r="AT691" s="2">
        <v>0</v>
      </c>
      <c r="AU691" s="2">
        <v>0</v>
      </c>
      <c r="AV691" s="2">
        <v>0</v>
      </c>
      <c r="AW691" s="2">
        <v>0</v>
      </c>
      <c r="AX691" s="2">
        <v>0</v>
      </c>
      <c r="AY691" s="2">
        <v>0</v>
      </c>
      <c r="AZ691" s="2">
        <v>0</v>
      </c>
      <c r="BA691" s="44">
        <v>0</v>
      </c>
      <c r="BB691" s="2">
        <v>0</v>
      </c>
      <c r="BC691" s="2">
        <v>1</v>
      </c>
      <c r="BD691" s="2">
        <v>0</v>
      </c>
      <c r="BE691" s="2">
        <v>0</v>
      </c>
      <c r="BF691" s="45">
        <v>0</v>
      </c>
      <c r="BG691" s="2">
        <v>0</v>
      </c>
      <c r="BH691" s="2">
        <v>0</v>
      </c>
      <c r="BI691" s="2">
        <v>0</v>
      </c>
      <c r="BJ691" s="2">
        <v>0</v>
      </c>
      <c r="BK691" s="2">
        <v>0</v>
      </c>
      <c r="BL691" s="2">
        <v>0</v>
      </c>
      <c r="BM691" s="2">
        <v>0</v>
      </c>
      <c r="BN691" s="2">
        <v>0</v>
      </c>
      <c r="BO691" s="2">
        <v>0</v>
      </c>
      <c r="BP691" s="2">
        <v>0</v>
      </c>
      <c r="BQ691" s="2">
        <v>0</v>
      </c>
      <c r="BR691" s="2">
        <v>1</v>
      </c>
      <c r="BS691" s="2">
        <v>598</v>
      </c>
      <c r="BT691" s="2">
        <v>0</v>
      </c>
      <c r="BU691" s="5">
        <v>0.92</v>
      </c>
      <c r="BV691" s="5">
        <f>IFERROR($BF691/($AL691+$R691), "No Votes")</f>
        <v>0</v>
      </c>
      <c r="BW691" s="5">
        <f>IFERROR($BA691/($AG691+$M691), "No Votes")</f>
        <v>0</v>
      </c>
      <c r="BX691" t="s">
        <v>2156</v>
      </c>
      <c r="BY691" s="5" t="s">
        <v>2093</v>
      </c>
      <c r="BZ691" s="5" t="s">
        <v>2088</v>
      </c>
      <c r="CA691" s="28" t="str">
        <f>IF(Table1[[#This Row],[Party]]="Labour","Conservative","Labour")</f>
        <v>Labour</v>
      </c>
      <c r="CB691" s="28" cm="1">
        <f t="array" ref="CB6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91" s="28" cm="1">
        <f t="array" ref="CC6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334</v>
      </c>
      <c r="CD691" s="28">
        <f>IF(TRIM(Table1[[#This Row],[Party]])="Labour",Table1[[#This Row],[Conservative_Aye]],Table1[[#This Row],[Labour_Aye]])</f>
        <v>190</v>
      </c>
      <c r="CE691" s="28">
        <f>IF(TRIM(Table1[[#This Row],[Party]])="Labour",Table1[[#This Row],[Conservative_No]],Table1[[#This Row],[Labour_No]])</f>
        <v>0</v>
      </c>
      <c r="CF691" s="36">
        <f>IF(Table1[[#This Row],[Gov_Aye]]+Table1[[#This Row],[Gov_No]]=0,"",Table1[[#This Row],[Gov_Aye]]/(Table1[[#This Row],[Gov_Aye]]+Table1[[#This Row],[Gov_No]]))</f>
        <v>0</v>
      </c>
      <c r="CG691" s="36">
        <f>IF(Table1[[#This Row],[Opp_Aye]]+Table1[[#This Row],[Opp_No]]=0,"",Table1[[#This Row],[Opp_Aye]]/(Table1[[#This Row],[Opp_Aye]]+Table1[[#This Row],[Opp_No]]))</f>
        <v>1</v>
      </c>
      <c r="CH691" s="36">
        <f>IF(OR(Table1[[#This Row],[Gov_Share]]="",Table1[[#This Row],[Opp_Share]]=""),"",ABS(Table1[[#This Row],[Gov_Share]]-Table1[[#This Row],[Opp_Share]]))</f>
        <v>1</v>
      </c>
      <c r="CI691" s="36">
        <f>IF(Table1[[#This Row],[Gov_Aye]]+Table1[[#This Row],[Gov_No]]=0,"",ABS(Table1[[#This Row],[Gov_Aye]]-Table1[[#This Row],[Gov_No]])/(Table1[[#This Row],[Gov_Aye]]+Table1[[#This Row],[Gov_No]]))</f>
        <v>1</v>
      </c>
      <c r="CJ691" s="36">
        <f>IF(Table1[[#This Row],[Opp_Aye]]+Table1[[#This Row],[Opp_No]]=0,"",ABS(Table1[[#This Row],[Opp_Aye]]-Table1[[#This Row],[Opp_No]])/(Table1[[#This Row],[Opp_Aye]]+Table1[[#This Row],[Opp_No]]))</f>
        <v>1</v>
      </c>
      <c r="CK6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0.97491785965735744</v>
      </c>
    </row>
    <row r="692" spans="1:89" ht="29.5" x14ac:dyDescent="0.75">
      <c r="A692">
        <v>1050</v>
      </c>
      <c r="B692" s="17">
        <v>44362</v>
      </c>
      <c r="C692" s="18">
        <v>0.67013888888888884</v>
      </c>
      <c r="D692">
        <v>25</v>
      </c>
      <c r="E692" s="20" t="s">
        <v>1048</v>
      </c>
      <c r="H692">
        <v>224</v>
      </c>
      <c r="I692">
        <v>355</v>
      </c>
      <c r="J692">
        <v>0</v>
      </c>
      <c r="K692">
        <v>1</v>
      </c>
      <c r="L692">
        <v>0</v>
      </c>
      <c r="M692" s="3">
        <v>0</v>
      </c>
      <c r="N692">
        <v>8</v>
      </c>
      <c r="O692">
        <v>0</v>
      </c>
      <c r="P692">
        <v>1</v>
      </c>
      <c r="Q692">
        <v>3</v>
      </c>
      <c r="R692" s="4">
        <v>195</v>
      </c>
      <c r="S692">
        <v>11</v>
      </c>
      <c r="T692">
        <v>3</v>
      </c>
      <c r="U692">
        <v>0</v>
      </c>
      <c r="V692">
        <v>0</v>
      </c>
      <c r="W692">
        <v>2</v>
      </c>
      <c r="X692">
        <v>0</v>
      </c>
      <c r="Y692">
        <v>0</v>
      </c>
      <c r="Z692">
        <v>0</v>
      </c>
      <c r="AA692">
        <v>0</v>
      </c>
      <c r="AB692">
        <v>0</v>
      </c>
      <c r="AC692">
        <v>0</v>
      </c>
      <c r="AD692">
        <v>0</v>
      </c>
      <c r="AE692">
        <v>0</v>
      </c>
      <c r="AF692">
        <v>0</v>
      </c>
      <c r="AG692" s="3">
        <v>354</v>
      </c>
      <c r="AH692">
        <v>0</v>
      </c>
      <c r="AI692">
        <v>0</v>
      </c>
      <c r="AJ692">
        <v>0</v>
      </c>
      <c r="AK692">
        <v>0</v>
      </c>
      <c r="AL692" s="4">
        <v>0</v>
      </c>
      <c r="AM692">
        <v>0</v>
      </c>
      <c r="AN692">
        <v>0</v>
      </c>
      <c r="AO692">
        <v>0</v>
      </c>
      <c r="AP692">
        <v>0</v>
      </c>
      <c r="AQ692">
        <v>0</v>
      </c>
      <c r="AR692">
        <v>0</v>
      </c>
      <c r="AS692">
        <v>0</v>
      </c>
      <c r="AT692">
        <v>0</v>
      </c>
      <c r="AU692">
        <v>0</v>
      </c>
      <c r="AV692">
        <v>0</v>
      </c>
      <c r="AW692">
        <v>0</v>
      </c>
      <c r="AX692">
        <v>0</v>
      </c>
      <c r="AY692">
        <v>0</v>
      </c>
      <c r="AZ692">
        <v>0</v>
      </c>
      <c r="BA692" s="3">
        <v>0</v>
      </c>
      <c r="BB692">
        <v>0</v>
      </c>
      <c r="BC692">
        <v>0</v>
      </c>
      <c r="BD692">
        <v>0</v>
      </c>
      <c r="BE692">
        <v>0</v>
      </c>
      <c r="BF692" s="4">
        <v>0</v>
      </c>
      <c r="BG692">
        <v>0</v>
      </c>
      <c r="BH692">
        <v>0</v>
      </c>
      <c r="BI692">
        <v>0</v>
      </c>
      <c r="BJ692">
        <v>0</v>
      </c>
      <c r="BK692">
        <v>0</v>
      </c>
      <c r="BL692">
        <v>0</v>
      </c>
      <c r="BM692">
        <v>0</v>
      </c>
      <c r="BN692">
        <v>0</v>
      </c>
      <c r="BO692">
        <v>0</v>
      </c>
      <c r="BP692">
        <v>0</v>
      </c>
      <c r="BQ692">
        <v>0</v>
      </c>
      <c r="BR692">
        <v>0</v>
      </c>
      <c r="BS692">
        <v>578</v>
      </c>
      <c r="BT692">
        <v>0</v>
      </c>
      <c r="BU692" s="1">
        <v>0.89</v>
      </c>
      <c r="BV692" s="5">
        <f>IFERROR($BF692/($AL692+$R692), "No Votes")</f>
        <v>0</v>
      </c>
      <c r="BW692" s="5">
        <f>IFERROR($BA692/($AG692+$M692), "No Votes")</f>
        <v>0</v>
      </c>
      <c r="BX692" t="s">
        <v>2157</v>
      </c>
      <c r="BY692" s="5" t="s">
        <v>2093</v>
      </c>
      <c r="BZ692" s="5" t="s">
        <v>2088</v>
      </c>
      <c r="CA692" s="28" t="str">
        <f>IF(Table1[[#This Row],[Party]]="Labour","Conservative","Labour")</f>
        <v>Labour</v>
      </c>
      <c r="CB692" s="28" cm="1">
        <f t="array" ref="CB6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92" s="28" cm="1">
        <f t="array" ref="CC6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354</v>
      </c>
      <c r="CD692" s="28">
        <f>IF(TRIM(Table1[[#This Row],[Party]])="Labour",Table1[[#This Row],[Conservative_Aye]],Table1[[#This Row],[Labour_Aye]])</f>
        <v>195</v>
      </c>
      <c r="CE692" s="28">
        <f>IF(TRIM(Table1[[#This Row],[Party]])="Labour",Table1[[#This Row],[Conservative_No]],Table1[[#This Row],[Labour_No]])</f>
        <v>0</v>
      </c>
      <c r="CF692" s="36">
        <f>IF(Table1[[#This Row],[Gov_Aye]]+Table1[[#This Row],[Gov_No]]=0,"",Table1[[#This Row],[Gov_Aye]]/(Table1[[#This Row],[Gov_Aye]]+Table1[[#This Row],[Gov_No]]))</f>
        <v>0</v>
      </c>
      <c r="CG692" s="36">
        <f>IF(Table1[[#This Row],[Opp_Aye]]+Table1[[#This Row],[Opp_No]]=0,"",Table1[[#This Row],[Opp_Aye]]/(Table1[[#This Row],[Opp_Aye]]+Table1[[#This Row],[Opp_No]]))</f>
        <v>1</v>
      </c>
      <c r="CH692" s="36">
        <f>IF(OR(Table1[[#This Row],[Gov_Share]]="",Table1[[#This Row],[Opp_Share]]=""),"",ABS(Table1[[#This Row],[Gov_Share]]-Table1[[#This Row],[Opp_Share]]))</f>
        <v>1</v>
      </c>
      <c r="CI692" s="36">
        <f>IF(Table1[[#This Row],[Gov_Aye]]+Table1[[#This Row],[Gov_No]]=0,"",ABS(Table1[[#This Row],[Gov_Aye]]-Table1[[#This Row],[Gov_No]])/(Table1[[#This Row],[Gov_Aye]]+Table1[[#This Row],[Gov_No]]))</f>
        <v>1</v>
      </c>
      <c r="CJ692" s="36">
        <f>IF(Table1[[#This Row],[Opp_Aye]]+Table1[[#This Row],[Opp_No]]=0,"",ABS(Table1[[#This Row],[Opp_Aye]]-Table1[[#This Row],[Opp_No]])/(Table1[[#This Row],[Opp_Aye]]+Table1[[#This Row],[Opp_No]]))</f>
        <v>1</v>
      </c>
      <c r="CK6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0.97142628781521001</v>
      </c>
    </row>
    <row r="693" spans="1:89" ht="29.5" x14ac:dyDescent="0.75">
      <c r="A693" s="2">
        <v>1757</v>
      </c>
      <c r="B693" s="15">
        <v>45364</v>
      </c>
      <c r="C693" s="16">
        <v>0.73819444444444449</v>
      </c>
      <c r="D693" s="2">
        <v>93</v>
      </c>
      <c r="E693" s="19" t="s">
        <v>1394</v>
      </c>
      <c r="F693" s="2"/>
      <c r="G693" s="2"/>
      <c r="H693" s="2">
        <v>169</v>
      </c>
      <c r="I693" s="2">
        <v>293</v>
      </c>
      <c r="J693" s="2">
        <v>0</v>
      </c>
      <c r="K693" s="2">
        <v>0</v>
      </c>
      <c r="L693" s="2">
        <v>0</v>
      </c>
      <c r="M693" s="3">
        <v>0</v>
      </c>
      <c r="N693" s="2">
        <v>0</v>
      </c>
      <c r="O693" s="2">
        <v>0</v>
      </c>
      <c r="P693" s="2">
        <v>1</v>
      </c>
      <c r="Q693" s="2">
        <v>5</v>
      </c>
      <c r="R693" s="4">
        <v>147</v>
      </c>
      <c r="S693" s="2">
        <v>9</v>
      </c>
      <c r="T693" s="2">
        <v>3</v>
      </c>
      <c r="U693" s="2">
        <v>0</v>
      </c>
      <c r="V693" s="2">
        <v>0</v>
      </c>
      <c r="W693" s="2">
        <v>2</v>
      </c>
      <c r="X693" s="2">
        <v>0</v>
      </c>
      <c r="Y693" s="2">
        <v>0</v>
      </c>
      <c r="Z693" s="2">
        <v>0</v>
      </c>
      <c r="AA693" s="2">
        <v>0</v>
      </c>
      <c r="AB693" s="2">
        <v>0</v>
      </c>
      <c r="AC693" s="2">
        <v>0</v>
      </c>
      <c r="AD693" s="2">
        <v>0</v>
      </c>
      <c r="AE693" s="2">
        <v>0</v>
      </c>
      <c r="AF693" s="2">
        <v>0</v>
      </c>
      <c r="AG693" s="3">
        <v>288</v>
      </c>
      <c r="AH693" s="2">
        <v>1</v>
      </c>
      <c r="AI693" s="2">
        <v>0</v>
      </c>
      <c r="AJ693" s="2">
        <v>0</v>
      </c>
      <c r="AK693" s="2">
        <v>1</v>
      </c>
      <c r="AL693" s="4">
        <v>0</v>
      </c>
      <c r="AM693" s="2">
        <v>0</v>
      </c>
      <c r="AN693" s="2">
        <v>0</v>
      </c>
      <c r="AO693" s="2">
        <v>0</v>
      </c>
      <c r="AP693" s="2">
        <v>0</v>
      </c>
      <c r="AQ693" s="2">
        <v>0</v>
      </c>
      <c r="AR693" s="2">
        <v>0</v>
      </c>
      <c r="AS693" s="2">
        <v>0</v>
      </c>
      <c r="AT693" s="2">
        <v>0</v>
      </c>
      <c r="AU693" s="2">
        <v>0</v>
      </c>
      <c r="AV693" s="2">
        <v>0</v>
      </c>
      <c r="AW693" s="2">
        <v>0</v>
      </c>
      <c r="AX693" s="2">
        <v>0</v>
      </c>
      <c r="AY693" s="2">
        <v>0</v>
      </c>
      <c r="AZ693" s="2">
        <v>0</v>
      </c>
      <c r="BA693" s="2">
        <v>0</v>
      </c>
      <c r="BB693" s="2">
        <v>0</v>
      </c>
      <c r="BC693" s="2">
        <v>0</v>
      </c>
      <c r="BD693" s="2">
        <v>0</v>
      </c>
      <c r="BE693" s="2">
        <v>1</v>
      </c>
      <c r="BF693" s="2">
        <v>0</v>
      </c>
      <c r="BG693" s="2">
        <v>0</v>
      </c>
      <c r="BH693" s="2">
        <v>0</v>
      </c>
      <c r="BI693" s="2">
        <v>0</v>
      </c>
      <c r="BJ693" s="2">
        <v>0</v>
      </c>
      <c r="BK693" s="2">
        <v>0</v>
      </c>
      <c r="BL693" s="2">
        <v>0</v>
      </c>
      <c r="BM693" s="2">
        <v>0</v>
      </c>
      <c r="BN693" s="2">
        <v>0</v>
      </c>
      <c r="BO693" s="2">
        <v>0</v>
      </c>
      <c r="BP693" s="2">
        <v>0</v>
      </c>
      <c r="BQ693" s="2">
        <v>0</v>
      </c>
      <c r="BR693" s="2">
        <v>1</v>
      </c>
      <c r="BS693" s="2">
        <v>457</v>
      </c>
      <c r="BT693" s="2">
        <v>2.1881840000000001E-3</v>
      </c>
      <c r="BU693" s="5">
        <v>0.7</v>
      </c>
      <c r="BV693" s="5">
        <f>IFERROR($BF693/($AL693+$R693), "No Votes")</f>
        <v>0</v>
      </c>
      <c r="BW693" s="5">
        <f>IFERROR($BA693/($AG693+$M693), "No Votes")</f>
        <v>0</v>
      </c>
      <c r="BX693" t="s">
        <v>2157</v>
      </c>
      <c r="BY693" s="5" t="s">
        <v>2096</v>
      </c>
      <c r="BZ693" s="5" t="s">
        <v>2088</v>
      </c>
      <c r="CA693" s="28" t="str">
        <f>IF(Table1[[#This Row],[Party]]="Labour","Conservative","Labour")</f>
        <v>Labour</v>
      </c>
      <c r="CB693" s="28" cm="1">
        <f t="array" ref="CB6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93" s="28" cm="1">
        <f t="array" ref="CC6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693" s="28">
        <f>IF(TRIM(Table1[[#This Row],[Party]])="Labour",Table1[[#This Row],[Conservative_Aye]],Table1[[#This Row],[Labour_Aye]])</f>
        <v>147</v>
      </c>
      <c r="CE693" s="28">
        <f>IF(TRIM(Table1[[#This Row],[Party]])="Labour",Table1[[#This Row],[Conservative_No]],Table1[[#This Row],[Labour_No]])</f>
        <v>0</v>
      </c>
      <c r="CF693" s="36">
        <f>IF(Table1[[#This Row],[Gov_Aye]]+Table1[[#This Row],[Gov_No]]=0,"",Table1[[#This Row],[Gov_Aye]]/(Table1[[#This Row],[Gov_Aye]]+Table1[[#This Row],[Gov_No]]))</f>
        <v>0</v>
      </c>
      <c r="CG693" s="36">
        <f>IF(Table1[[#This Row],[Opp_Aye]]+Table1[[#This Row],[Opp_No]]=0,"",Table1[[#This Row],[Opp_Aye]]/(Table1[[#This Row],[Opp_Aye]]+Table1[[#This Row],[Opp_No]]))</f>
        <v>1</v>
      </c>
      <c r="CH693" s="36">
        <f>IF(OR(Table1[[#This Row],[Gov_Share]]="",Table1[[#This Row],[Opp_Share]]=""),"",ABS(Table1[[#This Row],[Gov_Share]]-Table1[[#This Row],[Opp_Share]]))</f>
        <v>1</v>
      </c>
      <c r="CI693" s="36">
        <f>IF(Table1[[#This Row],[Gov_Aye]]+Table1[[#This Row],[Gov_No]]=0,"",ABS(Table1[[#This Row],[Gov_Aye]]-Table1[[#This Row],[Gov_No]])/(Table1[[#This Row],[Gov_Aye]]+Table1[[#This Row],[Gov_No]]))</f>
        <v>1</v>
      </c>
      <c r="CJ693" s="36">
        <f>IF(Table1[[#This Row],[Opp_Aye]]+Table1[[#This Row],[Opp_No]]=0,"",ABS(Table1[[#This Row],[Opp_Aye]]-Table1[[#This Row],[Opp_No]])/(Table1[[#This Row],[Opp_Aye]]+Table1[[#This Row],[Opp_No]]))</f>
        <v>1</v>
      </c>
      <c r="CK6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0.97139521307647403</v>
      </c>
    </row>
    <row r="694" spans="1:89" ht="29.5" x14ac:dyDescent="0.75">
      <c r="A694">
        <v>1535</v>
      </c>
      <c r="B694" s="17">
        <v>45049</v>
      </c>
      <c r="C694" s="18">
        <v>0.60416666666666663</v>
      </c>
      <c r="D694">
        <v>227</v>
      </c>
      <c r="E694" s="20" t="s">
        <v>1571</v>
      </c>
      <c r="H694">
        <v>132</v>
      </c>
      <c r="I694">
        <v>252</v>
      </c>
      <c r="J694">
        <v>1</v>
      </c>
      <c r="K694">
        <v>0</v>
      </c>
      <c r="L694">
        <v>0</v>
      </c>
      <c r="M694" s="3">
        <v>0</v>
      </c>
      <c r="N694">
        <v>0</v>
      </c>
      <c r="O694">
        <v>0</v>
      </c>
      <c r="P694">
        <v>1</v>
      </c>
      <c r="Q694">
        <v>3</v>
      </c>
      <c r="R694" s="4">
        <v>86</v>
      </c>
      <c r="S694">
        <v>8</v>
      </c>
      <c r="T694">
        <v>2</v>
      </c>
      <c r="U694">
        <v>0</v>
      </c>
      <c r="V694">
        <v>31</v>
      </c>
      <c r="W694">
        <v>0</v>
      </c>
      <c r="X694">
        <v>0</v>
      </c>
      <c r="Y694">
        <v>0</v>
      </c>
      <c r="Z694">
        <v>0</v>
      </c>
      <c r="AA694">
        <v>0</v>
      </c>
      <c r="AB694">
        <v>0</v>
      </c>
      <c r="AC694">
        <v>0</v>
      </c>
      <c r="AD694">
        <v>0</v>
      </c>
      <c r="AE694">
        <v>0</v>
      </c>
      <c r="AF694">
        <v>0</v>
      </c>
      <c r="AG694" s="3">
        <v>248</v>
      </c>
      <c r="AH694">
        <v>0</v>
      </c>
      <c r="AI694">
        <v>0</v>
      </c>
      <c r="AJ694">
        <v>0</v>
      </c>
      <c r="AK694">
        <v>2</v>
      </c>
      <c r="AL694" s="4">
        <v>0</v>
      </c>
      <c r="AM694">
        <v>0</v>
      </c>
      <c r="AN694">
        <v>0</v>
      </c>
      <c r="AO694">
        <v>0</v>
      </c>
      <c r="AP694">
        <v>0</v>
      </c>
      <c r="AQ694">
        <v>0</v>
      </c>
      <c r="AR694">
        <v>0</v>
      </c>
      <c r="AS694">
        <v>0</v>
      </c>
      <c r="AT694">
        <v>0</v>
      </c>
      <c r="AU694">
        <v>0</v>
      </c>
      <c r="AV694">
        <v>0</v>
      </c>
      <c r="AW694">
        <v>0</v>
      </c>
      <c r="AX694">
        <v>0</v>
      </c>
      <c r="AY694">
        <v>0</v>
      </c>
      <c r="AZ694">
        <v>0</v>
      </c>
      <c r="BA694">
        <v>0</v>
      </c>
      <c r="BB694">
        <v>0</v>
      </c>
      <c r="BC694">
        <v>0</v>
      </c>
      <c r="BD694">
        <v>0</v>
      </c>
      <c r="BE694">
        <v>2</v>
      </c>
      <c r="BF694">
        <v>0</v>
      </c>
      <c r="BG694">
        <v>0</v>
      </c>
      <c r="BH694">
        <v>0</v>
      </c>
      <c r="BI694">
        <v>0</v>
      </c>
      <c r="BJ694">
        <v>0</v>
      </c>
      <c r="BK694">
        <v>0</v>
      </c>
      <c r="BL694">
        <v>0</v>
      </c>
      <c r="BM694">
        <v>0</v>
      </c>
      <c r="BN694">
        <v>0</v>
      </c>
      <c r="BO694">
        <v>0</v>
      </c>
      <c r="BP694">
        <v>0</v>
      </c>
      <c r="BQ694">
        <v>0</v>
      </c>
      <c r="BR694">
        <v>2</v>
      </c>
      <c r="BS694">
        <v>382</v>
      </c>
      <c r="BT694">
        <v>5.2356019999999998E-3</v>
      </c>
      <c r="BU694" s="1">
        <v>0.59</v>
      </c>
      <c r="BV694" s="5">
        <f>IFERROR($BF694/($AL694+$R694), "No Votes")</f>
        <v>0</v>
      </c>
      <c r="BW694" s="5">
        <f>IFERROR($BA694/($AG694+$M694), "No Votes")</f>
        <v>0</v>
      </c>
      <c r="BX694" t="s">
        <v>2157</v>
      </c>
      <c r="BY694" s="5" t="s">
        <v>2096</v>
      </c>
      <c r="BZ694" s="5" t="s">
        <v>2088</v>
      </c>
      <c r="CA694" s="28" t="str">
        <f>IF(Table1[[#This Row],[Party]]="Labour","Conservative","Labour")</f>
        <v>Labour</v>
      </c>
      <c r="CB694" s="28" cm="1">
        <f t="array" ref="CB6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94" s="28" cm="1">
        <f t="array" ref="CC6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248</v>
      </c>
      <c r="CD694" s="28">
        <f>IF(TRIM(Table1[[#This Row],[Party]])="Labour",Table1[[#This Row],[Conservative_Aye]],Table1[[#This Row],[Labour_Aye]])</f>
        <v>86</v>
      </c>
      <c r="CE694" s="28">
        <f>IF(TRIM(Table1[[#This Row],[Party]])="Labour",Table1[[#This Row],[Conservative_No]],Table1[[#This Row],[Labour_No]])</f>
        <v>0</v>
      </c>
      <c r="CF694" s="36">
        <f>IF(Table1[[#This Row],[Gov_Aye]]+Table1[[#This Row],[Gov_No]]=0,"",Table1[[#This Row],[Gov_Aye]]/(Table1[[#This Row],[Gov_Aye]]+Table1[[#This Row],[Gov_No]]))</f>
        <v>0</v>
      </c>
      <c r="CG694" s="36">
        <f>IF(Table1[[#This Row],[Opp_Aye]]+Table1[[#This Row],[Opp_No]]=0,"",Table1[[#This Row],[Opp_Aye]]/(Table1[[#This Row],[Opp_Aye]]+Table1[[#This Row],[Opp_No]]))</f>
        <v>1</v>
      </c>
      <c r="CH694" s="36">
        <f>IF(OR(Table1[[#This Row],[Gov_Share]]="",Table1[[#This Row],[Opp_Share]]=""),"",ABS(Table1[[#This Row],[Gov_Share]]-Table1[[#This Row],[Opp_Share]]))</f>
        <v>1</v>
      </c>
      <c r="CI694" s="36">
        <f>IF(Table1[[#This Row],[Gov_Aye]]+Table1[[#This Row],[Gov_No]]=0,"",ABS(Table1[[#This Row],[Gov_Aye]]-Table1[[#This Row],[Gov_No]])/(Table1[[#This Row],[Gov_Aye]]+Table1[[#This Row],[Gov_No]]))</f>
        <v>1</v>
      </c>
      <c r="CJ694" s="36">
        <f>IF(Table1[[#This Row],[Opp_Aye]]+Table1[[#This Row],[Opp_No]]=0,"",ABS(Table1[[#This Row],[Opp_Aye]]-Table1[[#This Row],[Opp_No]])/(Table1[[#This Row],[Opp_Aye]]+Table1[[#This Row],[Opp_No]]))</f>
        <v>1</v>
      </c>
      <c r="CK6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0.97133333333333338</v>
      </c>
    </row>
    <row r="695" spans="1:89" ht="29.5" x14ac:dyDescent="0.75">
      <c r="A695" s="2">
        <v>1164</v>
      </c>
      <c r="B695" s="15">
        <v>44536</v>
      </c>
      <c r="C695" s="16">
        <v>0.85902777777777772</v>
      </c>
      <c r="D695" s="2">
        <v>132</v>
      </c>
      <c r="E695" s="19" t="s">
        <v>313</v>
      </c>
      <c r="F695" s="2"/>
      <c r="G695" s="2"/>
      <c r="H695" s="2">
        <v>302</v>
      </c>
      <c r="I695" s="2">
        <v>221</v>
      </c>
      <c r="J695" s="2">
        <v>0</v>
      </c>
      <c r="K695" s="2">
        <v>0</v>
      </c>
      <c r="L695" s="2">
        <v>0</v>
      </c>
      <c r="M695" s="3">
        <v>300</v>
      </c>
      <c r="N695" s="2">
        <v>0</v>
      </c>
      <c r="O695" s="2">
        <v>0</v>
      </c>
      <c r="P695" s="2">
        <v>0</v>
      </c>
      <c r="Q695" s="2">
        <v>0</v>
      </c>
      <c r="R695" s="4">
        <v>0</v>
      </c>
      <c r="S695" s="2">
        <v>0</v>
      </c>
      <c r="T695" s="2">
        <v>0</v>
      </c>
      <c r="U695" s="2">
        <v>0</v>
      </c>
      <c r="V695" s="2">
        <v>0</v>
      </c>
      <c r="W695" s="2">
        <v>0</v>
      </c>
      <c r="X695" s="2">
        <v>0</v>
      </c>
      <c r="Y695" s="2">
        <v>0</v>
      </c>
      <c r="Z695" s="2">
        <v>0</v>
      </c>
      <c r="AA695" s="2">
        <v>0</v>
      </c>
      <c r="AB695" s="2">
        <v>0</v>
      </c>
      <c r="AC695" s="2">
        <v>0</v>
      </c>
      <c r="AD695" s="2">
        <v>0</v>
      </c>
      <c r="AE695" s="2">
        <v>0</v>
      </c>
      <c r="AF695" s="2">
        <v>0</v>
      </c>
      <c r="AG695" s="3">
        <v>4</v>
      </c>
      <c r="AH695" s="2">
        <v>5</v>
      </c>
      <c r="AI695" s="2">
        <v>0</v>
      </c>
      <c r="AJ695" s="2">
        <v>0</v>
      </c>
      <c r="AK695" s="2">
        <v>3</v>
      </c>
      <c r="AL695" s="4">
        <v>168</v>
      </c>
      <c r="AM695" s="2">
        <v>5</v>
      </c>
      <c r="AN695" s="2">
        <v>3</v>
      </c>
      <c r="AO695" s="2">
        <v>0</v>
      </c>
      <c r="AP695" s="2">
        <v>30</v>
      </c>
      <c r="AQ695" s="2">
        <v>2</v>
      </c>
      <c r="AR695" s="2">
        <v>0</v>
      </c>
      <c r="AS695" s="2">
        <v>0</v>
      </c>
      <c r="AT695" s="2">
        <v>0</v>
      </c>
      <c r="AU695" s="2">
        <v>0</v>
      </c>
      <c r="AV695" s="2">
        <v>0</v>
      </c>
      <c r="AW695" s="2">
        <v>0</v>
      </c>
      <c r="AX695" s="2">
        <v>0</v>
      </c>
      <c r="AY695" s="2">
        <v>0</v>
      </c>
      <c r="AZ695" s="2">
        <v>0</v>
      </c>
      <c r="BA695" s="44">
        <v>4</v>
      </c>
      <c r="BB695" s="2">
        <v>0</v>
      </c>
      <c r="BC695" s="2">
        <v>0</v>
      </c>
      <c r="BD695" s="2">
        <v>0</v>
      </c>
      <c r="BE695" s="2">
        <v>0</v>
      </c>
      <c r="BF695" s="45">
        <v>0</v>
      </c>
      <c r="BG695" s="2">
        <v>0</v>
      </c>
      <c r="BH695" s="2">
        <v>0</v>
      </c>
      <c r="BI695" s="2">
        <v>0</v>
      </c>
      <c r="BJ695" s="2">
        <v>0</v>
      </c>
      <c r="BK695" s="2">
        <v>0</v>
      </c>
      <c r="BL695" s="2">
        <v>0</v>
      </c>
      <c r="BM695" s="2">
        <v>0</v>
      </c>
      <c r="BN695" s="2">
        <v>0</v>
      </c>
      <c r="BO695" s="2">
        <v>0</v>
      </c>
      <c r="BP695" s="2">
        <v>0</v>
      </c>
      <c r="BQ695" s="2">
        <v>0</v>
      </c>
      <c r="BR695" s="2">
        <v>4</v>
      </c>
      <c r="BS695" s="2">
        <v>520</v>
      </c>
      <c r="BT695" s="2">
        <v>0.01</v>
      </c>
      <c r="BU695" s="5">
        <v>0.8</v>
      </c>
      <c r="BV695" s="5">
        <f>IFERROR($BF695/($AL695+$R695), "No Votes")</f>
        <v>0</v>
      </c>
      <c r="BW695" s="5">
        <f>IFERROR($BA695/($AG695+$M695), "No Votes")</f>
        <v>1.3157894736842105E-2</v>
      </c>
      <c r="BX695" t="s">
        <v>2157</v>
      </c>
      <c r="BY695" s="5" t="s">
        <v>2093</v>
      </c>
      <c r="BZ695" s="5" t="s">
        <v>2088</v>
      </c>
      <c r="CA695" s="28" t="str">
        <f>IF(Table1[[#This Row],[Party]]="Labour","Conservative","Labour")</f>
        <v>Labour</v>
      </c>
      <c r="CB695" s="28" cm="1">
        <f t="array" ref="CB6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695" s="28" cm="1">
        <f t="array" ref="CC6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695" s="28">
        <f>IF(TRIM(Table1[[#This Row],[Party]])="Labour",Table1[[#This Row],[Conservative_Aye]],Table1[[#This Row],[Labour_Aye]])</f>
        <v>0</v>
      </c>
      <c r="CE695" s="28">
        <f>IF(TRIM(Table1[[#This Row],[Party]])="Labour",Table1[[#This Row],[Conservative_No]],Table1[[#This Row],[Labour_No]])</f>
        <v>168</v>
      </c>
      <c r="CF695" s="36">
        <f>IF(Table1[[#This Row],[Gov_Aye]]+Table1[[#This Row],[Gov_No]]=0,"",Table1[[#This Row],[Gov_Aye]]/(Table1[[#This Row],[Gov_Aye]]+Table1[[#This Row],[Gov_No]]))</f>
        <v>0.98684210526315785</v>
      </c>
      <c r="CG695" s="36">
        <f>IF(Table1[[#This Row],[Opp_Aye]]+Table1[[#This Row],[Opp_No]]=0,"",Table1[[#This Row],[Opp_Aye]]/(Table1[[#This Row],[Opp_Aye]]+Table1[[#This Row],[Opp_No]]))</f>
        <v>0</v>
      </c>
      <c r="CH695" s="36">
        <f>IF(OR(Table1[[#This Row],[Gov_Share]]="",Table1[[#This Row],[Opp_Share]]=""),"",ABS(Table1[[#This Row],[Gov_Share]]-Table1[[#This Row],[Opp_Share]]))</f>
        <v>0.98684210526315785</v>
      </c>
      <c r="CI695" s="36">
        <f>IF(Table1[[#This Row],[Gov_Aye]]+Table1[[#This Row],[Gov_No]]=0,"",ABS(Table1[[#This Row],[Gov_Aye]]-Table1[[#This Row],[Gov_No]])/(Table1[[#This Row],[Gov_Aye]]+Table1[[#This Row],[Gov_No]]))</f>
        <v>0.97368421052631582</v>
      </c>
      <c r="CJ695" s="36">
        <f>IF(Table1[[#This Row],[Opp_Aye]]+Table1[[#This Row],[Opp_No]]=0,"",ABS(Table1[[#This Row],[Opp_Aye]]-Table1[[#This Row],[Opp_No]])/(Table1[[#This Row],[Opp_Aye]]+Table1[[#This Row],[Opp_No]]))</f>
        <v>1</v>
      </c>
      <c r="CK6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0.97132804312022758</v>
      </c>
    </row>
    <row r="696" spans="1:89" hidden="1" x14ac:dyDescent="0.75">
      <c r="A696">
        <v>659</v>
      </c>
      <c r="B696" s="17">
        <v>43551</v>
      </c>
      <c r="C696" s="18">
        <v>0</v>
      </c>
      <c r="D696">
        <v>390</v>
      </c>
      <c r="E696" s="20" t="s">
        <v>196</v>
      </c>
      <c r="H696">
        <v>237</v>
      </c>
      <c r="I696">
        <v>307</v>
      </c>
      <c r="J696">
        <v>0</v>
      </c>
      <c r="K696">
        <v>0</v>
      </c>
      <c r="L696">
        <v>0</v>
      </c>
      <c r="M696" s="3">
        <v>1</v>
      </c>
      <c r="N696">
        <v>0</v>
      </c>
      <c r="O696">
        <v>0</v>
      </c>
      <c r="P696">
        <v>0</v>
      </c>
      <c r="Q696">
        <v>4</v>
      </c>
      <c r="R696" s="4">
        <v>232</v>
      </c>
      <c r="S696">
        <v>0</v>
      </c>
      <c r="T696">
        <v>0</v>
      </c>
      <c r="U696">
        <v>0</v>
      </c>
      <c r="V696">
        <v>0</v>
      </c>
      <c r="W696">
        <v>0</v>
      </c>
      <c r="X696">
        <v>0</v>
      </c>
      <c r="Y696">
        <v>0</v>
      </c>
      <c r="Z696">
        <v>0</v>
      </c>
      <c r="AA696">
        <v>0</v>
      </c>
      <c r="AB696">
        <v>0</v>
      </c>
      <c r="AC696">
        <v>0</v>
      </c>
      <c r="AD696">
        <v>0</v>
      </c>
      <c r="AE696">
        <v>0</v>
      </c>
      <c r="AF696">
        <v>0</v>
      </c>
      <c r="AG696" s="3">
        <v>276</v>
      </c>
      <c r="AH696">
        <v>10</v>
      </c>
      <c r="AI696">
        <v>0</v>
      </c>
      <c r="AJ696">
        <v>1</v>
      </c>
      <c r="AK696">
        <v>14</v>
      </c>
      <c r="AL696" s="4">
        <v>4</v>
      </c>
      <c r="AM696">
        <v>2</v>
      </c>
      <c r="AN696">
        <v>0</v>
      </c>
      <c r="AO696">
        <v>0</v>
      </c>
      <c r="AP696">
        <v>0</v>
      </c>
      <c r="AQ696">
        <v>0</v>
      </c>
      <c r="AR696">
        <v>0</v>
      </c>
      <c r="AS696">
        <v>0</v>
      </c>
      <c r="AT696">
        <v>0</v>
      </c>
      <c r="AU696">
        <v>0</v>
      </c>
      <c r="AV696">
        <v>0</v>
      </c>
      <c r="AW696">
        <v>0</v>
      </c>
      <c r="AX696">
        <v>0</v>
      </c>
      <c r="AY696">
        <v>0</v>
      </c>
      <c r="AZ696">
        <v>0</v>
      </c>
      <c r="BA696" s="3">
        <v>1</v>
      </c>
      <c r="BB696">
        <v>0</v>
      </c>
      <c r="BC696">
        <v>0</v>
      </c>
      <c r="BD696">
        <v>0</v>
      </c>
      <c r="BE696">
        <v>4</v>
      </c>
      <c r="BF696" s="4">
        <v>4</v>
      </c>
      <c r="BG696">
        <v>0</v>
      </c>
      <c r="BH696">
        <v>0</v>
      </c>
      <c r="BI696">
        <v>0</v>
      </c>
      <c r="BJ696">
        <v>0</v>
      </c>
      <c r="BK696">
        <v>0</v>
      </c>
      <c r="BL696">
        <v>0</v>
      </c>
      <c r="BM696">
        <v>0</v>
      </c>
      <c r="BN696">
        <v>0</v>
      </c>
      <c r="BO696">
        <v>0</v>
      </c>
      <c r="BP696">
        <v>0</v>
      </c>
      <c r="BQ696">
        <v>0</v>
      </c>
      <c r="BR696">
        <v>9</v>
      </c>
      <c r="BS696">
        <v>544</v>
      </c>
      <c r="BT696">
        <v>0.02</v>
      </c>
      <c r="BU696" s="1">
        <v>0.84</v>
      </c>
      <c r="BV696" s="5">
        <f>IFERROR($BF696/($AL696+$R696), "No Votes")</f>
        <v>1.6949152542372881E-2</v>
      </c>
      <c r="BW696" s="5">
        <f>IFERROR($BA696/($AG696+$M696), "No Votes")</f>
        <v>3.6101083032490976E-3</v>
      </c>
      <c r="BY696" s="5" t="s">
        <v>2086</v>
      </c>
      <c r="BZ696" s="5" t="s">
        <v>2088</v>
      </c>
      <c r="CA696" s="28" t="str">
        <f>IF(Table1[[#This Row],[Party]]="Labour","Conservative","Labour")</f>
        <v>Labour</v>
      </c>
      <c r="CB696" s="28" cm="1">
        <f t="array" ref="CB6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696" s="28" cm="1">
        <f t="array" ref="CC6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696" s="28">
        <f>IF(TRIM(Table1[[#This Row],[Party]])="Labour",Table1[[#This Row],[Conservative_Aye]],Table1[[#This Row],[Labour_Aye]])</f>
        <v>232</v>
      </c>
      <c r="CE696" s="28">
        <f>IF(TRIM(Table1[[#This Row],[Party]])="Labour",Table1[[#This Row],[Conservative_No]],Table1[[#This Row],[Labour_No]])</f>
        <v>4</v>
      </c>
      <c r="CF696" s="36">
        <f>IF(Table1[[#This Row],[Gov_Aye]]+Table1[[#This Row],[Gov_No]]=0,"",Table1[[#This Row],[Gov_Aye]]/(Table1[[#This Row],[Gov_Aye]]+Table1[[#This Row],[Gov_No]]))</f>
        <v>3.6101083032490976E-3</v>
      </c>
      <c r="CG696" s="36">
        <f>IF(Table1[[#This Row],[Opp_Aye]]+Table1[[#This Row],[Opp_No]]=0,"",Table1[[#This Row],[Opp_Aye]]/(Table1[[#This Row],[Opp_Aye]]+Table1[[#This Row],[Opp_No]]))</f>
        <v>0.98305084745762716</v>
      </c>
      <c r="CH696" s="36">
        <f>IF(OR(Table1[[#This Row],[Gov_Share]]="",Table1[[#This Row],[Opp_Share]]=""),"",ABS(Table1[[#This Row],[Gov_Share]]-Table1[[#This Row],[Opp_Share]]))</f>
        <v>0.97944073915437802</v>
      </c>
      <c r="CI696" s="36">
        <f>IF(Table1[[#This Row],[Gov_Aye]]+Table1[[#This Row],[Gov_No]]=0,"",ABS(Table1[[#This Row],[Gov_Aye]]-Table1[[#This Row],[Gov_No]])/(Table1[[#This Row],[Gov_Aye]]+Table1[[#This Row],[Gov_No]]))</f>
        <v>0.99277978339350181</v>
      </c>
      <c r="CJ696" s="36">
        <f>IF(Table1[[#This Row],[Opp_Aye]]+Table1[[#This Row],[Opp_No]]=0,"",ABS(Table1[[#This Row],[Opp_Aye]]-Table1[[#This Row],[Opp_No]])/(Table1[[#This Row],[Opp_Aye]]+Table1[[#This Row],[Opp_No]]))</f>
        <v>0.96610169491525422</v>
      </c>
      <c r="CK6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0.97132443748305675</v>
      </c>
    </row>
    <row r="697" spans="1:89" ht="29.5" x14ac:dyDescent="0.75">
      <c r="A697">
        <v>1603</v>
      </c>
      <c r="B697" s="17">
        <v>45118</v>
      </c>
      <c r="C697" s="18">
        <v>0.84027777777777779</v>
      </c>
      <c r="D697">
        <v>295</v>
      </c>
      <c r="E697" s="20" t="s">
        <v>1158</v>
      </c>
      <c r="H697">
        <v>291</v>
      </c>
      <c r="I697">
        <v>222</v>
      </c>
      <c r="J697">
        <v>0</v>
      </c>
      <c r="K697">
        <v>0</v>
      </c>
      <c r="L697">
        <v>0</v>
      </c>
      <c r="M697" s="3">
        <v>288</v>
      </c>
      <c r="N697">
        <v>0</v>
      </c>
      <c r="O697">
        <v>0</v>
      </c>
      <c r="P697">
        <v>0</v>
      </c>
      <c r="Q697">
        <v>0</v>
      </c>
      <c r="R697" s="4">
        <v>0</v>
      </c>
      <c r="S697">
        <v>0</v>
      </c>
      <c r="T697">
        <v>0</v>
      </c>
      <c r="U697">
        <v>0</v>
      </c>
      <c r="V697">
        <v>0</v>
      </c>
      <c r="W697">
        <v>0</v>
      </c>
      <c r="X697">
        <v>0</v>
      </c>
      <c r="Y697">
        <v>1</v>
      </c>
      <c r="Z697">
        <v>0</v>
      </c>
      <c r="AA697">
        <v>0</v>
      </c>
      <c r="AB697">
        <v>0</v>
      </c>
      <c r="AC697">
        <v>0</v>
      </c>
      <c r="AD697">
        <v>1</v>
      </c>
      <c r="AE697">
        <v>1</v>
      </c>
      <c r="AF697">
        <v>0</v>
      </c>
      <c r="AG697" s="3">
        <v>0</v>
      </c>
      <c r="AH697">
        <v>0</v>
      </c>
      <c r="AI697">
        <v>0</v>
      </c>
      <c r="AJ697">
        <v>1</v>
      </c>
      <c r="AK697">
        <v>8</v>
      </c>
      <c r="AL697" s="4">
        <v>155</v>
      </c>
      <c r="AM697">
        <v>9</v>
      </c>
      <c r="AN697">
        <v>3</v>
      </c>
      <c r="AO697">
        <v>0</v>
      </c>
      <c r="AP697">
        <v>41</v>
      </c>
      <c r="AQ697">
        <v>1</v>
      </c>
      <c r="AR697">
        <v>0</v>
      </c>
      <c r="AS697">
        <v>0</v>
      </c>
      <c r="AT697">
        <v>0</v>
      </c>
      <c r="AU697">
        <v>0</v>
      </c>
      <c r="AV697">
        <v>0</v>
      </c>
      <c r="AW697">
        <v>0</v>
      </c>
      <c r="AX697">
        <v>0</v>
      </c>
      <c r="AY697">
        <v>0</v>
      </c>
      <c r="AZ697">
        <v>0</v>
      </c>
      <c r="BA697" s="3">
        <v>0</v>
      </c>
      <c r="BB697">
        <v>0</v>
      </c>
      <c r="BC697">
        <v>0</v>
      </c>
      <c r="BD697">
        <v>0</v>
      </c>
      <c r="BE697">
        <v>0</v>
      </c>
      <c r="BF697" s="4">
        <v>0</v>
      </c>
      <c r="BG697">
        <v>0</v>
      </c>
      <c r="BH697">
        <v>0</v>
      </c>
      <c r="BI697">
        <v>0</v>
      </c>
      <c r="BJ697">
        <v>0</v>
      </c>
      <c r="BK697">
        <v>0</v>
      </c>
      <c r="BL697">
        <v>0</v>
      </c>
      <c r="BM697">
        <v>0</v>
      </c>
      <c r="BN697">
        <v>0</v>
      </c>
      <c r="BO697">
        <v>0</v>
      </c>
      <c r="BP697">
        <v>0</v>
      </c>
      <c r="BQ697">
        <v>0</v>
      </c>
      <c r="BR697">
        <v>0</v>
      </c>
      <c r="BS697">
        <v>509</v>
      </c>
      <c r="BT697">
        <v>0</v>
      </c>
      <c r="BU697" s="1">
        <v>0.78</v>
      </c>
      <c r="BV697" s="5">
        <f>IFERROR($BF697/($AL697+$R697), "No Votes")</f>
        <v>0</v>
      </c>
      <c r="BW697" s="5">
        <f>IFERROR($BA697/($AG697+$M697), "No Votes")</f>
        <v>0</v>
      </c>
      <c r="BX697" t="s">
        <v>2157</v>
      </c>
      <c r="BY697" s="5" t="s">
        <v>2096</v>
      </c>
      <c r="BZ697" s="5" t="s">
        <v>2088</v>
      </c>
      <c r="CA697" s="28" t="str">
        <f>IF(Table1[[#This Row],[Party]]="Labour","Conservative","Labour")</f>
        <v>Labour</v>
      </c>
      <c r="CB697" s="28" cm="1">
        <f t="array" ref="CB6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697" s="28" cm="1">
        <f t="array" ref="CC6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97" s="28">
        <f>IF(TRIM(Table1[[#This Row],[Party]])="Labour",Table1[[#This Row],[Conservative_Aye]],Table1[[#This Row],[Labour_Aye]])</f>
        <v>0</v>
      </c>
      <c r="CE697" s="28">
        <f>IF(TRIM(Table1[[#This Row],[Party]])="Labour",Table1[[#This Row],[Conservative_No]],Table1[[#This Row],[Labour_No]])</f>
        <v>155</v>
      </c>
      <c r="CF697" s="36">
        <f>IF(Table1[[#This Row],[Gov_Aye]]+Table1[[#This Row],[Gov_No]]=0,"",Table1[[#This Row],[Gov_Aye]]/(Table1[[#This Row],[Gov_Aye]]+Table1[[#This Row],[Gov_No]]))</f>
        <v>1</v>
      </c>
      <c r="CG697" s="36">
        <f>IF(Table1[[#This Row],[Opp_Aye]]+Table1[[#This Row],[Opp_No]]=0,"",Table1[[#This Row],[Opp_Aye]]/(Table1[[#This Row],[Opp_Aye]]+Table1[[#This Row],[Opp_No]]))</f>
        <v>0</v>
      </c>
      <c r="CH697" s="36">
        <f>IF(OR(Table1[[#This Row],[Gov_Share]]="",Table1[[#This Row],[Opp_Share]]=""),"",ABS(Table1[[#This Row],[Gov_Share]]-Table1[[#This Row],[Opp_Share]]))</f>
        <v>1</v>
      </c>
      <c r="CI697" s="36">
        <f>IF(Table1[[#This Row],[Gov_Aye]]+Table1[[#This Row],[Gov_No]]=0,"",ABS(Table1[[#This Row],[Gov_Aye]]-Table1[[#This Row],[Gov_No]])/(Table1[[#This Row],[Gov_Aye]]+Table1[[#This Row],[Gov_No]]))</f>
        <v>1</v>
      </c>
      <c r="CJ697" s="36">
        <f>IF(Table1[[#This Row],[Opp_Aye]]+Table1[[#This Row],[Opp_No]]=0,"",ABS(Table1[[#This Row],[Opp_Aye]]-Table1[[#This Row],[Opp_No]])/(Table1[[#This Row],[Opp_Aye]]+Table1[[#This Row],[Opp_No]]))</f>
        <v>1</v>
      </c>
      <c r="CK6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0.97131223394410515</v>
      </c>
    </row>
    <row r="698" spans="1:89" x14ac:dyDescent="0.75">
      <c r="A698" s="2">
        <v>539</v>
      </c>
      <c r="B698" s="15">
        <v>43432</v>
      </c>
      <c r="C698" s="16">
        <v>0.75069444444444444</v>
      </c>
      <c r="D698" s="2">
        <v>270</v>
      </c>
      <c r="E698" s="19" t="s">
        <v>557</v>
      </c>
      <c r="F698" s="2"/>
      <c r="G698" s="2"/>
      <c r="H698" s="2">
        <v>272</v>
      </c>
      <c r="I698" s="2">
        <v>303</v>
      </c>
      <c r="J698" s="2">
        <v>0</v>
      </c>
      <c r="K698" s="2">
        <v>0</v>
      </c>
      <c r="L698" s="2">
        <v>0</v>
      </c>
      <c r="M698" s="3">
        <v>0</v>
      </c>
      <c r="N698" s="2">
        <v>0</v>
      </c>
      <c r="O698" s="2">
        <v>0</v>
      </c>
      <c r="P698" s="2">
        <v>1</v>
      </c>
      <c r="Q698" s="2">
        <v>6</v>
      </c>
      <c r="R698" s="4">
        <v>226</v>
      </c>
      <c r="S698" s="2">
        <v>9</v>
      </c>
      <c r="T698" s="2">
        <v>2</v>
      </c>
      <c r="U698" s="2">
        <v>0</v>
      </c>
      <c r="V698" s="2">
        <v>28</v>
      </c>
      <c r="W698" s="2">
        <v>0</v>
      </c>
      <c r="X698" s="2">
        <v>0</v>
      </c>
      <c r="Y698" s="2">
        <v>0</v>
      </c>
      <c r="Z698" s="2">
        <v>0</v>
      </c>
      <c r="AA698" s="2">
        <v>0</v>
      </c>
      <c r="AB698" s="2">
        <v>0</v>
      </c>
      <c r="AC698" s="2">
        <v>0</v>
      </c>
      <c r="AD698" s="2">
        <v>0</v>
      </c>
      <c r="AE698" s="2">
        <v>0</v>
      </c>
      <c r="AF698" s="2">
        <v>0</v>
      </c>
      <c r="AG698" s="3">
        <v>293</v>
      </c>
      <c r="AH698" s="2">
        <v>8</v>
      </c>
      <c r="AI698" s="2">
        <v>0</v>
      </c>
      <c r="AJ698" s="2">
        <v>0</v>
      </c>
      <c r="AK698" s="2">
        <v>2</v>
      </c>
      <c r="AL698" s="4">
        <v>0</v>
      </c>
      <c r="AM698" s="2">
        <v>0</v>
      </c>
      <c r="AN698" s="2">
        <v>0</v>
      </c>
      <c r="AO698" s="2">
        <v>0</v>
      </c>
      <c r="AP698" s="2">
        <v>0</v>
      </c>
      <c r="AQ698" s="2">
        <v>0</v>
      </c>
      <c r="AR698" s="2">
        <v>0</v>
      </c>
      <c r="AS698" s="2">
        <v>0</v>
      </c>
      <c r="AT698" s="2">
        <v>0</v>
      </c>
      <c r="AU698" s="2">
        <v>0</v>
      </c>
      <c r="AV698" s="2">
        <v>0</v>
      </c>
      <c r="AW698" s="2">
        <v>0</v>
      </c>
      <c r="AX698" s="2">
        <v>0</v>
      </c>
      <c r="AY698" s="2">
        <v>0</v>
      </c>
      <c r="AZ698" s="2">
        <v>0</v>
      </c>
      <c r="BA698" s="44">
        <v>0</v>
      </c>
      <c r="BB698" s="2">
        <v>0</v>
      </c>
      <c r="BC698" s="2">
        <v>0</v>
      </c>
      <c r="BD698" s="2">
        <v>0</v>
      </c>
      <c r="BE698" s="2">
        <v>2</v>
      </c>
      <c r="BF698" s="45">
        <v>0</v>
      </c>
      <c r="BG698" s="2">
        <v>0</v>
      </c>
      <c r="BH698" s="2">
        <v>0</v>
      </c>
      <c r="BI698" s="2">
        <v>0</v>
      </c>
      <c r="BJ698" s="2">
        <v>0</v>
      </c>
      <c r="BK698" s="2">
        <v>0</v>
      </c>
      <c r="BL698" s="2">
        <v>0</v>
      </c>
      <c r="BM698" s="2">
        <v>0</v>
      </c>
      <c r="BN698" s="2">
        <v>0</v>
      </c>
      <c r="BO698" s="2">
        <v>0</v>
      </c>
      <c r="BP698" s="2">
        <v>0</v>
      </c>
      <c r="BQ698" s="2">
        <v>0</v>
      </c>
      <c r="BR698" s="2">
        <v>2</v>
      </c>
      <c r="BS698" s="2">
        <v>575</v>
      </c>
      <c r="BT698" s="2">
        <v>0</v>
      </c>
      <c r="BU698" s="5">
        <v>0.88</v>
      </c>
      <c r="BV698" s="5">
        <f>IFERROR($BF698/($AL698+$R698), "No Votes")</f>
        <v>0</v>
      </c>
      <c r="BW698" s="5">
        <f>IFERROR($BA698/($AG698+$M698), "No Votes")</f>
        <v>0</v>
      </c>
      <c r="BX698" t="s">
        <v>2157</v>
      </c>
      <c r="BY698" s="5" t="s">
        <v>2086</v>
      </c>
      <c r="BZ698" s="5" t="s">
        <v>2088</v>
      </c>
      <c r="CA698" s="28" t="str">
        <f>IF(Table1[[#This Row],[Party]]="Labour","Conservative","Labour")</f>
        <v>Labour</v>
      </c>
      <c r="CB698" s="28" cm="1">
        <f t="array" ref="CB6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698" s="28" cm="1">
        <f t="array" ref="CC6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698" s="28">
        <f>IF(TRIM(Table1[[#This Row],[Party]])="Labour",Table1[[#This Row],[Conservative_Aye]],Table1[[#This Row],[Labour_Aye]])</f>
        <v>226</v>
      </c>
      <c r="CE698" s="28">
        <f>IF(TRIM(Table1[[#This Row],[Party]])="Labour",Table1[[#This Row],[Conservative_No]],Table1[[#This Row],[Labour_No]])</f>
        <v>0</v>
      </c>
      <c r="CF698" s="36">
        <f>IF(Table1[[#This Row],[Gov_Aye]]+Table1[[#This Row],[Gov_No]]=0,"",Table1[[#This Row],[Gov_Aye]]/(Table1[[#This Row],[Gov_Aye]]+Table1[[#This Row],[Gov_No]]))</f>
        <v>0</v>
      </c>
      <c r="CG698" s="36">
        <f>IF(Table1[[#This Row],[Opp_Aye]]+Table1[[#This Row],[Opp_No]]=0,"",Table1[[#This Row],[Opp_Aye]]/(Table1[[#This Row],[Opp_Aye]]+Table1[[#This Row],[Opp_No]]))</f>
        <v>1</v>
      </c>
      <c r="CH698" s="36">
        <f>IF(OR(Table1[[#This Row],[Gov_Share]]="",Table1[[#This Row],[Opp_Share]]=""),"",ABS(Table1[[#This Row],[Gov_Share]]-Table1[[#This Row],[Opp_Share]]))</f>
        <v>1</v>
      </c>
      <c r="CI698" s="36">
        <f>IF(Table1[[#This Row],[Gov_Aye]]+Table1[[#This Row],[Gov_No]]=0,"",ABS(Table1[[#This Row],[Gov_Aye]]-Table1[[#This Row],[Gov_No]])/(Table1[[#This Row],[Gov_Aye]]+Table1[[#This Row],[Gov_No]]))</f>
        <v>1</v>
      </c>
      <c r="CJ698" s="36">
        <f>IF(Table1[[#This Row],[Opp_Aye]]+Table1[[#This Row],[Opp_No]]=0,"",ABS(Table1[[#This Row],[Opp_Aye]]-Table1[[#This Row],[Opp_No]])/(Table1[[#This Row],[Opp_Aye]]+Table1[[#This Row],[Opp_No]]))</f>
        <v>1</v>
      </c>
      <c r="CK6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0.97130725500430248</v>
      </c>
    </row>
    <row r="699" spans="1:89" ht="29.5" x14ac:dyDescent="0.75">
      <c r="A699">
        <v>188</v>
      </c>
      <c r="B699" s="17">
        <v>42745</v>
      </c>
      <c r="C699" s="18">
        <v>0.80069444444444449</v>
      </c>
      <c r="D699">
        <v>121</v>
      </c>
      <c r="E699" s="20" t="s">
        <v>1184</v>
      </c>
      <c r="H699">
        <v>298</v>
      </c>
      <c r="I699">
        <v>198</v>
      </c>
      <c r="J699">
        <v>0</v>
      </c>
      <c r="K699">
        <v>0</v>
      </c>
      <c r="L699">
        <v>0</v>
      </c>
      <c r="M699" s="3">
        <v>290</v>
      </c>
      <c r="N699">
        <v>6</v>
      </c>
      <c r="O699">
        <v>0</v>
      </c>
      <c r="P699">
        <v>0</v>
      </c>
      <c r="Q699">
        <v>0</v>
      </c>
      <c r="R699" s="4">
        <v>0</v>
      </c>
      <c r="S699">
        <v>0</v>
      </c>
      <c r="T699">
        <v>0</v>
      </c>
      <c r="U699">
        <v>0</v>
      </c>
      <c r="V699">
        <v>0</v>
      </c>
      <c r="W699">
        <v>0</v>
      </c>
      <c r="X699">
        <v>0</v>
      </c>
      <c r="Y699">
        <v>0</v>
      </c>
      <c r="Z699">
        <v>0</v>
      </c>
      <c r="AA699">
        <v>0</v>
      </c>
      <c r="AB699">
        <v>2</v>
      </c>
      <c r="AC699">
        <v>0</v>
      </c>
      <c r="AD699">
        <v>0</v>
      </c>
      <c r="AE699">
        <v>0</v>
      </c>
      <c r="AF699">
        <v>0</v>
      </c>
      <c r="AG699" s="3">
        <v>0</v>
      </c>
      <c r="AH699">
        <v>0</v>
      </c>
      <c r="AI699">
        <v>0</v>
      </c>
      <c r="AJ699">
        <v>1</v>
      </c>
      <c r="AK699">
        <v>2</v>
      </c>
      <c r="AL699" s="4">
        <v>180</v>
      </c>
      <c r="AM699">
        <v>9</v>
      </c>
      <c r="AN699">
        <v>3</v>
      </c>
      <c r="AO699">
        <v>0</v>
      </c>
      <c r="AP699">
        <v>0</v>
      </c>
      <c r="AQ699">
        <v>3</v>
      </c>
      <c r="AR699">
        <v>0</v>
      </c>
      <c r="AS699">
        <v>0</v>
      </c>
      <c r="AT699">
        <v>0</v>
      </c>
      <c r="AU699">
        <v>0</v>
      </c>
      <c r="AV699">
        <v>0</v>
      </c>
      <c r="AW699">
        <v>0</v>
      </c>
      <c r="AX699">
        <v>0</v>
      </c>
      <c r="AY699">
        <v>0</v>
      </c>
      <c r="AZ699">
        <v>0</v>
      </c>
      <c r="BA699" s="3">
        <v>0</v>
      </c>
      <c r="BB699">
        <v>0</v>
      </c>
      <c r="BC699">
        <v>0</v>
      </c>
      <c r="BD699">
        <v>0</v>
      </c>
      <c r="BE699">
        <v>0</v>
      </c>
      <c r="BF699" s="4">
        <v>0</v>
      </c>
      <c r="BG699">
        <v>0</v>
      </c>
      <c r="BH699">
        <v>0</v>
      </c>
      <c r="BI699">
        <v>0</v>
      </c>
      <c r="BJ699">
        <v>0</v>
      </c>
      <c r="BK699">
        <v>0</v>
      </c>
      <c r="BL699">
        <v>0</v>
      </c>
      <c r="BM699">
        <v>0</v>
      </c>
      <c r="BN699">
        <v>0</v>
      </c>
      <c r="BO699">
        <v>0</v>
      </c>
      <c r="BP699">
        <v>0</v>
      </c>
      <c r="BQ699">
        <v>0</v>
      </c>
      <c r="BR699">
        <v>0</v>
      </c>
      <c r="BS699">
        <v>496</v>
      </c>
      <c r="BT699">
        <v>0</v>
      </c>
      <c r="BU699" s="1">
        <v>0.76</v>
      </c>
      <c r="BV699" s="5">
        <f>IFERROR($BF699/($AL699+$R699), "No Votes")</f>
        <v>0</v>
      </c>
      <c r="BW699" s="5">
        <f>IFERROR($BA699/($AG699+$M699), "No Votes")</f>
        <v>0</v>
      </c>
      <c r="BX699" t="s">
        <v>2157</v>
      </c>
      <c r="BY699" s="5" t="s">
        <v>2086</v>
      </c>
      <c r="BZ699" s="5" t="s">
        <v>2088</v>
      </c>
      <c r="CA699" s="28" t="str">
        <f>IF(Table1[[#This Row],[Party]]="Labour","Conservative","Labour")</f>
        <v>Labour</v>
      </c>
      <c r="CB699" s="28" cm="1">
        <f t="array" ref="CB6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699" s="28" cm="1">
        <f t="array" ref="CC6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699" s="28">
        <f>IF(TRIM(Table1[[#This Row],[Party]])="Labour",Table1[[#This Row],[Conservative_Aye]],Table1[[#This Row],[Labour_Aye]])</f>
        <v>0</v>
      </c>
      <c r="CE699" s="28">
        <f>IF(TRIM(Table1[[#This Row],[Party]])="Labour",Table1[[#This Row],[Conservative_No]],Table1[[#This Row],[Labour_No]])</f>
        <v>180</v>
      </c>
      <c r="CF699" s="36">
        <f>IF(Table1[[#This Row],[Gov_Aye]]+Table1[[#This Row],[Gov_No]]=0,"",Table1[[#This Row],[Gov_Aye]]/(Table1[[#This Row],[Gov_Aye]]+Table1[[#This Row],[Gov_No]]))</f>
        <v>1</v>
      </c>
      <c r="CG699" s="36">
        <f>IF(Table1[[#This Row],[Opp_Aye]]+Table1[[#This Row],[Opp_No]]=0,"",Table1[[#This Row],[Opp_Aye]]/(Table1[[#This Row],[Opp_Aye]]+Table1[[#This Row],[Opp_No]]))</f>
        <v>0</v>
      </c>
      <c r="CH699" s="36">
        <f>IF(OR(Table1[[#This Row],[Gov_Share]]="",Table1[[#This Row],[Opp_Share]]=""),"",ABS(Table1[[#This Row],[Gov_Share]]-Table1[[#This Row],[Opp_Share]]))</f>
        <v>1</v>
      </c>
      <c r="CI699" s="36">
        <f>IF(Table1[[#This Row],[Gov_Aye]]+Table1[[#This Row],[Gov_No]]=0,"",ABS(Table1[[#This Row],[Gov_Aye]]-Table1[[#This Row],[Gov_No]])/(Table1[[#This Row],[Gov_Aye]]+Table1[[#This Row],[Gov_No]]))</f>
        <v>1</v>
      </c>
      <c r="CJ699" s="36">
        <f>IF(Table1[[#This Row],[Opp_Aye]]+Table1[[#This Row],[Opp_No]]=0,"",ABS(Table1[[#This Row],[Opp_Aye]]-Table1[[#This Row],[Opp_No]])/(Table1[[#This Row],[Opp_Aye]]+Table1[[#This Row],[Opp_No]]))</f>
        <v>1</v>
      </c>
      <c r="CK6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0.9712918660287081</v>
      </c>
    </row>
    <row r="700" spans="1:89" ht="29.5" x14ac:dyDescent="0.75">
      <c r="A700">
        <v>868</v>
      </c>
      <c r="B700" s="17">
        <v>44110</v>
      </c>
      <c r="C700" s="18">
        <v>0.68055555555555558</v>
      </c>
      <c r="D700">
        <v>126</v>
      </c>
      <c r="E700" s="20" t="s">
        <v>645</v>
      </c>
      <c r="H700">
        <v>324</v>
      </c>
      <c r="I700">
        <v>175</v>
      </c>
      <c r="J700">
        <v>0</v>
      </c>
      <c r="K700">
        <v>0</v>
      </c>
      <c r="L700">
        <v>0</v>
      </c>
      <c r="M700" s="3">
        <v>318</v>
      </c>
      <c r="N700">
        <v>4</v>
      </c>
      <c r="O700">
        <v>0</v>
      </c>
      <c r="P700">
        <v>0</v>
      </c>
      <c r="Q700">
        <v>1</v>
      </c>
      <c r="R700" s="4">
        <v>0</v>
      </c>
      <c r="S700">
        <v>0</v>
      </c>
      <c r="T700">
        <v>0</v>
      </c>
      <c r="U700">
        <v>0</v>
      </c>
      <c r="V700">
        <v>0</v>
      </c>
      <c r="W700">
        <v>0</v>
      </c>
      <c r="X700">
        <v>0</v>
      </c>
      <c r="Y700">
        <v>0</v>
      </c>
      <c r="Z700">
        <v>0</v>
      </c>
      <c r="AA700">
        <v>0</v>
      </c>
      <c r="AB700">
        <v>0</v>
      </c>
      <c r="AC700">
        <v>0</v>
      </c>
      <c r="AD700">
        <v>0</v>
      </c>
      <c r="AE700">
        <v>1</v>
      </c>
      <c r="AF700">
        <v>0</v>
      </c>
      <c r="AG700" s="3">
        <v>0</v>
      </c>
      <c r="AH700">
        <v>0</v>
      </c>
      <c r="AI700">
        <v>0</v>
      </c>
      <c r="AJ700">
        <v>0</v>
      </c>
      <c r="AK700">
        <v>2</v>
      </c>
      <c r="AL700" s="4">
        <v>157</v>
      </c>
      <c r="AM700">
        <v>10</v>
      </c>
      <c r="AN700">
        <v>3</v>
      </c>
      <c r="AO700">
        <v>0</v>
      </c>
      <c r="AP700">
        <v>0</v>
      </c>
      <c r="AQ700">
        <v>1</v>
      </c>
      <c r="AR700">
        <v>0</v>
      </c>
      <c r="AS700">
        <v>0</v>
      </c>
      <c r="AT700">
        <v>0</v>
      </c>
      <c r="AU700">
        <v>0</v>
      </c>
      <c r="AV700">
        <v>0</v>
      </c>
      <c r="AW700">
        <v>0</v>
      </c>
      <c r="AX700">
        <v>0</v>
      </c>
      <c r="AY700">
        <v>0</v>
      </c>
      <c r="AZ700">
        <v>0</v>
      </c>
      <c r="BA700" s="3">
        <v>0</v>
      </c>
      <c r="BB700">
        <v>0</v>
      </c>
      <c r="BC700">
        <v>0</v>
      </c>
      <c r="BD700">
        <v>0</v>
      </c>
      <c r="BE700">
        <v>1</v>
      </c>
      <c r="BF700" s="4">
        <v>0</v>
      </c>
      <c r="BG700">
        <v>0</v>
      </c>
      <c r="BH700">
        <v>0</v>
      </c>
      <c r="BI700">
        <v>0</v>
      </c>
      <c r="BJ700">
        <v>0</v>
      </c>
      <c r="BK700">
        <v>0</v>
      </c>
      <c r="BL700">
        <v>0</v>
      </c>
      <c r="BM700">
        <v>0</v>
      </c>
      <c r="BN700">
        <v>0</v>
      </c>
      <c r="BO700">
        <v>0</v>
      </c>
      <c r="BP700">
        <v>0</v>
      </c>
      <c r="BQ700">
        <v>0</v>
      </c>
      <c r="BR700">
        <v>1</v>
      </c>
      <c r="BS700">
        <v>497</v>
      </c>
      <c r="BT700">
        <v>0</v>
      </c>
      <c r="BU700" s="1">
        <v>0.76</v>
      </c>
      <c r="BV700" s="5">
        <f>IFERROR($BF700/($AL700+$R700), "No Votes")</f>
        <v>0</v>
      </c>
      <c r="BW700" s="5">
        <f>IFERROR($BA700/($AG700+$M700), "No Votes")</f>
        <v>0</v>
      </c>
      <c r="BX700" t="s">
        <v>2157</v>
      </c>
      <c r="BY700" s="5" t="s">
        <v>2093</v>
      </c>
      <c r="BZ700" s="5" t="s">
        <v>2088</v>
      </c>
      <c r="CA700" s="28" t="str">
        <f>IF(Table1[[#This Row],[Party]]="Labour","Conservative","Labour")</f>
        <v>Labour</v>
      </c>
      <c r="CB700" s="28" cm="1">
        <f t="array" ref="CB7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318</v>
      </c>
      <c r="CC700" s="28" cm="1">
        <f t="array" ref="CC7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00" s="28">
        <f>IF(TRIM(Table1[[#This Row],[Party]])="Labour",Table1[[#This Row],[Conservative_Aye]],Table1[[#This Row],[Labour_Aye]])</f>
        <v>0</v>
      </c>
      <c r="CE700" s="28">
        <f>IF(TRIM(Table1[[#This Row],[Party]])="Labour",Table1[[#This Row],[Conservative_No]],Table1[[#This Row],[Labour_No]])</f>
        <v>157</v>
      </c>
      <c r="CF700" s="36">
        <f>IF(Table1[[#This Row],[Gov_Aye]]+Table1[[#This Row],[Gov_No]]=0,"",Table1[[#This Row],[Gov_Aye]]/(Table1[[#This Row],[Gov_Aye]]+Table1[[#This Row],[Gov_No]]))</f>
        <v>1</v>
      </c>
      <c r="CG700" s="36">
        <f>IF(Table1[[#This Row],[Opp_Aye]]+Table1[[#This Row],[Opp_No]]=0,"",Table1[[#This Row],[Opp_Aye]]/(Table1[[#This Row],[Opp_Aye]]+Table1[[#This Row],[Opp_No]]))</f>
        <v>0</v>
      </c>
      <c r="CH700" s="36">
        <f>IF(OR(Table1[[#This Row],[Gov_Share]]="",Table1[[#This Row],[Opp_Share]]=""),"",ABS(Table1[[#This Row],[Gov_Share]]-Table1[[#This Row],[Opp_Share]]))</f>
        <v>1</v>
      </c>
      <c r="CI700" s="36">
        <f>IF(Table1[[#This Row],[Gov_Aye]]+Table1[[#This Row],[Gov_No]]=0,"",ABS(Table1[[#This Row],[Gov_Aye]]-Table1[[#This Row],[Gov_No]])/(Table1[[#This Row],[Gov_Aye]]+Table1[[#This Row],[Gov_No]]))</f>
        <v>1</v>
      </c>
      <c r="CJ700" s="36">
        <f>IF(Table1[[#This Row],[Opp_Aye]]+Table1[[#This Row],[Opp_No]]=0,"",ABS(Table1[[#This Row],[Opp_Aye]]-Table1[[#This Row],[Opp_No]])/(Table1[[#This Row],[Opp_Aye]]+Table1[[#This Row],[Opp_No]]))</f>
        <v>1</v>
      </c>
      <c r="CK7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0.97128539029921723</v>
      </c>
    </row>
    <row r="701" spans="1:89" ht="29.5" hidden="1" x14ac:dyDescent="0.75">
      <c r="A701" s="2">
        <v>742</v>
      </c>
      <c r="B701" s="15">
        <v>43838</v>
      </c>
      <c r="C701" s="16">
        <v>0.62222222222222223</v>
      </c>
      <c r="D701" s="2">
        <v>7</v>
      </c>
      <c r="E701" s="19" t="s">
        <v>877</v>
      </c>
      <c r="F701" s="12" t="s">
        <v>1928</v>
      </c>
      <c r="G701" s="12"/>
      <c r="H701" s="2">
        <v>252</v>
      </c>
      <c r="I701" s="2">
        <v>348</v>
      </c>
      <c r="J701" s="2">
        <v>0</v>
      </c>
      <c r="K701" s="2">
        <v>1</v>
      </c>
      <c r="L701" s="2">
        <v>0</v>
      </c>
      <c r="M701" s="3">
        <v>0</v>
      </c>
      <c r="N701" s="2">
        <v>0</v>
      </c>
      <c r="O701" s="2">
        <v>1</v>
      </c>
      <c r="P701" s="2">
        <v>1</v>
      </c>
      <c r="Q701" s="2">
        <v>1</v>
      </c>
      <c r="R701" s="4">
        <v>184</v>
      </c>
      <c r="S701" s="2">
        <v>11</v>
      </c>
      <c r="T701" s="2">
        <v>4</v>
      </c>
      <c r="U701" s="2">
        <v>0</v>
      </c>
      <c r="V701" s="2">
        <v>46</v>
      </c>
      <c r="W701" s="2">
        <v>2</v>
      </c>
      <c r="X701" s="2">
        <v>0</v>
      </c>
      <c r="Y701" s="2">
        <v>0</v>
      </c>
      <c r="Z701" s="2">
        <v>0</v>
      </c>
      <c r="AA701" s="2">
        <v>0</v>
      </c>
      <c r="AB701" s="2">
        <v>0</v>
      </c>
      <c r="AC701" s="2">
        <v>0</v>
      </c>
      <c r="AD701" s="2">
        <v>0</v>
      </c>
      <c r="AE701" s="2">
        <v>0</v>
      </c>
      <c r="AF701" s="2">
        <v>0</v>
      </c>
      <c r="AG701" s="3">
        <v>337</v>
      </c>
      <c r="AH701" s="2">
        <v>8</v>
      </c>
      <c r="AI701" s="2">
        <v>2</v>
      </c>
      <c r="AJ701" s="2">
        <v>0</v>
      </c>
      <c r="AK701" s="2">
        <v>0</v>
      </c>
      <c r="AL701" s="4">
        <v>0</v>
      </c>
      <c r="AM701" s="2">
        <v>0</v>
      </c>
      <c r="AN701" s="2">
        <v>0</v>
      </c>
      <c r="AO701" s="2">
        <v>0</v>
      </c>
      <c r="AP701" s="2">
        <v>0</v>
      </c>
      <c r="AQ701" s="2">
        <v>0</v>
      </c>
      <c r="AR701" s="2">
        <v>0</v>
      </c>
      <c r="AS701" s="2">
        <v>0</v>
      </c>
      <c r="AT701" s="2">
        <v>0</v>
      </c>
      <c r="AU701" s="2">
        <v>0</v>
      </c>
      <c r="AV701" s="2">
        <v>0</v>
      </c>
      <c r="AW701" s="2">
        <v>0</v>
      </c>
      <c r="AX701" s="2">
        <v>0</v>
      </c>
      <c r="AY701" s="2">
        <v>0</v>
      </c>
      <c r="AZ701" s="2">
        <v>0</v>
      </c>
      <c r="BA701" s="44">
        <v>0</v>
      </c>
      <c r="BB701" s="2">
        <v>0</v>
      </c>
      <c r="BC701" s="2">
        <v>1</v>
      </c>
      <c r="BD701" s="2">
        <v>0</v>
      </c>
      <c r="BE701" s="2">
        <v>0</v>
      </c>
      <c r="BF701" s="45">
        <v>0</v>
      </c>
      <c r="BG701" s="2">
        <v>0</v>
      </c>
      <c r="BH701" s="2">
        <v>0</v>
      </c>
      <c r="BI701" s="2">
        <v>0</v>
      </c>
      <c r="BJ701" s="2">
        <v>0</v>
      </c>
      <c r="BK701" s="2">
        <v>0</v>
      </c>
      <c r="BL701" s="2">
        <v>0</v>
      </c>
      <c r="BM701" s="2">
        <v>0</v>
      </c>
      <c r="BN701" s="2">
        <v>0</v>
      </c>
      <c r="BO701" s="2">
        <v>0</v>
      </c>
      <c r="BP701" s="2">
        <v>0</v>
      </c>
      <c r="BQ701" s="2">
        <v>0</v>
      </c>
      <c r="BR701" s="2">
        <v>1</v>
      </c>
      <c r="BS701" s="2">
        <v>598</v>
      </c>
      <c r="BT701" s="2">
        <v>0</v>
      </c>
      <c r="BU701" s="5">
        <v>0.92</v>
      </c>
      <c r="BV701" s="5">
        <f>IFERROR($BF701/($AL701+$R701), "No Votes")</f>
        <v>0</v>
      </c>
      <c r="BW701" s="5">
        <f>IFERROR($BA701/($AG701+$M701), "No Votes")</f>
        <v>0</v>
      </c>
      <c r="BX701" t="s">
        <v>2156</v>
      </c>
      <c r="BY701" s="5" t="s">
        <v>2093</v>
      </c>
      <c r="BZ701" s="5" t="s">
        <v>2088</v>
      </c>
      <c r="CA701" s="28" t="str">
        <f>IF(Table1[[#This Row],[Party]]="Labour","Conservative","Labour")</f>
        <v>Labour</v>
      </c>
      <c r="CB701" s="28" cm="1">
        <f t="array" ref="CB7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01" s="28" cm="1">
        <f t="array" ref="CC7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337</v>
      </c>
      <c r="CD701" s="28">
        <f>IF(TRIM(Table1[[#This Row],[Party]])="Labour",Table1[[#This Row],[Conservative_Aye]],Table1[[#This Row],[Labour_Aye]])</f>
        <v>184</v>
      </c>
      <c r="CE701" s="28">
        <f>IF(TRIM(Table1[[#This Row],[Party]])="Labour",Table1[[#This Row],[Conservative_No]],Table1[[#This Row],[Labour_No]])</f>
        <v>0</v>
      </c>
      <c r="CF701" s="36">
        <f>IF(Table1[[#This Row],[Gov_Aye]]+Table1[[#This Row],[Gov_No]]=0,"",Table1[[#This Row],[Gov_Aye]]/(Table1[[#This Row],[Gov_Aye]]+Table1[[#This Row],[Gov_No]]))</f>
        <v>0</v>
      </c>
      <c r="CG701" s="36">
        <f>IF(Table1[[#This Row],[Opp_Aye]]+Table1[[#This Row],[Opp_No]]=0,"",Table1[[#This Row],[Opp_Aye]]/(Table1[[#This Row],[Opp_Aye]]+Table1[[#This Row],[Opp_No]]))</f>
        <v>1</v>
      </c>
      <c r="CH701" s="36">
        <f>IF(OR(Table1[[#This Row],[Gov_Share]]="",Table1[[#This Row],[Opp_Share]]=""),"",ABS(Table1[[#This Row],[Gov_Share]]-Table1[[#This Row],[Opp_Share]]))</f>
        <v>1</v>
      </c>
      <c r="CI701" s="36">
        <f>IF(Table1[[#This Row],[Gov_Aye]]+Table1[[#This Row],[Gov_No]]=0,"",ABS(Table1[[#This Row],[Gov_Aye]]-Table1[[#This Row],[Gov_No]])/(Table1[[#This Row],[Gov_Aye]]+Table1[[#This Row],[Gov_No]]))</f>
        <v>1</v>
      </c>
      <c r="CJ701" s="36">
        <f>IF(Table1[[#This Row],[Opp_Aye]]+Table1[[#This Row],[Opp_No]]=0,"",ABS(Table1[[#This Row],[Opp_Aye]]-Table1[[#This Row],[Opp_No]])/(Table1[[#This Row],[Opp_Aye]]+Table1[[#This Row],[Opp_No]]))</f>
        <v>1</v>
      </c>
      <c r="CK7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0.9701206099883376</v>
      </c>
    </row>
    <row r="702" spans="1:89" ht="29.5" x14ac:dyDescent="0.75">
      <c r="A702">
        <v>418</v>
      </c>
      <c r="B702" s="17">
        <v>43228</v>
      </c>
      <c r="C702" s="18">
        <v>0.90347222222222223</v>
      </c>
      <c r="D702">
        <v>151</v>
      </c>
      <c r="E702" s="20" t="s">
        <v>776</v>
      </c>
      <c r="H702">
        <v>252</v>
      </c>
      <c r="I702">
        <v>300</v>
      </c>
      <c r="J702">
        <v>0</v>
      </c>
      <c r="K702">
        <v>0</v>
      </c>
      <c r="L702">
        <v>0</v>
      </c>
      <c r="M702" s="3">
        <v>0</v>
      </c>
      <c r="N702">
        <v>0</v>
      </c>
      <c r="O702">
        <v>0</v>
      </c>
      <c r="P702">
        <v>1</v>
      </c>
      <c r="Q702">
        <v>5</v>
      </c>
      <c r="R702" s="4">
        <v>232</v>
      </c>
      <c r="S702">
        <v>9</v>
      </c>
      <c r="T702">
        <v>4</v>
      </c>
      <c r="U702">
        <v>0</v>
      </c>
      <c r="V702">
        <v>0</v>
      </c>
      <c r="W702">
        <v>0</v>
      </c>
      <c r="X702">
        <v>0</v>
      </c>
      <c r="Y702">
        <v>0</v>
      </c>
      <c r="Z702">
        <v>0</v>
      </c>
      <c r="AA702">
        <v>0</v>
      </c>
      <c r="AB702">
        <v>0</v>
      </c>
      <c r="AC702">
        <v>0</v>
      </c>
      <c r="AD702">
        <v>0</v>
      </c>
      <c r="AE702">
        <v>0</v>
      </c>
      <c r="AF702">
        <v>0</v>
      </c>
      <c r="AG702" s="3">
        <v>293</v>
      </c>
      <c r="AH702">
        <v>6</v>
      </c>
      <c r="AI702">
        <v>0</v>
      </c>
      <c r="AJ702">
        <v>0</v>
      </c>
      <c r="AK702">
        <v>1</v>
      </c>
      <c r="AL702" s="4">
        <v>0</v>
      </c>
      <c r="AM702">
        <v>0</v>
      </c>
      <c r="AN702">
        <v>0</v>
      </c>
      <c r="AO702">
        <v>0</v>
      </c>
      <c r="AP702">
        <v>0</v>
      </c>
      <c r="AQ702">
        <v>0</v>
      </c>
      <c r="AR702">
        <v>0</v>
      </c>
      <c r="AS702">
        <v>0</v>
      </c>
      <c r="AT702">
        <v>0</v>
      </c>
      <c r="AU702">
        <v>0</v>
      </c>
      <c r="AV702">
        <v>0</v>
      </c>
      <c r="AW702">
        <v>0</v>
      </c>
      <c r="AX702">
        <v>0</v>
      </c>
      <c r="AY702">
        <v>0</v>
      </c>
      <c r="AZ702">
        <v>0</v>
      </c>
      <c r="BA702" s="3">
        <v>0</v>
      </c>
      <c r="BB702">
        <v>0</v>
      </c>
      <c r="BC702">
        <v>0</v>
      </c>
      <c r="BD702">
        <v>0</v>
      </c>
      <c r="BE702">
        <v>1</v>
      </c>
      <c r="BF702" s="4">
        <v>0</v>
      </c>
      <c r="BG702">
        <v>0</v>
      </c>
      <c r="BH702">
        <v>0</v>
      </c>
      <c r="BI702">
        <v>0</v>
      </c>
      <c r="BJ702">
        <v>0</v>
      </c>
      <c r="BK702">
        <v>0</v>
      </c>
      <c r="BL702">
        <v>0</v>
      </c>
      <c r="BM702">
        <v>0</v>
      </c>
      <c r="BN702">
        <v>0</v>
      </c>
      <c r="BO702">
        <v>0</v>
      </c>
      <c r="BP702">
        <v>0</v>
      </c>
      <c r="BQ702">
        <v>0</v>
      </c>
      <c r="BR702">
        <v>1</v>
      </c>
      <c r="BS702">
        <v>551</v>
      </c>
      <c r="BT702">
        <v>0</v>
      </c>
      <c r="BU702" s="1">
        <v>0.85</v>
      </c>
      <c r="BV702" s="5">
        <f>IFERROR($BF702/($AL702+$R702), "No Votes")</f>
        <v>0</v>
      </c>
      <c r="BW702" s="5">
        <f>IFERROR($BA702/($AG702+$M702), "No Votes")</f>
        <v>0</v>
      </c>
      <c r="BX702" t="s">
        <v>2157</v>
      </c>
      <c r="BY702" s="5" t="s">
        <v>2086</v>
      </c>
      <c r="BZ702" s="5" t="s">
        <v>2088</v>
      </c>
      <c r="CA702" s="28" t="str">
        <f>IF(Table1[[#This Row],[Party]]="Labour","Conservative","Labour")</f>
        <v>Labour</v>
      </c>
      <c r="CB702" s="28" cm="1">
        <f t="array" ref="CB7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02" s="28" cm="1">
        <f t="array" ref="CC7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702" s="28">
        <f>IF(TRIM(Table1[[#This Row],[Party]])="Labour",Table1[[#This Row],[Conservative_Aye]],Table1[[#This Row],[Labour_Aye]])</f>
        <v>232</v>
      </c>
      <c r="CE702" s="28">
        <f>IF(TRIM(Table1[[#This Row],[Party]])="Labour",Table1[[#This Row],[Conservative_No]],Table1[[#This Row],[Labour_No]])</f>
        <v>0</v>
      </c>
      <c r="CF702" s="36">
        <f>IF(Table1[[#This Row],[Gov_Aye]]+Table1[[#This Row],[Gov_No]]=0,"",Table1[[#This Row],[Gov_Aye]]/(Table1[[#This Row],[Gov_Aye]]+Table1[[#This Row],[Gov_No]]))</f>
        <v>0</v>
      </c>
      <c r="CG702" s="36">
        <f>IF(Table1[[#This Row],[Opp_Aye]]+Table1[[#This Row],[Opp_No]]=0,"",Table1[[#This Row],[Opp_Aye]]/(Table1[[#This Row],[Opp_Aye]]+Table1[[#This Row],[Opp_No]]))</f>
        <v>1</v>
      </c>
      <c r="CH702" s="36">
        <f>IF(OR(Table1[[#This Row],[Gov_Share]]="",Table1[[#This Row],[Opp_Share]]=""),"",ABS(Table1[[#This Row],[Gov_Share]]-Table1[[#This Row],[Opp_Share]]))</f>
        <v>1</v>
      </c>
      <c r="CI702" s="36">
        <f>IF(Table1[[#This Row],[Gov_Aye]]+Table1[[#This Row],[Gov_No]]=0,"",ABS(Table1[[#This Row],[Gov_Aye]]-Table1[[#This Row],[Gov_No]])/(Table1[[#This Row],[Gov_Aye]]+Table1[[#This Row],[Gov_No]]))</f>
        <v>1</v>
      </c>
      <c r="CJ702" s="36">
        <f>IF(Table1[[#This Row],[Opp_Aye]]+Table1[[#This Row],[Opp_No]]=0,"",ABS(Table1[[#This Row],[Opp_Aye]]-Table1[[#This Row],[Opp_No]])/(Table1[[#This Row],[Opp_Aye]]+Table1[[#This Row],[Opp_No]]))</f>
        <v>1</v>
      </c>
      <c r="CK7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0.97127962476444618</v>
      </c>
    </row>
    <row r="703" spans="1:89" ht="29.5" x14ac:dyDescent="0.75">
      <c r="A703" s="2">
        <v>997</v>
      </c>
      <c r="B703" s="15">
        <v>44301</v>
      </c>
      <c r="C703" s="16">
        <v>0.68263888888888891</v>
      </c>
      <c r="D703" s="2">
        <v>255</v>
      </c>
      <c r="E703" s="19" t="s">
        <v>1053</v>
      </c>
      <c r="F703" s="2"/>
      <c r="G703" s="2"/>
      <c r="H703" s="2">
        <v>362</v>
      </c>
      <c r="I703" s="2">
        <v>217</v>
      </c>
      <c r="J703" s="2">
        <v>0</v>
      </c>
      <c r="K703" s="2">
        <v>0</v>
      </c>
      <c r="L703" s="2">
        <v>0</v>
      </c>
      <c r="M703" s="3">
        <v>352</v>
      </c>
      <c r="N703" s="2">
        <v>8</v>
      </c>
      <c r="O703" s="2">
        <v>0</v>
      </c>
      <c r="P703" s="2">
        <v>0</v>
      </c>
      <c r="Q703" s="2">
        <v>0</v>
      </c>
      <c r="R703" s="4">
        <v>0</v>
      </c>
      <c r="S703" s="2">
        <v>0</v>
      </c>
      <c r="T703" s="2">
        <v>0</v>
      </c>
      <c r="U703" s="2">
        <v>0</v>
      </c>
      <c r="V703" s="2">
        <v>0</v>
      </c>
      <c r="W703" s="2">
        <v>0</v>
      </c>
      <c r="X703" s="2">
        <v>0</v>
      </c>
      <c r="Y703" s="2">
        <v>0</v>
      </c>
      <c r="Z703" s="2">
        <v>0</v>
      </c>
      <c r="AA703" s="2">
        <v>0</v>
      </c>
      <c r="AB703" s="2">
        <v>0</v>
      </c>
      <c r="AC703" s="2">
        <v>0</v>
      </c>
      <c r="AD703" s="2">
        <v>0</v>
      </c>
      <c r="AE703" s="2">
        <v>1</v>
      </c>
      <c r="AF703" s="2">
        <v>0</v>
      </c>
      <c r="AG703" s="3">
        <v>0</v>
      </c>
      <c r="AH703" s="2">
        <v>0</v>
      </c>
      <c r="AI703" s="2">
        <v>0</v>
      </c>
      <c r="AJ703" s="2">
        <v>1</v>
      </c>
      <c r="AK703" s="2">
        <v>4</v>
      </c>
      <c r="AL703" s="4">
        <v>194</v>
      </c>
      <c r="AM703" s="2">
        <v>11</v>
      </c>
      <c r="AN703" s="2">
        <v>3</v>
      </c>
      <c r="AO703" s="2">
        <v>0</v>
      </c>
      <c r="AP703" s="2">
        <v>0</v>
      </c>
      <c r="AQ703" s="2">
        <v>2</v>
      </c>
      <c r="AR703" s="2">
        <v>0</v>
      </c>
      <c r="AS703" s="2">
        <v>0</v>
      </c>
      <c r="AT703" s="2">
        <v>0</v>
      </c>
      <c r="AU703" s="2">
        <v>0</v>
      </c>
      <c r="AV703" s="2">
        <v>0</v>
      </c>
      <c r="AW703" s="2">
        <v>0</v>
      </c>
      <c r="AX703" s="2">
        <v>0</v>
      </c>
      <c r="AY703" s="2">
        <v>0</v>
      </c>
      <c r="AZ703" s="2">
        <v>0</v>
      </c>
      <c r="BA703" s="44">
        <v>0</v>
      </c>
      <c r="BB703" s="2">
        <v>0</v>
      </c>
      <c r="BC703" s="2">
        <v>0</v>
      </c>
      <c r="BD703" s="2">
        <v>0</v>
      </c>
      <c r="BE703" s="2">
        <v>0</v>
      </c>
      <c r="BF703" s="45">
        <v>0</v>
      </c>
      <c r="BG703" s="2">
        <v>0</v>
      </c>
      <c r="BH703" s="2">
        <v>0</v>
      </c>
      <c r="BI703" s="2">
        <v>0</v>
      </c>
      <c r="BJ703" s="2">
        <v>0</v>
      </c>
      <c r="BK703" s="2">
        <v>0</v>
      </c>
      <c r="BL703" s="2">
        <v>0</v>
      </c>
      <c r="BM703" s="2">
        <v>0</v>
      </c>
      <c r="BN703" s="2">
        <v>0</v>
      </c>
      <c r="BO703" s="2">
        <v>0</v>
      </c>
      <c r="BP703" s="2">
        <v>0</v>
      </c>
      <c r="BQ703" s="2">
        <v>0</v>
      </c>
      <c r="BR703" s="2">
        <v>0</v>
      </c>
      <c r="BS703" s="2">
        <v>576</v>
      </c>
      <c r="BT703" s="2">
        <v>0</v>
      </c>
      <c r="BU703" s="5">
        <v>0.89</v>
      </c>
      <c r="BV703" s="5">
        <f>IFERROR($BF703/($AL703+$R703), "No Votes")</f>
        <v>0</v>
      </c>
      <c r="BW703" s="5">
        <f>IFERROR($BA703/($AG703+$M703), "No Votes")</f>
        <v>0</v>
      </c>
      <c r="BX703" t="s">
        <v>2157</v>
      </c>
      <c r="BY703" s="5" t="s">
        <v>2093</v>
      </c>
      <c r="BZ703" s="5" t="s">
        <v>2088</v>
      </c>
      <c r="CA703" s="28" t="str">
        <f>IF(Table1[[#This Row],[Party]]="Labour","Conservative","Labour")</f>
        <v>Labour</v>
      </c>
      <c r="CB703" s="28" cm="1">
        <f t="array" ref="CB7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352</v>
      </c>
      <c r="CC703" s="28" cm="1">
        <f t="array" ref="CC7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03" s="28">
        <f>IF(TRIM(Table1[[#This Row],[Party]])="Labour",Table1[[#This Row],[Conservative_Aye]],Table1[[#This Row],[Labour_Aye]])</f>
        <v>0</v>
      </c>
      <c r="CE703" s="28">
        <f>IF(TRIM(Table1[[#This Row],[Party]])="Labour",Table1[[#This Row],[Conservative_No]],Table1[[#This Row],[Labour_No]])</f>
        <v>194</v>
      </c>
      <c r="CF703" s="36">
        <f>IF(Table1[[#This Row],[Gov_Aye]]+Table1[[#This Row],[Gov_No]]=0,"",Table1[[#This Row],[Gov_Aye]]/(Table1[[#This Row],[Gov_Aye]]+Table1[[#This Row],[Gov_No]]))</f>
        <v>1</v>
      </c>
      <c r="CG703" s="36">
        <f>IF(Table1[[#This Row],[Opp_Aye]]+Table1[[#This Row],[Opp_No]]=0,"",Table1[[#This Row],[Opp_Aye]]/(Table1[[#This Row],[Opp_Aye]]+Table1[[#This Row],[Opp_No]]))</f>
        <v>0</v>
      </c>
      <c r="CH703" s="36">
        <f>IF(OR(Table1[[#This Row],[Gov_Share]]="",Table1[[#This Row],[Opp_Share]]=""),"",ABS(Table1[[#This Row],[Gov_Share]]-Table1[[#This Row],[Opp_Share]]))</f>
        <v>1</v>
      </c>
      <c r="CI703" s="36">
        <f>IF(Table1[[#This Row],[Gov_Aye]]+Table1[[#This Row],[Gov_No]]=0,"",ABS(Table1[[#This Row],[Gov_Aye]]-Table1[[#This Row],[Gov_No]])/(Table1[[#This Row],[Gov_Aye]]+Table1[[#This Row],[Gov_No]]))</f>
        <v>1</v>
      </c>
      <c r="CJ703" s="36">
        <f>IF(Table1[[#This Row],[Opp_Aye]]+Table1[[#This Row],[Opp_No]]=0,"",ABS(Table1[[#This Row],[Opp_Aye]]-Table1[[#This Row],[Opp_No]])/(Table1[[#This Row],[Opp_Aye]]+Table1[[#This Row],[Opp_No]]))</f>
        <v>1</v>
      </c>
      <c r="CK7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0.9712762807225348</v>
      </c>
    </row>
    <row r="704" spans="1:89" x14ac:dyDescent="0.75">
      <c r="A704" s="2">
        <v>785</v>
      </c>
      <c r="B704" s="15">
        <v>43964</v>
      </c>
      <c r="C704" s="16">
        <v>0.7416666666666667</v>
      </c>
      <c r="D704" s="2">
        <v>43</v>
      </c>
      <c r="E704" s="19" t="s">
        <v>1055</v>
      </c>
      <c r="F704" s="2"/>
      <c r="G704" s="2"/>
      <c r="H704" s="2">
        <v>222</v>
      </c>
      <c r="I704" s="2">
        <v>352</v>
      </c>
      <c r="J704" s="2">
        <v>0</v>
      </c>
      <c r="K704" s="2">
        <v>1</v>
      </c>
      <c r="L704" s="2">
        <v>0</v>
      </c>
      <c r="M704" s="3">
        <v>0</v>
      </c>
      <c r="N704" s="2">
        <v>8</v>
      </c>
      <c r="O704" s="2">
        <v>0</v>
      </c>
      <c r="P704" s="2">
        <v>1</v>
      </c>
      <c r="Q704" s="2">
        <v>0</v>
      </c>
      <c r="R704" s="4">
        <v>195</v>
      </c>
      <c r="S704" s="2">
        <v>11</v>
      </c>
      <c r="T704" s="2">
        <v>4</v>
      </c>
      <c r="U704" s="2">
        <v>0</v>
      </c>
      <c r="V704" s="2">
        <v>0</v>
      </c>
      <c r="W704" s="2">
        <v>2</v>
      </c>
      <c r="X704" s="2">
        <v>0</v>
      </c>
      <c r="Y704" s="2">
        <v>0</v>
      </c>
      <c r="Z704" s="2">
        <v>0</v>
      </c>
      <c r="AA704" s="2">
        <v>0</v>
      </c>
      <c r="AB704" s="2">
        <v>0</v>
      </c>
      <c r="AC704" s="2">
        <v>0</v>
      </c>
      <c r="AD704" s="2">
        <v>0</v>
      </c>
      <c r="AE704" s="2">
        <v>0</v>
      </c>
      <c r="AF704" s="2">
        <v>0</v>
      </c>
      <c r="AG704" s="3">
        <v>352</v>
      </c>
      <c r="AH704" s="2">
        <v>0</v>
      </c>
      <c r="AI704" s="2">
        <v>0</v>
      </c>
      <c r="AJ704" s="2">
        <v>0</v>
      </c>
      <c r="AK704" s="2">
        <v>0</v>
      </c>
      <c r="AL704" s="4">
        <v>0</v>
      </c>
      <c r="AM704" s="2">
        <v>0</v>
      </c>
      <c r="AN704" s="2">
        <v>0</v>
      </c>
      <c r="AO704" s="2">
        <v>0</v>
      </c>
      <c r="AP704" s="2">
        <v>0</v>
      </c>
      <c r="AQ704" s="2">
        <v>0</v>
      </c>
      <c r="AR704" s="2">
        <v>0</v>
      </c>
      <c r="AS704" s="2">
        <v>0</v>
      </c>
      <c r="AT704" s="2">
        <v>0</v>
      </c>
      <c r="AU704" s="2">
        <v>0</v>
      </c>
      <c r="AV704" s="2">
        <v>0</v>
      </c>
      <c r="AW704" s="2">
        <v>0</v>
      </c>
      <c r="AX704" s="2">
        <v>0</v>
      </c>
      <c r="AY704" s="2">
        <v>0</v>
      </c>
      <c r="AZ704" s="2">
        <v>0</v>
      </c>
      <c r="BA704" s="44">
        <v>0</v>
      </c>
      <c r="BB704" s="2">
        <v>0</v>
      </c>
      <c r="BC704" s="2">
        <v>0</v>
      </c>
      <c r="BD704" s="2">
        <v>0</v>
      </c>
      <c r="BE704" s="2">
        <v>0</v>
      </c>
      <c r="BF704" s="45">
        <v>0</v>
      </c>
      <c r="BG704" s="2">
        <v>0</v>
      </c>
      <c r="BH704" s="2">
        <v>0</v>
      </c>
      <c r="BI704" s="2">
        <v>0</v>
      </c>
      <c r="BJ704" s="2">
        <v>0</v>
      </c>
      <c r="BK704" s="2">
        <v>0</v>
      </c>
      <c r="BL704" s="2">
        <v>0</v>
      </c>
      <c r="BM704" s="2">
        <v>0</v>
      </c>
      <c r="BN704" s="2">
        <v>0</v>
      </c>
      <c r="BO704" s="2">
        <v>0</v>
      </c>
      <c r="BP704" s="2">
        <v>0</v>
      </c>
      <c r="BQ704" s="2">
        <v>0</v>
      </c>
      <c r="BR704" s="2">
        <v>0</v>
      </c>
      <c r="BS704" s="2">
        <v>574</v>
      </c>
      <c r="BT704" s="2">
        <v>0</v>
      </c>
      <c r="BU704" s="5">
        <v>0.88</v>
      </c>
      <c r="BV704" s="5">
        <f>IFERROR($BF704/($AL704+$R704), "No Votes")</f>
        <v>0</v>
      </c>
      <c r="BW704" s="5">
        <f>IFERROR($BA704/($AG704+$M704), "No Votes")</f>
        <v>0</v>
      </c>
      <c r="BX704" t="s">
        <v>2157</v>
      </c>
      <c r="BY704" s="5" t="s">
        <v>2093</v>
      </c>
      <c r="BZ704" s="5" t="s">
        <v>2088</v>
      </c>
      <c r="CA704" s="28" t="str">
        <f>IF(Table1[[#This Row],[Party]]="Labour","Conservative","Labour")</f>
        <v>Labour</v>
      </c>
      <c r="CB704" s="28" cm="1">
        <f t="array" ref="CB7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04" s="28" cm="1">
        <f t="array" ref="CC7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352</v>
      </c>
      <c r="CD704" s="28">
        <f>IF(TRIM(Table1[[#This Row],[Party]])="Labour",Table1[[#This Row],[Conservative_Aye]],Table1[[#This Row],[Labour_Aye]])</f>
        <v>195</v>
      </c>
      <c r="CE704" s="28">
        <f>IF(TRIM(Table1[[#This Row],[Party]])="Labour",Table1[[#This Row],[Conservative_No]],Table1[[#This Row],[Labour_No]])</f>
        <v>0</v>
      </c>
      <c r="CF704" s="36">
        <f>IF(Table1[[#This Row],[Gov_Aye]]+Table1[[#This Row],[Gov_No]]=0,"",Table1[[#This Row],[Gov_Aye]]/(Table1[[#This Row],[Gov_Aye]]+Table1[[#This Row],[Gov_No]]))</f>
        <v>0</v>
      </c>
      <c r="CG704" s="36">
        <f>IF(Table1[[#This Row],[Opp_Aye]]+Table1[[#This Row],[Opp_No]]=0,"",Table1[[#This Row],[Opp_Aye]]/(Table1[[#This Row],[Opp_Aye]]+Table1[[#This Row],[Opp_No]]))</f>
        <v>1</v>
      </c>
      <c r="CH704" s="36">
        <f>IF(OR(Table1[[#This Row],[Gov_Share]]="",Table1[[#This Row],[Opp_Share]]=""),"",ABS(Table1[[#This Row],[Gov_Share]]-Table1[[#This Row],[Opp_Share]]))</f>
        <v>1</v>
      </c>
      <c r="CI704" s="36">
        <f>IF(Table1[[#This Row],[Gov_Aye]]+Table1[[#This Row],[Gov_No]]=0,"",ABS(Table1[[#This Row],[Gov_Aye]]-Table1[[#This Row],[Gov_No]])/(Table1[[#This Row],[Gov_Aye]]+Table1[[#This Row],[Gov_No]]))</f>
        <v>1</v>
      </c>
      <c r="CJ704" s="36">
        <f>IF(Table1[[#This Row],[Opp_Aye]]+Table1[[#This Row],[Opp_No]]=0,"",ABS(Table1[[#This Row],[Opp_Aye]]-Table1[[#This Row],[Opp_No]])/(Table1[[#This Row],[Opp_Aye]]+Table1[[#This Row],[Opp_No]]))</f>
        <v>1</v>
      </c>
      <c r="CK7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0.97126860173861795</v>
      </c>
    </row>
    <row r="705" spans="1:89" ht="29.5" x14ac:dyDescent="0.75">
      <c r="A705">
        <v>998</v>
      </c>
      <c r="B705" s="17">
        <v>44301</v>
      </c>
      <c r="C705" s="18">
        <v>0.6875</v>
      </c>
      <c r="D705">
        <v>256</v>
      </c>
      <c r="E705" s="20" t="s">
        <v>1049</v>
      </c>
      <c r="H705">
        <v>362</v>
      </c>
      <c r="I705">
        <v>217</v>
      </c>
      <c r="J705">
        <v>0</v>
      </c>
      <c r="K705">
        <v>0</v>
      </c>
      <c r="L705">
        <v>0</v>
      </c>
      <c r="M705" s="3">
        <v>352</v>
      </c>
      <c r="N705">
        <v>8</v>
      </c>
      <c r="O705">
        <v>0</v>
      </c>
      <c r="P705">
        <v>0</v>
      </c>
      <c r="Q705">
        <v>0</v>
      </c>
      <c r="R705" s="4">
        <v>0</v>
      </c>
      <c r="S705">
        <v>0</v>
      </c>
      <c r="T705">
        <v>0</v>
      </c>
      <c r="U705">
        <v>0</v>
      </c>
      <c r="V705">
        <v>0</v>
      </c>
      <c r="W705">
        <v>0</v>
      </c>
      <c r="X705">
        <v>0</v>
      </c>
      <c r="Y705">
        <v>0</v>
      </c>
      <c r="Z705">
        <v>0</v>
      </c>
      <c r="AA705">
        <v>0</v>
      </c>
      <c r="AB705">
        <v>0</v>
      </c>
      <c r="AC705">
        <v>0</v>
      </c>
      <c r="AD705">
        <v>0</v>
      </c>
      <c r="AE705">
        <v>1</v>
      </c>
      <c r="AF705">
        <v>0</v>
      </c>
      <c r="AG705" s="3">
        <v>0</v>
      </c>
      <c r="AH705">
        <v>0</v>
      </c>
      <c r="AI705">
        <v>0</v>
      </c>
      <c r="AJ705">
        <v>1</v>
      </c>
      <c r="AK705">
        <v>4</v>
      </c>
      <c r="AL705" s="4">
        <v>195</v>
      </c>
      <c r="AM705">
        <v>11</v>
      </c>
      <c r="AN705">
        <v>3</v>
      </c>
      <c r="AO705">
        <v>0</v>
      </c>
      <c r="AP705">
        <v>0</v>
      </c>
      <c r="AQ705">
        <v>2</v>
      </c>
      <c r="AR705">
        <v>0</v>
      </c>
      <c r="AS705">
        <v>0</v>
      </c>
      <c r="AT705">
        <v>0</v>
      </c>
      <c r="AU705">
        <v>0</v>
      </c>
      <c r="AV705">
        <v>0</v>
      </c>
      <c r="AW705">
        <v>0</v>
      </c>
      <c r="AX705">
        <v>0</v>
      </c>
      <c r="AY705">
        <v>0</v>
      </c>
      <c r="AZ705">
        <v>0</v>
      </c>
      <c r="BA705" s="3">
        <v>0</v>
      </c>
      <c r="BB705">
        <v>0</v>
      </c>
      <c r="BC705">
        <v>0</v>
      </c>
      <c r="BD705">
        <v>0</v>
      </c>
      <c r="BE705">
        <v>0</v>
      </c>
      <c r="BF705" s="4">
        <v>0</v>
      </c>
      <c r="BG705">
        <v>0</v>
      </c>
      <c r="BH705">
        <v>0</v>
      </c>
      <c r="BI705">
        <v>0</v>
      </c>
      <c r="BJ705">
        <v>0</v>
      </c>
      <c r="BK705">
        <v>0</v>
      </c>
      <c r="BL705">
        <v>0</v>
      </c>
      <c r="BM705">
        <v>0</v>
      </c>
      <c r="BN705">
        <v>0</v>
      </c>
      <c r="BO705">
        <v>0</v>
      </c>
      <c r="BP705">
        <v>0</v>
      </c>
      <c r="BQ705">
        <v>0</v>
      </c>
      <c r="BR705">
        <v>0</v>
      </c>
      <c r="BS705">
        <v>577</v>
      </c>
      <c r="BT705">
        <v>0</v>
      </c>
      <c r="BU705" s="1">
        <v>0.89</v>
      </c>
      <c r="BV705" s="5">
        <f>IFERROR($BF705/($AL705+$R705), "No Votes")</f>
        <v>0</v>
      </c>
      <c r="BW705" s="5">
        <f>IFERROR($BA705/($AG705+$M705), "No Votes")</f>
        <v>0</v>
      </c>
      <c r="BX705" t="s">
        <v>2157</v>
      </c>
      <c r="BY705" s="5" t="s">
        <v>2093</v>
      </c>
      <c r="BZ705" s="5" t="s">
        <v>2088</v>
      </c>
      <c r="CA705" s="28" t="str">
        <f>IF(Table1[[#This Row],[Party]]="Labour","Conservative","Labour")</f>
        <v>Labour</v>
      </c>
      <c r="CB705" s="28" cm="1">
        <f t="array" ref="CB7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352</v>
      </c>
      <c r="CC705" s="28" cm="1">
        <f t="array" ref="CC7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05" s="28">
        <f>IF(TRIM(Table1[[#This Row],[Party]])="Labour",Table1[[#This Row],[Conservative_Aye]],Table1[[#This Row],[Labour_Aye]])</f>
        <v>0</v>
      </c>
      <c r="CE705" s="28">
        <f>IF(TRIM(Table1[[#This Row],[Party]])="Labour",Table1[[#This Row],[Conservative_No]],Table1[[#This Row],[Labour_No]])</f>
        <v>195</v>
      </c>
      <c r="CF705" s="36">
        <f>IF(Table1[[#This Row],[Gov_Aye]]+Table1[[#This Row],[Gov_No]]=0,"",Table1[[#This Row],[Gov_Aye]]/(Table1[[#This Row],[Gov_Aye]]+Table1[[#This Row],[Gov_No]]))</f>
        <v>1</v>
      </c>
      <c r="CG705" s="36">
        <f>IF(Table1[[#This Row],[Opp_Aye]]+Table1[[#This Row],[Opp_No]]=0,"",Table1[[#This Row],[Opp_Aye]]/(Table1[[#This Row],[Opp_Aye]]+Table1[[#This Row],[Opp_No]]))</f>
        <v>0</v>
      </c>
      <c r="CH705" s="36">
        <f>IF(OR(Table1[[#This Row],[Gov_Share]]="",Table1[[#This Row],[Opp_Share]]=""),"",ABS(Table1[[#This Row],[Gov_Share]]-Table1[[#This Row],[Opp_Share]]))</f>
        <v>1</v>
      </c>
      <c r="CI705" s="36">
        <f>IF(Table1[[#This Row],[Gov_Aye]]+Table1[[#This Row],[Gov_No]]=0,"",ABS(Table1[[#This Row],[Gov_Aye]]-Table1[[#This Row],[Gov_No]])/(Table1[[#This Row],[Gov_Aye]]+Table1[[#This Row],[Gov_No]]))</f>
        <v>1</v>
      </c>
      <c r="CJ705" s="36">
        <f>IF(Table1[[#This Row],[Opp_Aye]]+Table1[[#This Row],[Opp_No]]=0,"",ABS(Table1[[#This Row],[Opp_Aye]]-Table1[[#This Row],[Opp_No]])/(Table1[[#This Row],[Opp_Aye]]+Table1[[#This Row],[Opp_No]]))</f>
        <v>1</v>
      </c>
      <c r="CK7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0.97126860173861795</v>
      </c>
    </row>
    <row r="706" spans="1:89" ht="29.5" hidden="1" x14ac:dyDescent="0.75">
      <c r="A706">
        <v>745</v>
      </c>
      <c r="B706" s="17">
        <v>43838</v>
      </c>
      <c r="C706" s="18">
        <v>0.79513888888888884</v>
      </c>
      <c r="D706">
        <v>10</v>
      </c>
      <c r="E706" s="20" t="s">
        <v>881</v>
      </c>
      <c r="F706" s="13" t="s">
        <v>1928</v>
      </c>
      <c r="G706" s="13"/>
      <c r="H706">
        <v>255</v>
      </c>
      <c r="I706">
        <v>344</v>
      </c>
      <c r="J706">
        <v>0</v>
      </c>
      <c r="K706">
        <v>1</v>
      </c>
      <c r="L706">
        <v>0</v>
      </c>
      <c r="M706" s="3">
        <v>0</v>
      </c>
      <c r="N706">
        <v>0</v>
      </c>
      <c r="O706">
        <v>1</v>
      </c>
      <c r="P706">
        <v>1</v>
      </c>
      <c r="Q706">
        <v>0</v>
      </c>
      <c r="R706" s="4">
        <v>189</v>
      </c>
      <c r="S706">
        <v>11</v>
      </c>
      <c r="T706">
        <v>4</v>
      </c>
      <c r="U706">
        <v>0</v>
      </c>
      <c r="V706">
        <v>46</v>
      </c>
      <c r="W706">
        <v>2</v>
      </c>
      <c r="X706">
        <v>0</v>
      </c>
      <c r="Y706">
        <v>0</v>
      </c>
      <c r="Z706">
        <v>0</v>
      </c>
      <c r="AA706">
        <v>0</v>
      </c>
      <c r="AB706">
        <v>0</v>
      </c>
      <c r="AC706">
        <v>0</v>
      </c>
      <c r="AD706">
        <v>0</v>
      </c>
      <c r="AE706">
        <v>0</v>
      </c>
      <c r="AF706">
        <v>0</v>
      </c>
      <c r="AG706" s="3">
        <v>334</v>
      </c>
      <c r="AH706">
        <v>8</v>
      </c>
      <c r="AI706">
        <v>2</v>
      </c>
      <c r="AJ706">
        <v>0</v>
      </c>
      <c r="AK706">
        <v>0</v>
      </c>
      <c r="AL706" s="4">
        <v>0</v>
      </c>
      <c r="AM706">
        <v>0</v>
      </c>
      <c r="AN706">
        <v>0</v>
      </c>
      <c r="AO706">
        <v>0</v>
      </c>
      <c r="AP706">
        <v>0</v>
      </c>
      <c r="AQ706">
        <v>0</v>
      </c>
      <c r="AR706">
        <v>0</v>
      </c>
      <c r="AS706">
        <v>0</v>
      </c>
      <c r="AT706">
        <v>0</v>
      </c>
      <c r="AU706">
        <v>0</v>
      </c>
      <c r="AV706">
        <v>0</v>
      </c>
      <c r="AW706">
        <v>0</v>
      </c>
      <c r="AX706">
        <v>0</v>
      </c>
      <c r="AY706">
        <v>0</v>
      </c>
      <c r="AZ706">
        <v>0</v>
      </c>
      <c r="BA706" s="3">
        <v>0</v>
      </c>
      <c r="BB706">
        <v>0</v>
      </c>
      <c r="BC706">
        <v>1</v>
      </c>
      <c r="BD706">
        <v>0</v>
      </c>
      <c r="BE706">
        <v>0</v>
      </c>
      <c r="BF706" s="4">
        <v>0</v>
      </c>
      <c r="BG706">
        <v>0</v>
      </c>
      <c r="BH706">
        <v>0</v>
      </c>
      <c r="BI706">
        <v>0</v>
      </c>
      <c r="BJ706">
        <v>0</v>
      </c>
      <c r="BK706">
        <v>0</v>
      </c>
      <c r="BL706">
        <v>0</v>
      </c>
      <c r="BM706">
        <v>0</v>
      </c>
      <c r="BN706">
        <v>0</v>
      </c>
      <c r="BO706">
        <v>0</v>
      </c>
      <c r="BP706">
        <v>0</v>
      </c>
      <c r="BQ706">
        <v>0</v>
      </c>
      <c r="BR706">
        <v>1</v>
      </c>
      <c r="BS706">
        <v>599</v>
      </c>
      <c r="BT706">
        <v>0</v>
      </c>
      <c r="BU706" s="1">
        <v>0.92</v>
      </c>
      <c r="BV706" s="5">
        <f>IFERROR($BF706/($AL706+$R706), "No Votes")</f>
        <v>0</v>
      </c>
      <c r="BW706" s="5">
        <f>IFERROR($BA706/($AG706+$M706), "No Votes")</f>
        <v>0</v>
      </c>
      <c r="BX706" t="s">
        <v>2156</v>
      </c>
      <c r="BY706" s="5" t="s">
        <v>2093</v>
      </c>
      <c r="BZ706" s="5" t="s">
        <v>2088</v>
      </c>
      <c r="CA706" s="28" t="str">
        <f>IF(Table1[[#This Row],[Party]]="Labour","Conservative","Labour")</f>
        <v>Labour</v>
      </c>
      <c r="CB706" s="28" cm="1">
        <f t="array" ref="CB7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06" s="28" cm="1">
        <f t="array" ref="CC7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334</v>
      </c>
      <c r="CD706" s="28">
        <f>IF(TRIM(Table1[[#This Row],[Party]])="Labour",Table1[[#This Row],[Conservative_Aye]],Table1[[#This Row],[Labour_Aye]])</f>
        <v>189</v>
      </c>
      <c r="CE706" s="28">
        <f>IF(TRIM(Table1[[#This Row],[Party]])="Labour",Table1[[#This Row],[Conservative_No]],Table1[[#This Row],[Labour_No]])</f>
        <v>0</v>
      </c>
      <c r="CF706" s="36">
        <f>IF(Table1[[#This Row],[Gov_Aye]]+Table1[[#This Row],[Gov_No]]=0,"",Table1[[#This Row],[Gov_Aye]]/(Table1[[#This Row],[Gov_Aye]]+Table1[[#This Row],[Gov_No]]))</f>
        <v>0</v>
      </c>
      <c r="CG706" s="36">
        <f>IF(Table1[[#This Row],[Opp_Aye]]+Table1[[#This Row],[Opp_No]]=0,"",Table1[[#This Row],[Opp_Aye]]/(Table1[[#This Row],[Opp_Aye]]+Table1[[#This Row],[Opp_No]]))</f>
        <v>1</v>
      </c>
      <c r="CH706" s="36">
        <f>IF(OR(Table1[[#This Row],[Gov_Share]]="",Table1[[#This Row],[Opp_Share]]=""),"",ABS(Table1[[#This Row],[Gov_Share]]-Table1[[#This Row],[Opp_Share]]))</f>
        <v>1</v>
      </c>
      <c r="CI706" s="36">
        <f>IF(Table1[[#This Row],[Gov_Aye]]+Table1[[#This Row],[Gov_No]]=0,"",ABS(Table1[[#This Row],[Gov_Aye]]-Table1[[#This Row],[Gov_No]])/(Table1[[#This Row],[Gov_Aye]]+Table1[[#This Row],[Gov_No]]))</f>
        <v>1</v>
      </c>
      <c r="CJ706" s="36">
        <f>IF(Table1[[#This Row],[Opp_Aye]]+Table1[[#This Row],[Opp_No]]=0,"",ABS(Table1[[#This Row],[Opp_Aye]]-Table1[[#This Row],[Opp_No]])/(Table1[[#This Row],[Opp_Aye]]+Table1[[#This Row],[Opp_No]]))</f>
        <v>1</v>
      </c>
      <c r="CK7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0.96981663496856807</v>
      </c>
    </row>
    <row r="707" spans="1:89" ht="29.5" hidden="1" x14ac:dyDescent="0.75">
      <c r="A707">
        <v>747</v>
      </c>
      <c r="B707" s="17">
        <v>43838</v>
      </c>
      <c r="C707" s="18">
        <v>0.81597222222222221</v>
      </c>
      <c r="D707">
        <v>12</v>
      </c>
      <c r="E707" s="20" t="s">
        <v>868</v>
      </c>
      <c r="F707" s="13" t="s">
        <v>1928</v>
      </c>
      <c r="G707" s="13"/>
      <c r="H707">
        <v>250</v>
      </c>
      <c r="I707">
        <v>345</v>
      </c>
      <c r="J707">
        <v>0</v>
      </c>
      <c r="K707">
        <v>1</v>
      </c>
      <c r="L707">
        <v>0</v>
      </c>
      <c r="M707" s="3">
        <v>0</v>
      </c>
      <c r="N707">
        <v>0</v>
      </c>
      <c r="O707">
        <v>1</v>
      </c>
      <c r="P707">
        <v>1</v>
      </c>
      <c r="Q707">
        <v>0</v>
      </c>
      <c r="R707" s="4">
        <v>186</v>
      </c>
      <c r="S707">
        <v>9</v>
      </c>
      <c r="T707">
        <v>4</v>
      </c>
      <c r="U707">
        <v>0</v>
      </c>
      <c r="V707">
        <v>46</v>
      </c>
      <c r="W707">
        <v>2</v>
      </c>
      <c r="X707">
        <v>0</v>
      </c>
      <c r="Y707">
        <v>0</v>
      </c>
      <c r="Z707">
        <v>0</v>
      </c>
      <c r="AA707">
        <v>0</v>
      </c>
      <c r="AB707">
        <v>0</v>
      </c>
      <c r="AC707">
        <v>0</v>
      </c>
      <c r="AD707">
        <v>0</v>
      </c>
      <c r="AE707">
        <v>0</v>
      </c>
      <c r="AF707">
        <v>0</v>
      </c>
      <c r="AG707" s="3">
        <v>334</v>
      </c>
      <c r="AH707">
        <v>8</v>
      </c>
      <c r="AI707">
        <v>2</v>
      </c>
      <c r="AJ707">
        <v>0</v>
      </c>
      <c r="AK707">
        <v>0</v>
      </c>
      <c r="AL707" s="4">
        <v>0</v>
      </c>
      <c r="AM707">
        <v>0</v>
      </c>
      <c r="AN707">
        <v>0</v>
      </c>
      <c r="AO707">
        <v>0</v>
      </c>
      <c r="AP707">
        <v>0</v>
      </c>
      <c r="AQ707">
        <v>0</v>
      </c>
      <c r="AR707">
        <v>0</v>
      </c>
      <c r="AS707">
        <v>0</v>
      </c>
      <c r="AT707">
        <v>0</v>
      </c>
      <c r="AU707">
        <v>0</v>
      </c>
      <c r="AV707">
        <v>0</v>
      </c>
      <c r="AW707">
        <v>0</v>
      </c>
      <c r="AX707">
        <v>0</v>
      </c>
      <c r="AY707">
        <v>0</v>
      </c>
      <c r="AZ707">
        <v>0</v>
      </c>
      <c r="BA707" s="3">
        <v>0</v>
      </c>
      <c r="BB707">
        <v>0</v>
      </c>
      <c r="BC707">
        <v>1</v>
      </c>
      <c r="BD707">
        <v>0</v>
      </c>
      <c r="BE707">
        <v>0</v>
      </c>
      <c r="BF707" s="4">
        <v>0</v>
      </c>
      <c r="BG707">
        <v>0</v>
      </c>
      <c r="BH707">
        <v>0</v>
      </c>
      <c r="BI707">
        <v>0</v>
      </c>
      <c r="BJ707">
        <v>0</v>
      </c>
      <c r="BK707">
        <v>0</v>
      </c>
      <c r="BL707">
        <v>0</v>
      </c>
      <c r="BM707">
        <v>0</v>
      </c>
      <c r="BN707">
        <v>0</v>
      </c>
      <c r="BO707">
        <v>0</v>
      </c>
      <c r="BP707">
        <v>0</v>
      </c>
      <c r="BQ707">
        <v>0</v>
      </c>
      <c r="BR707">
        <v>1</v>
      </c>
      <c r="BS707">
        <v>594</v>
      </c>
      <c r="BT707">
        <v>0</v>
      </c>
      <c r="BU707" s="1">
        <v>0.91</v>
      </c>
      <c r="BV707" s="5">
        <f>IFERROR($BF707/($AL707+$R707), "No Votes")</f>
        <v>0</v>
      </c>
      <c r="BW707" s="5">
        <f>IFERROR($BA707/($AG707+$M707), "No Votes")</f>
        <v>0</v>
      </c>
      <c r="BX707" t="s">
        <v>2156</v>
      </c>
      <c r="BY707" s="5" t="s">
        <v>2093</v>
      </c>
      <c r="BZ707" s="5" t="s">
        <v>2088</v>
      </c>
      <c r="CA707" s="28" t="str">
        <f>IF(Table1[[#This Row],[Party]]="Labour","Conservative","Labour")</f>
        <v>Labour</v>
      </c>
      <c r="CB707" s="28" cm="1">
        <f t="array" ref="CB7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07" s="28" cm="1">
        <f t="array" ref="CC7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334</v>
      </c>
      <c r="CD707" s="28">
        <f>IF(TRIM(Table1[[#This Row],[Party]])="Labour",Table1[[#This Row],[Conservative_Aye]],Table1[[#This Row],[Labour_Aye]])</f>
        <v>186</v>
      </c>
      <c r="CE707" s="28">
        <f>IF(TRIM(Table1[[#This Row],[Party]])="Labour",Table1[[#This Row],[Conservative_No]],Table1[[#This Row],[Labour_No]])</f>
        <v>0</v>
      </c>
      <c r="CF707" s="36">
        <f>IF(Table1[[#This Row],[Gov_Aye]]+Table1[[#This Row],[Gov_No]]=0,"",Table1[[#This Row],[Gov_Aye]]/(Table1[[#This Row],[Gov_Aye]]+Table1[[#This Row],[Gov_No]]))</f>
        <v>0</v>
      </c>
      <c r="CG707" s="36">
        <f>IF(Table1[[#This Row],[Opp_Aye]]+Table1[[#This Row],[Opp_No]]=0,"",Table1[[#This Row],[Opp_Aye]]/(Table1[[#This Row],[Opp_Aye]]+Table1[[#This Row],[Opp_No]]))</f>
        <v>1</v>
      </c>
      <c r="CH707" s="36">
        <f>IF(OR(Table1[[#This Row],[Gov_Share]]="",Table1[[#This Row],[Opp_Share]]=""),"",ABS(Table1[[#This Row],[Gov_Share]]-Table1[[#This Row],[Opp_Share]]))</f>
        <v>1</v>
      </c>
      <c r="CI707" s="36">
        <f>IF(Table1[[#This Row],[Gov_Aye]]+Table1[[#This Row],[Gov_No]]=0,"",ABS(Table1[[#This Row],[Gov_Aye]]-Table1[[#This Row],[Gov_No]])/(Table1[[#This Row],[Gov_Aye]]+Table1[[#This Row],[Gov_No]]))</f>
        <v>1</v>
      </c>
      <c r="CJ707" s="36">
        <f>IF(Table1[[#This Row],[Opp_Aye]]+Table1[[#This Row],[Opp_No]]=0,"",ABS(Table1[[#This Row],[Opp_Aye]]-Table1[[#This Row],[Opp_No]])/(Table1[[#This Row],[Opp_Aye]]+Table1[[#This Row],[Opp_No]]))</f>
        <v>1</v>
      </c>
      <c r="CK7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0.97494162026225972</v>
      </c>
    </row>
    <row r="708" spans="1:89" ht="29.5" x14ac:dyDescent="0.75">
      <c r="A708">
        <v>1467</v>
      </c>
      <c r="B708" s="17">
        <v>44951</v>
      </c>
      <c r="C708" s="18">
        <v>0.73611111111111116</v>
      </c>
      <c r="D708">
        <v>161</v>
      </c>
      <c r="E708" s="20" t="s">
        <v>466</v>
      </c>
      <c r="H708">
        <v>221</v>
      </c>
      <c r="I708">
        <v>289</v>
      </c>
      <c r="J708">
        <v>1</v>
      </c>
      <c r="K708">
        <v>0</v>
      </c>
      <c r="L708">
        <v>0</v>
      </c>
      <c r="M708" s="3">
        <v>0</v>
      </c>
      <c r="N708">
        <v>2</v>
      </c>
      <c r="O708">
        <v>0</v>
      </c>
      <c r="P708">
        <v>1</v>
      </c>
      <c r="Q708">
        <v>6</v>
      </c>
      <c r="R708" s="4">
        <v>156</v>
      </c>
      <c r="S708">
        <v>9</v>
      </c>
      <c r="T708">
        <v>3</v>
      </c>
      <c r="U708">
        <v>0</v>
      </c>
      <c r="V708">
        <v>39</v>
      </c>
      <c r="W708">
        <v>1</v>
      </c>
      <c r="X708">
        <v>0</v>
      </c>
      <c r="Y708">
        <v>0</v>
      </c>
      <c r="Z708">
        <v>0</v>
      </c>
      <c r="AA708">
        <v>0</v>
      </c>
      <c r="AB708">
        <v>0</v>
      </c>
      <c r="AC708">
        <v>0</v>
      </c>
      <c r="AD708">
        <v>0</v>
      </c>
      <c r="AE708">
        <v>0</v>
      </c>
      <c r="AF708">
        <v>0</v>
      </c>
      <c r="AG708" s="3">
        <v>287</v>
      </c>
      <c r="AH708">
        <v>0</v>
      </c>
      <c r="AI708">
        <v>0</v>
      </c>
      <c r="AJ708">
        <v>0</v>
      </c>
      <c r="AK708">
        <v>2</v>
      </c>
      <c r="AL708" s="4">
        <v>0</v>
      </c>
      <c r="AM708">
        <v>0</v>
      </c>
      <c r="AN708">
        <v>0</v>
      </c>
      <c r="AO708">
        <v>0</v>
      </c>
      <c r="AP708">
        <v>0</v>
      </c>
      <c r="AQ708">
        <v>0</v>
      </c>
      <c r="AR708">
        <v>0</v>
      </c>
      <c r="AS708">
        <v>0</v>
      </c>
      <c r="AT708">
        <v>0</v>
      </c>
      <c r="AU708">
        <v>0</v>
      </c>
      <c r="AV708">
        <v>0</v>
      </c>
      <c r="AW708">
        <v>0</v>
      </c>
      <c r="AX708">
        <v>0</v>
      </c>
      <c r="AY708">
        <v>0</v>
      </c>
      <c r="AZ708">
        <v>0</v>
      </c>
      <c r="BA708" s="3">
        <v>0</v>
      </c>
      <c r="BB708">
        <v>0</v>
      </c>
      <c r="BC708">
        <v>0</v>
      </c>
      <c r="BD708">
        <v>0</v>
      </c>
      <c r="BE708">
        <v>2</v>
      </c>
      <c r="BF708" s="4">
        <v>0</v>
      </c>
      <c r="BG708">
        <v>0</v>
      </c>
      <c r="BH708">
        <v>0</v>
      </c>
      <c r="BI708">
        <v>0</v>
      </c>
      <c r="BJ708">
        <v>0</v>
      </c>
      <c r="BK708">
        <v>0</v>
      </c>
      <c r="BL708">
        <v>0</v>
      </c>
      <c r="BM708">
        <v>0</v>
      </c>
      <c r="BN708">
        <v>0</v>
      </c>
      <c r="BO708">
        <v>0</v>
      </c>
      <c r="BP708">
        <v>0</v>
      </c>
      <c r="BQ708">
        <v>0</v>
      </c>
      <c r="BR708">
        <v>2</v>
      </c>
      <c r="BS708">
        <v>507</v>
      </c>
      <c r="BT708">
        <v>0</v>
      </c>
      <c r="BU708" s="1">
        <v>0.78</v>
      </c>
      <c r="BV708" s="5">
        <f>IFERROR($BF708/($AL708+$R708), "No Votes")</f>
        <v>0</v>
      </c>
      <c r="BW708" s="5">
        <f>IFERROR($BA708/($AG708+$M708), "No Votes")</f>
        <v>0</v>
      </c>
      <c r="BX708" t="s">
        <v>2157</v>
      </c>
      <c r="BY708" s="5" t="s">
        <v>2096</v>
      </c>
      <c r="BZ708" s="5" t="s">
        <v>2088</v>
      </c>
      <c r="CA708" s="28" t="str">
        <f>IF(Table1[[#This Row],[Party]]="Labour","Conservative","Labour")</f>
        <v>Labour</v>
      </c>
      <c r="CB708" s="28" cm="1">
        <f t="array" ref="CB7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08" s="28" cm="1">
        <f t="array" ref="CC7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708" s="28">
        <f>IF(TRIM(Table1[[#This Row],[Party]])="Labour",Table1[[#This Row],[Conservative_Aye]],Table1[[#This Row],[Labour_Aye]])</f>
        <v>156</v>
      </c>
      <c r="CE708" s="28">
        <f>IF(TRIM(Table1[[#This Row],[Party]])="Labour",Table1[[#This Row],[Conservative_No]],Table1[[#This Row],[Labour_No]])</f>
        <v>0</v>
      </c>
      <c r="CF708" s="36">
        <f>IF(Table1[[#This Row],[Gov_Aye]]+Table1[[#This Row],[Gov_No]]=0,"",Table1[[#This Row],[Gov_Aye]]/(Table1[[#This Row],[Gov_Aye]]+Table1[[#This Row],[Gov_No]]))</f>
        <v>0</v>
      </c>
      <c r="CG708" s="36">
        <f>IF(Table1[[#This Row],[Opp_Aye]]+Table1[[#This Row],[Opp_No]]=0,"",Table1[[#This Row],[Opp_Aye]]/(Table1[[#This Row],[Opp_Aye]]+Table1[[#This Row],[Opp_No]]))</f>
        <v>1</v>
      </c>
      <c r="CH708" s="36">
        <f>IF(OR(Table1[[#This Row],[Gov_Share]]="",Table1[[#This Row],[Opp_Share]]=""),"",ABS(Table1[[#This Row],[Gov_Share]]-Table1[[#This Row],[Opp_Share]]))</f>
        <v>1</v>
      </c>
      <c r="CI708" s="36">
        <f>IF(Table1[[#This Row],[Gov_Aye]]+Table1[[#This Row],[Gov_No]]=0,"",ABS(Table1[[#This Row],[Gov_Aye]]-Table1[[#This Row],[Gov_No]])/(Table1[[#This Row],[Gov_Aye]]+Table1[[#This Row],[Gov_No]]))</f>
        <v>1</v>
      </c>
      <c r="CJ708" s="36">
        <f>IF(Table1[[#This Row],[Opp_Aye]]+Table1[[#This Row],[Opp_No]]=0,"",ABS(Table1[[#This Row],[Opp_Aye]]-Table1[[#This Row],[Opp_No]])/(Table1[[#This Row],[Opp_Aye]]+Table1[[#This Row],[Opp_No]]))</f>
        <v>1</v>
      </c>
      <c r="CK7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0.97120531594167225</v>
      </c>
    </row>
    <row r="709" spans="1:89" x14ac:dyDescent="0.75">
      <c r="A709" s="2">
        <v>1043</v>
      </c>
      <c r="B709" s="15">
        <v>44342</v>
      </c>
      <c r="C709" s="16">
        <v>0.72986111111111107</v>
      </c>
      <c r="D709" s="2">
        <v>18</v>
      </c>
      <c r="E709" s="19" t="s">
        <v>808</v>
      </c>
      <c r="F709" s="2"/>
      <c r="G709" s="2"/>
      <c r="H709" s="2">
        <v>208</v>
      </c>
      <c r="I709" s="2">
        <v>360</v>
      </c>
      <c r="J709" s="2">
        <v>0</v>
      </c>
      <c r="K709" s="2">
        <v>1</v>
      </c>
      <c r="L709" s="2">
        <v>0</v>
      </c>
      <c r="M709" s="3">
        <v>0</v>
      </c>
      <c r="N709" s="2">
        <v>0</v>
      </c>
      <c r="O709" s="2">
        <v>0</v>
      </c>
      <c r="P709" s="2">
        <v>1</v>
      </c>
      <c r="Q709" s="2">
        <v>2</v>
      </c>
      <c r="R709" s="4">
        <v>193</v>
      </c>
      <c r="S709" s="2">
        <v>11</v>
      </c>
      <c r="T709" s="2">
        <v>0</v>
      </c>
      <c r="U709" s="2">
        <v>0</v>
      </c>
      <c r="V709" s="2">
        <v>0</v>
      </c>
      <c r="W709" s="2">
        <v>0</v>
      </c>
      <c r="X709" s="2">
        <v>0</v>
      </c>
      <c r="Y709" s="2">
        <v>0</v>
      </c>
      <c r="Z709" s="2">
        <v>0</v>
      </c>
      <c r="AA709" s="2">
        <v>0</v>
      </c>
      <c r="AB709" s="2">
        <v>0</v>
      </c>
      <c r="AC709" s="2">
        <v>0</v>
      </c>
      <c r="AD709" s="2">
        <v>0</v>
      </c>
      <c r="AE709" s="2">
        <v>0</v>
      </c>
      <c r="AF709" s="2">
        <v>0</v>
      </c>
      <c r="AG709" s="3">
        <v>351</v>
      </c>
      <c r="AH709" s="2">
        <v>8</v>
      </c>
      <c r="AI709" s="2">
        <v>0</v>
      </c>
      <c r="AJ709" s="2">
        <v>0</v>
      </c>
      <c r="AK709" s="2">
        <v>1</v>
      </c>
      <c r="AL709" s="4">
        <v>0</v>
      </c>
      <c r="AM709" s="2">
        <v>0</v>
      </c>
      <c r="AN709" s="2">
        <v>0</v>
      </c>
      <c r="AO709" s="2">
        <v>0</v>
      </c>
      <c r="AP709" s="2">
        <v>0</v>
      </c>
      <c r="AQ709" s="2">
        <v>0</v>
      </c>
      <c r="AR709" s="2">
        <v>0</v>
      </c>
      <c r="AS709" s="2">
        <v>0</v>
      </c>
      <c r="AT709" s="2">
        <v>0</v>
      </c>
      <c r="AU709" s="2">
        <v>0</v>
      </c>
      <c r="AV709" s="2">
        <v>0</v>
      </c>
      <c r="AW709" s="2">
        <v>0</v>
      </c>
      <c r="AX709" s="2">
        <v>0</v>
      </c>
      <c r="AY709" s="2">
        <v>0</v>
      </c>
      <c r="AZ709" s="2">
        <v>0</v>
      </c>
      <c r="BA709" s="44">
        <v>0</v>
      </c>
      <c r="BB709" s="2">
        <v>0</v>
      </c>
      <c r="BC709" s="2">
        <v>0</v>
      </c>
      <c r="BD709" s="2">
        <v>0</v>
      </c>
      <c r="BE709" s="2">
        <v>1</v>
      </c>
      <c r="BF709" s="45">
        <v>0</v>
      </c>
      <c r="BG709" s="2">
        <v>0</v>
      </c>
      <c r="BH709" s="2">
        <v>0</v>
      </c>
      <c r="BI709" s="2">
        <v>0</v>
      </c>
      <c r="BJ709" s="2">
        <v>0</v>
      </c>
      <c r="BK709" s="2">
        <v>0</v>
      </c>
      <c r="BL709" s="2">
        <v>0</v>
      </c>
      <c r="BM709" s="2">
        <v>0</v>
      </c>
      <c r="BN709" s="2">
        <v>0</v>
      </c>
      <c r="BO709" s="2">
        <v>0</v>
      </c>
      <c r="BP709" s="2">
        <v>0</v>
      </c>
      <c r="BQ709" s="2">
        <v>0</v>
      </c>
      <c r="BR709" s="2">
        <v>1</v>
      </c>
      <c r="BS709" s="2">
        <v>568</v>
      </c>
      <c r="BT709" s="2">
        <v>0</v>
      </c>
      <c r="BU709" s="5">
        <v>0.87</v>
      </c>
      <c r="BV709" s="5">
        <f>IFERROR($BF709/($AL709+$R709), "No Votes")</f>
        <v>0</v>
      </c>
      <c r="BW709" s="5">
        <f>IFERROR($BA709/($AG709+$M709), "No Votes")</f>
        <v>0</v>
      </c>
      <c r="BX709" t="s">
        <v>2157</v>
      </c>
      <c r="BY709" s="5" t="s">
        <v>2093</v>
      </c>
      <c r="BZ709" s="5" t="s">
        <v>2088</v>
      </c>
      <c r="CA709" s="28" t="str">
        <f>IF(Table1[[#This Row],[Party]]="Labour","Conservative","Labour")</f>
        <v>Labour</v>
      </c>
      <c r="CB709" s="28" cm="1">
        <f t="array" ref="CB7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09" s="28" cm="1">
        <f t="array" ref="CC7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351</v>
      </c>
      <c r="CD709" s="28">
        <f>IF(TRIM(Table1[[#This Row],[Party]])="Labour",Table1[[#This Row],[Conservative_Aye]],Table1[[#This Row],[Labour_Aye]])</f>
        <v>193</v>
      </c>
      <c r="CE709" s="28">
        <f>IF(TRIM(Table1[[#This Row],[Party]])="Labour",Table1[[#This Row],[Conservative_No]],Table1[[#This Row],[Labour_No]])</f>
        <v>0</v>
      </c>
      <c r="CF709" s="36">
        <f>IF(Table1[[#This Row],[Gov_Aye]]+Table1[[#This Row],[Gov_No]]=0,"",Table1[[#This Row],[Gov_Aye]]/(Table1[[#This Row],[Gov_Aye]]+Table1[[#This Row],[Gov_No]]))</f>
        <v>0</v>
      </c>
      <c r="CG709" s="36">
        <f>IF(Table1[[#This Row],[Opp_Aye]]+Table1[[#This Row],[Opp_No]]=0,"",Table1[[#This Row],[Opp_Aye]]/(Table1[[#This Row],[Opp_Aye]]+Table1[[#This Row],[Opp_No]]))</f>
        <v>1</v>
      </c>
      <c r="CH709" s="36">
        <f>IF(OR(Table1[[#This Row],[Gov_Share]]="",Table1[[#This Row],[Opp_Share]]=""),"",ABS(Table1[[#This Row],[Gov_Share]]-Table1[[#This Row],[Opp_Share]]))</f>
        <v>1</v>
      </c>
      <c r="CI709" s="36">
        <f>IF(Table1[[#This Row],[Gov_Aye]]+Table1[[#This Row],[Gov_No]]=0,"",ABS(Table1[[#This Row],[Gov_Aye]]-Table1[[#This Row],[Gov_No]])/(Table1[[#This Row],[Gov_Aye]]+Table1[[#This Row],[Gov_No]]))</f>
        <v>1</v>
      </c>
      <c r="CJ709" s="36">
        <f>IF(Table1[[#This Row],[Opp_Aye]]+Table1[[#This Row],[Opp_No]]=0,"",ABS(Table1[[#This Row],[Opp_Aye]]-Table1[[#This Row],[Opp_No]])/(Table1[[#This Row],[Opp_Aye]]+Table1[[#This Row],[Opp_No]]))</f>
        <v>1</v>
      </c>
      <c r="CK7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0.971204579055163</v>
      </c>
    </row>
    <row r="710" spans="1:89" x14ac:dyDescent="0.75">
      <c r="A710">
        <v>1040</v>
      </c>
      <c r="B710" s="17">
        <v>44342</v>
      </c>
      <c r="C710" s="18">
        <v>0.65486111111111112</v>
      </c>
      <c r="D710">
        <v>15</v>
      </c>
      <c r="E710" s="20" t="s">
        <v>816</v>
      </c>
      <c r="H710">
        <v>217</v>
      </c>
      <c r="I710">
        <v>352</v>
      </c>
      <c r="J710">
        <v>2</v>
      </c>
      <c r="K710">
        <v>1</v>
      </c>
      <c r="L710">
        <v>0</v>
      </c>
      <c r="M710" s="3">
        <v>0</v>
      </c>
      <c r="N710">
        <v>8</v>
      </c>
      <c r="O710">
        <v>0</v>
      </c>
      <c r="P710">
        <v>1</v>
      </c>
      <c r="Q710">
        <v>2</v>
      </c>
      <c r="R710" s="4">
        <v>193</v>
      </c>
      <c r="S710">
        <v>11</v>
      </c>
      <c r="T710">
        <v>0</v>
      </c>
      <c r="U710">
        <v>0</v>
      </c>
      <c r="V710">
        <v>0</v>
      </c>
      <c r="W710">
        <v>0</v>
      </c>
      <c r="X710">
        <v>0</v>
      </c>
      <c r="Y710">
        <v>0</v>
      </c>
      <c r="Z710">
        <v>0</v>
      </c>
      <c r="AA710">
        <v>0</v>
      </c>
      <c r="AB710">
        <v>0</v>
      </c>
      <c r="AC710">
        <v>0</v>
      </c>
      <c r="AD710">
        <v>0</v>
      </c>
      <c r="AE710">
        <v>0</v>
      </c>
      <c r="AF710">
        <v>0</v>
      </c>
      <c r="AG710" s="3">
        <v>351</v>
      </c>
      <c r="AH710">
        <v>0</v>
      </c>
      <c r="AI710">
        <v>0</v>
      </c>
      <c r="AJ710">
        <v>0</v>
      </c>
      <c r="AK710">
        <v>1</v>
      </c>
      <c r="AL710" s="4">
        <v>0</v>
      </c>
      <c r="AM710">
        <v>0</v>
      </c>
      <c r="AN710">
        <v>0</v>
      </c>
      <c r="AO710">
        <v>0</v>
      </c>
      <c r="AP710">
        <v>0</v>
      </c>
      <c r="AQ710">
        <v>0</v>
      </c>
      <c r="AR710">
        <v>0</v>
      </c>
      <c r="AS710">
        <v>0</v>
      </c>
      <c r="AT710">
        <v>0</v>
      </c>
      <c r="AU710">
        <v>0</v>
      </c>
      <c r="AV710">
        <v>0</v>
      </c>
      <c r="AW710">
        <v>0</v>
      </c>
      <c r="AX710">
        <v>0</v>
      </c>
      <c r="AY710">
        <v>0</v>
      </c>
      <c r="AZ710">
        <v>0</v>
      </c>
      <c r="BA710" s="3">
        <v>0</v>
      </c>
      <c r="BB710">
        <v>0</v>
      </c>
      <c r="BC710">
        <v>0</v>
      </c>
      <c r="BD710">
        <v>0</v>
      </c>
      <c r="BE710">
        <v>1</v>
      </c>
      <c r="BF710" s="4">
        <v>0</v>
      </c>
      <c r="BG710">
        <v>0</v>
      </c>
      <c r="BH710">
        <v>0</v>
      </c>
      <c r="BI710">
        <v>0</v>
      </c>
      <c r="BJ710">
        <v>0</v>
      </c>
      <c r="BK710">
        <v>0</v>
      </c>
      <c r="BL710">
        <v>0</v>
      </c>
      <c r="BM710">
        <v>0</v>
      </c>
      <c r="BN710">
        <v>0</v>
      </c>
      <c r="BO710">
        <v>0</v>
      </c>
      <c r="BP710">
        <v>0</v>
      </c>
      <c r="BQ710">
        <v>0</v>
      </c>
      <c r="BR710">
        <v>1</v>
      </c>
      <c r="BS710">
        <v>570</v>
      </c>
      <c r="BT710">
        <v>0</v>
      </c>
      <c r="BU710" s="1">
        <v>0.88</v>
      </c>
      <c r="BV710" s="5">
        <f>IFERROR($BF710/($AL710+$R710), "No Votes")</f>
        <v>0</v>
      </c>
      <c r="BW710" s="5">
        <f>IFERROR($BA710/($AG710+$M710), "No Votes")</f>
        <v>0</v>
      </c>
      <c r="BX710" t="s">
        <v>2157</v>
      </c>
      <c r="BY710" s="5" t="s">
        <v>2093</v>
      </c>
      <c r="BZ710" s="5" t="s">
        <v>2088</v>
      </c>
      <c r="CA710" s="28" t="str">
        <f>IF(Table1[[#This Row],[Party]]="Labour","Conservative","Labour")</f>
        <v>Labour</v>
      </c>
      <c r="CB710" s="28" cm="1">
        <f t="array" ref="CB7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10" s="28" cm="1">
        <f t="array" ref="CC7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351</v>
      </c>
      <c r="CD710" s="28">
        <f>IF(TRIM(Table1[[#This Row],[Party]])="Labour",Table1[[#This Row],[Conservative_Aye]],Table1[[#This Row],[Labour_Aye]])</f>
        <v>193</v>
      </c>
      <c r="CE710" s="28">
        <f>IF(TRIM(Table1[[#This Row],[Party]])="Labour",Table1[[#This Row],[Conservative_No]],Table1[[#This Row],[Labour_No]])</f>
        <v>0</v>
      </c>
      <c r="CF710" s="36">
        <f>IF(Table1[[#This Row],[Gov_Aye]]+Table1[[#This Row],[Gov_No]]=0,"",Table1[[#This Row],[Gov_Aye]]/(Table1[[#This Row],[Gov_Aye]]+Table1[[#This Row],[Gov_No]]))</f>
        <v>0</v>
      </c>
      <c r="CG710" s="36">
        <f>IF(Table1[[#This Row],[Opp_Aye]]+Table1[[#This Row],[Opp_No]]=0,"",Table1[[#This Row],[Opp_Aye]]/(Table1[[#This Row],[Opp_Aye]]+Table1[[#This Row],[Opp_No]]))</f>
        <v>1</v>
      </c>
      <c r="CH710" s="36">
        <f>IF(OR(Table1[[#This Row],[Gov_Share]]="",Table1[[#This Row],[Opp_Share]]=""),"",ABS(Table1[[#This Row],[Gov_Share]]-Table1[[#This Row],[Opp_Share]]))</f>
        <v>1</v>
      </c>
      <c r="CI710" s="36">
        <f>IF(Table1[[#This Row],[Gov_Aye]]+Table1[[#This Row],[Gov_No]]=0,"",ABS(Table1[[#This Row],[Gov_Aye]]-Table1[[#This Row],[Gov_No]])/(Table1[[#This Row],[Gov_Aye]]+Table1[[#This Row],[Gov_No]]))</f>
        <v>1</v>
      </c>
      <c r="CJ710" s="36">
        <f>IF(Table1[[#This Row],[Opp_Aye]]+Table1[[#This Row],[Opp_No]]=0,"",ABS(Table1[[#This Row],[Opp_Aye]]-Table1[[#This Row],[Opp_No]])/(Table1[[#This Row],[Opp_Aye]]+Table1[[#This Row],[Opp_No]]))</f>
        <v>1</v>
      </c>
      <c r="CK7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0.971204579055163</v>
      </c>
    </row>
    <row r="711" spans="1:89" ht="29.5" hidden="1" x14ac:dyDescent="0.75">
      <c r="A711" s="2">
        <v>744</v>
      </c>
      <c r="B711" s="15">
        <v>43838</v>
      </c>
      <c r="C711" s="16">
        <v>0.64375000000000004</v>
      </c>
      <c r="D711" s="2">
        <v>9</v>
      </c>
      <c r="E711" s="19" t="s">
        <v>882</v>
      </c>
      <c r="F711" s="12" t="s">
        <v>1928</v>
      </c>
      <c r="G711" s="12"/>
      <c r="H711" s="2">
        <v>262</v>
      </c>
      <c r="I711" s="2">
        <v>337</v>
      </c>
      <c r="J711" s="2">
        <v>0</v>
      </c>
      <c r="K711" s="2">
        <v>1</v>
      </c>
      <c r="L711" s="2">
        <v>0</v>
      </c>
      <c r="M711" s="3">
        <v>0</v>
      </c>
      <c r="N711" s="2">
        <v>7</v>
      </c>
      <c r="O711" s="2">
        <v>1</v>
      </c>
      <c r="P711" s="2">
        <v>1</v>
      </c>
      <c r="Q711" s="2">
        <v>1</v>
      </c>
      <c r="R711" s="4">
        <v>189</v>
      </c>
      <c r="S711" s="2">
        <v>11</v>
      </c>
      <c r="T711" s="2">
        <v>4</v>
      </c>
      <c r="U711" s="2">
        <v>0</v>
      </c>
      <c r="V711" s="2">
        <v>45</v>
      </c>
      <c r="W711" s="2">
        <v>2</v>
      </c>
      <c r="X711" s="2">
        <v>0</v>
      </c>
      <c r="Y711" s="2">
        <v>0</v>
      </c>
      <c r="Z711" s="2">
        <v>0</v>
      </c>
      <c r="AA711" s="2">
        <v>0</v>
      </c>
      <c r="AB711" s="2">
        <v>0</v>
      </c>
      <c r="AC711" s="2">
        <v>0</v>
      </c>
      <c r="AD711" s="2">
        <v>0</v>
      </c>
      <c r="AE711" s="2">
        <v>0</v>
      </c>
      <c r="AF711" s="2">
        <v>0</v>
      </c>
      <c r="AG711" s="3">
        <v>335</v>
      </c>
      <c r="AH711" s="2">
        <v>0</v>
      </c>
      <c r="AI711" s="2">
        <v>2</v>
      </c>
      <c r="AJ711" s="2">
        <v>0</v>
      </c>
      <c r="AK711" s="2">
        <v>0</v>
      </c>
      <c r="AL711" s="4">
        <v>0</v>
      </c>
      <c r="AM711" s="2">
        <v>0</v>
      </c>
      <c r="AN711" s="2">
        <v>0</v>
      </c>
      <c r="AO711" s="2">
        <v>0</v>
      </c>
      <c r="AP711" s="2">
        <v>0</v>
      </c>
      <c r="AQ711" s="2">
        <v>0</v>
      </c>
      <c r="AR711" s="2">
        <v>0</v>
      </c>
      <c r="AS711" s="2">
        <v>0</v>
      </c>
      <c r="AT711" s="2">
        <v>0</v>
      </c>
      <c r="AU711" s="2">
        <v>0</v>
      </c>
      <c r="AV711" s="2">
        <v>0</v>
      </c>
      <c r="AW711" s="2">
        <v>0</v>
      </c>
      <c r="AX711" s="2">
        <v>0</v>
      </c>
      <c r="AY711" s="2">
        <v>0</v>
      </c>
      <c r="AZ711" s="2">
        <v>0</v>
      </c>
      <c r="BA711" s="44">
        <v>0</v>
      </c>
      <c r="BB711" s="2">
        <v>0</v>
      </c>
      <c r="BC711" s="2">
        <v>1</v>
      </c>
      <c r="BD711" s="2">
        <v>0</v>
      </c>
      <c r="BE711" s="2">
        <v>0</v>
      </c>
      <c r="BF711" s="45">
        <v>0</v>
      </c>
      <c r="BG711" s="2">
        <v>0</v>
      </c>
      <c r="BH711" s="2">
        <v>0</v>
      </c>
      <c r="BI711" s="2">
        <v>0</v>
      </c>
      <c r="BJ711" s="2">
        <v>0</v>
      </c>
      <c r="BK711" s="2">
        <v>0</v>
      </c>
      <c r="BL711" s="2">
        <v>0</v>
      </c>
      <c r="BM711" s="2">
        <v>0</v>
      </c>
      <c r="BN711" s="2">
        <v>0</v>
      </c>
      <c r="BO711" s="2">
        <v>0</v>
      </c>
      <c r="BP711" s="2">
        <v>0</v>
      </c>
      <c r="BQ711" s="2">
        <v>0</v>
      </c>
      <c r="BR711" s="2">
        <v>1</v>
      </c>
      <c r="BS711" s="2">
        <v>599</v>
      </c>
      <c r="BT711" s="2">
        <v>0</v>
      </c>
      <c r="BU711" s="5">
        <v>0.92</v>
      </c>
      <c r="BV711" s="5">
        <f>IFERROR($BF711/($AL711+$R711), "No Votes")</f>
        <v>0</v>
      </c>
      <c r="BW711" s="5">
        <f>IFERROR($BA711/($AG711+$M711), "No Votes")</f>
        <v>0</v>
      </c>
      <c r="BX711" t="s">
        <v>2156</v>
      </c>
      <c r="BY711" s="5" t="s">
        <v>2093</v>
      </c>
      <c r="BZ711" s="5" t="s">
        <v>2088</v>
      </c>
      <c r="CA711" s="28" t="str">
        <f>IF(Table1[[#This Row],[Party]]="Labour","Conservative","Labour")</f>
        <v>Labour</v>
      </c>
      <c r="CB711" s="28" cm="1">
        <f t="array" ref="CB7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11" s="28" cm="1">
        <f t="array" ref="CC7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335</v>
      </c>
      <c r="CD711" s="28">
        <f>IF(TRIM(Table1[[#This Row],[Party]])="Labour",Table1[[#This Row],[Conservative_Aye]],Table1[[#This Row],[Labour_Aye]])</f>
        <v>189</v>
      </c>
      <c r="CE711" s="28">
        <f>IF(TRIM(Table1[[#This Row],[Party]])="Labour",Table1[[#This Row],[Conservative_No]],Table1[[#This Row],[Labour_No]])</f>
        <v>0</v>
      </c>
      <c r="CF711" s="36">
        <f>IF(Table1[[#This Row],[Gov_Aye]]+Table1[[#This Row],[Gov_No]]=0,"",Table1[[#This Row],[Gov_Aye]]/(Table1[[#This Row],[Gov_Aye]]+Table1[[#This Row],[Gov_No]]))</f>
        <v>0</v>
      </c>
      <c r="CG711" s="36">
        <f>IF(Table1[[#This Row],[Opp_Aye]]+Table1[[#This Row],[Opp_No]]=0,"",Table1[[#This Row],[Opp_Aye]]/(Table1[[#This Row],[Opp_Aye]]+Table1[[#This Row],[Opp_No]]))</f>
        <v>1</v>
      </c>
      <c r="CH711" s="36">
        <f>IF(OR(Table1[[#This Row],[Gov_Share]]="",Table1[[#This Row],[Opp_Share]]=""),"",ABS(Table1[[#This Row],[Gov_Share]]-Table1[[#This Row],[Opp_Share]]))</f>
        <v>1</v>
      </c>
      <c r="CI711" s="36">
        <f>IF(Table1[[#This Row],[Gov_Aye]]+Table1[[#This Row],[Gov_No]]=0,"",ABS(Table1[[#This Row],[Gov_Aye]]-Table1[[#This Row],[Gov_No]])/(Table1[[#This Row],[Gov_Aye]]+Table1[[#This Row],[Gov_No]]))</f>
        <v>1</v>
      </c>
      <c r="CJ711" s="36">
        <f>IF(Table1[[#This Row],[Opp_Aye]]+Table1[[#This Row],[Opp_No]]=0,"",ABS(Table1[[#This Row],[Opp_Aye]]-Table1[[#This Row],[Opp_No]])/(Table1[[#This Row],[Opp_Aye]]+Table1[[#This Row],[Opp_No]]))</f>
        <v>1</v>
      </c>
      <c r="CK7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0.96990402293026823</v>
      </c>
    </row>
    <row r="712" spans="1:89" ht="29.5" x14ac:dyDescent="0.75">
      <c r="A712">
        <v>416</v>
      </c>
      <c r="B712" s="17">
        <v>43228</v>
      </c>
      <c r="C712" s="18">
        <v>0.7680555555555556</v>
      </c>
      <c r="D712">
        <v>149</v>
      </c>
      <c r="E712" s="20" t="s">
        <v>763</v>
      </c>
      <c r="H712">
        <v>246</v>
      </c>
      <c r="I712">
        <v>302</v>
      </c>
      <c r="J712">
        <v>0</v>
      </c>
      <c r="K712">
        <v>0</v>
      </c>
      <c r="L712">
        <v>0</v>
      </c>
      <c r="M712" s="3">
        <v>0</v>
      </c>
      <c r="N712">
        <v>0</v>
      </c>
      <c r="O712">
        <v>0</v>
      </c>
      <c r="P712">
        <v>1</v>
      </c>
      <c r="Q712">
        <v>5</v>
      </c>
      <c r="R712" s="4">
        <v>231</v>
      </c>
      <c r="S712">
        <v>9</v>
      </c>
      <c r="T712">
        <v>0</v>
      </c>
      <c r="U712">
        <v>0</v>
      </c>
      <c r="V712">
        <v>0</v>
      </c>
      <c r="W712">
        <v>0</v>
      </c>
      <c r="X712">
        <v>0</v>
      </c>
      <c r="Y712">
        <v>0</v>
      </c>
      <c r="Z712">
        <v>0</v>
      </c>
      <c r="AA712">
        <v>0</v>
      </c>
      <c r="AB712">
        <v>0</v>
      </c>
      <c r="AC712">
        <v>0</v>
      </c>
      <c r="AD712">
        <v>0</v>
      </c>
      <c r="AE712">
        <v>0</v>
      </c>
      <c r="AF712">
        <v>0</v>
      </c>
      <c r="AG712" s="3">
        <v>292</v>
      </c>
      <c r="AH712">
        <v>9</v>
      </c>
      <c r="AI712">
        <v>0</v>
      </c>
      <c r="AJ712">
        <v>0</v>
      </c>
      <c r="AK712">
        <v>1</v>
      </c>
      <c r="AL712" s="4">
        <v>0</v>
      </c>
      <c r="AM712">
        <v>0</v>
      </c>
      <c r="AN712">
        <v>0</v>
      </c>
      <c r="AO712">
        <v>0</v>
      </c>
      <c r="AP712">
        <v>0</v>
      </c>
      <c r="AQ712">
        <v>0</v>
      </c>
      <c r="AR712">
        <v>0</v>
      </c>
      <c r="AS712">
        <v>0</v>
      </c>
      <c r="AT712">
        <v>0</v>
      </c>
      <c r="AU712">
        <v>0</v>
      </c>
      <c r="AV712">
        <v>0</v>
      </c>
      <c r="AW712">
        <v>0</v>
      </c>
      <c r="AX712">
        <v>0</v>
      </c>
      <c r="AY712">
        <v>0</v>
      </c>
      <c r="AZ712">
        <v>0</v>
      </c>
      <c r="BA712" s="3">
        <v>0</v>
      </c>
      <c r="BB712">
        <v>0</v>
      </c>
      <c r="BC712">
        <v>0</v>
      </c>
      <c r="BD712">
        <v>0</v>
      </c>
      <c r="BE712">
        <v>1</v>
      </c>
      <c r="BF712" s="4">
        <v>0</v>
      </c>
      <c r="BG712">
        <v>0</v>
      </c>
      <c r="BH712">
        <v>0</v>
      </c>
      <c r="BI712">
        <v>0</v>
      </c>
      <c r="BJ712">
        <v>0</v>
      </c>
      <c r="BK712">
        <v>0</v>
      </c>
      <c r="BL712">
        <v>0</v>
      </c>
      <c r="BM712">
        <v>0</v>
      </c>
      <c r="BN712">
        <v>0</v>
      </c>
      <c r="BO712">
        <v>0</v>
      </c>
      <c r="BP712">
        <v>0</v>
      </c>
      <c r="BQ712">
        <v>0</v>
      </c>
      <c r="BR712">
        <v>1</v>
      </c>
      <c r="BS712">
        <v>548</v>
      </c>
      <c r="BT712">
        <v>0</v>
      </c>
      <c r="BU712" s="1">
        <v>0.84</v>
      </c>
      <c r="BV712" s="5">
        <f>IFERROR($BF712/($AL712+$R712), "No Votes")</f>
        <v>0</v>
      </c>
      <c r="BW712" s="5">
        <f>IFERROR($BA712/($AG712+$M712), "No Votes")</f>
        <v>0</v>
      </c>
      <c r="BX712" t="s">
        <v>2157</v>
      </c>
      <c r="BY712" s="5" t="s">
        <v>2086</v>
      </c>
      <c r="BZ712" s="5" t="s">
        <v>2088</v>
      </c>
      <c r="CA712" s="28" t="str">
        <f>IF(Table1[[#This Row],[Party]]="Labour","Conservative","Labour")</f>
        <v>Labour</v>
      </c>
      <c r="CB712" s="28" cm="1">
        <f t="array" ref="CB7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12" s="28" cm="1">
        <f t="array" ref="CC7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712" s="28">
        <f>IF(TRIM(Table1[[#This Row],[Party]])="Labour",Table1[[#This Row],[Conservative_Aye]],Table1[[#This Row],[Labour_Aye]])</f>
        <v>231</v>
      </c>
      <c r="CE712" s="28">
        <f>IF(TRIM(Table1[[#This Row],[Party]])="Labour",Table1[[#This Row],[Conservative_No]],Table1[[#This Row],[Labour_No]])</f>
        <v>0</v>
      </c>
      <c r="CF712" s="36">
        <f>IF(Table1[[#This Row],[Gov_Aye]]+Table1[[#This Row],[Gov_No]]=0,"",Table1[[#This Row],[Gov_Aye]]/(Table1[[#This Row],[Gov_Aye]]+Table1[[#This Row],[Gov_No]]))</f>
        <v>0</v>
      </c>
      <c r="CG712" s="36">
        <f>IF(Table1[[#This Row],[Opp_Aye]]+Table1[[#This Row],[Opp_No]]=0,"",Table1[[#This Row],[Opp_Aye]]/(Table1[[#This Row],[Opp_Aye]]+Table1[[#This Row],[Opp_No]]))</f>
        <v>1</v>
      </c>
      <c r="CH712" s="36">
        <f>IF(OR(Table1[[#This Row],[Gov_Share]]="",Table1[[#This Row],[Opp_Share]]=""),"",ABS(Table1[[#This Row],[Gov_Share]]-Table1[[#This Row],[Opp_Share]]))</f>
        <v>1</v>
      </c>
      <c r="CI712" s="36">
        <f>IF(Table1[[#This Row],[Gov_Aye]]+Table1[[#This Row],[Gov_No]]=0,"",ABS(Table1[[#This Row],[Gov_Aye]]-Table1[[#This Row],[Gov_No]])/(Table1[[#This Row],[Gov_Aye]]+Table1[[#This Row],[Gov_No]]))</f>
        <v>1</v>
      </c>
      <c r="CJ712" s="36">
        <f>IF(Table1[[#This Row],[Opp_Aye]]+Table1[[#This Row],[Opp_No]]=0,"",ABS(Table1[[#This Row],[Opp_Aye]]-Table1[[#This Row],[Opp_No]])/(Table1[[#This Row],[Opp_Aye]]+Table1[[#This Row],[Opp_No]]))</f>
        <v>1</v>
      </c>
      <c r="CK7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0.97118862511952775</v>
      </c>
    </row>
    <row r="713" spans="1:89" ht="29.5" x14ac:dyDescent="0.75">
      <c r="A713">
        <v>1247</v>
      </c>
      <c r="B713" s="17">
        <v>44634</v>
      </c>
      <c r="C713" s="18">
        <v>0.79652777777777772</v>
      </c>
      <c r="D713">
        <v>211</v>
      </c>
      <c r="E713" s="20" t="s">
        <v>666</v>
      </c>
      <c r="H713">
        <v>210</v>
      </c>
      <c r="I713">
        <v>296</v>
      </c>
      <c r="J713">
        <v>1</v>
      </c>
      <c r="K713">
        <v>1</v>
      </c>
      <c r="L713">
        <v>0</v>
      </c>
      <c r="M713" s="3">
        <v>0</v>
      </c>
      <c r="N713">
        <v>0</v>
      </c>
      <c r="O713">
        <v>0</v>
      </c>
      <c r="P713">
        <v>1</v>
      </c>
      <c r="Q713">
        <v>1</v>
      </c>
      <c r="R713" s="4">
        <v>160</v>
      </c>
      <c r="S713">
        <v>9</v>
      </c>
      <c r="T713">
        <v>2</v>
      </c>
      <c r="U713">
        <v>0</v>
      </c>
      <c r="V713">
        <v>36</v>
      </c>
      <c r="W713">
        <v>0</v>
      </c>
      <c r="X713">
        <v>0</v>
      </c>
      <c r="Y713">
        <v>0</v>
      </c>
      <c r="Z713">
        <v>0</v>
      </c>
      <c r="AA713">
        <v>0</v>
      </c>
      <c r="AB713">
        <v>0</v>
      </c>
      <c r="AC713">
        <v>0</v>
      </c>
      <c r="AD713">
        <v>0</v>
      </c>
      <c r="AE713">
        <v>0</v>
      </c>
      <c r="AF713">
        <v>0</v>
      </c>
      <c r="AG713" s="3">
        <v>287</v>
      </c>
      <c r="AH713">
        <v>5</v>
      </c>
      <c r="AI713">
        <v>0</v>
      </c>
      <c r="AJ713">
        <v>0</v>
      </c>
      <c r="AK713">
        <v>1</v>
      </c>
      <c r="AL713" s="4">
        <v>0</v>
      </c>
      <c r="AM713">
        <v>0</v>
      </c>
      <c r="AN713">
        <v>0</v>
      </c>
      <c r="AO713">
        <v>0</v>
      </c>
      <c r="AP713">
        <v>0</v>
      </c>
      <c r="AQ713">
        <v>0</v>
      </c>
      <c r="AR713">
        <v>0</v>
      </c>
      <c r="AS713">
        <v>0</v>
      </c>
      <c r="AT713">
        <v>0</v>
      </c>
      <c r="AU713">
        <v>0</v>
      </c>
      <c r="AV713">
        <v>0</v>
      </c>
      <c r="AW713">
        <v>0</v>
      </c>
      <c r="AX713">
        <v>0</v>
      </c>
      <c r="AY713">
        <v>0</v>
      </c>
      <c r="AZ713">
        <v>0</v>
      </c>
      <c r="BA713" s="3">
        <v>0</v>
      </c>
      <c r="BB713">
        <v>0</v>
      </c>
      <c r="BC713">
        <v>0</v>
      </c>
      <c r="BD713">
        <v>0</v>
      </c>
      <c r="BE713">
        <v>1</v>
      </c>
      <c r="BF713" s="4">
        <v>0</v>
      </c>
      <c r="BG713">
        <v>0</v>
      </c>
      <c r="BH713">
        <v>0</v>
      </c>
      <c r="BI713">
        <v>0</v>
      </c>
      <c r="BJ713">
        <v>0</v>
      </c>
      <c r="BK713">
        <v>0</v>
      </c>
      <c r="BL713">
        <v>0</v>
      </c>
      <c r="BM713">
        <v>0</v>
      </c>
      <c r="BN713">
        <v>0</v>
      </c>
      <c r="BO713">
        <v>0</v>
      </c>
      <c r="BP713">
        <v>0</v>
      </c>
      <c r="BQ713">
        <v>0</v>
      </c>
      <c r="BR713">
        <v>1</v>
      </c>
      <c r="BS713">
        <v>504</v>
      </c>
      <c r="BT713">
        <v>0</v>
      </c>
      <c r="BU713" s="1">
        <v>0.78</v>
      </c>
      <c r="BV713" s="5">
        <f>IFERROR($BF713/($AL713+$R713), "No Votes")</f>
        <v>0</v>
      </c>
      <c r="BW713" s="5">
        <f>IFERROR($BA713/($AG713+$M713), "No Votes")</f>
        <v>0</v>
      </c>
      <c r="BX713" t="s">
        <v>2157</v>
      </c>
      <c r="BY713" s="5" t="s">
        <v>2093</v>
      </c>
      <c r="BZ713" s="5" t="s">
        <v>2088</v>
      </c>
      <c r="CA713" s="28" t="str">
        <f>IF(Table1[[#This Row],[Party]]="Labour","Conservative","Labour")</f>
        <v>Labour</v>
      </c>
      <c r="CB713" s="28" cm="1">
        <f t="array" ref="CB7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13" s="28" cm="1">
        <f t="array" ref="CC7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713" s="28">
        <f>IF(TRIM(Table1[[#This Row],[Party]])="Labour",Table1[[#This Row],[Conservative_Aye]],Table1[[#This Row],[Labour_Aye]])</f>
        <v>160</v>
      </c>
      <c r="CE713" s="28">
        <f>IF(TRIM(Table1[[#This Row],[Party]])="Labour",Table1[[#This Row],[Conservative_No]],Table1[[#This Row],[Labour_No]])</f>
        <v>0</v>
      </c>
      <c r="CF713" s="36">
        <f>IF(Table1[[#This Row],[Gov_Aye]]+Table1[[#This Row],[Gov_No]]=0,"",Table1[[#This Row],[Gov_Aye]]/(Table1[[#This Row],[Gov_Aye]]+Table1[[#This Row],[Gov_No]]))</f>
        <v>0</v>
      </c>
      <c r="CG713" s="36">
        <f>IF(Table1[[#This Row],[Opp_Aye]]+Table1[[#This Row],[Opp_No]]=0,"",Table1[[#This Row],[Opp_Aye]]/(Table1[[#This Row],[Opp_Aye]]+Table1[[#This Row],[Opp_No]]))</f>
        <v>1</v>
      </c>
      <c r="CH713" s="36">
        <f>IF(OR(Table1[[#This Row],[Gov_Share]]="",Table1[[#This Row],[Opp_Share]]=""),"",ABS(Table1[[#This Row],[Gov_Share]]-Table1[[#This Row],[Opp_Share]]))</f>
        <v>1</v>
      </c>
      <c r="CI713" s="36">
        <f>IF(Table1[[#This Row],[Gov_Aye]]+Table1[[#This Row],[Gov_No]]=0,"",ABS(Table1[[#This Row],[Gov_Aye]]-Table1[[#This Row],[Gov_No]])/(Table1[[#This Row],[Gov_Aye]]+Table1[[#This Row],[Gov_No]]))</f>
        <v>1</v>
      </c>
      <c r="CJ713" s="36">
        <f>IF(Table1[[#This Row],[Opp_Aye]]+Table1[[#This Row],[Opp_No]]=0,"",ABS(Table1[[#This Row],[Opp_Aye]]-Table1[[#This Row],[Opp_No]])/(Table1[[#This Row],[Opp_Aye]]+Table1[[#This Row],[Opp_No]]))</f>
        <v>1</v>
      </c>
      <c r="CK7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0.97116713052880288</v>
      </c>
    </row>
    <row r="714" spans="1:89" ht="29.5" hidden="1" x14ac:dyDescent="0.75">
      <c r="A714" s="2">
        <v>758</v>
      </c>
      <c r="B714" s="15">
        <v>43852</v>
      </c>
      <c r="C714" s="16">
        <v>0.62430555555555556</v>
      </c>
      <c r="D714" s="2">
        <v>23</v>
      </c>
      <c r="E714" s="19" t="s">
        <v>1012</v>
      </c>
      <c r="F714" s="2" t="s">
        <v>1929</v>
      </c>
      <c r="G714" s="2"/>
      <c r="H714" s="2">
        <v>342</v>
      </c>
      <c r="I714" s="2">
        <v>254</v>
      </c>
      <c r="J714" s="2">
        <v>0</v>
      </c>
      <c r="K714" s="2">
        <v>0</v>
      </c>
      <c r="L714" s="2">
        <v>0</v>
      </c>
      <c r="M714" s="3">
        <v>341</v>
      </c>
      <c r="N714" s="2">
        <v>0</v>
      </c>
      <c r="O714" s="2">
        <v>0</v>
      </c>
      <c r="P714" s="2">
        <v>0</v>
      </c>
      <c r="Q714" s="2">
        <v>0</v>
      </c>
      <c r="R714" s="4">
        <v>0</v>
      </c>
      <c r="S714" s="2">
        <v>0</v>
      </c>
      <c r="T714" s="2">
        <v>0</v>
      </c>
      <c r="U714" s="2">
        <v>0</v>
      </c>
      <c r="V714" s="2">
        <v>0</v>
      </c>
      <c r="W714" s="2">
        <v>0</v>
      </c>
      <c r="X714" s="2">
        <v>0</v>
      </c>
      <c r="Y714" s="2">
        <v>0</v>
      </c>
      <c r="Z714" s="2">
        <v>0</v>
      </c>
      <c r="AA714" s="2">
        <v>0</v>
      </c>
      <c r="AB714" s="2">
        <v>0</v>
      </c>
      <c r="AC714" s="2">
        <v>0</v>
      </c>
      <c r="AD714" s="2">
        <v>0</v>
      </c>
      <c r="AE714" s="2">
        <v>1</v>
      </c>
      <c r="AF714" s="2">
        <v>0</v>
      </c>
      <c r="AG714" s="3">
        <v>0</v>
      </c>
      <c r="AH714" s="2">
        <v>7</v>
      </c>
      <c r="AI714" s="2">
        <v>0</v>
      </c>
      <c r="AJ714" s="2">
        <v>1</v>
      </c>
      <c r="AK714" s="2">
        <v>0</v>
      </c>
      <c r="AL714" s="4">
        <v>186</v>
      </c>
      <c r="AM714" s="2">
        <v>8</v>
      </c>
      <c r="AN714" s="2">
        <v>4</v>
      </c>
      <c r="AO714" s="2">
        <v>0</v>
      </c>
      <c r="AP714" s="2">
        <v>45</v>
      </c>
      <c r="AQ714" s="2">
        <v>2</v>
      </c>
      <c r="AR714" s="2">
        <v>0</v>
      </c>
      <c r="AS714" s="2">
        <v>0</v>
      </c>
      <c r="AT714" s="2">
        <v>0</v>
      </c>
      <c r="AU714" s="2">
        <v>0</v>
      </c>
      <c r="AV714" s="2">
        <v>0</v>
      </c>
      <c r="AW714" s="2">
        <v>0</v>
      </c>
      <c r="AX714" s="2">
        <v>0</v>
      </c>
      <c r="AY714" s="2">
        <v>0</v>
      </c>
      <c r="AZ714" s="2">
        <v>0</v>
      </c>
      <c r="BA714" s="44">
        <v>0</v>
      </c>
      <c r="BB714" s="2">
        <v>0</v>
      </c>
      <c r="BC714" s="2">
        <v>0</v>
      </c>
      <c r="BD714" s="2">
        <v>0</v>
      </c>
      <c r="BE714" s="2">
        <v>0</v>
      </c>
      <c r="BF714" s="45">
        <v>0</v>
      </c>
      <c r="BG714" s="2">
        <v>0</v>
      </c>
      <c r="BH714" s="2">
        <v>0</v>
      </c>
      <c r="BI714" s="2">
        <v>0</v>
      </c>
      <c r="BJ714" s="2">
        <v>0</v>
      </c>
      <c r="BK714" s="2">
        <v>0</v>
      </c>
      <c r="BL714" s="2">
        <v>0</v>
      </c>
      <c r="BM714" s="2">
        <v>0</v>
      </c>
      <c r="BN714" s="2">
        <v>0</v>
      </c>
      <c r="BO714" s="2">
        <v>0</v>
      </c>
      <c r="BP714" s="2">
        <v>0</v>
      </c>
      <c r="BQ714" s="2">
        <v>0</v>
      </c>
      <c r="BR714" s="2">
        <v>0</v>
      </c>
      <c r="BS714" s="2">
        <v>595</v>
      </c>
      <c r="BT714" s="2">
        <v>0</v>
      </c>
      <c r="BU714" s="5">
        <v>0.92</v>
      </c>
      <c r="BV714" s="5">
        <f>IFERROR($BF714/($AL714+$R714), "No Votes")</f>
        <v>0</v>
      </c>
      <c r="BW714" s="5">
        <f>IFERROR($BA714/($AG714+$M714), "No Votes")</f>
        <v>0</v>
      </c>
      <c r="BX714" t="s">
        <v>2156</v>
      </c>
      <c r="BY714" s="5" t="s">
        <v>2093</v>
      </c>
      <c r="BZ714" s="5" t="s">
        <v>2088</v>
      </c>
      <c r="CA714" s="28" t="str">
        <f>IF(Table1[[#This Row],[Party]]="Labour","Conservative","Labour")</f>
        <v>Labour</v>
      </c>
      <c r="CB714" s="28" cm="1">
        <f t="array" ref="CB7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341</v>
      </c>
      <c r="CC714" s="28" cm="1">
        <f t="array" ref="CC7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14" s="28">
        <f>IF(TRIM(Table1[[#This Row],[Party]])="Labour",Table1[[#This Row],[Conservative_Aye]],Table1[[#This Row],[Labour_Aye]])</f>
        <v>0</v>
      </c>
      <c r="CE714" s="28">
        <f>IF(TRIM(Table1[[#This Row],[Party]])="Labour",Table1[[#This Row],[Conservative_No]],Table1[[#This Row],[Labour_No]])</f>
        <v>186</v>
      </c>
      <c r="CF714" s="36">
        <f>IF(Table1[[#This Row],[Gov_Aye]]+Table1[[#This Row],[Gov_No]]=0,"",Table1[[#This Row],[Gov_Aye]]/(Table1[[#This Row],[Gov_Aye]]+Table1[[#This Row],[Gov_No]]))</f>
        <v>1</v>
      </c>
      <c r="CG714" s="36">
        <f>IF(Table1[[#This Row],[Opp_Aye]]+Table1[[#This Row],[Opp_No]]=0,"",Table1[[#This Row],[Opp_Aye]]/(Table1[[#This Row],[Opp_Aye]]+Table1[[#This Row],[Opp_No]]))</f>
        <v>0</v>
      </c>
      <c r="CH714" s="36">
        <f>IF(OR(Table1[[#This Row],[Gov_Share]]="",Table1[[#This Row],[Opp_Share]]=""),"",ABS(Table1[[#This Row],[Gov_Share]]-Table1[[#This Row],[Opp_Share]]))</f>
        <v>1</v>
      </c>
      <c r="CI714" s="36">
        <f>IF(Table1[[#This Row],[Gov_Aye]]+Table1[[#This Row],[Gov_No]]=0,"",ABS(Table1[[#This Row],[Gov_Aye]]-Table1[[#This Row],[Gov_No]])/(Table1[[#This Row],[Gov_Aye]]+Table1[[#This Row],[Gov_No]]))</f>
        <v>1</v>
      </c>
      <c r="CJ714" s="36">
        <f>IF(Table1[[#This Row],[Opp_Aye]]+Table1[[#This Row],[Opp_No]]=0,"",ABS(Table1[[#This Row],[Opp_Aye]]-Table1[[#This Row],[Opp_No]])/(Table1[[#This Row],[Opp_Aye]]+Table1[[#This Row],[Opp_No]]))</f>
        <v>1</v>
      </c>
      <c r="CK7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0.97800183318056833</v>
      </c>
    </row>
    <row r="715" spans="1:89" ht="29.5" x14ac:dyDescent="0.75">
      <c r="A715" s="2">
        <v>1604</v>
      </c>
      <c r="B715" s="15">
        <v>45118</v>
      </c>
      <c r="C715" s="16">
        <v>0.84791666666666665</v>
      </c>
      <c r="D715" s="2">
        <v>296</v>
      </c>
      <c r="E715" s="19" t="s">
        <v>1157</v>
      </c>
      <c r="F715" s="2"/>
      <c r="G715" s="2"/>
      <c r="H715" s="2">
        <v>290</v>
      </c>
      <c r="I715" s="2">
        <v>222</v>
      </c>
      <c r="J715" s="2">
        <v>0</v>
      </c>
      <c r="K715" s="2">
        <v>0</v>
      </c>
      <c r="L715" s="2">
        <v>0</v>
      </c>
      <c r="M715" s="3">
        <v>286</v>
      </c>
      <c r="N715" s="2">
        <v>0</v>
      </c>
      <c r="O715" s="2">
        <v>0</v>
      </c>
      <c r="P715" s="2">
        <v>0</v>
      </c>
      <c r="Q715" s="2">
        <v>0</v>
      </c>
      <c r="R715" s="4">
        <v>0</v>
      </c>
      <c r="S715" s="2">
        <v>0</v>
      </c>
      <c r="T715" s="2">
        <v>0</v>
      </c>
      <c r="U715" s="2">
        <v>0</v>
      </c>
      <c r="V715" s="2">
        <v>0</v>
      </c>
      <c r="W715" s="2">
        <v>0</v>
      </c>
      <c r="X715" s="2">
        <v>0</v>
      </c>
      <c r="Y715" s="2">
        <v>1</v>
      </c>
      <c r="Z715" s="2">
        <v>0</v>
      </c>
      <c r="AA715" s="2">
        <v>0</v>
      </c>
      <c r="AB715" s="2">
        <v>0</v>
      </c>
      <c r="AC715" s="2">
        <v>0</v>
      </c>
      <c r="AD715" s="2">
        <v>1</v>
      </c>
      <c r="AE715" s="2">
        <v>1</v>
      </c>
      <c r="AF715" s="2">
        <v>0</v>
      </c>
      <c r="AG715" s="3">
        <v>0</v>
      </c>
      <c r="AH715" s="2">
        <v>0</v>
      </c>
      <c r="AI715" s="2">
        <v>0</v>
      </c>
      <c r="AJ715" s="2">
        <v>1</v>
      </c>
      <c r="AK715" s="2">
        <v>8</v>
      </c>
      <c r="AL715" s="4">
        <v>157</v>
      </c>
      <c r="AM715" s="2">
        <v>9</v>
      </c>
      <c r="AN715" s="2">
        <v>3</v>
      </c>
      <c r="AO715" s="2">
        <v>0</v>
      </c>
      <c r="AP715" s="2">
        <v>41</v>
      </c>
      <c r="AQ715" s="2">
        <v>1</v>
      </c>
      <c r="AR715" s="2">
        <v>0</v>
      </c>
      <c r="AS715" s="2">
        <v>0</v>
      </c>
      <c r="AT715" s="2">
        <v>0</v>
      </c>
      <c r="AU715" s="2">
        <v>0</v>
      </c>
      <c r="AV715" s="2">
        <v>0</v>
      </c>
      <c r="AW715" s="2">
        <v>0</v>
      </c>
      <c r="AX715" s="2">
        <v>0</v>
      </c>
      <c r="AY715" s="2">
        <v>0</v>
      </c>
      <c r="AZ715" s="2">
        <v>0</v>
      </c>
      <c r="BA715" s="44">
        <v>0</v>
      </c>
      <c r="BB715" s="2">
        <v>0</v>
      </c>
      <c r="BC715" s="2">
        <v>0</v>
      </c>
      <c r="BD715" s="2">
        <v>0</v>
      </c>
      <c r="BE715" s="2">
        <v>0</v>
      </c>
      <c r="BF715" s="45">
        <v>0</v>
      </c>
      <c r="BG715" s="2">
        <v>0</v>
      </c>
      <c r="BH715" s="2">
        <v>0</v>
      </c>
      <c r="BI715" s="2">
        <v>0</v>
      </c>
      <c r="BJ715" s="2">
        <v>0</v>
      </c>
      <c r="BK715" s="2">
        <v>0</v>
      </c>
      <c r="BL715" s="2">
        <v>0</v>
      </c>
      <c r="BM715" s="2">
        <v>0</v>
      </c>
      <c r="BN715" s="2">
        <v>0</v>
      </c>
      <c r="BO715" s="2">
        <v>0</v>
      </c>
      <c r="BP715" s="2">
        <v>0</v>
      </c>
      <c r="BQ715" s="2">
        <v>0</v>
      </c>
      <c r="BR715" s="2">
        <v>0</v>
      </c>
      <c r="BS715" s="2">
        <v>509</v>
      </c>
      <c r="BT715" s="2">
        <v>0</v>
      </c>
      <c r="BU715" s="5">
        <v>0.78</v>
      </c>
      <c r="BV715" s="5">
        <f>IFERROR($BF715/($AL715+$R715), "No Votes")</f>
        <v>0</v>
      </c>
      <c r="BW715" s="5">
        <f>IFERROR($BA715/($AG715+$M715), "No Votes")</f>
        <v>0</v>
      </c>
      <c r="BX715" t="s">
        <v>2157</v>
      </c>
      <c r="BY715" s="5" t="s">
        <v>2096</v>
      </c>
      <c r="BZ715" s="5" t="s">
        <v>2088</v>
      </c>
      <c r="CA715" s="28" t="str">
        <f>IF(Table1[[#This Row],[Party]]="Labour","Conservative","Labour")</f>
        <v>Labour</v>
      </c>
      <c r="CB715" s="28" cm="1">
        <f t="array" ref="CB7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715" s="28" cm="1">
        <f t="array" ref="CC7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15" s="28">
        <f>IF(TRIM(Table1[[#This Row],[Party]])="Labour",Table1[[#This Row],[Conservative_Aye]],Table1[[#This Row],[Labour_Aye]])</f>
        <v>0</v>
      </c>
      <c r="CE715" s="28">
        <f>IF(TRIM(Table1[[#This Row],[Party]])="Labour",Table1[[#This Row],[Conservative_No]],Table1[[#This Row],[Labour_No]])</f>
        <v>157</v>
      </c>
      <c r="CF715" s="36">
        <f>IF(Table1[[#This Row],[Gov_Aye]]+Table1[[#This Row],[Gov_No]]=0,"",Table1[[#This Row],[Gov_Aye]]/(Table1[[#This Row],[Gov_Aye]]+Table1[[#This Row],[Gov_No]]))</f>
        <v>1</v>
      </c>
      <c r="CG715" s="36">
        <f>IF(Table1[[#This Row],[Opp_Aye]]+Table1[[#This Row],[Opp_No]]=0,"",Table1[[#This Row],[Opp_Aye]]/(Table1[[#This Row],[Opp_Aye]]+Table1[[#This Row],[Opp_No]]))</f>
        <v>0</v>
      </c>
      <c r="CH715" s="36">
        <f>IF(OR(Table1[[#This Row],[Gov_Share]]="",Table1[[#This Row],[Opp_Share]]=""),"",ABS(Table1[[#This Row],[Gov_Share]]-Table1[[#This Row],[Opp_Share]]))</f>
        <v>1</v>
      </c>
      <c r="CI715" s="36">
        <f>IF(Table1[[#This Row],[Gov_Aye]]+Table1[[#This Row],[Gov_No]]=0,"",ABS(Table1[[#This Row],[Gov_Aye]]-Table1[[#This Row],[Gov_No]])/(Table1[[#This Row],[Gov_Aye]]+Table1[[#This Row],[Gov_No]]))</f>
        <v>1</v>
      </c>
      <c r="CJ715" s="36">
        <f>IF(Table1[[#This Row],[Opp_Aye]]+Table1[[#This Row],[Opp_No]]=0,"",ABS(Table1[[#This Row],[Opp_Aye]]-Table1[[#This Row],[Opp_No]])/(Table1[[#This Row],[Opp_Aye]]+Table1[[#This Row],[Opp_No]]))</f>
        <v>1</v>
      </c>
      <c r="CK7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0.97109779295956145</v>
      </c>
    </row>
    <row r="716" spans="1:89" ht="29.5" hidden="1" x14ac:dyDescent="0.75">
      <c r="A716">
        <v>759</v>
      </c>
      <c r="B716" s="17">
        <v>43852</v>
      </c>
      <c r="C716" s="18">
        <v>0.63541666666666663</v>
      </c>
      <c r="D716">
        <v>24</v>
      </c>
      <c r="E716" s="20" t="s">
        <v>1017</v>
      </c>
      <c r="F716" t="s">
        <v>1929</v>
      </c>
      <c r="H716">
        <v>349</v>
      </c>
      <c r="I716">
        <v>246</v>
      </c>
      <c r="J716">
        <v>0</v>
      </c>
      <c r="K716">
        <v>0</v>
      </c>
      <c r="L716">
        <v>0</v>
      </c>
      <c r="M716" s="3">
        <v>342</v>
      </c>
      <c r="N716">
        <v>6</v>
      </c>
      <c r="O716">
        <v>0</v>
      </c>
      <c r="P716">
        <v>0</v>
      </c>
      <c r="Q716">
        <v>0</v>
      </c>
      <c r="R716" s="4">
        <v>0</v>
      </c>
      <c r="S716">
        <v>0</v>
      </c>
      <c r="T716">
        <v>0</v>
      </c>
      <c r="U716">
        <v>0</v>
      </c>
      <c r="V716">
        <v>0</v>
      </c>
      <c r="W716">
        <v>0</v>
      </c>
      <c r="X716">
        <v>0</v>
      </c>
      <c r="Y716">
        <v>0</v>
      </c>
      <c r="Z716">
        <v>0</v>
      </c>
      <c r="AA716">
        <v>0</v>
      </c>
      <c r="AB716">
        <v>0</v>
      </c>
      <c r="AC716">
        <v>0</v>
      </c>
      <c r="AD716">
        <v>0</v>
      </c>
      <c r="AE716">
        <v>1</v>
      </c>
      <c r="AF716">
        <v>0</v>
      </c>
      <c r="AG716" s="3">
        <v>0</v>
      </c>
      <c r="AH716">
        <v>0</v>
      </c>
      <c r="AI716">
        <v>0</v>
      </c>
      <c r="AJ716">
        <v>1</v>
      </c>
      <c r="AK716">
        <v>0</v>
      </c>
      <c r="AL716" s="4">
        <v>185</v>
      </c>
      <c r="AM716">
        <v>8</v>
      </c>
      <c r="AN716">
        <v>4</v>
      </c>
      <c r="AO716">
        <v>0</v>
      </c>
      <c r="AP716">
        <v>45</v>
      </c>
      <c r="AQ716">
        <v>2</v>
      </c>
      <c r="AR716">
        <v>0</v>
      </c>
      <c r="AS716">
        <v>0</v>
      </c>
      <c r="AT716">
        <v>0</v>
      </c>
      <c r="AU716">
        <v>0</v>
      </c>
      <c r="AV716">
        <v>0</v>
      </c>
      <c r="AW716">
        <v>0</v>
      </c>
      <c r="AX716">
        <v>0</v>
      </c>
      <c r="AY716">
        <v>0</v>
      </c>
      <c r="AZ716">
        <v>0</v>
      </c>
      <c r="BA716" s="3">
        <v>0</v>
      </c>
      <c r="BB716">
        <v>0</v>
      </c>
      <c r="BC716">
        <v>0</v>
      </c>
      <c r="BD716">
        <v>0</v>
      </c>
      <c r="BE716">
        <v>0</v>
      </c>
      <c r="BF716" s="4">
        <v>0</v>
      </c>
      <c r="BG716">
        <v>0</v>
      </c>
      <c r="BH716">
        <v>0</v>
      </c>
      <c r="BI716">
        <v>0</v>
      </c>
      <c r="BJ716">
        <v>0</v>
      </c>
      <c r="BK716">
        <v>0</v>
      </c>
      <c r="BL716">
        <v>0</v>
      </c>
      <c r="BM716">
        <v>0</v>
      </c>
      <c r="BN716">
        <v>0</v>
      </c>
      <c r="BO716">
        <v>0</v>
      </c>
      <c r="BP716">
        <v>0</v>
      </c>
      <c r="BQ716">
        <v>0</v>
      </c>
      <c r="BR716">
        <v>0</v>
      </c>
      <c r="BS716">
        <v>594</v>
      </c>
      <c r="BT716">
        <v>0</v>
      </c>
      <c r="BU716" s="1">
        <v>0.91</v>
      </c>
      <c r="BV716" s="5">
        <f>IFERROR($BF716/($AL716+$R716), "No Votes")</f>
        <v>0</v>
      </c>
      <c r="BW716" s="5">
        <f>IFERROR($BA716/($AG716+$M716), "No Votes")</f>
        <v>0</v>
      </c>
      <c r="BX716" t="s">
        <v>2156</v>
      </c>
      <c r="BY716" s="5" t="s">
        <v>2093</v>
      </c>
      <c r="BZ716" s="5" t="s">
        <v>2088</v>
      </c>
      <c r="CA716" s="28" t="str">
        <f>IF(Table1[[#This Row],[Party]]="Labour","Conservative","Labour")</f>
        <v>Labour</v>
      </c>
      <c r="CB716" s="28" cm="1">
        <f t="array" ref="CB7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342</v>
      </c>
      <c r="CC716" s="28" cm="1">
        <f t="array" ref="CC7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16" s="28">
        <f>IF(TRIM(Table1[[#This Row],[Party]])="Labour",Table1[[#This Row],[Conservative_Aye]],Table1[[#This Row],[Labour_Aye]])</f>
        <v>0</v>
      </c>
      <c r="CE716" s="28">
        <f>IF(TRIM(Table1[[#This Row],[Party]])="Labour",Table1[[#This Row],[Conservative_No]],Table1[[#This Row],[Labour_No]])</f>
        <v>185</v>
      </c>
      <c r="CF716" s="36">
        <f>IF(Table1[[#This Row],[Gov_Aye]]+Table1[[#This Row],[Gov_No]]=0,"",Table1[[#This Row],[Gov_Aye]]/(Table1[[#This Row],[Gov_Aye]]+Table1[[#This Row],[Gov_No]]))</f>
        <v>1</v>
      </c>
      <c r="CG716" s="36">
        <f>IF(Table1[[#This Row],[Opp_Aye]]+Table1[[#This Row],[Opp_No]]=0,"",Table1[[#This Row],[Opp_Aye]]/(Table1[[#This Row],[Opp_Aye]]+Table1[[#This Row],[Opp_No]]))</f>
        <v>0</v>
      </c>
      <c r="CH716" s="36">
        <f>IF(OR(Table1[[#This Row],[Gov_Share]]="",Table1[[#This Row],[Opp_Share]]=""),"",ABS(Table1[[#This Row],[Gov_Share]]-Table1[[#This Row],[Opp_Share]]))</f>
        <v>1</v>
      </c>
      <c r="CI716" s="36">
        <f>IF(Table1[[#This Row],[Gov_Aye]]+Table1[[#This Row],[Gov_No]]=0,"",ABS(Table1[[#This Row],[Gov_Aye]]-Table1[[#This Row],[Gov_No]])/(Table1[[#This Row],[Gov_Aye]]+Table1[[#This Row],[Gov_No]]))</f>
        <v>1</v>
      </c>
      <c r="CJ716" s="36">
        <f>IF(Table1[[#This Row],[Opp_Aye]]+Table1[[#This Row],[Opp_No]]=0,"",ABS(Table1[[#This Row],[Opp_Aye]]-Table1[[#This Row],[Opp_No]])/(Table1[[#This Row],[Opp_Aye]]+Table1[[#This Row],[Opp_No]]))</f>
        <v>1</v>
      </c>
      <c r="CK7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0.97806952553122128</v>
      </c>
    </row>
    <row r="717" spans="1:89" x14ac:dyDescent="0.75">
      <c r="A717" s="2">
        <v>595</v>
      </c>
      <c r="B717" s="15">
        <v>43508</v>
      </c>
      <c r="C717" s="16">
        <v>0.76111111111111107</v>
      </c>
      <c r="D717" s="2">
        <v>326</v>
      </c>
      <c r="E717" s="19" t="s">
        <v>1090</v>
      </c>
      <c r="F717" s="2"/>
      <c r="G717" s="2"/>
      <c r="H717" s="2">
        <v>249</v>
      </c>
      <c r="I717" s="2">
        <v>301</v>
      </c>
      <c r="J717" s="2">
        <v>0</v>
      </c>
      <c r="K717" s="2">
        <v>0</v>
      </c>
      <c r="L717" s="2">
        <v>0</v>
      </c>
      <c r="M717" s="3">
        <v>0</v>
      </c>
      <c r="N717" s="2">
        <v>0</v>
      </c>
      <c r="O717" s="2">
        <v>0</v>
      </c>
      <c r="P717" s="2">
        <v>1</v>
      </c>
      <c r="Q717" s="2">
        <v>4</v>
      </c>
      <c r="R717" s="4">
        <v>231</v>
      </c>
      <c r="S717" s="2">
        <v>9</v>
      </c>
      <c r="T717" s="2">
        <v>4</v>
      </c>
      <c r="U717" s="2">
        <v>0</v>
      </c>
      <c r="V717" s="2">
        <v>0</v>
      </c>
      <c r="W717" s="2">
        <v>0</v>
      </c>
      <c r="X717" s="2">
        <v>0</v>
      </c>
      <c r="Y717" s="2">
        <v>0</v>
      </c>
      <c r="Z717" s="2">
        <v>0</v>
      </c>
      <c r="AA717" s="2">
        <v>0</v>
      </c>
      <c r="AB717" s="2">
        <v>0</v>
      </c>
      <c r="AC717" s="2">
        <v>0</v>
      </c>
      <c r="AD717" s="2">
        <v>0</v>
      </c>
      <c r="AE717" s="2">
        <v>0</v>
      </c>
      <c r="AF717" s="2">
        <v>0</v>
      </c>
      <c r="AG717" s="3">
        <v>291</v>
      </c>
      <c r="AH717" s="2">
        <v>10</v>
      </c>
      <c r="AI717" s="2">
        <v>0</v>
      </c>
      <c r="AJ717" s="2">
        <v>0</v>
      </c>
      <c r="AK717" s="2">
        <v>0</v>
      </c>
      <c r="AL717" s="4">
        <v>0</v>
      </c>
      <c r="AM717" s="2">
        <v>0</v>
      </c>
      <c r="AN717" s="2">
        <v>0</v>
      </c>
      <c r="AO717" s="2">
        <v>0</v>
      </c>
      <c r="AP717" s="2">
        <v>0</v>
      </c>
      <c r="AQ717" s="2">
        <v>0</v>
      </c>
      <c r="AR717" s="2">
        <v>0</v>
      </c>
      <c r="AS717" s="2">
        <v>0</v>
      </c>
      <c r="AT717" s="2">
        <v>0</v>
      </c>
      <c r="AU717" s="2">
        <v>0</v>
      </c>
      <c r="AV717" s="2">
        <v>0</v>
      </c>
      <c r="AW717" s="2">
        <v>0</v>
      </c>
      <c r="AX717" s="2">
        <v>0</v>
      </c>
      <c r="AY717" s="2">
        <v>0</v>
      </c>
      <c r="AZ717" s="2">
        <v>0</v>
      </c>
      <c r="BA717" s="44">
        <v>0</v>
      </c>
      <c r="BB717" s="2">
        <v>0</v>
      </c>
      <c r="BC717" s="2">
        <v>0</v>
      </c>
      <c r="BD717" s="2">
        <v>0</v>
      </c>
      <c r="BE717" s="2">
        <v>0</v>
      </c>
      <c r="BF717" s="45">
        <v>0</v>
      </c>
      <c r="BG717" s="2">
        <v>0</v>
      </c>
      <c r="BH717" s="2">
        <v>0</v>
      </c>
      <c r="BI717" s="2">
        <v>0</v>
      </c>
      <c r="BJ717" s="2">
        <v>0</v>
      </c>
      <c r="BK717" s="2">
        <v>0</v>
      </c>
      <c r="BL717" s="2">
        <v>0</v>
      </c>
      <c r="BM717" s="2">
        <v>0</v>
      </c>
      <c r="BN717" s="2">
        <v>0</v>
      </c>
      <c r="BO717" s="2">
        <v>0</v>
      </c>
      <c r="BP717" s="2">
        <v>0</v>
      </c>
      <c r="BQ717" s="2">
        <v>0</v>
      </c>
      <c r="BR717" s="2">
        <v>0</v>
      </c>
      <c r="BS717" s="2">
        <v>550</v>
      </c>
      <c r="BT717" s="2">
        <v>0</v>
      </c>
      <c r="BU717" s="5">
        <v>0.85</v>
      </c>
      <c r="BV717" s="5">
        <f>IFERROR($BF717/($AL717+$R717), "No Votes")</f>
        <v>0</v>
      </c>
      <c r="BW717" s="5">
        <f>IFERROR($BA717/($AG717+$M717), "No Votes")</f>
        <v>0</v>
      </c>
      <c r="BX717" t="s">
        <v>2157</v>
      </c>
      <c r="BY717" s="5" t="s">
        <v>2086</v>
      </c>
      <c r="BZ717" s="5" t="s">
        <v>2088</v>
      </c>
      <c r="CA717" s="28" t="str">
        <f>IF(Table1[[#This Row],[Party]]="Labour","Conservative","Labour")</f>
        <v>Labour</v>
      </c>
      <c r="CB717" s="28" cm="1">
        <f t="array" ref="CB7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17" s="28" cm="1">
        <f t="array" ref="CC7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717" s="28">
        <f>IF(TRIM(Table1[[#This Row],[Party]])="Labour",Table1[[#This Row],[Conservative_Aye]],Table1[[#This Row],[Labour_Aye]])</f>
        <v>231</v>
      </c>
      <c r="CE717" s="28">
        <f>IF(TRIM(Table1[[#This Row],[Party]])="Labour",Table1[[#This Row],[Conservative_No]],Table1[[#This Row],[Labour_No]])</f>
        <v>0</v>
      </c>
      <c r="CF717" s="36">
        <f>IF(Table1[[#This Row],[Gov_Aye]]+Table1[[#This Row],[Gov_No]]=0,"",Table1[[#This Row],[Gov_Aye]]/(Table1[[#This Row],[Gov_Aye]]+Table1[[#This Row],[Gov_No]]))</f>
        <v>0</v>
      </c>
      <c r="CG717" s="36">
        <f>IF(Table1[[#This Row],[Opp_Aye]]+Table1[[#This Row],[Opp_No]]=0,"",Table1[[#This Row],[Opp_Aye]]/(Table1[[#This Row],[Opp_Aye]]+Table1[[#This Row],[Opp_No]]))</f>
        <v>1</v>
      </c>
      <c r="CH717" s="36">
        <f>IF(OR(Table1[[#This Row],[Gov_Share]]="",Table1[[#This Row],[Opp_Share]]=""),"",ABS(Table1[[#This Row],[Gov_Share]]-Table1[[#This Row],[Opp_Share]]))</f>
        <v>1</v>
      </c>
      <c r="CI717" s="36">
        <f>IF(Table1[[#This Row],[Gov_Aye]]+Table1[[#This Row],[Gov_No]]=0,"",ABS(Table1[[#This Row],[Gov_Aye]]-Table1[[#This Row],[Gov_No]])/(Table1[[#This Row],[Gov_Aye]]+Table1[[#This Row],[Gov_No]]))</f>
        <v>1</v>
      </c>
      <c r="CJ717" s="36">
        <f>IF(Table1[[#This Row],[Opp_Aye]]+Table1[[#This Row],[Opp_No]]=0,"",ABS(Table1[[#This Row],[Opp_Aye]]-Table1[[#This Row],[Opp_No]])/(Table1[[#This Row],[Opp_Aye]]+Table1[[#This Row],[Opp_No]]))</f>
        <v>1</v>
      </c>
      <c r="CK7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0.97109247903891882</v>
      </c>
    </row>
    <row r="718" spans="1:89" ht="29.5" x14ac:dyDescent="0.75">
      <c r="A718" s="2">
        <v>1432</v>
      </c>
      <c r="B718" s="15">
        <v>44908</v>
      </c>
      <c r="C718" s="16">
        <v>0.75069444444444444</v>
      </c>
      <c r="D718" s="2">
        <v>126</v>
      </c>
      <c r="E718" s="19" t="s">
        <v>639</v>
      </c>
      <c r="F718" s="2"/>
      <c r="G718" s="2"/>
      <c r="H718" s="2">
        <v>174</v>
      </c>
      <c r="I718" s="2">
        <v>322</v>
      </c>
      <c r="J718" s="2">
        <v>0</v>
      </c>
      <c r="K718" s="2">
        <v>0</v>
      </c>
      <c r="L718" s="2">
        <v>0</v>
      </c>
      <c r="M718" s="3">
        <v>0</v>
      </c>
      <c r="N718" s="2">
        <v>0</v>
      </c>
      <c r="O718" s="2">
        <v>0</v>
      </c>
      <c r="P718" s="2">
        <v>1</v>
      </c>
      <c r="Q718" s="2">
        <v>5</v>
      </c>
      <c r="R718" s="4">
        <v>152</v>
      </c>
      <c r="S718" s="2">
        <v>10</v>
      </c>
      <c r="T718" s="2">
        <v>3</v>
      </c>
      <c r="U718" s="2">
        <v>0</v>
      </c>
      <c r="V718" s="2">
        <v>0</v>
      </c>
      <c r="W718" s="2">
        <v>2</v>
      </c>
      <c r="X718" s="2">
        <v>0</v>
      </c>
      <c r="Y718" s="2">
        <v>0</v>
      </c>
      <c r="Z718" s="2">
        <v>0</v>
      </c>
      <c r="AA718" s="2">
        <v>0</v>
      </c>
      <c r="AB718" s="2">
        <v>0</v>
      </c>
      <c r="AC718" s="2">
        <v>0</v>
      </c>
      <c r="AD718" s="2">
        <v>0</v>
      </c>
      <c r="AE718" s="2">
        <v>0</v>
      </c>
      <c r="AF718" s="2">
        <v>0</v>
      </c>
      <c r="AG718" s="3">
        <v>315</v>
      </c>
      <c r="AH718" s="2">
        <v>5</v>
      </c>
      <c r="AI718" s="2">
        <v>0</v>
      </c>
      <c r="AJ718" s="2">
        <v>0</v>
      </c>
      <c r="AK718" s="2">
        <v>1</v>
      </c>
      <c r="AL718" s="4">
        <v>0</v>
      </c>
      <c r="AM718" s="2">
        <v>0</v>
      </c>
      <c r="AN718" s="2">
        <v>0</v>
      </c>
      <c r="AO718" s="2">
        <v>0</v>
      </c>
      <c r="AP718" s="2">
        <v>0</v>
      </c>
      <c r="AQ718" s="2">
        <v>0</v>
      </c>
      <c r="AR718" s="2">
        <v>0</v>
      </c>
      <c r="AS718" s="2">
        <v>0</v>
      </c>
      <c r="AT718" s="2">
        <v>0</v>
      </c>
      <c r="AU718" s="2">
        <v>0</v>
      </c>
      <c r="AV718" s="2">
        <v>0</v>
      </c>
      <c r="AW718" s="2">
        <v>0</v>
      </c>
      <c r="AX718" s="2">
        <v>0</v>
      </c>
      <c r="AY718" s="2">
        <v>0</v>
      </c>
      <c r="AZ718" s="2">
        <v>0</v>
      </c>
      <c r="BA718" s="44">
        <v>0</v>
      </c>
      <c r="BB718" s="2">
        <v>0</v>
      </c>
      <c r="BC718" s="2">
        <v>0</v>
      </c>
      <c r="BD718" s="2">
        <v>0</v>
      </c>
      <c r="BE718" s="2">
        <v>1</v>
      </c>
      <c r="BF718" s="45">
        <v>0</v>
      </c>
      <c r="BG718" s="2">
        <v>0</v>
      </c>
      <c r="BH718" s="2">
        <v>0</v>
      </c>
      <c r="BI718" s="2">
        <v>0</v>
      </c>
      <c r="BJ718" s="2">
        <v>0</v>
      </c>
      <c r="BK718" s="2">
        <v>0</v>
      </c>
      <c r="BL718" s="2">
        <v>0</v>
      </c>
      <c r="BM718" s="2">
        <v>0</v>
      </c>
      <c r="BN718" s="2">
        <v>0</v>
      </c>
      <c r="BO718" s="2">
        <v>0</v>
      </c>
      <c r="BP718" s="2">
        <v>0</v>
      </c>
      <c r="BQ718" s="2">
        <v>0</v>
      </c>
      <c r="BR718" s="2">
        <v>1</v>
      </c>
      <c r="BS718" s="2">
        <v>494</v>
      </c>
      <c r="BT718" s="2">
        <v>0</v>
      </c>
      <c r="BU718" s="5">
        <v>0.76</v>
      </c>
      <c r="BV718" s="5">
        <f>IFERROR($BF718/($AL718+$R718), "No Votes")</f>
        <v>0</v>
      </c>
      <c r="BW718" s="5">
        <f>IFERROR($BA718/($AG718+$M718), "No Votes")</f>
        <v>0</v>
      </c>
      <c r="BX718" t="s">
        <v>2157</v>
      </c>
      <c r="BY718" s="5" t="s">
        <v>2096</v>
      </c>
      <c r="BZ718" s="5" t="s">
        <v>2088</v>
      </c>
      <c r="CA718" s="28" t="str">
        <f>IF(Table1[[#This Row],[Party]]="Labour","Conservative","Labour")</f>
        <v>Labour</v>
      </c>
      <c r="CB718" s="28" cm="1">
        <f t="array" ref="CB7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18" s="28" cm="1">
        <f t="array" ref="CC7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315</v>
      </c>
      <c r="CD718" s="28">
        <f>IF(TRIM(Table1[[#This Row],[Party]])="Labour",Table1[[#This Row],[Conservative_Aye]],Table1[[#This Row],[Labour_Aye]])</f>
        <v>152</v>
      </c>
      <c r="CE718" s="28">
        <f>IF(TRIM(Table1[[#This Row],[Party]])="Labour",Table1[[#This Row],[Conservative_No]],Table1[[#This Row],[Labour_No]])</f>
        <v>0</v>
      </c>
      <c r="CF718" s="36">
        <f>IF(Table1[[#This Row],[Gov_Aye]]+Table1[[#This Row],[Gov_No]]=0,"",Table1[[#This Row],[Gov_Aye]]/(Table1[[#This Row],[Gov_Aye]]+Table1[[#This Row],[Gov_No]]))</f>
        <v>0</v>
      </c>
      <c r="CG718" s="36">
        <f>IF(Table1[[#This Row],[Opp_Aye]]+Table1[[#This Row],[Opp_No]]=0,"",Table1[[#This Row],[Opp_Aye]]/(Table1[[#This Row],[Opp_Aye]]+Table1[[#This Row],[Opp_No]]))</f>
        <v>1</v>
      </c>
      <c r="CH718" s="36">
        <f>IF(OR(Table1[[#This Row],[Gov_Share]]="",Table1[[#This Row],[Opp_Share]]=""),"",ABS(Table1[[#This Row],[Gov_Share]]-Table1[[#This Row],[Opp_Share]]))</f>
        <v>1</v>
      </c>
      <c r="CI718" s="36">
        <f>IF(Table1[[#This Row],[Gov_Aye]]+Table1[[#This Row],[Gov_No]]=0,"",ABS(Table1[[#This Row],[Gov_Aye]]-Table1[[#This Row],[Gov_No]])/(Table1[[#This Row],[Gov_Aye]]+Table1[[#This Row],[Gov_No]]))</f>
        <v>1</v>
      </c>
      <c r="CJ718" s="36">
        <f>IF(Table1[[#This Row],[Opp_Aye]]+Table1[[#This Row],[Opp_No]]=0,"",ABS(Table1[[#This Row],[Opp_Aye]]-Table1[[#This Row],[Opp_No]])/(Table1[[#This Row],[Opp_Aye]]+Table1[[#This Row],[Opp_No]]))</f>
        <v>1</v>
      </c>
      <c r="CK7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0.97107516650808756</v>
      </c>
    </row>
    <row r="719" spans="1:89" ht="29.5" x14ac:dyDescent="0.75">
      <c r="A719">
        <v>66</v>
      </c>
      <c r="B719" s="17">
        <v>42499</v>
      </c>
      <c r="C719" s="18">
        <v>0.94374999999999998</v>
      </c>
      <c r="D719">
        <v>268</v>
      </c>
      <c r="E719" s="20" t="s">
        <v>778</v>
      </c>
      <c r="H719">
        <v>296</v>
      </c>
      <c r="I719">
        <v>258</v>
      </c>
      <c r="J719">
        <v>0</v>
      </c>
      <c r="K719">
        <v>0</v>
      </c>
      <c r="L719">
        <v>0</v>
      </c>
      <c r="M719" s="3">
        <v>291</v>
      </c>
      <c r="N719">
        <v>5</v>
      </c>
      <c r="O719">
        <v>0</v>
      </c>
      <c r="P719">
        <v>0</v>
      </c>
      <c r="Q719">
        <v>0</v>
      </c>
      <c r="R719" s="4">
        <v>0</v>
      </c>
      <c r="S719">
        <v>0</v>
      </c>
      <c r="T719">
        <v>0</v>
      </c>
      <c r="U719">
        <v>0</v>
      </c>
      <c r="V719">
        <v>0</v>
      </c>
      <c r="W719">
        <v>0</v>
      </c>
      <c r="X719">
        <v>0</v>
      </c>
      <c r="Y719">
        <v>0</v>
      </c>
      <c r="Z719">
        <v>0</v>
      </c>
      <c r="AA719">
        <v>0</v>
      </c>
      <c r="AB719">
        <v>0</v>
      </c>
      <c r="AC719">
        <v>0</v>
      </c>
      <c r="AD719">
        <v>0</v>
      </c>
      <c r="AE719">
        <v>0</v>
      </c>
      <c r="AF719">
        <v>0</v>
      </c>
      <c r="AG719" s="3">
        <v>1</v>
      </c>
      <c r="AH719">
        <v>0</v>
      </c>
      <c r="AI719">
        <v>0</v>
      </c>
      <c r="AJ719">
        <v>1</v>
      </c>
      <c r="AK719">
        <v>5</v>
      </c>
      <c r="AL719" s="4">
        <v>186</v>
      </c>
      <c r="AM719">
        <v>8</v>
      </c>
      <c r="AN719">
        <v>3</v>
      </c>
      <c r="AO719">
        <v>0</v>
      </c>
      <c r="AP719">
        <v>51</v>
      </c>
      <c r="AQ719">
        <v>3</v>
      </c>
      <c r="AR719">
        <v>0</v>
      </c>
      <c r="AS719">
        <v>0</v>
      </c>
      <c r="AT719">
        <v>0</v>
      </c>
      <c r="AU719">
        <v>0</v>
      </c>
      <c r="AV719">
        <v>0</v>
      </c>
      <c r="AW719">
        <v>0</v>
      </c>
      <c r="AX719">
        <v>0</v>
      </c>
      <c r="AY719">
        <v>0</v>
      </c>
      <c r="AZ719">
        <v>0</v>
      </c>
      <c r="BA719" s="3">
        <v>1</v>
      </c>
      <c r="BB719">
        <v>0</v>
      </c>
      <c r="BC719">
        <v>0</v>
      </c>
      <c r="BD719">
        <v>0</v>
      </c>
      <c r="BE719">
        <v>0</v>
      </c>
      <c r="BF719" s="4">
        <v>0</v>
      </c>
      <c r="BG719">
        <v>0</v>
      </c>
      <c r="BH719">
        <v>0</v>
      </c>
      <c r="BI719">
        <v>0</v>
      </c>
      <c r="BJ719">
        <v>0</v>
      </c>
      <c r="BK719">
        <v>0</v>
      </c>
      <c r="BL719">
        <v>0</v>
      </c>
      <c r="BM719">
        <v>0</v>
      </c>
      <c r="BN719">
        <v>0</v>
      </c>
      <c r="BO719">
        <v>0</v>
      </c>
      <c r="BP719">
        <v>0</v>
      </c>
      <c r="BQ719">
        <v>0</v>
      </c>
      <c r="BR719">
        <v>1</v>
      </c>
      <c r="BS719">
        <v>554</v>
      </c>
      <c r="BT719">
        <v>0</v>
      </c>
      <c r="BU719" s="1">
        <v>0.85</v>
      </c>
      <c r="BV719" s="5">
        <f>IFERROR($BF719/($AL719+$R719), "No Votes")</f>
        <v>0</v>
      </c>
      <c r="BW719" s="5">
        <f>IFERROR($BA719/($AG719+$M719), "No Votes")</f>
        <v>3.4246575342465752E-3</v>
      </c>
      <c r="BX719" t="s">
        <v>2157</v>
      </c>
      <c r="BY719" s="5" t="s">
        <v>2085</v>
      </c>
      <c r="BZ719" s="5" t="s">
        <v>2088</v>
      </c>
      <c r="CA719" s="28" t="str">
        <f>IF(Table1[[#This Row],[Party]]="Labour","Conservative","Labour")</f>
        <v>Labour</v>
      </c>
      <c r="CB719" s="28" cm="1">
        <f t="array" ref="CB7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719" s="28" cm="1">
        <f t="array" ref="CC7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719" s="28">
        <f>IF(TRIM(Table1[[#This Row],[Party]])="Labour",Table1[[#This Row],[Conservative_Aye]],Table1[[#This Row],[Labour_Aye]])</f>
        <v>0</v>
      </c>
      <c r="CE719" s="28">
        <f>IF(TRIM(Table1[[#This Row],[Party]])="Labour",Table1[[#This Row],[Conservative_No]],Table1[[#This Row],[Labour_No]])</f>
        <v>186</v>
      </c>
      <c r="CF719" s="36">
        <f>IF(Table1[[#This Row],[Gov_Aye]]+Table1[[#This Row],[Gov_No]]=0,"",Table1[[#This Row],[Gov_Aye]]/(Table1[[#This Row],[Gov_Aye]]+Table1[[#This Row],[Gov_No]]))</f>
        <v>0.99657534246575341</v>
      </c>
      <c r="CG719" s="36">
        <f>IF(Table1[[#This Row],[Opp_Aye]]+Table1[[#This Row],[Opp_No]]=0,"",Table1[[#This Row],[Opp_Aye]]/(Table1[[#This Row],[Opp_Aye]]+Table1[[#This Row],[Opp_No]]))</f>
        <v>0</v>
      </c>
      <c r="CH719" s="36">
        <f>IF(OR(Table1[[#This Row],[Gov_Share]]="",Table1[[#This Row],[Opp_Share]]=""),"",ABS(Table1[[#This Row],[Gov_Share]]-Table1[[#This Row],[Opp_Share]]))</f>
        <v>0.99657534246575341</v>
      </c>
      <c r="CI719" s="36">
        <f>IF(Table1[[#This Row],[Gov_Aye]]+Table1[[#This Row],[Gov_No]]=0,"",ABS(Table1[[#This Row],[Gov_Aye]]-Table1[[#This Row],[Gov_No]])/(Table1[[#This Row],[Gov_Aye]]+Table1[[#This Row],[Gov_No]]))</f>
        <v>0.99315068493150682</v>
      </c>
      <c r="CJ719" s="36">
        <f>IF(Table1[[#This Row],[Opp_Aye]]+Table1[[#This Row],[Opp_No]]=0,"",ABS(Table1[[#This Row],[Opp_Aye]]-Table1[[#This Row],[Opp_No]])/(Table1[[#This Row],[Opp_Aye]]+Table1[[#This Row],[Opp_No]]))</f>
        <v>1</v>
      </c>
      <c r="CK7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0.9710678409247282</v>
      </c>
    </row>
    <row r="720" spans="1:89" ht="29.5" hidden="1" x14ac:dyDescent="0.75">
      <c r="A720">
        <v>755</v>
      </c>
      <c r="B720" s="17">
        <v>43852</v>
      </c>
      <c r="C720" s="18">
        <v>0.58680555555555558</v>
      </c>
      <c r="D720">
        <v>20</v>
      </c>
      <c r="E720" s="20" t="s">
        <v>1023</v>
      </c>
      <c r="F720" t="s">
        <v>1929</v>
      </c>
      <c r="H720">
        <v>338</v>
      </c>
      <c r="I720">
        <v>252</v>
      </c>
      <c r="J720">
        <v>0</v>
      </c>
      <c r="K720">
        <v>0</v>
      </c>
      <c r="L720">
        <v>0</v>
      </c>
      <c r="M720" s="3">
        <v>338</v>
      </c>
      <c r="N720">
        <v>0</v>
      </c>
      <c r="O720">
        <v>0</v>
      </c>
      <c r="P720">
        <v>0</v>
      </c>
      <c r="Q720">
        <v>0</v>
      </c>
      <c r="R720" s="4">
        <v>0</v>
      </c>
      <c r="S720">
        <v>0</v>
      </c>
      <c r="T720">
        <v>0</v>
      </c>
      <c r="U720">
        <v>0</v>
      </c>
      <c r="V720">
        <v>0</v>
      </c>
      <c r="W720">
        <v>0</v>
      </c>
      <c r="X720">
        <v>0</v>
      </c>
      <c r="Y720">
        <v>0</v>
      </c>
      <c r="Z720">
        <v>0</v>
      </c>
      <c r="AA720">
        <v>0</v>
      </c>
      <c r="AB720">
        <v>0</v>
      </c>
      <c r="AC720">
        <v>0</v>
      </c>
      <c r="AD720">
        <v>0</v>
      </c>
      <c r="AE720">
        <v>1</v>
      </c>
      <c r="AF720">
        <v>0</v>
      </c>
      <c r="AG720" s="3">
        <v>0</v>
      </c>
      <c r="AH720">
        <v>6</v>
      </c>
      <c r="AI720">
        <v>0</v>
      </c>
      <c r="AJ720">
        <v>1</v>
      </c>
      <c r="AK720">
        <v>0</v>
      </c>
      <c r="AL720" s="4">
        <v>185</v>
      </c>
      <c r="AM720">
        <v>8</v>
      </c>
      <c r="AN720">
        <v>4</v>
      </c>
      <c r="AO720">
        <v>0</v>
      </c>
      <c r="AP720">
        <v>45</v>
      </c>
      <c r="AQ720">
        <v>2</v>
      </c>
      <c r="AR720">
        <v>0</v>
      </c>
      <c r="AS720">
        <v>0</v>
      </c>
      <c r="AT720">
        <v>0</v>
      </c>
      <c r="AU720">
        <v>0</v>
      </c>
      <c r="AV720">
        <v>0</v>
      </c>
      <c r="AW720">
        <v>0</v>
      </c>
      <c r="AX720">
        <v>0</v>
      </c>
      <c r="AY720">
        <v>0</v>
      </c>
      <c r="AZ720">
        <v>0</v>
      </c>
      <c r="BA720" s="3">
        <v>0</v>
      </c>
      <c r="BB720">
        <v>0</v>
      </c>
      <c r="BC720">
        <v>0</v>
      </c>
      <c r="BD720">
        <v>0</v>
      </c>
      <c r="BE720">
        <v>0</v>
      </c>
      <c r="BF720" s="4">
        <v>0</v>
      </c>
      <c r="BG720">
        <v>0</v>
      </c>
      <c r="BH720">
        <v>0</v>
      </c>
      <c r="BI720">
        <v>0</v>
      </c>
      <c r="BJ720">
        <v>0</v>
      </c>
      <c r="BK720">
        <v>0</v>
      </c>
      <c r="BL720">
        <v>0</v>
      </c>
      <c r="BM720">
        <v>0</v>
      </c>
      <c r="BN720">
        <v>0</v>
      </c>
      <c r="BO720">
        <v>0</v>
      </c>
      <c r="BP720">
        <v>0</v>
      </c>
      <c r="BQ720">
        <v>0</v>
      </c>
      <c r="BR720">
        <v>0</v>
      </c>
      <c r="BS720">
        <v>590</v>
      </c>
      <c r="BT720">
        <v>0</v>
      </c>
      <c r="BU720" s="1">
        <v>0.91</v>
      </c>
      <c r="BV720" s="5">
        <f>IFERROR($BF720/($AL720+$R720), "No Votes")</f>
        <v>0</v>
      </c>
      <c r="BW720" s="5">
        <f>IFERROR($BA720/($AG720+$M720), "No Votes")</f>
        <v>0</v>
      </c>
      <c r="BX720" t="s">
        <v>2156</v>
      </c>
      <c r="BY720" s="5" t="s">
        <v>2093</v>
      </c>
      <c r="BZ720" s="5" t="s">
        <v>2088</v>
      </c>
      <c r="CA720" s="28" t="str">
        <f>IF(Table1[[#This Row],[Party]]="Labour","Conservative","Labour")</f>
        <v>Labour</v>
      </c>
      <c r="CB720" s="28" cm="1">
        <f t="array" ref="CB7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338</v>
      </c>
      <c r="CC720" s="28" cm="1">
        <f t="array" ref="CC7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20" s="28">
        <f>IF(TRIM(Table1[[#This Row],[Party]])="Labour",Table1[[#This Row],[Conservative_Aye]],Table1[[#This Row],[Labour_Aye]])</f>
        <v>0</v>
      </c>
      <c r="CE720" s="28">
        <f>IF(TRIM(Table1[[#This Row],[Party]])="Labour",Table1[[#This Row],[Conservative_No]],Table1[[#This Row],[Labour_No]])</f>
        <v>185</v>
      </c>
      <c r="CF720" s="36">
        <f>IF(Table1[[#This Row],[Gov_Aye]]+Table1[[#This Row],[Gov_No]]=0,"",Table1[[#This Row],[Gov_Aye]]/(Table1[[#This Row],[Gov_Aye]]+Table1[[#This Row],[Gov_No]]))</f>
        <v>1</v>
      </c>
      <c r="CG720" s="36">
        <f>IF(Table1[[#This Row],[Opp_Aye]]+Table1[[#This Row],[Opp_No]]=0,"",Table1[[#This Row],[Opp_Aye]]/(Table1[[#This Row],[Opp_Aye]]+Table1[[#This Row],[Opp_No]]))</f>
        <v>0</v>
      </c>
      <c r="CH720" s="36">
        <f>IF(OR(Table1[[#This Row],[Gov_Share]]="",Table1[[#This Row],[Opp_Share]]=""),"",ABS(Table1[[#This Row],[Gov_Share]]-Table1[[#This Row],[Opp_Share]]))</f>
        <v>1</v>
      </c>
      <c r="CI720" s="36">
        <f>IF(Table1[[#This Row],[Gov_Aye]]+Table1[[#This Row],[Gov_No]]=0,"",ABS(Table1[[#This Row],[Gov_Aye]]-Table1[[#This Row],[Gov_No]])/(Table1[[#This Row],[Gov_Aye]]+Table1[[#This Row],[Gov_No]]))</f>
        <v>1</v>
      </c>
      <c r="CJ720" s="36">
        <f>IF(Table1[[#This Row],[Opp_Aye]]+Table1[[#This Row],[Opp_No]]=0,"",ABS(Table1[[#This Row],[Opp_Aye]]-Table1[[#This Row],[Opp_No]])/(Table1[[#This Row],[Opp_Aye]]+Table1[[#This Row],[Opp_No]]))</f>
        <v>1</v>
      </c>
      <c r="CK7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0.97781575081691996</v>
      </c>
    </row>
    <row r="721" spans="1:89" x14ac:dyDescent="0.75">
      <c r="A721">
        <v>596</v>
      </c>
      <c r="B721" s="17">
        <v>43508</v>
      </c>
      <c r="C721" s="18">
        <v>0.77083333333333337</v>
      </c>
      <c r="D721">
        <v>327</v>
      </c>
      <c r="E721" s="20" t="s">
        <v>1093</v>
      </c>
      <c r="H721">
        <v>249</v>
      </c>
      <c r="I721">
        <v>300</v>
      </c>
      <c r="J721">
        <v>0</v>
      </c>
      <c r="K721">
        <v>0</v>
      </c>
      <c r="L721">
        <v>0</v>
      </c>
      <c r="M721" s="3">
        <v>0</v>
      </c>
      <c r="N721">
        <v>0</v>
      </c>
      <c r="O721">
        <v>0</v>
      </c>
      <c r="P721">
        <v>1</v>
      </c>
      <c r="Q721">
        <v>4</v>
      </c>
      <c r="R721" s="4">
        <v>231</v>
      </c>
      <c r="S721">
        <v>9</v>
      </c>
      <c r="T721">
        <v>4</v>
      </c>
      <c r="U721">
        <v>0</v>
      </c>
      <c r="V721">
        <v>0</v>
      </c>
      <c r="W721">
        <v>0</v>
      </c>
      <c r="X721">
        <v>0</v>
      </c>
      <c r="Y721">
        <v>0</v>
      </c>
      <c r="Z721">
        <v>0</v>
      </c>
      <c r="AA721">
        <v>0</v>
      </c>
      <c r="AB721">
        <v>0</v>
      </c>
      <c r="AC721">
        <v>0</v>
      </c>
      <c r="AD721">
        <v>0</v>
      </c>
      <c r="AE721">
        <v>0</v>
      </c>
      <c r="AF721">
        <v>0</v>
      </c>
      <c r="AG721" s="3">
        <v>290</v>
      </c>
      <c r="AH721">
        <v>10</v>
      </c>
      <c r="AI721">
        <v>0</v>
      </c>
      <c r="AJ721">
        <v>0</v>
      </c>
      <c r="AK721">
        <v>0</v>
      </c>
      <c r="AL721" s="4">
        <v>0</v>
      </c>
      <c r="AM721">
        <v>0</v>
      </c>
      <c r="AN721">
        <v>0</v>
      </c>
      <c r="AO721">
        <v>0</v>
      </c>
      <c r="AP721">
        <v>0</v>
      </c>
      <c r="AQ721">
        <v>0</v>
      </c>
      <c r="AR721">
        <v>0</v>
      </c>
      <c r="AS721">
        <v>0</v>
      </c>
      <c r="AT721">
        <v>0</v>
      </c>
      <c r="AU721">
        <v>0</v>
      </c>
      <c r="AV721">
        <v>0</v>
      </c>
      <c r="AW721">
        <v>0</v>
      </c>
      <c r="AX721">
        <v>0</v>
      </c>
      <c r="AY721">
        <v>0</v>
      </c>
      <c r="AZ721">
        <v>0</v>
      </c>
      <c r="BA721" s="3">
        <v>0</v>
      </c>
      <c r="BB721">
        <v>0</v>
      </c>
      <c r="BC721">
        <v>0</v>
      </c>
      <c r="BD721">
        <v>0</v>
      </c>
      <c r="BE721">
        <v>0</v>
      </c>
      <c r="BF721" s="4">
        <v>0</v>
      </c>
      <c r="BG721">
        <v>0</v>
      </c>
      <c r="BH721">
        <v>0</v>
      </c>
      <c r="BI721">
        <v>0</v>
      </c>
      <c r="BJ721">
        <v>0</v>
      </c>
      <c r="BK721">
        <v>0</v>
      </c>
      <c r="BL721">
        <v>0</v>
      </c>
      <c r="BM721">
        <v>0</v>
      </c>
      <c r="BN721">
        <v>0</v>
      </c>
      <c r="BO721">
        <v>0</v>
      </c>
      <c r="BP721">
        <v>0</v>
      </c>
      <c r="BQ721">
        <v>0</v>
      </c>
      <c r="BR721">
        <v>0</v>
      </c>
      <c r="BS721">
        <v>549</v>
      </c>
      <c r="BT721">
        <v>0</v>
      </c>
      <c r="BU721" s="1">
        <v>0.84</v>
      </c>
      <c r="BV721" s="5">
        <f>IFERROR($BF721/($AL721+$R721), "No Votes")</f>
        <v>0</v>
      </c>
      <c r="BW721" s="5">
        <f>IFERROR($BA721/($AG721+$M721), "No Votes")</f>
        <v>0</v>
      </c>
      <c r="BX721" t="s">
        <v>2157</v>
      </c>
      <c r="BY721" s="5" t="s">
        <v>2086</v>
      </c>
      <c r="BZ721" s="5" t="s">
        <v>2088</v>
      </c>
      <c r="CA721" s="28" t="str">
        <f>IF(Table1[[#This Row],[Party]]="Labour","Conservative","Labour")</f>
        <v>Labour</v>
      </c>
      <c r="CB721" s="28" cm="1">
        <f t="array" ref="CB7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21" s="28" cm="1">
        <f t="array" ref="CC7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290</v>
      </c>
      <c r="CD721" s="28">
        <f>IF(TRIM(Table1[[#This Row],[Party]])="Labour",Table1[[#This Row],[Conservative_Aye]],Table1[[#This Row],[Labour_Aye]])</f>
        <v>231</v>
      </c>
      <c r="CE721" s="28">
        <f>IF(TRIM(Table1[[#This Row],[Party]])="Labour",Table1[[#This Row],[Conservative_No]],Table1[[#This Row],[Labour_No]])</f>
        <v>0</v>
      </c>
      <c r="CF721" s="36">
        <f>IF(Table1[[#This Row],[Gov_Aye]]+Table1[[#This Row],[Gov_No]]=0,"",Table1[[#This Row],[Gov_Aye]]/(Table1[[#This Row],[Gov_Aye]]+Table1[[#This Row],[Gov_No]]))</f>
        <v>0</v>
      </c>
      <c r="CG721" s="36">
        <f>IF(Table1[[#This Row],[Opp_Aye]]+Table1[[#This Row],[Opp_No]]=0,"",Table1[[#This Row],[Opp_Aye]]/(Table1[[#This Row],[Opp_Aye]]+Table1[[#This Row],[Opp_No]]))</f>
        <v>1</v>
      </c>
      <c r="CH721" s="36">
        <f>IF(OR(Table1[[#This Row],[Gov_Share]]="",Table1[[#This Row],[Opp_Share]]=""),"",ABS(Table1[[#This Row],[Gov_Share]]-Table1[[#This Row],[Opp_Share]]))</f>
        <v>1</v>
      </c>
      <c r="CI721" s="36">
        <f>IF(Table1[[#This Row],[Gov_Aye]]+Table1[[#This Row],[Gov_No]]=0,"",ABS(Table1[[#This Row],[Gov_Aye]]-Table1[[#This Row],[Gov_No]])/(Table1[[#This Row],[Gov_Aye]]+Table1[[#This Row],[Gov_No]]))</f>
        <v>1</v>
      </c>
      <c r="CJ721" s="36">
        <f>IF(Table1[[#This Row],[Opp_Aye]]+Table1[[#This Row],[Opp_No]]=0,"",ABS(Table1[[#This Row],[Opp_Aye]]-Table1[[#This Row],[Opp_No]])/(Table1[[#This Row],[Opp_Aye]]+Table1[[#This Row],[Opp_No]]))</f>
        <v>1</v>
      </c>
      <c r="CK7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0.97099568911396639</v>
      </c>
    </row>
    <row r="722" spans="1:89" ht="29.5" x14ac:dyDescent="0.75">
      <c r="A722">
        <v>606</v>
      </c>
      <c r="B722" s="17">
        <v>43521</v>
      </c>
      <c r="C722" s="18">
        <v>0.82638888888888884</v>
      </c>
      <c r="D722">
        <v>337</v>
      </c>
      <c r="E722" s="20" t="s">
        <v>1116</v>
      </c>
      <c r="H722">
        <v>297</v>
      </c>
      <c r="I722">
        <v>240</v>
      </c>
      <c r="J722">
        <v>0</v>
      </c>
      <c r="K722">
        <v>0</v>
      </c>
      <c r="L722">
        <v>0</v>
      </c>
      <c r="M722" s="3">
        <v>289</v>
      </c>
      <c r="N722">
        <v>8</v>
      </c>
      <c r="O722">
        <v>0</v>
      </c>
      <c r="P722">
        <v>0</v>
      </c>
      <c r="Q722">
        <v>0</v>
      </c>
      <c r="R722" s="4">
        <v>0</v>
      </c>
      <c r="S722">
        <v>0</v>
      </c>
      <c r="T722">
        <v>0</v>
      </c>
      <c r="U722">
        <v>0</v>
      </c>
      <c r="V722">
        <v>0</v>
      </c>
      <c r="W722">
        <v>0</v>
      </c>
      <c r="X722">
        <v>0</v>
      </c>
      <c r="Y722">
        <v>0</v>
      </c>
      <c r="Z722">
        <v>0</v>
      </c>
      <c r="AA722">
        <v>0</v>
      </c>
      <c r="AB722">
        <v>0</v>
      </c>
      <c r="AC722">
        <v>0</v>
      </c>
      <c r="AD722">
        <v>0</v>
      </c>
      <c r="AE722">
        <v>0</v>
      </c>
      <c r="AF722">
        <v>0</v>
      </c>
      <c r="AG722" s="3">
        <v>0</v>
      </c>
      <c r="AH722">
        <v>0</v>
      </c>
      <c r="AI722">
        <v>0</v>
      </c>
      <c r="AJ722">
        <v>1</v>
      </c>
      <c r="AK722">
        <v>12</v>
      </c>
      <c r="AL722" s="4">
        <v>214</v>
      </c>
      <c r="AM722">
        <v>9</v>
      </c>
      <c r="AN722">
        <v>3</v>
      </c>
      <c r="AO722">
        <v>0</v>
      </c>
      <c r="AP722">
        <v>0</v>
      </c>
      <c r="AQ722">
        <v>0</v>
      </c>
      <c r="AR722">
        <v>0</v>
      </c>
      <c r="AS722">
        <v>0</v>
      </c>
      <c r="AT722">
        <v>0</v>
      </c>
      <c r="AU722">
        <v>0</v>
      </c>
      <c r="AV722">
        <v>0</v>
      </c>
      <c r="AW722">
        <v>0</v>
      </c>
      <c r="AX722">
        <v>0</v>
      </c>
      <c r="AY722">
        <v>0</v>
      </c>
      <c r="AZ722">
        <v>0</v>
      </c>
      <c r="BA722" s="3">
        <v>0</v>
      </c>
      <c r="BB722">
        <v>0</v>
      </c>
      <c r="BC722">
        <v>0</v>
      </c>
      <c r="BD722">
        <v>0</v>
      </c>
      <c r="BE722">
        <v>0</v>
      </c>
      <c r="BF722" s="4">
        <v>0</v>
      </c>
      <c r="BG722">
        <v>0</v>
      </c>
      <c r="BH722">
        <v>0</v>
      </c>
      <c r="BI722">
        <v>0</v>
      </c>
      <c r="BJ722">
        <v>0</v>
      </c>
      <c r="BK722">
        <v>0</v>
      </c>
      <c r="BL722">
        <v>0</v>
      </c>
      <c r="BM722">
        <v>0</v>
      </c>
      <c r="BN722">
        <v>0</v>
      </c>
      <c r="BO722">
        <v>0</v>
      </c>
      <c r="BP722">
        <v>0</v>
      </c>
      <c r="BQ722">
        <v>0</v>
      </c>
      <c r="BR722">
        <v>0</v>
      </c>
      <c r="BS722">
        <v>536</v>
      </c>
      <c r="BT722">
        <v>0</v>
      </c>
      <c r="BU722" s="1">
        <v>0.82</v>
      </c>
      <c r="BV722" s="5">
        <f>IFERROR($BF722/($AL722+$R722), "No Votes")</f>
        <v>0</v>
      </c>
      <c r="BW722" s="5">
        <f>IFERROR($BA722/($AG722+$M722), "No Votes")</f>
        <v>0</v>
      </c>
      <c r="BX722" t="s">
        <v>2157</v>
      </c>
      <c r="BY722" s="5" t="s">
        <v>2086</v>
      </c>
      <c r="BZ722" s="5" t="s">
        <v>2088</v>
      </c>
      <c r="CA722" s="28" t="str">
        <f>IF(Table1[[#This Row],[Party]]="Labour","Conservative","Labour")</f>
        <v>Labour</v>
      </c>
      <c r="CB722" s="28" cm="1">
        <f t="array" ref="CB7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722" s="28" cm="1">
        <f t="array" ref="CC7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22" s="28">
        <f>IF(TRIM(Table1[[#This Row],[Party]])="Labour",Table1[[#This Row],[Conservative_Aye]],Table1[[#This Row],[Labour_Aye]])</f>
        <v>0</v>
      </c>
      <c r="CE722" s="28">
        <f>IF(TRIM(Table1[[#This Row],[Party]])="Labour",Table1[[#This Row],[Conservative_No]],Table1[[#This Row],[Labour_No]])</f>
        <v>214</v>
      </c>
      <c r="CF722" s="36">
        <f>IF(Table1[[#This Row],[Gov_Aye]]+Table1[[#This Row],[Gov_No]]=0,"",Table1[[#This Row],[Gov_Aye]]/(Table1[[#This Row],[Gov_Aye]]+Table1[[#This Row],[Gov_No]]))</f>
        <v>1</v>
      </c>
      <c r="CG722" s="36">
        <f>IF(Table1[[#This Row],[Opp_Aye]]+Table1[[#This Row],[Opp_No]]=0,"",Table1[[#This Row],[Opp_Aye]]/(Table1[[#This Row],[Opp_Aye]]+Table1[[#This Row],[Opp_No]]))</f>
        <v>0</v>
      </c>
      <c r="CH722" s="36">
        <f>IF(OR(Table1[[#This Row],[Gov_Share]]="",Table1[[#This Row],[Opp_Share]]=""),"",ABS(Table1[[#This Row],[Gov_Share]]-Table1[[#This Row],[Opp_Share]]))</f>
        <v>1</v>
      </c>
      <c r="CI722" s="36">
        <f>IF(Table1[[#This Row],[Gov_Aye]]+Table1[[#This Row],[Gov_No]]=0,"",ABS(Table1[[#This Row],[Gov_Aye]]-Table1[[#This Row],[Gov_No]])/(Table1[[#This Row],[Gov_Aye]]+Table1[[#This Row],[Gov_No]]))</f>
        <v>1</v>
      </c>
      <c r="CJ722" s="36">
        <f>IF(Table1[[#This Row],[Opp_Aye]]+Table1[[#This Row],[Opp_No]]=0,"",ABS(Table1[[#This Row],[Opp_Aye]]-Table1[[#This Row],[Opp_No]])/(Table1[[#This Row],[Opp_Aye]]+Table1[[#This Row],[Opp_No]]))</f>
        <v>1</v>
      </c>
      <c r="CK7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0.97098217648742713</v>
      </c>
    </row>
    <row r="723" spans="1:89" ht="29.5" x14ac:dyDescent="0.75">
      <c r="A723" s="2">
        <v>1434</v>
      </c>
      <c r="B723" s="15">
        <v>44908</v>
      </c>
      <c r="C723" s="16">
        <v>0.77083333333333337</v>
      </c>
      <c r="D723" s="2">
        <v>128</v>
      </c>
      <c r="E723" s="19" t="s">
        <v>631</v>
      </c>
      <c r="F723" s="2"/>
      <c r="G723" s="2"/>
      <c r="H723" s="2">
        <v>171</v>
      </c>
      <c r="I723" s="2">
        <v>320</v>
      </c>
      <c r="J723" s="2">
        <v>0</v>
      </c>
      <c r="K723" s="2">
        <v>0</v>
      </c>
      <c r="L723" s="2">
        <v>0</v>
      </c>
      <c r="M723" s="3">
        <v>0</v>
      </c>
      <c r="N723" s="2">
        <v>0</v>
      </c>
      <c r="O723" s="2">
        <v>0</v>
      </c>
      <c r="P723" s="2">
        <v>1</v>
      </c>
      <c r="Q723" s="2">
        <v>5</v>
      </c>
      <c r="R723" s="4">
        <v>153</v>
      </c>
      <c r="S723" s="2">
        <v>10</v>
      </c>
      <c r="T723" s="2">
        <v>0</v>
      </c>
      <c r="U723" s="2">
        <v>0</v>
      </c>
      <c r="V723" s="2">
        <v>0</v>
      </c>
      <c r="W723" s="2">
        <v>2</v>
      </c>
      <c r="X723" s="2">
        <v>0</v>
      </c>
      <c r="Y723" s="2">
        <v>0</v>
      </c>
      <c r="Z723" s="2">
        <v>0</v>
      </c>
      <c r="AA723" s="2">
        <v>0</v>
      </c>
      <c r="AB723" s="2">
        <v>0</v>
      </c>
      <c r="AC723" s="2">
        <v>0</v>
      </c>
      <c r="AD723" s="2">
        <v>0</v>
      </c>
      <c r="AE723" s="2">
        <v>0</v>
      </c>
      <c r="AF723" s="2">
        <v>0</v>
      </c>
      <c r="AG723" s="3">
        <v>314</v>
      </c>
      <c r="AH723" s="2">
        <v>5</v>
      </c>
      <c r="AI723" s="2">
        <v>0</v>
      </c>
      <c r="AJ723" s="2">
        <v>0</v>
      </c>
      <c r="AK723" s="2">
        <v>1</v>
      </c>
      <c r="AL723" s="4">
        <v>0</v>
      </c>
      <c r="AM723" s="2">
        <v>0</v>
      </c>
      <c r="AN723" s="2">
        <v>0</v>
      </c>
      <c r="AO723" s="2">
        <v>0</v>
      </c>
      <c r="AP723" s="2">
        <v>0</v>
      </c>
      <c r="AQ723" s="2">
        <v>0</v>
      </c>
      <c r="AR723" s="2">
        <v>0</v>
      </c>
      <c r="AS723" s="2">
        <v>0</v>
      </c>
      <c r="AT723" s="2">
        <v>0</v>
      </c>
      <c r="AU723" s="2">
        <v>0</v>
      </c>
      <c r="AV723" s="2">
        <v>0</v>
      </c>
      <c r="AW723" s="2">
        <v>0</v>
      </c>
      <c r="AX723" s="2">
        <v>0</v>
      </c>
      <c r="AY723" s="2">
        <v>0</v>
      </c>
      <c r="AZ723" s="2">
        <v>0</v>
      </c>
      <c r="BA723" s="44">
        <v>0</v>
      </c>
      <c r="BB723" s="2">
        <v>0</v>
      </c>
      <c r="BC723" s="2">
        <v>0</v>
      </c>
      <c r="BD723" s="2">
        <v>0</v>
      </c>
      <c r="BE723" s="2">
        <v>1</v>
      </c>
      <c r="BF723" s="45">
        <v>0</v>
      </c>
      <c r="BG723" s="2">
        <v>0</v>
      </c>
      <c r="BH723" s="2">
        <v>0</v>
      </c>
      <c r="BI723" s="2">
        <v>0</v>
      </c>
      <c r="BJ723" s="2">
        <v>0</v>
      </c>
      <c r="BK723" s="2">
        <v>0</v>
      </c>
      <c r="BL723" s="2">
        <v>0</v>
      </c>
      <c r="BM723" s="2">
        <v>0</v>
      </c>
      <c r="BN723" s="2">
        <v>0</v>
      </c>
      <c r="BO723" s="2">
        <v>0</v>
      </c>
      <c r="BP723" s="2">
        <v>0</v>
      </c>
      <c r="BQ723" s="2">
        <v>0</v>
      </c>
      <c r="BR723" s="2">
        <v>1</v>
      </c>
      <c r="BS723" s="2">
        <v>491</v>
      </c>
      <c r="BT723" s="2">
        <v>0</v>
      </c>
      <c r="BU723" s="5">
        <v>0.76</v>
      </c>
      <c r="BV723" s="5">
        <f>IFERROR($BF723/($AL723+$R723), "No Votes")</f>
        <v>0</v>
      </c>
      <c r="BW723" s="5">
        <f>IFERROR($BA723/($AG723+$M723), "No Votes")</f>
        <v>0</v>
      </c>
      <c r="BX723" t="s">
        <v>2157</v>
      </c>
      <c r="BY723" s="5" t="s">
        <v>2096</v>
      </c>
      <c r="BZ723" s="5" t="s">
        <v>2088</v>
      </c>
      <c r="CA723" s="28" t="str">
        <f>IF(Table1[[#This Row],[Party]]="Labour","Conservative","Labour")</f>
        <v>Labour</v>
      </c>
      <c r="CB723" s="28" cm="1">
        <f t="array" ref="CB7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23" s="28" cm="1">
        <f t="array" ref="CC7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314</v>
      </c>
      <c r="CD723" s="28">
        <f>IF(TRIM(Table1[[#This Row],[Party]])="Labour",Table1[[#This Row],[Conservative_Aye]],Table1[[#This Row],[Labour_Aye]])</f>
        <v>153</v>
      </c>
      <c r="CE723" s="28">
        <f>IF(TRIM(Table1[[#This Row],[Party]])="Labour",Table1[[#This Row],[Conservative_No]],Table1[[#This Row],[Labour_No]])</f>
        <v>0</v>
      </c>
      <c r="CF723" s="36">
        <f>IF(Table1[[#This Row],[Gov_Aye]]+Table1[[#This Row],[Gov_No]]=0,"",Table1[[#This Row],[Gov_Aye]]/(Table1[[#This Row],[Gov_Aye]]+Table1[[#This Row],[Gov_No]]))</f>
        <v>0</v>
      </c>
      <c r="CG723" s="36">
        <f>IF(Table1[[#This Row],[Opp_Aye]]+Table1[[#This Row],[Opp_No]]=0,"",Table1[[#This Row],[Opp_Aye]]/(Table1[[#This Row],[Opp_Aye]]+Table1[[#This Row],[Opp_No]]))</f>
        <v>1</v>
      </c>
      <c r="CH723" s="36">
        <f>IF(OR(Table1[[#This Row],[Gov_Share]]="",Table1[[#This Row],[Opp_Share]]=""),"",ABS(Table1[[#This Row],[Gov_Share]]-Table1[[#This Row],[Opp_Share]]))</f>
        <v>1</v>
      </c>
      <c r="CI723" s="36">
        <f>IF(Table1[[#This Row],[Gov_Aye]]+Table1[[#This Row],[Gov_No]]=0,"",ABS(Table1[[#This Row],[Gov_Aye]]-Table1[[#This Row],[Gov_No]])/(Table1[[#This Row],[Gov_Aye]]+Table1[[#This Row],[Gov_No]]))</f>
        <v>1</v>
      </c>
      <c r="CJ723" s="36">
        <f>IF(Table1[[#This Row],[Opp_Aye]]+Table1[[#This Row],[Opp_No]]=0,"",ABS(Table1[[#This Row],[Opp_Aye]]-Table1[[#This Row],[Opp_No]])/(Table1[[#This Row],[Opp_Aye]]+Table1[[#This Row],[Opp_No]]))</f>
        <v>1</v>
      </c>
      <c r="CK7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0.97097435119137954</v>
      </c>
    </row>
    <row r="724" spans="1:89" ht="29.5" hidden="1" x14ac:dyDescent="0.75">
      <c r="A724" s="2">
        <v>756</v>
      </c>
      <c r="B724" s="15">
        <v>43852</v>
      </c>
      <c r="C724" s="16">
        <v>0.6020833333333333</v>
      </c>
      <c r="D724" s="2">
        <v>21</v>
      </c>
      <c r="E724" s="19" t="s">
        <v>1014</v>
      </c>
      <c r="F724" s="2" t="s">
        <v>1929</v>
      </c>
      <c r="G724" s="2"/>
      <c r="H724" s="2">
        <v>348</v>
      </c>
      <c r="I724" s="2">
        <v>246</v>
      </c>
      <c r="J724" s="2">
        <v>0</v>
      </c>
      <c r="K724" s="2">
        <v>0</v>
      </c>
      <c r="L724" s="2">
        <v>0</v>
      </c>
      <c r="M724" s="3">
        <v>341</v>
      </c>
      <c r="N724" s="2">
        <v>7</v>
      </c>
      <c r="O724" s="2">
        <v>0</v>
      </c>
      <c r="P724" s="2">
        <v>0</v>
      </c>
      <c r="Q724" s="2">
        <v>0</v>
      </c>
      <c r="R724" s="4">
        <v>0</v>
      </c>
      <c r="S724" s="2">
        <v>0</v>
      </c>
      <c r="T724" s="2">
        <v>0</v>
      </c>
      <c r="U724" s="2">
        <v>0</v>
      </c>
      <c r="V724" s="2">
        <v>0</v>
      </c>
      <c r="W724" s="2">
        <v>0</v>
      </c>
      <c r="X724" s="2">
        <v>0</v>
      </c>
      <c r="Y724" s="2">
        <v>0</v>
      </c>
      <c r="Z724" s="2">
        <v>0</v>
      </c>
      <c r="AA724" s="2">
        <v>0</v>
      </c>
      <c r="AB724" s="2">
        <v>0</v>
      </c>
      <c r="AC724" s="2">
        <v>0</v>
      </c>
      <c r="AD724" s="2">
        <v>0</v>
      </c>
      <c r="AE724" s="2">
        <v>1</v>
      </c>
      <c r="AF724" s="2">
        <v>0</v>
      </c>
      <c r="AG724" s="3">
        <v>0</v>
      </c>
      <c r="AH724" s="2">
        <v>0</v>
      </c>
      <c r="AI724" s="2">
        <v>0</v>
      </c>
      <c r="AJ724" s="2">
        <v>1</v>
      </c>
      <c r="AK724" s="2">
        <v>0</v>
      </c>
      <c r="AL724" s="4">
        <v>186</v>
      </c>
      <c r="AM724" s="2">
        <v>8</v>
      </c>
      <c r="AN724" s="2">
        <v>4</v>
      </c>
      <c r="AO724" s="2">
        <v>0</v>
      </c>
      <c r="AP724" s="2">
        <v>45</v>
      </c>
      <c r="AQ724" s="2">
        <v>2</v>
      </c>
      <c r="AR724" s="2">
        <v>0</v>
      </c>
      <c r="AS724" s="2">
        <v>0</v>
      </c>
      <c r="AT724" s="2">
        <v>0</v>
      </c>
      <c r="AU724" s="2">
        <v>0</v>
      </c>
      <c r="AV724" s="2">
        <v>0</v>
      </c>
      <c r="AW724" s="2">
        <v>0</v>
      </c>
      <c r="AX724" s="2">
        <v>0</v>
      </c>
      <c r="AY724" s="2">
        <v>0</v>
      </c>
      <c r="AZ724" s="2">
        <v>0</v>
      </c>
      <c r="BA724" s="44">
        <v>0</v>
      </c>
      <c r="BB724" s="2">
        <v>0</v>
      </c>
      <c r="BC724" s="2">
        <v>0</v>
      </c>
      <c r="BD724" s="2">
        <v>0</v>
      </c>
      <c r="BE724" s="2">
        <v>0</v>
      </c>
      <c r="BF724" s="45">
        <v>0</v>
      </c>
      <c r="BG724" s="2">
        <v>0</v>
      </c>
      <c r="BH724" s="2">
        <v>0</v>
      </c>
      <c r="BI724" s="2">
        <v>0</v>
      </c>
      <c r="BJ724" s="2">
        <v>0</v>
      </c>
      <c r="BK724" s="2">
        <v>0</v>
      </c>
      <c r="BL724" s="2">
        <v>0</v>
      </c>
      <c r="BM724" s="2">
        <v>0</v>
      </c>
      <c r="BN724" s="2">
        <v>0</v>
      </c>
      <c r="BO724" s="2">
        <v>0</v>
      </c>
      <c r="BP724" s="2">
        <v>0</v>
      </c>
      <c r="BQ724" s="2">
        <v>0</v>
      </c>
      <c r="BR724" s="2">
        <v>0</v>
      </c>
      <c r="BS724" s="2">
        <v>595</v>
      </c>
      <c r="BT724" s="2">
        <v>0</v>
      </c>
      <c r="BU724" s="5">
        <v>0.92</v>
      </c>
      <c r="BV724" s="5">
        <f>IFERROR($BF724/($AL724+$R724), "No Votes")</f>
        <v>0</v>
      </c>
      <c r="BW724" s="5">
        <f>IFERROR($BA724/($AG724+$M724), "No Votes")</f>
        <v>0</v>
      </c>
      <c r="BX724" t="s">
        <v>2156</v>
      </c>
      <c r="BY724" s="5" t="s">
        <v>2093</v>
      </c>
      <c r="BZ724" s="5" t="s">
        <v>2088</v>
      </c>
      <c r="CA724" s="28" t="str">
        <f>IF(Table1[[#This Row],[Party]]="Labour","Conservative","Labour")</f>
        <v>Labour</v>
      </c>
      <c r="CB724" s="28" cm="1">
        <f t="array" ref="CB7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341</v>
      </c>
      <c r="CC724" s="28" cm="1">
        <f t="array" ref="CC7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24" s="28">
        <f>IF(TRIM(Table1[[#This Row],[Party]])="Labour",Table1[[#This Row],[Conservative_Aye]],Table1[[#This Row],[Labour_Aye]])</f>
        <v>0</v>
      </c>
      <c r="CE724" s="28">
        <f>IF(TRIM(Table1[[#This Row],[Party]])="Labour",Table1[[#This Row],[Conservative_No]],Table1[[#This Row],[Labour_No]])</f>
        <v>186</v>
      </c>
      <c r="CF724" s="36">
        <f>IF(Table1[[#This Row],[Gov_Aye]]+Table1[[#This Row],[Gov_No]]=0,"",Table1[[#This Row],[Gov_Aye]]/(Table1[[#This Row],[Gov_Aye]]+Table1[[#This Row],[Gov_No]]))</f>
        <v>1</v>
      </c>
      <c r="CG724" s="36">
        <f>IF(Table1[[#This Row],[Opp_Aye]]+Table1[[#This Row],[Opp_No]]=0,"",Table1[[#This Row],[Opp_Aye]]/(Table1[[#This Row],[Opp_Aye]]+Table1[[#This Row],[Opp_No]]))</f>
        <v>0</v>
      </c>
      <c r="CH724" s="36">
        <f>IF(OR(Table1[[#This Row],[Gov_Share]]="",Table1[[#This Row],[Opp_Share]]=""),"",ABS(Table1[[#This Row],[Gov_Share]]-Table1[[#This Row],[Opp_Share]]))</f>
        <v>1</v>
      </c>
      <c r="CI724" s="36">
        <f>IF(Table1[[#This Row],[Gov_Aye]]+Table1[[#This Row],[Gov_No]]=0,"",ABS(Table1[[#This Row],[Gov_Aye]]-Table1[[#This Row],[Gov_No]])/(Table1[[#This Row],[Gov_Aye]]+Table1[[#This Row],[Gov_No]]))</f>
        <v>1</v>
      </c>
      <c r="CJ724" s="36">
        <f>IF(Table1[[#This Row],[Opp_Aye]]+Table1[[#This Row],[Opp_No]]=0,"",ABS(Table1[[#This Row],[Opp_Aye]]-Table1[[#This Row],[Opp_No]])/(Table1[[#This Row],[Opp_Aye]]+Table1[[#This Row],[Opp_No]]))</f>
        <v>1</v>
      </c>
      <c r="CK7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0.97800183318056833</v>
      </c>
    </row>
    <row r="725" spans="1:89" ht="29.5" x14ac:dyDescent="0.75">
      <c r="A725">
        <v>1401</v>
      </c>
      <c r="B725" s="17">
        <v>44888</v>
      </c>
      <c r="C725" s="18">
        <v>0.74236111111111114</v>
      </c>
      <c r="D725">
        <v>95</v>
      </c>
      <c r="E725" s="20" t="s">
        <v>1449</v>
      </c>
      <c r="H725">
        <v>155</v>
      </c>
      <c r="I725">
        <v>284</v>
      </c>
      <c r="J725">
        <v>0</v>
      </c>
      <c r="K725">
        <v>0</v>
      </c>
      <c r="L725">
        <v>0</v>
      </c>
      <c r="M725" s="3">
        <v>0</v>
      </c>
      <c r="N725">
        <v>0</v>
      </c>
      <c r="O725">
        <v>0</v>
      </c>
      <c r="P725">
        <v>1</v>
      </c>
      <c r="Q725">
        <v>5</v>
      </c>
      <c r="R725" s="4">
        <v>136</v>
      </c>
      <c r="S725">
        <v>9</v>
      </c>
      <c r="T725">
        <v>2</v>
      </c>
      <c r="U725">
        <v>0</v>
      </c>
      <c r="V725">
        <v>0</v>
      </c>
      <c r="W725">
        <v>1</v>
      </c>
      <c r="X725">
        <v>0</v>
      </c>
      <c r="Y725">
        <v>0</v>
      </c>
      <c r="Z725">
        <v>0</v>
      </c>
      <c r="AA725">
        <v>0</v>
      </c>
      <c r="AB725">
        <v>0</v>
      </c>
      <c r="AC725">
        <v>0</v>
      </c>
      <c r="AD725">
        <v>0</v>
      </c>
      <c r="AE725">
        <v>0</v>
      </c>
      <c r="AF725">
        <v>0</v>
      </c>
      <c r="AG725" s="3">
        <v>282</v>
      </c>
      <c r="AH725">
        <v>2</v>
      </c>
      <c r="AI725">
        <v>0</v>
      </c>
      <c r="AJ725">
        <v>0</v>
      </c>
      <c r="AK725">
        <v>0</v>
      </c>
      <c r="AL725" s="4">
        <v>0</v>
      </c>
      <c r="AM725">
        <v>0</v>
      </c>
      <c r="AN725">
        <v>0</v>
      </c>
      <c r="AO725">
        <v>0</v>
      </c>
      <c r="AP725">
        <v>0</v>
      </c>
      <c r="AQ725">
        <v>0</v>
      </c>
      <c r="AR725">
        <v>0</v>
      </c>
      <c r="AS725">
        <v>0</v>
      </c>
      <c r="AT725">
        <v>0</v>
      </c>
      <c r="AU725">
        <v>0</v>
      </c>
      <c r="AV725">
        <v>0</v>
      </c>
      <c r="AW725">
        <v>0</v>
      </c>
      <c r="AX725">
        <v>0</v>
      </c>
      <c r="AY725">
        <v>0</v>
      </c>
      <c r="AZ725">
        <v>0</v>
      </c>
      <c r="BA725">
        <v>0</v>
      </c>
      <c r="BB725">
        <v>0</v>
      </c>
      <c r="BC725">
        <v>0</v>
      </c>
      <c r="BD725">
        <v>0</v>
      </c>
      <c r="BE725">
        <v>0</v>
      </c>
      <c r="BF725">
        <v>0</v>
      </c>
      <c r="BG725">
        <v>0</v>
      </c>
      <c r="BH725">
        <v>0</v>
      </c>
      <c r="BI725">
        <v>0</v>
      </c>
      <c r="BJ725">
        <v>0</v>
      </c>
      <c r="BK725">
        <v>0</v>
      </c>
      <c r="BL725">
        <v>0</v>
      </c>
      <c r="BM725">
        <v>0</v>
      </c>
      <c r="BN725">
        <v>0</v>
      </c>
      <c r="BO725">
        <v>0</v>
      </c>
      <c r="BP725">
        <v>0</v>
      </c>
      <c r="BQ725">
        <v>0</v>
      </c>
      <c r="BR725">
        <v>0</v>
      </c>
      <c r="BS725">
        <v>438</v>
      </c>
      <c r="BT725">
        <v>0</v>
      </c>
      <c r="BU725" s="1">
        <v>0.67</v>
      </c>
      <c r="BV725" s="5">
        <f>IFERROR($BF725/($AL725+$R725), "No Votes")</f>
        <v>0</v>
      </c>
      <c r="BW725" s="5">
        <f>IFERROR($BA725/($AG725+$M725), "No Votes")</f>
        <v>0</v>
      </c>
      <c r="BX725" t="s">
        <v>2157</v>
      </c>
      <c r="BY725" s="5" t="s">
        <v>2096</v>
      </c>
      <c r="BZ725" s="5" t="s">
        <v>2088</v>
      </c>
      <c r="CA725" s="28" t="str">
        <f>IF(Table1[[#This Row],[Party]]="Labour","Conservative","Labour")</f>
        <v>Labour</v>
      </c>
      <c r="CB725" s="28" cm="1">
        <f t="array" ref="CB7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25" s="28" cm="1">
        <f t="array" ref="CC7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725" s="28">
        <f>IF(TRIM(Table1[[#This Row],[Party]])="Labour",Table1[[#This Row],[Conservative_Aye]],Table1[[#This Row],[Labour_Aye]])</f>
        <v>136</v>
      </c>
      <c r="CE725" s="28">
        <f>IF(TRIM(Table1[[#This Row],[Party]])="Labour",Table1[[#This Row],[Conservative_No]],Table1[[#This Row],[Labour_No]])</f>
        <v>0</v>
      </c>
      <c r="CF725" s="36">
        <f>IF(Table1[[#This Row],[Gov_Aye]]+Table1[[#This Row],[Gov_No]]=0,"",Table1[[#This Row],[Gov_Aye]]/(Table1[[#This Row],[Gov_Aye]]+Table1[[#This Row],[Gov_No]]))</f>
        <v>0</v>
      </c>
      <c r="CG725" s="36">
        <f>IF(Table1[[#This Row],[Opp_Aye]]+Table1[[#This Row],[Opp_No]]=0,"",Table1[[#This Row],[Opp_Aye]]/(Table1[[#This Row],[Opp_Aye]]+Table1[[#This Row],[Opp_No]]))</f>
        <v>1</v>
      </c>
      <c r="CH725" s="36">
        <f>IF(OR(Table1[[#This Row],[Gov_Share]]="",Table1[[#This Row],[Opp_Share]]=""),"",ABS(Table1[[#This Row],[Gov_Share]]-Table1[[#This Row],[Opp_Share]]))</f>
        <v>1</v>
      </c>
      <c r="CI725" s="36">
        <f>IF(Table1[[#This Row],[Gov_Aye]]+Table1[[#This Row],[Gov_No]]=0,"",ABS(Table1[[#This Row],[Gov_Aye]]-Table1[[#This Row],[Gov_No]])/(Table1[[#This Row],[Gov_Aye]]+Table1[[#This Row],[Gov_No]]))</f>
        <v>1</v>
      </c>
      <c r="CJ725" s="36">
        <f>IF(Table1[[#This Row],[Opp_Aye]]+Table1[[#This Row],[Opp_No]]=0,"",ABS(Table1[[#This Row],[Opp_Aye]]-Table1[[#This Row],[Opp_No]])/(Table1[[#This Row],[Opp_Aye]]+Table1[[#This Row],[Opp_No]]))</f>
        <v>1</v>
      </c>
      <c r="CK7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0.97093603077361446</v>
      </c>
    </row>
    <row r="726" spans="1:89" ht="29.5" hidden="1" x14ac:dyDescent="0.75">
      <c r="A726">
        <v>737</v>
      </c>
      <c r="B726" s="17">
        <v>43819</v>
      </c>
      <c r="C726" s="18">
        <v>0.60555555555555551</v>
      </c>
      <c r="D726">
        <v>2</v>
      </c>
      <c r="E726" s="20" t="s">
        <v>871</v>
      </c>
      <c r="F726" t="s">
        <v>1930</v>
      </c>
      <c r="H726">
        <v>353</v>
      </c>
      <c r="I726">
        <v>243</v>
      </c>
      <c r="J726">
        <v>0</v>
      </c>
      <c r="K726">
        <v>0</v>
      </c>
      <c r="L726">
        <v>0</v>
      </c>
      <c r="M726" s="3">
        <v>352</v>
      </c>
      <c r="N726">
        <v>0</v>
      </c>
      <c r="O726">
        <v>0</v>
      </c>
      <c r="P726">
        <v>0</v>
      </c>
      <c r="Q726">
        <v>0</v>
      </c>
      <c r="R726" s="4">
        <v>1</v>
      </c>
      <c r="S726">
        <v>0</v>
      </c>
      <c r="T726">
        <v>0</v>
      </c>
      <c r="U726">
        <v>0</v>
      </c>
      <c r="V726">
        <v>0</v>
      </c>
      <c r="W726">
        <v>0</v>
      </c>
      <c r="X726">
        <v>0</v>
      </c>
      <c r="Y726">
        <v>0</v>
      </c>
      <c r="Z726">
        <v>0</v>
      </c>
      <c r="AA726">
        <v>0</v>
      </c>
      <c r="AB726">
        <v>0</v>
      </c>
      <c r="AC726">
        <v>0</v>
      </c>
      <c r="AD726">
        <v>0</v>
      </c>
      <c r="AE726">
        <v>1</v>
      </c>
      <c r="AF726">
        <v>0</v>
      </c>
      <c r="AG726" s="3">
        <v>0</v>
      </c>
      <c r="AH726">
        <v>7</v>
      </c>
      <c r="AI726">
        <v>0</v>
      </c>
      <c r="AJ726">
        <v>1</v>
      </c>
      <c r="AK726">
        <v>1</v>
      </c>
      <c r="AL726" s="4">
        <v>173</v>
      </c>
      <c r="AM726">
        <v>11</v>
      </c>
      <c r="AN726">
        <v>4</v>
      </c>
      <c r="AO726">
        <v>0</v>
      </c>
      <c r="AP726">
        <v>43</v>
      </c>
      <c r="AQ726">
        <v>2</v>
      </c>
      <c r="AR726">
        <v>0</v>
      </c>
      <c r="AS726">
        <v>0</v>
      </c>
      <c r="AT726">
        <v>0</v>
      </c>
      <c r="AU726">
        <v>0</v>
      </c>
      <c r="AV726">
        <v>0</v>
      </c>
      <c r="AW726">
        <v>0</v>
      </c>
      <c r="AX726">
        <v>0</v>
      </c>
      <c r="AY726">
        <v>0</v>
      </c>
      <c r="AZ726">
        <v>0</v>
      </c>
      <c r="BA726" s="3">
        <v>0</v>
      </c>
      <c r="BB726">
        <v>0</v>
      </c>
      <c r="BC726">
        <v>0</v>
      </c>
      <c r="BD726">
        <v>0</v>
      </c>
      <c r="BE726">
        <v>0</v>
      </c>
      <c r="BF726" s="4">
        <v>1</v>
      </c>
      <c r="BG726">
        <v>0</v>
      </c>
      <c r="BH726">
        <v>0</v>
      </c>
      <c r="BI726">
        <v>0</v>
      </c>
      <c r="BJ726">
        <v>0</v>
      </c>
      <c r="BK726">
        <v>0</v>
      </c>
      <c r="BL726">
        <v>0</v>
      </c>
      <c r="BM726">
        <v>0</v>
      </c>
      <c r="BN726">
        <v>0</v>
      </c>
      <c r="BO726">
        <v>0</v>
      </c>
      <c r="BP726">
        <v>0</v>
      </c>
      <c r="BQ726">
        <v>0</v>
      </c>
      <c r="BR726">
        <v>1</v>
      </c>
      <c r="BS726">
        <v>596</v>
      </c>
      <c r="BT726">
        <v>0</v>
      </c>
      <c r="BU726" s="1">
        <v>0.92</v>
      </c>
      <c r="BV726" s="5">
        <f>IFERROR($BF726/($AL726+$R726), "No Votes")</f>
        <v>5.7471264367816091E-3</v>
      </c>
      <c r="BW726" s="5">
        <f>IFERROR($BA726/($AG726+$M726), "No Votes")</f>
        <v>0</v>
      </c>
      <c r="BX726" t="s">
        <v>2156</v>
      </c>
      <c r="BY726" s="5" t="s">
        <v>2093</v>
      </c>
      <c r="BZ726" s="5" t="s">
        <v>2088</v>
      </c>
      <c r="CA726" s="28" t="str">
        <f>IF(Table1[[#This Row],[Party]]="Labour","Conservative","Labour")</f>
        <v>Labour</v>
      </c>
      <c r="CB726" s="28" cm="1">
        <f t="array" ref="CB7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352</v>
      </c>
      <c r="CC726" s="28" cm="1">
        <f t="array" ref="CC7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26" s="28">
        <f>IF(TRIM(Table1[[#This Row],[Party]])="Labour",Table1[[#This Row],[Conservative_Aye]],Table1[[#This Row],[Labour_Aye]])</f>
        <v>1</v>
      </c>
      <c r="CE726" s="28">
        <f>IF(TRIM(Table1[[#This Row],[Party]])="Labour",Table1[[#This Row],[Conservative_No]],Table1[[#This Row],[Labour_No]])</f>
        <v>173</v>
      </c>
      <c r="CF726" s="36">
        <f>IF(Table1[[#This Row],[Gov_Aye]]+Table1[[#This Row],[Gov_No]]=0,"",Table1[[#This Row],[Gov_Aye]]/(Table1[[#This Row],[Gov_Aye]]+Table1[[#This Row],[Gov_No]]))</f>
        <v>1</v>
      </c>
      <c r="CG726" s="36">
        <f>IF(Table1[[#This Row],[Opp_Aye]]+Table1[[#This Row],[Opp_No]]=0,"",Table1[[#This Row],[Opp_Aye]]/(Table1[[#This Row],[Opp_Aye]]+Table1[[#This Row],[Opp_No]]))</f>
        <v>5.7471264367816091E-3</v>
      </c>
      <c r="CH726" s="36">
        <f>IF(OR(Table1[[#This Row],[Gov_Share]]="",Table1[[#This Row],[Opp_Share]]=""),"",ABS(Table1[[#This Row],[Gov_Share]]-Table1[[#This Row],[Opp_Share]]))</f>
        <v>0.99425287356321834</v>
      </c>
      <c r="CI726" s="36">
        <f>IF(Table1[[#This Row],[Gov_Aye]]+Table1[[#This Row],[Gov_No]]=0,"",ABS(Table1[[#This Row],[Gov_Aye]]-Table1[[#This Row],[Gov_No]])/(Table1[[#This Row],[Gov_Aye]]+Table1[[#This Row],[Gov_No]]))</f>
        <v>1</v>
      </c>
      <c r="CJ726" s="36">
        <f>IF(Table1[[#This Row],[Opp_Aye]]+Table1[[#This Row],[Opp_No]]=0,"",ABS(Table1[[#This Row],[Opp_Aye]]-Table1[[#This Row],[Opp_No]])/(Table1[[#This Row],[Opp_Aye]]+Table1[[#This Row],[Opp_No]]))</f>
        <v>0.9885057471264368</v>
      </c>
      <c r="CK7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0.96636035444699708</v>
      </c>
    </row>
    <row r="727" spans="1:89" x14ac:dyDescent="0.75">
      <c r="A727">
        <v>1435</v>
      </c>
      <c r="B727" s="17">
        <v>44908</v>
      </c>
      <c r="C727" s="18">
        <v>0.78194444444444444</v>
      </c>
      <c r="D727">
        <v>129</v>
      </c>
      <c r="E727" s="20" t="s">
        <v>622</v>
      </c>
      <c r="H727">
        <v>171</v>
      </c>
      <c r="I727">
        <v>319</v>
      </c>
      <c r="J727">
        <v>0</v>
      </c>
      <c r="K727">
        <v>0</v>
      </c>
      <c r="L727">
        <v>0</v>
      </c>
      <c r="M727" s="3">
        <v>0</v>
      </c>
      <c r="N727">
        <v>0</v>
      </c>
      <c r="O727">
        <v>0</v>
      </c>
      <c r="P727">
        <v>1</v>
      </c>
      <c r="Q727">
        <v>5</v>
      </c>
      <c r="R727" s="4">
        <v>152</v>
      </c>
      <c r="S727">
        <v>10</v>
      </c>
      <c r="T727">
        <v>0</v>
      </c>
      <c r="U727">
        <v>0</v>
      </c>
      <c r="V727">
        <v>0</v>
      </c>
      <c r="W727">
        <v>2</v>
      </c>
      <c r="X727">
        <v>0</v>
      </c>
      <c r="Y727">
        <v>0</v>
      </c>
      <c r="Z727">
        <v>0</v>
      </c>
      <c r="AA727">
        <v>0</v>
      </c>
      <c r="AB727">
        <v>0</v>
      </c>
      <c r="AC727">
        <v>0</v>
      </c>
      <c r="AD727">
        <v>0</v>
      </c>
      <c r="AE727">
        <v>0</v>
      </c>
      <c r="AF727">
        <v>0</v>
      </c>
      <c r="AG727" s="3">
        <v>313</v>
      </c>
      <c r="AH727">
        <v>5</v>
      </c>
      <c r="AI727">
        <v>0</v>
      </c>
      <c r="AJ727">
        <v>0</v>
      </c>
      <c r="AK727">
        <v>1</v>
      </c>
      <c r="AL727" s="4">
        <v>0</v>
      </c>
      <c r="AM727">
        <v>0</v>
      </c>
      <c r="AN727">
        <v>0</v>
      </c>
      <c r="AO727">
        <v>0</v>
      </c>
      <c r="AP727">
        <v>0</v>
      </c>
      <c r="AQ727">
        <v>0</v>
      </c>
      <c r="AR727">
        <v>0</v>
      </c>
      <c r="AS727">
        <v>0</v>
      </c>
      <c r="AT727">
        <v>0</v>
      </c>
      <c r="AU727">
        <v>0</v>
      </c>
      <c r="AV727">
        <v>0</v>
      </c>
      <c r="AW727">
        <v>0</v>
      </c>
      <c r="AX727">
        <v>0</v>
      </c>
      <c r="AY727">
        <v>0</v>
      </c>
      <c r="AZ727">
        <v>0</v>
      </c>
      <c r="BA727" s="3">
        <v>0</v>
      </c>
      <c r="BB727">
        <v>0</v>
      </c>
      <c r="BC727">
        <v>0</v>
      </c>
      <c r="BD727">
        <v>0</v>
      </c>
      <c r="BE727">
        <v>1</v>
      </c>
      <c r="BF727" s="4">
        <v>0</v>
      </c>
      <c r="BG727">
        <v>0</v>
      </c>
      <c r="BH727">
        <v>0</v>
      </c>
      <c r="BI727">
        <v>0</v>
      </c>
      <c r="BJ727">
        <v>0</v>
      </c>
      <c r="BK727">
        <v>0</v>
      </c>
      <c r="BL727">
        <v>0</v>
      </c>
      <c r="BM727">
        <v>0</v>
      </c>
      <c r="BN727">
        <v>0</v>
      </c>
      <c r="BO727">
        <v>0</v>
      </c>
      <c r="BP727">
        <v>0</v>
      </c>
      <c r="BQ727">
        <v>0</v>
      </c>
      <c r="BR727">
        <v>1</v>
      </c>
      <c r="BS727">
        <v>489</v>
      </c>
      <c r="BT727">
        <v>0</v>
      </c>
      <c r="BU727" s="1">
        <v>0.75</v>
      </c>
      <c r="BV727" s="5">
        <f>IFERROR($BF727/($AL727+$R727), "No Votes")</f>
        <v>0</v>
      </c>
      <c r="BW727" s="5">
        <f>IFERROR($BA727/($AG727+$M727), "No Votes")</f>
        <v>0</v>
      </c>
      <c r="BX727" t="s">
        <v>2157</v>
      </c>
      <c r="BY727" s="5" t="s">
        <v>2096</v>
      </c>
      <c r="BZ727" s="5" t="s">
        <v>2088</v>
      </c>
      <c r="CA727" s="28" t="str">
        <f>IF(Table1[[#This Row],[Party]]="Labour","Conservative","Labour")</f>
        <v>Labour</v>
      </c>
      <c r="CB727" s="28" cm="1">
        <f t="array" ref="CB7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27" s="28" cm="1">
        <f t="array" ref="CC7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727" s="28">
        <f>IF(TRIM(Table1[[#This Row],[Party]])="Labour",Table1[[#This Row],[Conservative_Aye]],Table1[[#This Row],[Labour_Aye]])</f>
        <v>152</v>
      </c>
      <c r="CE727" s="28">
        <f>IF(TRIM(Table1[[#This Row],[Party]])="Labour",Table1[[#This Row],[Conservative_No]],Table1[[#This Row],[Labour_No]])</f>
        <v>0</v>
      </c>
      <c r="CF727" s="36">
        <f>IF(Table1[[#This Row],[Gov_Aye]]+Table1[[#This Row],[Gov_No]]=0,"",Table1[[#This Row],[Gov_Aye]]/(Table1[[#This Row],[Gov_Aye]]+Table1[[#This Row],[Gov_No]]))</f>
        <v>0</v>
      </c>
      <c r="CG727" s="36">
        <f>IF(Table1[[#This Row],[Opp_Aye]]+Table1[[#This Row],[Opp_No]]=0,"",Table1[[#This Row],[Opp_Aye]]/(Table1[[#This Row],[Opp_Aye]]+Table1[[#This Row],[Opp_No]]))</f>
        <v>1</v>
      </c>
      <c r="CH727" s="36">
        <f>IF(OR(Table1[[#This Row],[Gov_Share]]="",Table1[[#This Row],[Opp_Share]]=""),"",ABS(Table1[[#This Row],[Gov_Share]]-Table1[[#This Row],[Opp_Share]]))</f>
        <v>1</v>
      </c>
      <c r="CI727" s="36">
        <f>IF(Table1[[#This Row],[Gov_Aye]]+Table1[[#This Row],[Gov_No]]=0,"",ABS(Table1[[#This Row],[Gov_Aye]]-Table1[[#This Row],[Gov_No]])/(Table1[[#This Row],[Gov_Aye]]+Table1[[#This Row],[Gov_No]]))</f>
        <v>1</v>
      </c>
      <c r="CJ727" s="36">
        <f>IF(Table1[[#This Row],[Opp_Aye]]+Table1[[#This Row],[Opp_No]]=0,"",ABS(Table1[[#This Row],[Opp_Aye]]-Table1[[#This Row],[Opp_No]])/(Table1[[#This Row],[Opp_Aye]]+Table1[[#This Row],[Opp_No]]))</f>
        <v>1</v>
      </c>
      <c r="CK7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0.97089572243710032</v>
      </c>
    </row>
    <row r="728" spans="1:89" x14ac:dyDescent="0.75">
      <c r="A728">
        <v>1433</v>
      </c>
      <c r="B728" s="17">
        <v>44908</v>
      </c>
      <c r="C728" s="18">
        <v>0.76111111111111107</v>
      </c>
      <c r="D728">
        <v>127</v>
      </c>
      <c r="E728" s="20" t="s">
        <v>632</v>
      </c>
      <c r="H728">
        <v>172</v>
      </c>
      <c r="I728">
        <v>321</v>
      </c>
      <c r="J728">
        <v>0</v>
      </c>
      <c r="K728">
        <v>0</v>
      </c>
      <c r="L728">
        <v>0</v>
      </c>
      <c r="M728" s="3">
        <v>0</v>
      </c>
      <c r="N728">
        <v>0</v>
      </c>
      <c r="O728">
        <v>0</v>
      </c>
      <c r="P728">
        <v>1</v>
      </c>
      <c r="Q728">
        <v>5</v>
      </c>
      <c r="R728" s="4">
        <v>154</v>
      </c>
      <c r="S728">
        <v>10</v>
      </c>
      <c r="T728">
        <v>0</v>
      </c>
      <c r="U728">
        <v>0</v>
      </c>
      <c r="V728">
        <v>0</v>
      </c>
      <c r="W728">
        <v>2</v>
      </c>
      <c r="X728">
        <v>0</v>
      </c>
      <c r="Y728">
        <v>0</v>
      </c>
      <c r="Z728">
        <v>0</v>
      </c>
      <c r="AA728">
        <v>0</v>
      </c>
      <c r="AB728">
        <v>0</v>
      </c>
      <c r="AC728">
        <v>0</v>
      </c>
      <c r="AD728">
        <v>0</v>
      </c>
      <c r="AE728">
        <v>0</v>
      </c>
      <c r="AF728">
        <v>0</v>
      </c>
      <c r="AG728" s="3">
        <v>313</v>
      </c>
      <c r="AH728">
        <v>5</v>
      </c>
      <c r="AI728">
        <v>0</v>
      </c>
      <c r="AJ728">
        <v>0</v>
      </c>
      <c r="AK728">
        <v>1</v>
      </c>
      <c r="AL728" s="4">
        <v>0</v>
      </c>
      <c r="AM728">
        <v>0</v>
      </c>
      <c r="AN728">
        <v>0</v>
      </c>
      <c r="AO728">
        <v>0</v>
      </c>
      <c r="AP728">
        <v>0</v>
      </c>
      <c r="AQ728">
        <v>0</v>
      </c>
      <c r="AR728">
        <v>0</v>
      </c>
      <c r="AS728">
        <v>0</v>
      </c>
      <c r="AT728">
        <v>0</v>
      </c>
      <c r="AU728">
        <v>0</v>
      </c>
      <c r="AV728">
        <v>0</v>
      </c>
      <c r="AW728">
        <v>0</v>
      </c>
      <c r="AX728">
        <v>0</v>
      </c>
      <c r="AY728">
        <v>0</v>
      </c>
      <c r="AZ728">
        <v>0</v>
      </c>
      <c r="BA728" s="3">
        <v>0</v>
      </c>
      <c r="BB728">
        <v>0</v>
      </c>
      <c r="BC728">
        <v>0</v>
      </c>
      <c r="BD728">
        <v>0</v>
      </c>
      <c r="BE728">
        <v>1</v>
      </c>
      <c r="BF728" s="4">
        <v>0</v>
      </c>
      <c r="BG728">
        <v>0</v>
      </c>
      <c r="BH728">
        <v>0</v>
      </c>
      <c r="BI728">
        <v>0</v>
      </c>
      <c r="BJ728">
        <v>0</v>
      </c>
      <c r="BK728">
        <v>0</v>
      </c>
      <c r="BL728">
        <v>0</v>
      </c>
      <c r="BM728">
        <v>0</v>
      </c>
      <c r="BN728">
        <v>0</v>
      </c>
      <c r="BO728">
        <v>0</v>
      </c>
      <c r="BP728">
        <v>0</v>
      </c>
      <c r="BQ728">
        <v>0</v>
      </c>
      <c r="BR728">
        <v>1</v>
      </c>
      <c r="BS728">
        <v>491</v>
      </c>
      <c r="BT728">
        <v>0</v>
      </c>
      <c r="BU728" s="1">
        <v>0.76</v>
      </c>
      <c r="BV728" s="5">
        <f>IFERROR($BF728/($AL728+$R728), "No Votes")</f>
        <v>0</v>
      </c>
      <c r="BW728" s="5">
        <f>IFERROR($BA728/($AG728+$M728), "No Votes")</f>
        <v>0</v>
      </c>
      <c r="BX728" t="s">
        <v>2157</v>
      </c>
      <c r="BY728" s="5" t="s">
        <v>2096</v>
      </c>
      <c r="BZ728" s="5" t="s">
        <v>2088</v>
      </c>
      <c r="CA728" s="28" t="str">
        <f>IF(Table1[[#This Row],[Party]]="Labour","Conservative","Labour")</f>
        <v>Labour</v>
      </c>
      <c r="CB728" s="28" cm="1">
        <f t="array" ref="CB7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28" s="28" cm="1">
        <f t="array" ref="CC7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728" s="28">
        <f>IF(TRIM(Table1[[#This Row],[Party]])="Labour",Table1[[#This Row],[Conservative_Aye]],Table1[[#This Row],[Labour_Aye]])</f>
        <v>154</v>
      </c>
      <c r="CE728" s="28">
        <f>IF(TRIM(Table1[[#This Row],[Party]])="Labour",Table1[[#This Row],[Conservative_No]],Table1[[#This Row],[Labour_No]])</f>
        <v>0</v>
      </c>
      <c r="CF728" s="36">
        <f>IF(Table1[[#This Row],[Gov_Aye]]+Table1[[#This Row],[Gov_No]]=0,"",Table1[[#This Row],[Gov_Aye]]/(Table1[[#This Row],[Gov_Aye]]+Table1[[#This Row],[Gov_No]]))</f>
        <v>0</v>
      </c>
      <c r="CG728" s="36">
        <f>IF(Table1[[#This Row],[Opp_Aye]]+Table1[[#This Row],[Opp_No]]=0,"",Table1[[#This Row],[Opp_Aye]]/(Table1[[#This Row],[Opp_Aye]]+Table1[[#This Row],[Opp_No]]))</f>
        <v>1</v>
      </c>
      <c r="CH728" s="36">
        <f>IF(OR(Table1[[#This Row],[Gov_Share]]="",Table1[[#This Row],[Opp_Share]]=""),"",ABS(Table1[[#This Row],[Gov_Share]]-Table1[[#This Row],[Opp_Share]]))</f>
        <v>1</v>
      </c>
      <c r="CI728" s="36">
        <f>IF(Table1[[#This Row],[Gov_Aye]]+Table1[[#This Row],[Gov_No]]=0,"",ABS(Table1[[#This Row],[Gov_Aye]]-Table1[[#This Row],[Gov_No]])/(Table1[[#This Row],[Gov_Aye]]+Table1[[#This Row],[Gov_No]]))</f>
        <v>1</v>
      </c>
      <c r="CJ728" s="36">
        <f>IF(Table1[[#This Row],[Opp_Aye]]+Table1[[#This Row],[Opp_No]]=0,"",ABS(Table1[[#This Row],[Opp_Aye]]-Table1[[#This Row],[Opp_No]])/(Table1[[#This Row],[Opp_Aye]]+Table1[[#This Row],[Opp_No]]))</f>
        <v>1</v>
      </c>
      <c r="CK7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0.9708730518989257</v>
      </c>
    </row>
    <row r="729" spans="1:89" ht="29.5" hidden="1" x14ac:dyDescent="0.75">
      <c r="A729">
        <v>328</v>
      </c>
      <c r="B729" s="17">
        <v>43080</v>
      </c>
      <c r="C729" s="18">
        <v>0.92847222222222225</v>
      </c>
      <c r="D729">
        <v>61</v>
      </c>
      <c r="E729" s="20" t="s">
        <v>846</v>
      </c>
      <c r="F729" t="s">
        <v>1948</v>
      </c>
      <c r="H729">
        <v>271</v>
      </c>
      <c r="I729">
        <v>312</v>
      </c>
      <c r="J729">
        <v>0</v>
      </c>
      <c r="K729">
        <v>0</v>
      </c>
      <c r="L729">
        <v>0</v>
      </c>
      <c r="M729" s="3">
        <v>0</v>
      </c>
      <c r="N729">
        <v>0</v>
      </c>
      <c r="O729">
        <v>0</v>
      </c>
      <c r="P729">
        <v>1</v>
      </c>
      <c r="Q729">
        <v>1</v>
      </c>
      <c r="R729" s="4">
        <v>228</v>
      </c>
      <c r="S729">
        <v>12</v>
      </c>
      <c r="T729">
        <v>3</v>
      </c>
      <c r="U729">
        <v>0</v>
      </c>
      <c r="V729">
        <v>26</v>
      </c>
      <c r="W729">
        <v>0</v>
      </c>
      <c r="X729">
        <v>0</v>
      </c>
      <c r="Y729">
        <v>0</v>
      </c>
      <c r="Z729">
        <v>0</v>
      </c>
      <c r="AA729">
        <v>0</v>
      </c>
      <c r="AB729">
        <v>0</v>
      </c>
      <c r="AC729">
        <v>0</v>
      </c>
      <c r="AD729">
        <v>0</v>
      </c>
      <c r="AE729">
        <v>0</v>
      </c>
      <c r="AF729">
        <v>0</v>
      </c>
      <c r="AG729" s="3">
        <v>301</v>
      </c>
      <c r="AH729">
        <v>9</v>
      </c>
      <c r="AI729">
        <v>0</v>
      </c>
      <c r="AJ729">
        <v>0</v>
      </c>
      <c r="AK729">
        <v>2</v>
      </c>
      <c r="AL729" s="4">
        <v>0</v>
      </c>
      <c r="AM729">
        <v>0</v>
      </c>
      <c r="AN729">
        <v>0</v>
      </c>
      <c r="AO729">
        <v>0</v>
      </c>
      <c r="AP729">
        <v>0</v>
      </c>
      <c r="AQ729">
        <v>0</v>
      </c>
      <c r="AR729">
        <v>0</v>
      </c>
      <c r="AS729">
        <v>0</v>
      </c>
      <c r="AT729">
        <v>0</v>
      </c>
      <c r="AU729">
        <v>0</v>
      </c>
      <c r="AV729">
        <v>0</v>
      </c>
      <c r="AW729">
        <v>0</v>
      </c>
      <c r="AX729">
        <v>0</v>
      </c>
      <c r="AY729">
        <v>0</v>
      </c>
      <c r="AZ729">
        <v>0</v>
      </c>
      <c r="BA729" s="3">
        <v>0</v>
      </c>
      <c r="BB729">
        <v>0</v>
      </c>
      <c r="BC729">
        <v>0</v>
      </c>
      <c r="BD729">
        <v>0</v>
      </c>
      <c r="BE729">
        <v>1</v>
      </c>
      <c r="BF729" s="4">
        <v>0</v>
      </c>
      <c r="BG729">
        <v>0</v>
      </c>
      <c r="BH729">
        <v>0</v>
      </c>
      <c r="BI729">
        <v>0</v>
      </c>
      <c r="BJ729">
        <v>0</v>
      </c>
      <c r="BK729">
        <v>0</v>
      </c>
      <c r="BL729">
        <v>0</v>
      </c>
      <c r="BM729">
        <v>0</v>
      </c>
      <c r="BN729">
        <v>0</v>
      </c>
      <c r="BO729">
        <v>0</v>
      </c>
      <c r="BP729">
        <v>0</v>
      </c>
      <c r="BQ729">
        <v>0</v>
      </c>
      <c r="BR729">
        <v>1</v>
      </c>
      <c r="BS729">
        <v>583</v>
      </c>
      <c r="BT729">
        <v>0</v>
      </c>
      <c r="BU729" s="1">
        <v>0.9</v>
      </c>
      <c r="BV729" s="5">
        <f>IFERROR($BF729/($AL729+$R729), "No Votes")</f>
        <v>0</v>
      </c>
      <c r="BW729" s="5">
        <f>IFERROR($BA729/($AG729+$M729), "No Votes")</f>
        <v>0</v>
      </c>
      <c r="BX729" t="s">
        <v>2156</v>
      </c>
      <c r="BY729" s="5" t="s">
        <v>2086</v>
      </c>
      <c r="BZ729" s="5" t="s">
        <v>2088</v>
      </c>
      <c r="CA729" s="28" t="str">
        <f>IF(Table1[[#This Row],[Party]]="Labour","Conservative","Labour")</f>
        <v>Labour</v>
      </c>
      <c r="CB729" s="28" cm="1">
        <f t="array" ref="CB7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29" s="28" cm="1">
        <f t="array" ref="CC7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729" s="28">
        <f>IF(TRIM(Table1[[#This Row],[Party]])="Labour",Table1[[#This Row],[Conservative_Aye]],Table1[[#This Row],[Labour_Aye]])</f>
        <v>228</v>
      </c>
      <c r="CE729" s="28">
        <f>IF(TRIM(Table1[[#This Row],[Party]])="Labour",Table1[[#This Row],[Conservative_No]],Table1[[#This Row],[Labour_No]])</f>
        <v>0</v>
      </c>
      <c r="CF729" s="36">
        <f>IF(Table1[[#This Row],[Gov_Aye]]+Table1[[#This Row],[Gov_No]]=0,"",Table1[[#This Row],[Gov_Aye]]/(Table1[[#This Row],[Gov_Aye]]+Table1[[#This Row],[Gov_No]]))</f>
        <v>0</v>
      </c>
      <c r="CG729" s="36">
        <f>IF(Table1[[#This Row],[Opp_Aye]]+Table1[[#This Row],[Opp_No]]=0,"",Table1[[#This Row],[Opp_Aye]]/(Table1[[#This Row],[Opp_Aye]]+Table1[[#This Row],[Opp_No]]))</f>
        <v>1</v>
      </c>
      <c r="CH729" s="36">
        <f>IF(OR(Table1[[#This Row],[Gov_Share]]="",Table1[[#This Row],[Opp_Share]]=""),"",ABS(Table1[[#This Row],[Gov_Share]]-Table1[[#This Row],[Opp_Share]]))</f>
        <v>1</v>
      </c>
      <c r="CI729" s="36">
        <f>IF(Table1[[#This Row],[Gov_Aye]]+Table1[[#This Row],[Gov_No]]=0,"",ABS(Table1[[#This Row],[Gov_Aye]]-Table1[[#This Row],[Gov_No]])/(Table1[[#This Row],[Gov_Aye]]+Table1[[#This Row],[Gov_No]]))</f>
        <v>1</v>
      </c>
      <c r="CJ729" s="36">
        <f>IF(Table1[[#This Row],[Opp_Aye]]+Table1[[#This Row],[Opp_No]]=0,"",ABS(Table1[[#This Row],[Opp_Aye]]-Table1[[#This Row],[Opp_No]])/(Table1[[#This Row],[Opp_Aye]]+Table1[[#This Row],[Opp_No]]))</f>
        <v>1</v>
      </c>
      <c r="CK7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0.96350832266325226</v>
      </c>
    </row>
    <row r="730" spans="1:89" ht="29.5" hidden="1" x14ac:dyDescent="0.75">
      <c r="A730">
        <v>757</v>
      </c>
      <c r="B730" s="17">
        <v>43852</v>
      </c>
      <c r="C730" s="18">
        <v>0.61319444444444449</v>
      </c>
      <c r="D730">
        <v>22</v>
      </c>
      <c r="E730" s="20" t="s">
        <v>1013</v>
      </c>
      <c r="F730" t="s">
        <v>1929</v>
      </c>
      <c r="H730">
        <v>350</v>
      </c>
      <c r="I730">
        <v>247</v>
      </c>
      <c r="J730">
        <v>0</v>
      </c>
      <c r="K730">
        <v>0</v>
      </c>
      <c r="L730">
        <v>0</v>
      </c>
      <c r="M730" s="3">
        <v>342</v>
      </c>
      <c r="N730">
        <v>7</v>
      </c>
      <c r="O730">
        <v>0</v>
      </c>
      <c r="P730">
        <v>0</v>
      </c>
      <c r="Q730">
        <v>0</v>
      </c>
      <c r="R730" s="4">
        <v>0</v>
      </c>
      <c r="S730">
        <v>0</v>
      </c>
      <c r="T730">
        <v>0</v>
      </c>
      <c r="U730">
        <v>0</v>
      </c>
      <c r="V730">
        <v>0</v>
      </c>
      <c r="W730">
        <v>0</v>
      </c>
      <c r="X730">
        <v>0</v>
      </c>
      <c r="Y730">
        <v>0</v>
      </c>
      <c r="Z730">
        <v>0</v>
      </c>
      <c r="AA730">
        <v>0</v>
      </c>
      <c r="AB730">
        <v>0</v>
      </c>
      <c r="AC730">
        <v>0</v>
      </c>
      <c r="AD730">
        <v>0</v>
      </c>
      <c r="AE730">
        <v>1</v>
      </c>
      <c r="AF730">
        <v>0</v>
      </c>
      <c r="AG730" s="3">
        <v>0</v>
      </c>
      <c r="AH730">
        <v>0</v>
      </c>
      <c r="AI730">
        <v>0</v>
      </c>
      <c r="AJ730">
        <v>1</v>
      </c>
      <c r="AK730">
        <v>0</v>
      </c>
      <c r="AL730" s="4">
        <v>186</v>
      </c>
      <c r="AM730">
        <v>8</v>
      </c>
      <c r="AN730">
        <v>4</v>
      </c>
      <c r="AO730">
        <v>0</v>
      </c>
      <c r="AP730">
        <v>44</v>
      </c>
      <c r="AQ730">
        <v>2</v>
      </c>
      <c r="AR730">
        <v>0</v>
      </c>
      <c r="AS730">
        <v>0</v>
      </c>
      <c r="AT730">
        <v>0</v>
      </c>
      <c r="AU730">
        <v>0</v>
      </c>
      <c r="AV730">
        <v>0</v>
      </c>
      <c r="AW730">
        <v>0</v>
      </c>
      <c r="AX730">
        <v>0</v>
      </c>
      <c r="AY730">
        <v>0</v>
      </c>
      <c r="AZ730">
        <v>0</v>
      </c>
      <c r="BA730" s="3">
        <v>0</v>
      </c>
      <c r="BB730">
        <v>0</v>
      </c>
      <c r="BC730">
        <v>0</v>
      </c>
      <c r="BD730">
        <v>0</v>
      </c>
      <c r="BE730">
        <v>0</v>
      </c>
      <c r="BF730" s="4">
        <v>0</v>
      </c>
      <c r="BG730">
        <v>0</v>
      </c>
      <c r="BH730">
        <v>0</v>
      </c>
      <c r="BI730">
        <v>0</v>
      </c>
      <c r="BJ730">
        <v>0</v>
      </c>
      <c r="BK730">
        <v>0</v>
      </c>
      <c r="BL730">
        <v>0</v>
      </c>
      <c r="BM730">
        <v>0</v>
      </c>
      <c r="BN730">
        <v>0</v>
      </c>
      <c r="BO730">
        <v>0</v>
      </c>
      <c r="BP730">
        <v>0</v>
      </c>
      <c r="BQ730">
        <v>0</v>
      </c>
      <c r="BR730">
        <v>0</v>
      </c>
      <c r="BS730">
        <v>595</v>
      </c>
      <c r="BT730">
        <v>0</v>
      </c>
      <c r="BU730" s="1">
        <v>0.92</v>
      </c>
      <c r="BV730" s="5">
        <f>IFERROR($BF730/($AL730+$R730), "No Votes")</f>
        <v>0</v>
      </c>
      <c r="BW730" s="5">
        <f>IFERROR($BA730/($AG730+$M730), "No Votes")</f>
        <v>0</v>
      </c>
      <c r="BX730" t="s">
        <v>2156</v>
      </c>
      <c r="BY730" s="5" t="s">
        <v>2093</v>
      </c>
      <c r="BZ730" s="5" t="s">
        <v>2088</v>
      </c>
      <c r="CA730" s="28" t="str">
        <f>IF(Table1[[#This Row],[Party]]="Labour","Conservative","Labour")</f>
        <v>Labour</v>
      </c>
      <c r="CB730" s="28" cm="1">
        <f t="array" ref="CB7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342</v>
      </c>
      <c r="CC730" s="28" cm="1">
        <f t="array" ref="CC7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30" s="28">
        <f>IF(TRIM(Table1[[#This Row],[Party]])="Labour",Table1[[#This Row],[Conservative_Aye]],Table1[[#This Row],[Labour_Aye]])</f>
        <v>0</v>
      </c>
      <c r="CE730" s="28">
        <f>IF(TRIM(Table1[[#This Row],[Party]])="Labour",Table1[[#This Row],[Conservative_No]],Table1[[#This Row],[Labour_No]])</f>
        <v>186</v>
      </c>
      <c r="CF730" s="36">
        <f>IF(Table1[[#This Row],[Gov_Aye]]+Table1[[#This Row],[Gov_No]]=0,"",Table1[[#This Row],[Gov_Aye]]/(Table1[[#This Row],[Gov_Aye]]+Table1[[#This Row],[Gov_No]]))</f>
        <v>1</v>
      </c>
      <c r="CG730" s="36">
        <f>IF(Table1[[#This Row],[Opp_Aye]]+Table1[[#This Row],[Opp_No]]=0,"",Table1[[#This Row],[Opp_Aye]]/(Table1[[#This Row],[Opp_Aye]]+Table1[[#This Row],[Opp_No]]))</f>
        <v>0</v>
      </c>
      <c r="CH730" s="36">
        <f>IF(OR(Table1[[#This Row],[Gov_Share]]="",Table1[[#This Row],[Opp_Share]]=""),"",ABS(Table1[[#This Row],[Gov_Share]]-Table1[[#This Row],[Opp_Share]]))</f>
        <v>1</v>
      </c>
      <c r="CI730" s="36">
        <f>IF(Table1[[#This Row],[Gov_Aye]]+Table1[[#This Row],[Gov_No]]=0,"",ABS(Table1[[#This Row],[Gov_Aye]]-Table1[[#This Row],[Gov_No]])/(Table1[[#This Row],[Gov_Aye]]+Table1[[#This Row],[Gov_No]]))</f>
        <v>1</v>
      </c>
      <c r="CJ730" s="36">
        <f>IF(Table1[[#This Row],[Opp_Aye]]+Table1[[#This Row],[Opp_No]]=0,"",ABS(Table1[[#This Row],[Opp_Aye]]-Table1[[#This Row],[Opp_No]])/(Table1[[#This Row],[Opp_Aye]]+Table1[[#This Row],[Opp_No]]))</f>
        <v>1</v>
      </c>
      <c r="CK7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0.97806474438351321</v>
      </c>
    </row>
    <row r="731" spans="1:89" ht="29.5" x14ac:dyDescent="0.75">
      <c r="A731">
        <v>1403</v>
      </c>
      <c r="B731" s="17">
        <v>44888</v>
      </c>
      <c r="C731" s="18">
        <v>0.76111111111111107</v>
      </c>
      <c r="D731">
        <v>97</v>
      </c>
      <c r="E731" s="20" t="s">
        <v>1447</v>
      </c>
      <c r="H731">
        <v>155</v>
      </c>
      <c r="I731">
        <v>285</v>
      </c>
      <c r="J731">
        <v>0</v>
      </c>
      <c r="K731">
        <v>0</v>
      </c>
      <c r="L731">
        <v>0</v>
      </c>
      <c r="M731" s="3">
        <v>0</v>
      </c>
      <c r="N731">
        <v>0</v>
      </c>
      <c r="O731">
        <v>0</v>
      </c>
      <c r="P731">
        <v>1</v>
      </c>
      <c r="Q731">
        <v>6</v>
      </c>
      <c r="R731" s="4">
        <v>138</v>
      </c>
      <c r="S731">
        <v>9</v>
      </c>
      <c r="T731">
        <v>0</v>
      </c>
      <c r="U731">
        <v>0</v>
      </c>
      <c r="V731">
        <v>0</v>
      </c>
      <c r="W731">
        <v>1</v>
      </c>
      <c r="X731">
        <v>0</v>
      </c>
      <c r="Y731">
        <v>0</v>
      </c>
      <c r="Z731">
        <v>0</v>
      </c>
      <c r="AA731">
        <v>0</v>
      </c>
      <c r="AB731">
        <v>0</v>
      </c>
      <c r="AC731">
        <v>0</v>
      </c>
      <c r="AD731">
        <v>0</v>
      </c>
      <c r="AE731">
        <v>0</v>
      </c>
      <c r="AF731">
        <v>0</v>
      </c>
      <c r="AG731" s="3">
        <v>281</v>
      </c>
      <c r="AH731">
        <v>2</v>
      </c>
      <c r="AI731">
        <v>0</v>
      </c>
      <c r="AJ731">
        <v>0</v>
      </c>
      <c r="AK731">
        <v>0</v>
      </c>
      <c r="AL731" s="4">
        <v>0</v>
      </c>
      <c r="AM731">
        <v>0</v>
      </c>
      <c r="AN731">
        <v>0</v>
      </c>
      <c r="AO731">
        <v>0</v>
      </c>
      <c r="AP731">
        <v>0</v>
      </c>
      <c r="AQ731">
        <v>0</v>
      </c>
      <c r="AR731">
        <v>0</v>
      </c>
      <c r="AS731">
        <v>0</v>
      </c>
      <c r="AT731">
        <v>0</v>
      </c>
      <c r="AU731">
        <v>0</v>
      </c>
      <c r="AV731">
        <v>0</v>
      </c>
      <c r="AW731">
        <v>0</v>
      </c>
      <c r="AX731">
        <v>0</v>
      </c>
      <c r="AY731">
        <v>0</v>
      </c>
      <c r="AZ731">
        <v>0</v>
      </c>
      <c r="BA731">
        <v>0</v>
      </c>
      <c r="BB731">
        <v>0</v>
      </c>
      <c r="BC731">
        <v>0</v>
      </c>
      <c r="BD731">
        <v>0</v>
      </c>
      <c r="BE731">
        <v>0</v>
      </c>
      <c r="BF731">
        <v>0</v>
      </c>
      <c r="BG731">
        <v>0</v>
      </c>
      <c r="BH731">
        <v>0</v>
      </c>
      <c r="BI731">
        <v>0</v>
      </c>
      <c r="BJ731">
        <v>0</v>
      </c>
      <c r="BK731">
        <v>0</v>
      </c>
      <c r="BL731">
        <v>0</v>
      </c>
      <c r="BM731">
        <v>0</v>
      </c>
      <c r="BN731">
        <v>0</v>
      </c>
      <c r="BO731">
        <v>0</v>
      </c>
      <c r="BP731">
        <v>0</v>
      </c>
      <c r="BQ731">
        <v>0</v>
      </c>
      <c r="BR731">
        <v>0</v>
      </c>
      <c r="BS731">
        <v>438</v>
      </c>
      <c r="BT731">
        <v>0</v>
      </c>
      <c r="BU731" s="1">
        <v>0.67</v>
      </c>
      <c r="BV731" s="5">
        <f>IFERROR($BF731/($AL731+$R731), "No Votes")</f>
        <v>0</v>
      </c>
      <c r="BW731" s="5">
        <f>IFERROR($BA731/($AG731+$M731), "No Votes")</f>
        <v>0</v>
      </c>
      <c r="BX731" t="s">
        <v>2157</v>
      </c>
      <c r="BY731" s="5" t="s">
        <v>2096</v>
      </c>
      <c r="BZ731" s="5" t="s">
        <v>2088</v>
      </c>
      <c r="CA731" s="28" t="str">
        <f>IF(Table1[[#This Row],[Party]]="Labour","Conservative","Labour")</f>
        <v>Labour</v>
      </c>
      <c r="CB731" s="28" cm="1">
        <f t="array" ref="CB7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31" s="28" cm="1">
        <f t="array" ref="CC7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731" s="28">
        <f>IF(TRIM(Table1[[#This Row],[Party]])="Labour",Table1[[#This Row],[Conservative_Aye]],Table1[[#This Row],[Labour_Aye]])</f>
        <v>138</v>
      </c>
      <c r="CE731" s="28">
        <f>IF(TRIM(Table1[[#This Row],[Party]])="Labour",Table1[[#This Row],[Conservative_No]],Table1[[#This Row],[Labour_No]])</f>
        <v>0</v>
      </c>
      <c r="CF731" s="36">
        <f>IF(Table1[[#This Row],[Gov_Aye]]+Table1[[#This Row],[Gov_No]]=0,"",Table1[[#This Row],[Gov_Aye]]/(Table1[[#This Row],[Gov_Aye]]+Table1[[#This Row],[Gov_No]]))</f>
        <v>0</v>
      </c>
      <c r="CG731" s="36">
        <f>IF(Table1[[#This Row],[Opp_Aye]]+Table1[[#This Row],[Opp_No]]=0,"",Table1[[#This Row],[Opp_Aye]]/(Table1[[#This Row],[Opp_Aye]]+Table1[[#This Row],[Opp_No]]))</f>
        <v>1</v>
      </c>
      <c r="CH731" s="36">
        <f>IF(OR(Table1[[#This Row],[Gov_Share]]="",Table1[[#This Row],[Opp_Share]]=""),"",ABS(Table1[[#This Row],[Gov_Share]]-Table1[[#This Row],[Opp_Share]]))</f>
        <v>1</v>
      </c>
      <c r="CI731" s="36">
        <f>IF(Table1[[#This Row],[Gov_Aye]]+Table1[[#This Row],[Gov_No]]=0,"",ABS(Table1[[#This Row],[Gov_Aye]]-Table1[[#This Row],[Gov_No]])/(Table1[[#This Row],[Gov_Aye]]+Table1[[#This Row],[Gov_No]]))</f>
        <v>1</v>
      </c>
      <c r="CJ731" s="36">
        <f>IF(Table1[[#This Row],[Opp_Aye]]+Table1[[#This Row],[Opp_No]]=0,"",ABS(Table1[[#This Row],[Opp_Aye]]-Table1[[#This Row],[Opp_No]])/(Table1[[#This Row],[Opp_Aye]]+Table1[[#This Row],[Opp_No]]))</f>
        <v>1</v>
      </c>
      <c r="CK7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0.97081012479729256</v>
      </c>
    </row>
    <row r="732" spans="1:89" ht="29.5" x14ac:dyDescent="0.75">
      <c r="A732" s="2">
        <v>1404</v>
      </c>
      <c r="B732" s="15">
        <v>44888</v>
      </c>
      <c r="C732" s="16">
        <v>0.76944444444444449</v>
      </c>
      <c r="D732" s="2">
        <v>98</v>
      </c>
      <c r="E732" s="19" t="s">
        <v>1303</v>
      </c>
      <c r="F732" s="2"/>
      <c r="G732" s="2"/>
      <c r="H732" s="2">
        <v>190</v>
      </c>
      <c r="I732" s="2">
        <v>285</v>
      </c>
      <c r="J732" s="2">
        <v>0</v>
      </c>
      <c r="K732" s="2">
        <v>0</v>
      </c>
      <c r="L732" s="2">
        <v>0</v>
      </c>
      <c r="M732" s="3">
        <v>0</v>
      </c>
      <c r="N732" s="2">
        <v>0</v>
      </c>
      <c r="O732" s="2">
        <v>0</v>
      </c>
      <c r="P732" s="2">
        <v>1</v>
      </c>
      <c r="Q732" s="2">
        <v>7</v>
      </c>
      <c r="R732" s="4">
        <v>138</v>
      </c>
      <c r="S732" s="2">
        <v>9</v>
      </c>
      <c r="T732" s="2">
        <v>2</v>
      </c>
      <c r="U732" s="2">
        <v>0</v>
      </c>
      <c r="V732" s="2">
        <v>31</v>
      </c>
      <c r="W732" s="2">
        <v>1</v>
      </c>
      <c r="X732" s="2">
        <v>0</v>
      </c>
      <c r="Y732" s="2">
        <v>0</v>
      </c>
      <c r="Z732" s="2">
        <v>0</v>
      </c>
      <c r="AA732" s="2">
        <v>0</v>
      </c>
      <c r="AB732" s="2">
        <v>0</v>
      </c>
      <c r="AC732" s="2">
        <v>0</v>
      </c>
      <c r="AD732" s="2">
        <v>0</v>
      </c>
      <c r="AE732" s="2">
        <v>0</v>
      </c>
      <c r="AF732" s="2">
        <v>0</v>
      </c>
      <c r="AG732" s="3">
        <v>281</v>
      </c>
      <c r="AH732" s="2">
        <v>2</v>
      </c>
      <c r="AI732" s="2">
        <v>0</v>
      </c>
      <c r="AJ732" s="2">
        <v>0</v>
      </c>
      <c r="AK732" s="2">
        <v>0</v>
      </c>
      <c r="AL732" s="4">
        <v>0</v>
      </c>
      <c r="AM732" s="2">
        <v>0</v>
      </c>
      <c r="AN732" s="2">
        <v>0</v>
      </c>
      <c r="AO732" s="2">
        <v>0</v>
      </c>
      <c r="AP732" s="2">
        <v>0</v>
      </c>
      <c r="AQ732" s="2">
        <v>0</v>
      </c>
      <c r="AR732" s="2">
        <v>0</v>
      </c>
      <c r="AS732" s="2">
        <v>0</v>
      </c>
      <c r="AT732" s="2">
        <v>0</v>
      </c>
      <c r="AU732" s="2">
        <v>0</v>
      </c>
      <c r="AV732" s="2">
        <v>0</v>
      </c>
      <c r="AW732" s="2">
        <v>0</v>
      </c>
      <c r="AX732" s="2">
        <v>0</v>
      </c>
      <c r="AY732" s="2">
        <v>0</v>
      </c>
      <c r="AZ732" s="2">
        <v>0</v>
      </c>
      <c r="BA732" s="2">
        <v>0</v>
      </c>
      <c r="BB732" s="2">
        <v>0</v>
      </c>
      <c r="BC732" s="2">
        <v>0</v>
      </c>
      <c r="BD732" s="2">
        <v>0</v>
      </c>
      <c r="BE732" s="2">
        <v>0</v>
      </c>
      <c r="BF732" s="2">
        <v>0</v>
      </c>
      <c r="BG732" s="2">
        <v>0</v>
      </c>
      <c r="BH732" s="2">
        <v>0</v>
      </c>
      <c r="BI732" s="2">
        <v>0</v>
      </c>
      <c r="BJ732" s="2">
        <v>0</v>
      </c>
      <c r="BK732" s="2">
        <v>0</v>
      </c>
      <c r="BL732" s="2">
        <v>0</v>
      </c>
      <c r="BM732" s="2">
        <v>0</v>
      </c>
      <c r="BN732" s="2">
        <v>0</v>
      </c>
      <c r="BO732" s="2">
        <v>0</v>
      </c>
      <c r="BP732" s="2">
        <v>0</v>
      </c>
      <c r="BQ732" s="2">
        <v>0</v>
      </c>
      <c r="BR732" s="2">
        <v>0</v>
      </c>
      <c r="BS732" s="2">
        <v>472</v>
      </c>
      <c r="BT732" s="2">
        <v>0</v>
      </c>
      <c r="BU732" s="5">
        <v>0.73</v>
      </c>
      <c r="BV732" s="5">
        <f>IFERROR($BF732/($AL732+$R732), "No Votes")</f>
        <v>0</v>
      </c>
      <c r="BW732" s="5">
        <f>IFERROR($BA732/($AG732+$M732), "No Votes")</f>
        <v>0</v>
      </c>
      <c r="BX732" t="s">
        <v>2157</v>
      </c>
      <c r="BY732" s="5" t="s">
        <v>2096</v>
      </c>
      <c r="BZ732" s="5" t="s">
        <v>2088</v>
      </c>
      <c r="CA732" s="28" t="str">
        <f>IF(Table1[[#This Row],[Party]]="Labour","Conservative","Labour")</f>
        <v>Labour</v>
      </c>
      <c r="CB732" s="28" cm="1">
        <f t="array" ref="CB7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32" s="28" cm="1">
        <f t="array" ref="CC7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732" s="28">
        <f>IF(TRIM(Table1[[#This Row],[Party]])="Labour",Table1[[#This Row],[Conservative_Aye]],Table1[[#This Row],[Labour_Aye]])</f>
        <v>138</v>
      </c>
      <c r="CE732" s="28">
        <f>IF(TRIM(Table1[[#This Row],[Party]])="Labour",Table1[[#This Row],[Conservative_No]],Table1[[#This Row],[Labour_No]])</f>
        <v>0</v>
      </c>
      <c r="CF732" s="36">
        <f>IF(Table1[[#This Row],[Gov_Aye]]+Table1[[#This Row],[Gov_No]]=0,"",Table1[[#This Row],[Gov_Aye]]/(Table1[[#This Row],[Gov_Aye]]+Table1[[#This Row],[Gov_No]]))</f>
        <v>0</v>
      </c>
      <c r="CG732" s="36">
        <f>IF(Table1[[#This Row],[Opp_Aye]]+Table1[[#This Row],[Opp_No]]=0,"",Table1[[#This Row],[Opp_Aye]]/(Table1[[#This Row],[Opp_Aye]]+Table1[[#This Row],[Opp_No]]))</f>
        <v>1</v>
      </c>
      <c r="CH732" s="36">
        <f>IF(OR(Table1[[#This Row],[Gov_Share]]="",Table1[[#This Row],[Opp_Share]]=""),"",ABS(Table1[[#This Row],[Gov_Share]]-Table1[[#This Row],[Opp_Share]]))</f>
        <v>1</v>
      </c>
      <c r="CI732" s="36">
        <f>IF(Table1[[#This Row],[Gov_Aye]]+Table1[[#This Row],[Gov_No]]=0,"",ABS(Table1[[#This Row],[Gov_Aye]]-Table1[[#This Row],[Gov_No]])/(Table1[[#This Row],[Gov_Aye]]+Table1[[#This Row],[Gov_No]]))</f>
        <v>1</v>
      </c>
      <c r="CJ732" s="36">
        <f>IF(Table1[[#This Row],[Opp_Aye]]+Table1[[#This Row],[Opp_No]]=0,"",ABS(Table1[[#This Row],[Opp_Aye]]-Table1[[#This Row],[Opp_No]])/(Table1[[#This Row],[Opp_Aye]]+Table1[[#This Row],[Opp_No]]))</f>
        <v>1</v>
      </c>
      <c r="CK7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0.97081012479729256</v>
      </c>
    </row>
    <row r="733" spans="1:89" ht="29.5" x14ac:dyDescent="0.75">
      <c r="A733">
        <v>588</v>
      </c>
      <c r="B733" s="17">
        <v>43495</v>
      </c>
      <c r="C733" s="18">
        <v>0.6694444444444444</v>
      </c>
      <c r="D733">
        <v>319</v>
      </c>
      <c r="E733" s="20" t="s">
        <v>1058</v>
      </c>
      <c r="H733">
        <v>276</v>
      </c>
      <c r="I733">
        <v>297</v>
      </c>
      <c r="J733">
        <v>0</v>
      </c>
      <c r="K733">
        <v>0</v>
      </c>
      <c r="L733">
        <v>0</v>
      </c>
      <c r="M733" s="3">
        <v>0</v>
      </c>
      <c r="N733">
        <v>0</v>
      </c>
      <c r="O733">
        <v>0</v>
      </c>
      <c r="P733">
        <v>1</v>
      </c>
      <c r="Q733">
        <v>4</v>
      </c>
      <c r="R733" s="4">
        <v>224</v>
      </c>
      <c r="S733">
        <v>9</v>
      </c>
      <c r="T733">
        <v>4</v>
      </c>
      <c r="U733">
        <v>0</v>
      </c>
      <c r="V733">
        <v>34</v>
      </c>
      <c r="W733">
        <v>0</v>
      </c>
      <c r="X733">
        <v>0</v>
      </c>
      <c r="Y733">
        <v>0</v>
      </c>
      <c r="Z733">
        <v>0</v>
      </c>
      <c r="AA733">
        <v>0</v>
      </c>
      <c r="AB733">
        <v>0</v>
      </c>
      <c r="AC733">
        <v>0</v>
      </c>
      <c r="AD733">
        <v>0</v>
      </c>
      <c r="AE733">
        <v>0</v>
      </c>
      <c r="AF733">
        <v>0</v>
      </c>
      <c r="AG733" s="3">
        <v>287</v>
      </c>
      <c r="AH733">
        <v>10</v>
      </c>
      <c r="AI733">
        <v>0</v>
      </c>
      <c r="AJ733">
        <v>0</v>
      </c>
      <c r="AK733">
        <v>0</v>
      </c>
      <c r="AL733" s="4">
        <v>0</v>
      </c>
      <c r="AM733">
        <v>0</v>
      </c>
      <c r="AN733">
        <v>0</v>
      </c>
      <c r="AO733">
        <v>0</v>
      </c>
      <c r="AP733">
        <v>0</v>
      </c>
      <c r="AQ733">
        <v>0</v>
      </c>
      <c r="AR733">
        <v>0</v>
      </c>
      <c r="AS733">
        <v>0</v>
      </c>
      <c r="AT733">
        <v>0</v>
      </c>
      <c r="AU733">
        <v>0</v>
      </c>
      <c r="AV733">
        <v>0</v>
      </c>
      <c r="AW733">
        <v>0</v>
      </c>
      <c r="AX733">
        <v>0</v>
      </c>
      <c r="AY733">
        <v>0</v>
      </c>
      <c r="AZ733">
        <v>0</v>
      </c>
      <c r="BA733" s="3">
        <v>0</v>
      </c>
      <c r="BB733">
        <v>0</v>
      </c>
      <c r="BC733">
        <v>0</v>
      </c>
      <c r="BD733">
        <v>0</v>
      </c>
      <c r="BE733">
        <v>0</v>
      </c>
      <c r="BF733" s="4">
        <v>0</v>
      </c>
      <c r="BG733">
        <v>0</v>
      </c>
      <c r="BH733">
        <v>0</v>
      </c>
      <c r="BI733">
        <v>0</v>
      </c>
      <c r="BJ733">
        <v>0</v>
      </c>
      <c r="BK733">
        <v>0</v>
      </c>
      <c r="BL733">
        <v>0</v>
      </c>
      <c r="BM733">
        <v>0</v>
      </c>
      <c r="BN733">
        <v>0</v>
      </c>
      <c r="BO733">
        <v>0</v>
      </c>
      <c r="BP733">
        <v>0</v>
      </c>
      <c r="BQ733">
        <v>0</v>
      </c>
      <c r="BR733">
        <v>0</v>
      </c>
      <c r="BS733">
        <v>573</v>
      </c>
      <c r="BT733">
        <v>0</v>
      </c>
      <c r="BU733" s="1">
        <v>0.88</v>
      </c>
      <c r="BV733" s="5">
        <f>IFERROR($BF733/($AL733+$R733), "No Votes")</f>
        <v>0</v>
      </c>
      <c r="BW733" s="5">
        <f>IFERROR($BA733/($AG733+$M733), "No Votes")</f>
        <v>0</v>
      </c>
      <c r="BX733" t="s">
        <v>2157</v>
      </c>
      <c r="BY733" s="5" t="s">
        <v>2086</v>
      </c>
      <c r="BZ733" s="5" t="s">
        <v>2088</v>
      </c>
      <c r="CA733" s="28" t="str">
        <f>IF(Table1[[#This Row],[Party]]="Labour","Conservative","Labour")</f>
        <v>Labour</v>
      </c>
      <c r="CB733" s="28" cm="1">
        <f t="array" ref="CB7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33" s="28" cm="1">
        <f t="array" ref="CC7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733" s="28">
        <f>IF(TRIM(Table1[[#This Row],[Party]])="Labour",Table1[[#This Row],[Conservative_Aye]],Table1[[#This Row],[Labour_Aye]])</f>
        <v>224</v>
      </c>
      <c r="CE733" s="28">
        <f>IF(TRIM(Table1[[#This Row],[Party]])="Labour",Table1[[#This Row],[Conservative_No]],Table1[[#This Row],[Labour_No]])</f>
        <v>0</v>
      </c>
      <c r="CF733" s="36">
        <f>IF(Table1[[#This Row],[Gov_Aye]]+Table1[[#This Row],[Gov_No]]=0,"",Table1[[#This Row],[Gov_Aye]]/(Table1[[#This Row],[Gov_Aye]]+Table1[[#This Row],[Gov_No]]))</f>
        <v>0</v>
      </c>
      <c r="CG733" s="36">
        <f>IF(Table1[[#This Row],[Opp_Aye]]+Table1[[#This Row],[Opp_No]]=0,"",Table1[[#This Row],[Opp_Aye]]/(Table1[[#This Row],[Opp_Aye]]+Table1[[#This Row],[Opp_No]]))</f>
        <v>1</v>
      </c>
      <c r="CH733" s="36">
        <f>IF(OR(Table1[[#This Row],[Gov_Share]]="",Table1[[#This Row],[Opp_Share]]=""),"",ABS(Table1[[#This Row],[Gov_Share]]-Table1[[#This Row],[Opp_Share]]))</f>
        <v>1</v>
      </c>
      <c r="CI733" s="36">
        <f>IF(Table1[[#This Row],[Gov_Aye]]+Table1[[#This Row],[Gov_No]]=0,"",ABS(Table1[[#This Row],[Gov_Aye]]-Table1[[#This Row],[Gov_No]])/(Table1[[#This Row],[Gov_Aye]]+Table1[[#This Row],[Gov_No]]))</f>
        <v>1</v>
      </c>
      <c r="CJ733" s="36">
        <f>IF(Table1[[#This Row],[Opp_Aye]]+Table1[[#This Row],[Opp_No]]=0,"",ABS(Table1[[#This Row],[Opp_Aye]]-Table1[[#This Row],[Opp_No]])/(Table1[[#This Row],[Opp_Aye]]+Table1[[#This Row],[Opp_No]]))</f>
        <v>1</v>
      </c>
      <c r="CK7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0.97073468143481356</v>
      </c>
    </row>
    <row r="734" spans="1:89" hidden="1" x14ac:dyDescent="0.75">
      <c r="A734" s="2">
        <v>357</v>
      </c>
      <c r="B734" s="15">
        <v>43109</v>
      </c>
      <c r="C734" s="16">
        <v>0.80277777777777781</v>
      </c>
      <c r="D734" s="2">
        <v>90</v>
      </c>
      <c r="E734" s="19" t="s">
        <v>595</v>
      </c>
      <c r="F734" s="2" t="s">
        <v>1950</v>
      </c>
      <c r="G734" s="2"/>
      <c r="H734" s="2">
        <v>313</v>
      </c>
      <c r="I734" s="2">
        <v>280</v>
      </c>
      <c r="J734" s="2">
        <v>0</v>
      </c>
      <c r="K734" s="2">
        <v>0</v>
      </c>
      <c r="L734" s="2">
        <v>0</v>
      </c>
      <c r="M734" s="3">
        <v>302</v>
      </c>
      <c r="N734" s="2">
        <v>10</v>
      </c>
      <c r="O734" s="2">
        <v>0</v>
      </c>
      <c r="P734" s="2">
        <v>0</v>
      </c>
      <c r="Q734" s="2">
        <v>1</v>
      </c>
      <c r="R734" s="4">
        <v>0</v>
      </c>
      <c r="S734" s="2">
        <v>0</v>
      </c>
      <c r="T734" s="2">
        <v>0</v>
      </c>
      <c r="U734" s="2">
        <v>0</v>
      </c>
      <c r="V734" s="2">
        <v>0</v>
      </c>
      <c r="W734" s="2">
        <v>0</v>
      </c>
      <c r="X734" s="2">
        <v>0</v>
      </c>
      <c r="Y734" s="2">
        <v>0</v>
      </c>
      <c r="Z734" s="2">
        <v>0</v>
      </c>
      <c r="AA734" s="2">
        <v>0</v>
      </c>
      <c r="AB734" s="2">
        <v>0</v>
      </c>
      <c r="AC734" s="2">
        <v>0</v>
      </c>
      <c r="AD734" s="2">
        <v>0</v>
      </c>
      <c r="AE734" s="2">
        <v>0</v>
      </c>
      <c r="AF734" s="2">
        <v>0</v>
      </c>
      <c r="AG734" s="3">
        <v>0</v>
      </c>
      <c r="AH734" s="2">
        <v>0</v>
      </c>
      <c r="AI734" s="2">
        <v>0</v>
      </c>
      <c r="AJ734" s="2">
        <v>1</v>
      </c>
      <c r="AK734" s="2">
        <v>2</v>
      </c>
      <c r="AL734" s="4">
        <v>230</v>
      </c>
      <c r="AM734" s="2">
        <v>10</v>
      </c>
      <c r="AN734" s="2">
        <v>4</v>
      </c>
      <c r="AO734" s="2">
        <v>0</v>
      </c>
      <c r="AP734" s="2">
        <v>33</v>
      </c>
      <c r="AQ734" s="2">
        <v>0</v>
      </c>
      <c r="AR734" s="2">
        <v>0</v>
      </c>
      <c r="AS734" s="2">
        <v>0</v>
      </c>
      <c r="AT734" s="2">
        <v>0</v>
      </c>
      <c r="AU734" s="2">
        <v>0</v>
      </c>
      <c r="AV734" s="2">
        <v>0</v>
      </c>
      <c r="AW734" s="2">
        <v>0</v>
      </c>
      <c r="AX734" s="2">
        <v>0</v>
      </c>
      <c r="AY734" s="2">
        <v>0</v>
      </c>
      <c r="AZ734" s="2">
        <v>0</v>
      </c>
      <c r="BA734" s="44">
        <v>0</v>
      </c>
      <c r="BB734" s="2">
        <v>0</v>
      </c>
      <c r="BC734" s="2">
        <v>0</v>
      </c>
      <c r="BD734" s="2">
        <v>0</v>
      </c>
      <c r="BE734" s="2">
        <v>1</v>
      </c>
      <c r="BF734" s="45">
        <v>0</v>
      </c>
      <c r="BG734" s="2">
        <v>0</v>
      </c>
      <c r="BH734" s="2">
        <v>0</v>
      </c>
      <c r="BI734" s="2">
        <v>0</v>
      </c>
      <c r="BJ734" s="2">
        <v>0</v>
      </c>
      <c r="BK734" s="2">
        <v>0</v>
      </c>
      <c r="BL734" s="2">
        <v>0</v>
      </c>
      <c r="BM734" s="2">
        <v>0</v>
      </c>
      <c r="BN734" s="2">
        <v>0</v>
      </c>
      <c r="BO734" s="2">
        <v>0</v>
      </c>
      <c r="BP734" s="2">
        <v>0</v>
      </c>
      <c r="BQ734" s="2">
        <v>0</v>
      </c>
      <c r="BR734" s="2">
        <v>1</v>
      </c>
      <c r="BS734" s="2">
        <v>593</v>
      </c>
      <c r="BT734" s="2">
        <v>0</v>
      </c>
      <c r="BU734" s="5">
        <v>0.91</v>
      </c>
      <c r="BV734" s="5">
        <f>IFERROR($BF734/($AL734+$R734), "No Votes")</f>
        <v>0</v>
      </c>
      <c r="BW734" s="5">
        <f>IFERROR($BA734/($AG734+$M734), "No Votes")</f>
        <v>0</v>
      </c>
      <c r="BX734" t="s">
        <v>2156</v>
      </c>
      <c r="BY734" s="5" t="s">
        <v>2086</v>
      </c>
      <c r="BZ734" s="5" t="s">
        <v>2088</v>
      </c>
      <c r="CA734" s="28" t="str">
        <f>IF(Table1[[#This Row],[Party]]="Labour","Conservative","Labour")</f>
        <v>Labour</v>
      </c>
      <c r="CB734" s="28" cm="1">
        <f t="array" ref="CB7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734" s="28" cm="1">
        <f t="array" ref="CC7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34" s="28">
        <f>IF(TRIM(Table1[[#This Row],[Party]])="Labour",Table1[[#This Row],[Conservative_Aye]],Table1[[#This Row],[Labour_Aye]])</f>
        <v>0</v>
      </c>
      <c r="CE734" s="28">
        <f>IF(TRIM(Table1[[#This Row],[Party]])="Labour",Table1[[#This Row],[Conservative_No]],Table1[[#This Row],[Labour_No]])</f>
        <v>230</v>
      </c>
      <c r="CF734" s="36">
        <f>IF(Table1[[#This Row],[Gov_Aye]]+Table1[[#This Row],[Gov_No]]=0,"",Table1[[#This Row],[Gov_Aye]]/(Table1[[#This Row],[Gov_Aye]]+Table1[[#This Row],[Gov_No]]))</f>
        <v>1</v>
      </c>
      <c r="CG734" s="36">
        <f>IF(Table1[[#This Row],[Opp_Aye]]+Table1[[#This Row],[Opp_No]]=0,"",Table1[[#This Row],[Opp_Aye]]/(Table1[[#This Row],[Opp_Aye]]+Table1[[#This Row],[Opp_No]]))</f>
        <v>0</v>
      </c>
      <c r="CH734" s="36">
        <f>IF(OR(Table1[[#This Row],[Gov_Share]]="",Table1[[#This Row],[Opp_Share]]=""),"",ABS(Table1[[#This Row],[Gov_Share]]-Table1[[#This Row],[Opp_Share]]))</f>
        <v>1</v>
      </c>
      <c r="CI734" s="36">
        <f>IF(Table1[[#This Row],[Gov_Aye]]+Table1[[#This Row],[Gov_No]]=0,"",ABS(Table1[[#This Row],[Gov_Aye]]-Table1[[#This Row],[Gov_No]])/(Table1[[#This Row],[Gov_Aye]]+Table1[[#This Row],[Gov_No]]))</f>
        <v>1</v>
      </c>
      <c r="CJ734" s="36">
        <f>IF(Table1[[#This Row],[Opp_Aye]]+Table1[[#This Row],[Opp_No]]=0,"",ABS(Table1[[#This Row],[Opp_Aye]]-Table1[[#This Row],[Opp_No]])/(Table1[[#This Row],[Opp_Aye]]+Table1[[#This Row],[Opp_No]]))</f>
        <v>1</v>
      </c>
      <c r="CK7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0.96924311313185341</v>
      </c>
    </row>
    <row r="735" spans="1:89" hidden="1" x14ac:dyDescent="0.75">
      <c r="A735" s="2">
        <v>714</v>
      </c>
      <c r="B735" s="15">
        <v>43712</v>
      </c>
      <c r="C735" s="16">
        <v>0.8125</v>
      </c>
      <c r="D735" s="2">
        <v>442</v>
      </c>
      <c r="E735" s="19" t="s">
        <v>301</v>
      </c>
      <c r="F735" s="2" t="s">
        <v>1931</v>
      </c>
      <c r="G735" s="2"/>
      <c r="H735" s="2">
        <v>327</v>
      </c>
      <c r="I735" s="2">
        <v>299</v>
      </c>
      <c r="J735" s="2">
        <v>0</v>
      </c>
      <c r="K735" s="2">
        <v>0</v>
      </c>
      <c r="L735" s="2">
        <v>0</v>
      </c>
      <c r="M735" s="3">
        <v>1</v>
      </c>
      <c r="N735" s="2">
        <v>0</v>
      </c>
      <c r="O735" s="2">
        <v>0</v>
      </c>
      <c r="P735" s="2">
        <v>1</v>
      </c>
      <c r="Q735" s="2">
        <v>29</v>
      </c>
      <c r="R735" s="4">
        <v>237</v>
      </c>
      <c r="S735" s="2">
        <v>15</v>
      </c>
      <c r="T735" s="2">
        <v>4</v>
      </c>
      <c r="U735" s="2">
        <v>0</v>
      </c>
      <c r="V735" s="2">
        <v>35</v>
      </c>
      <c r="W735" s="2">
        <v>0</v>
      </c>
      <c r="X735" s="2">
        <v>5</v>
      </c>
      <c r="Y735" s="2">
        <v>0</v>
      </c>
      <c r="Z735" s="2">
        <v>0</v>
      </c>
      <c r="AA735" s="2">
        <v>0</v>
      </c>
      <c r="AB735" s="2">
        <v>0</v>
      </c>
      <c r="AC735" s="2">
        <v>0</v>
      </c>
      <c r="AD735" s="2">
        <v>0</v>
      </c>
      <c r="AE735" s="2">
        <v>0</v>
      </c>
      <c r="AF735" s="2">
        <v>0</v>
      </c>
      <c r="AG735" s="3">
        <v>285</v>
      </c>
      <c r="AH735" s="2">
        <v>10</v>
      </c>
      <c r="AI735" s="2">
        <v>0</v>
      </c>
      <c r="AJ735" s="2">
        <v>0</v>
      </c>
      <c r="AK735" s="2">
        <v>3</v>
      </c>
      <c r="AL735" s="4">
        <v>1</v>
      </c>
      <c r="AM735" s="2">
        <v>0</v>
      </c>
      <c r="AN735" s="2">
        <v>0</v>
      </c>
      <c r="AO735" s="2">
        <v>0</v>
      </c>
      <c r="AP735" s="2">
        <v>0</v>
      </c>
      <c r="AQ735" s="2">
        <v>0</v>
      </c>
      <c r="AR735" s="2">
        <v>0</v>
      </c>
      <c r="AS735" s="2">
        <v>0</v>
      </c>
      <c r="AT735" s="2">
        <v>0</v>
      </c>
      <c r="AU735" s="2">
        <v>0</v>
      </c>
      <c r="AV735" s="2">
        <v>0</v>
      </c>
      <c r="AW735" s="2">
        <v>0</v>
      </c>
      <c r="AX735" s="2">
        <v>0</v>
      </c>
      <c r="AY735" s="2">
        <v>0</v>
      </c>
      <c r="AZ735" s="2">
        <v>0</v>
      </c>
      <c r="BA735" s="44">
        <v>1</v>
      </c>
      <c r="BB735" s="2">
        <v>0</v>
      </c>
      <c r="BC735" s="2">
        <v>0</v>
      </c>
      <c r="BD735" s="2">
        <v>0</v>
      </c>
      <c r="BE735" s="2">
        <v>3</v>
      </c>
      <c r="BF735" s="45">
        <v>1</v>
      </c>
      <c r="BG735" s="2">
        <v>0</v>
      </c>
      <c r="BH735" s="2">
        <v>0</v>
      </c>
      <c r="BI735" s="2">
        <v>0</v>
      </c>
      <c r="BJ735" s="2">
        <v>0</v>
      </c>
      <c r="BK735" s="2">
        <v>0</v>
      </c>
      <c r="BL735" s="2">
        <v>0</v>
      </c>
      <c r="BM735" s="2">
        <v>0</v>
      </c>
      <c r="BN735" s="2">
        <v>0</v>
      </c>
      <c r="BO735" s="2">
        <v>0</v>
      </c>
      <c r="BP735" s="2">
        <v>0</v>
      </c>
      <c r="BQ735" s="2">
        <v>0</v>
      </c>
      <c r="BR735" s="2">
        <v>5</v>
      </c>
      <c r="BS735" s="2">
        <v>626</v>
      </c>
      <c r="BT735" s="2">
        <v>0.01</v>
      </c>
      <c r="BU735" s="5">
        <v>0.96</v>
      </c>
      <c r="BV735" s="5">
        <f>IFERROR($BF735/($AL735+$R735), "No Votes")</f>
        <v>4.2016806722689074E-3</v>
      </c>
      <c r="BW735" s="5">
        <f>IFERROR($BA735/($AG735+$M735), "No Votes")</f>
        <v>3.4965034965034965E-3</v>
      </c>
      <c r="BX735" t="s">
        <v>2156</v>
      </c>
      <c r="BY735" s="5" t="s">
        <v>2093</v>
      </c>
      <c r="BZ735" s="5" t="s">
        <v>2088</v>
      </c>
      <c r="CA735" s="28" t="str">
        <f>IF(Table1[[#This Row],[Party]]="Labour","Conservative","Labour")</f>
        <v>Labour</v>
      </c>
      <c r="CB735" s="28" cm="1">
        <f t="array" ref="CB7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35" s="28" cm="1">
        <f t="array" ref="CC7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735" s="28">
        <f>IF(TRIM(Table1[[#This Row],[Party]])="Labour",Table1[[#This Row],[Conservative_Aye]],Table1[[#This Row],[Labour_Aye]])</f>
        <v>237</v>
      </c>
      <c r="CE735" s="28">
        <f>IF(TRIM(Table1[[#This Row],[Party]])="Labour",Table1[[#This Row],[Conservative_No]],Table1[[#This Row],[Labour_No]])</f>
        <v>1</v>
      </c>
      <c r="CF735" s="36">
        <f>IF(Table1[[#This Row],[Gov_Aye]]+Table1[[#This Row],[Gov_No]]=0,"",Table1[[#This Row],[Gov_Aye]]/(Table1[[#This Row],[Gov_Aye]]+Table1[[#This Row],[Gov_No]]))</f>
        <v>3.4965034965034965E-3</v>
      </c>
      <c r="CG735" s="36">
        <f>IF(Table1[[#This Row],[Opp_Aye]]+Table1[[#This Row],[Opp_No]]=0,"",Table1[[#This Row],[Opp_Aye]]/(Table1[[#This Row],[Opp_Aye]]+Table1[[#This Row],[Opp_No]]))</f>
        <v>0.99579831932773111</v>
      </c>
      <c r="CH735" s="36">
        <f>IF(OR(Table1[[#This Row],[Gov_Share]]="",Table1[[#This Row],[Opp_Share]]=""),"",ABS(Table1[[#This Row],[Gov_Share]]-Table1[[#This Row],[Opp_Share]]))</f>
        <v>0.99230181583122756</v>
      </c>
      <c r="CI735" s="36">
        <f>IF(Table1[[#This Row],[Gov_Aye]]+Table1[[#This Row],[Gov_No]]=0,"",ABS(Table1[[#This Row],[Gov_Aye]]-Table1[[#This Row],[Gov_No]])/(Table1[[#This Row],[Gov_Aye]]+Table1[[#This Row],[Gov_No]]))</f>
        <v>0.99300699300699302</v>
      </c>
      <c r="CJ735" s="36">
        <f>IF(Table1[[#This Row],[Opp_Aye]]+Table1[[#This Row],[Opp_No]]=0,"",ABS(Table1[[#This Row],[Opp_Aye]]-Table1[[#This Row],[Opp_No]])/(Table1[[#This Row],[Opp_Aye]]+Table1[[#This Row],[Opp_No]]))</f>
        <v>0.99159663865546221</v>
      </c>
      <c r="CK7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0.94608049731324417</v>
      </c>
    </row>
    <row r="736" spans="1:89" x14ac:dyDescent="0.75">
      <c r="A736" s="2">
        <v>975</v>
      </c>
      <c r="B736" s="15">
        <v>44251</v>
      </c>
      <c r="C736" s="16">
        <v>0.73333333333333328</v>
      </c>
      <c r="D736" s="2">
        <v>233</v>
      </c>
      <c r="E736" s="19" t="s">
        <v>1061</v>
      </c>
      <c r="F736" s="2"/>
      <c r="G736" s="2"/>
      <c r="H736" s="2">
        <v>345</v>
      </c>
      <c r="I736" s="2">
        <v>226</v>
      </c>
      <c r="J736" s="2">
        <v>0</v>
      </c>
      <c r="K736" s="2">
        <v>0</v>
      </c>
      <c r="L736" s="2">
        <v>0</v>
      </c>
      <c r="M736" s="3">
        <v>344</v>
      </c>
      <c r="N736" s="2">
        <v>0</v>
      </c>
      <c r="O736" s="2">
        <v>0</v>
      </c>
      <c r="P736" s="2">
        <v>0</v>
      </c>
      <c r="Q736" s="2">
        <v>0</v>
      </c>
      <c r="R736" s="4">
        <v>0</v>
      </c>
      <c r="S736" s="2">
        <v>0</v>
      </c>
      <c r="T736" s="2">
        <v>0</v>
      </c>
      <c r="U736" s="2">
        <v>0</v>
      </c>
      <c r="V736" s="2">
        <v>0</v>
      </c>
      <c r="W736" s="2">
        <v>0</v>
      </c>
      <c r="X736" s="2">
        <v>0</v>
      </c>
      <c r="Y736" s="2">
        <v>0</v>
      </c>
      <c r="Z736" s="2">
        <v>0</v>
      </c>
      <c r="AA736" s="2">
        <v>0</v>
      </c>
      <c r="AB736" s="2">
        <v>0</v>
      </c>
      <c r="AC736" s="2">
        <v>0</v>
      </c>
      <c r="AD736" s="2">
        <v>0</v>
      </c>
      <c r="AE736" s="2">
        <v>1</v>
      </c>
      <c r="AF736" s="2">
        <v>0</v>
      </c>
      <c r="AG736" s="3">
        <v>0</v>
      </c>
      <c r="AH736" s="2">
        <v>8</v>
      </c>
      <c r="AI736" s="2">
        <v>0</v>
      </c>
      <c r="AJ736" s="2">
        <v>1</v>
      </c>
      <c r="AK736" s="2">
        <v>4</v>
      </c>
      <c r="AL736" s="4">
        <v>196</v>
      </c>
      <c r="AM736" s="2">
        <v>11</v>
      </c>
      <c r="AN736" s="2">
        <v>3</v>
      </c>
      <c r="AO736" s="2">
        <v>0</v>
      </c>
      <c r="AP736" s="2">
        <v>0</v>
      </c>
      <c r="AQ736" s="2">
        <v>2</v>
      </c>
      <c r="AR736" s="2">
        <v>0</v>
      </c>
      <c r="AS736" s="2">
        <v>0</v>
      </c>
      <c r="AT736" s="2">
        <v>0</v>
      </c>
      <c r="AU736" s="2">
        <v>0</v>
      </c>
      <c r="AV736" s="2">
        <v>0</v>
      </c>
      <c r="AW736" s="2">
        <v>0</v>
      </c>
      <c r="AX736" s="2">
        <v>0</v>
      </c>
      <c r="AY736" s="2">
        <v>0</v>
      </c>
      <c r="AZ736" s="2">
        <v>0</v>
      </c>
      <c r="BA736" s="44">
        <v>0</v>
      </c>
      <c r="BB736" s="2">
        <v>0</v>
      </c>
      <c r="BC736" s="2">
        <v>0</v>
      </c>
      <c r="BD736" s="2">
        <v>0</v>
      </c>
      <c r="BE736" s="2">
        <v>0</v>
      </c>
      <c r="BF736" s="45">
        <v>0</v>
      </c>
      <c r="BG736" s="2">
        <v>0</v>
      </c>
      <c r="BH736" s="2">
        <v>0</v>
      </c>
      <c r="BI736" s="2">
        <v>0</v>
      </c>
      <c r="BJ736" s="2">
        <v>0</v>
      </c>
      <c r="BK736" s="2">
        <v>0</v>
      </c>
      <c r="BL736" s="2">
        <v>0</v>
      </c>
      <c r="BM736" s="2">
        <v>0</v>
      </c>
      <c r="BN736" s="2">
        <v>0</v>
      </c>
      <c r="BO736" s="2">
        <v>0</v>
      </c>
      <c r="BP736" s="2">
        <v>0</v>
      </c>
      <c r="BQ736" s="2">
        <v>0</v>
      </c>
      <c r="BR736" s="2">
        <v>0</v>
      </c>
      <c r="BS736" s="2">
        <v>570</v>
      </c>
      <c r="BT736" s="2">
        <v>0</v>
      </c>
      <c r="BU736" s="5">
        <v>0.88</v>
      </c>
      <c r="BV736" s="5">
        <f>IFERROR($BF736/($AL736+$R736), "No Votes")</f>
        <v>0</v>
      </c>
      <c r="BW736" s="5">
        <f>IFERROR($BA736/($AG736+$M736), "No Votes")</f>
        <v>0</v>
      </c>
      <c r="BX736" t="s">
        <v>2157</v>
      </c>
      <c r="BY736" s="5" t="s">
        <v>2093</v>
      </c>
      <c r="BZ736" s="5" t="s">
        <v>2088</v>
      </c>
      <c r="CA736" s="28" t="str">
        <f>IF(Table1[[#This Row],[Party]]="Labour","Conservative","Labour")</f>
        <v>Labour</v>
      </c>
      <c r="CB736" s="28" cm="1">
        <f t="array" ref="CB7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344</v>
      </c>
      <c r="CC736" s="28" cm="1">
        <f t="array" ref="CC7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36" s="28">
        <f>IF(TRIM(Table1[[#This Row],[Party]])="Labour",Table1[[#This Row],[Conservative_Aye]],Table1[[#This Row],[Labour_Aye]])</f>
        <v>0</v>
      </c>
      <c r="CE736" s="28">
        <f>IF(TRIM(Table1[[#This Row],[Party]])="Labour",Table1[[#This Row],[Conservative_No]],Table1[[#This Row],[Labour_No]])</f>
        <v>196</v>
      </c>
      <c r="CF736" s="36">
        <f>IF(Table1[[#This Row],[Gov_Aye]]+Table1[[#This Row],[Gov_No]]=0,"",Table1[[#This Row],[Gov_Aye]]/(Table1[[#This Row],[Gov_Aye]]+Table1[[#This Row],[Gov_No]]))</f>
        <v>1</v>
      </c>
      <c r="CG736" s="36">
        <f>IF(Table1[[#This Row],[Opp_Aye]]+Table1[[#This Row],[Opp_No]]=0,"",Table1[[#This Row],[Opp_Aye]]/(Table1[[#This Row],[Opp_Aye]]+Table1[[#This Row],[Opp_No]]))</f>
        <v>0</v>
      </c>
      <c r="CH736" s="36">
        <f>IF(OR(Table1[[#This Row],[Gov_Share]]="",Table1[[#This Row],[Opp_Share]]=""),"",ABS(Table1[[#This Row],[Gov_Share]]-Table1[[#This Row],[Opp_Share]]))</f>
        <v>1</v>
      </c>
      <c r="CI736" s="36">
        <f>IF(Table1[[#This Row],[Gov_Aye]]+Table1[[#This Row],[Gov_No]]=0,"",ABS(Table1[[#This Row],[Gov_Aye]]-Table1[[#This Row],[Gov_No]])/(Table1[[#This Row],[Gov_Aye]]+Table1[[#This Row],[Gov_No]]))</f>
        <v>1</v>
      </c>
      <c r="CJ736" s="36">
        <f>IF(Table1[[#This Row],[Opp_Aye]]+Table1[[#This Row],[Opp_No]]=0,"",ABS(Table1[[#This Row],[Opp_Aye]]-Table1[[#This Row],[Opp_No]])/(Table1[[#This Row],[Opp_Aye]]+Table1[[#This Row],[Opp_No]]))</f>
        <v>1</v>
      </c>
      <c r="CK7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0.97061228940624833</v>
      </c>
    </row>
    <row r="737" spans="1:89" ht="29.5" x14ac:dyDescent="0.75">
      <c r="A737" s="2">
        <v>1402</v>
      </c>
      <c r="B737" s="15">
        <v>44888</v>
      </c>
      <c r="C737" s="16">
        <v>0.75347222222222221</v>
      </c>
      <c r="D737" s="2">
        <v>96</v>
      </c>
      <c r="E737" s="19" t="s">
        <v>1448</v>
      </c>
      <c r="F737" s="2"/>
      <c r="G737" s="2"/>
      <c r="H737" s="2">
        <v>159</v>
      </c>
      <c r="I737" s="2">
        <v>281</v>
      </c>
      <c r="J737" s="2">
        <v>0</v>
      </c>
      <c r="K737" s="2">
        <v>0</v>
      </c>
      <c r="L737" s="2">
        <v>0</v>
      </c>
      <c r="M737" s="3">
        <v>0</v>
      </c>
      <c r="N737" s="2">
        <v>2</v>
      </c>
      <c r="O737" s="2">
        <v>0</v>
      </c>
      <c r="P737" s="2">
        <v>1</v>
      </c>
      <c r="Q737" s="2">
        <v>6</v>
      </c>
      <c r="R737" s="4">
        <v>138</v>
      </c>
      <c r="S737" s="2">
        <v>9</v>
      </c>
      <c r="T737" s="2">
        <v>2</v>
      </c>
      <c r="U737" s="2">
        <v>0</v>
      </c>
      <c r="V737" s="2">
        <v>0</v>
      </c>
      <c r="W737" s="2">
        <v>1</v>
      </c>
      <c r="X737" s="2">
        <v>0</v>
      </c>
      <c r="Y737" s="2">
        <v>0</v>
      </c>
      <c r="Z737" s="2">
        <v>0</v>
      </c>
      <c r="AA737" s="2">
        <v>0</v>
      </c>
      <c r="AB737" s="2">
        <v>0</v>
      </c>
      <c r="AC737" s="2">
        <v>0</v>
      </c>
      <c r="AD737" s="2">
        <v>0</v>
      </c>
      <c r="AE737" s="2">
        <v>0</v>
      </c>
      <c r="AF737" s="2">
        <v>0</v>
      </c>
      <c r="AG737" s="3">
        <v>279</v>
      </c>
      <c r="AH737" s="2">
        <v>0</v>
      </c>
      <c r="AI737" s="2">
        <v>0</v>
      </c>
      <c r="AJ737" s="2">
        <v>0</v>
      </c>
      <c r="AK737" s="2">
        <v>0</v>
      </c>
      <c r="AL737" s="4">
        <v>0</v>
      </c>
      <c r="AM737" s="2">
        <v>0</v>
      </c>
      <c r="AN737" s="2">
        <v>0</v>
      </c>
      <c r="AO737" s="2">
        <v>0</v>
      </c>
      <c r="AP737" s="2">
        <v>0</v>
      </c>
      <c r="AQ737" s="2">
        <v>0</v>
      </c>
      <c r="AR737" s="2">
        <v>0</v>
      </c>
      <c r="AS737" s="2">
        <v>0</v>
      </c>
      <c r="AT737" s="2">
        <v>0</v>
      </c>
      <c r="AU737" s="2">
        <v>0</v>
      </c>
      <c r="AV737" s="2">
        <v>0</v>
      </c>
      <c r="AW737" s="2">
        <v>0</v>
      </c>
      <c r="AX737" s="2">
        <v>0</v>
      </c>
      <c r="AY737" s="2">
        <v>0</v>
      </c>
      <c r="AZ737" s="2">
        <v>0</v>
      </c>
      <c r="BA737" s="2">
        <v>0</v>
      </c>
      <c r="BB737" s="2">
        <v>0</v>
      </c>
      <c r="BC737" s="2">
        <v>0</v>
      </c>
      <c r="BD737" s="2">
        <v>0</v>
      </c>
      <c r="BE737" s="2">
        <v>0</v>
      </c>
      <c r="BF737" s="2">
        <v>0</v>
      </c>
      <c r="BG737" s="2">
        <v>0</v>
      </c>
      <c r="BH737" s="2">
        <v>0</v>
      </c>
      <c r="BI737" s="2">
        <v>0</v>
      </c>
      <c r="BJ737" s="2">
        <v>0</v>
      </c>
      <c r="BK737" s="2">
        <v>0</v>
      </c>
      <c r="BL737" s="2">
        <v>0</v>
      </c>
      <c r="BM737" s="2">
        <v>0</v>
      </c>
      <c r="BN737" s="2">
        <v>0</v>
      </c>
      <c r="BO737" s="2">
        <v>0</v>
      </c>
      <c r="BP737" s="2">
        <v>0</v>
      </c>
      <c r="BQ737" s="2">
        <v>0</v>
      </c>
      <c r="BR737" s="2">
        <v>0</v>
      </c>
      <c r="BS737" s="2">
        <v>438</v>
      </c>
      <c r="BT737" s="2">
        <v>0</v>
      </c>
      <c r="BU737" s="5">
        <v>0.67</v>
      </c>
      <c r="BV737" s="5">
        <f>IFERROR($BF737/($AL737+$R737), "No Votes")</f>
        <v>0</v>
      </c>
      <c r="BW737" s="5">
        <f>IFERROR($BA737/($AG737+$M737), "No Votes")</f>
        <v>0</v>
      </c>
      <c r="BX737" t="s">
        <v>2157</v>
      </c>
      <c r="BY737" s="5" t="s">
        <v>2096</v>
      </c>
      <c r="BZ737" s="5" t="s">
        <v>2088</v>
      </c>
      <c r="CA737" s="28" t="str">
        <f>IF(Table1[[#This Row],[Party]]="Labour","Conservative","Labour")</f>
        <v>Labour</v>
      </c>
      <c r="CB737" s="28" cm="1">
        <f t="array" ref="CB7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37" s="28" cm="1">
        <f t="array" ref="CC7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737" s="28">
        <f>IF(TRIM(Table1[[#This Row],[Party]])="Labour",Table1[[#This Row],[Conservative_Aye]],Table1[[#This Row],[Labour_Aye]])</f>
        <v>138</v>
      </c>
      <c r="CE737" s="28">
        <f>IF(TRIM(Table1[[#This Row],[Party]])="Labour",Table1[[#This Row],[Conservative_No]],Table1[[#This Row],[Labour_No]])</f>
        <v>0</v>
      </c>
      <c r="CF737" s="36">
        <f>IF(Table1[[#This Row],[Gov_Aye]]+Table1[[#This Row],[Gov_No]]=0,"",Table1[[#This Row],[Gov_Aye]]/(Table1[[#This Row],[Gov_Aye]]+Table1[[#This Row],[Gov_No]]))</f>
        <v>0</v>
      </c>
      <c r="CG737" s="36">
        <f>IF(Table1[[#This Row],[Opp_Aye]]+Table1[[#This Row],[Opp_No]]=0,"",Table1[[#This Row],[Opp_Aye]]/(Table1[[#This Row],[Opp_Aye]]+Table1[[#This Row],[Opp_No]]))</f>
        <v>1</v>
      </c>
      <c r="CH737" s="36">
        <f>IF(OR(Table1[[#This Row],[Gov_Share]]="",Table1[[#This Row],[Opp_Share]]=""),"",ABS(Table1[[#This Row],[Gov_Share]]-Table1[[#This Row],[Opp_Share]]))</f>
        <v>1</v>
      </c>
      <c r="CI737" s="36">
        <f>IF(Table1[[#This Row],[Gov_Aye]]+Table1[[#This Row],[Gov_No]]=0,"",ABS(Table1[[#This Row],[Gov_Aye]]-Table1[[#This Row],[Gov_No]])/(Table1[[#This Row],[Gov_Aye]]+Table1[[#This Row],[Gov_No]]))</f>
        <v>1</v>
      </c>
      <c r="CJ737" s="36">
        <f>IF(Table1[[#This Row],[Opp_Aye]]+Table1[[#This Row],[Opp_No]]=0,"",ABS(Table1[[#This Row],[Opp_Aye]]-Table1[[#This Row],[Opp_No]])/(Table1[[#This Row],[Opp_Aye]]+Table1[[#This Row],[Opp_No]]))</f>
        <v>1</v>
      </c>
      <c r="CK7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0.97060702875399363</v>
      </c>
    </row>
    <row r="738" spans="1:89" ht="29.5" hidden="1" x14ac:dyDescent="0.75">
      <c r="A738" s="2">
        <v>676</v>
      </c>
      <c r="B738" s="15">
        <v>43558</v>
      </c>
      <c r="C738" s="16">
        <v>0.93472222222222223</v>
      </c>
      <c r="D738" s="2">
        <v>407</v>
      </c>
      <c r="E738" s="19" t="s">
        <v>79</v>
      </c>
      <c r="F738" s="2" t="s">
        <v>2007</v>
      </c>
      <c r="G738" t="s">
        <v>2073</v>
      </c>
      <c r="H738" s="2">
        <v>123</v>
      </c>
      <c r="I738" s="2">
        <v>488</v>
      </c>
      <c r="J738" s="2">
        <v>0</v>
      </c>
      <c r="K738" s="2">
        <v>0</v>
      </c>
      <c r="L738" s="2">
        <v>0</v>
      </c>
      <c r="M738" s="3">
        <v>110</v>
      </c>
      <c r="N738" s="2">
        <v>10</v>
      </c>
      <c r="O738" s="2">
        <v>0</v>
      </c>
      <c r="P738" s="2">
        <v>0</v>
      </c>
      <c r="Q738" s="2">
        <v>2</v>
      </c>
      <c r="R738" s="4">
        <v>1</v>
      </c>
      <c r="S738" s="2">
        <v>0</v>
      </c>
      <c r="T738" s="2">
        <v>0</v>
      </c>
      <c r="U738" s="2">
        <v>0</v>
      </c>
      <c r="V738" s="2">
        <v>0</v>
      </c>
      <c r="W738" s="2">
        <v>0</v>
      </c>
      <c r="X738" s="2">
        <v>0</v>
      </c>
      <c r="Y738" s="2">
        <v>0</v>
      </c>
      <c r="Z738" s="2">
        <v>0</v>
      </c>
      <c r="AA738" s="2">
        <v>0</v>
      </c>
      <c r="AB738" s="2">
        <v>0</v>
      </c>
      <c r="AC738" s="2">
        <v>0</v>
      </c>
      <c r="AD738" s="2">
        <v>0</v>
      </c>
      <c r="AE738" s="2">
        <v>0</v>
      </c>
      <c r="AF738" s="2">
        <v>0</v>
      </c>
      <c r="AG738" s="3">
        <v>190</v>
      </c>
      <c r="AH738" s="2">
        <v>0</v>
      </c>
      <c r="AI738" s="2">
        <v>0</v>
      </c>
      <c r="AJ738" s="2">
        <v>1</v>
      </c>
      <c r="AK738" s="2">
        <v>20</v>
      </c>
      <c r="AL738" s="4">
        <v>227</v>
      </c>
      <c r="AM738" s="2">
        <v>11</v>
      </c>
      <c r="AN738" s="2">
        <v>4</v>
      </c>
      <c r="AO738" s="2">
        <v>0</v>
      </c>
      <c r="AP738" s="2">
        <v>35</v>
      </c>
      <c r="AQ738" s="2">
        <v>0</v>
      </c>
      <c r="AR738" s="2">
        <v>0</v>
      </c>
      <c r="AS738" s="2">
        <v>0</v>
      </c>
      <c r="AT738" s="2">
        <v>0</v>
      </c>
      <c r="AU738" s="2">
        <v>0</v>
      </c>
      <c r="AV738" s="2">
        <v>0</v>
      </c>
      <c r="AW738" s="2">
        <v>0</v>
      </c>
      <c r="AX738" s="2">
        <v>0</v>
      </c>
      <c r="AY738" s="2">
        <v>0</v>
      </c>
      <c r="AZ738" s="2">
        <v>0</v>
      </c>
      <c r="BA738" s="44">
        <v>110</v>
      </c>
      <c r="BB738" s="2">
        <v>0</v>
      </c>
      <c r="BC738" s="2">
        <v>0</v>
      </c>
      <c r="BD738" s="2">
        <v>0</v>
      </c>
      <c r="BE738" s="2">
        <v>2</v>
      </c>
      <c r="BF738" s="45">
        <v>1</v>
      </c>
      <c r="BG738" s="2">
        <v>0</v>
      </c>
      <c r="BH738" s="2">
        <v>0</v>
      </c>
      <c r="BI738" s="2">
        <v>0</v>
      </c>
      <c r="BJ738" s="2">
        <v>0</v>
      </c>
      <c r="BK738" s="2">
        <v>0</v>
      </c>
      <c r="BL738" s="2">
        <v>0</v>
      </c>
      <c r="BM738" s="2">
        <v>0</v>
      </c>
      <c r="BN738" s="2">
        <v>0</v>
      </c>
      <c r="BO738" s="2">
        <v>0</v>
      </c>
      <c r="BP738" s="2">
        <v>0</v>
      </c>
      <c r="BQ738" s="2">
        <v>0</v>
      </c>
      <c r="BR738" s="2">
        <v>113</v>
      </c>
      <c r="BS738" s="2">
        <v>611</v>
      </c>
      <c r="BT738" s="2">
        <v>0.18</v>
      </c>
      <c r="BU738" s="5">
        <v>0.94</v>
      </c>
      <c r="BV738" s="5">
        <f>IFERROR($BF738/($AL738+$R738), "No Votes")</f>
        <v>4.3859649122807015E-3</v>
      </c>
      <c r="BW738" s="5">
        <f>IFERROR($BA738/($AG738+$M738), "No Votes")</f>
        <v>0.36666666666666664</v>
      </c>
      <c r="BX738" t="s">
        <v>2156</v>
      </c>
      <c r="BY738" s="5" t="s">
        <v>2086</v>
      </c>
      <c r="BZ738" s="5" t="s">
        <v>2088</v>
      </c>
      <c r="CA738" s="28" t="str">
        <f>IF(Table1[[#This Row],[Party]]="Labour","Conservative","Labour")</f>
        <v>Labour</v>
      </c>
      <c r="CB738" s="28" cm="1">
        <f t="array" ref="CB7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110</v>
      </c>
      <c r="CC738" s="28" cm="1">
        <f t="array" ref="CC7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190</v>
      </c>
      <c r="CD738" s="28">
        <f>IF(TRIM(Table1[[#This Row],[Party]])="Labour",Table1[[#This Row],[Conservative_Aye]],Table1[[#This Row],[Labour_Aye]])</f>
        <v>1</v>
      </c>
      <c r="CE738" s="28">
        <f>IF(TRIM(Table1[[#This Row],[Party]])="Labour",Table1[[#This Row],[Conservative_No]],Table1[[#This Row],[Labour_No]])</f>
        <v>227</v>
      </c>
      <c r="CF738" s="36">
        <f>IF(Table1[[#This Row],[Gov_Aye]]+Table1[[#This Row],[Gov_No]]=0,"",Table1[[#This Row],[Gov_Aye]]/(Table1[[#This Row],[Gov_Aye]]+Table1[[#This Row],[Gov_No]]))</f>
        <v>0.36666666666666664</v>
      </c>
      <c r="CG738" s="36">
        <f>IF(Table1[[#This Row],[Opp_Aye]]+Table1[[#This Row],[Opp_No]]=0,"",Table1[[#This Row],[Opp_Aye]]/(Table1[[#This Row],[Opp_Aye]]+Table1[[#This Row],[Opp_No]]))</f>
        <v>4.3859649122807015E-3</v>
      </c>
      <c r="CH738" s="36">
        <f>IF(OR(Table1[[#This Row],[Gov_Share]]="",Table1[[#This Row],[Opp_Share]]=""),"",ABS(Table1[[#This Row],[Gov_Share]]-Table1[[#This Row],[Opp_Share]]))</f>
        <v>0.36228070175438593</v>
      </c>
      <c r="CI738" s="36">
        <f>IF(Table1[[#This Row],[Gov_Aye]]+Table1[[#This Row],[Gov_No]]=0,"",ABS(Table1[[#This Row],[Gov_Aye]]-Table1[[#This Row],[Gov_No]])/(Table1[[#This Row],[Gov_Aye]]+Table1[[#This Row],[Gov_No]]))</f>
        <v>0.26666666666666666</v>
      </c>
      <c r="CJ738" s="36">
        <f>IF(Table1[[#This Row],[Opp_Aye]]+Table1[[#This Row],[Opp_No]]=0,"",ABS(Table1[[#This Row],[Opp_Aye]]-Table1[[#This Row],[Opp_No]])/(Table1[[#This Row],[Opp_Aye]]+Table1[[#This Row],[Opp_No]]))</f>
        <v>0.99122807017543857</v>
      </c>
      <c r="CK7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0.35038001293661059</v>
      </c>
    </row>
    <row r="739" spans="1:89" ht="29.5" x14ac:dyDescent="0.75">
      <c r="A739" s="2">
        <v>147</v>
      </c>
      <c r="B739" s="15">
        <v>42689</v>
      </c>
      <c r="C739" s="16">
        <v>0.68402777777777779</v>
      </c>
      <c r="D739" s="2">
        <v>80</v>
      </c>
      <c r="E739" s="19" t="s">
        <v>749</v>
      </c>
      <c r="F739" s="2"/>
      <c r="G739" s="2"/>
      <c r="H739" s="2">
        <v>256</v>
      </c>
      <c r="I739" s="2">
        <v>287</v>
      </c>
      <c r="J739" s="2">
        <v>0</v>
      </c>
      <c r="K739" s="2">
        <v>0</v>
      </c>
      <c r="L739" s="2">
        <v>0</v>
      </c>
      <c r="M739" s="3">
        <v>1</v>
      </c>
      <c r="N739" s="2">
        <v>5</v>
      </c>
      <c r="O739" s="2">
        <v>0</v>
      </c>
      <c r="P739" s="2">
        <v>1</v>
      </c>
      <c r="Q739" s="2">
        <v>3</v>
      </c>
      <c r="R739" s="4">
        <v>185</v>
      </c>
      <c r="S739" s="2">
        <v>8</v>
      </c>
      <c r="T739" s="2">
        <v>2</v>
      </c>
      <c r="U739" s="2">
        <v>0</v>
      </c>
      <c r="V739" s="2">
        <v>48</v>
      </c>
      <c r="W739" s="2">
        <v>2</v>
      </c>
      <c r="X739" s="2">
        <v>0</v>
      </c>
      <c r="Y739" s="2">
        <v>0</v>
      </c>
      <c r="Z739" s="2">
        <v>0</v>
      </c>
      <c r="AA739" s="2">
        <v>0</v>
      </c>
      <c r="AB739" s="2">
        <v>0</v>
      </c>
      <c r="AC739" s="2">
        <v>0</v>
      </c>
      <c r="AD739" s="2">
        <v>0</v>
      </c>
      <c r="AE739" s="2">
        <v>0</v>
      </c>
      <c r="AF739" s="2">
        <v>0</v>
      </c>
      <c r="AG739" s="3">
        <v>285</v>
      </c>
      <c r="AH739" s="2">
        <v>0</v>
      </c>
      <c r="AI739" s="2">
        <v>0</v>
      </c>
      <c r="AJ739" s="2">
        <v>0</v>
      </c>
      <c r="AK739" s="2">
        <v>0</v>
      </c>
      <c r="AL739" s="4">
        <v>0</v>
      </c>
      <c r="AM739" s="2">
        <v>0</v>
      </c>
      <c r="AN739" s="2">
        <v>0</v>
      </c>
      <c r="AO739" s="2">
        <v>0</v>
      </c>
      <c r="AP739" s="2">
        <v>0</v>
      </c>
      <c r="AQ739" s="2">
        <v>0</v>
      </c>
      <c r="AR739" s="2">
        <v>0</v>
      </c>
      <c r="AS739" s="2">
        <v>0</v>
      </c>
      <c r="AT739" s="2">
        <v>0</v>
      </c>
      <c r="AU739" s="2">
        <v>0</v>
      </c>
      <c r="AV739" s="2">
        <v>2</v>
      </c>
      <c r="AW739" s="2">
        <v>0</v>
      </c>
      <c r="AX739" s="2">
        <v>0</v>
      </c>
      <c r="AY739" s="2">
        <v>0</v>
      </c>
      <c r="AZ739" s="2">
        <v>0</v>
      </c>
      <c r="BA739" s="44">
        <v>1</v>
      </c>
      <c r="BB739" s="2">
        <v>0</v>
      </c>
      <c r="BC739" s="2">
        <v>0</v>
      </c>
      <c r="BD739" s="2">
        <v>0</v>
      </c>
      <c r="BE739" s="2">
        <v>0</v>
      </c>
      <c r="BF739" s="45">
        <v>0</v>
      </c>
      <c r="BG739" s="2">
        <v>0</v>
      </c>
      <c r="BH739" s="2">
        <v>0</v>
      </c>
      <c r="BI739" s="2">
        <v>0</v>
      </c>
      <c r="BJ739" s="2">
        <v>0</v>
      </c>
      <c r="BK739" s="2">
        <v>0</v>
      </c>
      <c r="BL739" s="2">
        <v>0</v>
      </c>
      <c r="BM739" s="2">
        <v>0</v>
      </c>
      <c r="BN739" s="2">
        <v>0</v>
      </c>
      <c r="BO739" s="2">
        <v>0</v>
      </c>
      <c r="BP739" s="2">
        <v>0</v>
      </c>
      <c r="BQ739" s="2">
        <v>0</v>
      </c>
      <c r="BR739" s="2">
        <v>1</v>
      </c>
      <c r="BS739" s="2">
        <v>542</v>
      </c>
      <c r="BT739" s="2">
        <v>0</v>
      </c>
      <c r="BU739" s="5">
        <v>0.83</v>
      </c>
      <c r="BV739" s="5">
        <f>IFERROR($BF739/($AL739+$R739), "No Votes")</f>
        <v>0</v>
      </c>
      <c r="BW739" s="5">
        <f>IFERROR($BA739/($AG739+$M739), "No Votes")</f>
        <v>3.4965034965034965E-3</v>
      </c>
      <c r="BX739" t="s">
        <v>2157</v>
      </c>
      <c r="BY739" s="5" t="s">
        <v>2086</v>
      </c>
      <c r="BZ739" s="5" t="s">
        <v>2088</v>
      </c>
      <c r="CA739" s="28" t="str">
        <f>IF(Table1[[#This Row],[Party]]="Labour","Conservative","Labour")</f>
        <v>Labour</v>
      </c>
      <c r="CB739" s="28" cm="1">
        <f t="array" ref="CB7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39" s="28" cm="1">
        <f t="array" ref="CC7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739" s="28">
        <f>IF(TRIM(Table1[[#This Row],[Party]])="Labour",Table1[[#This Row],[Conservative_Aye]],Table1[[#This Row],[Labour_Aye]])</f>
        <v>185</v>
      </c>
      <c r="CE739" s="28">
        <f>IF(TRIM(Table1[[#This Row],[Party]])="Labour",Table1[[#This Row],[Conservative_No]],Table1[[#This Row],[Labour_No]])</f>
        <v>0</v>
      </c>
      <c r="CF739" s="36">
        <f>IF(Table1[[#This Row],[Gov_Aye]]+Table1[[#This Row],[Gov_No]]=0,"",Table1[[#This Row],[Gov_Aye]]/(Table1[[#This Row],[Gov_Aye]]+Table1[[#This Row],[Gov_No]]))</f>
        <v>3.4965034965034965E-3</v>
      </c>
      <c r="CG739" s="36">
        <f>IF(Table1[[#This Row],[Opp_Aye]]+Table1[[#This Row],[Opp_No]]=0,"",Table1[[#This Row],[Opp_Aye]]/(Table1[[#This Row],[Opp_Aye]]+Table1[[#This Row],[Opp_No]]))</f>
        <v>1</v>
      </c>
      <c r="CH739" s="36">
        <f>IF(OR(Table1[[#This Row],[Gov_Share]]="",Table1[[#This Row],[Opp_Share]]=""),"",ABS(Table1[[#This Row],[Gov_Share]]-Table1[[#This Row],[Opp_Share]]))</f>
        <v>0.99650349650349646</v>
      </c>
      <c r="CI739" s="36">
        <f>IF(Table1[[#This Row],[Gov_Aye]]+Table1[[#This Row],[Gov_No]]=0,"",ABS(Table1[[#This Row],[Gov_Aye]]-Table1[[#This Row],[Gov_No]])/(Table1[[#This Row],[Gov_Aye]]+Table1[[#This Row],[Gov_No]]))</f>
        <v>0.99300699300699302</v>
      </c>
      <c r="CJ739" s="36">
        <f>IF(Table1[[#This Row],[Opp_Aye]]+Table1[[#This Row],[Opp_No]]=0,"",ABS(Table1[[#This Row],[Opp_Aye]]-Table1[[#This Row],[Opp_No]])/(Table1[[#This Row],[Opp_Aye]]+Table1[[#This Row],[Opp_No]]))</f>
        <v>1</v>
      </c>
      <c r="CK7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0.97048237411341265</v>
      </c>
    </row>
    <row r="740" spans="1:89" ht="29.5" x14ac:dyDescent="0.75">
      <c r="A740" s="2">
        <v>407</v>
      </c>
      <c r="B740" s="15">
        <v>43214</v>
      </c>
      <c r="C740" s="16">
        <v>0.72222222222222221</v>
      </c>
      <c r="D740" s="2">
        <v>140</v>
      </c>
      <c r="E740" s="19" t="s">
        <v>761</v>
      </c>
      <c r="F740" s="2"/>
      <c r="G740" s="2"/>
      <c r="H740" s="2">
        <v>255</v>
      </c>
      <c r="I740" s="2">
        <v>293</v>
      </c>
      <c r="J740" s="2">
        <v>0</v>
      </c>
      <c r="K740" s="2">
        <v>0</v>
      </c>
      <c r="L740" s="2">
        <v>0</v>
      </c>
      <c r="M740" s="3">
        <v>0</v>
      </c>
      <c r="N740" s="2">
        <v>0</v>
      </c>
      <c r="O740" s="2">
        <v>0</v>
      </c>
      <c r="P740" s="2">
        <v>1</v>
      </c>
      <c r="Q740" s="2">
        <v>3</v>
      </c>
      <c r="R740" s="4">
        <v>211</v>
      </c>
      <c r="S740" s="2">
        <v>9</v>
      </c>
      <c r="T740" s="2">
        <v>4</v>
      </c>
      <c r="U740" s="2">
        <v>0</v>
      </c>
      <c r="V740" s="2">
        <v>27</v>
      </c>
      <c r="W740" s="2">
        <v>0</v>
      </c>
      <c r="X740" s="2">
        <v>0</v>
      </c>
      <c r="Y740" s="2">
        <v>0</v>
      </c>
      <c r="Z740" s="2">
        <v>0</v>
      </c>
      <c r="AA740" s="2">
        <v>0</v>
      </c>
      <c r="AB740" s="2">
        <v>0</v>
      </c>
      <c r="AC740" s="2">
        <v>0</v>
      </c>
      <c r="AD740" s="2">
        <v>0</v>
      </c>
      <c r="AE740" s="2">
        <v>0</v>
      </c>
      <c r="AF740" s="2">
        <v>0</v>
      </c>
      <c r="AG740" s="3">
        <v>283</v>
      </c>
      <c r="AH740" s="2">
        <v>9</v>
      </c>
      <c r="AI740" s="2">
        <v>0</v>
      </c>
      <c r="AJ740" s="2">
        <v>0</v>
      </c>
      <c r="AK740" s="2">
        <v>1</v>
      </c>
      <c r="AL740" s="4">
        <v>0</v>
      </c>
      <c r="AM740" s="2">
        <v>0</v>
      </c>
      <c r="AN740" s="2">
        <v>0</v>
      </c>
      <c r="AO740" s="2">
        <v>0</v>
      </c>
      <c r="AP740" s="2">
        <v>0</v>
      </c>
      <c r="AQ740" s="2">
        <v>0</v>
      </c>
      <c r="AR740" s="2">
        <v>0</v>
      </c>
      <c r="AS740" s="2">
        <v>0</v>
      </c>
      <c r="AT740" s="2">
        <v>0</v>
      </c>
      <c r="AU740" s="2">
        <v>0</v>
      </c>
      <c r="AV740" s="2">
        <v>0</v>
      </c>
      <c r="AW740" s="2">
        <v>0</v>
      </c>
      <c r="AX740" s="2">
        <v>0</v>
      </c>
      <c r="AY740" s="2">
        <v>0</v>
      </c>
      <c r="AZ740" s="2">
        <v>0</v>
      </c>
      <c r="BA740" s="44">
        <v>0</v>
      </c>
      <c r="BB740" s="2">
        <v>0</v>
      </c>
      <c r="BC740" s="2">
        <v>0</v>
      </c>
      <c r="BD740" s="2">
        <v>0</v>
      </c>
      <c r="BE740" s="2">
        <v>1</v>
      </c>
      <c r="BF740" s="45">
        <v>0</v>
      </c>
      <c r="BG740" s="2">
        <v>0</v>
      </c>
      <c r="BH740" s="2">
        <v>0</v>
      </c>
      <c r="BI740" s="2">
        <v>0</v>
      </c>
      <c r="BJ740" s="2">
        <v>0</v>
      </c>
      <c r="BK740" s="2">
        <v>0</v>
      </c>
      <c r="BL740" s="2">
        <v>0</v>
      </c>
      <c r="BM740" s="2">
        <v>0</v>
      </c>
      <c r="BN740" s="2">
        <v>0</v>
      </c>
      <c r="BO740" s="2">
        <v>0</v>
      </c>
      <c r="BP740" s="2">
        <v>0</v>
      </c>
      <c r="BQ740" s="2">
        <v>0</v>
      </c>
      <c r="BR740" s="2">
        <v>1</v>
      </c>
      <c r="BS740" s="2">
        <v>548</v>
      </c>
      <c r="BT740" s="2">
        <v>0</v>
      </c>
      <c r="BU740" s="5">
        <v>0.84</v>
      </c>
      <c r="BV740" s="5">
        <f>IFERROR($BF740/($AL740+$R740), "No Votes")</f>
        <v>0</v>
      </c>
      <c r="BW740" s="5">
        <f>IFERROR($BA740/($AG740+$M740), "No Votes")</f>
        <v>0</v>
      </c>
      <c r="BX740" t="s">
        <v>2157</v>
      </c>
      <c r="BY740" s="5" t="s">
        <v>2086</v>
      </c>
      <c r="BZ740" s="5" t="s">
        <v>2088</v>
      </c>
      <c r="CA740" s="28" t="str">
        <f>IF(Table1[[#This Row],[Party]]="Labour","Conservative","Labour")</f>
        <v>Labour</v>
      </c>
      <c r="CB740" s="28" cm="1">
        <f t="array" ref="CB7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40" s="28" cm="1">
        <f t="array" ref="CC7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740" s="28">
        <f>IF(TRIM(Table1[[#This Row],[Party]])="Labour",Table1[[#This Row],[Conservative_Aye]],Table1[[#This Row],[Labour_Aye]])</f>
        <v>211</v>
      </c>
      <c r="CE740" s="28">
        <f>IF(TRIM(Table1[[#This Row],[Party]])="Labour",Table1[[#This Row],[Conservative_No]],Table1[[#This Row],[Labour_No]])</f>
        <v>0</v>
      </c>
      <c r="CF740" s="36">
        <f>IF(Table1[[#This Row],[Gov_Aye]]+Table1[[#This Row],[Gov_No]]=0,"",Table1[[#This Row],[Gov_Aye]]/(Table1[[#This Row],[Gov_Aye]]+Table1[[#This Row],[Gov_No]]))</f>
        <v>0</v>
      </c>
      <c r="CG740" s="36">
        <f>IF(Table1[[#This Row],[Opp_Aye]]+Table1[[#This Row],[Opp_No]]=0,"",Table1[[#This Row],[Opp_Aye]]/(Table1[[#This Row],[Opp_Aye]]+Table1[[#This Row],[Opp_No]]))</f>
        <v>1</v>
      </c>
      <c r="CH740" s="36">
        <f>IF(OR(Table1[[#This Row],[Gov_Share]]="",Table1[[#This Row],[Opp_Share]]=""),"",ABS(Table1[[#This Row],[Gov_Share]]-Table1[[#This Row],[Opp_Share]]))</f>
        <v>1</v>
      </c>
      <c r="CI740" s="36">
        <f>IF(Table1[[#This Row],[Gov_Aye]]+Table1[[#This Row],[Gov_No]]=0,"",ABS(Table1[[#This Row],[Gov_Aye]]-Table1[[#This Row],[Gov_No]])/(Table1[[#This Row],[Gov_Aye]]+Table1[[#This Row],[Gov_No]]))</f>
        <v>1</v>
      </c>
      <c r="CJ740" s="36">
        <f>IF(Table1[[#This Row],[Opp_Aye]]+Table1[[#This Row],[Opp_No]]=0,"",ABS(Table1[[#This Row],[Opp_Aye]]-Table1[[#This Row],[Opp_No]])/(Table1[[#This Row],[Opp_Aye]]+Table1[[#This Row],[Opp_No]]))</f>
        <v>1</v>
      </c>
      <c r="CK7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0.97040165837996228</v>
      </c>
    </row>
    <row r="741" spans="1:89" ht="29.5" x14ac:dyDescent="0.75">
      <c r="A741">
        <v>406</v>
      </c>
      <c r="B741" s="17">
        <v>43214</v>
      </c>
      <c r="C741" s="18">
        <v>0.71180555555555558</v>
      </c>
      <c r="D741">
        <v>139</v>
      </c>
      <c r="E741" s="20" t="s">
        <v>762</v>
      </c>
      <c r="H741">
        <v>255</v>
      </c>
      <c r="I741">
        <v>293</v>
      </c>
      <c r="J741">
        <v>0</v>
      </c>
      <c r="K741">
        <v>0</v>
      </c>
      <c r="L741">
        <v>0</v>
      </c>
      <c r="M741" s="3">
        <v>0</v>
      </c>
      <c r="N741">
        <v>0</v>
      </c>
      <c r="O741">
        <v>0</v>
      </c>
      <c r="P741">
        <v>1</v>
      </c>
      <c r="Q741">
        <v>3</v>
      </c>
      <c r="R741" s="4">
        <v>213</v>
      </c>
      <c r="S741">
        <v>9</v>
      </c>
      <c r="T741">
        <v>4</v>
      </c>
      <c r="U741">
        <v>0</v>
      </c>
      <c r="V741">
        <v>25</v>
      </c>
      <c r="W741">
        <v>0</v>
      </c>
      <c r="X741">
        <v>0</v>
      </c>
      <c r="Y741">
        <v>0</v>
      </c>
      <c r="Z741">
        <v>0</v>
      </c>
      <c r="AA741">
        <v>0</v>
      </c>
      <c r="AB741">
        <v>0</v>
      </c>
      <c r="AC741">
        <v>0</v>
      </c>
      <c r="AD741">
        <v>0</v>
      </c>
      <c r="AE741">
        <v>0</v>
      </c>
      <c r="AF741">
        <v>0</v>
      </c>
      <c r="AG741" s="3">
        <v>283</v>
      </c>
      <c r="AH741">
        <v>9</v>
      </c>
      <c r="AI741">
        <v>0</v>
      </c>
      <c r="AJ741">
        <v>0</v>
      </c>
      <c r="AK741">
        <v>1</v>
      </c>
      <c r="AL741" s="4">
        <v>0</v>
      </c>
      <c r="AM741">
        <v>0</v>
      </c>
      <c r="AN741">
        <v>0</v>
      </c>
      <c r="AO741">
        <v>0</v>
      </c>
      <c r="AP741">
        <v>0</v>
      </c>
      <c r="AQ741">
        <v>0</v>
      </c>
      <c r="AR741">
        <v>0</v>
      </c>
      <c r="AS741">
        <v>0</v>
      </c>
      <c r="AT741">
        <v>0</v>
      </c>
      <c r="AU741">
        <v>0</v>
      </c>
      <c r="AV741">
        <v>0</v>
      </c>
      <c r="AW741">
        <v>0</v>
      </c>
      <c r="AX741">
        <v>0</v>
      </c>
      <c r="AY741">
        <v>0</v>
      </c>
      <c r="AZ741">
        <v>0</v>
      </c>
      <c r="BA741" s="3">
        <v>0</v>
      </c>
      <c r="BB741">
        <v>0</v>
      </c>
      <c r="BC741">
        <v>0</v>
      </c>
      <c r="BD741">
        <v>0</v>
      </c>
      <c r="BE741">
        <v>1</v>
      </c>
      <c r="BF741" s="4">
        <v>0</v>
      </c>
      <c r="BG741">
        <v>0</v>
      </c>
      <c r="BH741">
        <v>0</v>
      </c>
      <c r="BI741">
        <v>0</v>
      </c>
      <c r="BJ741">
        <v>0</v>
      </c>
      <c r="BK741">
        <v>0</v>
      </c>
      <c r="BL741">
        <v>0</v>
      </c>
      <c r="BM741">
        <v>0</v>
      </c>
      <c r="BN741">
        <v>0</v>
      </c>
      <c r="BO741">
        <v>0</v>
      </c>
      <c r="BP741">
        <v>0</v>
      </c>
      <c r="BQ741">
        <v>0</v>
      </c>
      <c r="BR741">
        <v>1</v>
      </c>
      <c r="BS741">
        <v>548</v>
      </c>
      <c r="BT741">
        <v>0</v>
      </c>
      <c r="BU741" s="1">
        <v>0.84</v>
      </c>
      <c r="BV741" s="5">
        <f>IFERROR($BF741/($AL741+$R741), "No Votes")</f>
        <v>0</v>
      </c>
      <c r="BW741" s="5">
        <f>IFERROR($BA741/($AG741+$M741), "No Votes")</f>
        <v>0</v>
      </c>
      <c r="BX741" t="s">
        <v>2157</v>
      </c>
      <c r="BY741" s="5" t="s">
        <v>2086</v>
      </c>
      <c r="BZ741" s="5" t="s">
        <v>2088</v>
      </c>
      <c r="CA741" s="28" t="str">
        <f>IF(Table1[[#This Row],[Party]]="Labour","Conservative","Labour")</f>
        <v>Labour</v>
      </c>
      <c r="CB741" s="28" cm="1">
        <f t="array" ref="CB7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41" s="28" cm="1">
        <f t="array" ref="CC7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741" s="28">
        <f>IF(TRIM(Table1[[#This Row],[Party]])="Labour",Table1[[#This Row],[Conservative_Aye]],Table1[[#This Row],[Labour_Aye]])</f>
        <v>213</v>
      </c>
      <c r="CE741" s="28">
        <f>IF(TRIM(Table1[[#This Row],[Party]])="Labour",Table1[[#This Row],[Conservative_No]],Table1[[#This Row],[Labour_No]])</f>
        <v>0</v>
      </c>
      <c r="CF741" s="36">
        <f>IF(Table1[[#This Row],[Gov_Aye]]+Table1[[#This Row],[Gov_No]]=0,"",Table1[[#This Row],[Gov_Aye]]/(Table1[[#This Row],[Gov_Aye]]+Table1[[#This Row],[Gov_No]]))</f>
        <v>0</v>
      </c>
      <c r="CG741" s="36">
        <f>IF(Table1[[#This Row],[Opp_Aye]]+Table1[[#This Row],[Opp_No]]=0,"",Table1[[#This Row],[Opp_Aye]]/(Table1[[#This Row],[Opp_Aye]]+Table1[[#This Row],[Opp_No]]))</f>
        <v>1</v>
      </c>
      <c r="CH741" s="36">
        <f>IF(OR(Table1[[#This Row],[Gov_Share]]="",Table1[[#This Row],[Opp_Share]]=""),"",ABS(Table1[[#This Row],[Gov_Share]]-Table1[[#This Row],[Opp_Share]]))</f>
        <v>1</v>
      </c>
      <c r="CI741" s="36">
        <f>IF(Table1[[#This Row],[Gov_Aye]]+Table1[[#This Row],[Gov_No]]=0,"",ABS(Table1[[#This Row],[Gov_Aye]]-Table1[[#This Row],[Gov_No]])/(Table1[[#This Row],[Gov_Aye]]+Table1[[#This Row],[Gov_No]]))</f>
        <v>1</v>
      </c>
      <c r="CJ741" s="36">
        <f>IF(Table1[[#This Row],[Opp_Aye]]+Table1[[#This Row],[Opp_No]]=0,"",ABS(Table1[[#This Row],[Opp_Aye]]-Table1[[#This Row],[Opp_No]])/(Table1[[#This Row],[Opp_Aye]]+Table1[[#This Row],[Opp_No]]))</f>
        <v>1</v>
      </c>
      <c r="CK7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0.9703906213799175</v>
      </c>
    </row>
    <row r="742" spans="1:89" ht="29.5" hidden="1" x14ac:dyDescent="0.75">
      <c r="A742" s="2">
        <v>674</v>
      </c>
      <c r="B742" s="15">
        <v>43558</v>
      </c>
      <c r="C742" s="16">
        <v>0.91249999999999998</v>
      </c>
      <c r="D742" s="2">
        <v>405</v>
      </c>
      <c r="E742" s="19" t="s">
        <v>144</v>
      </c>
      <c r="F742" s="2" t="s">
        <v>2007</v>
      </c>
      <c r="G742" s="2"/>
      <c r="H742" s="2">
        <v>304</v>
      </c>
      <c r="I742" s="2">
        <v>313</v>
      </c>
      <c r="J742" s="2">
        <v>0</v>
      </c>
      <c r="K742" s="2">
        <v>0</v>
      </c>
      <c r="L742" s="2">
        <v>0</v>
      </c>
      <c r="M742" s="3">
        <v>287</v>
      </c>
      <c r="N742" s="2">
        <v>10</v>
      </c>
      <c r="O742" s="2">
        <v>0</v>
      </c>
      <c r="P742" s="2">
        <v>0</v>
      </c>
      <c r="Q742" s="2">
        <v>3</v>
      </c>
      <c r="R742" s="4">
        <v>4</v>
      </c>
      <c r="S742" s="2">
        <v>0</v>
      </c>
      <c r="T742" s="2">
        <v>0</v>
      </c>
      <c r="U742" s="2">
        <v>0</v>
      </c>
      <c r="V742" s="2">
        <v>0</v>
      </c>
      <c r="W742" s="2">
        <v>0</v>
      </c>
      <c r="X742" s="2">
        <v>0</v>
      </c>
      <c r="Y742" s="2">
        <v>0</v>
      </c>
      <c r="Z742" s="2">
        <v>0</v>
      </c>
      <c r="AA742" s="2">
        <v>0</v>
      </c>
      <c r="AB742" s="2">
        <v>0</v>
      </c>
      <c r="AC742" s="2">
        <v>0</v>
      </c>
      <c r="AD742" s="2">
        <v>0</v>
      </c>
      <c r="AE742" s="2">
        <v>0</v>
      </c>
      <c r="AF742" s="2">
        <v>0</v>
      </c>
      <c r="AG742" s="3">
        <v>15</v>
      </c>
      <c r="AH742" s="2">
        <v>0</v>
      </c>
      <c r="AI742" s="2">
        <v>0</v>
      </c>
      <c r="AJ742" s="2">
        <v>1</v>
      </c>
      <c r="AK742" s="2">
        <v>19</v>
      </c>
      <c r="AL742" s="4">
        <v>228</v>
      </c>
      <c r="AM742" s="2">
        <v>11</v>
      </c>
      <c r="AN742" s="2">
        <v>4</v>
      </c>
      <c r="AO742" s="2">
        <v>0</v>
      </c>
      <c r="AP742" s="2">
        <v>35</v>
      </c>
      <c r="AQ742" s="2">
        <v>0</v>
      </c>
      <c r="AR742" s="2">
        <v>0</v>
      </c>
      <c r="AS742" s="2">
        <v>0</v>
      </c>
      <c r="AT742" s="2">
        <v>0</v>
      </c>
      <c r="AU742" s="2">
        <v>0</v>
      </c>
      <c r="AV742" s="2">
        <v>0</v>
      </c>
      <c r="AW742" s="2">
        <v>0</v>
      </c>
      <c r="AX742" s="2">
        <v>0</v>
      </c>
      <c r="AY742" s="2">
        <v>0</v>
      </c>
      <c r="AZ742" s="2">
        <v>0</v>
      </c>
      <c r="BA742" s="44">
        <v>15</v>
      </c>
      <c r="BB742" s="2">
        <v>0</v>
      </c>
      <c r="BC742" s="2">
        <v>0</v>
      </c>
      <c r="BD742" s="2">
        <v>0</v>
      </c>
      <c r="BE742" s="2">
        <v>3</v>
      </c>
      <c r="BF742" s="45">
        <v>4</v>
      </c>
      <c r="BG742" s="2">
        <v>0</v>
      </c>
      <c r="BH742" s="2">
        <v>0</v>
      </c>
      <c r="BI742" s="2">
        <v>0</v>
      </c>
      <c r="BJ742" s="2">
        <v>0</v>
      </c>
      <c r="BK742" s="2">
        <v>0</v>
      </c>
      <c r="BL742" s="2">
        <v>0</v>
      </c>
      <c r="BM742" s="2">
        <v>0</v>
      </c>
      <c r="BN742" s="2">
        <v>0</v>
      </c>
      <c r="BO742" s="2">
        <v>0</v>
      </c>
      <c r="BP742" s="2">
        <v>0</v>
      </c>
      <c r="BQ742" s="2">
        <v>0</v>
      </c>
      <c r="BR742" s="2">
        <v>22</v>
      </c>
      <c r="BS742" s="2">
        <v>617</v>
      </c>
      <c r="BT742" s="2">
        <v>0.04</v>
      </c>
      <c r="BU742" s="5">
        <v>0.95</v>
      </c>
      <c r="BV742" s="5">
        <f>IFERROR($BF742/($AL742+$R742), "No Votes")</f>
        <v>1.7241379310344827E-2</v>
      </c>
      <c r="BW742" s="5">
        <f>IFERROR($BA742/($AG742+$M742), "No Votes")</f>
        <v>4.9668874172185427E-2</v>
      </c>
      <c r="BX742" s="2"/>
      <c r="BY742" s="5" t="s">
        <v>2086</v>
      </c>
      <c r="BZ742" s="5" t="s">
        <v>2088</v>
      </c>
      <c r="CA742" s="28" t="str">
        <f>IF(Table1[[#This Row],[Party]]="Labour","Conservative","Labour")</f>
        <v>Labour</v>
      </c>
      <c r="CB742" s="28" cm="1">
        <f t="array" ref="CB7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742" s="28" cm="1">
        <f t="array" ref="CC7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15</v>
      </c>
      <c r="CD742" s="28">
        <f>IF(TRIM(Table1[[#This Row],[Party]])="Labour",Table1[[#This Row],[Conservative_Aye]],Table1[[#This Row],[Labour_Aye]])</f>
        <v>4</v>
      </c>
      <c r="CE742" s="28">
        <f>IF(TRIM(Table1[[#This Row],[Party]])="Labour",Table1[[#This Row],[Conservative_No]],Table1[[#This Row],[Labour_No]])</f>
        <v>228</v>
      </c>
      <c r="CF742" s="36">
        <f>IF(Table1[[#This Row],[Gov_Aye]]+Table1[[#This Row],[Gov_No]]=0,"",Table1[[#This Row],[Gov_Aye]]/(Table1[[#This Row],[Gov_Aye]]+Table1[[#This Row],[Gov_No]]))</f>
        <v>0.95033112582781454</v>
      </c>
      <c r="CG742" s="36">
        <f>IF(Table1[[#This Row],[Opp_Aye]]+Table1[[#This Row],[Opp_No]]=0,"",Table1[[#This Row],[Opp_Aye]]/(Table1[[#This Row],[Opp_Aye]]+Table1[[#This Row],[Opp_No]]))</f>
        <v>1.7241379310344827E-2</v>
      </c>
      <c r="CH742" s="36">
        <f>IF(OR(Table1[[#This Row],[Gov_Share]]="",Table1[[#This Row],[Opp_Share]]=""),"",ABS(Table1[[#This Row],[Gov_Share]]-Table1[[#This Row],[Opp_Share]]))</f>
        <v>0.93308974651746968</v>
      </c>
      <c r="CI742" s="36">
        <f>IF(Table1[[#This Row],[Gov_Aye]]+Table1[[#This Row],[Gov_No]]=0,"",ABS(Table1[[#This Row],[Gov_Aye]]-Table1[[#This Row],[Gov_No]])/(Table1[[#This Row],[Gov_Aye]]+Table1[[#This Row],[Gov_No]]))</f>
        <v>0.90066225165562919</v>
      </c>
      <c r="CJ742" s="36">
        <f>IF(Table1[[#This Row],[Opp_Aye]]+Table1[[#This Row],[Opp_No]]=0,"",ABS(Table1[[#This Row],[Opp_Aye]]-Table1[[#This Row],[Opp_No]])/(Table1[[#This Row],[Opp_Aye]]+Table1[[#This Row],[Opp_No]]))</f>
        <v>0.96551724137931039</v>
      </c>
      <c r="CK7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0.90306565882693779</v>
      </c>
    </row>
    <row r="743" spans="1:89" ht="29.5" x14ac:dyDescent="0.75">
      <c r="A743" s="2">
        <v>149</v>
      </c>
      <c r="B743" s="15">
        <v>42690</v>
      </c>
      <c r="C743" s="16">
        <v>0.66805555555555551</v>
      </c>
      <c r="D743" s="2">
        <v>82</v>
      </c>
      <c r="E743" s="19" t="s">
        <v>767</v>
      </c>
      <c r="F743" s="2"/>
      <c r="G743" s="2"/>
      <c r="H743" s="2">
        <v>265</v>
      </c>
      <c r="I743" s="2">
        <v>284</v>
      </c>
      <c r="J743" s="2">
        <v>0</v>
      </c>
      <c r="K743" s="2">
        <v>0</v>
      </c>
      <c r="L743" s="2">
        <v>0</v>
      </c>
      <c r="M743" s="3">
        <v>1</v>
      </c>
      <c r="N743" s="2">
        <v>4</v>
      </c>
      <c r="O743" s="2">
        <v>0</v>
      </c>
      <c r="P743" s="2">
        <v>1</v>
      </c>
      <c r="Q743" s="2">
        <v>2</v>
      </c>
      <c r="R743" s="4">
        <v>192</v>
      </c>
      <c r="S743" s="2">
        <v>8</v>
      </c>
      <c r="T743" s="2">
        <v>3</v>
      </c>
      <c r="U743" s="2">
        <v>0</v>
      </c>
      <c r="V743" s="2">
        <v>49</v>
      </c>
      <c r="W743" s="2">
        <v>3</v>
      </c>
      <c r="X743" s="2">
        <v>0</v>
      </c>
      <c r="Y743" s="2">
        <v>0</v>
      </c>
      <c r="Z743" s="2">
        <v>0</v>
      </c>
      <c r="AA743" s="2">
        <v>0</v>
      </c>
      <c r="AB743" s="2">
        <v>2</v>
      </c>
      <c r="AC743" s="2">
        <v>0</v>
      </c>
      <c r="AD743" s="2">
        <v>0</v>
      </c>
      <c r="AE743" s="2">
        <v>0</v>
      </c>
      <c r="AF743" s="2">
        <v>0</v>
      </c>
      <c r="AG743" s="3">
        <v>284</v>
      </c>
      <c r="AH743" s="2">
        <v>0</v>
      </c>
      <c r="AI743" s="2">
        <v>0</v>
      </c>
      <c r="AJ743" s="2">
        <v>0</v>
      </c>
      <c r="AK743" s="2">
        <v>0</v>
      </c>
      <c r="AL743" s="4">
        <v>0</v>
      </c>
      <c r="AM743" s="2">
        <v>0</v>
      </c>
      <c r="AN743" s="2">
        <v>0</v>
      </c>
      <c r="AO743" s="2">
        <v>0</v>
      </c>
      <c r="AP743" s="2">
        <v>0</v>
      </c>
      <c r="AQ743" s="2">
        <v>0</v>
      </c>
      <c r="AR743" s="2">
        <v>0</v>
      </c>
      <c r="AS743" s="2">
        <v>0</v>
      </c>
      <c r="AT743" s="2">
        <v>0</v>
      </c>
      <c r="AU743" s="2">
        <v>0</v>
      </c>
      <c r="AV743" s="2">
        <v>0</v>
      </c>
      <c r="AW743" s="2">
        <v>0</v>
      </c>
      <c r="AX743" s="2">
        <v>0</v>
      </c>
      <c r="AY743" s="2">
        <v>0</v>
      </c>
      <c r="AZ743" s="2">
        <v>0</v>
      </c>
      <c r="BA743" s="44">
        <v>1</v>
      </c>
      <c r="BB743" s="2">
        <v>0</v>
      </c>
      <c r="BC743" s="2">
        <v>0</v>
      </c>
      <c r="BD743" s="2">
        <v>0</v>
      </c>
      <c r="BE743" s="2">
        <v>0</v>
      </c>
      <c r="BF743" s="45">
        <v>0</v>
      </c>
      <c r="BG743" s="2">
        <v>0</v>
      </c>
      <c r="BH743" s="2">
        <v>0</v>
      </c>
      <c r="BI743" s="2">
        <v>0</v>
      </c>
      <c r="BJ743" s="2">
        <v>0</v>
      </c>
      <c r="BK743" s="2">
        <v>0</v>
      </c>
      <c r="BL743" s="2">
        <v>0</v>
      </c>
      <c r="BM743" s="2">
        <v>0</v>
      </c>
      <c r="BN743" s="2">
        <v>0</v>
      </c>
      <c r="BO743" s="2">
        <v>0</v>
      </c>
      <c r="BP743" s="2">
        <v>0</v>
      </c>
      <c r="BQ743" s="2">
        <v>0</v>
      </c>
      <c r="BR743" s="2">
        <v>1</v>
      </c>
      <c r="BS743" s="2">
        <v>549</v>
      </c>
      <c r="BT743" s="2">
        <v>0</v>
      </c>
      <c r="BU743" s="5">
        <v>0.84</v>
      </c>
      <c r="BV743" s="5">
        <f>IFERROR($BF743/($AL743+$R743), "No Votes")</f>
        <v>0</v>
      </c>
      <c r="BW743" s="5">
        <f>IFERROR($BA743/($AG743+$M743), "No Votes")</f>
        <v>3.5087719298245615E-3</v>
      </c>
      <c r="BX743" t="s">
        <v>2157</v>
      </c>
      <c r="BY743" s="5" t="s">
        <v>2086</v>
      </c>
      <c r="BZ743" s="5" t="s">
        <v>2088</v>
      </c>
      <c r="CA743" s="28" t="str">
        <f>IF(Table1[[#This Row],[Party]]="Labour","Conservative","Labour")</f>
        <v>Labour</v>
      </c>
      <c r="CB743" s="28" cm="1">
        <f t="array" ref="CB7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43" s="28" cm="1">
        <f t="array" ref="CC7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284</v>
      </c>
      <c r="CD743" s="28">
        <f>IF(TRIM(Table1[[#This Row],[Party]])="Labour",Table1[[#This Row],[Conservative_Aye]],Table1[[#This Row],[Labour_Aye]])</f>
        <v>192</v>
      </c>
      <c r="CE743" s="28">
        <f>IF(TRIM(Table1[[#This Row],[Party]])="Labour",Table1[[#This Row],[Conservative_No]],Table1[[#This Row],[Labour_No]])</f>
        <v>0</v>
      </c>
      <c r="CF743" s="36">
        <f>IF(Table1[[#This Row],[Gov_Aye]]+Table1[[#This Row],[Gov_No]]=0,"",Table1[[#This Row],[Gov_Aye]]/(Table1[[#This Row],[Gov_Aye]]+Table1[[#This Row],[Gov_No]]))</f>
        <v>3.5087719298245615E-3</v>
      </c>
      <c r="CG743" s="36">
        <f>IF(Table1[[#This Row],[Opp_Aye]]+Table1[[#This Row],[Opp_No]]=0,"",Table1[[#This Row],[Opp_Aye]]/(Table1[[#This Row],[Opp_Aye]]+Table1[[#This Row],[Opp_No]]))</f>
        <v>1</v>
      </c>
      <c r="CH743" s="36">
        <f>IF(OR(Table1[[#This Row],[Gov_Share]]="",Table1[[#This Row],[Opp_Share]]=""),"",ABS(Table1[[#This Row],[Gov_Share]]-Table1[[#This Row],[Opp_Share]]))</f>
        <v>0.99649122807017543</v>
      </c>
      <c r="CI743" s="36">
        <f>IF(Table1[[#This Row],[Gov_Aye]]+Table1[[#This Row],[Gov_No]]=0,"",ABS(Table1[[#This Row],[Gov_Aye]]-Table1[[#This Row],[Gov_No]])/(Table1[[#This Row],[Gov_Aye]]+Table1[[#This Row],[Gov_No]]))</f>
        <v>0.99298245614035086</v>
      </c>
      <c r="CJ743" s="36">
        <f>IF(Table1[[#This Row],[Opp_Aye]]+Table1[[#This Row],[Opp_No]]=0,"",ABS(Table1[[#This Row],[Opp_Aye]]-Table1[[#This Row],[Opp_No]])/(Table1[[#This Row],[Opp_Aye]]+Table1[[#This Row],[Opp_No]]))</f>
        <v>1</v>
      </c>
      <c r="CK7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0.97034303676370093</v>
      </c>
    </row>
    <row r="744" spans="1:89" x14ac:dyDescent="0.75">
      <c r="A744">
        <v>976</v>
      </c>
      <c r="B744" s="17">
        <v>44251</v>
      </c>
      <c r="C744" s="18">
        <v>0.74097222222222225</v>
      </c>
      <c r="D744">
        <v>234</v>
      </c>
      <c r="E744" s="20" t="s">
        <v>1066</v>
      </c>
      <c r="H744">
        <v>340</v>
      </c>
      <c r="I744">
        <v>225</v>
      </c>
      <c r="J744">
        <v>0</v>
      </c>
      <c r="K744">
        <v>0</v>
      </c>
      <c r="L744">
        <v>0</v>
      </c>
      <c r="M744" s="3">
        <v>340</v>
      </c>
      <c r="N744">
        <v>0</v>
      </c>
      <c r="O744">
        <v>0</v>
      </c>
      <c r="P744">
        <v>0</v>
      </c>
      <c r="Q744">
        <v>0</v>
      </c>
      <c r="R744" s="4">
        <v>0</v>
      </c>
      <c r="S744">
        <v>0</v>
      </c>
      <c r="T744">
        <v>0</v>
      </c>
      <c r="U744">
        <v>0</v>
      </c>
      <c r="V744">
        <v>0</v>
      </c>
      <c r="W744">
        <v>0</v>
      </c>
      <c r="X744">
        <v>0</v>
      </c>
      <c r="Y744">
        <v>0</v>
      </c>
      <c r="Z744">
        <v>0</v>
      </c>
      <c r="AA744">
        <v>0</v>
      </c>
      <c r="AB744">
        <v>0</v>
      </c>
      <c r="AC744">
        <v>0</v>
      </c>
      <c r="AD744">
        <v>0</v>
      </c>
      <c r="AE744">
        <v>1</v>
      </c>
      <c r="AF744">
        <v>0</v>
      </c>
      <c r="AG744" s="3">
        <v>0</v>
      </c>
      <c r="AH744">
        <v>8</v>
      </c>
      <c r="AI744">
        <v>0</v>
      </c>
      <c r="AJ744">
        <v>1</v>
      </c>
      <c r="AK744">
        <v>4</v>
      </c>
      <c r="AL744" s="4">
        <v>195</v>
      </c>
      <c r="AM744">
        <v>11</v>
      </c>
      <c r="AN744">
        <v>3</v>
      </c>
      <c r="AO744">
        <v>0</v>
      </c>
      <c r="AP744">
        <v>0</v>
      </c>
      <c r="AQ744">
        <v>2</v>
      </c>
      <c r="AR744">
        <v>0</v>
      </c>
      <c r="AS744">
        <v>0</v>
      </c>
      <c r="AT744">
        <v>0</v>
      </c>
      <c r="AU744">
        <v>0</v>
      </c>
      <c r="AV744">
        <v>0</v>
      </c>
      <c r="AW744">
        <v>0</v>
      </c>
      <c r="AX744">
        <v>0</v>
      </c>
      <c r="AY744">
        <v>0</v>
      </c>
      <c r="AZ744">
        <v>0</v>
      </c>
      <c r="BA744" s="3">
        <v>0</v>
      </c>
      <c r="BB744">
        <v>0</v>
      </c>
      <c r="BC744">
        <v>0</v>
      </c>
      <c r="BD744">
        <v>0</v>
      </c>
      <c r="BE744">
        <v>0</v>
      </c>
      <c r="BF744" s="4">
        <v>0</v>
      </c>
      <c r="BG744">
        <v>0</v>
      </c>
      <c r="BH744">
        <v>0</v>
      </c>
      <c r="BI744">
        <v>0</v>
      </c>
      <c r="BJ744">
        <v>0</v>
      </c>
      <c r="BK744">
        <v>0</v>
      </c>
      <c r="BL744">
        <v>0</v>
      </c>
      <c r="BM744">
        <v>0</v>
      </c>
      <c r="BN744">
        <v>0</v>
      </c>
      <c r="BO744">
        <v>0</v>
      </c>
      <c r="BP744">
        <v>0</v>
      </c>
      <c r="BQ744">
        <v>0</v>
      </c>
      <c r="BR744">
        <v>0</v>
      </c>
      <c r="BS744">
        <v>565</v>
      </c>
      <c r="BT744">
        <v>0</v>
      </c>
      <c r="BU744" s="1">
        <v>0.87</v>
      </c>
      <c r="BV744" s="5">
        <f>IFERROR($BF744/($AL744+$R744), "No Votes")</f>
        <v>0</v>
      </c>
      <c r="BW744" s="5">
        <f>IFERROR($BA744/($AG744+$M744), "No Votes")</f>
        <v>0</v>
      </c>
      <c r="BX744" t="s">
        <v>2157</v>
      </c>
      <c r="BY744" s="5" t="s">
        <v>2093</v>
      </c>
      <c r="BZ744" s="5" t="s">
        <v>2088</v>
      </c>
      <c r="CA744" s="28" t="str">
        <f>IF(Table1[[#This Row],[Party]]="Labour","Conservative","Labour")</f>
        <v>Labour</v>
      </c>
      <c r="CB744" s="28" cm="1">
        <f t="array" ref="CB7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340</v>
      </c>
      <c r="CC744" s="28" cm="1">
        <f t="array" ref="CC7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44" s="28">
        <f>IF(TRIM(Table1[[#This Row],[Party]])="Labour",Table1[[#This Row],[Conservative_Aye]],Table1[[#This Row],[Labour_Aye]])</f>
        <v>0</v>
      </c>
      <c r="CE744" s="28">
        <f>IF(TRIM(Table1[[#This Row],[Party]])="Labour",Table1[[#This Row],[Conservative_No]],Table1[[#This Row],[Labour_No]])</f>
        <v>195</v>
      </c>
      <c r="CF744" s="36">
        <f>IF(Table1[[#This Row],[Gov_Aye]]+Table1[[#This Row],[Gov_No]]=0,"",Table1[[#This Row],[Gov_Aye]]/(Table1[[#This Row],[Gov_Aye]]+Table1[[#This Row],[Gov_No]]))</f>
        <v>1</v>
      </c>
      <c r="CG744" s="36">
        <f>IF(Table1[[#This Row],[Opp_Aye]]+Table1[[#This Row],[Opp_No]]=0,"",Table1[[#This Row],[Opp_Aye]]/(Table1[[#This Row],[Opp_Aye]]+Table1[[#This Row],[Opp_No]]))</f>
        <v>0</v>
      </c>
      <c r="CH744" s="36">
        <f>IF(OR(Table1[[#This Row],[Gov_Share]]="",Table1[[#This Row],[Opp_Share]]=""),"",ABS(Table1[[#This Row],[Gov_Share]]-Table1[[#This Row],[Opp_Share]]))</f>
        <v>1</v>
      </c>
      <c r="CI744" s="36">
        <f>IF(Table1[[#This Row],[Gov_Aye]]+Table1[[#This Row],[Gov_No]]=0,"",ABS(Table1[[#This Row],[Gov_Aye]]-Table1[[#This Row],[Gov_No]])/(Table1[[#This Row],[Gov_Aye]]+Table1[[#This Row],[Gov_No]]))</f>
        <v>1</v>
      </c>
      <c r="CJ744" s="36">
        <f>IF(Table1[[#This Row],[Opp_Aye]]+Table1[[#This Row],[Opp_No]]=0,"",ABS(Table1[[#This Row],[Opp_Aye]]-Table1[[#This Row],[Opp_No]])/(Table1[[#This Row],[Opp_Aye]]+Table1[[#This Row],[Opp_No]]))</f>
        <v>1</v>
      </c>
      <c r="CK7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0.97028468518390243</v>
      </c>
    </row>
    <row r="745" spans="1:89" ht="29.5" hidden="1" x14ac:dyDescent="0.75">
      <c r="A745">
        <v>675</v>
      </c>
      <c r="B745" s="17">
        <v>43558</v>
      </c>
      <c r="C745" s="18">
        <v>0.92361111111111116</v>
      </c>
      <c r="D745">
        <v>406</v>
      </c>
      <c r="E745" s="20" t="s">
        <v>82</v>
      </c>
      <c r="F745" t="s">
        <v>2007</v>
      </c>
      <c r="G745" t="s">
        <v>2073</v>
      </c>
      <c r="H745">
        <v>220</v>
      </c>
      <c r="I745">
        <v>400</v>
      </c>
      <c r="J745">
        <v>0</v>
      </c>
      <c r="K745">
        <v>0</v>
      </c>
      <c r="L745">
        <v>0</v>
      </c>
      <c r="M745" s="3">
        <v>212</v>
      </c>
      <c r="N745">
        <v>1</v>
      </c>
      <c r="O745">
        <v>0</v>
      </c>
      <c r="P745">
        <v>0</v>
      </c>
      <c r="Q745">
        <v>3</v>
      </c>
      <c r="R745" s="4">
        <v>3</v>
      </c>
      <c r="S745">
        <v>0</v>
      </c>
      <c r="T745">
        <v>0</v>
      </c>
      <c r="U745">
        <v>0</v>
      </c>
      <c r="V745">
        <v>0</v>
      </c>
      <c r="W745">
        <v>0</v>
      </c>
      <c r="X745">
        <v>0</v>
      </c>
      <c r="Y745">
        <v>0</v>
      </c>
      <c r="Z745">
        <v>0</v>
      </c>
      <c r="AA745">
        <v>0</v>
      </c>
      <c r="AB745">
        <v>0</v>
      </c>
      <c r="AC745">
        <v>0</v>
      </c>
      <c r="AD745">
        <v>0</v>
      </c>
      <c r="AE745">
        <v>0</v>
      </c>
      <c r="AF745">
        <v>0</v>
      </c>
      <c r="AG745" s="3">
        <v>91</v>
      </c>
      <c r="AH745">
        <v>9</v>
      </c>
      <c r="AI745">
        <v>0</v>
      </c>
      <c r="AJ745">
        <v>1</v>
      </c>
      <c r="AK745">
        <v>19</v>
      </c>
      <c r="AL745" s="4">
        <v>230</v>
      </c>
      <c r="AM745">
        <v>11</v>
      </c>
      <c r="AN745">
        <v>4</v>
      </c>
      <c r="AO745">
        <v>0</v>
      </c>
      <c r="AP745">
        <v>35</v>
      </c>
      <c r="AQ745">
        <v>0</v>
      </c>
      <c r="AR745">
        <v>0</v>
      </c>
      <c r="AS745">
        <v>0</v>
      </c>
      <c r="AT745">
        <v>0</v>
      </c>
      <c r="AU745">
        <v>0</v>
      </c>
      <c r="AV745">
        <v>0</v>
      </c>
      <c r="AW745">
        <v>0</v>
      </c>
      <c r="AX745">
        <v>0</v>
      </c>
      <c r="AY745">
        <v>0</v>
      </c>
      <c r="AZ745">
        <v>0</v>
      </c>
      <c r="BA745" s="3">
        <v>91</v>
      </c>
      <c r="BB745">
        <v>1</v>
      </c>
      <c r="BC745">
        <v>0</v>
      </c>
      <c r="BD745">
        <v>0</v>
      </c>
      <c r="BE745">
        <v>3</v>
      </c>
      <c r="BF745" s="4">
        <v>3</v>
      </c>
      <c r="BG745">
        <v>0</v>
      </c>
      <c r="BH745">
        <v>0</v>
      </c>
      <c r="BI745">
        <v>0</v>
      </c>
      <c r="BJ745">
        <v>0</v>
      </c>
      <c r="BK745">
        <v>0</v>
      </c>
      <c r="BL745">
        <v>0</v>
      </c>
      <c r="BM745">
        <v>0</v>
      </c>
      <c r="BN745">
        <v>0</v>
      </c>
      <c r="BO745">
        <v>0</v>
      </c>
      <c r="BP745">
        <v>0</v>
      </c>
      <c r="BQ745">
        <v>0</v>
      </c>
      <c r="BR745">
        <v>98</v>
      </c>
      <c r="BS745">
        <v>619</v>
      </c>
      <c r="BT745">
        <v>0.16</v>
      </c>
      <c r="BU745" s="1">
        <v>0.95</v>
      </c>
      <c r="BV745" s="5">
        <f>IFERROR($BF745/($AL745+$R745), "No Votes")</f>
        <v>1.2875536480686695E-2</v>
      </c>
      <c r="BW745" s="5">
        <f>IFERROR($BA745/($AG745+$M745), "No Votes")</f>
        <v>0.30033003300330036</v>
      </c>
      <c r="BX745" t="s">
        <v>2156</v>
      </c>
      <c r="BY745" s="5" t="s">
        <v>2086</v>
      </c>
      <c r="BZ745" s="5" t="s">
        <v>2088</v>
      </c>
      <c r="CA745" s="28" t="str">
        <f>IF(Table1[[#This Row],[Party]]="Labour","Conservative","Labour")</f>
        <v>Labour</v>
      </c>
      <c r="CB745" s="28" cm="1">
        <f t="array" ref="CB7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212</v>
      </c>
      <c r="CC745" s="28" cm="1">
        <f t="array" ref="CC7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91</v>
      </c>
      <c r="CD745" s="28">
        <f>IF(TRIM(Table1[[#This Row],[Party]])="Labour",Table1[[#This Row],[Conservative_Aye]],Table1[[#This Row],[Labour_Aye]])</f>
        <v>3</v>
      </c>
      <c r="CE745" s="28">
        <f>IF(TRIM(Table1[[#This Row],[Party]])="Labour",Table1[[#This Row],[Conservative_No]],Table1[[#This Row],[Labour_No]])</f>
        <v>230</v>
      </c>
      <c r="CF745" s="36">
        <f>IF(Table1[[#This Row],[Gov_Aye]]+Table1[[#This Row],[Gov_No]]=0,"",Table1[[#This Row],[Gov_Aye]]/(Table1[[#This Row],[Gov_Aye]]+Table1[[#This Row],[Gov_No]]))</f>
        <v>0.6996699669966997</v>
      </c>
      <c r="CG745" s="36">
        <f>IF(Table1[[#This Row],[Opp_Aye]]+Table1[[#This Row],[Opp_No]]=0,"",Table1[[#This Row],[Opp_Aye]]/(Table1[[#This Row],[Opp_Aye]]+Table1[[#This Row],[Opp_No]]))</f>
        <v>1.2875536480686695E-2</v>
      </c>
      <c r="CH745" s="36">
        <f>IF(OR(Table1[[#This Row],[Gov_Share]]="",Table1[[#This Row],[Opp_Share]]=""),"",ABS(Table1[[#This Row],[Gov_Share]]-Table1[[#This Row],[Opp_Share]]))</f>
        <v>0.68679443051601297</v>
      </c>
      <c r="CI745" s="36">
        <f>IF(Table1[[#This Row],[Gov_Aye]]+Table1[[#This Row],[Gov_No]]=0,"",ABS(Table1[[#This Row],[Gov_Aye]]-Table1[[#This Row],[Gov_No]])/(Table1[[#This Row],[Gov_Aye]]+Table1[[#This Row],[Gov_No]]))</f>
        <v>0.39933993399339934</v>
      </c>
      <c r="CJ745" s="36">
        <f>IF(Table1[[#This Row],[Opp_Aye]]+Table1[[#This Row],[Opp_No]]=0,"",ABS(Table1[[#This Row],[Opp_Aye]]-Table1[[#This Row],[Opp_No]])/(Table1[[#This Row],[Opp_Aye]]+Table1[[#This Row],[Opp_No]]))</f>
        <v>0.97424892703862664</v>
      </c>
      <c r="CK7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0.66477547552127592</v>
      </c>
    </row>
    <row r="746" spans="1:89" ht="29.5" hidden="1" x14ac:dyDescent="0.75">
      <c r="A746" s="2">
        <v>677</v>
      </c>
      <c r="B746" s="15">
        <v>43558</v>
      </c>
      <c r="C746" s="16">
        <v>0.44861111111111113</v>
      </c>
      <c r="D746" s="2">
        <v>408</v>
      </c>
      <c r="E746" s="19" t="s">
        <v>84</v>
      </c>
      <c r="F746" t="s">
        <v>2007</v>
      </c>
      <c r="G746" t="s">
        <v>2073</v>
      </c>
      <c r="H746" s="2">
        <v>105</v>
      </c>
      <c r="I746" s="2">
        <v>509</v>
      </c>
      <c r="J746" s="2">
        <v>0</v>
      </c>
      <c r="K746" s="2">
        <v>0</v>
      </c>
      <c r="L746" s="2">
        <v>0</v>
      </c>
      <c r="M746" s="3">
        <v>95</v>
      </c>
      <c r="N746" s="2">
        <v>10</v>
      </c>
      <c r="O746" s="2">
        <v>0</v>
      </c>
      <c r="P746" s="2">
        <v>0</v>
      </c>
      <c r="Q746" s="2">
        <v>0</v>
      </c>
      <c r="R746" s="4">
        <v>0</v>
      </c>
      <c r="S746" s="2">
        <v>0</v>
      </c>
      <c r="T746" s="2">
        <v>0</v>
      </c>
      <c r="U746" s="2">
        <v>0</v>
      </c>
      <c r="V746" s="2">
        <v>0</v>
      </c>
      <c r="W746" s="2">
        <v>0</v>
      </c>
      <c r="X746" s="2">
        <v>0</v>
      </c>
      <c r="Y746" s="2">
        <v>0</v>
      </c>
      <c r="Z746" s="2">
        <v>0</v>
      </c>
      <c r="AA746" s="2">
        <v>0</v>
      </c>
      <c r="AB746" s="2">
        <v>0</v>
      </c>
      <c r="AC746" s="2">
        <v>0</v>
      </c>
      <c r="AD746" s="2">
        <v>0</v>
      </c>
      <c r="AE746" s="2">
        <v>0</v>
      </c>
      <c r="AF746" s="2">
        <v>0</v>
      </c>
      <c r="AG746" s="3">
        <v>203</v>
      </c>
      <c r="AH746" s="2">
        <v>0</v>
      </c>
      <c r="AI746" s="2">
        <v>0</v>
      </c>
      <c r="AJ746" s="2">
        <v>1</v>
      </c>
      <c r="AK746" s="2">
        <v>21</v>
      </c>
      <c r="AL746" s="4">
        <v>234</v>
      </c>
      <c r="AM746" s="2">
        <v>11</v>
      </c>
      <c r="AN746" s="2">
        <v>4</v>
      </c>
      <c r="AO746" s="2">
        <v>0</v>
      </c>
      <c r="AP746" s="2">
        <v>35</v>
      </c>
      <c r="AQ746" s="2">
        <v>0</v>
      </c>
      <c r="AR746" s="2">
        <v>0</v>
      </c>
      <c r="AS746" s="2">
        <v>0</v>
      </c>
      <c r="AT746" s="2">
        <v>0</v>
      </c>
      <c r="AU746" s="2">
        <v>0</v>
      </c>
      <c r="AV746" s="2">
        <v>0</v>
      </c>
      <c r="AW746" s="2">
        <v>0</v>
      </c>
      <c r="AX746" s="2">
        <v>0</v>
      </c>
      <c r="AY746" s="2">
        <v>0</v>
      </c>
      <c r="AZ746" s="2">
        <v>0</v>
      </c>
      <c r="BA746" s="44">
        <v>95</v>
      </c>
      <c r="BB746" s="2">
        <v>0</v>
      </c>
      <c r="BC746" s="2">
        <v>0</v>
      </c>
      <c r="BD746" s="2">
        <v>0</v>
      </c>
      <c r="BE746" s="2">
        <v>0</v>
      </c>
      <c r="BF746" s="45">
        <v>0</v>
      </c>
      <c r="BG746" s="2">
        <v>0</v>
      </c>
      <c r="BH746" s="2">
        <v>0</v>
      </c>
      <c r="BI746" s="2">
        <v>0</v>
      </c>
      <c r="BJ746" s="2">
        <v>0</v>
      </c>
      <c r="BK746" s="2">
        <v>0</v>
      </c>
      <c r="BL746" s="2">
        <v>0</v>
      </c>
      <c r="BM746" s="2">
        <v>0</v>
      </c>
      <c r="BN746" s="2">
        <v>0</v>
      </c>
      <c r="BO746" s="2">
        <v>0</v>
      </c>
      <c r="BP746" s="2">
        <v>0</v>
      </c>
      <c r="BQ746" s="2">
        <v>0</v>
      </c>
      <c r="BR746" s="2">
        <v>95</v>
      </c>
      <c r="BS746" s="2">
        <v>614</v>
      </c>
      <c r="BT746" s="2">
        <v>0.15</v>
      </c>
      <c r="BU746" s="5">
        <v>0.94</v>
      </c>
      <c r="BV746" s="5">
        <f>IFERROR($BF746/($AL746+$R746), "No Votes")</f>
        <v>0</v>
      </c>
      <c r="BW746" s="5">
        <f>IFERROR($BA746/($AG746+$M746), "No Votes")</f>
        <v>0.31879194630872482</v>
      </c>
      <c r="BX746" t="s">
        <v>2156</v>
      </c>
      <c r="BY746" s="5" t="s">
        <v>2086</v>
      </c>
      <c r="BZ746" s="5" t="s">
        <v>2088</v>
      </c>
      <c r="CA746" s="28" t="str">
        <f>IF(Table1[[#This Row],[Party]]="Labour","Conservative","Labour")</f>
        <v>Labour</v>
      </c>
      <c r="CB746" s="28" cm="1">
        <f t="array" ref="CB7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95</v>
      </c>
      <c r="CC746" s="28" cm="1">
        <f t="array" ref="CC7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203</v>
      </c>
      <c r="CD746" s="28">
        <f>IF(TRIM(Table1[[#This Row],[Party]])="Labour",Table1[[#This Row],[Conservative_Aye]],Table1[[#This Row],[Labour_Aye]])</f>
        <v>0</v>
      </c>
      <c r="CE746" s="28">
        <f>IF(TRIM(Table1[[#This Row],[Party]])="Labour",Table1[[#This Row],[Conservative_No]],Table1[[#This Row],[Labour_No]])</f>
        <v>234</v>
      </c>
      <c r="CF746" s="36">
        <f>IF(Table1[[#This Row],[Gov_Aye]]+Table1[[#This Row],[Gov_No]]=0,"",Table1[[#This Row],[Gov_Aye]]/(Table1[[#This Row],[Gov_Aye]]+Table1[[#This Row],[Gov_No]]))</f>
        <v>0.31879194630872482</v>
      </c>
      <c r="CG746" s="36">
        <f>IF(Table1[[#This Row],[Opp_Aye]]+Table1[[#This Row],[Opp_No]]=0,"",Table1[[#This Row],[Opp_Aye]]/(Table1[[#This Row],[Opp_Aye]]+Table1[[#This Row],[Opp_No]]))</f>
        <v>0</v>
      </c>
      <c r="CH746" s="36">
        <f>IF(OR(Table1[[#This Row],[Gov_Share]]="",Table1[[#This Row],[Opp_Share]]=""),"",ABS(Table1[[#This Row],[Gov_Share]]-Table1[[#This Row],[Opp_Share]]))</f>
        <v>0.31879194630872482</v>
      </c>
      <c r="CI746" s="36">
        <f>IF(Table1[[#This Row],[Gov_Aye]]+Table1[[#This Row],[Gov_No]]=0,"",ABS(Table1[[#This Row],[Gov_Aye]]-Table1[[#This Row],[Gov_No]])/(Table1[[#This Row],[Gov_Aye]]+Table1[[#This Row],[Gov_No]]))</f>
        <v>0.36241610738255031</v>
      </c>
      <c r="CJ746" s="36">
        <f>IF(Table1[[#This Row],[Opp_Aye]]+Table1[[#This Row],[Opp_No]]=0,"",ABS(Table1[[#This Row],[Opp_Aye]]-Table1[[#This Row],[Opp_No]])/(Table1[[#This Row],[Opp_Aye]]+Table1[[#This Row],[Opp_No]]))</f>
        <v>1</v>
      </c>
      <c r="CK7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0.30793554191363254</v>
      </c>
    </row>
    <row r="747" spans="1:89" hidden="1" x14ac:dyDescent="0.75">
      <c r="A747">
        <v>678</v>
      </c>
      <c r="B747" s="17">
        <v>43558</v>
      </c>
      <c r="C747" s="18">
        <v>0.96458333333333335</v>
      </c>
      <c r="D747">
        <v>409</v>
      </c>
      <c r="E747" s="20" t="s">
        <v>128</v>
      </c>
      <c r="F747" t="s">
        <v>2007</v>
      </c>
      <c r="H747">
        <v>313</v>
      </c>
      <c r="I747">
        <v>312</v>
      </c>
      <c r="J747">
        <v>0</v>
      </c>
      <c r="K747">
        <v>0</v>
      </c>
      <c r="L747">
        <v>0</v>
      </c>
      <c r="M747" s="3">
        <v>14</v>
      </c>
      <c r="N747">
        <v>0</v>
      </c>
      <c r="O747">
        <v>0</v>
      </c>
      <c r="P747">
        <v>1</v>
      </c>
      <c r="Q747">
        <v>19</v>
      </c>
      <c r="R747" s="4">
        <v>229</v>
      </c>
      <c r="S747">
        <v>11</v>
      </c>
      <c r="T747">
        <v>4</v>
      </c>
      <c r="U747">
        <v>0</v>
      </c>
      <c r="V747">
        <v>35</v>
      </c>
      <c r="W747">
        <v>0</v>
      </c>
      <c r="X747">
        <v>0</v>
      </c>
      <c r="Y747">
        <v>0</v>
      </c>
      <c r="Z747">
        <v>0</v>
      </c>
      <c r="AA747">
        <v>0</v>
      </c>
      <c r="AB747">
        <v>0</v>
      </c>
      <c r="AC747">
        <v>0</v>
      </c>
      <c r="AD747">
        <v>0</v>
      </c>
      <c r="AE747">
        <v>0</v>
      </c>
      <c r="AF747">
        <v>0</v>
      </c>
      <c r="AG747" s="3">
        <v>290</v>
      </c>
      <c r="AH747">
        <v>10</v>
      </c>
      <c r="AI747">
        <v>0</v>
      </c>
      <c r="AJ747">
        <v>0</v>
      </c>
      <c r="AK747">
        <v>3</v>
      </c>
      <c r="AL747" s="4">
        <v>9</v>
      </c>
      <c r="AM747">
        <v>0</v>
      </c>
      <c r="AN747">
        <v>0</v>
      </c>
      <c r="AO747">
        <v>0</v>
      </c>
      <c r="AP747">
        <v>0</v>
      </c>
      <c r="AQ747">
        <v>0</v>
      </c>
      <c r="AR747">
        <v>0</v>
      </c>
      <c r="AS747">
        <v>0</v>
      </c>
      <c r="AT747">
        <v>0</v>
      </c>
      <c r="AU747">
        <v>0</v>
      </c>
      <c r="AV747">
        <v>0</v>
      </c>
      <c r="AW747">
        <v>0</v>
      </c>
      <c r="AX747">
        <v>0</v>
      </c>
      <c r="AY747">
        <v>0</v>
      </c>
      <c r="AZ747">
        <v>0</v>
      </c>
      <c r="BA747" s="3">
        <v>14</v>
      </c>
      <c r="BB747">
        <v>0</v>
      </c>
      <c r="BC747">
        <v>0</v>
      </c>
      <c r="BD747">
        <v>0</v>
      </c>
      <c r="BE747">
        <v>3</v>
      </c>
      <c r="BF747" s="4">
        <v>9</v>
      </c>
      <c r="BG747">
        <v>0</v>
      </c>
      <c r="BH747">
        <v>0</v>
      </c>
      <c r="BI747">
        <v>0</v>
      </c>
      <c r="BJ747">
        <v>0</v>
      </c>
      <c r="BK747">
        <v>0</v>
      </c>
      <c r="BL747">
        <v>0</v>
      </c>
      <c r="BM747">
        <v>0</v>
      </c>
      <c r="BN747">
        <v>0</v>
      </c>
      <c r="BO747">
        <v>0</v>
      </c>
      <c r="BP747">
        <v>0</v>
      </c>
      <c r="BQ747">
        <v>0</v>
      </c>
      <c r="BR747">
        <v>26</v>
      </c>
      <c r="BS747">
        <v>625</v>
      </c>
      <c r="BT747">
        <v>0.04</v>
      </c>
      <c r="BU747" s="1">
        <v>0.96</v>
      </c>
      <c r="BV747" s="5">
        <f>IFERROR($BF747/($AL747+$R747), "No Votes")</f>
        <v>3.7815126050420166E-2</v>
      </c>
      <c r="BW747" s="5">
        <f>IFERROR($BA747/($AG747+$M747), "No Votes")</f>
        <v>4.6052631578947366E-2</v>
      </c>
      <c r="BX747" t="s">
        <v>2156</v>
      </c>
      <c r="BY747" s="5" t="s">
        <v>2086</v>
      </c>
      <c r="BZ747" s="5" t="s">
        <v>2088</v>
      </c>
      <c r="CA747" s="28" t="str">
        <f>IF(Table1[[#This Row],[Party]]="Labour","Conservative","Labour")</f>
        <v>Labour</v>
      </c>
      <c r="CB747" s="28" cm="1">
        <f t="array" ref="CB7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14</v>
      </c>
      <c r="CC747" s="28" cm="1">
        <f t="array" ref="CC7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290</v>
      </c>
      <c r="CD747" s="28">
        <f>IF(TRIM(Table1[[#This Row],[Party]])="Labour",Table1[[#This Row],[Conservative_Aye]],Table1[[#This Row],[Labour_Aye]])</f>
        <v>229</v>
      </c>
      <c r="CE747" s="28">
        <f>IF(TRIM(Table1[[#This Row],[Party]])="Labour",Table1[[#This Row],[Conservative_No]],Table1[[#This Row],[Labour_No]])</f>
        <v>9</v>
      </c>
      <c r="CF747" s="36">
        <f>IF(Table1[[#This Row],[Gov_Aye]]+Table1[[#This Row],[Gov_No]]=0,"",Table1[[#This Row],[Gov_Aye]]/(Table1[[#This Row],[Gov_Aye]]+Table1[[#This Row],[Gov_No]]))</f>
        <v>4.6052631578947366E-2</v>
      </c>
      <c r="CG747" s="36">
        <f>IF(Table1[[#This Row],[Opp_Aye]]+Table1[[#This Row],[Opp_No]]=0,"",Table1[[#This Row],[Opp_Aye]]/(Table1[[#This Row],[Opp_Aye]]+Table1[[#This Row],[Opp_No]]))</f>
        <v>0.96218487394957986</v>
      </c>
      <c r="CH747" s="36">
        <f>IF(OR(Table1[[#This Row],[Gov_Share]]="",Table1[[#This Row],[Opp_Share]]=""),"",ABS(Table1[[#This Row],[Gov_Share]]-Table1[[#This Row],[Opp_Share]]))</f>
        <v>0.91613224237063251</v>
      </c>
      <c r="CI747" s="36">
        <f>IF(Table1[[#This Row],[Gov_Aye]]+Table1[[#This Row],[Gov_No]]=0,"",ABS(Table1[[#This Row],[Gov_Aye]]-Table1[[#This Row],[Gov_No]])/(Table1[[#This Row],[Gov_Aye]]+Table1[[#This Row],[Gov_No]]))</f>
        <v>0.90789473684210531</v>
      </c>
      <c r="CJ747" s="36">
        <f>IF(Table1[[#This Row],[Opp_Aye]]+Table1[[#This Row],[Opp_No]]=0,"",ABS(Table1[[#This Row],[Opp_Aye]]-Table1[[#This Row],[Opp_No]])/(Table1[[#This Row],[Opp_Aye]]+Table1[[#This Row],[Opp_No]]))</f>
        <v>0.92436974789915971</v>
      </c>
      <c r="CK7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0.88838521847945451</v>
      </c>
    </row>
    <row r="748" spans="1:89" x14ac:dyDescent="0.75">
      <c r="A748" s="2">
        <v>508</v>
      </c>
      <c r="B748" s="15">
        <v>43383</v>
      </c>
      <c r="C748" s="16">
        <v>0.7895833333333333</v>
      </c>
      <c r="D748" s="2">
        <v>240</v>
      </c>
      <c r="E748" s="19" t="s">
        <v>472</v>
      </c>
      <c r="F748" s="2"/>
      <c r="G748" s="2"/>
      <c r="H748" s="2">
        <v>227</v>
      </c>
      <c r="I748" s="2">
        <v>286</v>
      </c>
      <c r="J748" s="2">
        <v>0</v>
      </c>
      <c r="K748" s="2">
        <v>0</v>
      </c>
      <c r="L748" s="2">
        <v>0</v>
      </c>
      <c r="M748" s="3">
        <v>0</v>
      </c>
      <c r="N748" s="2">
        <v>0</v>
      </c>
      <c r="O748" s="2">
        <v>0</v>
      </c>
      <c r="P748" s="2">
        <v>1</v>
      </c>
      <c r="Q748" s="2">
        <v>3</v>
      </c>
      <c r="R748" s="4">
        <v>211</v>
      </c>
      <c r="S748" s="2">
        <v>9</v>
      </c>
      <c r="T748" s="2">
        <v>3</v>
      </c>
      <c r="U748" s="2">
        <v>0</v>
      </c>
      <c r="V748" s="2">
        <v>0</v>
      </c>
      <c r="W748" s="2">
        <v>0</v>
      </c>
      <c r="X748" s="2">
        <v>0</v>
      </c>
      <c r="Y748" s="2">
        <v>0</v>
      </c>
      <c r="Z748" s="2">
        <v>0</v>
      </c>
      <c r="AA748" s="2">
        <v>0</v>
      </c>
      <c r="AB748" s="2">
        <v>0</v>
      </c>
      <c r="AC748" s="2">
        <v>0</v>
      </c>
      <c r="AD748" s="2">
        <v>0</v>
      </c>
      <c r="AE748" s="2">
        <v>0</v>
      </c>
      <c r="AF748" s="2">
        <v>0</v>
      </c>
      <c r="AG748" s="3">
        <v>281</v>
      </c>
      <c r="AH748" s="2">
        <v>0</v>
      </c>
      <c r="AI748" s="2">
        <v>0</v>
      </c>
      <c r="AJ748" s="2">
        <v>0</v>
      </c>
      <c r="AK748" s="2">
        <v>2</v>
      </c>
      <c r="AL748" s="4">
        <v>0</v>
      </c>
      <c r="AM748" s="2">
        <v>0</v>
      </c>
      <c r="AN748" s="2">
        <v>0</v>
      </c>
      <c r="AO748" s="2">
        <v>0</v>
      </c>
      <c r="AP748" s="2">
        <v>0</v>
      </c>
      <c r="AQ748" s="2">
        <v>0</v>
      </c>
      <c r="AR748" s="2">
        <v>0</v>
      </c>
      <c r="AS748" s="2">
        <v>0</v>
      </c>
      <c r="AT748" s="2">
        <v>0</v>
      </c>
      <c r="AU748" s="2">
        <v>0</v>
      </c>
      <c r="AV748" s="2">
        <v>0</v>
      </c>
      <c r="AW748" s="2">
        <v>0</v>
      </c>
      <c r="AX748" s="2">
        <v>0</v>
      </c>
      <c r="AY748" s="2">
        <v>0</v>
      </c>
      <c r="AZ748" s="2">
        <v>0</v>
      </c>
      <c r="BA748" s="44">
        <v>0</v>
      </c>
      <c r="BB748" s="2">
        <v>0</v>
      </c>
      <c r="BC748" s="2">
        <v>0</v>
      </c>
      <c r="BD748" s="2">
        <v>0</v>
      </c>
      <c r="BE748" s="2">
        <v>2</v>
      </c>
      <c r="BF748" s="45">
        <v>0</v>
      </c>
      <c r="BG748" s="2">
        <v>0</v>
      </c>
      <c r="BH748" s="2">
        <v>0</v>
      </c>
      <c r="BI748" s="2">
        <v>0</v>
      </c>
      <c r="BJ748" s="2">
        <v>0</v>
      </c>
      <c r="BK748" s="2">
        <v>0</v>
      </c>
      <c r="BL748" s="2">
        <v>0</v>
      </c>
      <c r="BM748" s="2">
        <v>0</v>
      </c>
      <c r="BN748" s="2">
        <v>0</v>
      </c>
      <c r="BO748" s="2">
        <v>0</v>
      </c>
      <c r="BP748" s="2">
        <v>0</v>
      </c>
      <c r="BQ748" s="2">
        <v>0</v>
      </c>
      <c r="BR748" s="2">
        <v>2</v>
      </c>
      <c r="BS748" s="2">
        <v>510</v>
      </c>
      <c r="BT748" s="2">
        <v>0</v>
      </c>
      <c r="BU748" s="5">
        <v>0.78</v>
      </c>
      <c r="BV748" s="5">
        <f>IFERROR($BF748/($AL748+$R748), "No Votes")</f>
        <v>0</v>
      </c>
      <c r="BW748" s="5">
        <f>IFERROR($BA748/($AG748+$M748), "No Votes")</f>
        <v>0</v>
      </c>
      <c r="BX748" t="s">
        <v>2157</v>
      </c>
      <c r="BY748" s="5" t="s">
        <v>2086</v>
      </c>
      <c r="BZ748" s="5" t="s">
        <v>2088</v>
      </c>
      <c r="CA748" s="28" t="str">
        <f>IF(Table1[[#This Row],[Party]]="Labour","Conservative","Labour")</f>
        <v>Labour</v>
      </c>
      <c r="CB748" s="28" cm="1">
        <f t="array" ref="CB7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48" s="28" cm="1">
        <f t="array" ref="CC7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748" s="28">
        <f>IF(TRIM(Table1[[#This Row],[Party]])="Labour",Table1[[#This Row],[Conservative_Aye]],Table1[[#This Row],[Labour_Aye]])</f>
        <v>211</v>
      </c>
      <c r="CE748" s="28">
        <f>IF(TRIM(Table1[[#This Row],[Party]])="Labour",Table1[[#This Row],[Conservative_No]],Table1[[#This Row],[Labour_No]])</f>
        <v>0</v>
      </c>
      <c r="CF748" s="36">
        <f>IF(Table1[[#This Row],[Gov_Aye]]+Table1[[#This Row],[Gov_No]]=0,"",Table1[[#This Row],[Gov_Aye]]/(Table1[[#This Row],[Gov_Aye]]+Table1[[#This Row],[Gov_No]]))</f>
        <v>0</v>
      </c>
      <c r="CG748" s="36">
        <f>IF(Table1[[#This Row],[Opp_Aye]]+Table1[[#This Row],[Opp_No]]=0,"",Table1[[#This Row],[Opp_Aye]]/(Table1[[#This Row],[Opp_Aye]]+Table1[[#This Row],[Opp_No]]))</f>
        <v>1</v>
      </c>
      <c r="CH748" s="36">
        <f>IF(OR(Table1[[#This Row],[Gov_Share]]="",Table1[[#This Row],[Opp_Share]]=""),"",ABS(Table1[[#This Row],[Gov_Share]]-Table1[[#This Row],[Opp_Share]]))</f>
        <v>1</v>
      </c>
      <c r="CI748" s="36">
        <f>IF(Table1[[#This Row],[Gov_Aye]]+Table1[[#This Row],[Gov_No]]=0,"",ABS(Table1[[#This Row],[Gov_Aye]]-Table1[[#This Row],[Gov_No]])/(Table1[[#This Row],[Gov_Aye]]+Table1[[#This Row],[Gov_No]]))</f>
        <v>1</v>
      </c>
      <c r="CJ748" s="36">
        <f>IF(Table1[[#This Row],[Opp_Aye]]+Table1[[#This Row],[Opp_No]]=0,"",ABS(Table1[[#This Row],[Opp_Aye]]-Table1[[#This Row],[Opp_No]])/(Table1[[#This Row],[Opp_Aye]]+Table1[[#This Row],[Opp_No]]))</f>
        <v>1</v>
      </c>
      <c r="CK7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0.97019727239912745</v>
      </c>
    </row>
    <row r="749" spans="1:89" x14ac:dyDescent="0.75">
      <c r="A749">
        <v>771</v>
      </c>
      <c r="B749" s="17">
        <v>43886</v>
      </c>
      <c r="C749" s="18">
        <v>0.7895833333333333</v>
      </c>
      <c r="D749">
        <v>36</v>
      </c>
      <c r="E749" s="20" t="s">
        <v>1185</v>
      </c>
      <c r="H749">
        <v>181</v>
      </c>
      <c r="I749">
        <v>315</v>
      </c>
      <c r="J749">
        <v>0</v>
      </c>
      <c r="K749">
        <v>1</v>
      </c>
      <c r="L749">
        <v>0</v>
      </c>
      <c r="M749" s="3">
        <v>0</v>
      </c>
      <c r="N749">
        <v>0</v>
      </c>
      <c r="O749">
        <v>0</v>
      </c>
      <c r="P749">
        <v>0</v>
      </c>
      <c r="Q749">
        <v>0</v>
      </c>
      <c r="R749" s="4">
        <v>166</v>
      </c>
      <c r="S749">
        <v>10</v>
      </c>
      <c r="T749">
        <v>4</v>
      </c>
      <c r="U749">
        <v>0</v>
      </c>
      <c r="V749">
        <v>0</v>
      </c>
      <c r="W749">
        <v>0</v>
      </c>
      <c r="X749">
        <v>0</v>
      </c>
      <c r="Y749">
        <v>0</v>
      </c>
      <c r="Z749">
        <v>0</v>
      </c>
      <c r="AA749">
        <v>0</v>
      </c>
      <c r="AB749">
        <v>0</v>
      </c>
      <c r="AC749">
        <v>0</v>
      </c>
      <c r="AD749">
        <v>0</v>
      </c>
      <c r="AE749">
        <v>0</v>
      </c>
      <c r="AF749">
        <v>0</v>
      </c>
      <c r="AG749" s="3">
        <v>307</v>
      </c>
      <c r="AH749">
        <v>8</v>
      </c>
      <c r="AI749">
        <v>0</v>
      </c>
      <c r="AJ749">
        <v>0</v>
      </c>
      <c r="AK749">
        <v>0</v>
      </c>
      <c r="AL749" s="4">
        <v>0</v>
      </c>
      <c r="AM749">
        <v>0</v>
      </c>
      <c r="AN749">
        <v>0</v>
      </c>
      <c r="AO749">
        <v>0</v>
      </c>
      <c r="AP749">
        <v>0</v>
      </c>
      <c r="AQ749">
        <v>0</v>
      </c>
      <c r="AR749">
        <v>0</v>
      </c>
      <c r="AS749">
        <v>0</v>
      </c>
      <c r="AT749">
        <v>0</v>
      </c>
      <c r="AU749">
        <v>0</v>
      </c>
      <c r="AV749">
        <v>0</v>
      </c>
      <c r="AW749">
        <v>0</v>
      </c>
      <c r="AX749">
        <v>0</v>
      </c>
      <c r="AY749">
        <v>0</v>
      </c>
      <c r="AZ749">
        <v>0</v>
      </c>
      <c r="BA749" s="3">
        <v>0</v>
      </c>
      <c r="BB749">
        <v>0</v>
      </c>
      <c r="BC749">
        <v>0</v>
      </c>
      <c r="BD749">
        <v>0</v>
      </c>
      <c r="BE749">
        <v>0</v>
      </c>
      <c r="BF749" s="4">
        <v>0</v>
      </c>
      <c r="BG749">
        <v>0</v>
      </c>
      <c r="BH749">
        <v>0</v>
      </c>
      <c r="BI749">
        <v>0</v>
      </c>
      <c r="BJ749">
        <v>0</v>
      </c>
      <c r="BK749">
        <v>0</v>
      </c>
      <c r="BL749">
        <v>0</v>
      </c>
      <c r="BM749">
        <v>0</v>
      </c>
      <c r="BN749">
        <v>0</v>
      </c>
      <c r="BO749">
        <v>0</v>
      </c>
      <c r="BP749">
        <v>0</v>
      </c>
      <c r="BQ749">
        <v>0</v>
      </c>
      <c r="BR749">
        <v>0</v>
      </c>
      <c r="BS749">
        <v>496</v>
      </c>
      <c r="BT749">
        <v>0</v>
      </c>
      <c r="BU749" s="1">
        <v>0.76</v>
      </c>
      <c r="BV749" s="5">
        <f>IFERROR($BF749/($AL749+$R749), "No Votes")</f>
        <v>0</v>
      </c>
      <c r="BW749" s="5">
        <f>IFERROR($BA749/($AG749+$M749), "No Votes")</f>
        <v>0</v>
      </c>
      <c r="BX749" t="s">
        <v>2157</v>
      </c>
      <c r="BY749" s="5" t="s">
        <v>2093</v>
      </c>
      <c r="BZ749" s="5" t="s">
        <v>2088</v>
      </c>
      <c r="CA749" s="28" t="str">
        <f>IF(Table1[[#This Row],[Party]]="Labour","Conservative","Labour")</f>
        <v>Labour</v>
      </c>
      <c r="CB749" s="28" cm="1">
        <f t="array" ref="CB7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49" s="28" cm="1">
        <f t="array" ref="CC7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749" s="28">
        <f>IF(TRIM(Table1[[#This Row],[Party]])="Labour",Table1[[#This Row],[Conservative_Aye]],Table1[[#This Row],[Labour_Aye]])</f>
        <v>166</v>
      </c>
      <c r="CE749" s="28">
        <f>IF(TRIM(Table1[[#This Row],[Party]])="Labour",Table1[[#This Row],[Conservative_No]],Table1[[#This Row],[Labour_No]])</f>
        <v>0</v>
      </c>
      <c r="CF749" s="36">
        <f>IF(Table1[[#This Row],[Gov_Aye]]+Table1[[#This Row],[Gov_No]]=0,"",Table1[[#This Row],[Gov_Aye]]/(Table1[[#This Row],[Gov_Aye]]+Table1[[#This Row],[Gov_No]]))</f>
        <v>0</v>
      </c>
      <c r="CG749" s="36">
        <f>IF(Table1[[#This Row],[Opp_Aye]]+Table1[[#This Row],[Opp_No]]=0,"",Table1[[#This Row],[Opp_Aye]]/(Table1[[#This Row],[Opp_Aye]]+Table1[[#This Row],[Opp_No]]))</f>
        <v>1</v>
      </c>
      <c r="CH749" s="36">
        <f>IF(OR(Table1[[#This Row],[Gov_Share]]="",Table1[[#This Row],[Opp_Share]]=""),"",ABS(Table1[[#This Row],[Gov_Share]]-Table1[[#This Row],[Opp_Share]]))</f>
        <v>1</v>
      </c>
      <c r="CI749" s="36">
        <f>IF(Table1[[#This Row],[Gov_Aye]]+Table1[[#This Row],[Gov_No]]=0,"",ABS(Table1[[#This Row],[Gov_Aye]]-Table1[[#This Row],[Gov_No]])/(Table1[[#This Row],[Gov_Aye]]+Table1[[#This Row],[Gov_No]]))</f>
        <v>1</v>
      </c>
      <c r="CJ749" s="36">
        <f>IF(Table1[[#This Row],[Opp_Aye]]+Table1[[#This Row],[Opp_No]]=0,"",ABS(Table1[[#This Row],[Opp_Aye]]-Table1[[#This Row],[Opp_No]])/(Table1[[#This Row],[Opp_Aye]]+Table1[[#This Row],[Opp_No]]))</f>
        <v>1</v>
      </c>
      <c r="CK7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0.97019320548732313</v>
      </c>
    </row>
    <row r="750" spans="1:89" x14ac:dyDescent="0.75">
      <c r="A750">
        <v>270</v>
      </c>
      <c r="B750" s="17">
        <v>42915</v>
      </c>
      <c r="C750" s="18">
        <v>0.71944444444444444</v>
      </c>
      <c r="D750">
        <v>3</v>
      </c>
      <c r="E750" s="20" t="s">
        <v>1493</v>
      </c>
      <c r="H750">
        <v>101</v>
      </c>
      <c r="I750">
        <v>322</v>
      </c>
      <c r="J750">
        <v>0</v>
      </c>
      <c r="K750">
        <v>0</v>
      </c>
      <c r="L750">
        <v>0</v>
      </c>
      <c r="M750" s="3">
        <v>0</v>
      </c>
      <c r="N750">
        <v>0</v>
      </c>
      <c r="O750">
        <v>0</v>
      </c>
      <c r="P750">
        <v>1</v>
      </c>
      <c r="Q750">
        <v>1</v>
      </c>
      <c r="R750" s="4">
        <v>49</v>
      </c>
      <c r="S750">
        <v>12</v>
      </c>
      <c r="T750">
        <v>4</v>
      </c>
      <c r="U750">
        <v>0</v>
      </c>
      <c r="V750">
        <v>34</v>
      </c>
      <c r="W750">
        <v>0</v>
      </c>
      <c r="X750">
        <v>0</v>
      </c>
      <c r="Y750">
        <v>0</v>
      </c>
      <c r="Z750">
        <v>0</v>
      </c>
      <c r="AA750">
        <v>0</v>
      </c>
      <c r="AB750">
        <v>0</v>
      </c>
      <c r="AC750">
        <v>0</v>
      </c>
      <c r="AD750">
        <v>0</v>
      </c>
      <c r="AE750">
        <v>0</v>
      </c>
      <c r="AF750">
        <v>0</v>
      </c>
      <c r="AG750" s="3">
        <v>313</v>
      </c>
      <c r="AH750">
        <v>9</v>
      </c>
      <c r="AI750">
        <v>0</v>
      </c>
      <c r="AJ750">
        <v>0</v>
      </c>
      <c r="AK750">
        <v>0</v>
      </c>
      <c r="AL750" s="4">
        <v>0</v>
      </c>
      <c r="AM750">
        <v>0</v>
      </c>
      <c r="AN750">
        <v>0</v>
      </c>
      <c r="AO750">
        <v>0</v>
      </c>
      <c r="AP750">
        <v>0</v>
      </c>
      <c r="AQ750">
        <v>0</v>
      </c>
      <c r="AR750">
        <v>0</v>
      </c>
      <c r="AS750">
        <v>0</v>
      </c>
      <c r="AT750">
        <v>0</v>
      </c>
      <c r="AU750">
        <v>0</v>
      </c>
      <c r="AV750">
        <v>0</v>
      </c>
      <c r="AW750">
        <v>0</v>
      </c>
      <c r="AX750">
        <v>0</v>
      </c>
      <c r="AY750">
        <v>0</v>
      </c>
      <c r="AZ750">
        <v>0</v>
      </c>
      <c r="BA750">
        <v>0</v>
      </c>
      <c r="BB750">
        <v>0</v>
      </c>
      <c r="BC750">
        <v>0</v>
      </c>
      <c r="BD750">
        <v>0</v>
      </c>
      <c r="BE750">
        <v>0</v>
      </c>
      <c r="BF750">
        <v>0</v>
      </c>
      <c r="BG750">
        <v>0</v>
      </c>
      <c r="BH750">
        <v>0</v>
      </c>
      <c r="BI750">
        <v>0</v>
      </c>
      <c r="BJ750">
        <v>0</v>
      </c>
      <c r="BK750">
        <v>0</v>
      </c>
      <c r="BL750">
        <v>0</v>
      </c>
      <c r="BM750">
        <v>0</v>
      </c>
      <c r="BN750">
        <v>0</v>
      </c>
      <c r="BO750">
        <v>0</v>
      </c>
      <c r="BP750">
        <v>0</v>
      </c>
      <c r="BQ750">
        <v>0</v>
      </c>
      <c r="BR750">
        <v>0</v>
      </c>
      <c r="BS750">
        <v>423</v>
      </c>
      <c r="BT750">
        <v>0</v>
      </c>
      <c r="BU750" s="1">
        <v>0.65</v>
      </c>
      <c r="BV750" s="5">
        <f>IFERROR($BF750/($AL750+$R750), "No Votes")</f>
        <v>0</v>
      </c>
      <c r="BW750" s="5">
        <f>IFERROR($BA750/($AG750+$M750), "No Votes")</f>
        <v>0</v>
      </c>
      <c r="BX750" t="s">
        <v>2157</v>
      </c>
      <c r="BY750" s="5" t="s">
        <v>2086</v>
      </c>
      <c r="BZ750" s="5" t="s">
        <v>2088</v>
      </c>
      <c r="CA750" s="28" t="str">
        <f>IF(Table1[[#This Row],[Party]]="Labour","Conservative","Labour")</f>
        <v>Labour</v>
      </c>
      <c r="CB750" s="28" cm="1">
        <f t="array" ref="CB7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50" s="28" cm="1">
        <f t="array" ref="CC7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750" s="28">
        <f>IF(TRIM(Table1[[#This Row],[Party]])="Labour",Table1[[#This Row],[Conservative_Aye]],Table1[[#This Row],[Labour_Aye]])</f>
        <v>49</v>
      </c>
      <c r="CE750" s="28">
        <f>IF(TRIM(Table1[[#This Row],[Party]])="Labour",Table1[[#This Row],[Conservative_No]],Table1[[#This Row],[Labour_No]])</f>
        <v>0</v>
      </c>
      <c r="CF750" s="36">
        <f>IF(Table1[[#This Row],[Gov_Aye]]+Table1[[#This Row],[Gov_No]]=0,"",Table1[[#This Row],[Gov_Aye]]/(Table1[[#This Row],[Gov_Aye]]+Table1[[#This Row],[Gov_No]]))</f>
        <v>0</v>
      </c>
      <c r="CG750" s="36">
        <f>IF(Table1[[#This Row],[Opp_Aye]]+Table1[[#This Row],[Opp_No]]=0,"",Table1[[#This Row],[Opp_Aye]]/(Table1[[#This Row],[Opp_Aye]]+Table1[[#This Row],[Opp_No]]))</f>
        <v>1</v>
      </c>
      <c r="CH750" s="36">
        <f>IF(OR(Table1[[#This Row],[Gov_Share]]="",Table1[[#This Row],[Opp_Share]]=""),"",ABS(Table1[[#This Row],[Gov_Share]]-Table1[[#This Row],[Opp_Share]]))</f>
        <v>1</v>
      </c>
      <c r="CI750" s="36">
        <f>IF(Table1[[#This Row],[Gov_Aye]]+Table1[[#This Row],[Gov_No]]=0,"",ABS(Table1[[#This Row],[Gov_Aye]]-Table1[[#This Row],[Gov_No]])/(Table1[[#This Row],[Gov_Aye]]+Table1[[#This Row],[Gov_No]]))</f>
        <v>1</v>
      </c>
      <c r="CJ750" s="36">
        <f>IF(Table1[[#This Row],[Opp_Aye]]+Table1[[#This Row],[Opp_No]]=0,"",ABS(Table1[[#This Row],[Opp_Aye]]-Table1[[#This Row],[Opp_No]])/(Table1[[#This Row],[Opp_Aye]]+Table1[[#This Row],[Opp_No]]))</f>
        <v>1</v>
      </c>
      <c r="CK7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0.97012346933590776</v>
      </c>
    </row>
    <row r="751" spans="1:89" hidden="1" x14ac:dyDescent="0.75">
      <c r="A751" s="2">
        <v>561</v>
      </c>
      <c r="B751" s="15">
        <v>43480</v>
      </c>
      <c r="C751" s="16">
        <v>0.79236111111111107</v>
      </c>
      <c r="D751" s="2">
        <v>292</v>
      </c>
      <c r="E751" s="19" t="s">
        <v>137</v>
      </c>
      <c r="F751" s="2" t="s">
        <v>1998</v>
      </c>
      <c r="G751" s="2" t="s">
        <v>2073</v>
      </c>
      <c r="H751" s="2">
        <v>24</v>
      </c>
      <c r="I751" s="2">
        <v>600</v>
      </c>
      <c r="J751" s="2">
        <v>0</v>
      </c>
      <c r="K751" s="2">
        <v>0</v>
      </c>
      <c r="L751" s="2">
        <v>0</v>
      </c>
      <c r="M751" s="3">
        <v>23</v>
      </c>
      <c r="N751" s="2">
        <v>0</v>
      </c>
      <c r="O751" s="2">
        <v>0</v>
      </c>
      <c r="P751" s="2">
        <v>0</v>
      </c>
      <c r="Q751" s="2">
        <v>1</v>
      </c>
      <c r="R751" s="4">
        <v>0</v>
      </c>
      <c r="S751" s="2">
        <v>0</v>
      </c>
      <c r="T751" s="2">
        <v>0</v>
      </c>
      <c r="U751" s="2">
        <v>0</v>
      </c>
      <c r="V751" s="2">
        <v>0</v>
      </c>
      <c r="W751" s="2">
        <v>0</v>
      </c>
      <c r="X751" s="2">
        <v>0</v>
      </c>
      <c r="Y751" s="2">
        <v>0</v>
      </c>
      <c r="Z751" s="2">
        <v>0</v>
      </c>
      <c r="AA751" s="2">
        <v>0</v>
      </c>
      <c r="AB751" s="2">
        <v>0</v>
      </c>
      <c r="AC751" s="2">
        <v>0</v>
      </c>
      <c r="AD751" s="2">
        <v>0</v>
      </c>
      <c r="AE751" s="2">
        <v>0</v>
      </c>
      <c r="AF751" s="2">
        <v>0</v>
      </c>
      <c r="AG751" s="3">
        <v>282</v>
      </c>
      <c r="AH751" s="2">
        <v>10</v>
      </c>
      <c r="AI751" s="2">
        <v>0</v>
      </c>
      <c r="AJ751" s="2">
        <v>1</v>
      </c>
      <c r="AK751" s="2">
        <v>6</v>
      </c>
      <c r="AL751" s="4">
        <v>251</v>
      </c>
      <c r="AM751" s="2">
        <v>11</v>
      </c>
      <c r="AN751" s="2">
        <v>4</v>
      </c>
      <c r="AO751" s="2">
        <v>0</v>
      </c>
      <c r="AP751" s="2">
        <v>35</v>
      </c>
      <c r="AQ751" s="2">
        <v>0</v>
      </c>
      <c r="AR751" s="2">
        <v>0</v>
      </c>
      <c r="AS751" s="2">
        <v>0</v>
      </c>
      <c r="AT751" s="2">
        <v>0</v>
      </c>
      <c r="AU751" s="2">
        <v>0</v>
      </c>
      <c r="AV751" s="2">
        <v>0</v>
      </c>
      <c r="AW751" s="2">
        <v>0</v>
      </c>
      <c r="AX751" s="2">
        <v>0</v>
      </c>
      <c r="AY751" s="2">
        <v>0</v>
      </c>
      <c r="AZ751" s="2">
        <v>0</v>
      </c>
      <c r="BA751" s="44">
        <v>23</v>
      </c>
      <c r="BB751" s="2">
        <v>0</v>
      </c>
      <c r="BC751" s="2">
        <v>0</v>
      </c>
      <c r="BD751" s="2">
        <v>0</v>
      </c>
      <c r="BE751" s="2">
        <v>1</v>
      </c>
      <c r="BF751" s="45">
        <v>0</v>
      </c>
      <c r="BG751" s="2">
        <v>0</v>
      </c>
      <c r="BH751" s="2">
        <v>0</v>
      </c>
      <c r="BI751" s="2">
        <v>0</v>
      </c>
      <c r="BJ751" s="2">
        <v>0</v>
      </c>
      <c r="BK751" s="2">
        <v>0</v>
      </c>
      <c r="BL751" s="2">
        <v>0</v>
      </c>
      <c r="BM751" s="2">
        <v>0</v>
      </c>
      <c r="BN751" s="2">
        <v>0</v>
      </c>
      <c r="BO751" s="2">
        <v>0</v>
      </c>
      <c r="BP751" s="2">
        <v>0</v>
      </c>
      <c r="BQ751" s="2">
        <v>0</v>
      </c>
      <c r="BR751" s="2">
        <v>24</v>
      </c>
      <c r="BS751" s="2">
        <v>624</v>
      </c>
      <c r="BT751" s="2">
        <v>0.04</v>
      </c>
      <c r="BU751" s="5">
        <v>0.96</v>
      </c>
      <c r="BV751" s="5">
        <f>IFERROR($BF751/($AL751+$R751), "No Votes")</f>
        <v>0</v>
      </c>
      <c r="BW751" s="5">
        <f>IFERROR($BA751/($AG751+$M751), "No Votes")</f>
        <v>7.5409836065573776E-2</v>
      </c>
      <c r="BX751" t="s">
        <v>2156</v>
      </c>
      <c r="BY751" s="5" t="s">
        <v>2086</v>
      </c>
      <c r="BZ751" s="5" t="s">
        <v>2088</v>
      </c>
      <c r="CA751" s="28" t="str">
        <f>IF(Table1[[#This Row],[Party]]="Labour","Conservative","Labour")</f>
        <v>Labour</v>
      </c>
      <c r="CB751" s="28" cm="1">
        <f t="array" ref="CB7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23</v>
      </c>
      <c r="CC751" s="28" cm="1">
        <f t="array" ref="CC7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751" s="28">
        <f>IF(TRIM(Table1[[#This Row],[Party]])="Labour",Table1[[#This Row],[Conservative_Aye]],Table1[[#This Row],[Labour_Aye]])</f>
        <v>0</v>
      </c>
      <c r="CE751" s="28">
        <f>IF(TRIM(Table1[[#This Row],[Party]])="Labour",Table1[[#This Row],[Conservative_No]],Table1[[#This Row],[Labour_No]])</f>
        <v>251</v>
      </c>
      <c r="CF751" s="36">
        <f>IF(Table1[[#This Row],[Gov_Aye]]+Table1[[#This Row],[Gov_No]]=0,"",Table1[[#This Row],[Gov_Aye]]/(Table1[[#This Row],[Gov_Aye]]+Table1[[#This Row],[Gov_No]]))</f>
        <v>7.5409836065573776E-2</v>
      </c>
      <c r="CG751" s="36">
        <f>IF(Table1[[#This Row],[Opp_Aye]]+Table1[[#This Row],[Opp_No]]=0,"",Table1[[#This Row],[Opp_Aye]]/(Table1[[#This Row],[Opp_Aye]]+Table1[[#This Row],[Opp_No]]))</f>
        <v>0</v>
      </c>
      <c r="CH751" s="36">
        <f>IF(OR(Table1[[#This Row],[Gov_Share]]="",Table1[[#This Row],[Opp_Share]]=""),"",ABS(Table1[[#This Row],[Gov_Share]]-Table1[[#This Row],[Opp_Share]]))</f>
        <v>7.5409836065573776E-2</v>
      </c>
      <c r="CI751" s="36">
        <f>IF(Table1[[#This Row],[Gov_Aye]]+Table1[[#This Row],[Gov_No]]=0,"",ABS(Table1[[#This Row],[Gov_Aye]]-Table1[[#This Row],[Gov_No]])/(Table1[[#This Row],[Gov_Aye]]+Table1[[#This Row],[Gov_No]]))</f>
        <v>0.84918032786885245</v>
      </c>
      <c r="CJ751" s="36">
        <f>IF(Table1[[#This Row],[Opp_Aye]]+Table1[[#This Row],[Opp_No]]=0,"",ABS(Table1[[#This Row],[Opp_Aye]]-Table1[[#This Row],[Opp_No]])/(Table1[[#This Row],[Opp_Aye]]+Table1[[#This Row],[Opp_No]]))</f>
        <v>1</v>
      </c>
      <c r="CK7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7.28913403732869E-2</v>
      </c>
    </row>
    <row r="752" spans="1:89" ht="29.5" hidden="1" x14ac:dyDescent="0.75">
      <c r="A752">
        <v>562</v>
      </c>
      <c r="B752" s="17">
        <v>43480</v>
      </c>
      <c r="C752" s="18">
        <v>0.80763888888888891</v>
      </c>
      <c r="D752">
        <v>293</v>
      </c>
      <c r="E752" s="20" t="s">
        <v>75</v>
      </c>
      <c r="F752" t="s">
        <v>1998</v>
      </c>
      <c r="G752" t="s">
        <v>2073</v>
      </c>
      <c r="H752">
        <v>202</v>
      </c>
      <c r="I752">
        <v>432</v>
      </c>
      <c r="J752">
        <v>0</v>
      </c>
      <c r="K752">
        <v>0</v>
      </c>
      <c r="L752">
        <v>0</v>
      </c>
      <c r="M752" s="3">
        <v>196</v>
      </c>
      <c r="N752">
        <v>0</v>
      </c>
      <c r="O752">
        <v>0</v>
      </c>
      <c r="P752">
        <v>0</v>
      </c>
      <c r="Q752">
        <v>3</v>
      </c>
      <c r="R752" s="4">
        <v>3</v>
      </c>
      <c r="S752">
        <v>0</v>
      </c>
      <c r="T752">
        <v>0</v>
      </c>
      <c r="U752">
        <v>0</v>
      </c>
      <c r="V752">
        <v>0</v>
      </c>
      <c r="W752">
        <v>0</v>
      </c>
      <c r="X752">
        <v>0</v>
      </c>
      <c r="Y752">
        <v>0</v>
      </c>
      <c r="Z752">
        <v>0</v>
      </c>
      <c r="AA752">
        <v>0</v>
      </c>
      <c r="AB752">
        <v>0</v>
      </c>
      <c r="AC752">
        <v>0</v>
      </c>
      <c r="AD752">
        <v>0</v>
      </c>
      <c r="AE752">
        <v>0</v>
      </c>
      <c r="AF752">
        <v>0</v>
      </c>
      <c r="AG752" s="3">
        <v>118</v>
      </c>
      <c r="AH752">
        <v>10</v>
      </c>
      <c r="AI752">
        <v>0</v>
      </c>
      <c r="AJ752">
        <v>1</v>
      </c>
      <c r="AK752">
        <v>5</v>
      </c>
      <c r="AL752" s="4">
        <v>248</v>
      </c>
      <c r="AM752">
        <v>11</v>
      </c>
      <c r="AN752">
        <v>4</v>
      </c>
      <c r="AO752">
        <v>0</v>
      </c>
      <c r="AP752">
        <v>35</v>
      </c>
      <c r="AQ752">
        <v>0</v>
      </c>
      <c r="AR752">
        <v>0</v>
      </c>
      <c r="AS752">
        <v>0</v>
      </c>
      <c r="AT752">
        <v>0</v>
      </c>
      <c r="AU752">
        <v>0</v>
      </c>
      <c r="AV752">
        <v>0</v>
      </c>
      <c r="AW752">
        <v>0</v>
      </c>
      <c r="AX752">
        <v>0</v>
      </c>
      <c r="AY752">
        <v>0</v>
      </c>
      <c r="AZ752">
        <v>0</v>
      </c>
      <c r="BA752" s="3">
        <v>118</v>
      </c>
      <c r="BB752">
        <v>0</v>
      </c>
      <c r="BC752">
        <v>0</v>
      </c>
      <c r="BD752">
        <v>0</v>
      </c>
      <c r="BE752">
        <v>3</v>
      </c>
      <c r="BF752" s="4">
        <v>3</v>
      </c>
      <c r="BG752">
        <v>0</v>
      </c>
      <c r="BH752">
        <v>0</v>
      </c>
      <c r="BI752">
        <v>0</v>
      </c>
      <c r="BJ752">
        <v>0</v>
      </c>
      <c r="BK752">
        <v>0</v>
      </c>
      <c r="BL752">
        <v>0</v>
      </c>
      <c r="BM752">
        <v>0</v>
      </c>
      <c r="BN752">
        <v>0</v>
      </c>
      <c r="BO752">
        <v>0</v>
      </c>
      <c r="BP752">
        <v>0</v>
      </c>
      <c r="BQ752">
        <v>0</v>
      </c>
      <c r="BR752">
        <v>124</v>
      </c>
      <c r="BS752">
        <v>634</v>
      </c>
      <c r="BT752">
        <v>0.2</v>
      </c>
      <c r="BU752" s="1">
        <v>0.98</v>
      </c>
      <c r="BV752" s="5">
        <f>IFERROR($BF752/($AL752+$R752), "No Votes")</f>
        <v>1.1952191235059761E-2</v>
      </c>
      <c r="BW752" s="5">
        <f>IFERROR($BA752/($AG752+$M752), "No Votes")</f>
        <v>0.37579617834394907</v>
      </c>
      <c r="BX752" t="s">
        <v>2156</v>
      </c>
      <c r="BY752" s="5" t="s">
        <v>2086</v>
      </c>
      <c r="BZ752" s="5" t="s">
        <v>2088</v>
      </c>
      <c r="CA752" s="28" t="str">
        <f>IF(Table1[[#This Row],[Party]]="Labour","Conservative","Labour")</f>
        <v>Labour</v>
      </c>
      <c r="CB752" s="28" cm="1">
        <f t="array" ref="CB7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196</v>
      </c>
      <c r="CC752" s="28" cm="1">
        <f t="array" ref="CC7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118</v>
      </c>
      <c r="CD752" s="28">
        <f>IF(TRIM(Table1[[#This Row],[Party]])="Labour",Table1[[#This Row],[Conservative_Aye]],Table1[[#This Row],[Labour_Aye]])</f>
        <v>3</v>
      </c>
      <c r="CE752" s="28">
        <f>IF(TRIM(Table1[[#This Row],[Party]])="Labour",Table1[[#This Row],[Conservative_No]],Table1[[#This Row],[Labour_No]])</f>
        <v>248</v>
      </c>
      <c r="CF752" s="36">
        <f>IF(Table1[[#This Row],[Gov_Aye]]+Table1[[#This Row],[Gov_No]]=0,"",Table1[[#This Row],[Gov_Aye]]/(Table1[[#This Row],[Gov_Aye]]+Table1[[#This Row],[Gov_No]]))</f>
        <v>0.62420382165605093</v>
      </c>
      <c r="CG752" s="36">
        <f>IF(Table1[[#This Row],[Opp_Aye]]+Table1[[#This Row],[Opp_No]]=0,"",Table1[[#This Row],[Opp_Aye]]/(Table1[[#This Row],[Opp_Aye]]+Table1[[#This Row],[Opp_No]]))</f>
        <v>1.1952191235059761E-2</v>
      </c>
      <c r="CH752" s="36">
        <f>IF(OR(Table1[[#This Row],[Gov_Share]]="",Table1[[#This Row],[Opp_Share]]=""),"",ABS(Table1[[#This Row],[Gov_Share]]-Table1[[#This Row],[Opp_Share]]))</f>
        <v>0.61225163042099118</v>
      </c>
      <c r="CI752" s="36">
        <f>IF(Table1[[#This Row],[Gov_Aye]]+Table1[[#This Row],[Gov_No]]=0,"",ABS(Table1[[#This Row],[Gov_Aye]]-Table1[[#This Row],[Gov_No]])/(Table1[[#This Row],[Gov_Aye]]+Table1[[#This Row],[Gov_No]]))</f>
        <v>0.24840764331210191</v>
      </c>
      <c r="CJ752" s="36">
        <f>IF(Table1[[#This Row],[Opp_Aye]]+Table1[[#This Row],[Opp_No]]=0,"",ABS(Table1[[#This Row],[Opp_Aye]]-Table1[[#This Row],[Opp_No]])/(Table1[[#This Row],[Opp_Aye]]+Table1[[#This Row],[Opp_No]]))</f>
        <v>0.9760956175298805</v>
      </c>
      <c r="CK7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0.59324465770501833</v>
      </c>
    </row>
    <row r="753" spans="1:89" ht="29.5" hidden="1" x14ac:dyDescent="0.75">
      <c r="A753">
        <v>324</v>
      </c>
      <c r="B753" s="17">
        <v>43075</v>
      </c>
      <c r="C753" s="18">
        <v>0.71805555555555556</v>
      </c>
      <c r="D753">
        <v>57</v>
      </c>
      <c r="E753" s="20" t="s">
        <v>597</v>
      </c>
      <c r="F753" t="s">
        <v>1944</v>
      </c>
      <c r="H753">
        <v>296</v>
      </c>
      <c r="I753">
        <v>316</v>
      </c>
      <c r="J753">
        <v>0</v>
      </c>
      <c r="K753">
        <v>0</v>
      </c>
      <c r="L753">
        <v>0</v>
      </c>
      <c r="M753" s="3">
        <v>0</v>
      </c>
      <c r="N753">
        <v>0</v>
      </c>
      <c r="O753">
        <v>0</v>
      </c>
      <c r="P753">
        <v>1</v>
      </c>
      <c r="Q753">
        <v>2</v>
      </c>
      <c r="R753" s="4">
        <v>245</v>
      </c>
      <c r="S753">
        <v>12</v>
      </c>
      <c r="T753">
        <v>4</v>
      </c>
      <c r="U753">
        <v>0</v>
      </c>
      <c r="V753">
        <v>32</v>
      </c>
      <c r="W753">
        <v>0</v>
      </c>
      <c r="X753">
        <v>0</v>
      </c>
      <c r="Y753">
        <v>0</v>
      </c>
      <c r="Z753">
        <v>0</v>
      </c>
      <c r="AA753">
        <v>0</v>
      </c>
      <c r="AB753">
        <v>0</v>
      </c>
      <c r="AC753">
        <v>0</v>
      </c>
      <c r="AD753">
        <v>0</v>
      </c>
      <c r="AE753">
        <v>0</v>
      </c>
      <c r="AF753">
        <v>0</v>
      </c>
      <c r="AG753" s="3">
        <v>303</v>
      </c>
      <c r="AH753">
        <v>10</v>
      </c>
      <c r="AI753">
        <v>0</v>
      </c>
      <c r="AJ753">
        <v>0</v>
      </c>
      <c r="AK753">
        <v>2</v>
      </c>
      <c r="AL753" s="4">
        <v>0</v>
      </c>
      <c r="AM753">
        <v>0</v>
      </c>
      <c r="AN753">
        <v>0</v>
      </c>
      <c r="AO753">
        <v>0</v>
      </c>
      <c r="AP753">
        <v>0</v>
      </c>
      <c r="AQ753">
        <v>0</v>
      </c>
      <c r="AR753">
        <v>0</v>
      </c>
      <c r="AS753">
        <v>0</v>
      </c>
      <c r="AT753">
        <v>0</v>
      </c>
      <c r="AU753">
        <v>0</v>
      </c>
      <c r="AV753">
        <v>0</v>
      </c>
      <c r="AW753">
        <v>0</v>
      </c>
      <c r="AX753">
        <v>0</v>
      </c>
      <c r="AY753">
        <v>0</v>
      </c>
      <c r="AZ753">
        <v>0</v>
      </c>
      <c r="BA753" s="3">
        <v>0</v>
      </c>
      <c r="BB753">
        <v>0</v>
      </c>
      <c r="BC753">
        <v>0</v>
      </c>
      <c r="BD753">
        <v>0</v>
      </c>
      <c r="BE753">
        <v>2</v>
      </c>
      <c r="BF753" s="4">
        <v>0</v>
      </c>
      <c r="BG753">
        <v>0</v>
      </c>
      <c r="BH753">
        <v>0</v>
      </c>
      <c r="BI753">
        <v>0</v>
      </c>
      <c r="BJ753">
        <v>0</v>
      </c>
      <c r="BK753">
        <v>0</v>
      </c>
      <c r="BL753">
        <v>0</v>
      </c>
      <c r="BM753">
        <v>0</v>
      </c>
      <c r="BN753">
        <v>0</v>
      </c>
      <c r="BO753">
        <v>0</v>
      </c>
      <c r="BP753">
        <v>0</v>
      </c>
      <c r="BQ753">
        <v>0</v>
      </c>
      <c r="BR753">
        <v>2</v>
      </c>
      <c r="BS753">
        <v>611</v>
      </c>
      <c r="BT753">
        <v>0</v>
      </c>
      <c r="BU753" s="1">
        <v>0.94</v>
      </c>
      <c r="BV753" s="5">
        <f>IFERROR($BF753/($AL753+$R753), "No Votes")</f>
        <v>0</v>
      </c>
      <c r="BW753" s="5">
        <f>IFERROR($BA753/($AG753+$M753), "No Votes")</f>
        <v>0</v>
      </c>
      <c r="BX753" t="s">
        <v>2156</v>
      </c>
      <c r="BY753" s="5" t="s">
        <v>2086</v>
      </c>
      <c r="BZ753" s="5" t="s">
        <v>2088</v>
      </c>
      <c r="CA753" s="28" t="str">
        <f>IF(Table1[[#This Row],[Party]]="Labour","Conservative","Labour")</f>
        <v>Labour</v>
      </c>
      <c r="CB753" s="28" cm="1">
        <f t="array" ref="CB7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53" s="28" cm="1">
        <f t="array" ref="CC7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753" s="28">
        <f>IF(TRIM(Table1[[#This Row],[Party]])="Labour",Table1[[#This Row],[Conservative_Aye]],Table1[[#This Row],[Labour_Aye]])</f>
        <v>245</v>
      </c>
      <c r="CE753" s="28">
        <f>IF(TRIM(Table1[[#This Row],[Party]])="Labour",Table1[[#This Row],[Conservative_No]],Table1[[#This Row],[Labour_No]])</f>
        <v>0</v>
      </c>
      <c r="CF753" s="36">
        <f>IF(Table1[[#This Row],[Gov_Aye]]+Table1[[#This Row],[Gov_No]]=0,"",Table1[[#This Row],[Gov_Aye]]/(Table1[[#This Row],[Gov_Aye]]+Table1[[#This Row],[Gov_No]]))</f>
        <v>0</v>
      </c>
      <c r="CG753" s="36">
        <f>IF(Table1[[#This Row],[Opp_Aye]]+Table1[[#This Row],[Opp_No]]=0,"",Table1[[#This Row],[Opp_Aye]]/(Table1[[#This Row],[Opp_Aye]]+Table1[[#This Row],[Opp_No]]))</f>
        <v>1</v>
      </c>
      <c r="CH753" s="36">
        <f>IF(OR(Table1[[#This Row],[Gov_Share]]="",Table1[[#This Row],[Opp_Share]]=""),"",ABS(Table1[[#This Row],[Gov_Share]]-Table1[[#This Row],[Opp_Share]]))</f>
        <v>1</v>
      </c>
      <c r="CI753" s="36">
        <f>IF(Table1[[#This Row],[Gov_Aye]]+Table1[[#This Row],[Gov_No]]=0,"",ABS(Table1[[#This Row],[Gov_Aye]]-Table1[[#This Row],[Gov_No]])/(Table1[[#This Row],[Gov_Aye]]+Table1[[#This Row],[Gov_No]]))</f>
        <v>1</v>
      </c>
      <c r="CJ753" s="36">
        <f>IF(Table1[[#This Row],[Opp_Aye]]+Table1[[#This Row],[Opp_No]]=0,"",ABS(Table1[[#This Row],[Opp_Aye]]-Table1[[#This Row],[Opp_No]])/(Table1[[#This Row],[Opp_Aye]]+Table1[[#This Row],[Opp_No]]))</f>
        <v>1</v>
      </c>
      <c r="CK7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0.96361881427033447</v>
      </c>
    </row>
    <row r="754" spans="1:89" ht="29.5" hidden="1" x14ac:dyDescent="0.75">
      <c r="A754">
        <v>321</v>
      </c>
      <c r="B754" s="17">
        <v>43073</v>
      </c>
      <c r="C754" s="18">
        <v>9.0277777777777769E-3</v>
      </c>
      <c r="D754">
        <v>54</v>
      </c>
      <c r="E754" s="20" t="s">
        <v>894</v>
      </c>
      <c r="F754" t="s">
        <v>1943</v>
      </c>
      <c r="H754">
        <v>292</v>
      </c>
      <c r="I754">
        <v>316</v>
      </c>
      <c r="J754">
        <v>0</v>
      </c>
      <c r="K754">
        <v>0</v>
      </c>
      <c r="L754">
        <v>0</v>
      </c>
      <c r="M754" s="3">
        <v>0</v>
      </c>
      <c r="N754">
        <v>0</v>
      </c>
      <c r="O754">
        <v>0</v>
      </c>
      <c r="P754">
        <v>1</v>
      </c>
      <c r="Q754">
        <v>1</v>
      </c>
      <c r="R754" s="4">
        <v>240</v>
      </c>
      <c r="S754">
        <v>10</v>
      </c>
      <c r="T754">
        <v>4</v>
      </c>
      <c r="U754">
        <v>0</v>
      </c>
      <c r="V754">
        <v>34</v>
      </c>
      <c r="W754">
        <v>0</v>
      </c>
      <c r="X754">
        <v>0</v>
      </c>
      <c r="Y754">
        <v>0</v>
      </c>
      <c r="Z754">
        <v>0</v>
      </c>
      <c r="AA754">
        <v>0</v>
      </c>
      <c r="AB754">
        <v>0</v>
      </c>
      <c r="AC754">
        <v>0</v>
      </c>
      <c r="AD754">
        <v>0</v>
      </c>
      <c r="AE754">
        <v>0</v>
      </c>
      <c r="AF754">
        <v>0</v>
      </c>
      <c r="AG754" s="3">
        <v>305</v>
      </c>
      <c r="AH754">
        <v>10</v>
      </c>
      <c r="AI754">
        <v>0</v>
      </c>
      <c r="AJ754">
        <v>0</v>
      </c>
      <c r="AK754">
        <v>1</v>
      </c>
      <c r="AL754" s="4">
        <v>0</v>
      </c>
      <c r="AM754">
        <v>0</v>
      </c>
      <c r="AN754">
        <v>0</v>
      </c>
      <c r="AO754">
        <v>0</v>
      </c>
      <c r="AP754">
        <v>0</v>
      </c>
      <c r="AQ754">
        <v>0</v>
      </c>
      <c r="AR754">
        <v>0</v>
      </c>
      <c r="AS754">
        <v>0</v>
      </c>
      <c r="AT754">
        <v>0</v>
      </c>
      <c r="AU754">
        <v>0</v>
      </c>
      <c r="AV754">
        <v>0</v>
      </c>
      <c r="AW754">
        <v>0</v>
      </c>
      <c r="AX754">
        <v>0</v>
      </c>
      <c r="AY754">
        <v>0</v>
      </c>
      <c r="AZ754">
        <v>0</v>
      </c>
      <c r="BA754" s="3">
        <v>0</v>
      </c>
      <c r="BB754">
        <v>0</v>
      </c>
      <c r="BC754">
        <v>0</v>
      </c>
      <c r="BD754">
        <v>0</v>
      </c>
      <c r="BE754">
        <v>1</v>
      </c>
      <c r="BF754" s="4">
        <v>0</v>
      </c>
      <c r="BG754">
        <v>0</v>
      </c>
      <c r="BH754">
        <v>0</v>
      </c>
      <c r="BI754">
        <v>0</v>
      </c>
      <c r="BJ754">
        <v>0</v>
      </c>
      <c r="BK754">
        <v>0</v>
      </c>
      <c r="BL754">
        <v>0</v>
      </c>
      <c r="BM754">
        <v>0</v>
      </c>
      <c r="BN754">
        <v>0</v>
      </c>
      <c r="BO754">
        <v>0</v>
      </c>
      <c r="BP754">
        <v>0</v>
      </c>
      <c r="BQ754">
        <v>0</v>
      </c>
      <c r="BR754">
        <v>1</v>
      </c>
      <c r="BS754">
        <v>606</v>
      </c>
      <c r="BT754">
        <v>0</v>
      </c>
      <c r="BU754" s="1">
        <v>0.93</v>
      </c>
      <c r="BV754" s="5">
        <f>IFERROR($BF754/($AL754+$R754), "No Votes")</f>
        <v>0</v>
      </c>
      <c r="BW754" s="5">
        <f>IFERROR($BA754/($AG754+$M754), "No Votes")</f>
        <v>0</v>
      </c>
      <c r="BX754" t="s">
        <v>2156</v>
      </c>
      <c r="BY754" s="5" t="s">
        <v>2086</v>
      </c>
      <c r="BZ754" s="5" t="s">
        <v>2088</v>
      </c>
      <c r="CA754" s="28" t="str">
        <f>IF(Table1[[#This Row],[Party]]="Labour","Conservative","Labour")</f>
        <v>Labour</v>
      </c>
      <c r="CB754" s="28" cm="1">
        <f t="array" ref="CB7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54" s="28" cm="1">
        <f t="array" ref="CC7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754" s="28">
        <f>IF(TRIM(Table1[[#This Row],[Party]])="Labour",Table1[[#This Row],[Conservative_Aye]],Table1[[#This Row],[Labour_Aye]])</f>
        <v>240</v>
      </c>
      <c r="CE754" s="28">
        <f>IF(TRIM(Table1[[#This Row],[Party]])="Labour",Table1[[#This Row],[Conservative_No]],Table1[[#This Row],[Labour_No]])</f>
        <v>0</v>
      </c>
      <c r="CF754" s="36">
        <f>IF(Table1[[#This Row],[Gov_Aye]]+Table1[[#This Row],[Gov_No]]=0,"",Table1[[#This Row],[Gov_Aye]]/(Table1[[#This Row],[Gov_Aye]]+Table1[[#This Row],[Gov_No]]))</f>
        <v>0</v>
      </c>
      <c r="CG754" s="36">
        <f>IF(Table1[[#This Row],[Opp_Aye]]+Table1[[#This Row],[Opp_No]]=0,"",Table1[[#This Row],[Opp_Aye]]/(Table1[[#This Row],[Opp_Aye]]+Table1[[#This Row],[Opp_No]]))</f>
        <v>1</v>
      </c>
      <c r="CH754" s="36">
        <f>IF(OR(Table1[[#This Row],[Gov_Share]]="",Table1[[#This Row],[Opp_Share]]=""),"",ABS(Table1[[#This Row],[Gov_Share]]-Table1[[#This Row],[Opp_Share]]))</f>
        <v>1</v>
      </c>
      <c r="CI754" s="36">
        <f>IF(Table1[[#This Row],[Gov_Aye]]+Table1[[#This Row],[Gov_No]]=0,"",ABS(Table1[[#This Row],[Gov_Aye]]-Table1[[#This Row],[Gov_No]])/(Table1[[#This Row],[Gov_Aye]]+Table1[[#This Row],[Gov_No]]))</f>
        <v>1</v>
      </c>
      <c r="CJ754" s="36">
        <f>IF(Table1[[#This Row],[Opp_Aye]]+Table1[[#This Row],[Opp_No]]=0,"",ABS(Table1[[#This Row],[Opp_Aye]]-Table1[[#This Row],[Opp_No]])/(Table1[[#This Row],[Opp_Aye]]+Table1[[#This Row],[Opp_No]]))</f>
        <v>1</v>
      </c>
      <c r="CK7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0.96948506039415128</v>
      </c>
    </row>
    <row r="755" spans="1:89" ht="29.5" hidden="1" x14ac:dyDescent="0.75">
      <c r="A755" s="2">
        <v>322</v>
      </c>
      <c r="B755" s="15">
        <v>43073</v>
      </c>
      <c r="C755" s="16">
        <v>2.0833333333333332E-2</v>
      </c>
      <c r="D755" s="2">
        <v>55</v>
      </c>
      <c r="E755" s="19" t="s">
        <v>893</v>
      </c>
      <c r="F755" s="2" t="s">
        <v>1943</v>
      </c>
      <c r="G755" s="2"/>
      <c r="H755" s="2">
        <v>290</v>
      </c>
      <c r="I755" s="2">
        <v>316</v>
      </c>
      <c r="J755" s="2">
        <v>0</v>
      </c>
      <c r="K755" s="2">
        <v>0</v>
      </c>
      <c r="L755" s="2">
        <v>0</v>
      </c>
      <c r="M755" s="3">
        <v>0</v>
      </c>
      <c r="N755" s="2">
        <v>0</v>
      </c>
      <c r="O755" s="2">
        <v>0</v>
      </c>
      <c r="P755" s="2">
        <v>1</v>
      </c>
      <c r="Q755" s="2">
        <v>1</v>
      </c>
      <c r="R755" s="4">
        <v>242</v>
      </c>
      <c r="S755" s="2">
        <v>10</v>
      </c>
      <c r="T755" s="2">
        <v>4</v>
      </c>
      <c r="U755" s="2">
        <v>0</v>
      </c>
      <c r="V755" s="2">
        <v>32</v>
      </c>
      <c r="W755" s="2">
        <v>0</v>
      </c>
      <c r="X755" s="2">
        <v>0</v>
      </c>
      <c r="Y755" s="2">
        <v>0</v>
      </c>
      <c r="Z755" s="2">
        <v>0</v>
      </c>
      <c r="AA755" s="2">
        <v>0</v>
      </c>
      <c r="AB755" s="2">
        <v>0</v>
      </c>
      <c r="AC755" s="2">
        <v>0</v>
      </c>
      <c r="AD755" s="2">
        <v>0</v>
      </c>
      <c r="AE755" s="2">
        <v>0</v>
      </c>
      <c r="AF755" s="2">
        <v>0</v>
      </c>
      <c r="AG755" s="3">
        <v>305</v>
      </c>
      <c r="AH755" s="2">
        <v>10</v>
      </c>
      <c r="AI755" s="2">
        <v>0</v>
      </c>
      <c r="AJ755" s="2">
        <v>0</v>
      </c>
      <c r="AK755" s="2">
        <v>1</v>
      </c>
      <c r="AL755" s="4">
        <v>0</v>
      </c>
      <c r="AM755" s="2">
        <v>0</v>
      </c>
      <c r="AN755" s="2">
        <v>0</v>
      </c>
      <c r="AO755" s="2">
        <v>0</v>
      </c>
      <c r="AP755" s="2">
        <v>0</v>
      </c>
      <c r="AQ755" s="2">
        <v>0</v>
      </c>
      <c r="AR755" s="2">
        <v>0</v>
      </c>
      <c r="AS755" s="2">
        <v>0</v>
      </c>
      <c r="AT755" s="2">
        <v>0</v>
      </c>
      <c r="AU755" s="2">
        <v>0</v>
      </c>
      <c r="AV755" s="2">
        <v>0</v>
      </c>
      <c r="AW755" s="2">
        <v>0</v>
      </c>
      <c r="AX755" s="2">
        <v>0</v>
      </c>
      <c r="AY755" s="2">
        <v>0</v>
      </c>
      <c r="AZ755" s="2">
        <v>0</v>
      </c>
      <c r="BA755" s="44">
        <v>0</v>
      </c>
      <c r="BB755" s="2">
        <v>0</v>
      </c>
      <c r="BC755" s="2">
        <v>0</v>
      </c>
      <c r="BD755" s="2">
        <v>0</v>
      </c>
      <c r="BE755" s="2">
        <v>1</v>
      </c>
      <c r="BF755" s="45">
        <v>0</v>
      </c>
      <c r="BG755" s="2">
        <v>0</v>
      </c>
      <c r="BH755" s="2">
        <v>0</v>
      </c>
      <c r="BI755" s="2">
        <v>0</v>
      </c>
      <c r="BJ755" s="2">
        <v>0</v>
      </c>
      <c r="BK755" s="2">
        <v>0</v>
      </c>
      <c r="BL755" s="2">
        <v>0</v>
      </c>
      <c r="BM755" s="2">
        <v>0</v>
      </c>
      <c r="BN755" s="2">
        <v>0</v>
      </c>
      <c r="BO755" s="2">
        <v>0</v>
      </c>
      <c r="BP755" s="2">
        <v>0</v>
      </c>
      <c r="BQ755" s="2">
        <v>0</v>
      </c>
      <c r="BR755" s="2">
        <v>1</v>
      </c>
      <c r="BS755" s="2">
        <v>606</v>
      </c>
      <c r="BT755" s="2">
        <v>0</v>
      </c>
      <c r="BU755" s="5">
        <v>0.93</v>
      </c>
      <c r="BV755" s="5">
        <f>IFERROR($BF755/($AL755+$R755), "No Votes")</f>
        <v>0</v>
      </c>
      <c r="BW755" s="5">
        <f>IFERROR($BA755/($AG755+$M755), "No Votes")</f>
        <v>0</v>
      </c>
      <c r="BX755" t="s">
        <v>2156</v>
      </c>
      <c r="BY755" s="5" t="s">
        <v>2086</v>
      </c>
      <c r="BZ755" s="5" t="s">
        <v>2088</v>
      </c>
      <c r="CA755" s="28" t="str">
        <f>IF(Table1[[#This Row],[Party]]="Labour","Conservative","Labour")</f>
        <v>Labour</v>
      </c>
      <c r="CB755" s="28" cm="1">
        <f t="array" ref="CB7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55" s="28" cm="1">
        <f t="array" ref="CC7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755" s="28">
        <f>IF(TRIM(Table1[[#This Row],[Party]])="Labour",Table1[[#This Row],[Conservative_Aye]],Table1[[#This Row],[Labour_Aye]])</f>
        <v>242</v>
      </c>
      <c r="CE755" s="28">
        <f>IF(TRIM(Table1[[#This Row],[Party]])="Labour",Table1[[#This Row],[Conservative_No]],Table1[[#This Row],[Labour_No]])</f>
        <v>0</v>
      </c>
      <c r="CF755" s="36">
        <f>IF(Table1[[#This Row],[Gov_Aye]]+Table1[[#This Row],[Gov_No]]=0,"",Table1[[#This Row],[Gov_Aye]]/(Table1[[#This Row],[Gov_Aye]]+Table1[[#This Row],[Gov_No]]))</f>
        <v>0</v>
      </c>
      <c r="CG755" s="36">
        <f>IF(Table1[[#This Row],[Opp_Aye]]+Table1[[#This Row],[Opp_No]]=0,"",Table1[[#This Row],[Opp_Aye]]/(Table1[[#This Row],[Opp_Aye]]+Table1[[#This Row],[Opp_No]]))</f>
        <v>1</v>
      </c>
      <c r="CH755" s="36">
        <f>IF(OR(Table1[[#This Row],[Gov_Share]]="",Table1[[#This Row],[Opp_Share]]=""),"",ABS(Table1[[#This Row],[Gov_Share]]-Table1[[#This Row],[Opp_Share]]))</f>
        <v>1</v>
      </c>
      <c r="CI755" s="36">
        <f>IF(Table1[[#This Row],[Gov_Aye]]+Table1[[#This Row],[Gov_No]]=0,"",ABS(Table1[[#This Row],[Gov_Aye]]-Table1[[#This Row],[Gov_No]])/(Table1[[#This Row],[Gov_Aye]]+Table1[[#This Row],[Gov_No]]))</f>
        <v>1</v>
      </c>
      <c r="CJ755" s="36">
        <f>IF(Table1[[#This Row],[Opp_Aye]]+Table1[[#This Row],[Opp_No]]=0,"",ABS(Table1[[#This Row],[Opp_Aye]]-Table1[[#This Row],[Opp_No]])/(Table1[[#This Row],[Opp_Aye]]+Table1[[#This Row],[Opp_No]]))</f>
        <v>1</v>
      </c>
      <c r="CK7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0.96947527749747731</v>
      </c>
    </row>
    <row r="756" spans="1:89" ht="29.5" hidden="1" x14ac:dyDescent="0.75">
      <c r="A756">
        <v>323</v>
      </c>
      <c r="B756" s="17">
        <v>43073</v>
      </c>
      <c r="C756" s="18">
        <v>3.125E-2</v>
      </c>
      <c r="D756">
        <v>56</v>
      </c>
      <c r="E756" s="20" t="s">
        <v>890</v>
      </c>
      <c r="F756" t="s">
        <v>1943</v>
      </c>
      <c r="H756">
        <v>315</v>
      </c>
      <c r="I756">
        <v>290</v>
      </c>
      <c r="J756">
        <v>0</v>
      </c>
      <c r="K756">
        <v>0</v>
      </c>
      <c r="L756">
        <v>0</v>
      </c>
      <c r="M756" s="3">
        <v>304</v>
      </c>
      <c r="N756">
        <v>10</v>
      </c>
      <c r="O756">
        <v>0</v>
      </c>
      <c r="P756">
        <v>0</v>
      </c>
      <c r="Q756">
        <v>1</v>
      </c>
      <c r="R756" s="4">
        <v>0</v>
      </c>
      <c r="S756">
        <v>0</v>
      </c>
      <c r="T756">
        <v>0</v>
      </c>
      <c r="U756">
        <v>0</v>
      </c>
      <c r="V756">
        <v>0</v>
      </c>
      <c r="W756">
        <v>0</v>
      </c>
      <c r="X756">
        <v>0</v>
      </c>
      <c r="Y756">
        <v>0</v>
      </c>
      <c r="Z756">
        <v>0</v>
      </c>
      <c r="AA756">
        <v>0</v>
      </c>
      <c r="AB756">
        <v>0</v>
      </c>
      <c r="AC756">
        <v>0</v>
      </c>
      <c r="AD756">
        <v>0</v>
      </c>
      <c r="AE756">
        <v>0</v>
      </c>
      <c r="AF756">
        <v>0</v>
      </c>
      <c r="AG756" s="3">
        <v>0</v>
      </c>
      <c r="AH756">
        <v>0</v>
      </c>
      <c r="AI756">
        <v>0</v>
      </c>
      <c r="AJ756">
        <v>1</v>
      </c>
      <c r="AK756">
        <v>1</v>
      </c>
      <c r="AL756" s="4">
        <v>241</v>
      </c>
      <c r="AM756">
        <v>10</v>
      </c>
      <c r="AN756">
        <v>4</v>
      </c>
      <c r="AO756">
        <v>0</v>
      </c>
      <c r="AP756">
        <v>33</v>
      </c>
      <c r="AQ756">
        <v>0</v>
      </c>
      <c r="AR756">
        <v>0</v>
      </c>
      <c r="AS756">
        <v>0</v>
      </c>
      <c r="AT756">
        <v>0</v>
      </c>
      <c r="AU756">
        <v>0</v>
      </c>
      <c r="AV756">
        <v>0</v>
      </c>
      <c r="AW756">
        <v>0</v>
      </c>
      <c r="AX756">
        <v>0</v>
      </c>
      <c r="AY756">
        <v>0</v>
      </c>
      <c r="AZ756">
        <v>0</v>
      </c>
      <c r="BA756" s="3">
        <v>0</v>
      </c>
      <c r="BB756">
        <v>0</v>
      </c>
      <c r="BC756">
        <v>0</v>
      </c>
      <c r="BD756">
        <v>0</v>
      </c>
      <c r="BE756">
        <v>1</v>
      </c>
      <c r="BF756" s="4">
        <v>0</v>
      </c>
      <c r="BG756">
        <v>0</v>
      </c>
      <c r="BH756">
        <v>0</v>
      </c>
      <c r="BI756">
        <v>0</v>
      </c>
      <c r="BJ756">
        <v>0</v>
      </c>
      <c r="BK756">
        <v>0</v>
      </c>
      <c r="BL756">
        <v>0</v>
      </c>
      <c r="BM756">
        <v>0</v>
      </c>
      <c r="BN756">
        <v>0</v>
      </c>
      <c r="BO756">
        <v>0</v>
      </c>
      <c r="BP756">
        <v>0</v>
      </c>
      <c r="BQ756">
        <v>0</v>
      </c>
      <c r="BR756">
        <v>1</v>
      </c>
      <c r="BS756">
        <v>605</v>
      </c>
      <c r="BT756">
        <v>0</v>
      </c>
      <c r="BU756" s="1">
        <v>0.93</v>
      </c>
      <c r="BV756" s="5">
        <f>IFERROR($BF756/($AL756+$R756), "No Votes")</f>
        <v>0</v>
      </c>
      <c r="BW756" s="5">
        <f>IFERROR($BA756/($AG756+$M756), "No Votes")</f>
        <v>0</v>
      </c>
      <c r="BX756" t="s">
        <v>2156</v>
      </c>
      <c r="BY756" s="5" t="s">
        <v>2086</v>
      </c>
      <c r="BZ756" s="5" t="s">
        <v>2088</v>
      </c>
      <c r="CA756" s="28" t="str">
        <f>IF(Table1[[#This Row],[Party]]="Labour","Conservative","Labour")</f>
        <v>Labour</v>
      </c>
      <c r="CB756" s="28" cm="1">
        <f t="array" ref="CB7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304</v>
      </c>
      <c r="CC756" s="28" cm="1">
        <f t="array" ref="CC7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56" s="28">
        <f>IF(TRIM(Table1[[#This Row],[Party]])="Labour",Table1[[#This Row],[Conservative_Aye]],Table1[[#This Row],[Labour_Aye]])</f>
        <v>0</v>
      </c>
      <c r="CE756" s="28">
        <f>IF(TRIM(Table1[[#This Row],[Party]])="Labour",Table1[[#This Row],[Conservative_No]],Table1[[#This Row],[Labour_No]])</f>
        <v>241</v>
      </c>
      <c r="CF756" s="36">
        <f>IF(Table1[[#This Row],[Gov_Aye]]+Table1[[#This Row],[Gov_No]]=0,"",Table1[[#This Row],[Gov_Aye]]/(Table1[[#This Row],[Gov_Aye]]+Table1[[#This Row],[Gov_No]]))</f>
        <v>1</v>
      </c>
      <c r="CG756" s="36">
        <f>IF(Table1[[#This Row],[Opp_Aye]]+Table1[[#This Row],[Opp_No]]=0,"",Table1[[#This Row],[Opp_Aye]]/(Table1[[#This Row],[Opp_Aye]]+Table1[[#This Row],[Opp_No]]))</f>
        <v>0</v>
      </c>
      <c r="CH756" s="36">
        <f>IF(OR(Table1[[#This Row],[Gov_Share]]="",Table1[[#This Row],[Opp_Share]]=""),"",ABS(Table1[[#This Row],[Gov_Share]]-Table1[[#This Row],[Opp_Share]]))</f>
        <v>1</v>
      </c>
      <c r="CI756" s="36">
        <f>IF(Table1[[#This Row],[Gov_Aye]]+Table1[[#This Row],[Gov_No]]=0,"",ABS(Table1[[#This Row],[Gov_Aye]]-Table1[[#This Row],[Gov_No]])/(Table1[[#This Row],[Gov_Aye]]+Table1[[#This Row],[Gov_No]]))</f>
        <v>1</v>
      </c>
      <c r="CJ756" s="36">
        <f>IF(Table1[[#This Row],[Opp_Aye]]+Table1[[#This Row],[Opp_No]]=0,"",ABS(Table1[[#This Row],[Opp_Aye]]-Table1[[#This Row],[Opp_No]])/(Table1[[#This Row],[Opp_Aye]]+Table1[[#This Row],[Opp_No]]))</f>
        <v>1</v>
      </c>
      <c r="CK7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0.96938282897578576</v>
      </c>
    </row>
    <row r="757" spans="1:89" ht="29.5" x14ac:dyDescent="0.75">
      <c r="A757" s="2">
        <v>1087</v>
      </c>
      <c r="B757" s="15">
        <v>44447</v>
      </c>
      <c r="C757" s="16">
        <v>0.79166666666666663</v>
      </c>
      <c r="D757" s="2">
        <v>62</v>
      </c>
      <c r="E757" s="19" t="s">
        <v>1054</v>
      </c>
      <c r="F757" s="2"/>
      <c r="G757" s="2"/>
      <c r="H757" s="2">
        <v>243</v>
      </c>
      <c r="I757" s="2">
        <v>335</v>
      </c>
      <c r="J757" s="2">
        <v>2</v>
      </c>
      <c r="K757" s="2">
        <v>1</v>
      </c>
      <c r="L757" s="2">
        <v>0</v>
      </c>
      <c r="M757" s="3">
        <v>0</v>
      </c>
      <c r="N757" s="2">
        <v>5</v>
      </c>
      <c r="O757" s="2">
        <v>0</v>
      </c>
      <c r="P757" s="2">
        <v>1</v>
      </c>
      <c r="Q757" s="2">
        <v>3</v>
      </c>
      <c r="R757" s="4">
        <v>175</v>
      </c>
      <c r="S757" s="2">
        <v>11</v>
      </c>
      <c r="T757" s="2">
        <v>3</v>
      </c>
      <c r="U757" s="2">
        <v>0</v>
      </c>
      <c r="V757" s="2">
        <v>40</v>
      </c>
      <c r="W757" s="2">
        <v>2</v>
      </c>
      <c r="X757" s="2">
        <v>0</v>
      </c>
      <c r="Y757" s="2">
        <v>0</v>
      </c>
      <c r="Z757" s="2">
        <v>0</v>
      </c>
      <c r="AA757" s="2">
        <v>0</v>
      </c>
      <c r="AB757" s="2">
        <v>0</v>
      </c>
      <c r="AC757" s="2">
        <v>0</v>
      </c>
      <c r="AD757" s="2">
        <v>0</v>
      </c>
      <c r="AE757" s="2">
        <v>0</v>
      </c>
      <c r="AF757" s="2">
        <v>0</v>
      </c>
      <c r="AG757" s="3">
        <v>332</v>
      </c>
      <c r="AH757" s="2">
        <v>0</v>
      </c>
      <c r="AI757" s="2">
        <v>0</v>
      </c>
      <c r="AJ757" s="2">
        <v>0</v>
      </c>
      <c r="AK757" s="2">
        <v>0</v>
      </c>
      <c r="AL757" s="4">
        <v>0</v>
      </c>
      <c r="AM757" s="2">
        <v>0</v>
      </c>
      <c r="AN757" s="2">
        <v>0</v>
      </c>
      <c r="AO757" s="2">
        <v>0</v>
      </c>
      <c r="AP757" s="2">
        <v>0</v>
      </c>
      <c r="AQ757" s="2">
        <v>0</v>
      </c>
      <c r="AR757" s="2">
        <v>0</v>
      </c>
      <c r="AS757" s="2">
        <v>0</v>
      </c>
      <c r="AT757" s="2">
        <v>0</v>
      </c>
      <c r="AU757" s="2">
        <v>0</v>
      </c>
      <c r="AV757" s="2">
        <v>0</v>
      </c>
      <c r="AW757" s="2">
        <v>0</v>
      </c>
      <c r="AX757" s="2">
        <v>0</v>
      </c>
      <c r="AY757" s="2">
        <v>0</v>
      </c>
      <c r="AZ757" s="2">
        <v>0</v>
      </c>
      <c r="BA757" s="44">
        <v>0</v>
      </c>
      <c r="BB757" s="2">
        <v>0</v>
      </c>
      <c r="BC757" s="2">
        <v>0</v>
      </c>
      <c r="BD757" s="2">
        <v>0</v>
      </c>
      <c r="BE757" s="2">
        <v>0</v>
      </c>
      <c r="BF757" s="45">
        <v>0</v>
      </c>
      <c r="BG757" s="2">
        <v>0</v>
      </c>
      <c r="BH757" s="2">
        <v>0</v>
      </c>
      <c r="BI757" s="2">
        <v>0</v>
      </c>
      <c r="BJ757" s="2">
        <v>0</v>
      </c>
      <c r="BK757" s="2">
        <v>0</v>
      </c>
      <c r="BL757" s="2">
        <v>0</v>
      </c>
      <c r="BM757" s="2">
        <v>0</v>
      </c>
      <c r="BN757" s="2">
        <v>0</v>
      </c>
      <c r="BO757" s="2">
        <v>0</v>
      </c>
      <c r="BP757" s="2">
        <v>0</v>
      </c>
      <c r="BQ757" s="2">
        <v>0</v>
      </c>
      <c r="BR757" s="2">
        <v>0</v>
      </c>
      <c r="BS757" s="2">
        <v>575</v>
      </c>
      <c r="BT757" s="2">
        <v>0</v>
      </c>
      <c r="BU757" s="5">
        <v>0.88</v>
      </c>
      <c r="BV757" s="5">
        <f>IFERROR($BF757/($AL757+$R757), "No Votes")</f>
        <v>0</v>
      </c>
      <c r="BW757" s="5">
        <f>IFERROR($BA757/($AG757+$M757), "No Votes")</f>
        <v>0</v>
      </c>
      <c r="BX757" t="s">
        <v>2157</v>
      </c>
      <c r="BY757" s="5" t="s">
        <v>2093</v>
      </c>
      <c r="BZ757" s="5" t="s">
        <v>2088</v>
      </c>
      <c r="CA757" s="28" t="str">
        <f>IF(Table1[[#This Row],[Party]]="Labour","Conservative","Labour")</f>
        <v>Labour</v>
      </c>
      <c r="CB757" s="28" cm="1">
        <f t="array" ref="CB7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57" s="28" cm="1">
        <f t="array" ref="CC7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332</v>
      </c>
      <c r="CD757" s="28">
        <f>IF(TRIM(Table1[[#This Row],[Party]])="Labour",Table1[[#This Row],[Conservative_Aye]],Table1[[#This Row],[Labour_Aye]])</f>
        <v>175</v>
      </c>
      <c r="CE757" s="28">
        <f>IF(TRIM(Table1[[#This Row],[Party]])="Labour",Table1[[#This Row],[Conservative_No]],Table1[[#This Row],[Labour_No]])</f>
        <v>0</v>
      </c>
      <c r="CF757" s="36">
        <f>IF(Table1[[#This Row],[Gov_Aye]]+Table1[[#This Row],[Gov_No]]=0,"",Table1[[#This Row],[Gov_Aye]]/(Table1[[#This Row],[Gov_Aye]]+Table1[[#This Row],[Gov_No]]))</f>
        <v>0</v>
      </c>
      <c r="CG757" s="36">
        <f>IF(Table1[[#This Row],[Opp_Aye]]+Table1[[#This Row],[Opp_No]]=0,"",Table1[[#This Row],[Opp_Aye]]/(Table1[[#This Row],[Opp_Aye]]+Table1[[#This Row],[Opp_No]]))</f>
        <v>1</v>
      </c>
      <c r="CH757" s="36">
        <f>IF(OR(Table1[[#This Row],[Gov_Share]]="",Table1[[#This Row],[Opp_Share]]=""),"",ABS(Table1[[#This Row],[Gov_Share]]-Table1[[#This Row],[Opp_Share]]))</f>
        <v>1</v>
      </c>
      <c r="CI757" s="36">
        <f>IF(Table1[[#This Row],[Gov_Aye]]+Table1[[#This Row],[Gov_No]]=0,"",ABS(Table1[[#This Row],[Gov_Aye]]-Table1[[#This Row],[Gov_No]])/(Table1[[#This Row],[Gov_Aye]]+Table1[[#This Row],[Gov_No]]))</f>
        <v>1</v>
      </c>
      <c r="CJ757" s="36">
        <f>IF(Table1[[#This Row],[Opp_Aye]]+Table1[[#This Row],[Opp_No]]=0,"",ABS(Table1[[#This Row],[Opp_Aye]]-Table1[[#This Row],[Opp_No]])/(Table1[[#This Row],[Opp_Aye]]+Table1[[#This Row],[Opp_No]]))</f>
        <v>1</v>
      </c>
      <c r="CK7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0.96976930445843867</v>
      </c>
    </row>
    <row r="758" spans="1:89" ht="29.5" x14ac:dyDescent="0.75">
      <c r="A758">
        <v>1588</v>
      </c>
      <c r="B758" s="17">
        <v>45118</v>
      </c>
      <c r="C758" s="18">
        <v>0.71458333333333335</v>
      </c>
      <c r="D758">
        <v>280</v>
      </c>
      <c r="E758" s="20" t="s">
        <v>731</v>
      </c>
      <c r="H758">
        <v>303</v>
      </c>
      <c r="I758">
        <v>227</v>
      </c>
      <c r="J758">
        <v>0</v>
      </c>
      <c r="K758">
        <v>0</v>
      </c>
      <c r="L758">
        <v>0</v>
      </c>
      <c r="M758" s="3">
        <v>302</v>
      </c>
      <c r="N758">
        <v>0</v>
      </c>
      <c r="O758">
        <v>0</v>
      </c>
      <c r="P758">
        <v>0</v>
      </c>
      <c r="Q758">
        <v>1</v>
      </c>
      <c r="R758" s="4">
        <v>0</v>
      </c>
      <c r="S758">
        <v>0</v>
      </c>
      <c r="T758">
        <v>0</v>
      </c>
      <c r="U758">
        <v>0</v>
      </c>
      <c r="V758">
        <v>0</v>
      </c>
      <c r="W758">
        <v>0</v>
      </c>
      <c r="X758">
        <v>0</v>
      </c>
      <c r="Y758">
        <v>1</v>
      </c>
      <c r="Z758">
        <v>0</v>
      </c>
      <c r="AA758">
        <v>0</v>
      </c>
      <c r="AB758">
        <v>0</v>
      </c>
      <c r="AC758">
        <v>0</v>
      </c>
      <c r="AD758">
        <v>1</v>
      </c>
      <c r="AE758">
        <v>1</v>
      </c>
      <c r="AF758">
        <v>0</v>
      </c>
      <c r="AG758" s="3">
        <v>0</v>
      </c>
      <c r="AH758">
        <v>0</v>
      </c>
      <c r="AI758">
        <v>0</v>
      </c>
      <c r="AJ758">
        <v>1</v>
      </c>
      <c r="AK758">
        <v>9</v>
      </c>
      <c r="AL758" s="4">
        <v>161</v>
      </c>
      <c r="AM758">
        <v>10</v>
      </c>
      <c r="AN758">
        <v>3</v>
      </c>
      <c r="AO758">
        <v>0</v>
      </c>
      <c r="AP758">
        <v>39</v>
      </c>
      <c r="AQ758">
        <v>2</v>
      </c>
      <c r="AR758">
        <v>0</v>
      </c>
      <c r="AS758">
        <v>0</v>
      </c>
      <c r="AT758">
        <v>0</v>
      </c>
      <c r="AU758">
        <v>0</v>
      </c>
      <c r="AV758">
        <v>0</v>
      </c>
      <c r="AW758">
        <v>0</v>
      </c>
      <c r="AX758">
        <v>0</v>
      </c>
      <c r="AY758">
        <v>0</v>
      </c>
      <c r="AZ758">
        <v>0</v>
      </c>
      <c r="BA758" s="3">
        <v>0</v>
      </c>
      <c r="BB758">
        <v>0</v>
      </c>
      <c r="BC758">
        <v>0</v>
      </c>
      <c r="BD758">
        <v>0</v>
      </c>
      <c r="BE758">
        <v>1</v>
      </c>
      <c r="BF758" s="4">
        <v>0</v>
      </c>
      <c r="BG758">
        <v>0</v>
      </c>
      <c r="BH758">
        <v>0</v>
      </c>
      <c r="BI758">
        <v>0</v>
      </c>
      <c r="BJ758">
        <v>0</v>
      </c>
      <c r="BK758">
        <v>0</v>
      </c>
      <c r="BL758">
        <v>0</v>
      </c>
      <c r="BM758">
        <v>0</v>
      </c>
      <c r="BN758">
        <v>0</v>
      </c>
      <c r="BO758">
        <v>0</v>
      </c>
      <c r="BP758">
        <v>0</v>
      </c>
      <c r="BQ758">
        <v>0</v>
      </c>
      <c r="BR758">
        <v>1</v>
      </c>
      <c r="BS758">
        <v>531</v>
      </c>
      <c r="BT758">
        <v>0</v>
      </c>
      <c r="BU758" s="1">
        <v>0.82</v>
      </c>
      <c r="BV758" s="5">
        <f>IFERROR($BF758/($AL758+$R758), "No Votes")</f>
        <v>0</v>
      </c>
      <c r="BW758" s="5">
        <f>IFERROR($BA758/($AG758+$M758), "No Votes")</f>
        <v>0</v>
      </c>
      <c r="BX758" t="s">
        <v>2157</v>
      </c>
      <c r="BY758" s="5" t="s">
        <v>2096</v>
      </c>
      <c r="BZ758" s="5" t="s">
        <v>2088</v>
      </c>
      <c r="CA758" s="28" t="str">
        <f>IF(Table1[[#This Row],[Party]]="Labour","Conservative","Labour")</f>
        <v>Labour</v>
      </c>
      <c r="CB758" s="28" cm="1">
        <f t="array" ref="CB7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758" s="28" cm="1">
        <f t="array" ref="CC7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58" s="28">
        <f>IF(TRIM(Table1[[#This Row],[Party]])="Labour",Table1[[#This Row],[Conservative_Aye]],Table1[[#This Row],[Labour_Aye]])</f>
        <v>0</v>
      </c>
      <c r="CE758" s="28">
        <f>IF(TRIM(Table1[[#This Row],[Party]])="Labour",Table1[[#This Row],[Conservative_No]],Table1[[#This Row],[Labour_No]])</f>
        <v>161</v>
      </c>
      <c r="CF758" s="36">
        <f>IF(Table1[[#This Row],[Gov_Aye]]+Table1[[#This Row],[Gov_No]]=0,"",Table1[[#This Row],[Gov_Aye]]/(Table1[[#This Row],[Gov_Aye]]+Table1[[#This Row],[Gov_No]]))</f>
        <v>1</v>
      </c>
      <c r="CG758" s="36">
        <f>IF(Table1[[#This Row],[Opp_Aye]]+Table1[[#This Row],[Opp_No]]=0,"",Table1[[#This Row],[Opp_Aye]]/(Table1[[#This Row],[Opp_Aye]]+Table1[[#This Row],[Opp_No]]))</f>
        <v>0</v>
      </c>
      <c r="CH758" s="36">
        <f>IF(OR(Table1[[#This Row],[Gov_Share]]="",Table1[[#This Row],[Opp_Share]]=""),"",ABS(Table1[[#This Row],[Gov_Share]]-Table1[[#This Row],[Opp_Share]]))</f>
        <v>1</v>
      </c>
      <c r="CI758" s="36">
        <f>IF(Table1[[#This Row],[Gov_Aye]]+Table1[[#This Row],[Gov_No]]=0,"",ABS(Table1[[#This Row],[Gov_Aye]]-Table1[[#This Row],[Gov_No]])/(Table1[[#This Row],[Gov_Aye]]+Table1[[#This Row],[Gov_No]]))</f>
        <v>1</v>
      </c>
      <c r="CJ758" s="36">
        <f>IF(Table1[[#This Row],[Opp_Aye]]+Table1[[#This Row],[Opp_No]]=0,"",ABS(Table1[[#This Row],[Opp_Aye]]-Table1[[#This Row],[Opp_No]])/(Table1[[#This Row],[Opp_Aye]]+Table1[[#This Row],[Opp_No]]))</f>
        <v>1</v>
      </c>
      <c r="CK7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0.96976639375046947</v>
      </c>
    </row>
    <row r="759" spans="1:89" ht="29.5" x14ac:dyDescent="0.75">
      <c r="A759">
        <v>1315</v>
      </c>
      <c r="B759" s="17">
        <v>44706</v>
      </c>
      <c r="C759" s="18">
        <v>0.62222222222222223</v>
      </c>
      <c r="D759">
        <v>9</v>
      </c>
      <c r="E759" s="20" t="s">
        <v>1445</v>
      </c>
      <c r="H759">
        <v>163</v>
      </c>
      <c r="I759">
        <v>280</v>
      </c>
      <c r="J759">
        <v>0</v>
      </c>
      <c r="K759">
        <v>1</v>
      </c>
      <c r="L759">
        <v>0</v>
      </c>
      <c r="M759" s="3">
        <v>0</v>
      </c>
      <c r="N759">
        <v>0</v>
      </c>
      <c r="O759">
        <v>0</v>
      </c>
      <c r="P759">
        <v>0</v>
      </c>
      <c r="Q759">
        <v>2</v>
      </c>
      <c r="R759" s="4">
        <v>147</v>
      </c>
      <c r="S759">
        <v>9</v>
      </c>
      <c r="T759">
        <v>2</v>
      </c>
      <c r="U759">
        <v>0</v>
      </c>
      <c r="V759">
        <v>0</v>
      </c>
      <c r="W759">
        <v>1</v>
      </c>
      <c r="X759">
        <v>0</v>
      </c>
      <c r="Y759">
        <v>0</v>
      </c>
      <c r="Z759">
        <v>0</v>
      </c>
      <c r="AA759">
        <v>0</v>
      </c>
      <c r="AB759">
        <v>0</v>
      </c>
      <c r="AC759">
        <v>0</v>
      </c>
      <c r="AD759">
        <v>0</v>
      </c>
      <c r="AE759">
        <v>0</v>
      </c>
      <c r="AF759">
        <v>0</v>
      </c>
      <c r="AG759" s="3">
        <v>272</v>
      </c>
      <c r="AH759">
        <v>4</v>
      </c>
      <c r="AI759">
        <v>0</v>
      </c>
      <c r="AJ759">
        <v>0</v>
      </c>
      <c r="AK759">
        <v>0</v>
      </c>
      <c r="AL759" s="4">
        <v>0</v>
      </c>
      <c r="AM759">
        <v>0</v>
      </c>
      <c r="AN759">
        <v>0</v>
      </c>
      <c r="AO759">
        <v>0</v>
      </c>
      <c r="AP759">
        <v>0</v>
      </c>
      <c r="AQ759">
        <v>0</v>
      </c>
      <c r="AR759">
        <v>0</v>
      </c>
      <c r="AS759">
        <v>0</v>
      </c>
      <c r="AT759">
        <v>0</v>
      </c>
      <c r="AU759">
        <v>0</v>
      </c>
      <c r="AV759">
        <v>0</v>
      </c>
      <c r="AW759">
        <v>0</v>
      </c>
      <c r="AX759">
        <v>0</v>
      </c>
      <c r="AY759">
        <v>0</v>
      </c>
      <c r="AZ759">
        <v>0</v>
      </c>
      <c r="BA759">
        <v>0</v>
      </c>
      <c r="BB759">
        <v>0</v>
      </c>
      <c r="BC759">
        <v>0</v>
      </c>
      <c r="BD759">
        <v>0</v>
      </c>
      <c r="BE759">
        <v>0</v>
      </c>
      <c r="BF759">
        <v>0</v>
      </c>
      <c r="BG759">
        <v>0</v>
      </c>
      <c r="BH759">
        <v>0</v>
      </c>
      <c r="BI759">
        <v>0</v>
      </c>
      <c r="BJ759">
        <v>0</v>
      </c>
      <c r="BK759">
        <v>0</v>
      </c>
      <c r="BL759">
        <v>0</v>
      </c>
      <c r="BM759">
        <v>0</v>
      </c>
      <c r="BN759">
        <v>0</v>
      </c>
      <c r="BO759">
        <v>0</v>
      </c>
      <c r="BP759">
        <v>0</v>
      </c>
      <c r="BQ759">
        <v>0</v>
      </c>
      <c r="BR759">
        <v>0</v>
      </c>
      <c r="BS759">
        <v>438</v>
      </c>
      <c r="BT759">
        <v>0</v>
      </c>
      <c r="BU759" s="1">
        <v>0.67</v>
      </c>
      <c r="BV759" s="5">
        <f>IFERROR($BF759/($AL759+$R759), "No Votes")</f>
        <v>0</v>
      </c>
      <c r="BW759" s="5">
        <f>IFERROR($BA759/($AG759+$M759), "No Votes")</f>
        <v>0</v>
      </c>
      <c r="BX759" t="s">
        <v>2157</v>
      </c>
      <c r="BY759" s="5" t="s">
        <v>2093</v>
      </c>
      <c r="BZ759" s="5" t="s">
        <v>2088</v>
      </c>
      <c r="CA759" s="28" t="str">
        <f>IF(Table1[[#This Row],[Party]]="Labour","Conservative","Labour")</f>
        <v>Labour</v>
      </c>
      <c r="CB759" s="28" cm="1">
        <f t="array" ref="CB7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59" s="28" cm="1">
        <f t="array" ref="CC7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759" s="28">
        <f>IF(TRIM(Table1[[#This Row],[Party]])="Labour",Table1[[#This Row],[Conservative_Aye]],Table1[[#This Row],[Labour_Aye]])</f>
        <v>147</v>
      </c>
      <c r="CE759" s="28">
        <f>IF(TRIM(Table1[[#This Row],[Party]])="Labour",Table1[[#This Row],[Conservative_No]],Table1[[#This Row],[Labour_No]])</f>
        <v>0</v>
      </c>
      <c r="CF759" s="36">
        <f>IF(Table1[[#This Row],[Gov_Aye]]+Table1[[#This Row],[Gov_No]]=0,"",Table1[[#This Row],[Gov_Aye]]/(Table1[[#This Row],[Gov_Aye]]+Table1[[#This Row],[Gov_No]]))</f>
        <v>0</v>
      </c>
      <c r="CG759" s="36">
        <f>IF(Table1[[#This Row],[Opp_Aye]]+Table1[[#This Row],[Opp_No]]=0,"",Table1[[#This Row],[Opp_Aye]]/(Table1[[#This Row],[Opp_Aye]]+Table1[[#This Row],[Opp_No]]))</f>
        <v>1</v>
      </c>
      <c r="CH759" s="36">
        <f>IF(OR(Table1[[#This Row],[Gov_Share]]="",Table1[[#This Row],[Opp_Share]]=""),"",ABS(Table1[[#This Row],[Gov_Share]]-Table1[[#This Row],[Opp_Share]]))</f>
        <v>1</v>
      </c>
      <c r="CI759" s="36">
        <f>IF(Table1[[#This Row],[Gov_Aye]]+Table1[[#This Row],[Gov_No]]=0,"",ABS(Table1[[#This Row],[Gov_Aye]]-Table1[[#This Row],[Gov_No]])/(Table1[[#This Row],[Gov_Aye]]+Table1[[#This Row],[Gov_No]]))</f>
        <v>1</v>
      </c>
      <c r="CJ759" s="36">
        <f>IF(Table1[[#This Row],[Opp_Aye]]+Table1[[#This Row],[Opp_No]]=0,"",ABS(Table1[[#This Row],[Opp_Aye]]-Table1[[#This Row],[Opp_No]])/(Table1[[#This Row],[Opp_Aye]]+Table1[[#This Row],[Opp_No]]))</f>
        <v>1</v>
      </c>
      <c r="CK7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0.96976345560507371</v>
      </c>
    </row>
    <row r="760" spans="1:89" ht="29.5" x14ac:dyDescent="0.75">
      <c r="A760">
        <v>1243</v>
      </c>
      <c r="B760" s="17">
        <v>44627</v>
      </c>
      <c r="C760" s="18">
        <v>0.91249999999999998</v>
      </c>
      <c r="D760">
        <v>207</v>
      </c>
      <c r="E760" s="20" t="s">
        <v>717</v>
      </c>
      <c r="H760">
        <v>225</v>
      </c>
      <c r="I760">
        <v>306</v>
      </c>
      <c r="J760">
        <v>1</v>
      </c>
      <c r="K760">
        <v>1</v>
      </c>
      <c r="L760">
        <v>0</v>
      </c>
      <c r="M760" s="3">
        <v>0</v>
      </c>
      <c r="N760">
        <v>6</v>
      </c>
      <c r="O760">
        <v>0</v>
      </c>
      <c r="P760">
        <v>1</v>
      </c>
      <c r="Q760">
        <v>3</v>
      </c>
      <c r="R760" s="4">
        <v>162</v>
      </c>
      <c r="S760">
        <v>10</v>
      </c>
      <c r="T760">
        <v>3</v>
      </c>
      <c r="U760">
        <v>0</v>
      </c>
      <c r="V760">
        <v>35</v>
      </c>
      <c r="W760">
        <v>1</v>
      </c>
      <c r="X760">
        <v>0</v>
      </c>
      <c r="Y760">
        <v>0</v>
      </c>
      <c r="Z760">
        <v>0</v>
      </c>
      <c r="AA760">
        <v>0</v>
      </c>
      <c r="AB760">
        <v>0</v>
      </c>
      <c r="AC760">
        <v>0</v>
      </c>
      <c r="AD760">
        <v>0</v>
      </c>
      <c r="AE760">
        <v>0</v>
      </c>
      <c r="AF760">
        <v>0</v>
      </c>
      <c r="AG760" s="3">
        <v>302</v>
      </c>
      <c r="AH760">
        <v>0</v>
      </c>
      <c r="AI760">
        <v>0</v>
      </c>
      <c r="AJ760">
        <v>0</v>
      </c>
      <c r="AK760">
        <v>1</v>
      </c>
      <c r="AL760" s="4">
        <v>0</v>
      </c>
      <c r="AM760">
        <v>0</v>
      </c>
      <c r="AN760">
        <v>0</v>
      </c>
      <c r="AO760">
        <v>0</v>
      </c>
      <c r="AP760">
        <v>0</v>
      </c>
      <c r="AQ760">
        <v>0</v>
      </c>
      <c r="AR760">
        <v>0</v>
      </c>
      <c r="AS760">
        <v>0</v>
      </c>
      <c r="AT760">
        <v>0</v>
      </c>
      <c r="AU760">
        <v>0</v>
      </c>
      <c r="AV760">
        <v>0</v>
      </c>
      <c r="AW760">
        <v>0</v>
      </c>
      <c r="AX760">
        <v>0</v>
      </c>
      <c r="AY760">
        <v>0</v>
      </c>
      <c r="AZ760">
        <v>0</v>
      </c>
      <c r="BA760" s="3">
        <v>0</v>
      </c>
      <c r="BB760">
        <v>0</v>
      </c>
      <c r="BC760">
        <v>0</v>
      </c>
      <c r="BD760">
        <v>0</v>
      </c>
      <c r="BE760">
        <v>1</v>
      </c>
      <c r="BF760" s="4">
        <v>0</v>
      </c>
      <c r="BG760">
        <v>0</v>
      </c>
      <c r="BH760">
        <v>0</v>
      </c>
      <c r="BI760">
        <v>0</v>
      </c>
      <c r="BJ760">
        <v>0</v>
      </c>
      <c r="BK760">
        <v>0</v>
      </c>
      <c r="BL760">
        <v>0</v>
      </c>
      <c r="BM760">
        <v>0</v>
      </c>
      <c r="BN760">
        <v>0</v>
      </c>
      <c r="BO760">
        <v>0</v>
      </c>
      <c r="BP760">
        <v>0</v>
      </c>
      <c r="BQ760">
        <v>0</v>
      </c>
      <c r="BR760">
        <v>1</v>
      </c>
      <c r="BS760">
        <v>526</v>
      </c>
      <c r="BT760">
        <v>0</v>
      </c>
      <c r="BU760" s="1">
        <v>0.81</v>
      </c>
      <c r="BV760" s="5">
        <f>IFERROR($BF760/($AL760+$R760), "No Votes")</f>
        <v>0</v>
      </c>
      <c r="BW760" s="5">
        <f>IFERROR($BA760/($AG760+$M760), "No Votes")</f>
        <v>0</v>
      </c>
      <c r="BX760" t="s">
        <v>2157</v>
      </c>
      <c r="BY760" s="5" t="s">
        <v>2093</v>
      </c>
      <c r="BZ760" s="5" t="s">
        <v>2088</v>
      </c>
      <c r="CA760" s="28" t="str">
        <f>IF(Table1[[#This Row],[Party]]="Labour","Conservative","Labour")</f>
        <v>Labour</v>
      </c>
      <c r="CB760" s="28" cm="1">
        <f t="array" ref="CB7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60" s="28" cm="1">
        <f t="array" ref="CC7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760" s="28">
        <f>IF(TRIM(Table1[[#This Row],[Party]])="Labour",Table1[[#This Row],[Conservative_Aye]],Table1[[#This Row],[Labour_Aye]])</f>
        <v>162</v>
      </c>
      <c r="CE760" s="28">
        <f>IF(TRIM(Table1[[#This Row],[Party]])="Labour",Table1[[#This Row],[Conservative_No]],Table1[[#This Row],[Labour_No]])</f>
        <v>0</v>
      </c>
      <c r="CF760" s="36">
        <f>IF(Table1[[#This Row],[Gov_Aye]]+Table1[[#This Row],[Gov_No]]=0,"",Table1[[#This Row],[Gov_Aye]]/(Table1[[#This Row],[Gov_Aye]]+Table1[[#This Row],[Gov_No]]))</f>
        <v>0</v>
      </c>
      <c r="CG760" s="36">
        <f>IF(Table1[[#This Row],[Opp_Aye]]+Table1[[#This Row],[Opp_No]]=0,"",Table1[[#This Row],[Opp_Aye]]/(Table1[[#This Row],[Opp_Aye]]+Table1[[#This Row],[Opp_No]]))</f>
        <v>1</v>
      </c>
      <c r="CH760" s="36">
        <f>IF(OR(Table1[[#This Row],[Gov_Share]]="",Table1[[#This Row],[Opp_Share]]=""),"",ABS(Table1[[#This Row],[Gov_Share]]-Table1[[#This Row],[Opp_Share]]))</f>
        <v>1</v>
      </c>
      <c r="CI760" s="36">
        <f>IF(Table1[[#This Row],[Gov_Aye]]+Table1[[#This Row],[Gov_No]]=0,"",ABS(Table1[[#This Row],[Gov_Aye]]-Table1[[#This Row],[Gov_No]])/(Table1[[#This Row],[Gov_Aye]]+Table1[[#This Row],[Gov_No]]))</f>
        <v>1</v>
      </c>
      <c r="CJ760" s="36">
        <f>IF(Table1[[#This Row],[Opp_Aye]]+Table1[[#This Row],[Opp_No]]=0,"",ABS(Table1[[#This Row],[Opp_Aye]]-Table1[[#This Row],[Opp_No]])/(Table1[[#This Row],[Opp_Aye]]+Table1[[#This Row],[Opp_No]]))</f>
        <v>1</v>
      </c>
      <c r="CK7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0.96975580613845125</v>
      </c>
    </row>
    <row r="761" spans="1:89" ht="29.5" x14ac:dyDescent="0.75">
      <c r="A761">
        <v>1114</v>
      </c>
      <c r="B761" s="17">
        <v>44489</v>
      </c>
      <c r="C761" s="18">
        <v>0.71666666666666667</v>
      </c>
      <c r="D761">
        <v>89</v>
      </c>
      <c r="E761" s="20" t="s">
        <v>1236</v>
      </c>
      <c r="H761">
        <v>307</v>
      </c>
      <c r="I761">
        <v>180</v>
      </c>
      <c r="J761">
        <v>0</v>
      </c>
      <c r="K761">
        <v>0</v>
      </c>
      <c r="L761">
        <v>0</v>
      </c>
      <c r="M761" s="3">
        <v>302</v>
      </c>
      <c r="N761">
        <v>1</v>
      </c>
      <c r="O761">
        <v>0</v>
      </c>
      <c r="P761">
        <v>0</v>
      </c>
      <c r="Q761">
        <v>1</v>
      </c>
      <c r="R761" s="4">
        <v>0</v>
      </c>
      <c r="S761">
        <v>0</v>
      </c>
      <c r="T761">
        <v>0</v>
      </c>
      <c r="U761">
        <v>0</v>
      </c>
      <c r="V761">
        <v>0</v>
      </c>
      <c r="W761">
        <v>0</v>
      </c>
      <c r="X761">
        <v>0</v>
      </c>
      <c r="Y761">
        <v>0</v>
      </c>
      <c r="Z761">
        <v>0</v>
      </c>
      <c r="AA761">
        <v>0</v>
      </c>
      <c r="AB761">
        <v>0</v>
      </c>
      <c r="AC761">
        <v>0</v>
      </c>
      <c r="AD761">
        <v>0</v>
      </c>
      <c r="AE761">
        <v>0</v>
      </c>
      <c r="AF761">
        <v>0</v>
      </c>
      <c r="AG761" s="3">
        <v>0</v>
      </c>
      <c r="AH761">
        <v>0</v>
      </c>
      <c r="AI761">
        <v>0</v>
      </c>
      <c r="AJ761">
        <v>1</v>
      </c>
      <c r="AK761">
        <v>2</v>
      </c>
      <c r="AL761" s="4">
        <v>163</v>
      </c>
      <c r="AM761">
        <v>10</v>
      </c>
      <c r="AN761">
        <v>2</v>
      </c>
      <c r="AO761">
        <v>0</v>
      </c>
      <c r="AP761">
        <v>0</v>
      </c>
      <c r="AQ761">
        <v>1</v>
      </c>
      <c r="AR761">
        <v>0</v>
      </c>
      <c r="AS761">
        <v>0</v>
      </c>
      <c r="AT761">
        <v>0</v>
      </c>
      <c r="AU761">
        <v>0</v>
      </c>
      <c r="AV761">
        <v>0</v>
      </c>
      <c r="AW761">
        <v>0</v>
      </c>
      <c r="AX761">
        <v>0</v>
      </c>
      <c r="AY761">
        <v>0</v>
      </c>
      <c r="AZ761">
        <v>0</v>
      </c>
      <c r="BA761">
        <v>0</v>
      </c>
      <c r="BB761">
        <v>0</v>
      </c>
      <c r="BC761">
        <v>0</v>
      </c>
      <c r="BD761">
        <v>0</v>
      </c>
      <c r="BE761">
        <v>1</v>
      </c>
      <c r="BF761">
        <v>0</v>
      </c>
      <c r="BG761">
        <v>0</v>
      </c>
      <c r="BH761">
        <v>0</v>
      </c>
      <c r="BI761">
        <v>0</v>
      </c>
      <c r="BJ761">
        <v>0</v>
      </c>
      <c r="BK761">
        <v>0</v>
      </c>
      <c r="BL761">
        <v>0</v>
      </c>
      <c r="BM761">
        <v>0</v>
      </c>
      <c r="BN761">
        <v>0</v>
      </c>
      <c r="BO761">
        <v>0</v>
      </c>
      <c r="BP761">
        <v>0</v>
      </c>
      <c r="BQ761">
        <v>0</v>
      </c>
      <c r="BR761">
        <v>1</v>
      </c>
      <c r="BS761">
        <v>483</v>
      </c>
      <c r="BT761">
        <v>2.0703929999999998E-3</v>
      </c>
      <c r="BU761" s="1">
        <v>0.74</v>
      </c>
      <c r="BV761" s="5">
        <f>IFERROR($BF761/($AL761+$R761), "No Votes")</f>
        <v>0</v>
      </c>
      <c r="BW761" s="5">
        <f>IFERROR($BA761/($AG761+$M761), "No Votes")</f>
        <v>0</v>
      </c>
      <c r="BX761" t="s">
        <v>2157</v>
      </c>
      <c r="BY761" s="5" t="s">
        <v>2093</v>
      </c>
      <c r="BZ761" s="5" t="s">
        <v>2088</v>
      </c>
      <c r="CA761" s="28" t="str">
        <f>IF(Table1[[#This Row],[Party]]="Labour","Conservative","Labour")</f>
        <v>Labour</v>
      </c>
      <c r="CB761" s="28" cm="1">
        <f t="array" ref="CB7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761" s="28" cm="1">
        <f t="array" ref="CC7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61" s="28">
        <f>IF(TRIM(Table1[[#This Row],[Party]])="Labour",Table1[[#This Row],[Conservative_Aye]],Table1[[#This Row],[Labour_Aye]])</f>
        <v>0</v>
      </c>
      <c r="CE761" s="28">
        <f>IF(TRIM(Table1[[#This Row],[Party]])="Labour",Table1[[#This Row],[Conservative_No]],Table1[[#This Row],[Labour_No]])</f>
        <v>163</v>
      </c>
      <c r="CF761" s="36">
        <f>IF(Table1[[#This Row],[Gov_Aye]]+Table1[[#This Row],[Gov_No]]=0,"",Table1[[#This Row],[Gov_Aye]]/(Table1[[#This Row],[Gov_Aye]]+Table1[[#This Row],[Gov_No]]))</f>
        <v>1</v>
      </c>
      <c r="CG761" s="36">
        <f>IF(Table1[[#This Row],[Opp_Aye]]+Table1[[#This Row],[Opp_No]]=0,"",Table1[[#This Row],[Opp_Aye]]/(Table1[[#This Row],[Opp_Aye]]+Table1[[#This Row],[Opp_No]]))</f>
        <v>0</v>
      </c>
      <c r="CH761" s="36">
        <f>IF(OR(Table1[[#This Row],[Gov_Share]]="",Table1[[#This Row],[Opp_Share]]=""),"",ABS(Table1[[#This Row],[Gov_Share]]-Table1[[#This Row],[Opp_Share]]))</f>
        <v>1</v>
      </c>
      <c r="CI761" s="36">
        <f>IF(Table1[[#This Row],[Gov_Aye]]+Table1[[#This Row],[Gov_No]]=0,"",ABS(Table1[[#This Row],[Gov_Aye]]-Table1[[#This Row],[Gov_No]])/(Table1[[#This Row],[Gov_Aye]]+Table1[[#This Row],[Gov_No]]))</f>
        <v>1</v>
      </c>
      <c r="CJ761" s="36">
        <f>IF(Table1[[#This Row],[Opp_Aye]]+Table1[[#This Row],[Opp_No]]=0,"",ABS(Table1[[#This Row],[Opp_Aye]]-Table1[[#This Row],[Opp_No]])/(Table1[[#This Row],[Opp_Aye]]+Table1[[#This Row],[Opp_No]]))</f>
        <v>1</v>
      </c>
      <c r="CK7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0.96974534115376043</v>
      </c>
    </row>
    <row r="762" spans="1:89" ht="29.5" x14ac:dyDescent="0.75">
      <c r="A762">
        <v>1559</v>
      </c>
      <c r="B762" s="17">
        <v>45089</v>
      </c>
      <c r="C762" s="18">
        <v>0.77013888888888893</v>
      </c>
      <c r="D762">
        <v>251</v>
      </c>
      <c r="E762" s="20" t="s">
        <v>446</v>
      </c>
      <c r="H762">
        <v>277</v>
      </c>
      <c r="I762">
        <v>217</v>
      </c>
      <c r="J762">
        <v>0</v>
      </c>
      <c r="K762">
        <v>0</v>
      </c>
      <c r="L762">
        <v>0</v>
      </c>
      <c r="M762" s="3">
        <v>272</v>
      </c>
      <c r="N762">
        <v>2</v>
      </c>
      <c r="O762">
        <v>0</v>
      </c>
      <c r="P762">
        <v>0</v>
      </c>
      <c r="Q762">
        <v>2</v>
      </c>
      <c r="R762" s="4">
        <v>0</v>
      </c>
      <c r="S762">
        <v>0</v>
      </c>
      <c r="T762">
        <v>0</v>
      </c>
      <c r="U762">
        <v>0</v>
      </c>
      <c r="V762">
        <v>0</v>
      </c>
      <c r="W762">
        <v>0</v>
      </c>
      <c r="X762">
        <v>0</v>
      </c>
      <c r="Y762">
        <v>0</v>
      </c>
      <c r="Z762">
        <v>0</v>
      </c>
      <c r="AA762">
        <v>0</v>
      </c>
      <c r="AB762">
        <v>0</v>
      </c>
      <c r="AC762">
        <v>0</v>
      </c>
      <c r="AD762">
        <v>1</v>
      </c>
      <c r="AE762">
        <v>1</v>
      </c>
      <c r="AF762">
        <v>0</v>
      </c>
      <c r="AG762" s="3">
        <v>0</v>
      </c>
      <c r="AH762">
        <v>0</v>
      </c>
      <c r="AI762">
        <v>0</v>
      </c>
      <c r="AJ762">
        <v>1</v>
      </c>
      <c r="AK762">
        <v>6</v>
      </c>
      <c r="AL762" s="4">
        <v>152</v>
      </c>
      <c r="AM762">
        <v>9</v>
      </c>
      <c r="AN762">
        <v>3</v>
      </c>
      <c r="AO762">
        <v>0</v>
      </c>
      <c r="AP762">
        <v>43</v>
      </c>
      <c r="AQ762">
        <v>0</v>
      </c>
      <c r="AR762">
        <v>0</v>
      </c>
      <c r="AS762">
        <v>0</v>
      </c>
      <c r="AT762">
        <v>0</v>
      </c>
      <c r="AU762">
        <v>0</v>
      </c>
      <c r="AV762">
        <v>0</v>
      </c>
      <c r="AW762">
        <v>0</v>
      </c>
      <c r="AX762">
        <v>0</v>
      </c>
      <c r="AY762">
        <v>0</v>
      </c>
      <c r="AZ762">
        <v>0</v>
      </c>
      <c r="BA762" s="3">
        <v>0</v>
      </c>
      <c r="BB762">
        <v>0</v>
      </c>
      <c r="BC762">
        <v>0</v>
      </c>
      <c r="BD762">
        <v>0</v>
      </c>
      <c r="BE762">
        <v>2</v>
      </c>
      <c r="BF762" s="4">
        <v>0</v>
      </c>
      <c r="BG762">
        <v>0</v>
      </c>
      <c r="BH762">
        <v>0</v>
      </c>
      <c r="BI762">
        <v>0</v>
      </c>
      <c r="BJ762">
        <v>0</v>
      </c>
      <c r="BK762">
        <v>0</v>
      </c>
      <c r="BL762">
        <v>0</v>
      </c>
      <c r="BM762">
        <v>0</v>
      </c>
      <c r="BN762">
        <v>0</v>
      </c>
      <c r="BO762">
        <v>0</v>
      </c>
      <c r="BP762">
        <v>0</v>
      </c>
      <c r="BQ762">
        <v>0</v>
      </c>
      <c r="BR762">
        <v>2</v>
      </c>
      <c r="BS762">
        <v>492</v>
      </c>
      <c r="BT762">
        <v>0</v>
      </c>
      <c r="BU762" s="1">
        <v>0.76</v>
      </c>
      <c r="BV762" s="5">
        <f>IFERROR($BF762/($AL762+$R762), "No Votes")</f>
        <v>0</v>
      </c>
      <c r="BW762" s="5">
        <f>IFERROR($BA762/($AG762+$M762), "No Votes")</f>
        <v>0</v>
      </c>
      <c r="BX762" t="s">
        <v>2157</v>
      </c>
      <c r="BY762" s="5" t="s">
        <v>2096</v>
      </c>
      <c r="BZ762" s="5" t="s">
        <v>2088</v>
      </c>
      <c r="CA762" s="28" t="str">
        <f>IF(Table1[[#This Row],[Party]]="Labour","Conservative","Labour")</f>
        <v>Labour</v>
      </c>
      <c r="CB762" s="28" cm="1">
        <f t="array" ref="CB7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272</v>
      </c>
      <c r="CC762" s="28" cm="1">
        <f t="array" ref="CC7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62" s="28">
        <f>IF(TRIM(Table1[[#This Row],[Party]])="Labour",Table1[[#This Row],[Conservative_Aye]],Table1[[#This Row],[Labour_Aye]])</f>
        <v>0</v>
      </c>
      <c r="CE762" s="28">
        <f>IF(TRIM(Table1[[#This Row],[Party]])="Labour",Table1[[#This Row],[Conservative_No]],Table1[[#This Row],[Labour_No]])</f>
        <v>152</v>
      </c>
      <c r="CF762" s="36">
        <f>IF(Table1[[#This Row],[Gov_Aye]]+Table1[[#This Row],[Gov_No]]=0,"",Table1[[#This Row],[Gov_Aye]]/(Table1[[#This Row],[Gov_Aye]]+Table1[[#This Row],[Gov_No]]))</f>
        <v>1</v>
      </c>
      <c r="CG762" s="36">
        <f>IF(Table1[[#This Row],[Opp_Aye]]+Table1[[#This Row],[Opp_No]]=0,"",Table1[[#This Row],[Opp_Aye]]/(Table1[[#This Row],[Opp_Aye]]+Table1[[#This Row],[Opp_No]]))</f>
        <v>0</v>
      </c>
      <c r="CH762" s="36">
        <f>IF(OR(Table1[[#This Row],[Gov_Share]]="",Table1[[#This Row],[Opp_Share]]=""),"",ABS(Table1[[#This Row],[Gov_Share]]-Table1[[#This Row],[Opp_Share]]))</f>
        <v>1</v>
      </c>
      <c r="CI762" s="36">
        <f>IF(Table1[[#This Row],[Gov_Aye]]+Table1[[#This Row],[Gov_No]]=0,"",ABS(Table1[[#This Row],[Gov_Aye]]-Table1[[#This Row],[Gov_No]])/(Table1[[#This Row],[Gov_Aye]]+Table1[[#This Row],[Gov_No]]))</f>
        <v>1</v>
      </c>
      <c r="CJ762" s="36">
        <f>IF(Table1[[#This Row],[Opp_Aye]]+Table1[[#This Row],[Opp_No]]=0,"",ABS(Table1[[#This Row],[Opp_Aye]]-Table1[[#This Row],[Opp_No]])/(Table1[[#This Row],[Opp_Aye]]+Table1[[#This Row],[Opp_No]]))</f>
        <v>1</v>
      </c>
      <c r="CK7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0.96970770593445532</v>
      </c>
    </row>
    <row r="763" spans="1:89" ht="29.5" hidden="1" x14ac:dyDescent="0.75">
      <c r="A763">
        <v>314</v>
      </c>
      <c r="B763" s="17">
        <v>43060</v>
      </c>
      <c r="C763" s="18">
        <v>0.89444444444444449</v>
      </c>
      <c r="D763">
        <v>47</v>
      </c>
      <c r="E763" s="20" t="s">
        <v>285</v>
      </c>
      <c r="F763" t="s">
        <v>1942</v>
      </c>
      <c r="H763">
        <v>295</v>
      </c>
      <c r="I763">
        <v>315</v>
      </c>
      <c r="J763">
        <v>0</v>
      </c>
      <c r="K763">
        <v>0</v>
      </c>
      <c r="L763">
        <v>0</v>
      </c>
      <c r="M763" s="3">
        <v>1</v>
      </c>
      <c r="N763">
        <v>0</v>
      </c>
      <c r="O763">
        <v>0</v>
      </c>
      <c r="P763">
        <v>1</v>
      </c>
      <c r="Q763">
        <v>1</v>
      </c>
      <c r="R763" s="4">
        <v>241</v>
      </c>
      <c r="S763">
        <v>12</v>
      </c>
      <c r="T763">
        <v>4</v>
      </c>
      <c r="U763">
        <v>0</v>
      </c>
      <c r="V763">
        <v>35</v>
      </c>
      <c r="W763">
        <v>0</v>
      </c>
      <c r="X763">
        <v>0</v>
      </c>
      <c r="Y763">
        <v>0</v>
      </c>
      <c r="Z763">
        <v>0</v>
      </c>
      <c r="AA763">
        <v>0</v>
      </c>
      <c r="AB763">
        <v>0</v>
      </c>
      <c r="AC763">
        <v>0</v>
      </c>
      <c r="AD763">
        <v>0</v>
      </c>
      <c r="AE763">
        <v>0</v>
      </c>
      <c r="AF763">
        <v>0</v>
      </c>
      <c r="AG763" s="3">
        <v>299</v>
      </c>
      <c r="AH763">
        <v>10</v>
      </c>
      <c r="AI763">
        <v>0</v>
      </c>
      <c r="AJ763">
        <v>0</v>
      </c>
      <c r="AK763">
        <v>3</v>
      </c>
      <c r="AL763" s="4">
        <v>3</v>
      </c>
      <c r="AM763">
        <v>0</v>
      </c>
      <c r="AN763">
        <v>0</v>
      </c>
      <c r="AO763">
        <v>0</v>
      </c>
      <c r="AP763">
        <v>0</v>
      </c>
      <c r="AQ763">
        <v>0</v>
      </c>
      <c r="AR763">
        <v>0</v>
      </c>
      <c r="AS763">
        <v>0</v>
      </c>
      <c r="AT763">
        <v>0</v>
      </c>
      <c r="AU763">
        <v>0</v>
      </c>
      <c r="AV763">
        <v>0</v>
      </c>
      <c r="AW763">
        <v>0</v>
      </c>
      <c r="AX763">
        <v>0</v>
      </c>
      <c r="AY763">
        <v>0</v>
      </c>
      <c r="AZ763">
        <v>0</v>
      </c>
      <c r="BA763" s="3">
        <v>1</v>
      </c>
      <c r="BB763">
        <v>0</v>
      </c>
      <c r="BC763">
        <v>0</v>
      </c>
      <c r="BD763">
        <v>0</v>
      </c>
      <c r="BE763">
        <v>1</v>
      </c>
      <c r="BF763" s="4">
        <v>3</v>
      </c>
      <c r="BG763">
        <v>0</v>
      </c>
      <c r="BH763">
        <v>0</v>
      </c>
      <c r="BI763">
        <v>0</v>
      </c>
      <c r="BJ763">
        <v>0</v>
      </c>
      <c r="BK763">
        <v>0</v>
      </c>
      <c r="BL763">
        <v>0</v>
      </c>
      <c r="BM763">
        <v>0</v>
      </c>
      <c r="BN763">
        <v>0</v>
      </c>
      <c r="BO763">
        <v>0</v>
      </c>
      <c r="BP763">
        <v>0</v>
      </c>
      <c r="BQ763">
        <v>0</v>
      </c>
      <c r="BR763">
        <v>5</v>
      </c>
      <c r="BS763">
        <v>610</v>
      </c>
      <c r="BT763">
        <v>0.01</v>
      </c>
      <c r="BU763" s="1">
        <v>0.94</v>
      </c>
      <c r="BV763" s="5">
        <f>IFERROR($BF763/($AL763+$R763), "No Votes")</f>
        <v>1.2295081967213115E-2</v>
      </c>
      <c r="BW763" s="5">
        <f>IFERROR($BA763/($AG763+$M763), "No Votes")</f>
        <v>3.3333333333333335E-3</v>
      </c>
      <c r="BX763" t="s">
        <v>2156</v>
      </c>
      <c r="BY763" s="5" t="s">
        <v>2086</v>
      </c>
      <c r="BZ763" s="5" t="s">
        <v>2088</v>
      </c>
      <c r="CA763" s="28" t="str">
        <f>IF(Table1[[#This Row],[Party]]="Labour","Conservative","Labour")</f>
        <v>Labour</v>
      </c>
      <c r="CB763" s="28" cm="1">
        <f t="array" ref="CB7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63" s="28" cm="1">
        <f t="array" ref="CC7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763" s="28">
        <f>IF(TRIM(Table1[[#This Row],[Party]])="Labour",Table1[[#This Row],[Conservative_Aye]],Table1[[#This Row],[Labour_Aye]])</f>
        <v>241</v>
      </c>
      <c r="CE763" s="28">
        <f>IF(TRIM(Table1[[#This Row],[Party]])="Labour",Table1[[#This Row],[Conservative_No]],Table1[[#This Row],[Labour_No]])</f>
        <v>3</v>
      </c>
      <c r="CF763" s="36">
        <f>IF(Table1[[#This Row],[Gov_Aye]]+Table1[[#This Row],[Gov_No]]=0,"",Table1[[#This Row],[Gov_Aye]]/(Table1[[#This Row],[Gov_Aye]]+Table1[[#This Row],[Gov_No]]))</f>
        <v>3.3333333333333335E-3</v>
      </c>
      <c r="CG763" s="36">
        <f>IF(Table1[[#This Row],[Opp_Aye]]+Table1[[#This Row],[Opp_No]]=0,"",Table1[[#This Row],[Opp_Aye]]/(Table1[[#This Row],[Opp_Aye]]+Table1[[#This Row],[Opp_No]]))</f>
        <v>0.98770491803278693</v>
      </c>
      <c r="CH763" s="36">
        <f>IF(OR(Table1[[#This Row],[Gov_Share]]="",Table1[[#This Row],[Opp_Share]]=""),"",ABS(Table1[[#This Row],[Gov_Share]]-Table1[[#This Row],[Opp_Share]]))</f>
        <v>0.98437158469945363</v>
      </c>
      <c r="CI763" s="36">
        <f>IF(Table1[[#This Row],[Gov_Aye]]+Table1[[#This Row],[Gov_No]]=0,"",ABS(Table1[[#This Row],[Gov_Aye]]-Table1[[#This Row],[Gov_No]])/(Table1[[#This Row],[Gov_Aye]]+Table1[[#This Row],[Gov_No]]))</f>
        <v>0.99333333333333329</v>
      </c>
      <c r="CJ763" s="36">
        <f>IF(Table1[[#This Row],[Opp_Aye]]+Table1[[#This Row],[Opp_No]]=0,"",ABS(Table1[[#This Row],[Opp_Aye]]-Table1[[#This Row],[Opp_No]])/(Table1[[#This Row],[Opp_Aye]]+Table1[[#This Row],[Opp_No]]))</f>
        <v>0.97540983606557374</v>
      </c>
      <c r="CK7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0.94922737306843263</v>
      </c>
    </row>
    <row r="764" spans="1:89" x14ac:dyDescent="0.75">
      <c r="A764">
        <v>1355</v>
      </c>
      <c r="B764" s="17">
        <v>44762</v>
      </c>
      <c r="C764" s="18">
        <v>0.70277777777777772</v>
      </c>
      <c r="D764">
        <v>49</v>
      </c>
      <c r="E764" s="20" t="s">
        <v>1288</v>
      </c>
      <c r="H764">
        <v>197</v>
      </c>
      <c r="I764">
        <v>277</v>
      </c>
      <c r="J764">
        <v>0</v>
      </c>
      <c r="K764">
        <v>1</v>
      </c>
      <c r="L764">
        <v>0</v>
      </c>
      <c r="M764" s="3">
        <v>0</v>
      </c>
      <c r="N764">
        <v>0</v>
      </c>
      <c r="O764">
        <v>0</v>
      </c>
      <c r="P764">
        <v>1</v>
      </c>
      <c r="Q764">
        <v>3</v>
      </c>
      <c r="R764" s="4">
        <v>143</v>
      </c>
      <c r="S764">
        <v>9</v>
      </c>
      <c r="T764">
        <v>2</v>
      </c>
      <c r="U764">
        <v>0</v>
      </c>
      <c r="V764">
        <v>34</v>
      </c>
      <c r="W764">
        <v>2</v>
      </c>
      <c r="X764">
        <v>0</v>
      </c>
      <c r="Y764">
        <v>0</v>
      </c>
      <c r="Z764">
        <v>0</v>
      </c>
      <c r="AA764">
        <v>0</v>
      </c>
      <c r="AB764">
        <v>0</v>
      </c>
      <c r="AC764">
        <v>0</v>
      </c>
      <c r="AD764">
        <v>0</v>
      </c>
      <c r="AE764">
        <v>0</v>
      </c>
      <c r="AF764">
        <v>0</v>
      </c>
      <c r="AG764" s="3">
        <v>271</v>
      </c>
      <c r="AH764">
        <v>7</v>
      </c>
      <c r="AI764">
        <v>0</v>
      </c>
      <c r="AJ764">
        <v>0</v>
      </c>
      <c r="AK764">
        <v>1</v>
      </c>
      <c r="AL764" s="4">
        <v>0</v>
      </c>
      <c r="AM764">
        <v>0</v>
      </c>
      <c r="AN764">
        <v>0</v>
      </c>
      <c r="AO764">
        <v>0</v>
      </c>
      <c r="AP764">
        <v>0</v>
      </c>
      <c r="AQ764">
        <v>0</v>
      </c>
      <c r="AR764">
        <v>0</v>
      </c>
      <c r="AS764">
        <v>0</v>
      </c>
      <c r="AT764">
        <v>0</v>
      </c>
      <c r="AU764">
        <v>0</v>
      </c>
      <c r="AV764">
        <v>0</v>
      </c>
      <c r="AW764">
        <v>0</v>
      </c>
      <c r="AX764">
        <v>0</v>
      </c>
      <c r="AY764">
        <v>0</v>
      </c>
      <c r="AZ764">
        <v>0</v>
      </c>
      <c r="BA764">
        <v>0</v>
      </c>
      <c r="BB764">
        <v>0</v>
      </c>
      <c r="BC764">
        <v>0</v>
      </c>
      <c r="BD764">
        <v>0</v>
      </c>
      <c r="BE764">
        <v>1</v>
      </c>
      <c r="BF764">
        <v>0</v>
      </c>
      <c r="BG764">
        <v>0</v>
      </c>
      <c r="BH764">
        <v>0</v>
      </c>
      <c r="BI764">
        <v>0</v>
      </c>
      <c r="BJ764">
        <v>0</v>
      </c>
      <c r="BK764">
        <v>0</v>
      </c>
      <c r="BL764">
        <v>0</v>
      </c>
      <c r="BM764">
        <v>0</v>
      </c>
      <c r="BN764">
        <v>0</v>
      </c>
      <c r="BO764">
        <v>0</v>
      </c>
      <c r="BP764">
        <v>0</v>
      </c>
      <c r="BQ764">
        <v>0</v>
      </c>
      <c r="BR764">
        <v>1</v>
      </c>
      <c r="BS764">
        <v>474</v>
      </c>
      <c r="BT764">
        <v>2.1097049999999999E-3</v>
      </c>
      <c r="BU764" s="1">
        <v>0.73</v>
      </c>
      <c r="BV764" s="5">
        <f>IFERROR($BF764/($AL764+$R764), "No Votes")</f>
        <v>0</v>
      </c>
      <c r="BW764" s="5">
        <f>IFERROR($BA764/($AG764+$M764), "No Votes")</f>
        <v>0</v>
      </c>
      <c r="BX764" t="s">
        <v>2157</v>
      </c>
      <c r="BY764" s="5" t="s">
        <v>2093</v>
      </c>
      <c r="BZ764" s="5" t="s">
        <v>2088</v>
      </c>
      <c r="CA764" s="28" t="str">
        <f>IF(Table1[[#This Row],[Party]]="Labour","Conservative","Labour")</f>
        <v>Labour</v>
      </c>
      <c r="CB764" s="28" cm="1">
        <f t="array" ref="CB7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64" s="28" cm="1">
        <f t="array" ref="CC7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764" s="28">
        <f>IF(TRIM(Table1[[#This Row],[Party]])="Labour",Table1[[#This Row],[Conservative_Aye]],Table1[[#This Row],[Labour_Aye]])</f>
        <v>143</v>
      </c>
      <c r="CE764" s="28">
        <f>IF(TRIM(Table1[[#This Row],[Party]])="Labour",Table1[[#This Row],[Conservative_No]],Table1[[#This Row],[Labour_No]])</f>
        <v>0</v>
      </c>
      <c r="CF764" s="36">
        <f>IF(Table1[[#This Row],[Gov_Aye]]+Table1[[#This Row],[Gov_No]]=0,"",Table1[[#This Row],[Gov_Aye]]/(Table1[[#This Row],[Gov_Aye]]+Table1[[#This Row],[Gov_No]]))</f>
        <v>0</v>
      </c>
      <c r="CG764" s="36">
        <f>IF(Table1[[#This Row],[Opp_Aye]]+Table1[[#This Row],[Opp_No]]=0,"",Table1[[#This Row],[Opp_Aye]]/(Table1[[#This Row],[Opp_Aye]]+Table1[[#This Row],[Opp_No]]))</f>
        <v>1</v>
      </c>
      <c r="CH764" s="36">
        <f>IF(OR(Table1[[#This Row],[Gov_Share]]="",Table1[[#This Row],[Opp_Share]]=""),"",ABS(Table1[[#This Row],[Gov_Share]]-Table1[[#This Row],[Opp_Share]]))</f>
        <v>1</v>
      </c>
      <c r="CI764" s="36">
        <f>IF(Table1[[#This Row],[Gov_Aye]]+Table1[[#This Row],[Gov_No]]=0,"",ABS(Table1[[#This Row],[Gov_Aye]]-Table1[[#This Row],[Gov_No]])/(Table1[[#This Row],[Gov_Aye]]+Table1[[#This Row],[Gov_No]]))</f>
        <v>1</v>
      </c>
      <c r="CJ764" s="36">
        <f>IF(Table1[[#This Row],[Opp_Aye]]+Table1[[#This Row],[Opp_No]]=0,"",ABS(Table1[[#This Row],[Opp_Aye]]-Table1[[#This Row],[Opp_No]])/(Table1[[#This Row],[Opp_Aye]]+Table1[[#This Row],[Opp_No]]))</f>
        <v>1</v>
      </c>
      <c r="CK7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0.96970267661668119</v>
      </c>
    </row>
    <row r="765" spans="1:89" ht="29.5" hidden="1" x14ac:dyDescent="0.75">
      <c r="A765" s="2">
        <v>337</v>
      </c>
      <c r="B765" s="15">
        <v>43082</v>
      </c>
      <c r="C765" s="16">
        <v>0.8125</v>
      </c>
      <c r="D765" s="2">
        <v>70</v>
      </c>
      <c r="E765" s="19" t="s">
        <v>905</v>
      </c>
      <c r="F765" s="2" t="s">
        <v>1946</v>
      </c>
      <c r="G765" s="2"/>
      <c r="H765" s="2">
        <v>294</v>
      </c>
      <c r="I765" s="2">
        <v>315</v>
      </c>
      <c r="J765" s="2">
        <v>0</v>
      </c>
      <c r="K765" s="2">
        <v>0</v>
      </c>
      <c r="L765" s="2">
        <v>0</v>
      </c>
      <c r="M765" s="3">
        <v>0</v>
      </c>
      <c r="N765" s="2">
        <v>0</v>
      </c>
      <c r="O765" s="2">
        <v>0</v>
      </c>
      <c r="P765" s="2">
        <v>1</v>
      </c>
      <c r="Q765" s="2">
        <v>1</v>
      </c>
      <c r="R765" s="4">
        <v>245</v>
      </c>
      <c r="S765" s="2">
        <v>11</v>
      </c>
      <c r="T765" s="2">
        <v>4</v>
      </c>
      <c r="U765" s="2">
        <v>0</v>
      </c>
      <c r="V765" s="2">
        <v>32</v>
      </c>
      <c r="W765" s="2">
        <v>0</v>
      </c>
      <c r="X765" s="2">
        <v>0</v>
      </c>
      <c r="Y765" s="2">
        <v>0</v>
      </c>
      <c r="Z765" s="2">
        <v>0</v>
      </c>
      <c r="AA765" s="2">
        <v>0</v>
      </c>
      <c r="AB765" s="2">
        <v>0</v>
      </c>
      <c r="AC765" s="2">
        <v>0</v>
      </c>
      <c r="AD765" s="2">
        <v>0</v>
      </c>
      <c r="AE765" s="2">
        <v>0</v>
      </c>
      <c r="AF765" s="2">
        <v>0</v>
      </c>
      <c r="AG765" s="3">
        <v>304</v>
      </c>
      <c r="AH765" s="2">
        <v>10</v>
      </c>
      <c r="AI765" s="2">
        <v>0</v>
      </c>
      <c r="AJ765" s="2">
        <v>0</v>
      </c>
      <c r="AK765" s="2">
        <v>1</v>
      </c>
      <c r="AL765" s="4">
        <v>0</v>
      </c>
      <c r="AM765" s="2">
        <v>0</v>
      </c>
      <c r="AN765" s="2">
        <v>0</v>
      </c>
      <c r="AO765" s="2">
        <v>0</v>
      </c>
      <c r="AP765" s="2">
        <v>0</v>
      </c>
      <c r="AQ765" s="2">
        <v>0</v>
      </c>
      <c r="AR765" s="2">
        <v>0</v>
      </c>
      <c r="AS765" s="2">
        <v>0</v>
      </c>
      <c r="AT765" s="2">
        <v>0</v>
      </c>
      <c r="AU765" s="2">
        <v>0</v>
      </c>
      <c r="AV765" s="2">
        <v>0</v>
      </c>
      <c r="AW765" s="2">
        <v>0</v>
      </c>
      <c r="AX765" s="2">
        <v>0</v>
      </c>
      <c r="AY765" s="2">
        <v>0</v>
      </c>
      <c r="AZ765" s="2">
        <v>0</v>
      </c>
      <c r="BA765" s="44">
        <v>0</v>
      </c>
      <c r="BB765" s="2">
        <v>0</v>
      </c>
      <c r="BC765" s="2">
        <v>0</v>
      </c>
      <c r="BD765" s="2">
        <v>0</v>
      </c>
      <c r="BE765" s="2">
        <v>1</v>
      </c>
      <c r="BF765" s="45">
        <v>0</v>
      </c>
      <c r="BG765" s="2">
        <v>0</v>
      </c>
      <c r="BH765" s="2">
        <v>0</v>
      </c>
      <c r="BI765" s="2">
        <v>0</v>
      </c>
      <c r="BJ765" s="2">
        <v>0</v>
      </c>
      <c r="BK765" s="2">
        <v>0</v>
      </c>
      <c r="BL765" s="2">
        <v>0</v>
      </c>
      <c r="BM765" s="2">
        <v>0</v>
      </c>
      <c r="BN765" s="2">
        <v>0</v>
      </c>
      <c r="BO765" s="2">
        <v>0</v>
      </c>
      <c r="BP765" s="2">
        <v>0</v>
      </c>
      <c r="BQ765" s="2">
        <v>0</v>
      </c>
      <c r="BR765" s="2">
        <v>1</v>
      </c>
      <c r="BS765" s="2">
        <v>609</v>
      </c>
      <c r="BT765" s="2">
        <v>0</v>
      </c>
      <c r="BU765" s="5">
        <v>0.94</v>
      </c>
      <c r="BV765" s="5">
        <f>IFERROR($BF765/($AL765+$R765), "No Votes")</f>
        <v>0</v>
      </c>
      <c r="BW765" s="5">
        <f>IFERROR($BA765/($AG765+$M765), "No Votes")</f>
        <v>0</v>
      </c>
      <c r="BX765" t="s">
        <v>2156</v>
      </c>
      <c r="BY765" s="5" t="s">
        <v>2086</v>
      </c>
      <c r="BZ765" s="5" t="s">
        <v>2088</v>
      </c>
      <c r="CA765" s="28" t="str">
        <f>IF(Table1[[#This Row],[Party]]="Labour","Conservative","Labour")</f>
        <v>Labour</v>
      </c>
      <c r="CB765" s="28" cm="1">
        <f t="array" ref="CB7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65" s="28" cm="1">
        <f t="array" ref="CC7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765" s="28">
        <f>IF(TRIM(Table1[[#This Row],[Party]])="Labour",Table1[[#This Row],[Conservative_Aye]],Table1[[#This Row],[Labour_Aye]])</f>
        <v>245</v>
      </c>
      <c r="CE765" s="28">
        <f>IF(TRIM(Table1[[#This Row],[Party]])="Labour",Table1[[#This Row],[Conservative_No]],Table1[[#This Row],[Labour_No]])</f>
        <v>0</v>
      </c>
      <c r="CF765" s="36">
        <f>IF(Table1[[#This Row],[Gov_Aye]]+Table1[[#This Row],[Gov_No]]=0,"",Table1[[#This Row],[Gov_Aye]]/(Table1[[#This Row],[Gov_Aye]]+Table1[[#This Row],[Gov_No]]))</f>
        <v>0</v>
      </c>
      <c r="CG765" s="36">
        <f>IF(Table1[[#This Row],[Opp_Aye]]+Table1[[#This Row],[Opp_No]]=0,"",Table1[[#This Row],[Opp_Aye]]/(Table1[[#This Row],[Opp_Aye]]+Table1[[#This Row],[Opp_No]]))</f>
        <v>1</v>
      </c>
      <c r="CH765" s="36">
        <f>IF(OR(Table1[[#This Row],[Gov_Share]]="",Table1[[#This Row],[Opp_Share]]=""),"",ABS(Table1[[#This Row],[Gov_Share]]-Table1[[#This Row],[Opp_Share]]))</f>
        <v>1</v>
      </c>
      <c r="CI765" s="36">
        <f>IF(Table1[[#This Row],[Gov_Aye]]+Table1[[#This Row],[Gov_No]]=0,"",ABS(Table1[[#This Row],[Gov_Aye]]-Table1[[#This Row],[Gov_No]])/(Table1[[#This Row],[Gov_Aye]]+Table1[[#This Row],[Gov_No]]))</f>
        <v>1</v>
      </c>
      <c r="CJ765" s="36">
        <f>IF(Table1[[#This Row],[Opp_Aye]]+Table1[[#This Row],[Opp_No]]=0,"",ABS(Table1[[#This Row],[Opp_Aye]]-Table1[[#This Row],[Opp_No]])/(Table1[[#This Row],[Opp_Aye]]+Table1[[#This Row],[Opp_No]]))</f>
        <v>1</v>
      </c>
      <c r="CK7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0.96652963896720023</v>
      </c>
    </row>
    <row r="766" spans="1:89" ht="29.5" x14ac:dyDescent="0.75">
      <c r="A766">
        <v>749</v>
      </c>
      <c r="B766" s="17">
        <v>43839</v>
      </c>
      <c r="C766" s="18">
        <v>0.71527777777777779</v>
      </c>
      <c r="D766">
        <v>14</v>
      </c>
      <c r="E766" s="20" t="s">
        <v>1071</v>
      </c>
      <c r="H766">
        <v>330</v>
      </c>
      <c r="I766">
        <v>231</v>
      </c>
      <c r="J766">
        <v>0</v>
      </c>
      <c r="K766">
        <v>0</v>
      </c>
      <c r="L766">
        <v>0</v>
      </c>
      <c r="M766" s="3">
        <v>330</v>
      </c>
      <c r="N766">
        <v>0</v>
      </c>
      <c r="O766">
        <v>0</v>
      </c>
      <c r="P766">
        <v>0</v>
      </c>
      <c r="Q766">
        <v>0</v>
      </c>
      <c r="R766" s="4">
        <v>0</v>
      </c>
      <c r="S766">
        <v>0</v>
      </c>
      <c r="T766">
        <v>0</v>
      </c>
      <c r="U766">
        <v>0</v>
      </c>
      <c r="V766">
        <v>0</v>
      </c>
      <c r="W766">
        <v>0</v>
      </c>
      <c r="X766">
        <v>0</v>
      </c>
      <c r="Y766">
        <v>0</v>
      </c>
      <c r="Z766">
        <v>0</v>
      </c>
      <c r="AA766">
        <v>0</v>
      </c>
      <c r="AB766">
        <v>0</v>
      </c>
      <c r="AC766">
        <v>0</v>
      </c>
      <c r="AD766">
        <v>0</v>
      </c>
      <c r="AE766">
        <v>1</v>
      </c>
      <c r="AF766">
        <v>0</v>
      </c>
      <c r="AG766" s="3">
        <v>0</v>
      </c>
      <c r="AH766">
        <v>0</v>
      </c>
      <c r="AI766">
        <v>0</v>
      </c>
      <c r="AJ766">
        <v>1</v>
      </c>
      <c r="AK766">
        <v>0</v>
      </c>
      <c r="AL766" s="4">
        <v>167</v>
      </c>
      <c r="AM766">
        <v>11</v>
      </c>
      <c r="AN766">
        <v>4</v>
      </c>
      <c r="AO766">
        <v>0</v>
      </c>
      <c r="AP766">
        <v>45</v>
      </c>
      <c r="AQ766">
        <v>2</v>
      </c>
      <c r="AR766">
        <v>0</v>
      </c>
      <c r="AS766">
        <v>0</v>
      </c>
      <c r="AT766">
        <v>0</v>
      </c>
      <c r="AU766">
        <v>0</v>
      </c>
      <c r="AV766">
        <v>0</v>
      </c>
      <c r="AW766">
        <v>0</v>
      </c>
      <c r="AX766">
        <v>0</v>
      </c>
      <c r="AY766">
        <v>0</v>
      </c>
      <c r="AZ766">
        <v>0</v>
      </c>
      <c r="BA766" s="3">
        <v>0</v>
      </c>
      <c r="BB766">
        <v>0</v>
      </c>
      <c r="BC766">
        <v>0</v>
      </c>
      <c r="BD766">
        <v>0</v>
      </c>
      <c r="BE766">
        <v>0</v>
      </c>
      <c r="BF766" s="4">
        <v>0</v>
      </c>
      <c r="BG766">
        <v>0</v>
      </c>
      <c r="BH766">
        <v>0</v>
      </c>
      <c r="BI766">
        <v>0</v>
      </c>
      <c r="BJ766">
        <v>0</v>
      </c>
      <c r="BK766">
        <v>0</v>
      </c>
      <c r="BL766">
        <v>0</v>
      </c>
      <c r="BM766">
        <v>0</v>
      </c>
      <c r="BN766">
        <v>0</v>
      </c>
      <c r="BO766">
        <v>0</v>
      </c>
      <c r="BP766">
        <v>0</v>
      </c>
      <c r="BQ766">
        <v>0</v>
      </c>
      <c r="BR766">
        <v>0</v>
      </c>
      <c r="BS766">
        <v>561</v>
      </c>
      <c r="BT766">
        <v>0</v>
      </c>
      <c r="BU766" s="1">
        <v>0.86</v>
      </c>
      <c r="BV766" s="5">
        <f>IFERROR($BF766/($AL766+$R766), "No Votes")</f>
        <v>0</v>
      </c>
      <c r="BW766" s="5">
        <f>IFERROR($BA766/($AG766+$M766), "No Votes")</f>
        <v>0</v>
      </c>
      <c r="BX766" t="s">
        <v>2157</v>
      </c>
      <c r="BY766" s="5" t="s">
        <v>2093</v>
      </c>
      <c r="BZ766" s="5" t="s">
        <v>2088</v>
      </c>
      <c r="CA766" s="28" t="str">
        <f>IF(Table1[[#This Row],[Party]]="Labour","Conservative","Labour")</f>
        <v>Labour</v>
      </c>
      <c r="CB766" s="28" cm="1">
        <f t="array" ref="CB7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330</v>
      </c>
      <c r="CC766" s="28" cm="1">
        <f t="array" ref="CC7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66" s="28">
        <f>IF(TRIM(Table1[[#This Row],[Party]])="Labour",Table1[[#This Row],[Conservative_Aye]],Table1[[#This Row],[Labour_Aye]])</f>
        <v>0</v>
      </c>
      <c r="CE766" s="28">
        <f>IF(TRIM(Table1[[#This Row],[Party]])="Labour",Table1[[#This Row],[Conservative_No]],Table1[[#This Row],[Labour_No]])</f>
        <v>167</v>
      </c>
      <c r="CF766" s="36">
        <f>IF(Table1[[#This Row],[Gov_Aye]]+Table1[[#This Row],[Gov_No]]=0,"",Table1[[#This Row],[Gov_Aye]]/(Table1[[#This Row],[Gov_Aye]]+Table1[[#This Row],[Gov_No]]))</f>
        <v>1</v>
      </c>
      <c r="CG766" s="36">
        <f>IF(Table1[[#This Row],[Opp_Aye]]+Table1[[#This Row],[Opp_No]]=0,"",Table1[[#This Row],[Opp_Aye]]/(Table1[[#This Row],[Opp_Aye]]+Table1[[#This Row],[Opp_No]]))</f>
        <v>0</v>
      </c>
      <c r="CH766" s="36">
        <f>IF(OR(Table1[[#This Row],[Gov_Share]]="",Table1[[#This Row],[Opp_Share]]=""),"",ABS(Table1[[#This Row],[Gov_Share]]-Table1[[#This Row],[Opp_Share]]))</f>
        <v>1</v>
      </c>
      <c r="CI766" s="36">
        <f>IF(Table1[[#This Row],[Gov_Aye]]+Table1[[#This Row],[Gov_No]]=0,"",ABS(Table1[[#This Row],[Gov_Aye]]-Table1[[#This Row],[Gov_No]])/(Table1[[#This Row],[Gov_Aye]]+Table1[[#This Row],[Gov_No]]))</f>
        <v>1</v>
      </c>
      <c r="CJ766" s="36">
        <f>IF(Table1[[#This Row],[Opp_Aye]]+Table1[[#This Row],[Opp_No]]=0,"",ABS(Table1[[#This Row],[Opp_Aye]]-Table1[[#This Row],[Opp_No]])/(Table1[[#This Row],[Opp_Aye]]+Table1[[#This Row],[Opp_No]]))</f>
        <v>1</v>
      </c>
      <c r="CK7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0.96967495914290902</v>
      </c>
    </row>
    <row r="767" spans="1:89" x14ac:dyDescent="0.75">
      <c r="A767" s="2">
        <v>1346</v>
      </c>
      <c r="B767" s="15">
        <v>44755</v>
      </c>
      <c r="C767" s="16">
        <v>0.71944444444444444</v>
      </c>
      <c r="D767" s="2">
        <v>40</v>
      </c>
      <c r="E767" s="19" t="s">
        <v>751</v>
      </c>
      <c r="F767" s="2"/>
      <c r="G767" s="2"/>
      <c r="H767" s="2">
        <v>231</v>
      </c>
      <c r="I767" s="2">
        <v>313</v>
      </c>
      <c r="J767" s="2">
        <v>0</v>
      </c>
      <c r="K767" s="2">
        <v>1</v>
      </c>
      <c r="L767" s="2">
        <v>0</v>
      </c>
      <c r="M767" s="3">
        <v>0</v>
      </c>
      <c r="N767" s="2">
        <v>0</v>
      </c>
      <c r="O767" s="2">
        <v>0</v>
      </c>
      <c r="P767" s="2">
        <v>1</v>
      </c>
      <c r="Q767" s="2">
        <v>5</v>
      </c>
      <c r="R767" s="4">
        <v>172</v>
      </c>
      <c r="S767" s="2">
        <v>10</v>
      </c>
      <c r="T767" s="2">
        <v>3</v>
      </c>
      <c r="U767" s="2">
        <v>0</v>
      </c>
      <c r="V767" s="2">
        <v>37</v>
      </c>
      <c r="W767" s="2">
        <v>2</v>
      </c>
      <c r="X767" s="2">
        <v>0</v>
      </c>
      <c r="Y767" s="2">
        <v>0</v>
      </c>
      <c r="Z767" s="2">
        <v>0</v>
      </c>
      <c r="AA767" s="2">
        <v>0</v>
      </c>
      <c r="AB767" s="2">
        <v>0</v>
      </c>
      <c r="AC767" s="2">
        <v>0</v>
      </c>
      <c r="AD767" s="2">
        <v>0</v>
      </c>
      <c r="AE767" s="2">
        <v>0</v>
      </c>
      <c r="AF767" s="2">
        <v>0</v>
      </c>
      <c r="AG767" s="3">
        <v>302</v>
      </c>
      <c r="AH767" s="2">
        <v>8</v>
      </c>
      <c r="AI767" s="2">
        <v>0</v>
      </c>
      <c r="AJ767" s="2">
        <v>0</v>
      </c>
      <c r="AK767" s="2">
        <v>1</v>
      </c>
      <c r="AL767" s="4">
        <v>0</v>
      </c>
      <c r="AM767" s="2">
        <v>0</v>
      </c>
      <c r="AN767" s="2">
        <v>0</v>
      </c>
      <c r="AO767" s="2">
        <v>0</v>
      </c>
      <c r="AP767" s="2">
        <v>0</v>
      </c>
      <c r="AQ767" s="2">
        <v>0</v>
      </c>
      <c r="AR767" s="2">
        <v>0</v>
      </c>
      <c r="AS767" s="2">
        <v>0</v>
      </c>
      <c r="AT767" s="2">
        <v>0</v>
      </c>
      <c r="AU767" s="2">
        <v>0</v>
      </c>
      <c r="AV767" s="2">
        <v>0</v>
      </c>
      <c r="AW767" s="2">
        <v>0</v>
      </c>
      <c r="AX767" s="2">
        <v>0</v>
      </c>
      <c r="AY767" s="2">
        <v>0</v>
      </c>
      <c r="AZ767" s="2">
        <v>0</v>
      </c>
      <c r="BA767" s="44">
        <v>0</v>
      </c>
      <c r="BB767" s="2">
        <v>0</v>
      </c>
      <c r="BC767" s="2">
        <v>0</v>
      </c>
      <c r="BD767" s="2">
        <v>0</v>
      </c>
      <c r="BE767" s="2">
        <v>1</v>
      </c>
      <c r="BF767" s="45">
        <v>0</v>
      </c>
      <c r="BG767" s="2">
        <v>0</v>
      </c>
      <c r="BH767" s="2">
        <v>0</v>
      </c>
      <c r="BI767" s="2">
        <v>0</v>
      </c>
      <c r="BJ767" s="2">
        <v>0</v>
      </c>
      <c r="BK767" s="2">
        <v>0</v>
      </c>
      <c r="BL767" s="2">
        <v>0</v>
      </c>
      <c r="BM767" s="2">
        <v>0</v>
      </c>
      <c r="BN767" s="2">
        <v>0</v>
      </c>
      <c r="BO767" s="2">
        <v>0</v>
      </c>
      <c r="BP767" s="2">
        <v>0</v>
      </c>
      <c r="BQ767" s="2">
        <v>0</v>
      </c>
      <c r="BR767" s="2">
        <v>1</v>
      </c>
      <c r="BS767" s="2">
        <v>542</v>
      </c>
      <c r="BT767" s="2">
        <v>0</v>
      </c>
      <c r="BU767" s="5">
        <v>0.83</v>
      </c>
      <c r="BV767" s="5">
        <f>IFERROR($BF767/($AL767+$R767), "No Votes")</f>
        <v>0</v>
      </c>
      <c r="BW767" s="5">
        <f>IFERROR($BA767/($AG767+$M767), "No Votes")</f>
        <v>0</v>
      </c>
      <c r="BX767" t="s">
        <v>2157</v>
      </c>
      <c r="BY767" s="5" t="s">
        <v>2093</v>
      </c>
      <c r="BZ767" s="5" t="s">
        <v>2088</v>
      </c>
      <c r="CA767" s="28" t="str">
        <f>IF(Table1[[#This Row],[Party]]="Labour","Conservative","Labour")</f>
        <v>Labour</v>
      </c>
      <c r="CB767" s="28" cm="1">
        <f t="array" ref="CB7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67" s="28" cm="1">
        <f t="array" ref="CC7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767" s="28">
        <f>IF(TRIM(Table1[[#This Row],[Party]])="Labour",Table1[[#This Row],[Conservative_Aye]],Table1[[#This Row],[Labour_Aye]])</f>
        <v>172</v>
      </c>
      <c r="CE767" s="28">
        <f>IF(TRIM(Table1[[#This Row],[Party]])="Labour",Table1[[#This Row],[Conservative_No]],Table1[[#This Row],[Labour_No]])</f>
        <v>0</v>
      </c>
      <c r="CF767" s="36">
        <f>IF(Table1[[#This Row],[Gov_Aye]]+Table1[[#This Row],[Gov_No]]=0,"",Table1[[#This Row],[Gov_Aye]]/(Table1[[#This Row],[Gov_Aye]]+Table1[[#This Row],[Gov_No]]))</f>
        <v>0</v>
      </c>
      <c r="CG767" s="36">
        <f>IF(Table1[[#This Row],[Opp_Aye]]+Table1[[#This Row],[Opp_No]]=0,"",Table1[[#This Row],[Opp_Aye]]/(Table1[[#This Row],[Opp_Aye]]+Table1[[#This Row],[Opp_No]]))</f>
        <v>1</v>
      </c>
      <c r="CH767" s="36">
        <f>IF(OR(Table1[[#This Row],[Gov_Share]]="",Table1[[#This Row],[Opp_Share]]=""),"",ABS(Table1[[#This Row],[Gov_Share]]-Table1[[#This Row],[Opp_Share]]))</f>
        <v>1</v>
      </c>
      <c r="CI767" s="36">
        <f>IF(Table1[[#This Row],[Gov_Aye]]+Table1[[#This Row],[Gov_No]]=0,"",ABS(Table1[[#This Row],[Gov_Aye]]-Table1[[#This Row],[Gov_No]])/(Table1[[#This Row],[Gov_Aye]]+Table1[[#This Row],[Gov_No]]))</f>
        <v>1</v>
      </c>
      <c r="CJ767" s="36">
        <f>IF(Table1[[#This Row],[Opp_Aye]]+Table1[[#This Row],[Opp_No]]=0,"",ABS(Table1[[#This Row],[Opp_Aye]]-Table1[[#This Row],[Opp_No]])/(Table1[[#This Row],[Opp_Aye]]+Table1[[#This Row],[Opp_No]]))</f>
        <v>1</v>
      </c>
      <c r="CK7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0.96965634041352056</v>
      </c>
    </row>
    <row r="768" spans="1:89" ht="29.5" x14ac:dyDescent="0.75">
      <c r="A768">
        <v>1607</v>
      </c>
      <c r="B768" s="17">
        <v>45124</v>
      </c>
      <c r="C768" s="18">
        <v>0.77777777777777779</v>
      </c>
      <c r="D768">
        <v>299</v>
      </c>
      <c r="E768" s="20" t="s">
        <v>479</v>
      </c>
      <c r="H768">
        <v>307</v>
      </c>
      <c r="I768">
        <v>208</v>
      </c>
      <c r="J768">
        <v>0</v>
      </c>
      <c r="K768">
        <v>0</v>
      </c>
      <c r="L768">
        <v>0</v>
      </c>
      <c r="M768" s="3">
        <v>299</v>
      </c>
      <c r="N768">
        <v>5</v>
      </c>
      <c r="O768">
        <v>0</v>
      </c>
      <c r="P768">
        <v>0</v>
      </c>
      <c r="Q768">
        <v>2</v>
      </c>
      <c r="R768" s="4">
        <v>0</v>
      </c>
      <c r="S768">
        <v>0</v>
      </c>
      <c r="T768">
        <v>0</v>
      </c>
      <c r="U768">
        <v>0</v>
      </c>
      <c r="V768">
        <v>0</v>
      </c>
      <c r="W768">
        <v>0</v>
      </c>
      <c r="X768">
        <v>0</v>
      </c>
      <c r="Y768">
        <v>1</v>
      </c>
      <c r="Z768">
        <v>0</v>
      </c>
      <c r="AA768">
        <v>0</v>
      </c>
      <c r="AB768">
        <v>0</v>
      </c>
      <c r="AC768">
        <v>0</v>
      </c>
      <c r="AD768">
        <v>0</v>
      </c>
      <c r="AE768">
        <v>1</v>
      </c>
      <c r="AF768">
        <v>0</v>
      </c>
      <c r="AG768" s="3">
        <v>0</v>
      </c>
      <c r="AH768">
        <v>0</v>
      </c>
      <c r="AI768">
        <v>0</v>
      </c>
      <c r="AJ768">
        <v>1</v>
      </c>
      <c r="AK768">
        <v>8</v>
      </c>
      <c r="AL768" s="4">
        <v>146</v>
      </c>
      <c r="AM768">
        <v>10</v>
      </c>
      <c r="AN768">
        <v>2</v>
      </c>
      <c r="AO768">
        <v>0</v>
      </c>
      <c r="AP768">
        <v>37</v>
      </c>
      <c r="AQ768">
        <v>2</v>
      </c>
      <c r="AR768">
        <v>0</v>
      </c>
      <c r="AS768">
        <v>0</v>
      </c>
      <c r="AT768">
        <v>0</v>
      </c>
      <c r="AU768">
        <v>0</v>
      </c>
      <c r="AV768">
        <v>0</v>
      </c>
      <c r="AW768">
        <v>0</v>
      </c>
      <c r="AX768">
        <v>0</v>
      </c>
      <c r="AY768">
        <v>0</v>
      </c>
      <c r="AZ768">
        <v>0</v>
      </c>
      <c r="BA768" s="3">
        <v>0</v>
      </c>
      <c r="BB768">
        <v>0</v>
      </c>
      <c r="BC768">
        <v>0</v>
      </c>
      <c r="BD768">
        <v>0</v>
      </c>
      <c r="BE768">
        <v>2</v>
      </c>
      <c r="BF768" s="4">
        <v>0</v>
      </c>
      <c r="BG768">
        <v>0</v>
      </c>
      <c r="BH768">
        <v>0</v>
      </c>
      <c r="BI768">
        <v>0</v>
      </c>
      <c r="BJ768">
        <v>0</v>
      </c>
      <c r="BK768">
        <v>0</v>
      </c>
      <c r="BL768">
        <v>0</v>
      </c>
      <c r="BM768">
        <v>0</v>
      </c>
      <c r="BN768">
        <v>0</v>
      </c>
      <c r="BO768">
        <v>0</v>
      </c>
      <c r="BP768">
        <v>0</v>
      </c>
      <c r="BQ768">
        <v>0</v>
      </c>
      <c r="BR768">
        <v>2</v>
      </c>
      <c r="BS768">
        <v>514</v>
      </c>
      <c r="BT768">
        <v>0</v>
      </c>
      <c r="BU768" s="1">
        <v>0.79</v>
      </c>
      <c r="BV768" s="5">
        <f>IFERROR($BF768/($AL768+$R768), "No Votes")</f>
        <v>0</v>
      </c>
      <c r="BW768" s="5">
        <f>IFERROR($BA768/($AG768+$M768), "No Votes")</f>
        <v>0</v>
      </c>
      <c r="BX768" t="s">
        <v>2157</v>
      </c>
      <c r="BY768" s="5" t="s">
        <v>2096</v>
      </c>
      <c r="BZ768" s="5" t="s">
        <v>2088</v>
      </c>
      <c r="CA768" s="28" t="str">
        <f>IF(Table1[[#This Row],[Party]]="Labour","Conservative","Labour")</f>
        <v>Labour</v>
      </c>
      <c r="CB768" s="28" cm="1">
        <f t="array" ref="CB7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768" s="28" cm="1">
        <f t="array" ref="CC7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68" s="28">
        <f>IF(TRIM(Table1[[#This Row],[Party]])="Labour",Table1[[#This Row],[Conservative_Aye]],Table1[[#This Row],[Labour_Aye]])</f>
        <v>0</v>
      </c>
      <c r="CE768" s="28">
        <f>IF(TRIM(Table1[[#This Row],[Party]])="Labour",Table1[[#This Row],[Conservative_No]],Table1[[#This Row],[Labour_No]])</f>
        <v>146</v>
      </c>
      <c r="CF768" s="36">
        <f>IF(Table1[[#This Row],[Gov_Aye]]+Table1[[#This Row],[Gov_No]]=0,"",Table1[[#This Row],[Gov_Aye]]/(Table1[[#This Row],[Gov_Aye]]+Table1[[#This Row],[Gov_No]]))</f>
        <v>1</v>
      </c>
      <c r="CG768" s="36">
        <f>IF(Table1[[#This Row],[Opp_Aye]]+Table1[[#This Row],[Opp_No]]=0,"",Table1[[#This Row],[Opp_Aye]]/(Table1[[#This Row],[Opp_Aye]]+Table1[[#This Row],[Opp_No]]))</f>
        <v>0</v>
      </c>
      <c r="CH768" s="36">
        <f>IF(OR(Table1[[#This Row],[Gov_Share]]="",Table1[[#This Row],[Opp_Share]]=""),"",ABS(Table1[[#This Row],[Gov_Share]]-Table1[[#This Row],[Opp_Share]]))</f>
        <v>1</v>
      </c>
      <c r="CI768" s="36">
        <f>IF(Table1[[#This Row],[Gov_Aye]]+Table1[[#This Row],[Gov_No]]=0,"",ABS(Table1[[#This Row],[Gov_Aye]]-Table1[[#This Row],[Gov_No]])/(Table1[[#This Row],[Gov_Aye]]+Table1[[#This Row],[Gov_No]]))</f>
        <v>1</v>
      </c>
      <c r="CJ768" s="36">
        <f>IF(Table1[[#This Row],[Opp_Aye]]+Table1[[#This Row],[Opp_No]]=0,"",ABS(Table1[[#This Row],[Opp_Aye]]-Table1[[#This Row],[Opp_No]])/(Table1[[#This Row],[Opp_Aye]]+Table1[[#This Row],[Opp_No]]))</f>
        <v>1</v>
      </c>
      <c r="CK7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0.96964909363046736</v>
      </c>
    </row>
    <row r="769" spans="1:89" x14ac:dyDescent="0.75">
      <c r="A769">
        <v>814</v>
      </c>
      <c r="B769" s="17">
        <v>44018</v>
      </c>
      <c r="C769" s="18">
        <v>0.87569444444444444</v>
      </c>
      <c r="D769">
        <v>72</v>
      </c>
      <c r="E769" s="20" t="s">
        <v>1112</v>
      </c>
      <c r="H769">
        <v>207</v>
      </c>
      <c r="I769">
        <v>330</v>
      </c>
      <c r="J769">
        <v>0</v>
      </c>
      <c r="K769">
        <v>1</v>
      </c>
      <c r="L769">
        <v>0</v>
      </c>
      <c r="M769" s="3">
        <v>0</v>
      </c>
      <c r="N769">
        <v>8</v>
      </c>
      <c r="O769">
        <v>0</v>
      </c>
      <c r="P769">
        <v>1</v>
      </c>
      <c r="Q769">
        <v>0</v>
      </c>
      <c r="R769" s="4">
        <v>181</v>
      </c>
      <c r="S769">
        <v>11</v>
      </c>
      <c r="T769">
        <v>3</v>
      </c>
      <c r="U769">
        <v>0</v>
      </c>
      <c r="V769">
        <v>0</v>
      </c>
      <c r="W769">
        <v>2</v>
      </c>
      <c r="X769">
        <v>0</v>
      </c>
      <c r="Y769">
        <v>0</v>
      </c>
      <c r="Z769">
        <v>0</v>
      </c>
      <c r="AA769">
        <v>0</v>
      </c>
      <c r="AB769">
        <v>0</v>
      </c>
      <c r="AC769">
        <v>0</v>
      </c>
      <c r="AD769">
        <v>0</v>
      </c>
      <c r="AE769">
        <v>0</v>
      </c>
      <c r="AF769">
        <v>0</v>
      </c>
      <c r="AG769" s="3">
        <v>331</v>
      </c>
      <c r="AH769">
        <v>0</v>
      </c>
      <c r="AI769">
        <v>0</v>
      </c>
      <c r="AJ769">
        <v>0</v>
      </c>
      <c r="AK769">
        <v>0</v>
      </c>
      <c r="AL769" s="4">
        <v>0</v>
      </c>
      <c r="AM769">
        <v>0</v>
      </c>
      <c r="AN769">
        <v>0</v>
      </c>
      <c r="AO769">
        <v>0</v>
      </c>
      <c r="AP769">
        <v>0</v>
      </c>
      <c r="AQ769">
        <v>0</v>
      </c>
      <c r="AR769">
        <v>0</v>
      </c>
      <c r="AS769">
        <v>0</v>
      </c>
      <c r="AT769">
        <v>0</v>
      </c>
      <c r="AU769">
        <v>0</v>
      </c>
      <c r="AV769">
        <v>0</v>
      </c>
      <c r="AW769">
        <v>0</v>
      </c>
      <c r="AX769">
        <v>0</v>
      </c>
      <c r="AY769">
        <v>0</v>
      </c>
      <c r="AZ769">
        <v>0</v>
      </c>
      <c r="BA769" s="3">
        <v>0</v>
      </c>
      <c r="BB769">
        <v>0</v>
      </c>
      <c r="BC769">
        <v>0</v>
      </c>
      <c r="BD769">
        <v>0</v>
      </c>
      <c r="BE769">
        <v>0</v>
      </c>
      <c r="BF769" s="4">
        <v>0</v>
      </c>
      <c r="BG769">
        <v>0</v>
      </c>
      <c r="BH769">
        <v>0</v>
      </c>
      <c r="BI769">
        <v>0</v>
      </c>
      <c r="BJ769">
        <v>0</v>
      </c>
      <c r="BK769">
        <v>0</v>
      </c>
      <c r="BL769">
        <v>0</v>
      </c>
      <c r="BM769">
        <v>0</v>
      </c>
      <c r="BN769">
        <v>0</v>
      </c>
      <c r="BO769">
        <v>0</v>
      </c>
      <c r="BP769">
        <v>0</v>
      </c>
      <c r="BQ769">
        <v>0</v>
      </c>
      <c r="BR769">
        <v>0</v>
      </c>
      <c r="BS769">
        <v>538</v>
      </c>
      <c r="BT769">
        <v>0</v>
      </c>
      <c r="BU769" s="1">
        <v>0.83</v>
      </c>
      <c r="BV769" s="5">
        <f>IFERROR($BF769/($AL769+$R769), "No Votes")</f>
        <v>0</v>
      </c>
      <c r="BW769" s="5">
        <f>IFERROR($BA769/($AG769+$M769), "No Votes")</f>
        <v>0</v>
      </c>
      <c r="BX769" t="s">
        <v>2157</v>
      </c>
      <c r="BY769" s="5" t="s">
        <v>2093</v>
      </c>
      <c r="BZ769" s="5" t="s">
        <v>2088</v>
      </c>
      <c r="CA769" s="28" t="str">
        <f>IF(Table1[[#This Row],[Party]]="Labour","Conservative","Labour")</f>
        <v>Labour</v>
      </c>
      <c r="CB769" s="28" cm="1">
        <f t="array" ref="CB7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69" s="28" cm="1">
        <f t="array" ref="CC7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331</v>
      </c>
      <c r="CD769" s="28">
        <f>IF(TRIM(Table1[[#This Row],[Party]])="Labour",Table1[[#This Row],[Conservative_Aye]],Table1[[#This Row],[Labour_Aye]])</f>
        <v>181</v>
      </c>
      <c r="CE769" s="28">
        <f>IF(TRIM(Table1[[#This Row],[Party]])="Labour",Table1[[#This Row],[Conservative_No]],Table1[[#This Row],[Labour_No]])</f>
        <v>0</v>
      </c>
      <c r="CF769" s="36">
        <f>IF(Table1[[#This Row],[Gov_Aye]]+Table1[[#This Row],[Gov_No]]=0,"",Table1[[#This Row],[Gov_Aye]]/(Table1[[#This Row],[Gov_Aye]]+Table1[[#This Row],[Gov_No]]))</f>
        <v>0</v>
      </c>
      <c r="CG769" s="36">
        <f>IF(Table1[[#This Row],[Opp_Aye]]+Table1[[#This Row],[Opp_No]]=0,"",Table1[[#This Row],[Opp_Aye]]/(Table1[[#This Row],[Opp_Aye]]+Table1[[#This Row],[Opp_No]]))</f>
        <v>1</v>
      </c>
      <c r="CH769" s="36">
        <f>IF(OR(Table1[[#This Row],[Gov_Share]]="",Table1[[#This Row],[Opp_Share]]=""),"",ABS(Table1[[#This Row],[Gov_Share]]-Table1[[#This Row],[Opp_Share]]))</f>
        <v>1</v>
      </c>
      <c r="CI769" s="36">
        <f>IF(Table1[[#This Row],[Gov_Aye]]+Table1[[#This Row],[Gov_No]]=0,"",ABS(Table1[[#This Row],[Gov_Aye]]-Table1[[#This Row],[Gov_No]])/(Table1[[#This Row],[Gov_Aye]]+Table1[[#This Row],[Gov_No]]))</f>
        <v>1</v>
      </c>
      <c r="CJ769" s="36">
        <f>IF(Table1[[#This Row],[Opp_Aye]]+Table1[[#This Row],[Opp_No]]=0,"",ABS(Table1[[#This Row],[Opp_Aye]]-Table1[[#This Row],[Opp_No]])/(Table1[[#This Row],[Opp_Aye]]+Table1[[#This Row],[Opp_No]]))</f>
        <v>1</v>
      </c>
      <c r="CK7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0.96962299559068088</v>
      </c>
    </row>
    <row r="770" spans="1:89" x14ac:dyDescent="0.75">
      <c r="A770" s="2">
        <v>815</v>
      </c>
      <c r="B770" s="15">
        <v>44018</v>
      </c>
      <c r="C770" s="16">
        <v>0.88680555555555551</v>
      </c>
      <c r="D770" s="2">
        <v>73</v>
      </c>
      <c r="E770" s="19" t="s">
        <v>740</v>
      </c>
      <c r="F770" s="2"/>
      <c r="G770" s="2"/>
      <c r="H770" s="2">
        <v>200</v>
      </c>
      <c r="I770" s="2">
        <v>338</v>
      </c>
      <c r="J770" s="2">
        <v>0</v>
      </c>
      <c r="K770" s="2">
        <v>1</v>
      </c>
      <c r="L770" s="2">
        <v>0</v>
      </c>
      <c r="M770" s="3">
        <v>0</v>
      </c>
      <c r="N770" s="2">
        <v>1</v>
      </c>
      <c r="O770" s="2">
        <v>0</v>
      </c>
      <c r="P770" s="2">
        <v>1</v>
      </c>
      <c r="Q770" s="2">
        <v>0</v>
      </c>
      <c r="R770" s="4">
        <v>181</v>
      </c>
      <c r="S770" s="2">
        <v>11</v>
      </c>
      <c r="T770" s="2">
        <v>3</v>
      </c>
      <c r="U770" s="2">
        <v>0</v>
      </c>
      <c r="V770" s="2">
        <v>0</v>
      </c>
      <c r="W770" s="2">
        <v>2</v>
      </c>
      <c r="X770" s="2">
        <v>0</v>
      </c>
      <c r="Y770" s="2">
        <v>0</v>
      </c>
      <c r="Z770" s="2">
        <v>0</v>
      </c>
      <c r="AA770" s="2">
        <v>0</v>
      </c>
      <c r="AB770" s="2">
        <v>0</v>
      </c>
      <c r="AC770" s="2">
        <v>0</v>
      </c>
      <c r="AD770" s="2">
        <v>0</v>
      </c>
      <c r="AE770" s="2">
        <v>0</v>
      </c>
      <c r="AF770" s="2">
        <v>0</v>
      </c>
      <c r="AG770" s="3">
        <v>330</v>
      </c>
      <c r="AH770" s="2">
        <v>6</v>
      </c>
      <c r="AI770" s="2">
        <v>0</v>
      </c>
      <c r="AJ770" s="2">
        <v>0</v>
      </c>
      <c r="AK770" s="2">
        <v>0</v>
      </c>
      <c r="AL770" s="4">
        <v>0</v>
      </c>
      <c r="AM770" s="2">
        <v>0</v>
      </c>
      <c r="AN770" s="2">
        <v>0</v>
      </c>
      <c r="AO770" s="2">
        <v>0</v>
      </c>
      <c r="AP770" s="2">
        <v>0</v>
      </c>
      <c r="AQ770" s="2">
        <v>0</v>
      </c>
      <c r="AR770" s="2">
        <v>0</v>
      </c>
      <c r="AS770" s="2">
        <v>0</v>
      </c>
      <c r="AT770" s="2">
        <v>0</v>
      </c>
      <c r="AU770" s="2">
        <v>0</v>
      </c>
      <c r="AV770" s="2">
        <v>0</v>
      </c>
      <c r="AW770" s="2">
        <v>0</v>
      </c>
      <c r="AX770" s="2">
        <v>0</v>
      </c>
      <c r="AY770" s="2">
        <v>0</v>
      </c>
      <c r="AZ770" s="2">
        <v>0</v>
      </c>
      <c r="BA770" s="44">
        <v>0</v>
      </c>
      <c r="BB770" s="2">
        <v>1</v>
      </c>
      <c r="BC770" s="2">
        <v>0</v>
      </c>
      <c r="BD770" s="2">
        <v>0</v>
      </c>
      <c r="BE770" s="2">
        <v>0</v>
      </c>
      <c r="BF770" s="45">
        <v>0</v>
      </c>
      <c r="BG770" s="2">
        <v>0</v>
      </c>
      <c r="BH770" s="2">
        <v>0</v>
      </c>
      <c r="BI770" s="2">
        <v>0</v>
      </c>
      <c r="BJ770" s="2">
        <v>0</v>
      </c>
      <c r="BK770" s="2">
        <v>0</v>
      </c>
      <c r="BL770" s="2">
        <v>0</v>
      </c>
      <c r="BM770" s="2">
        <v>0</v>
      </c>
      <c r="BN770" s="2">
        <v>0</v>
      </c>
      <c r="BO770" s="2">
        <v>0</v>
      </c>
      <c r="BP770" s="2">
        <v>0</v>
      </c>
      <c r="BQ770" s="2">
        <v>0</v>
      </c>
      <c r="BR770" s="2">
        <v>1</v>
      </c>
      <c r="BS770" s="2">
        <v>536</v>
      </c>
      <c r="BT770" s="2">
        <v>0</v>
      </c>
      <c r="BU770" s="5">
        <v>0.82</v>
      </c>
      <c r="BV770" s="5">
        <f>IFERROR($BF770/($AL770+$R770), "No Votes")</f>
        <v>0</v>
      </c>
      <c r="BW770" s="5">
        <f>IFERROR($BA770/($AG770+$M770), "No Votes")</f>
        <v>0</v>
      </c>
      <c r="BX770" t="s">
        <v>2157</v>
      </c>
      <c r="BY770" s="5" t="s">
        <v>2093</v>
      </c>
      <c r="BZ770" s="5" t="s">
        <v>2088</v>
      </c>
      <c r="CA770" s="28" t="str">
        <f>IF(Table1[[#This Row],[Party]]="Labour","Conservative","Labour")</f>
        <v>Labour</v>
      </c>
      <c r="CB770" s="28" cm="1">
        <f t="array" ref="CB7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70" s="28" cm="1">
        <f t="array" ref="CC7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330</v>
      </c>
      <c r="CD770" s="28">
        <f>IF(TRIM(Table1[[#This Row],[Party]])="Labour",Table1[[#This Row],[Conservative_Aye]],Table1[[#This Row],[Labour_Aye]])</f>
        <v>181</v>
      </c>
      <c r="CE770" s="28">
        <f>IF(TRIM(Table1[[#This Row],[Party]])="Labour",Table1[[#This Row],[Conservative_No]],Table1[[#This Row],[Labour_No]])</f>
        <v>0</v>
      </c>
      <c r="CF770" s="36">
        <f>IF(Table1[[#This Row],[Gov_Aye]]+Table1[[#This Row],[Gov_No]]=0,"",Table1[[#This Row],[Gov_Aye]]/(Table1[[#This Row],[Gov_Aye]]+Table1[[#This Row],[Gov_No]]))</f>
        <v>0</v>
      </c>
      <c r="CG770" s="36">
        <f>IF(Table1[[#This Row],[Opp_Aye]]+Table1[[#This Row],[Opp_No]]=0,"",Table1[[#This Row],[Opp_Aye]]/(Table1[[#This Row],[Opp_Aye]]+Table1[[#This Row],[Opp_No]]))</f>
        <v>1</v>
      </c>
      <c r="CH770" s="36">
        <f>IF(OR(Table1[[#This Row],[Gov_Share]]="",Table1[[#This Row],[Opp_Share]]=""),"",ABS(Table1[[#This Row],[Gov_Share]]-Table1[[#This Row],[Opp_Share]]))</f>
        <v>1</v>
      </c>
      <c r="CI770" s="36">
        <f>IF(Table1[[#This Row],[Gov_Aye]]+Table1[[#This Row],[Gov_No]]=0,"",ABS(Table1[[#This Row],[Gov_Aye]]-Table1[[#This Row],[Gov_No]])/(Table1[[#This Row],[Gov_Aye]]+Table1[[#This Row],[Gov_No]]))</f>
        <v>1</v>
      </c>
      <c r="CJ770" s="36">
        <f>IF(Table1[[#This Row],[Opp_Aye]]+Table1[[#This Row],[Opp_No]]=0,"",ABS(Table1[[#This Row],[Opp_Aye]]-Table1[[#This Row],[Opp_No]])/(Table1[[#This Row],[Opp_Aye]]+Table1[[#This Row],[Opp_No]]))</f>
        <v>1</v>
      </c>
      <c r="CK7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0.96953374852718399</v>
      </c>
    </row>
    <row r="771" spans="1:89" ht="29.5" hidden="1" x14ac:dyDescent="0.75">
      <c r="A771">
        <v>340</v>
      </c>
      <c r="B771" s="17">
        <v>43082</v>
      </c>
      <c r="C771" s="18">
        <v>0.88472222222222219</v>
      </c>
      <c r="D771">
        <v>73</v>
      </c>
      <c r="E771" s="20" t="s">
        <v>891</v>
      </c>
      <c r="F771" t="s">
        <v>1946</v>
      </c>
      <c r="H771">
        <v>291</v>
      </c>
      <c r="I771">
        <v>315</v>
      </c>
      <c r="J771">
        <v>0</v>
      </c>
      <c r="K771">
        <v>0</v>
      </c>
      <c r="L771">
        <v>0</v>
      </c>
      <c r="M771" s="3">
        <v>0</v>
      </c>
      <c r="N771">
        <v>0</v>
      </c>
      <c r="O771">
        <v>0</v>
      </c>
      <c r="P771">
        <v>1</v>
      </c>
      <c r="Q771">
        <v>1</v>
      </c>
      <c r="R771" s="4">
        <v>242</v>
      </c>
      <c r="S771">
        <v>9</v>
      </c>
      <c r="T771">
        <v>4</v>
      </c>
      <c r="U771">
        <v>0</v>
      </c>
      <c r="V771">
        <v>34</v>
      </c>
      <c r="W771">
        <v>0</v>
      </c>
      <c r="X771">
        <v>0</v>
      </c>
      <c r="Y771">
        <v>0</v>
      </c>
      <c r="Z771">
        <v>0</v>
      </c>
      <c r="AA771">
        <v>0</v>
      </c>
      <c r="AB771">
        <v>0</v>
      </c>
      <c r="AC771">
        <v>0</v>
      </c>
      <c r="AD771">
        <v>0</v>
      </c>
      <c r="AE771">
        <v>0</v>
      </c>
      <c r="AF771">
        <v>0</v>
      </c>
      <c r="AG771" s="3">
        <v>304</v>
      </c>
      <c r="AH771">
        <v>10</v>
      </c>
      <c r="AI771">
        <v>0</v>
      </c>
      <c r="AJ771">
        <v>0</v>
      </c>
      <c r="AK771">
        <v>1</v>
      </c>
      <c r="AL771" s="4">
        <v>0</v>
      </c>
      <c r="AM771">
        <v>0</v>
      </c>
      <c r="AN771">
        <v>0</v>
      </c>
      <c r="AO771">
        <v>0</v>
      </c>
      <c r="AP771">
        <v>0</v>
      </c>
      <c r="AQ771">
        <v>0</v>
      </c>
      <c r="AR771">
        <v>0</v>
      </c>
      <c r="AS771">
        <v>0</v>
      </c>
      <c r="AT771">
        <v>0</v>
      </c>
      <c r="AU771">
        <v>0</v>
      </c>
      <c r="AV771">
        <v>0</v>
      </c>
      <c r="AW771">
        <v>0</v>
      </c>
      <c r="AX771">
        <v>0</v>
      </c>
      <c r="AY771">
        <v>0</v>
      </c>
      <c r="AZ771">
        <v>0</v>
      </c>
      <c r="BA771" s="3">
        <v>0</v>
      </c>
      <c r="BB771">
        <v>0</v>
      </c>
      <c r="BC771">
        <v>0</v>
      </c>
      <c r="BD771">
        <v>0</v>
      </c>
      <c r="BE771">
        <v>1</v>
      </c>
      <c r="BF771" s="4">
        <v>0</v>
      </c>
      <c r="BG771">
        <v>0</v>
      </c>
      <c r="BH771">
        <v>0</v>
      </c>
      <c r="BI771">
        <v>0</v>
      </c>
      <c r="BJ771">
        <v>0</v>
      </c>
      <c r="BK771">
        <v>0</v>
      </c>
      <c r="BL771">
        <v>0</v>
      </c>
      <c r="BM771">
        <v>0</v>
      </c>
      <c r="BN771">
        <v>0</v>
      </c>
      <c r="BO771">
        <v>0</v>
      </c>
      <c r="BP771">
        <v>0</v>
      </c>
      <c r="BQ771">
        <v>0</v>
      </c>
      <c r="BR771">
        <v>1</v>
      </c>
      <c r="BS771">
        <v>606</v>
      </c>
      <c r="BT771">
        <v>0</v>
      </c>
      <c r="BU771" s="1">
        <v>0.93</v>
      </c>
      <c r="BV771" s="5">
        <f>IFERROR($BF771/($AL771+$R771), "No Votes")</f>
        <v>0</v>
      </c>
      <c r="BW771" s="5">
        <f>IFERROR($BA771/($AG771+$M771), "No Votes")</f>
        <v>0</v>
      </c>
      <c r="BX771" t="s">
        <v>2156</v>
      </c>
      <c r="BY771" s="5" t="s">
        <v>2086</v>
      </c>
      <c r="BZ771" s="5" t="s">
        <v>2088</v>
      </c>
      <c r="CA771" s="28" t="str">
        <f>IF(Table1[[#This Row],[Party]]="Labour","Conservative","Labour")</f>
        <v>Labour</v>
      </c>
      <c r="CB771" s="28" cm="1">
        <f t="array" ref="CB7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71" s="28" cm="1">
        <f t="array" ref="CC7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771" s="28">
        <f>IF(TRIM(Table1[[#This Row],[Party]])="Labour",Table1[[#This Row],[Conservative_Aye]],Table1[[#This Row],[Labour_Aye]])</f>
        <v>242</v>
      </c>
      <c r="CE771" s="28">
        <f>IF(TRIM(Table1[[#This Row],[Party]])="Labour",Table1[[#This Row],[Conservative_No]],Table1[[#This Row],[Labour_No]])</f>
        <v>0</v>
      </c>
      <c r="CF771" s="36">
        <f>IF(Table1[[#This Row],[Gov_Aye]]+Table1[[#This Row],[Gov_No]]=0,"",Table1[[#This Row],[Gov_Aye]]/(Table1[[#This Row],[Gov_Aye]]+Table1[[#This Row],[Gov_No]]))</f>
        <v>0</v>
      </c>
      <c r="CG771" s="36">
        <f>IF(Table1[[#This Row],[Opp_Aye]]+Table1[[#This Row],[Opp_No]]=0,"",Table1[[#This Row],[Opp_Aye]]/(Table1[[#This Row],[Opp_Aye]]+Table1[[#This Row],[Opp_No]]))</f>
        <v>1</v>
      </c>
      <c r="CH771" s="36">
        <f>IF(OR(Table1[[#This Row],[Gov_Share]]="",Table1[[#This Row],[Opp_Share]]=""),"",ABS(Table1[[#This Row],[Gov_Share]]-Table1[[#This Row],[Opp_Share]]))</f>
        <v>1</v>
      </c>
      <c r="CI771" s="36">
        <f>IF(Table1[[#This Row],[Gov_Aye]]+Table1[[#This Row],[Gov_No]]=0,"",ABS(Table1[[#This Row],[Gov_Aye]]-Table1[[#This Row],[Gov_No]])/(Table1[[#This Row],[Gov_Aye]]+Table1[[#This Row],[Gov_No]]))</f>
        <v>1</v>
      </c>
      <c r="CJ771" s="36">
        <f>IF(Table1[[#This Row],[Opp_Aye]]+Table1[[#This Row],[Opp_No]]=0,"",ABS(Table1[[#This Row],[Opp_Aye]]-Table1[[#This Row],[Opp_No]])/(Table1[[#This Row],[Opp_Aye]]+Table1[[#This Row],[Opp_No]]))</f>
        <v>1</v>
      </c>
      <c r="CK7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0.97224841364898962</v>
      </c>
    </row>
    <row r="772" spans="1:89" x14ac:dyDescent="0.75">
      <c r="A772" s="2">
        <v>621</v>
      </c>
      <c r="B772" s="15">
        <v>43530</v>
      </c>
      <c r="C772" s="16">
        <v>0</v>
      </c>
      <c r="D772" s="2">
        <v>352</v>
      </c>
      <c r="E772" s="19" t="s">
        <v>404</v>
      </c>
      <c r="F772" s="2"/>
      <c r="G772" s="2"/>
      <c r="H772" s="2">
        <v>300</v>
      </c>
      <c r="I772" s="2">
        <v>257</v>
      </c>
      <c r="J772" s="2">
        <v>0</v>
      </c>
      <c r="K772" s="2">
        <v>0</v>
      </c>
      <c r="L772" s="2">
        <v>0</v>
      </c>
      <c r="M772" s="3">
        <v>287</v>
      </c>
      <c r="N772" s="2">
        <v>10</v>
      </c>
      <c r="O772" s="2">
        <v>0</v>
      </c>
      <c r="P772" s="2">
        <v>0</v>
      </c>
      <c r="Q772" s="2">
        <v>2</v>
      </c>
      <c r="R772" s="4">
        <v>1</v>
      </c>
      <c r="S772" s="2">
        <v>0</v>
      </c>
      <c r="T772" s="2">
        <v>0</v>
      </c>
      <c r="U772" s="2">
        <v>0</v>
      </c>
      <c r="V772" s="2">
        <v>0</v>
      </c>
      <c r="W772" s="2">
        <v>0</v>
      </c>
      <c r="X772" s="2">
        <v>0</v>
      </c>
      <c r="Y772" s="2">
        <v>0</v>
      </c>
      <c r="Z772" s="2">
        <v>0</v>
      </c>
      <c r="AA772" s="2">
        <v>0</v>
      </c>
      <c r="AB772" s="2">
        <v>0</v>
      </c>
      <c r="AC772" s="2">
        <v>0</v>
      </c>
      <c r="AD772" s="2">
        <v>0</v>
      </c>
      <c r="AE772" s="2">
        <v>0</v>
      </c>
      <c r="AF772" s="2">
        <v>0</v>
      </c>
      <c r="AG772" s="3">
        <v>0</v>
      </c>
      <c r="AH772" s="2">
        <v>0</v>
      </c>
      <c r="AI772" s="2">
        <v>0</v>
      </c>
      <c r="AJ772" s="2">
        <v>1</v>
      </c>
      <c r="AK772" s="2">
        <v>12</v>
      </c>
      <c r="AL772" s="4">
        <v>207</v>
      </c>
      <c r="AM772" s="2">
        <v>8</v>
      </c>
      <c r="AN772" s="2">
        <v>2</v>
      </c>
      <c r="AO772" s="2">
        <v>0</v>
      </c>
      <c r="AP772" s="2">
        <v>27</v>
      </c>
      <c r="AQ772" s="2">
        <v>0</v>
      </c>
      <c r="AR772" s="2">
        <v>0</v>
      </c>
      <c r="AS772" s="2">
        <v>0</v>
      </c>
      <c r="AT772" s="2">
        <v>0</v>
      </c>
      <c r="AU772" s="2">
        <v>0</v>
      </c>
      <c r="AV772" s="2">
        <v>0</v>
      </c>
      <c r="AW772" s="2">
        <v>0</v>
      </c>
      <c r="AX772" s="2">
        <v>0</v>
      </c>
      <c r="AY772" s="2">
        <v>0</v>
      </c>
      <c r="AZ772" s="2">
        <v>0</v>
      </c>
      <c r="BA772" s="44">
        <v>0</v>
      </c>
      <c r="BB772" s="2">
        <v>0</v>
      </c>
      <c r="BC772" s="2">
        <v>0</v>
      </c>
      <c r="BD772" s="2">
        <v>0</v>
      </c>
      <c r="BE772" s="2">
        <v>2</v>
      </c>
      <c r="BF772" s="45">
        <v>1</v>
      </c>
      <c r="BG772" s="2">
        <v>0</v>
      </c>
      <c r="BH772" s="2">
        <v>0</v>
      </c>
      <c r="BI772" s="2">
        <v>0</v>
      </c>
      <c r="BJ772" s="2">
        <v>0</v>
      </c>
      <c r="BK772" s="2">
        <v>0</v>
      </c>
      <c r="BL772" s="2">
        <v>0</v>
      </c>
      <c r="BM772" s="2">
        <v>0</v>
      </c>
      <c r="BN772" s="2">
        <v>0</v>
      </c>
      <c r="BO772" s="2">
        <v>0</v>
      </c>
      <c r="BP772" s="2">
        <v>0</v>
      </c>
      <c r="BQ772" s="2">
        <v>0</v>
      </c>
      <c r="BR772" s="2">
        <v>3</v>
      </c>
      <c r="BS772" s="2">
        <v>557</v>
      </c>
      <c r="BT772" s="2">
        <v>0.01</v>
      </c>
      <c r="BU772" s="5">
        <v>0.86</v>
      </c>
      <c r="BV772" s="5">
        <f>IFERROR($BF772/($AL772+$R772), "No Votes")</f>
        <v>4.807692307692308E-3</v>
      </c>
      <c r="BW772" s="5">
        <f>IFERROR($BA772/($AG772+$M772), "No Votes")</f>
        <v>0</v>
      </c>
      <c r="BX772" t="s">
        <v>2157</v>
      </c>
      <c r="BY772" s="5" t="s">
        <v>2086</v>
      </c>
      <c r="BZ772" s="5" t="s">
        <v>2088</v>
      </c>
      <c r="CA772" s="28" t="str">
        <f>IF(Table1[[#This Row],[Party]]="Labour","Conservative","Labour")</f>
        <v>Labour</v>
      </c>
      <c r="CB772" s="28" cm="1">
        <f t="array" ref="CB7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772" s="28" cm="1">
        <f t="array" ref="CC7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72" s="28">
        <f>IF(TRIM(Table1[[#This Row],[Party]])="Labour",Table1[[#This Row],[Conservative_Aye]],Table1[[#This Row],[Labour_Aye]])</f>
        <v>1</v>
      </c>
      <c r="CE772" s="28">
        <f>IF(TRIM(Table1[[#This Row],[Party]])="Labour",Table1[[#This Row],[Conservative_No]],Table1[[#This Row],[Labour_No]])</f>
        <v>207</v>
      </c>
      <c r="CF772" s="36">
        <f>IF(Table1[[#This Row],[Gov_Aye]]+Table1[[#This Row],[Gov_No]]=0,"",Table1[[#This Row],[Gov_Aye]]/(Table1[[#This Row],[Gov_Aye]]+Table1[[#This Row],[Gov_No]]))</f>
        <v>1</v>
      </c>
      <c r="CG772" s="36">
        <f>IF(Table1[[#This Row],[Opp_Aye]]+Table1[[#This Row],[Opp_No]]=0,"",Table1[[#This Row],[Opp_Aye]]/(Table1[[#This Row],[Opp_Aye]]+Table1[[#This Row],[Opp_No]]))</f>
        <v>4.807692307692308E-3</v>
      </c>
      <c r="CH772" s="36">
        <f>IF(OR(Table1[[#This Row],[Gov_Share]]="",Table1[[#This Row],[Opp_Share]]=""),"",ABS(Table1[[#This Row],[Gov_Share]]-Table1[[#This Row],[Opp_Share]]))</f>
        <v>0.99519230769230771</v>
      </c>
      <c r="CI772" s="36">
        <f>IF(Table1[[#This Row],[Gov_Aye]]+Table1[[#This Row],[Gov_No]]=0,"",ABS(Table1[[#This Row],[Gov_Aye]]-Table1[[#This Row],[Gov_No]])/(Table1[[#This Row],[Gov_Aye]]+Table1[[#This Row],[Gov_No]]))</f>
        <v>1</v>
      </c>
      <c r="CJ772" s="36">
        <f>IF(Table1[[#This Row],[Opp_Aye]]+Table1[[#This Row],[Opp_No]]=0,"",ABS(Table1[[#This Row],[Opp_Aye]]-Table1[[#This Row],[Opp_No]])/(Table1[[#This Row],[Opp_Aye]]+Table1[[#This Row],[Opp_No]]))</f>
        <v>0.99038461538461542</v>
      </c>
      <c r="CK7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0.96947656151816008</v>
      </c>
    </row>
    <row r="773" spans="1:89" ht="29.5" hidden="1" x14ac:dyDescent="0.75">
      <c r="A773">
        <v>336</v>
      </c>
      <c r="B773" s="17">
        <v>43082</v>
      </c>
      <c r="C773" s="18">
        <v>0.80347222222222225</v>
      </c>
      <c r="D773">
        <v>69</v>
      </c>
      <c r="E773" s="20" t="s">
        <v>598</v>
      </c>
      <c r="F773" t="s">
        <v>1946</v>
      </c>
      <c r="H773">
        <v>297</v>
      </c>
      <c r="I773">
        <v>316</v>
      </c>
      <c r="J773">
        <v>0</v>
      </c>
      <c r="K773">
        <v>0</v>
      </c>
      <c r="L773">
        <v>0</v>
      </c>
      <c r="M773" s="3">
        <v>1</v>
      </c>
      <c r="N773">
        <v>0</v>
      </c>
      <c r="O773">
        <v>0</v>
      </c>
      <c r="P773">
        <v>1</v>
      </c>
      <c r="Q773">
        <v>1</v>
      </c>
      <c r="R773" s="4">
        <v>244</v>
      </c>
      <c r="S773">
        <v>12</v>
      </c>
      <c r="T773">
        <v>4</v>
      </c>
      <c r="U773">
        <v>0</v>
      </c>
      <c r="V773">
        <v>34</v>
      </c>
      <c r="W773">
        <v>0</v>
      </c>
      <c r="X773">
        <v>0</v>
      </c>
      <c r="Y773">
        <v>0</v>
      </c>
      <c r="Z773">
        <v>0</v>
      </c>
      <c r="AA773">
        <v>0</v>
      </c>
      <c r="AB773">
        <v>0</v>
      </c>
      <c r="AC773">
        <v>0</v>
      </c>
      <c r="AD773">
        <v>0</v>
      </c>
      <c r="AE773">
        <v>0</v>
      </c>
      <c r="AF773">
        <v>0</v>
      </c>
      <c r="AG773" s="3">
        <v>305</v>
      </c>
      <c r="AH773">
        <v>10</v>
      </c>
      <c r="AI773">
        <v>0</v>
      </c>
      <c r="AJ773">
        <v>0</v>
      </c>
      <c r="AK773">
        <v>1</v>
      </c>
      <c r="AL773" s="4">
        <v>0</v>
      </c>
      <c r="AM773">
        <v>0</v>
      </c>
      <c r="AN773">
        <v>0</v>
      </c>
      <c r="AO773">
        <v>0</v>
      </c>
      <c r="AP773">
        <v>0</v>
      </c>
      <c r="AQ773">
        <v>0</v>
      </c>
      <c r="AR773">
        <v>0</v>
      </c>
      <c r="AS773">
        <v>0</v>
      </c>
      <c r="AT773">
        <v>0</v>
      </c>
      <c r="AU773">
        <v>0</v>
      </c>
      <c r="AV773">
        <v>0</v>
      </c>
      <c r="AW773">
        <v>0</v>
      </c>
      <c r="AX773">
        <v>0</v>
      </c>
      <c r="AY773">
        <v>0</v>
      </c>
      <c r="AZ773">
        <v>0</v>
      </c>
      <c r="BA773" s="3">
        <v>1</v>
      </c>
      <c r="BB773">
        <v>0</v>
      </c>
      <c r="BC773">
        <v>0</v>
      </c>
      <c r="BD773">
        <v>0</v>
      </c>
      <c r="BE773">
        <v>1</v>
      </c>
      <c r="BF773" s="4">
        <v>0</v>
      </c>
      <c r="BG773">
        <v>0</v>
      </c>
      <c r="BH773">
        <v>0</v>
      </c>
      <c r="BI773">
        <v>0</v>
      </c>
      <c r="BJ773">
        <v>0</v>
      </c>
      <c r="BK773">
        <v>0</v>
      </c>
      <c r="BL773">
        <v>0</v>
      </c>
      <c r="BM773">
        <v>0</v>
      </c>
      <c r="BN773">
        <v>0</v>
      </c>
      <c r="BO773">
        <v>0</v>
      </c>
      <c r="BP773">
        <v>0</v>
      </c>
      <c r="BQ773">
        <v>0</v>
      </c>
      <c r="BR773">
        <v>2</v>
      </c>
      <c r="BS773">
        <v>613</v>
      </c>
      <c r="BT773">
        <v>0</v>
      </c>
      <c r="BU773" s="1">
        <v>0.94</v>
      </c>
      <c r="BV773" s="5">
        <f>IFERROR($BF773/($AL773+$R773), "No Votes")</f>
        <v>0</v>
      </c>
      <c r="BW773" s="5">
        <f>IFERROR($BA773/($AG773+$M773), "No Votes")</f>
        <v>3.2679738562091504E-3</v>
      </c>
      <c r="BX773" t="s">
        <v>2156</v>
      </c>
      <c r="BY773" s="5" t="s">
        <v>2086</v>
      </c>
      <c r="BZ773" s="5" t="s">
        <v>2088</v>
      </c>
      <c r="CA773" s="28" t="str">
        <f>IF(Table1[[#This Row],[Party]]="Labour","Conservative","Labour")</f>
        <v>Labour</v>
      </c>
      <c r="CB773" s="28" cm="1">
        <f t="array" ref="CB7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73" s="28" cm="1">
        <f t="array" ref="CC7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773" s="28">
        <f>IF(TRIM(Table1[[#This Row],[Party]])="Labour",Table1[[#This Row],[Conservative_Aye]],Table1[[#This Row],[Labour_Aye]])</f>
        <v>244</v>
      </c>
      <c r="CE773" s="28">
        <f>IF(TRIM(Table1[[#This Row],[Party]])="Labour",Table1[[#This Row],[Conservative_No]],Table1[[#This Row],[Labour_No]])</f>
        <v>0</v>
      </c>
      <c r="CF773" s="36">
        <f>IF(Table1[[#This Row],[Gov_Aye]]+Table1[[#This Row],[Gov_No]]=0,"",Table1[[#This Row],[Gov_Aye]]/(Table1[[#This Row],[Gov_Aye]]+Table1[[#This Row],[Gov_No]]))</f>
        <v>3.2679738562091504E-3</v>
      </c>
      <c r="CG773" s="36">
        <f>IF(Table1[[#This Row],[Opp_Aye]]+Table1[[#This Row],[Opp_No]]=0,"",Table1[[#This Row],[Opp_Aye]]/(Table1[[#This Row],[Opp_Aye]]+Table1[[#This Row],[Opp_No]]))</f>
        <v>1</v>
      </c>
      <c r="CH773" s="36">
        <f>IF(OR(Table1[[#This Row],[Gov_Share]]="",Table1[[#This Row],[Opp_Share]]=""),"",ABS(Table1[[#This Row],[Gov_Share]]-Table1[[#This Row],[Opp_Share]]))</f>
        <v>0.99673202614379086</v>
      </c>
      <c r="CI773" s="36">
        <f>IF(Table1[[#This Row],[Gov_Aye]]+Table1[[#This Row],[Gov_No]]=0,"",ABS(Table1[[#This Row],[Gov_Aye]]-Table1[[#This Row],[Gov_No]])/(Table1[[#This Row],[Gov_Aye]]+Table1[[#This Row],[Gov_No]]))</f>
        <v>0.99346405228758172</v>
      </c>
      <c r="CJ773" s="36">
        <f>IF(Table1[[#This Row],[Opp_Aye]]+Table1[[#This Row],[Opp_No]]=0,"",ABS(Table1[[#This Row],[Opp_Aye]]-Table1[[#This Row],[Opp_No]])/(Table1[[#This Row],[Opp_Aye]]+Table1[[#This Row],[Opp_No]]))</f>
        <v>1</v>
      </c>
      <c r="CK7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0.9608190588698563</v>
      </c>
    </row>
    <row r="774" spans="1:89" ht="29.5" hidden="1" x14ac:dyDescent="0.75">
      <c r="A774" s="2">
        <v>313</v>
      </c>
      <c r="B774" s="15">
        <v>43060</v>
      </c>
      <c r="C774" s="16">
        <v>0.88472222222222219</v>
      </c>
      <c r="D774" s="2">
        <v>46</v>
      </c>
      <c r="E774" s="19" t="s">
        <v>336</v>
      </c>
      <c r="F774" s="2" t="s">
        <v>1942</v>
      </c>
      <c r="G774" s="2"/>
      <c r="H774" s="2">
        <v>296</v>
      </c>
      <c r="I774" s="2">
        <v>315</v>
      </c>
      <c r="J774" s="2">
        <v>0</v>
      </c>
      <c r="K774" s="2">
        <v>0</v>
      </c>
      <c r="L774" s="2">
        <v>0</v>
      </c>
      <c r="M774" s="3">
        <v>1</v>
      </c>
      <c r="N774" s="2">
        <v>0</v>
      </c>
      <c r="O774" s="2">
        <v>0</v>
      </c>
      <c r="P774" s="2">
        <v>1</v>
      </c>
      <c r="Q774" s="2">
        <v>1</v>
      </c>
      <c r="R774" s="4">
        <v>241</v>
      </c>
      <c r="S774" s="2">
        <v>12</v>
      </c>
      <c r="T774" s="2">
        <v>4</v>
      </c>
      <c r="U774" s="2">
        <v>0</v>
      </c>
      <c r="V774" s="2">
        <v>35</v>
      </c>
      <c r="W774" s="2">
        <v>0</v>
      </c>
      <c r="X774" s="2">
        <v>0</v>
      </c>
      <c r="Y774" s="2">
        <v>0</v>
      </c>
      <c r="Z774" s="2">
        <v>0</v>
      </c>
      <c r="AA774" s="2">
        <v>0</v>
      </c>
      <c r="AB774" s="2">
        <v>0</v>
      </c>
      <c r="AC774" s="2">
        <v>0</v>
      </c>
      <c r="AD774" s="2">
        <v>0</v>
      </c>
      <c r="AE774" s="2">
        <v>0</v>
      </c>
      <c r="AF774" s="2">
        <v>0</v>
      </c>
      <c r="AG774" s="3">
        <v>300</v>
      </c>
      <c r="AH774" s="2">
        <v>10</v>
      </c>
      <c r="AI774" s="2">
        <v>0</v>
      </c>
      <c r="AJ774" s="2">
        <v>0</v>
      </c>
      <c r="AK774" s="2">
        <v>3</v>
      </c>
      <c r="AL774" s="4">
        <v>2</v>
      </c>
      <c r="AM774" s="2">
        <v>0</v>
      </c>
      <c r="AN774" s="2">
        <v>0</v>
      </c>
      <c r="AO774" s="2">
        <v>0</v>
      </c>
      <c r="AP774" s="2">
        <v>0</v>
      </c>
      <c r="AQ774" s="2">
        <v>0</v>
      </c>
      <c r="AR774" s="2">
        <v>0</v>
      </c>
      <c r="AS774" s="2">
        <v>0</v>
      </c>
      <c r="AT774" s="2">
        <v>0</v>
      </c>
      <c r="AU774" s="2">
        <v>0</v>
      </c>
      <c r="AV774" s="2">
        <v>0</v>
      </c>
      <c r="AW774" s="2">
        <v>0</v>
      </c>
      <c r="AX774" s="2">
        <v>0</v>
      </c>
      <c r="AY774" s="2">
        <v>0</v>
      </c>
      <c r="AZ774" s="2">
        <v>0</v>
      </c>
      <c r="BA774" s="44">
        <v>1</v>
      </c>
      <c r="BB774" s="2">
        <v>0</v>
      </c>
      <c r="BC774" s="2">
        <v>0</v>
      </c>
      <c r="BD774" s="2">
        <v>0</v>
      </c>
      <c r="BE774" s="2">
        <v>1</v>
      </c>
      <c r="BF774" s="45">
        <v>2</v>
      </c>
      <c r="BG774" s="2">
        <v>0</v>
      </c>
      <c r="BH774" s="2">
        <v>0</v>
      </c>
      <c r="BI774" s="2">
        <v>0</v>
      </c>
      <c r="BJ774" s="2">
        <v>0</v>
      </c>
      <c r="BK774" s="2">
        <v>0</v>
      </c>
      <c r="BL774" s="2">
        <v>0</v>
      </c>
      <c r="BM774" s="2">
        <v>0</v>
      </c>
      <c r="BN774" s="2">
        <v>0</v>
      </c>
      <c r="BO774" s="2">
        <v>0</v>
      </c>
      <c r="BP774" s="2">
        <v>0</v>
      </c>
      <c r="BQ774" s="2">
        <v>0</v>
      </c>
      <c r="BR774" s="2">
        <v>4</v>
      </c>
      <c r="BS774" s="2">
        <v>610</v>
      </c>
      <c r="BT774" s="2">
        <v>0.01</v>
      </c>
      <c r="BU774" s="5">
        <v>0.94</v>
      </c>
      <c r="BV774" s="5">
        <f>IFERROR($BF774/($AL774+$R774), "No Votes")</f>
        <v>8.23045267489712E-3</v>
      </c>
      <c r="BW774" s="5">
        <f>IFERROR($BA774/($AG774+$M774), "No Votes")</f>
        <v>3.3222591362126247E-3</v>
      </c>
      <c r="BX774" t="s">
        <v>2156</v>
      </c>
      <c r="BY774" s="5" t="s">
        <v>2086</v>
      </c>
      <c r="BZ774" s="5" t="s">
        <v>2088</v>
      </c>
      <c r="CA774" s="28" t="str">
        <f>IF(Table1[[#This Row],[Party]]="Labour","Conservative","Labour")</f>
        <v>Labour</v>
      </c>
      <c r="CB774" s="28" cm="1">
        <f t="array" ref="CB7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74" s="28" cm="1">
        <f t="array" ref="CC7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774" s="28">
        <f>IF(TRIM(Table1[[#This Row],[Party]])="Labour",Table1[[#This Row],[Conservative_Aye]],Table1[[#This Row],[Labour_Aye]])</f>
        <v>241</v>
      </c>
      <c r="CE774" s="28">
        <f>IF(TRIM(Table1[[#This Row],[Party]])="Labour",Table1[[#This Row],[Conservative_No]],Table1[[#This Row],[Labour_No]])</f>
        <v>2</v>
      </c>
      <c r="CF774" s="36">
        <f>IF(Table1[[#This Row],[Gov_Aye]]+Table1[[#This Row],[Gov_No]]=0,"",Table1[[#This Row],[Gov_Aye]]/(Table1[[#This Row],[Gov_Aye]]+Table1[[#This Row],[Gov_No]]))</f>
        <v>3.3222591362126247E-3</v>
      </c>
      <c r="CG774" s="36">
        <f>IF(Table1[[#This Row],[Opp_Aye]]+Table1[[#This Row],[Opp_No]]=0,"",Table1[[#This Row],[Opp_Aye]]/(Table1[[#This Row],[Opp_Aye]]+Table1[[#This Row],[Opp_No]]))</f>
        <v>0.99176954732510292</v>
      </c>
      <c r="CH774" s="36">
        <f>IF(OR(Table1[[#This Row],[Gov_Share]]="",Table1[[#This Row],[Opp_Share]]=""),"",ABS(Table1[[#This Row],[Gov_Share]]-Table1[[#This Row],[Opp_Share]]))</f>
        <v>0.98844728818889027</v>
      </c>
      <c r="CI774" s="36">
        <f>IF(Table1[[#This Row],[Gov_Aye]]+Table1[[#This Row],[Gov_No]]=0,"",ABS(Table1[[#This Row],[Gov_Aye]]-Table1[[#This Row],[Gov_No]])/(Table1[[#This Row],[Gov_Aye]]+Table1[[#This Row],[Gov_No]]))</f>
        <v>0.99335548172757471</v>
      </c>
      <c r="CJ774" s="36">
        <f>IF(Table1[[#This Row],[Opp_Aye]]+Table1[[#This Row],[Opp_No]]=0,"",ABS(Table1[[#This Row],[Opp_Aye]]-Table1[[#This Row],[Opp_No]])/(Table1[[#This Row],[Opp_Aye]]+Table1[[#This Row],[Opp_No]]))</f>
        <v>0.98353909465020573</v>
      </c>
      <c r="CK7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0.95294398212649523</v>
      </c>
    </row>
    <row r="775" spans="1:89" x14ac:dyDescent="0.75">
      <c r="A775" s="2">
        <v>1148</v>
      </c>
      <c r="B775" s="15">
        <v>44522</v>
      </c>
      <c r="C775" s="16">
        <v>0.92777777777777781</v>
      </c>
      <c r="D775" s="2">
        <v>116</v>
      </c>
      <c r="E775" s="19" t="s">
        <v>640</v>
      </c>
      <c r="F775" s="2"/>
      <c r="G775" s="2"/>
      <c r="H775" s="2">
        <v>195</v>
      </c>
      <c r="I775" s="2">
        <v>302</v>
      </c>
      <c r="J775" s="2">
        <v>0</v>
      </c>
      <c r="K775" s="2">
        <v>1</v>
      </c>
      <c r="L775" s="2">
        <v>0</v>
      </c>
      <c r="M775" s="3">
        <v>0</v>
      </c>
      <c r="N775" s="2">
        <v>4</v>
      </c>
      <c r="O775" s="2">
        <v>0</v>
      </c>
      <c r="P775" s="2">
        <v>1</v>
      </c>
      <c r="Q775" s="2">
        <v>3</v>
      </c>
      <c r="R775" s="4">
        <v>171</v>
      </c>
      <c r="S775" s="2">
        <v>10</v>
      </c>
      <c r="T775" s="2">
        <v>2</v>
      </c>
      <c r="U775" s="2">
        <v>0</v>
      </c>
      <c r="V775" s="2">
        <v>0</v>
      </c>
      <c r="W775" s="2">
        <v>2</v>
      </c>
      <c r="X775" s="2">
        <v>0</v>
      </c>
      <c r="Y775" s="2">
        <v>0</v>
      </c>
      <c r="Z775" s="2">
        <v>0</v>
      </c>
      <c r="AA775" s="2">
        <v>0</v>
      </c>
      <c r="AB775" s="2">
        <v>0</v>
      </c>
      <c r="AC775" s="2">
        <v>0</v>
      </c>
      <c r="AD775" s="2">
        <v>0</v>
      </c>
      <c r="AE775" s="2">
        <v>0</v>
      </c>
      <c r="AF775" s="2">
        <v>0</v>
      </c>
      <c r="AG775" s="3">
        <v>300</v>
      </c>
      <c r="AH775" s="2">
        <v>0</v>
      </c>
      <c r="AI775" s="2">
        <v>0</v>
      </c>
      <c r="AJ775" s="2">
        <v>0</v>
      </c>
      <c r="AK775" s="2">
        <v>1</v>
      </c>
      <c r="AL775" s="4">
        <v>0</v>
      </c>
      <c r="AM775" s="2">
        <v>0</v>
      </c>
      <c r="AN775" s="2">
        <v>0</v>
      </c>
      <c r="AO775" s="2">
        <v>0</v>
      </c>
      <c r="AP775" s="2">
        <v>0</v>
      </c>
      <c r="AQ775" s="2">
        <v>0</v>
      </c>
      <c r="AR775" s="2">
        <v>0</v>
      </c>
      <c r="AS775" s="2">
        <v>0</v>
      </c>
      <c r="AT775" s="2">
        <v>0</v>
      </c>
      <c r="AU775" s="2">
        <v>0</v>
      </c>
      <c r="AV775" s="2">
        <v>0</v>
      </c>
      <c r="AW775" s="2">
        <v>0</v>
      </c>
      <c r="AX775" s="2">
        <v>0</v>
      </c>
      <c r="AY775" s="2">
        <v>0</v>
      </c>
      <c r="AZ775" s="2">
        <v>0</v>
      </c>
      <c r="BA775" s="44">
        <v>0</v>
      </c>
      <c r="BB775" s="2">
        <v>0</v>
      </c>
      <c r="BC775" s="2">
        <v>0</v>
      </c>
      <c r="BD775" s="2">
        <v>0</v>
      </c>
      <c r="BE775" s="2">
        <v>1</v>
      </c>
      <c r="BF775" s="45">
        <v>0</v>
      </c>
      <c r="BG775" s="2">
        <v>0</v>
      </c>
      <c r="BH775" s="2">
        <v>0</v>
      </c>
      <c r="BI775" s="2">
        <v>0</v>
      </c>
      <c r="BJ775" s="2">
        <v>0</v>
      </c>
      <c r="BK775" s="2">
        <v>0</v>
      </c>
      <c r="BL775" s="2">
        <v>0</v>
      </c>
      <c r="BM775" s="2">
        <v>0</v>
      </c>
      <c r="BN775" s="2">
        <v>0</v>
      </c>
      <c r="BO775" s="2">
        <v>0</v>
      </c>
      <c r="BP775" s="2">
        <v>0</v>
      </c>
      <c r="BQ775" s="2">
        <v>0</v>
      </c>
      <c r="BR775" s="2">
        <v>1</v>
      </c>
      <c r="BS775" s="2">
        <v>495</v>
      </c>
      <c r="BT775" s="2">
        <v>0</v>
      </c>
      <c r="BU775" s="5">
        <v>0.76</v>
      </c>
      <c r="BV775" s="5">
        <f>IFERROR($BF775/($AL775+$R775), "No Votes")</f>
        <v>0</v>
      </c>
      <c r="BW775" s="5">
        <f>IFERROR($BA775/($AG775+$M775), "No Votes")</f>
        <v>0</v>
      </c>
      <c r="BX775" t="s">
        <v>2157</v>
      </c>
      <c r="BY775" s="5" t="s">
        <v>2093</v>
      </c>
      <c r="BZ775" s="5" t="s">
        <v>2088</v>
      </c>
      <c r="CA775" s="28" t="str">
        <f>IF(Table1[[#This Row],[Party]]="Labour","Conservative","Labour")</f>
        <v>Labour</v>
      </c>
      <c r="CB775" s="28" cm="1">
        <f t="array" ref="CB7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75" s="28" cm="1">
        <f t="array" ref="CC7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775" s="28">
        <f>IF(TRIM(Table1[[#This Row],[Party]])="Labour",Table1[[#This Row],[Conservative_Aye]],Table1[[#This Row],[Labour_Aye]])</f>
        <v>171</v>
      </c>
      <c r="CE775" s="28">
        <f>IF(TRIM(Table1[[#This Row],[Party]])="Labour",Table1[[#This Row],[Conservative_No]],Table1[[#This Row],[Labour_No]])</f>
        <v>0</v>
      </c>
      <c r="CF775" s="36">
        <f>IF(Table1[[#This Row],[Gov_Aye]]+Table1[[#This Row],[Gov_No]]=0,"",Table1[[#This Row],[Gov_Aye]]/(Table1[[#This Row],[Gov_Aye]]+Table1[[#This Row],[Gov_No]]))</f>
        <v>0</v>
      </c>
      <c r="CG775" s="36">
        <f>IF(Table1[[#This Row],[Opp_Aye]]+Table1[[#This Row],[Opp_No]]=0,"",Table1[[#This Row],[Opp_Aye]]/(Table1[[#This Row],[Opp_Aye]]+Table1[[#This Row],[Opp_No]]))</f>
        <v>1</v>
      </c>
      <c r="CH775" s="36">
        <f>IF(OR(Table1[[#This Row],[Gov_Share]]="",Table1[[#This Row],[Opp_Share]]=""),"",ABS(Table1[[#This Row],[Gov_Share]]-Table1[[#This Row],[Opp_Share]]))</f>
        <v>1</v>
      </c>
      <c r="CI775" s="36">
        <f>IF(Table1[[#This Row],[Gov_Aye]]+Table1[[#This Row],[Gov_No]]=0,"",ABS(Table1[[#This Row],[Gov_Aye]]-Table1[[#This Row],[Gov_No]])/(Table1[[#This Row],[Gov_Aye]]+Table1[[#This Row],[Gov_No]]))</f>
        <v>1</v>
      </c>
      <c r="CJ775" s="36">
        <f>IF(Table1[[#This Row],[Opp_Aye]]+Table1[[#This Row],[Opp_No]]=0,"",ABS(Table1[[#This Row],[Opp_Aye]]-Table1[[#This Row],[Opp_No]])/(Table1[[#This Row],[Opp_Aye]]+Table1[[#This Row],[Opp_No]]))</f>
        <v>1</v>
      </c>
      <c r="CK7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0.96946973754686661</v>
      </c>
    </row>
    <row r="776" spans="1:89" ht="29.5" hidden="1" x14ac:dyDescent="0.75">
      <c r="A776" s="2">
        <v>327</v>
      </c>
      <c r="B776" s="15">
        <v>43075</v>
      </c>
      <c r="C776" s="16">
        <v>0.85347222222222219</v>
      </c>
      <c r="D776" s="2">
        <v>60</v>
      </c>
      <c r="E776" s="19" t="s">
        <v>874</v>
      </c>
      <c r="F776" s="2" t="s">
        <v>1944</v>
      </c>
      <c r="G776" s="2"/>
      <c r="H776" s="2">
        <v>286</v>
      </c>
      <c r="I776" s="2">
        <v>311</v>
      </c>
      <c r="J776" s="2">
        <v>0</v>
      </c>
      <c r="K776" s="2">
        <v>0</v>
      </c>
      <c r="L776" s="2">
        <v>0</v>
      </c>
      <c r="M776" s="3">
        <v>0</v>
      </c>
      <c r="N776" s="2">
        <v>0</v>
      </c>
      <c r="O776" s="2">
        <v>0</v>
      </c>
      <c r="P776" s="2">
        <v>1</v>
      </c>
      <c r="Q776" s="2">
        <v>1</v>
      </c>
      <c r="R776" s="4">
        <v>238</v>
      </c>
      <c r="S776" s="2">
        <v>11</v>
      </c>
      <c r="T776" s="2">
        <v>4</v>
      </c>
      <c r="U776" s="2">
        <v>0</v>
      </c>
      <c r="V776" s="2">
        <v>31</v>
      </c>
      <c r="W776" s="2">
        <v>0</v>
      </c>
      <c r="X776" s="2">
        <v>0</v>
      </c>
      <c r="Y776" s="2">
        <v>0</v>
      </c>
      <c r="Z776" s="2">
        <v>0</v>
      </c>
      <c r="AA776" s="2">
        <v>0</v>
      </c>
      <c r="AB776" s="2">
        <v>0</v>
      </c>
      <c r="AC776" s="2">
        <v>0</v>
      </c>
      <c r="AD776" s="2">
        <v>0</v>
      </c>
      <c r="AE776" s="2">
        <v>0</v>
      </c>
      <c r="AF776" s="2">
        <v>0</v>
      </c>
      <c r="AG776" s="3">
        <v>300</v>
      </c>
      <c r="AH776" s="2">
        <v>10</v>
      </c>
      <c r="AI776" s="2">
        <v>0</v>
      </c>
      <c r="AJ776" s="2">
        <v>0</v>
      </c>
      <c r="AK776" s="2">
        <v>1</v>
      </c>
      <c r="AL776" s="4">
        <v>0</v>
      </c>
      <c r="AM776" s="2">
        <v>0</v>
      </c>
      <c r="AN776" s="2">
        <v>0</v>
      </c>
      <c r="AO776" s="2">
        <v>0</v>
      </c>
      <c r="AP776" s="2">
        <v>0</v>
      </c>
      <c r="AQ776" s="2">
        <v>0</v>
      </c>
      <c r="AR776" s="2">
        <v>0</v>
      </c>
      <c r="AS776" s="2">
        <v>0</v>
      </c>
      <c r="AT776" s="2">
        <v>0</v>
      </c>
      <c r="AU776" s="2">
        <v>0</v>
      </c>
      <c r="AV776" s="2">
        <v>0</v>
      </c>
      <c r="AW776" s="2">
        <v>0</v>
      </c>
      <c r="AX776" s="2">
        <v>0</v>
      </c>
      <c r="AY776" s="2">
        <v>0</v>
      </c>
      <c r="AZ776" s="2">
        <v>0</v>
      </c>
      <c r="BA776" s="44">
        <v>0</v>
      </c>
      <c r="BB776" s="2">
        <v>0</v>
      </c>
      <c r="BC776" s="2">
        <v>0</v>
      </c>
      <c r="BD776" s="2">
        <v>0</v>
      </c>
      <c r="BE776" s="2">
        <v>1</v>
      </c>
      <c r="BF776" s="45">
        <v>0</v>
      </c>
      <c r="BG776" s="2">
        <v>0</v>
      </c>
      <c r="BH776" s="2">
        <v>0</v>
      </c>
      <c r="BI776" s="2">
        <v>0</v>
      </c>
      <c r="BJ776" s="2">
        <v>0</v>
      </c>
      <c r="BK776" s="2">
        <v>0</v>
      </c>
      <c r="BL776" s="2">
        <v>0</v>
      </c>
      <c r="BM776" s="2">
        <v>0</v>
      </c>
      <c r="BN776" s="2">
        <v>0</v>
      </c>
      <c r="BO776" s="2">
        <v>0</v>
      </c>
      <c r="BP776" s="2">
        <v>0</v>
      </c>
      <c r="BQ776" s="2">
        <v>0</v>
      </c>
      <c r="BR776" s="2">
        <v>1</v>
      </c>
      <c r="BS776" s="2">
        <v>597</v>
      </c>
      <c r="BT776" s="2">
        <v>0</v>
      </c>
      <c r="BU776" s="5">
        <v>0.92</v>
      </c>
      <c r="BV776" s="5">
        <f>IFERROR($BF776/($AL776+$R776), "No Votes")</f>
        <v>0</v>
      </c>
      <c r="BW776" s="5">
        <f>IFERROR($BA776/($AG776+$M776), "No Votes")</f>
        <v>0</v>
      </c>
      <c r="BX776" t="s">
        <v>2156</v>
      </c>
      <c r="BY776" s="5" t="s">
        <v>2086</v>
      </c>
      <c r="BZ776" s="5" t="s">
        <v>2088</v>
      </c>
      <c r="CA776" s="28" t="str">
        <f>IF(Table1[[#This Row],[Party]]="Labour","Conservative","Labour")</f>
        <v>Labour</v>
      </c>
      <c r="CB776" s="28" cm="1">
        <f t="array" ref="CB7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76" s="28" cm="1">
        <f t="array" ref="CC7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776" s="28">
        <f>IF(TRIM(Table1[[#This Row],[Party]])="Labour",Table1[[#This Row],[Conservative_Aye]],Table1[[#This Row],[Labour_Aye]])</f>
        <v>238</v>
      </c>
      <c r="CE776" s="28">
        <f>IF(TRIM(Table1[[#This Row],[Party]])="Labour",Table1[[#This Row],[Conservative_No]],Table1[[#This Row],[Labour_No]])</f>
        <v>0</v>
      </c>
      <c r="CF776" s="36">
        <f>IF(Table1[[#This Row],[Gov_Aye]]+Table1[[#This Row],[Gov_No]]=0,"",Table1[[#This Row],[Gov_Aye]]/(Table1[[#This Row],[Gov_Aye]]+Table1[[#This Row],[Gov_No]]))</f>
        <v>0</v>
      </c>
      <c r="CG776" s="36">
        <f>IF(Table1[[#This Row],[Opp_Aye]]+Table1[[#This Row],[Opp_No]]=0,"",Table1[[#This Row],[Opp_Aye]]/(Table1[[#This Row],[Opp_Aye]]+Table1[[#This Row],[Opp_No]]))</f>
        <v>1</v>
      </c>
      <c r="CH776" s="36">
        <f>IF(OR(Table1[[#This Row],[Gov_Share]]="",Table1[[#This Row],[Opp_Share]]=""),"",ABS(Table1[[#This Row],[Gov_Share]]-Table1[[#This Row],[Opp_Share]]))</f>
        <v>1</v>
      </c>
      <c r="CI776" s="36">
        <f>IF(Table1[[#This Row],[Gov_Aye]]+Table1[[#This Row],[Gov_No]]=0,"",ABS(Table1[[#This Row],[Gov_Aye]]-Table1[[#This Row],[Gov_No]])/(Table1[[#This Row],[Gov_Aye]]+Table1[[#This Row],[Gov_No]]))</f>
        <v>1</v>
      </c>
      <c r="CJ776" s="36">
        <f>IF(Table1[[#This Row],[Opp_Aye]]+Table1[[#This Row],[Opp_No]]=0,"",ABS(Table1[[#This Row],[Opp_Aye]]-Table1[[#This Row],[Opp_No]])/(Table1[[#This Row],[Opp_Aye]]+Table1[[#This Row],[Opp_No]]))</f>
        <v>1</v>
      </c>
      <c r="CK7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0.96613983807134174</v>
      </c>
    </row>
    <row r="777" spans="1:89" ht="29.5" x14ac:dyDescent="0.75">
      <c r="A777" s="2">
        <v>1589</v>
      </c>
      <c r="B777" s="15">
        <v>45118</v>
      </c>
      <c r="C777" s="16">
        <v>0.72222222222222221</v>
      </c>
      <c r="D777" s="2">
        <v>281</v>
      </c>
      <c r="E777" s="19" t="s">
        <v>725</v>
      </c>
      <c r="F777" s="2"/>
      <c r="G777" s="2"/>
      <c r="H777" s="2">
        <v>299</v>
      </c>
      <c r="I777" s="2">
        <v>228</v>
      </c>
      <c r="J777" s="2">
        <v>0</v>
      </c>
      <c r="K777" s="2">
        <v>0</v>
      </c>
      <c r="L777" s="2">
        <v>0</v>
      </c>
      <c r="M777" s="3">
        <v>298</v>
      </c>
      <c r="N777" s="2">
        <v>0</v>
      </c>
      <c r="O777" s="2">
        <v>0</v>
      </c>
      <c r="P777" s="2">
        <v>0</v>
      </c>
      <c r="Q777" s="2">
        <v>1</v>
      </c>
      <c r="R777" s="4">
        <v>0</v>
      </c>
      <c r="S777" s="2">
        <v>0</v>
      </c>
      <c r="T777" s="2">
        <v>0</v>
      </c>
      <c r="U777" s="2">
        <v>0</v>
      </c>
      <c r="V777" s="2">
        <v>0</v>
      </c>
      <c r="W777" s="2">
        <v>0</v>
      </c>
      <c r="X777" s="2">
        <v>0</v>
      </c>
      <c r="Y777" s="2">
        <v>1</v>
      </c>
      <c r="Z777" s="2">
        <v>0</v>
      </c>
      <c r="AA777" s="2">
        <v>0</v>
      </c>
      <c r="AB777" s="2">
        <v>0</v>
      </c>
      <c r="AC777" s="2">
        <v>0</v>
      </c>
      <c r="AD777" s="2">
        <v>1</v>
      </c>
      <c r="AE777" s="2">
        <v>1</v>
      </c>
      <c r="AF777" s="2">
        <v>0</v>
      </c>
      <c r="AG777" s="3">
        <v>0</v>
      </c>
      <c r="AH777" s="2">
        <v>0</v>
      </c>
      <c r="AI777" s="2">
        <v>0</v>
      </c>
      <c r="AJ777" s="2">
        <v>1</v>
      </c>
      <c r="AK777" s="2">
        <v>9</v>
      </c>
      <c r="AL777" s="4">
        <v>159</v>
      </c>
      <c r="AM777" s="2">
        <v>10</v>
      </c>
      <c r="AN777" s="2">
        <v>3</v>
      </c>
      <c r="AO777" s="2">
        <v>0</v>
      </c>
      <c r="AP777" s="2">
        <v>41</v>
      </c>
      <c r="AQ777" s="2">
        <v>2</v>
      </c>
      <c r="AR777" s="2">
        <v>0</v>
      </c>
      <c r="AS777" s="2">
        <v>0</v>
      </c>
      <c r="AT777" s="2">
        <v>0</v>
      </c>
      <c r="AU777" s="2">
        <v>0</v>
      </c>
      <c r="AV777" s="2">
        <v>0</v>
      </c>
      <c r="AW777" s="2">
        <v>0</v>
      </c>
      <c r="AX777" s="2">
        <v>0</v>
      </c>
      <c r="AY777" s="2">
        <v>0</v>
      </c>
      <c r="AZ777" s="2">
        <v>0</v>
      </c>
      <c r="BA777" s="44">
        <v>0</v>
      </c>
      <c r="BB777" s="2">
        <v>0</v>
      </c>
      <c r="BC777" s="2">
        <v>0</v>
      </c>
      <c r="BD777" s="2">
        <v>0</v>
      </c>
      <c r="BE777" s="2">
        <v>1</v>
      </c>
      <c r="BF777" s="45">
        <v>0</v>
      </c>
      <c r="BG777" s="2">
        <v>0</v>
      </c>
      <c r="BH777" s="2">
        <v>0</v>
      </c>
      <c r="BI777" s="2">
        <v>0</v>
      </c>
      <c r="BJ777" s="2">
        <v>0</v>
      </c>
      <c r="BK777" s="2">
        <v>0</v>
      </c>
      <c r="BL777" s="2">
        <v>0</v>
      </c>
      <c r="BM777" s="2">
        <v>0</v>
      </c>
      <c r="BN777" s="2">
        <v>0</v>
      </c>
      <c r="BO777" s="2">
        <v>0</v>
      </c>
      <c r="BP777" s="2">
        <v>0</v>
      </c>
      <c r="BQ777" s="2">
        <v>0</v>
      </c>
      <c r="BR777" s="2">
        <v>1</v>
      </c>
      <c r="BS777" s="2">
        <v>527</v>
      </c>
      <c r="BT777" s="2">
        <v>0</v>
      </c>
      <c r="BU777" s="5">
        <v>0.81</v>
      </c>
      <c r="BV777" s="5">
        <f>IFERROR($BF777/($AL777+$R777), "No Votes")</f>
        <v>0</v>
      </c>
      <c r="BW777" s="5">
        <f>IFERROR($BA777/($AG777+$M777), "No Votes")</f>
        <v>0</v>
      </c>
      <c r="BX777" t="s">
        <v>2157</v>
      </c>
      <c r="BY777" s="5" t="s">
        <v>2096</v>
      </c>
      <c r="BZ777" s="5" t="s">
        <v>2088</v>
      </c>
      <c r="CA777" s="28" t="str">
        <f>IF(Table1[[#This Row],[Party]]="Labour","Conservative","Labour")</f>
        <v>Labour</v>
      </c>
      <c r="CB777" s="28" cm="1">
        <f t="array" ref="CB7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777" s="28" cm="1">
        <f t="array" ref="CC7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77" s="28">
        <f>IF(TRIM(Table1[[#This Row],[Party]])="Labour",Table1[[#This Row],[Conservative_Aye]],Table1[[#This Row],[Labour_Aye]])</f>
        <v>0</v>
      </c>
      <c r="CE777" s="28">
        <f>IF(TRIM(Table1[[#This Row],[Party]])="Labour",Table1[[#This Row],[Conservative_No]],Table1[[#This Row],[Labour_No]])</f>
        <v>159</v>
      </c>
      <c r="CF777" s="36">
        <f>IF(Table1[[#This Row],[Gov_Aye]]+Table1[[#This Row],[Gov_No]]=0,"",Table1[[#This Row],[Gov_Aye]]/(Table1[[#This Row],[Gov_Aye]]+Table1[[#This Row],[Gov_No]]))</f>
        <v>1</v>
      </c>
      <c r="CG777" s="36">
        <f>IF(Table1[[#This Row],[Opp_Aye]]+Table1[[#This Row],[Opp_No]]=0,"",Table1[[#This Row],[Opp_Aye]]/(Table1[[#This Row],[Opp_Aye]]+Table1[[#This Row],[Opp_No]]))</f>
        <v>0</v>
      </c>
      <c r="CH777" s="36">
        <f>IF(OR(Table1[[#This Row],[Gov_Share]]="",Table1[[#This Row],[Opp_Share]]=""),"",ABS(Table1[[#This Row],[Gov_Share]]-Table1[[#This Row],[Opp_Share]]))</f>
        <v>1</v>
      </c>
      <c r="CI777" s="36">
        <f>IF(Table1[[#This Row],[Gov_Aye]]+Table1[[#This Row],[Gov_No]]=0,"",ABS(Table1[[#This Row],[Gov_Aye]]-Table1[[#This Row],[Gov_No]])/(Table1[[#This Row],[Gov_Aye]]+Table1[[#This Row],[Gov_No]]))</f>
        <v>1</v>
      </c>
      <c r="CJ777" s="36">
        <f>IF(Table1[[#This Row],[Opp_Aye]]+Table1[[#This Row],[Opp_No]]=0,"",ABS(Table1[[#This Row],[Opp_Aye]]-Table1[[#This Row],[Opp_No]])/(Table1[[#This Row],[Opp_Aye]]+Table1[[#This Row],[Opp_No]]))</f>
        <v>1</v>
      </c>
      <c r="CK7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0.96939482599322446</v>
      </c>
    </row>
    <row r="778" spans="1:89" ht="29.5" hidden="1" x14ac:dyDescent="0.75">
      <c r="A778">
        <v>350</v>
      </c>
      <c r="B778" s="17">
        <v>43089</v>
      </c>
      <c r="C778" s="18">
        <v>0.9</v>
      </c>
      <c r="D778">
        <v>83</v>
      </c>
      <c r="E778" s="20" t="s">
        <v>995</v>
      </c>
      <c r="F778" t="s">
        <v>1947</v>
      </c>
      <c r="H778">
        <v>295</v>
      </c>
      <c r="I778">
        <v>318</v>
      </c>
      <c r="J778">
        <v>0</v>
      </c>
      <c r="K778">
        <v>0</v>
      </c>
      <c r="L778">
        <v>0</v>
      </c>
      <c r="M778" s="3">
        <v>0</v>
      </c>
      <c r="N778">
        <v>0</v>
      </c>
      <c r="O778">
        <v>0</v>
      </c>
      <c r="P778">
        <v>1</v>
      </c>
      <c r="Q778">
        <v>2</v>
      </c>
      <c r="R778" s="4">
        <v>244</v>
      </c>
      <c r="S778">
        <v>11</v>
      </c>
      <c r="T778">
        <v>4</v>
      </c>
      <c r="U778">
        <v>0</v>
      </c>
      <c r="V778">
        <v>32</v>
      </c>
      <c r="W778">
        <v>0</v>
      </c>
      <c r="X778">
        <v>0</v>
      </c>
      <c r="Y778">
        <v>0</v>
      </c>
      <c r="Z778">
        <v>0</v>
      </c>
      <c r="AA778">
        <v>0</v>
      </c>
      <c r="AB778">
        <v>0</v>
      </c>
      <c r="AC778">
        <v>0</v>
      </c>
      <c r="AD778">
        <v>0</v>
      </c>
      <c r="AE778">
        <v>0</v>
      </c>
      <c r="AF778">
        <v>0</v>
      </c>
      <c r="AG778" s="3">
        <v>308</v>
      </c>
      <c r="AH778">
        <v>10</v>
      </c>
      <c r="AI778">
        <v>0</v>
      </c>
      <c r="AJ778">
        <v>0</v>
      </c>
      <c r="AK778">
        <v>0</v>
      </c>
      <c r="AL778" s="4">
        <v>0</v>
      </c>
      <c r="AM778">
        <v>0</v>
      </c>
      <c r="AN778">
        <v>0</v>
      </c>
      <c r="AO778">
        <v>0</v>
      </c>
      <c r="AP778">
        <v>0</v>
      </c>
      <c r="AQ778">
        <v>0</v>
      </c>
      <c r="AR778">
        <v>0</v>
      </c>
      <c r="AS778">
        <v>0</v>
      </c>
      <c r="AT778">
        <v>0</v>
      </c>
      <c r="AU778">
        <v>0</v>
      </c>
      <c r="AV778">
        <v>0</v>
      </c>
      <c r="AW778">
        <v>0</v>
      </c>
      <c r="AX778">
        <v>0</v>
      </c>
      <c r="AY778">
        <v>0</v>
      </c>
      <c r="AZ778">
        <v>0</v>
      </c>
      <c r="BA778" s="3">
        <v>0</v>
      </c>
      <c r="BB778">
        <v>0</v>
      </c>
      <c r="BC778">
        <v>0</v>
      </c>
      <c r="BD778">
        <v>0</v>
      </c>
      <c r="BE778">
        <v>0</v>
      </c>
      <c r="BF778" s="4">
        <v>0</v>
      </c>
      <c r="BG778">
        <v>0</v>
      </c>
      <c r="BH778">
        <v>0</v>
      </c>
      <c r="BI778">
        <v>0</v>
      </c>
      <c r="BJ778">
        <v>0</v>
      </c>
      <c r="BK778">
        <v>0</v>
      </c>
      <c r="BL778">
        <v>0</v>
      </c>
      <c r="BM778">
        <v>0</v>
      </c>
      <c r="BN778">
        <v>0</v>
      </c>
      <c r="BO778">
        <v>0</v>
      </c>
      <c r="BP778">
        <v>0</v>
      </c>
      <c r="BQ778">
        <v>0</v>
      </c>
      <c r="BR778">
        <v>0</v>
      </c>
      <c r="BS778">
        <v>612</v>
      </c>
      <c r="BT778">
        <v>0</v>
      </c>
      <c r="BU778" s="1">
        <v>0.94</v>
      </c>
      <c r="BV778" s="5">
        <f>IFERROR($BF778/($AL778+$R778), "No Votes")</f>
        <v>0</v>
      </c>
      <c r="BW778" s="5">
        <f>IFERROR($BA778/($AG778+$M778), "No Votes")</f>
        <v>0</v>
      </c>
      <c r="BX778" t="s">
        <v>2156</v>
      </c>
      <c r="BY778" s="5" t="s">
        <v>2086</v>
      </c>
      <c r="BZ778" s="5" t="s">
        <v>2088</v>
      </c>
      <c r="CA778" s="28" t="str">
        <f>IF(Table1[[#This Row],[Party]]="Labour","Conservative","Labour")</f>
        <v>Labour</v>
      </c>
      <c r="CB778" s="28" cm="1">
        <f t="array" ref="CB7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78" s="28" cm="1">
        <f t="array" ref="CC7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778" s="28">
        <f>IF(TRIM(Table1[[#This Row],[Party]])="Labour",Table1[[#This Row],[Conservative_Aye]],Table1[[#This Row],[Labour_Aye]])</f>
        <v>244</v>
      </c>
      <c r="CE778" s="28">
        <f>IF(TRIM(Table1[[#This Row],[Party]])="Labour",Table1[[#This Row],[Conservative_No]],Table1[[#This Row],[Labour_No]])</f>
        <v>0</v>
      </c>
      <c r="CF778" s="36">
        <f>IF(Table1[[#This Row],[Gov_Aye]]+Table1[[#This Row],[Gov_No]]=0,"",Table1[[#This Row],[Gov_Aye]]/(Table1[[#This Row],[Gov_Aye]]+Table1[[#This Row],[Gov_No]]))</f>
        <v>0</v>
      </c>
      <c r="CG778" s="36">
        <f>IF(Table1[[#This Row],[Opp_Aye]]+Table1[[#This Row],[Opp_No]]=0,"",Table1[[#This Row],[Opp_Aye]]/(Table1[[#This Row],[Opp_Aye]]+Table1[[#This Row],[Opp_No]]))</f>
        <v>1</v>
      </c>
      <c r="CH778" s="36">
        <f>IF(OR(Table1[[#This Row],[Gov_Share]]="",Table1[[#This Row],[Opp_Share]]=""),"",ABS(Table1[[#This Row],[Gov_Share]]-Table1[[#This Row],[Opp_Share]]))</f>
        <v>1</v>
      </c>
      <c r="CI778" s="36">
        <f>IF(Table1[[#This Row],[Gov_Aye]]+Table1[[#This Row],[Gov_No]]=0,"",ABS(Table1[[#This Row],[Gov_Aye]]-Table1[[#This Row],[Gov_No]])/(Table1[[#This Row],[Gov_Aye]]+Table1[[#This Row],[Gov_No]]))</f>
        <v>1</v>
      </c>
      <c r="CJ778" s="36">
        <f>IF(Table1[[#This Row],[Opp_Aye]]+Table1[[#This Row],[Opp_No]]=0,"",ABS(Table1[[#This Row],[Opp_Aye]]-Table1[[#This Row],[Opp_No]])/(Table1[[#This Row],[Opp_Aye]]+Table1[[#This Row],[Opp_No]]))</f>
        <v>1</v>
      </c>
      <c r="CK7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0.96695557963163592</v>
      </c>
    </row>
    <row r="779" spans="1:89" ht="29.5" x14ac:dyDescent="0.75">
      <c r="A779">
        <v>1590</v>
      </c>
      <c r="B779" s="17">
        <v>45118</v>
      </c>
      <c r="C779" s="18">
        <v>0.72986111111111107</v>
      </c>
      <c r="D779">
        <v>282</v>
      </c>
      <c r="E779" s="20" t="s">
        <v>724</v>
      </c>
      <c r="H779">
        <v>304</v>
      </c>
      <c r="I779">
        <v>228</v>
      </c>
      <c r="J779">
        <v>0</v>
      </c>
      <c r="K779">
        <v>0</v>
      </c>
      <c r="L779">
        <v>0</v>
      </c>
      <c r="M779" s="3">
        <v>298</v>
      </c>
      <c r="N779">
        <v>0</v>
      </c>
      <c r="O779">
        <v>0</v>
      </c>
      <c r="P779">
        <v>0</v>
      </c>
      <c r="Q779">
        <v>1</v>
      </c>
      <c r="R779" s="4">
        <v>0</v>
      </c>
      <c r="S779">
        <v>0</v>
      </c>
      <c r="T779">
        <v>0</v>
      </c>
      <c r="U779">
        <v>0</v>
      </c>
      <c r="V779">
        <v>0</v>
      </c>
      <c r="W779">
        <v>0</v>
      </c>
      <c r="X779">
        <v>0</v>
      </c>
      <c r="Y779">
        <v>1</v>
      </c>
      <c r="Z779">
        <v>0</v>
      </c>
      <c r="AA779">
        <v>0</v>
      </c>
      <c r="AB779">
        <v>0</v>
      </c>
      <c r="AC779">
        <v>0</v>
      </c>
      <c r="AD779">
        <v>1</v>
      </c>
      <c r="AE779">
        <v>1</v>
      </c>
      <c r="AF779">
        <v>0</v>
      </c>
      <c r="AG779" s="3">
        <v>0</v>
      </c>
      <c r="AH779">
        <v>0</v>
      </c>
      <c r="AI779">
        <v>0</v>
      </c>
      <c r="AJ779">
        <v>1</v>
      </c>
      <c r="AK779">
        <v>9</v>
      </c>
      <c r="AL779" s="4">
        <v>160</v>
      </c>
      <c r="AM779">
        <v>10</v>
      </c>
      <c r="AN779">
        <v>3</v>
      </c>
      <c r="AO779">
        <v>0</v>
      </c>
      <c r="AP779">
        <v>40</v>
      </c>
      <c r="AQ779">
        <v>2</v>
      </c>
      <c r="AR779">
        <v>0</v>
      </c>
      <c r="AS779">
        <v>0</v>
      </c>
      <c r="AT779">
        <v>0</v>
      </c>
      <c r="AU779">
        <v>0</v>
      </c>
      <c r="AV779">
        <v>0</v>
      </c>
      <c r="AW779">
        <v>0</v>
      </c>
      <c r="AX779">
        <v>0</v>
      </c>
      <c r="AY779">
        <v>0</v>
      </c>
      <c r="AZ779">
        <v>0</v>
      </c>
      <c r="BA779" s="3">
        <v>0</v>
      </c>
      <c r="BB779">
        <v>0</v>
      </c>
      <c r="BC779">
        <v>0</v>
      </c>
      <c r="BD779">
        <v>0</v>
      </c>
      <c r="BE779">
        <v>1</v>
      </c>
      <c r="BF779" s="4">
        <v>0</v>
      </c>
      <c r="BG779">
        <v>0</v>
      </c>
      <c r="BH779">
        <v>0</v>
      </c>
      <c r="BI779">
        <v>0</v>
      </c>
      <c r="BJ779">
        <v>0</v>
      </c>
      <c r="BK779">
        <v>0</v>
      </c>
      <c r="BL779">
        <v>0</v>
      </c>
      <c r="BM779">
        <v>0</v>
      </c>
      <c r="BN779">
        <v>0</v>
      </c>
      <c r="BO779">
        <v>0</v>
      </c>
      <c r="BP779">
        <v>0</v>
      </c>
      <c r="BQ779">
        <v>0</v>
      </c>
      <c r="BR779">
        <v>1</v>
      </c>
      <c r="BS779">
        <v>527</v>
      </c>
      <c r="BT779">
        <v>0</v>
      </c>
      <c r="BU779" s="1">
        <v>0.81</v>
      </c>
      <c r="BV779" s="5">
        <f>IFERROR($BF779/($AL779+$R779), "No Votes")</f>
        <v>0</v>
      </c>
      <c r="BW779" s="5">
        <f>IFERROR($BA779/($AG779+$M779), "No Votes")</f>
        <v>0</v>
      </c>
      <c r="BX779" t="s">
        <v>2157</v>
      </c>
      <c r="BY779" s="5" t="s">
        <v>2096</v>
      </c>
      <c r="BZ779" s="5" t="s">
        <v>2088</v>
      </c>
      <c r="CA779" s="28" t="str">
        <f>IF(Table1[[#This Row],[Party]]="Labour","Conservative","Labour")</f>
        <v>Labour</v>
      </c>
      <c r="CB779" s="28" cm="1">
        <f t="array" ref="CB7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779" s="28" cm="1">
        <f t="array" ref="CC7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79" s="28">
        <f>IF(TRIM(Table1[[#This Row],[Party]])="Labour",Table1[[#This Row],[Conservative_Aye]],Table1[[#This Row],[Labour_Aye]])</f>
        <v>0</v>
      </c>
      <c r="CE779" s="28">
        <f>IF(TRIM(Table1[[#This Row],[Party]])="Labour",Table1[[#This Row],[Conservative_No]],Table1[[#This Row],[Labour_No]])</f>
        <v>160</v>
      </c>
      <c r="CF779" s="36">
        <f>IF(Table1[[#This Row],[Gov_Aye]]+Table1[[#This Row],[Gov_No]]=0,"",Table1[[#This Row],[Gov_Aye]]/(Table1[[#This Row],[Gov_Aye]]+Table1[[#This Row],[Gov_No]]))</f>
        <v>1</v>
      </c>
      <c r="CG779" s="36">
        <f>IF(Table1[[#This Row],[Opp_Aye]]+Table1[[#This Row],[Opp_No]]=0,"",Table1[[#This Row],[Opp_Aye]]/(Table1[[#This Row],[Opp_Aye]]+Table1[[#This Row],[Opp_No]]))</f>
        <v>0</v>
      </c>
      <c r="CH779" s="36">
        <f>IF(OR(Table1[[#This Row],[Gov_Share]]="",Table1[[#This Row],[Opp_Share]]=""),"",ABS(Table1[[#This Row],[Gov_Share]]-Table1[[#This Row],[Opp_Share]]))</f>
        <v>1</v>
      </c>
      <c r="CI779" s="36">
        <f>IF(Table1[[#This Row],[Gov_Aye]]+Table1[[#This Row],[Gov_No]]=0,"",ABS(Table1[[#This Row],[Gov_Aye]]-Table1[[#This Row],[Gov_No]])/(Table1[[#This Row],[Gov_Aye]]+Table1[[#This Row],[Gov_No]]))</f>
        <v>1</v>
      </c>
      <c r="CJ779" s="36">
        <f>IF(Table1[[#This Row],[Opp_Aye]]+Table1[[#This Row],[Opp_No]]=0,"",ABS(Table1[[#This Row],[Opp_Aye]]-Table1[[#This Row],[Opp_No]])/(Table1[[#This Row],[Opp_Aye]]+Table1[[#This Row],[Opp_No]]))</f>
        <v>1</v>
      </c>
      <c r="CK7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0.96938384998086491</v>
      </c>
    </row>
    <row r="780" spans="1:89" ht="29.5" hidden="1" x14ac:dyDescent="0.75">
      <c r="A780">
        <v>312</v>
      </c>
      <c r="B780" s="17">
        <v>43060</v>
      </c>
      <c r="C780" s="18">
        <v>0.875</v>
      </c>
      <c r="D780">
        <v>45</v>
      </c>
      <c r="E780" s="20" t="s">
        <v>430</v>
      </c>
      <c r="F780" t="s">
        <v>1942</v>
      </c>
      <c r="H780">
        <v>301</v>
      </c>
      <c r="I780">
        <v>311</v>
      </c>
      <c r="J780">
        <v>0</v>
      </c>
      <c r="K780">
        <v>0</v>
      </c>
      <c r="L780">
        <v>0</v>
      </c>
      <c r="M780" s="3">
        <v>1</v>
      </c>
      <c r="N780">
        <v>0</v>
      </c>
      <c r="O780">
        <v>0</v>
      </c>
      <c r="P780">
        <v>1</v>
      </c>
      <c r="Q780">
        <v>2</v>
      </c>
      <c r="R780" s="4">
        <v>245</v>
      </c>
      <c r="S780">
        <v>12</v>
      </c>
      <c r="T780">
        <v>4</v>
      </c>
      <c r="U780">
        <v>0</v>
      </c>
      <c r="V780">
        <v>35</v>
      </c>
      <c r="W780">
        <v>0</v>
      </c>
      <c r="X780">
        <v>0</v>
      </c>
      <c r="Y780">
        <v>0</v>
      </c>
      <c r="Z780">
        <v>0</v>
      </c>
      <c r="AA780">
        <v>0</v>
      </c>
      <c r="AB780">
        <v>0</v>
      </c>
      <c r="AC780">
        <v>0</v>
      </c>
      <c r="AD780">
        <v>0</v>
      </c>
      <c r="AE780">
        <v>0</v>
      </c>
      <c r="AF780">
        <v>0</v>
      </c>
      <c r="AG780" s="3">
        <v>299</v>
      </c>
      <c r="AH780">
        <v>10</v>
      </c>
      <c r="AI780">
        <v>0</v>
      </c>
      <c r="AJ780">
        <v>0</v>
      </c>
      <c r="AK780">
        <v>2</v>
      </c>
      <c r="AL780" s="4">
        <v>0</v>
      </c>
      <c r="AM780">
        <v>0</v>
      </c>
      <c r="AN780">
        <v>0</v>
      </c>
      <c r="AO780">
        <v>0</v>
      </c>
      <c r="AP780">
        <v>0</v>
      </c>
      <c r="AQ780">
        <v>0</v>
      </c>
      <c r="AR780">
        <v>0</v>
      </c>
      <c r="AS780">
        <v>0</v>
      </c>
      <c r="AT780">
        <v>0</v>
      </c>
      <c r="AU780">
        <v>0</v>
      </c>
      <c r="AV780">
        <v>0</v>
      </c>
      <c r="AW780">
        <v>0</v>
      </c>
      <c r="AX780">
        <v>0</v>
      </c>
      <c r="AY780">
        <v>0</v>
      </c>
      <c r="AZ780">
        <v>0</v>
      </c>
      <c r="BA780" s="3">
        <v>1</v>
      </c>
      <c r="BB780">
        <v>0</v>
      </c>
      <c r="BC780">
        <v>0</v>
      </c>
      <c r="BD780">
        <v>0</v>
      </c>
      <c r="BE780">
        <v>2</v>
      </c>
      <c r="BF780" s="4">
        <v>0</v>
      </c>
      <c r="BG780">
        <v>0</v>
      </c>
      <c r="BH780">
        <v>0</v>
      </c>
      <c r="BI780">
        <v>0</v>
      </c>
      <c r="BJ780">
        <v>0</v>
      </c>
      <c r="BK780">
        <v>0</v>
      </c>
      <c r="BL780">
        <v>0</v>
      </c>
      <c r="BM780">
        <v>0</v>
      </c>
      <c r="BN780">
        <v>0</v>
      </c>
      <c r="BO780">
        <v>0</v>
      </c>
      <c r="BP780">
        <v>0</v>
      </c>
      <c r="BQ780">
        <v>0</v>
      </c>
      <c r="BR780">
        <v>3</v>
      </c>
      <c r="BS780">
        <v>611</v>
      </c>
      <c r="BT780">
        <v>0</v>
      </c>
      <c r="BU780" s="1">
        <v>0.94</v>
      </c>
      <c r="BV780" s="5">
        <f>IFERROR($BF780/($AL780+$R780), "No Votes")</f>
        <v>0</v>
      </c>
      <c r="BW780" s="5">
        <f>IFERROR($BA780/($AG780+$M780), "No Votes")</f>
        <v>3.3333333333333335E-3</v>
      </c>
      <c r="BX780" t="s">
        <v>2156</v>
      </c>
      <c r="BY780" s="5" t="s">
        <v>2086</v>
      </c>
      <c r="BZ780" s="5" t="s">
        <v>2088</v>
      </c>
      <c r="CA780" s="28" t="str">
        <f>IF(Table1[[#This Row],[Party]]="Labour","Conservative","Labour")</f>
        <v>Labour</v>
      </c>
      <c r="CB780" s="28" cm="1">
        <f t="array" ref="CB7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80" s="28" cm="1">
        <f t="array" ref="CC7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780" s="28">
        <f>IF(TRIM(Table1[[#This Row],[Party]])="Labour",Table1[[#This Row],[Conservative_Aye]],Table1[[#This Row],[Labour_Aye]])</f>
        <v>245</v>
      </c>
      <c r="CE780" s="28">
        <f>IF(TRIM(Table1[[#This Row],[Party]])="Labour",Table1[[#This Row],[Conservative_No]],Table1[[#This Row],[Labour_No]])</f>
        <v>0</v>
      </c>
      <c r="CF780" s="36">
        <f>IF(Table1[[#This Row],[Gov_Aye]]+Table1[[#This Row],[Gov_No]]=0,"",Table1[[#This Row],[Gov_Aye]]/(Table1[[#This Row],[Gov_Aye]]+Table1[[#This Row],[Gov_No]]))</f>
        <v>3.3333333333333335E-3</v>
      </c>
      <c r="CG780" s="36">
        <f>IF(Table1[[#This Row],[Opp_Aye]]+Table1[[#This Row],[Opp_No]]=0,"",Table1[[#This Row],[Opp_Aye]]/(Table1[[#This Row],[Opp_Aye]]+Table1[[#This Row],[Opp_No]]))</f>
        <v>1</v>
      </c>
      <c r="CH780" s="36">
        <f>IF(OR(Table1[[#This Row],[Gov_Share]]="",Table1[[#This Row],[Opp_Share]]=""),"",ABS(Table1[[#This Row],[Gov_Share]]-Table1[[#This Row],[Opp_Share]]))</f>
        <v>0.9966666666666667</v>
      </c>
      <c r="CI780" s="36">
        <f>IF(Table1[[#This Row],[Gov_Aye]]+Table1[[#This Row],[Gov_No]]=0,"",ABS(Table1[[#This Row],[Gov_Aye]]-Table1[[#This Row],[Gov_No]])/(Table1[[#This Row],[Gov_Aye]]+Table1[[#This Row],[Gov_No]]))</f>
        <v>0.99333333333333329</v>
      </c>
      <c r="CJ780" s="36">
        <f>IF(Table1[[#This Row],[Opp_Aye]]+Table1[[#This Row],[Opp_No]]=0,"",ABS(Table1[[#This Row],[Opp_Aye]]-Table1[[#This Row],[Opp_No]])/(Table1[[#This Row],[Opp_Aye]]+Table1[[#This Row],[Opp_No]]))</f>
        <v>1</v>
      </c>
      <c r="CK7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0.9600574712643678</v>
      </c>
    </row>
    <row r="781" spans="1:89" ht="29.5" hidden="1" x14ac:dyDescent="0.75">
      <c r="A781" s="2">
        <v>335</v>
      </c>
      <c r="B781" s="15">
        <v>43082</v>
      </c>
      <c r="C781" s="16">
        <v>0.79166666666666663</v>
      </c>
      <c r="D781" s="2">
        <v>68</v>
      </c>
      <c r="E781" s="19" t="s">
        <v>176</v>
      </c>
      <c r="F781" s="2" t="s">
        <v>1946</v>
      </c>
      <c r="G781" s="2"/>
      <c r="H781" s="2">
        <v>309</v>
      </c>
      <c r="I781" s="2">
        <v>305</v>
      </c>
      <c r="J781" s="2">
        <v>0</v>
      </c>
      <c r="K781" s="2">
        <v>0</v>
      </c>
      <c r="L781" s="2">
        <v>0</v>
      </c>
      <c r="M781" s="3">
        <v>12</v>
      </c>
      <c r="N781" s="2">
        <v>0</v>
      </c>
      <c r="O781" s="2">
        <v>0</v>
      </c>
      <c r="P781" s="2">
        <v>1</v>
      </c>
      <c r="Q781" s="2">
        <v>1</v>
      </c>
      <c r="R781" s="4">
        <v>245</v>
      </c>
      <c r="S781" s="2">
        <v>12</v>
      </c>
      <c r="T781" s="2">
        <v>4</v>
      </c>
      <c r="U781" s="2">
        <v>0</v>
      </c>
      <c r="V781" s="2">
        <v>34</v>
      </c>
      <c r="W781" s="2">
        <v>0</v>
      </c>
      <c r="X781" s="2">
        <v>0</v>
      </c>
      <c r="Y781" s="2">
        <v>0</v>
      </c>
      <c r="Z781" s="2">
        <v>0</v>
      </c>
      <c r="AA781" s="2">
        <v>0</v>
      </c>
      <c r="AB781" s="2">
        <v>0</v>
      </c>
      <c r="AC781" s="2">
        <v>0</v>
      </c>
      <c r="AD781" s="2">
        <v>0</v>
      </c>
      <c r="AE781" s="2">
        <v>0</v>
      </c>
      <c r="AF781" s="2">
        <v>0</v>
      </c>
      <c r="AG781" s="3">
        <v>293</v>
      </c>
      <c r="AH781" s="2">
        <v>10</v>
      </c>
      <c r="AI781" s="2">
        <v>0</v>
      </c>
      <c r="AJ781" s="2">
        <v>0</v>
      </c>
      <c r="AK781" s="2">
        <v>0</v>
      </c>
      <c r="AL781" s="4">
        <v>2</v>
      </c>
      <c r="AM781" s="2">
        <v>0</v>
      </c>
      <c r="AN781" s="2">
        <v>0</v>
      </c>
      <c r="AO781" s="2">
        <v>0</v>
      </c>
      <c r="AP781" s="2">
        <v>0</v>
      </c>
      <c r="AQ781" s="2">
        <v>0</v>
      </c>
      <c r="AR781" s="2">
        <v>0</v>
      </c>
      <c r="AS781" s="2">
        <v>0</v>
      </c>
      <c r="AT781" s="2">
        <v>0</v>
      </c>
      <c r="AU781" s="2">
        <v>0</v>
      </c>
      <c r="AV781" s="2">
        <v>0</v>
      </c>
      <c r="AW781" s="2">
        <v>0</v>
      </c>
      <c r="AX781" s="2">
        <v>0</v>
      </c>
      <c r="AY781" s="2">
        <v>0</v>
      </c>
      <c r="AZ781" s="2">
        <v>0</v>
      </c>
      <c r="BA781" s="44">
        <v>12</v>
      </c>
      <c r="BB781" s="2">
        <v>0</v>
      </c>
      <c r="BC781" s="2">
        <v>0</v>
      </c>
      <c r="BD781" s="2">
        <v>0</v>
      </c>
      <c r="BE781" s="2">
        <v>0</v>
      </c>
      <c r="BF781" s="45">
        <v>2</v>
      </c>
      <c r="BG781" s="2">
        <v>0</v>
      </c>
      <c r="BH781" s="2">
        <v>0</v>
      </c>
      <c r="BI781" s="2">
        <v>0</v>
      </c>
      <c r="BJ781" s="2">
        <v>0</v>
      </c>
      <c r="BK781" s="2">
        <v>0</v>
      </c>
      <c r="BL781" s="2">
        <v>0</v>
      </c>
      <c r="BM781" s="2">
        <v>0</v>
      </c>
      <c r="BN781" s="2">
        <v>0</v>
      </c>
      <c r="BO781" s="2">
        <v>0</v>
      </c>
      <c r="BP781" s="2">
        <v>0</v>
      </c>
      <c r="BQ781" s="2">
        <v>0</v>
      </c>
      <c r="BR781" s="2">
        <v>14</v>
      </c>
      <c r="BS781" s="2">
        <v>614</v>
      </c>
      <c r="BT781" s="2">
        <v>0.02</v>
      </c>
      <c r="BU781" s="5">
        <v>0.94</v>
      </c>
      <c r="BV781" s="5">
        <f>IFERROR($BF781/($AL781+$R781), "No Votes")</f>
        <v>8.0971659919028341E-3</v>
      </c>
      <c r="BW781" s="5">
        <f>IFERROR($BA781/($AG781+$M781), "No Votes")</f>
        <v>3.9344262295081971E-2</v>
      </c>
      <c r="BX781" t="s">
        <v>2156</v>
      </c>
      <c r="BY781" s="5" t="s">
        <v>2086</v>
      </c>
      <c r="BZ781" s="5" t="s">
        <v>2088</v>
      </c>
      <c r="CA781" s="28" t="str">
        <f>IF(Table1[[#This Row],[Party]]="Labour","Conservative","Labour")</f>
        <v>Labour</v>
      </c>
      <c r="CB781" s="28" cm="1">
        <f t="array" ref="CB7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v>
      </c>
      <c r="CC781" s="28" cm="1">
        <f t="array" ref="CC7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781" s="28">
        <f>IF(TRIM(Table1[[#This Row],[Party]])="Labour",Table1[[#This Row],[Conservative_Aye]],Table1[[#This Row],[Labour_Aye]])</f>
        <v>245</v>
      </c>
      <c r="CE781" s="28">
        <f>IF(TRIM(Table1[[#This Row],[Party]])="Labour",Table1[[#This Row],[Conservative_No]],Table1[[#This Row],[Labour_No]])</f>
        <v>2</v>
      </c>
      <c r="CF781" s="36">
        <f>IF(Table1[[#This Row],[Gov_Aye]]+Table1[[#This Row],[Gov_No]]=0,"",Table1[[#This Row],[Gov_Aye]]/(Table1[[#This Row],[Gov_Aye]]+Table1[[#This Row],[Gov_No]]))</f>
        <v>3.9344262295081971E-2</v>
      </c>
      <c r="CG781" s="36">
        <f>IF(Table1[[#This Row],[Opp_Aye]]+Table1[[#This Row],[Opp_No]]=0,"",Table1[[#This Row],[Opp_Aye]]/(Table1[[#This Row],[Opp_Aye]]+Table1[[#This Row],[Opp_No]]))</f>
        <v>0.9919028340080972</v>
      </c>
      <c r="CH781" s="36">
        <f>IF(OR(Table1[[#This Row],[Gov_Share]]="",Table1[[#This Row],[Opp_Share]]=""),"",ABS(Table1[[#This Row],[Gov_Share]]-Table1[[#This Row],[Opp_Share]]))</f>
        <v>0.95255857171301528</v>
      </c>
      <c r="CI781" s="36">
        <f>IF(Table1[[#This Row],[Gov_Aye]]+Table1[[#This Row],[Gov_No]]=0,"",ABS(Table1[[#This Row],[Gov_Aye]]-Table1[[#This Row],[Gov_No]])/(Table1[[#This Row],[Gov_Aye]]+Table1[[#This Row],[Gov_No]]))</f>
        <v>0.92131147540983604</v>
      </c>
      <c r="CJ781" s="36">
        <f>IF(Table1[[#This Row],[Opp_Aye]]+Table1[[#This Row],[Opp_No]]=0,"",ABS(Table1[[#This Row],[Opp_Aye]]-Table1[[#This Row],[Opp_No]])/(Table1[[#This Row],[Opp_Aye]]+Table1[[#This Row],[Opp_No]]))</f>
        <v>0.98380566801619429</v>
      </c>
      <c r="CK7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0.91876426017886992</v>
      </c>
    </row>
    <row r="782" spans="1:89" ht="29.5" hidden="1" x14ac:dyDescent="0.75">
      <c r="A782" s="2">
        <v>349</v>
      </c>
      <c r="B782" s="15">
        <v>43089</v>
      </c>
      <c r="C782" s="16">
        <v>0.89166666666666672</v>
      </c>
      <c r="D782" s="2">
        <v>82</v>
      </c>
      <c r="E782" s="19" t="s">
        <v>431</v>
      </c>
      <c r="F782" s="2" t="s">
        <v>1947</v>
      </c>
      <c r="G782" s="2"/>
      <c r="H782" s="2">
        <v>319</v>
      </c>
      <c r="I782" s="2">
        <v>294</v>
      </c>
      <c r="J782" s="2">
        <v>0</v>
      </c>
      <c r="K782" s="2">
        <v>0</v>
      </c>
      <c r="L782" s="2">
        <v>0</v>
      </c>
      <c r="M782" s="3">
        <v>306</v>
      </c>
      <c r="N782" s="2">
        <v>10</v>
      </c>
      <c r="O782" s="2">
        <v>0</v>
      </c>
      <c r="P782" s="2">
        <v>0</v>
      </c>
      <c r="Q782" s="2">
        <v>1</v>
      </c>
      <c r="R782" s="4">
        <v>2</v>
      </c>
      <c r="S782" s="2">
        <v>0</v>
      </c>
      <c r="T782" s="2">
        <v>0</v>
      </c>
      <c r="U782" s="2">
        <v>0</v>
      </c>
      <c r="V782" s="2">
        <v>0</v>
      </c>
      <c r="W782" s="2">
        <v>0</v>
      </c>
      <c r="X782" s="2">
        <v>0</v>
      </c>
      <c r="Y782" s="2">
        <v>0</v>
      </c>
      <c r="Z782" s="2">
        <v>0</v>
      </c>
      <c r="AA782" s="2">
        <v>0</v>
      </c>
      <c r="AB782" s="2">
        <v>0</v>
      </c>
      <c r="AC782" s="2">
        <v>0</v>
      </c>
      <c r="AD782" s="2">
        <v>0</v>
      </c>
      <c r="AE782" s="2">
        <v>0</v>
      </c>
      <c r="AF782" s="2">
        <v>0</v>
      </c>
      <c r="AG782" s="3">
        <v>0</v>
      </c>
      <c r="AH782" s="2">
        <v>0</v>
      </c>
      <c r="AI782" s="2">
        <v>0</v>
      </c>
      <c r="AJ782" s="2">
        <v>1</v>
      </c>
      <c r="AK782" s="2">
        <v>1</v>
      </c>
      <c r="AL782" s="4">
        <v>244</v>
      </c>
      <c r="AM782" s="2">
        <v>11</v>
      </c>
      <c r="AN782" s="2">
        <v>4</v>
      </c>
      <c r="AO782" s="2">
        <v>0</v>
      </c>
      <c r="AP782" s="2">
        <v>33</v>
      </c>
      <c r="AQ782" s="2">
        <v>0</v>
      </c>
      <c r="AR782" s="2">
        <v>0</v>
      </c>
      <c r="AS782" s="2">
        <v>0</v>
      </c>
      <c r="AT782" s="2">
        <v>0</v>
      </c>
      <c r="AU782" s="2">
        <v>0</v>
      </c>
      <c r="AV782" s="2">
        <v>0</v>
      </c>
      <c r="AW782" s="2">
        <v>0</v>
      </c>
      <c r="AX782" s="2">
        <v>0</v>
      </c>
      <c r="AY782" s="2">
        <v>0</v>
      </c>
      <c r="AZ782" s="2">
        <v>0</v>
      </c>
      <c r="BA782" s="44">
        <v>0</v>
      </c>
      <c r="BB782" s="2">
        <v>0</v>
      </c>
      <c r="BC782" s="2">
        <v>0</v>
      </c>
      <c r="BD782" s="2">
        <v>0</v>
      </c>
      <c r="BE782" s="2">
        <v>1</v>
      </c>
      <c r="BF782" s="45">
        <v>2</v>
      </c>
      <c r="BG782" s="2">
        <v>0</v>
      </c>
      <c r="BH782" s="2">
        <v>0</v>
      </c>
      <c r="BI782" s="2">
        <v>0</v>
      </c>
      <c r="BJ782" s="2">
        <v>0</v>
      </c>
      <c r="BK782" s="2">
        <v>0</v>
      </c>
      <c r="BL782" s="2">
        <v>0</v>
      </c>
      <c r="BM782" s="2">
        <v>0</v>
      </c>
      <c r="BN782" s="2">
        <v>0</v>
      </c>
      <c r="BO782" s="2">
        <v>0</v>
      </c>
      <c r="BP782" s="2">
        <v>0</v>
      </c>
      <c r="BQ782" s="2">
        <v>0</v>
      </c>
      <c r="BR782" s="2">
        <v>3</v>
      </c>
      <c r="BS782" s="2">
        <v>613</v>
      </c>
      <c r="BT782" s="2">
        <v>0</v>
      </c>
      <c r="BU782" s="5">
        <v>0.94</v>
      </c>
      <c r="BV782" s="5">
        <f>IFERROR($BF782/($AL782+$R782), "No Votes")</f>
        <v>8.130081300813009E-3</v>
      </c>
      <c r="BW782" s="5">
        <f>IFERROR($BA782/($AG782+$M782), "No Votes")</f>
        <v>0</v>
      </c>
      <c r="BX782" t="s">
        <v>2156</v>
      </c>
      <c r="BY782" s="5" t="s">
        <v>2086</v>
      </c>
      <c r="BZ782" s="5" t="s">
        <v>2088</v>
      </c>
      <c r="CA782" s="28" t="str">
        <f>IF(Table1[[#This Row],[Party]]="Labour","Conservative","Labour")</f>
        <v>Labour</v>
      </c>
      <c r="CB782" s="28" cm="1">
        <f t="array" ref="CB7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782" s="28" cm="1">
        <f t="array" ref="CC7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82" s="28">
        <f>IF(TRIM(Table1[[#This Row],[Party]])="Labour",Table1[[#This Row],[Conservative_Aye]],Table1[[#This Row],[Labour_Aye]])</f>
        <v>2</v>
      </c>
      <c r="CE782" s="28">
        <f>IF(TRIM(Table1[[#This Row],[Party]])="Labour",Table1[[#This Row],[Conservative_No]],Table1[[#This Row],[Labour_No]])</f>
        <v>244</v>
      </c>
      <c r="CF782" s="36">
        <f>IF(Table1[[#This Row],[Gov_Aye]]+Table1[[#This Row],[Gov_No]]=0,"",Table1[[#This Row],[Gov_Aye]]/(Table1[[#This Row],[Gov_Aye]]+Table1[[#This Row],[Gov_No]]))</f>
        <v>1</v>
      </c>
      <c r="CG782" s="36">
        <f>IF(Table1[[#This Row],[Opp_Aye]]+Table1[[#This Row],[Opp_No]]=0,"",Table1[[#This Row],[Opp_Aye]]/(Table1[[#This Row],[Opp_Aye]]+Table1[[#This Row],[Opp_No]]))</f>
        <v>8.130081300813009E-3</v>
      </c>
      <c r="CH782" s="36">
        <f>IF(OR(Table1[[#This Row],[Gov_Share]]="",Table1[[#This Row],[Opp_Share]]=""),"",ABS(Table1[[#This Row],[Gov_Share]]-Table1[[#This Row],[Opp_Share]]))</f>
        <v>0.99186991869918695</v>
      </c>
      <c r="CI782" s="36">
        <f>IF(Table1[[#This Row],[Gov_Aye]]+Table1[[#This Row],[Gov_No]]=0,"",ABS(Table1[[#This Row],[Gov_Aye]]-Table1[[#This Row],[Gov_No]])/(Table1[[#This Row],[Gov_Aye]]+Table1[[#This Row],[Gov_No]]))</f>
        <v>1</v>
      </c>
      <c r="CJ782" s="36">
        <f>IF(Table1[[#This Row],[Opp_Aye]]+Table1[[#This Row],[Opp_No]]=0,"",ABS(Table1[[#This Row],[Opp_Aye]]-Table1[[#This Row],[Opp_No]])/(Table1[[#This Row],[Opp_Aye]]+Table1[[#This Row],[Opp_No]]))</f>
        <v>0.98373983739837401</v>
      </c>
      <c r="CK7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0.95948271623149928</v>
      </c>
    </row>
    <row r="783" spans="1:89" ht="29.5" hidden="1" x14ac:dyDescent="0.75">
      <c r="A783" s="2">
        <v>333</v>
      </c>
      <c r="B783" s="15">
        <v>43081</v>
      </c>
      <c r="C783" s="16">
        <v>0.90972222222222221</v>
      </c>
      <c r="D783" s="2">
        <v>66</v>
      </c>
      <c r="E783" s="19" t="s">
        <v>892</v>
      </c>
      <c r="F783" s="2" t="s">
        <v>1945</v>
      </c>
      <c r="G783" s="2"/>
      <c r="H783" s="2">
        <v>291</v>
      </c>
      <c r="I783" s="2">
        <v>315</v>
      </c>
      <c r="J783" s="2">
        <v>0</v>
      </c>
      <c r="K783" s="2">
        <v>0</v>
      </c>
      <c r="L783" s="2">
        <v>0</v>
      </c>
      <c r="M783" s="3">
        <v>0</v>
      </c>
      <c r="N783" s="2">
        <v>0</v>
      </c>
      <c r="O783" s="2">
        <v>0</v>
      </c>
      <c r="P783" s="2">
        <v>1</v>
      </c>
      <c r="Q783" s="2">
        <v>2</v>
      </c>
      <c r="R783" s="4">
        <v>241</v>
      </c>
      <c r="S783" s="2">
        <v>12</v>
      </c>
      <c r="T783" s="2">
        <v>3</v>
      </c>
      <c r="U783" s="2">
        <v>0</v>
      </c>
      <c r="V783" s="2">
        <v>32</v>
      </c>
      <c r="W783" s="2">
        <v>0</v>
      </c>
      <c r="X783" s="2">
        <v>0</v>
      </c>
      <c r="Y783" s="2">
        <v>0</v>
      </c>
      <c r="Z783" s="2">
        <v>0</v>
      </c>
      <c r="AA783" s="2">
        <v>0</v>
      </c>
      <c r="AB783" s="2">
        <v>0</v>
      </c>
      <c r="AC783" s="2">
        <v>0</v>
      </c>
      <c r="AD783" s="2">
        <v>0</v>
      </c>
      <c r="AE783" s="2">
        <v>0</v>
      </c>
      <c r="AF783" s="2">
        <v>0</v>
      </c>
      <c r="AG783" s="3">
        <v>304</v>
      </c>
      <c r="AH783" s="2">
        <v>10</v>
      </c>
      <c r="AI783" s="2">
        <v>0</v>
      </c>
      <c r="AJ783" s="2">
        <v>0</v>
      </c>
      <c r="AK783" s="2">
        <v>1</v>
      </c>
      <c r="AL783" s="4">
        <v>0</v>
      </c>
      <c r="AM783" s="2">
        <v>0</v>
      </c>
      <c r="AN783" s="2">
        <v>0</v>
      </c>
      <c r="AO783" s="2">
        <v>0</v>
      </c>
      <c r="AP783" s="2">
        <v>0</v>
      </c>
      <c r="AQ783" s="2">
        <v>0</v>
      </c>
      <c r="AR783" s="2">
        <v>0</v>
      </c>
      <c r="AS783" s="2">
        <v>0</v>
      </c>
      <c r="AT783" s="2">
        <v>0</v>
      </c>
      <c r="AU783" s="2">
        <v>0</v>
      </c>
      <c r="AV783" s="2">
        <v>0</v>
      </c>
      <c r="AW783" s="2">
        <v>0</v>
      </c>
      <c r="AX783" s="2">
        <v>0</v>
      </c>
      <c r="AY783" s="2">
        <v>0</v>
      </c>
      <c r="AZ783" s="2">
        <v>0</v>
      </c>
      <c r="BA783" s="44">
        <v>0</v>
      </c>
      <c r="BB783" s="2">
        <v>0</v>
      </c>
      <c r="BC783" s="2">
        <v>0</v>
      </c>
      <c r="BD783" s="2">
        <v>0</v>
      </c>
      <c r="BE783" s="2">
        <v>1</v>
      </c>
      <c r="BF783" s="45">
        <v>0</v>
      </c>
      <c r="BG783" s="2">
        <v>0</v>
      </c>
      <c r="BH783" s="2">
        <v>0</v>
      </c>
      <c r="BI783" s="2">
        <v>0</v>
      </c>
      <c r="BJ783" s="2">
        <v>0</v>
      </c>
      <c r="BK783" s="2">
        <v>0</v>
      </c>
      <c r="BL783" s="2">
        <v>0</v>
      </c>
      <c r="BM783" s="2">
        <v>0</v>
      </c>
      <c r="BN783" s="2">
        <v>0</v>
      </c>
      <c r="BO783" s="2">
        <v>0</v>
      </c>
      <c r="BP783" s="2">
        <v>0</v>
      </c>
      <c r="BQ783" s="2">
        <v>0</v>
      </c>
      <c r="BR783" s="2">
        <v>1</v>
      </c>
      <c r="BS783" s="2">
        <v>606</v>
      </c>
      <c r="BT783" s="2">
        <v>0</v>
      </c>
      <c r="BU783" s="5">
        <v>0.93</v>
      </c>
      <c r="BV783" s="5">
        <f>IFERROR($BF783/($AL783+$R783), "No Votes")</f>
        <v>0</v>
      </c>
      <c r="BW783" s="5">
        <f>IFERROR($BA783/($AG783+$M783), "No Votes")</f>
        <v>0</v>
      </c>
      <c r="BX783" t="s">
        <v>2156</v>
      </c>
      <c r="BY783" s="5" t="s">
        <v>2086</v>
      </c>
      <c r="BZ783" s="5" t="s">
        <v>2088</v>
      </c>
      <c r="CA783" s="28" t="str">
        <f>IF(Table1[[#This Row],[Party]]="Labour","Conservative","Labour")</f>
        <v>Labour</v>
      </c>
      <c r="CB783" s="28" cm="1">
        <f t="array" ref="CB7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83" s="28" cm="1">
        <f t="array" ref="CC7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783" s="28">
        <f>IF(TRIM(Table1[[#This Row],[Party]])="Labour",Table1[[#This Row],[Conservative_Aye]],Table1[[#This Row],[Labour_Aye]])</f>
        <v>241</v>
      </c>
      <c r="CE783" s="28">
        <f>IF(TRIM(Table1[[#This Row],[Party]])="Labour",Table1[[#This Row],[Conservative_No]],Table1[[#This Row],[Labour_No]])</f>
        <v>0</v>
      </c>
      <c r="CF783" s="36">
        <f>IF(Table1[[#This Row],[Gov_Aye]]+Table1[[#This Row],[Gov_No]]=0,"",Table1[[#This Row],[Gov_Aye]]/(Table1[[#This Row],[Gov_Aye]]+Table1[[#This Row],[Gov_No]]))</f>
        <v>0</v>
      </c>
      <c r="CG783" s="36">
        <f>IF(Table1[[#This Row],[Opp_Aye]]+Table1[[#This Row],[Opp_No]]=0,"",Table1[[#This Row],[Opp_Aye]]/(Table1[[#This Row],[Opp_Aye]]+Table1[[#This Row],[Opp_No]]))</f>
        <v>1</v>
      </c>
      <c r="CH783" s="36">
        <f>IF(OR(Table1[[#This Row],[Gov_Share]]="",Table1[[#This Row],[Opp_Share]]=""),"",ABS(Table1[[#This Row],[Gov_Share]]-Table1[[#This Row],[Opp_Share]]))</f>
        <v>1</v>
      </c>
      <c r="CI783" s="36">
        <f>IF(Table1[[#This Row],[Gov_Aye]]+Table1[[#This Row],[Gov_No]]=0,"",ABS(Table1[[#This Row],[Gov_Aye]]-Table1[[#This Row],[Gov_No]])/(Table1[[#This Row],[Gov_Aye]]+Table1[[#This Row],[Gov_No]]))</f>
        <v>1</v>
      </c>
      <c r="CJ783" s="36">
        <f>IF(Table1[[#This Row],[Opp_Aye]]+Table1[[#This Row],[Opp_No]]=0,"",ABS(Table1[[#This Row],[Opp_Aye]]-Table1[[#This Row],[Opp_No]])/(Table1[[#This Row],[Opp_Aye]]+Table1[[#This Row],[Opp_No]]))</f>
        <v>1</v>
      </c>
      <c r="CK7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0.96376121497669287</v>
      </c>
    </row>
    <row r="784" spans="1:89" x14ac:dyDescent="0.75">
      <c r="A784">
        <v>873</v>
      </c>
      <c r="B784" s="17">
        <v>44117</v>
      </c>
      <c r="C784" s="18">
        <v>0.8979166666666667</v>
      </c>
      <c r="D784">
        <v>134</v>
      </c>
      <c r="E784" s="20" t="s">
        <v>1125</v>
      </c>
      <c r="H784">
        <v>196</v>
      </c>
      <c r="I784">
        <v>335</v>
      </c>
      <c r="J784">
        <v>0</v>
      </c>
      <c r="K784">
        <v>1</v>
      </c>
      <c r="L784">
        <v>0</v>
      </c>
      <c r="M784" s="3">
        <v>0</v>
      </c>
      <c r="N784">
        <v>0</v>
      </c>
      <c r="O784">
        <v>0</v>
      </c>
      <c r="P784">
        <v>1</v>
      </c>
      <c r="Q784">
        <v>1</v>
      </c>
      <c r="R784" s="4">
        <v>181</v>
      </c>
      <c r="S784">
        <v>11</v>
      </c>
      <c r="T784">
        <v>0</v>
      </c>
      <c r="U784">
        <v>0</v>
      </c>
      <c r="V784">
        <v>0</v>
      </c>
      <c r="W784">
        <v>0</v>
      </c>
      <c r="X784">
        <v>0</v>
      </c>
      <c r="Y784">
        <v>0</v>
      </c>
      <c r="Z784">
        <v>0</v>
      </c>
      <c r="AA784">
        <v>0</v>
      </c>
      <c r="AB784">
        <v>0</v>
      </c>
      <c r="AC784">
        <v>0</v>
      </c>
      <c r="AD784">
        <v>0</v>
      </c>
      <c r="AE784">
        <v>0</v>
      </c>
      <c r="AF784">
        <v>0</v>
      </c>
      <c r="AG784" s="3">
        <v>328</v>
      </c>
      <c r="AH784">
        <v>7</v>
      </c>
      <c r="AI784">
        <v>0</v>
      </c>
      <c r="AJ784">
        <v>0</v>
      </c>
      <c r="AK784">
        <v>0</v>
      </c>
      <c r="AL784" s="4">
        <v>0</v>
      </c>
      <c r="AM784">
        <v>0</v>
      </c>
      <c r="AN784">
        <v>0</v>
      </c>
      <c r="AO784">
        <v>0</v>
      </c>
      <c r="AP784">
        <v>0</v>
      </c>
      <c r="AQ784">
        <v>0</v>
      </c>
      <c r="AR784">
        <v>0</v>
      </c>
      <c r="AS784">
        <v>0</v>
      </c>
      <c r="AT784">
        <v>0</v>
      </c>
      <c r="AU784">
        <v>0</v>
      </c>
      <c r="AV784">
        <v>0</v>
      </c>
      <c r="AW784">
        <v>0</v>
      </c>
      <c r="AX784">
        <v>0</v>
      </c>
      <c r="AY784">
        <v>0</v>
      </c>
      <c r="AZ784">
        <v>0</v>
      </c>
      <c r="BA784" s="3">
        <v>0</v>
      </c>
      <c r="BB784">
        <v>0</v>
      </c>
      <c r="BC784">
        <v>0</v>
      </c>
      <c r="BD784">
        <v>0</v>
      </c>
      <c r="BE784">
        <v>0</v>
      </c>
      <c r="BF784" s="4">
        <v>0</v>
      </c>
      <c r="BG784">
        <v>0</v>
      </c>
      <c r="BH784">
        <v>0</v>
      </c>
      <c r="BI784">
        <v>0</v>
      </c>
      <c r="BJ784">
        <v>0</v>
      </c>
      <c r="BK784">
        <v>0</v>
      </c>
      <c r="BL784">
        <v>0</v>
      </c>
      <c r="BM784">
        <v>0</v>
      </c>
      <c r="BN784">
        <v>0</v>
      </c>
      <c r="BO784">
        <v>0</v>
      </c>
      <c r="BP784">
        <v>0</v>
      </c>
      <c r="BQ784">
        <v>0</v>
      </c>
      <c r="BR784">
        <v>0</v>
      </c>
      <c r="BS784">
        <v>530</v>
      </c>
      <c r="BT784">
        <v>0</v>
      </c>
      <c r="BU784" s="1">
        <v>0.82</v>
      </c>
      <c r="BV784" s="5">
        <f>IFERROR($BF784/($AL784+$R784), "No Votes")</f>
        <v>0</v>
      </c>
      <c r="BW784" s="5">
        <f>IFERROR($BA784/($AG784+$M784), "No Votes")</f>
        <v>0</v>
      </c>
      <c r="BX784" t="s">
        <v>2157</v>
      </c>
      <c r="BY784" s="5" t="s">
        <v>2093</v>
      </c>
      <c r="BZ784" s="5" t="s">
        <v>2088</v>
      </c>
      <c r="CA784" s="28" t="str">
        <f>IF(Table1[[#This Row],[Party]]="Labour","Conservative","Labour")</f>
        <v>Labour</v>
      </c>
      <c r="CB784" s="28" cm="1">
        <f t="array" ref="CB7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84" s="28" cm="1">
        <f t="array" ref="CC7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328</v>
      </c>
      <c r="CD784" s="28">
        <f>IF(TRIM(Table1[[#This Row],[Party]])="Labour",Table1[[#This Row],[Conservative_Aye]],Table1[[#This Row],[Labour_Aye]])</f>
        <v>181</v>
      </c>
      <c r="CE784" s="28">
        <f>IF(TRIM(Table1[[#This Row],[Party]])="Labour",Table1[[#This Row],[Conservative_No]],Table1[[#This Row],[Labour_No]])</f>
        <v>0</v>
      </c>
      <c r="CF784" s="36">
        <f>IF(Table1[[#This Row],[Gov_Aye]]+Table1[[#This Row],[Gov_No]]=0,"",Table1[[#This Row],[Gov_Aye]]/(Table1[[#This Row],[Gov_Aye]]+Table1[[#This Row],[Gov_No]]))</f>
        <v>0</v>
      </c>
      <c r="CG784" s="36">
        <f>IF(Table1[[#This Row],[Opp_Aye]]+Table1[[#This Row],[Opp_No]]=0,"",Table1[[#This Row],[Opp_Aye]]/(Table1[[#This Row],[Opp_Aye]]+Table1[[#This Row],[Opp_No]]))</f>
        <v>1</v>
      </c>
      <c r="CH784" s="36">
        <f>IF(OR(Table1[[#This Row],[Gov_Share]]="",Table1[[#This Row],[Opp_Share]]=""),"",ABS(Table1[[#This Row],[Gov_Share]]-Table1[[#This Row],[Opp_Share]]))</f>
        <v>1</v>
      </c>
      <c r="CI784" s="36">
        <f>IF(Table1[[#This Row],[Gov_Aye]]+Table1[[#This Row],[Gov_No]]=0,"",ABS(Table1[[#This Row],[Gov_Aye]]-Table1[[#This Row],[Gov_No]])/(Table1[[#This Row],[Gov_Aye]]+Table1[[#This Row],[Gov_No]]))</f>
        <v>1</v>
      </c>
      <c r="CJ784" s="36">
        <f>IF(Table1[[#This Row],[Opp_Aye]]+Table1[[#This Row],[Opp_No]]=0,"",ABS(Table1[[#This Row],[Opp_Aye]]-Table1[[#This Row],[Opp_No]])/(Table1[[#This Row],[Opp_Aye]]+Table1[[#This Row],[Opp_No]]))</f>
        <v>1</v>
      </c>
      <c r="CK7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0.9693536718641772</v>
      </c>
    </row>
    <row r="785" spans="1:89" ht="29.5" hidden="1" x14ac:dyDescent="0.75">
      <c r="A785">
        <v>334</v>
      </c>
      <c r="B785" s="17">
        <v>43081</v>
      </c>
      <c r="C785" s="18">
        <v>0.9194444444444444</v>
      </c>
      <c r="D785">
        <v>67</v>
      </c>
      <c r="E785" s="20" t="s">
        <v>589</v>
      </c>
      <c r="F785" t="s">
        <v>1945</v>
      </c>
      <c r="H785">
        <v>292</v>
      </c>
      <c r="I785">
        <v>314</v>
      </c>
      <c r="J785">
        <v>0</v>
      </c>
      <c r="K785">
        <v>0</v>
      </c>
      <c r="L785">
        <v>0</v>
      </c>
      <c r="M785" s="3">
        <v>1</v>
      </c>
      <c r="N785">
        <v>0</v>
      </c>
      <c r="O785">
        <v>0</v>
      </c>
      <c r="P785">
        <v>1</v>
      </c>
      <c r="Q785">
        <v>1</v>
      </c>
      <c r="R785" s="4">
        <v>241</v>
      </c>
      <c r="S785">
        <v>12</v>
      </c>
      <c r="T785">
        <v>3</v>
      </c>
      <c r="U785">
        <v>0</v>
      </c>
      <c r="V785">
        <v>33</v>
      </c>
      <c r="W785">
        <v>0</v>
      </c>
      <c r="X785">
        <v>0</v>
      </c>
      <c r="Y785">
        <v>0</v>
      </c>
      <c r="Z785">
        <v>0</v>
      </c>
      <c r="AA785">
        <v>0</v>
      </c>
      <c r="AB785">
        <v>0</v>
      </c>
      <c r="AC785">
        <v>0</v>
      </c>
      <c r="AD785">
        <v>0</v>
      </c>
      <c r="AE785">
        <v>0</v>
      </c>
      <c r="AF785">
        <v>0</v>
      </c>
      <c r="AG785" s="3">
        <v>303</v>
      </c>
      <c r="AH785">
        <v>10</v>
      </c>
      <c r="AI785">
        <v>0</v>
      </c>
      <c r="AJ785">
        <v>0</v>
      </c>
      <c r="AK785">
        <v>1</v>
      </c>
      <c r="AL785" s="4">
        <v>0</v>
      </c>
      <c r="AM785">
        <v>0</v>
      </c>
      <c r="AN785">
        <v>0</v>
      </c>
      <c r="AO785">
        <v>0</v>
      </c>
      <c r="AP785">
        <v>0</v>
      </c>
      <c r="AQ785">
        <v>0</v>
      </c>
      <c r="AR785">
        <v>0</v>
      </c>
      <c r="AS785">
        <v>0</v>
      </c>
      <c r="AT785">
        <v>0</v>
      </c>
      <c r="AU785">
        <v>0</v>
      </c>
      <c r="AV785">
        <v>0</v>
      </c>
      <c r="AW785">
        <v>0</v>
      </c>
      <c r="AX785">
        <v>0</v>
      </c>
      <c r="AY785">
        <v>0</v>
      </c>
      <c r="AZ785">
        <v>0</v>
      </c>
      <c r="BA785" s="3">
        <v>1</v>
      </c>
      <c r="BB785">
        <v>0</v>
      </c>
      <c r="BC785">
        <v>0</v>
      </c>
      <c r="BD785">
        <v>0</v>
      </c>
      <c r="BE785">
        <v>1</v>
      </c>
      <c r="BF785" s="4">
        <v>0</v>
      </c>
      <c r="BG785">
        <v>0</v>
      </c>
      <c r="BH785">
        <v>0</v>
      </c>
      <c r="BI785">
        <v>0</v>
      </c>
      <c r="BJ785">
        <v>0</v>
      </c>
      <c r="BK785">
        <v>0</v>
      </c>
      <c r="BL785">
        <v>0</v>
      </c>
      <c r="BM785">
        <v>0</v>
      </c>
      <c r="BN785">
        <v>0</v>
      </c>
      <c r="BO785">
        <v>0</v>
      </c>
      <c r="BP785">
        <v>0</v>
      </c>
      <c r="BQ785">
        <v>0</v>
      </c>
      <c r="BR785">
        <v>2</v>
      </c>
      <c r="BS785">
        <v>606</v>
      </c>
      <c r="BT785">
        <v>0</v>
      </c>
      <c r="BU785" s="1">
        <v>0.93</v>
      </c>
      <c r="BV785" s="5">
        <f>IFERROR($BF785/($AL785+$R785), "No Votes")</f>
        <v>0</v>
      </c>
      <c r="BW785" s="5">
        <f>IFERROR($BA785/($AG785+$M785), "No Votes")</f>
        <v>3.2894736842105261E-3</v>
      </c>
      <c r="BX785" t="s">
        <v>2156</v>
      </c>
      <c r="BY785" s="5" t="s">
        <v>2086</v>
      </c>
      <c r="BZ785" s="5" t="s">
        <v>2088</v>
      </c>
      <c r="CA785" s="28" t="str">
        <f>IF(Table1[[#This Row],[Party]]="Labour","Conservative","Labour")</f>
        <v>Labour</v>
      </c>
      <c r="CB785" s="28" cm="1">
        <f t="array" ref="CB7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85" s="28" cm="1">
        <f t="array" ref="CC7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785" s="28">
        <f>IF(TRIM(Table1[[#This Row],[Party]])="Labour",Table1[[#This Row],[Conservative_Aye]],Table1[[#This Row],[Labour_Aye]])</f>
        <v>241</v>
      </c>
      <c r="CE785" s="28">
        <f>IF(TRIM(Table1[[#This Row],[Party]])="Labour",Table1[[#This Row],[Conservative_No]],Table1[[#This Row],[Labour_No]])</f>
        <v>0</v>
      </c>
      <c r="CF785" s="36">
        <f>IF(Table1[[#This Row],[Gov_Aye]]+Table1[[#This Row],[Gov_No]]=0,"",Table1[[#This Row],[Gov_Aye]]/(Table1[[#This Row],[Gov_Aye]]+Table1[[#This Row],[Gov_No]]))</f>
        <v>3.2894736842105261E-3</v>
      </c>
      <c r="CG785" s="36">
        <f>IF(Table1[[#This Row],[Opp_Aye]]+Table1[[#This Row],[Opp_No]]=0,"",Table1[[#This Row],[Opp_Aye]]/(Table1[[#This Row],[Opp_Aye]]+Table1[[#This Row],[Opp_No]]))</f>
        <v>1</v>
      </c>
      <c r="CH785" s="36">
        <f>IF(OR(Table1[[#This Row],[Gov_Share]]="",Table1[[#This Row],[Opp_Share]]=""),"",ABS(Table1[[#This Row],[Gov_Share]]-Table1[[#This Row],[Opp_Share]]))</f>
        <v>0.99671052631578949</v>
      </c>
      <c r="CI785" s="36">
        <f>IF(Table1[[#This Row],[Gov_Aye]]+Table1[[#This Row],[Gov_No]]=0,"",ABS(Table1[[#This Row],[Gov_Aye]]-Table1[[#This Row],[Gov_No]])/(Table1[[#This Row],[Gov_Aye]]+Table1[[#This Row],[Gov_No]]))</f>
        <v>0.99342105263157898</v>
      </c>
      <c r="CJ785" s="36">
        <f>IF(Table1[[#This Row],[Opp_Aye]]+Table1[[#This Row],[Opp_No]]=0,"",ABS(Table1[[#This Row],[Opp_Aye]]-Table1[[#This Row],[Opp_No]])/(Table1[[#This Row],[Opp_Aye]]+Table1[[#This Row],[Opp_No]]))</f>
        <v>1</v>
      </c>
      <c r="CK7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0.96059094782216425</v>
      </c>
    </row>
    <row r="786" spans="1:89" ht="29.5" x14ac:dyDescent="0.75">
      <c r="A786" s="2">
        <v>1073</v>
      </c>
      <c r="B786" s="15">
        <v>44389</v>
      </c>
      <c r="C786" s="16">
        <v>0.90972222222222221</v>
      </c>
      <c r="D786" s="2">
        <v>48</v>
      </c>
      <c r="E786" s="19" t="s">
        <v>570</v>
      </c>
      <c r="F786" s="2"/>
      <c r="G786" s="2"/>
      <c r="H786" s="2">
        <v>216</v>
      </c>
      <c r="I786" s="2">
        <v>367</v>
      </c>
      <c r="J786" s="2">
        <v>0</v>
      </c>
      <c r="K786" s="2">
        <v>1</v>
      </c>
      <c r="L786" s="2">
        <v>0</v>
      </c>
      <c r="M786" s="3">
        <v>0</v>
      </c>
      <c r="N786" s="2">
        <v>0</v>
      </c>
      <c r="O786" s="2">
        <v>0</v>
      </c>
      <c r="P786" s="2">
        <v>1</v>
      </c>
      <c r="Q786" s="2">
        <v>4</v>
      </c>
      <c r="R786" s="4">
        <v>195</v>
      </c>
      <c r="S786" s="2">
        <v>12</v>
      </c>
      <c r="T786" s="2">
        <v>3</v>
      </c>
      <c r="U786" s="2">
        <v>0</v>
      </c>
      <c r="V786" s="2">
        <v>0</v>
      </c>
      <c r="W786" s="2">
        <v>0</v>
      </c>
      <c r="X786" s="2">
        <v>0</v>
      </c>
      <c r="Y786" s="2">
        <v>0</v>
      </c>
      <c r="Z786" s="2">
        <v>0</v>
      </c>
      <c r="AA786" s="2">
        <v>0</v>
      </c>
      <c r="AB786" s="2">
        <v>0</v>
      </c>
      <c r="AC786" s="2">
        <v>0</v>
      </c>
      <c r="AD786" s="2">
        <v>0</v>
      </c>
      <c r="AE786" s="2">
        <v>0</v>
      </c>
      <c r="AF786" s="2">
        <v>0</v>
      </c>
      <c r="AG786" s="3">
        <v>357</v>
      </c>
      <c r="AH786" s="2">
        <v>5</v>
      </c>
      <c r="AI786" s="2">
        <v>0</v>
      </c>
      <c r="AJ786" s="2">
        <v>0</v>
      </c>
      <c r="AK786" s="2">
        <v>2</v>
      </c>
      <c r="AL786" s="4">
        <v>0</v>
      </c>
      <c r="AM786" s="2">
        <v>0</v>
      </c>
      <c r="AN786" s="2">
        <v>0</v>
      </c>
      <c r="AO786" s="2">
        <v>0</v>
      </c>
      <c r="AP786" s="2">
        <v>0</v>
      </c>
      <c r="AQ786" s="2">
        <v>0</v>
      </c>
      <c r="AR786" s="2">
        <v>0</v>
      </c>
      <c r="AS786" s="2">
        <v>0</v>
      </c>
      <c r="AT786" s="2">
        <v>0</v>
      </c>
      <c r="AU786" s="2">
        <v>0</v>
      </c>
      <c r="AV786" s="2">
        <v>0</v>
      </c>
      <c r="AW786" s="2">
        <v>0</v>
      </c>
      <c r="AX786" s="2">
        <v>0</v>
      </c>
      <c r="AY786" s="2">
        <v>0</v>
      </c>
      <c r="AZ786" s="2">
        <v>0</v>
      </c>
      <c r="BA786" s="44">
        <v>0</v>
      </c>
      <c r="BB786" s="2">
        <v>0</v>
      </c>
      <c r="BC786" s="2">
        <v>0</v>
      </c>
      <c r="BD786" s="2">
        <v>0</v>
      </c>
      <c r="BE786" s="2">
        <v>2</v>
      </c>
      <c r="BF786" s="45">
        <v>0</v>
      </c>
      <c r="BG786" s="2">
        <v>0</v>
      </c>
      <c r="BH786" s="2">
        <v>0</v>
      </c>
      <c r="BI786" s="2">
        <v>0</v>
      </c>
      <c r="BJ786" s="2">
        <v>0</v>
      </c>
      <c r="BK786" s="2">
        <v>0</v>
      </c>
      <c r="BL786" s="2">
        <v>0</v>
      </c>
      <c r="BM786" s="2">
        <v>0</v>
      </c>
      <c r="BN786" s="2">
        <v>0</v>
      </c>
      <c r="BO786" s="2">
        <v>0</v>
      </c>
      <c r="BP786" s="2">
        <v>0</v>
      </c>
      <c r="BQ786" s="2">
        <v>0</v>
      </c>
      <c r="BR786" s="2">
        <v>2</v>
      </c>
      <c r="BS786" s="2">
        <v>580</v>
      </c>
      <c r="BT786" s="2">
        <v>0</v>
      </c>
      <c r="BU786" s="5">
        <v>0.89</v>
      </c>
      <c r="BV786" s="5">
        <f>IFERROR($BF786/($AL786+$R786), "No Votes")</f>
        <v>0</v>
      </c>
      <c r="BW786" s="5">
        <f>IFERROR($BA786/($AG786+$M786), "No Votes")</f>
        <v>0</v>
      </c>
      <c r="BX786" t="s">
        <v>2157</v>
      </c>
      <c r="BY786" s="5" t="s">
        <v>2093</v>
      </c>
      <c r="BZ786" s="5" t="s">
        <v>2088</v>
      </c>
      <c r="CA786" s="28" t="str">
        <f>IF(Table1[[#This Row],[Party]]="Labour","Conservative","Labour")</f>
        <v>Labour</v>
      </c>
      <c r="CB786" s="28" cm="1">
        <f t="array" ref="CB7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86" s="28" cm="1">
        <f t="array" ref="CC7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786" s="28">
        <f>IF(TRIM(Table1[[#This Row],[Party]])="Labour",Table1[[#This Row],[Conservative_Aye]],Table1[[#This Row],[Labour_Aye]])</f>
        <v>195</v>
      </c>
      <c r="CE786" s="28">
        <f>IF(TRIM(Table1[[#This Row],[Party]])="Labour",Table1[[#This Row],[Conservative_No]],Table1[[#This Row],[Labour_No]])</f>
        <v>0</v>
      </c>
      <c r="CF786" s="36">
        <f>IF(Table1[[#This Row],[Gov_Aye]]+Table1[[#This Row],[Gov_No]]=0,"",Table1[[#This Row],[Gov_Aye]]/(Table1[[#This Row],[Gov_Aye]]+Table1[[#This Row],[Gov_No]]))</f>
        <v>0</v>
      </c>
      <c r="CG786" s="36">
        <f>IF(Table1[[#This Row],[Opp_Aye]]+Table1[[#This Row],[Opp_No]]=0,"",Table1[[#This Row],[Opp_Aye]]/(Table1[[#This Row],[Opp_Aye]]+Table1[[#This Row],[Opp_No]]))</f>
        <v>1</v>
      </c>
      <c r="CH786" s="36">
        <f>IF(OR(Table1[[#This Row],[Gov_Share]]="",Table1[[#This Row],[Opp_Share]]=""),"",ABS(Table1[[#This Row],[Gov_Share]]-Table1[[#This Row],[Opp_Share]]))</f>
        <v>1</v>
      </c>
      <c r="CI786" s="36">
        <f>IF(Table1[[#This Row],[Gov_Aye]]+Table1[[#This Row],[Gov_No]]=0,"",ABS(Table1[[#This Row],[Gov_Aye]]-Table1[[#This Row],[Gov_No]])/(Table1[[#This Row],[Gov_Aye]]+Table1[[#This Row],[Gov_No]]))</f>
        <v>1</v>
      </c>
      <c r="CJ786" s="36">
        <f>IF(Table1[[#This Row],[Opp_Aye]]+Table1[[#This Row],[Opp_No]]=0,"",ABS(Table1[[#This Row],[Opp_Aye]]-Table1[[#This Row],[Opp_No]])/(Table1[[#This Row],[Opp_Aye]]+Table1[[#This Row],[Opp_No]]))</f>
        <v>1</v>
      </c>
      <c r="CK7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0.96930704757407626</v>
      </c>
    </row>
    <row r="787" spans="1:89" ht="29.5" hidden="1" x14ac:dyDescent="0.75">
      <c r="A787" s="2">
        <v>331</v>
      </c>
      <c r="B787" s="15">
        <v>43081</v>
      </c>
      <c r="C787" s="16">
        <v>0.89236111111111116</v>
      </c>
      <c r="D787" s="2">
        <v>64</v>
      </c>
      <c r="E787" s="19" t="s">
        <v>335</v>
      </c>
      <c r="F787" s="2" t="s">
        <v>1945</v>
      </c>
      <c r="G787" s="2"/>
      <c r="H787" s="2">
        <v>295</v>
      </c>
      <c r="I787" s="2">
        <v>312</v>
      </c>
      <c r="J787" s="2">
        <v>0</v>
      </c>
      <c r="K787" s="2">
        <v>0</v>
      </c>
      <c r="L787" s="2">
        <v>0</v>
      </c>
      <c r="M787" s="3">
        <v>3</v>
      </c>
      <c r="N787" s="2">
        <v>0</v>
      </c>
      <c r="O787" s="2">
        <v>0</v>
      </c>
      <c r="P787" s="2">
        <v>1</v>
      </c>
      <c r="Q787" s="2">
        <v>2</v>
      </c>
      <c r="R787" s="4">
        <v>242</v>
      </c>
      <c r="S787" s="2">
        <v>12</v>
      </c>
      <c r="T787" s="2">
        <v>3</v>
      </c>
      <c r="U787" s="2">
        <v>0</v>
      </c>
      <c r="V787" s="2">
        <v>32</v>
      </c>
      <c r="W787" s="2">
        <v>0</v>
      </c>
      <c r="X787" s="2">
        <v>0</v>
      </c>
      <c r="Y787" s="2">
        <v>0</v>
      </c>
      <c r="Z787" s="2">
        <v>0</v>
      </c>
      <c r="AA787" s="2">
        <v>0</v>
      </c>
      <c r="AB787" s="2">
        <v>0</v>
      </c>
      <c r="AC787" s="2">
        <v>0</v>
      </c>
      <c r="AD787" s="2">
        <v>0</v>
      </c>
      <c r="AE787" s="2">
        <v>0</v>
      </c>
      <c r="AF787" s="2">
        <v>0</v>
      </c>
      <c r="AG787" s="3">
        <v>301</v>
      </c>
      <c r="AH787" s="2">
        <v>10</v>
      </c>
      <c r="AI787" s="2">
        <v>0</v>
      </c>
      <c r="AJ787" s="2">
        <v>0</v>
      </c>
      <c r="AK787" s="2">
        <v>1</v>
      </c>
      <c r="AL787" s="4">
        <v>0</v>
      </c>
      <c r="AM787" s="2">
        <v>0</v>
      </c>
      <c r="AN787" s="2">
        <v>0</v>
      </c>
      <c r="AO787" s="2">
        <v>0</v>
      </c>
      <c r="AP787" s="2">
        <v>0</v>
      </c>
      <c r="AQ787" s="2">
        <v>0</v>
      </c>
      <c r="AR787" s="2">
        <v>0</v>
      </c>
      <c r="AS787" s="2">
        <v>0</v>
      </c>
      <c r="AT787" s="2">
        <v>0</v>
      </c>
      <c r="AU787" s="2">
        <v>0</v>
      </c>
      <c r="AV787" s="2">
        <v>0</v>
      </c>
      <c r="AW787" s="2">
        <v>0</v>
      </c>
      <c r="AX787" s="2">
        <v>0</v>
      </c>
      <c r="AY787" s="2">
        <v>0</v>
      </c>
      <c r="AZ787" s="2">
        <v>0</v>
      </c>
      <c r="BA787" s="44">
        <v>3</v>
      </c>
      <c r="BB787" s="2">
        <v>0</v>
      </c>
      <c r="BC787" s="2">
        <v>0</v>
      </c>
      <c r="BD787" s="2">
        <v>0</v>
      </c>
      <c r="BE787" s="2">
        <v>1</v>
      </c>
      <c r="BF787" s="45">
        <v>0</v>
      </c>
      <c r="BG787" s="2">
        <v>0</v>
      </c>
      <c r="BH787" s="2">
        <v>0</v>
      </c>
      <c r="BI787" s="2">
        <v>0</v>
      </c>
      <c r="BJ787" s="2">
        <v>0</v>
      </c>
      <c r="BK787" s="2">
        <v>0</v>
      </c>
      <c r="BL787" s="2">
        <v>0</v>
      </c>
      <c r="BM787" s="2">
        <v>0</v>
      </c>
      <c r="BN787" s="2">
        <v>0</v>
      </c>
      <c r="BO787" s="2">
        <v>0</v>
      </c>
      <c r="BP787" s="2">
        <v>0</v>
      </c>
      <c r="BQ787" s="2">
        <v>0</v>
      </c>
      <c r="BR787" s="2">
        <v>4</v>
      </c>
      <c r="BS787" s="2">
        <v>607</v>
      </c>
      <c r="BT787" s="2">
        <v>0.01</v>
      </c>
      <c r="BU787" s="5">
        <v>0.93</v>
      </c>
      <c r="BV787" s="5">
        <f>IFERROR($BF787/($AL787+$R787), "No Votes")</f>
        <v>0</v>
      </c>
      <c r="BW787" s="5">
        <f>IFERROR($BA787/($AG787+$M787), "No Votes")</f>
        <v>9.8684210526315784E-3</v>
      </c>
      <c r="BX787" t="s">
        <v>2156</v>
      </c>
      <c r="BY787" s="5" t="s">
        <v>2086</v>
      </c>
      <c r="BZ787" s="5" t="s">
        <v>2088</v>
      </c>
      <c r="CA787" s="28" t="str">
        <f>IF(Table1[[#This Row],[Party]]="Labour","Conservative","Labour")</f>
        <v>Labour</v>
      </c>
      <c r="CB787" s="28" cm="1">
        <f t="array" ref="CB7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787" s="28" cm="1">
        <f t="array" ref="CC7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787" s="28">
        <f>IF(TRIM(Table1[[#This Row],[Party]])="Labour",Table1[[#This Row],[Conservative_Aye]],Table1[[#This Row],[Labour_Aye]])</f>
        <v>242</v>
      </c>
      <c r="CE787" s="28">
        <f>IF(TRIM(Table1[[#This Row],[Party]])="Labour",Table1[[#This Row],[Conservative_No]],Table1[[#This Row],[Labour_No]])</f>
        <v>0</v>
      </c>
      <c r="CF787" s="36">
        <f>IF(Table1[[#This Row],[Gov_Aye]]+Table1[[#This Row],[Gov_No]]=0,"",Table1[[#This Row],[Gov_Aye]]/(Table1[[#This Row],[Gov_Aye]]+Table1[[#This Row],[Gov_No]]))</f>
        <v>9.8684210526315784E-3</v>
      </c>
      <c r="CG787" s="36">
        <f>IF(Table1[[#This Row],[Opp_Aye]]+Table1[[#This Row],[Opp_No]]=0,"",Table1[[#This Row],[Opp_Aye]]/(Table1[[#This Row],[Opp_Aye]]+Table1[[#This Row],[Opp_No]]))</f>
        <v>1</v>
      </c>
      <c r="CH787" s="36">
        <f>IF(OR(Table1[[#This Row],[Gov_Share]]="",Table1[[#This Row],[Opp_Share]]=""),"",ABS(Table1[[#This Row],[Gov_Share]]-Table1[[#This Row],[Opp_Share]]))</f>
        <v>0.99013157894736847</v>
      </c>
      <c r="CI787" s="36">
        <f>IF(Table1[[#This Row],[Gov_Aye]]+Table1[[#This Row],[Gov_No]]=0,"",ABS(Table1[[#This Row],[Gov_Aye]]-Table1[[#This Row],[Gov_No]])/(Table1[[#This Row],[Gov_Aye]]+Table1[[#This Row],[Gov_No]]))</f>
        <v>0.98026315789473684</v>
      </c>
      <c r="CJ787" s="36">
        <f>IF(Table1[[#This Row],[Opp_Aye]]+Table1[[#This Row],[Opp_No]]=0,"",ABS(Table1[[#This Row],[Opp_Aye]]-Table1[[#This Row],[Opp_No]])/(Table1[[#This Row],[Opp_Aye]]+Table1[[#This Row],[Opp_No]]))</f>
        <v>1</v>
      </c>
      <c r="CK7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0.95424363454817773</v>
      </c>
    </row>
    <row r="788" spans="1:89" x14ac:dyDescent="0.75">
      <c r="A788" s="2">
        <v>1150</v>
      </c>
      <c r="B788" s="15">
        <v>44523</v>
      </c>
      <c r="C788" s="16">
        <v>0.6875</v>
      </c>
      <c r="D788" s="2">
        <v>118</v>
      </c>
      <c r="E788" s="19" t="s">
        <v>523</v>
      </c>
      <c r="F788" s="2"/>
      <c r="G788" s="2"/>
      <c r="H788" s="2">
        <v>240</v>
      </c>
      <c r="I788" s="2">
        <v>304</v>
      </c>
      <c r="J788" s="2">
        <v>1</v>
      </c>
      <c r="K788" s="2">
        <v>1</v>
      </c>
      <c r="L788" s="2">
        <v>0</v>
      </c>
      <c r="M788" s="3">
        <v>1</v>
      </c>
      <c r="N788" s="2">
        <v>5</v>
      </c>
      <c r="O788" s="2">
        <v>0</v>
      </c>
      <c r="P788" s="2">
        <v>1</v>
      </c>
      <c r="Q788" s="2">
        <v>3</v>
      </c>
      <c r="R788" s="4">
        <v>177</v>
      </c>
      <c r="S788" s="2">
        <v>9</v>
      </c>
      <c r="T788" s="2">
        <v>2</v>
      </c>
      <c r="U788" s="2">
        <v>0</v>
      </c>
      <c r="V788" s="2">
        <v>38</v>
      </c>
      <c r="W788" s="2">
        <v>2</v>
      </c>
      <c r="X788" s="2">
        <v>0</v>
      </c>
      <c r="Y788" s="2">
        <v>0</v>
      </c>
      <c r="Z788" s="2">
        <v>0</v>
      </c>
      <c r="AA788" s="2">
        <v>0</v>
      </c>
      <c r="AB788" s="2">
        <v>0</v>
      </c>
      <c r="AC788" s="2">
        <v>0</v>
      </c>
      <c r="AD788" s="2">
        <v>0</v>
      </c>
      <c r="AE788" s="2">
        <v>0</v>
      </c>
      <c r="AF788" s="2">
        <v>0</v>
      </c>
      <c r="AG788" s="3">
        <v>302</v>
      </c>
      <c r="AH788" s="2">
        <v>0</v>
      </c>
      <c r="AI788" s="2">
        <v>0</v>
      </c>
      <c r="AJ788" s="2">
        <v>0</v>
      </c>
      <c r="AK788" s="2">
        <v>1</v>
      </c>
      <c r="AL788" s="4">
        <v>0</v>
      </c>
      <c r="AM788" s="2">
        <v>0</v>
      </c>
      <c r="AN788" s="2">
        <v>0</v>
      </c>
      <c r="AO788" s="2">
        <v>0</v>
      </c>
      <c r="AP788" s="2">
        <v>0</v>
      </c>
      <c r="AQ788" s="2">
        <v>0</v>
      </c>
      <c r="AR788" s="2">
        <v>0</v>
      </c>
      <c r="AS788" s="2">
        <v>0</v>
      </c>
      <c r="AT788" s="2">
        <v>0</v>
      </c>
      <c r="AU788" s="2">
        <v>0</v>
      </c>
      <c r="AV788" s="2">
        <v>0</v>
      </c>
      <c r="AW788" s="2">
        <v>0</v>
      </c>
      <c r="AX788" s="2">
        <v>0</v>
      </c>
      <c r="AY788" s="2">
        <v>0</v>
      </c>
      <c r="AZ788" s="2">
        <v>0</v>
      </c>
      <c r="BA788" s="44">
        <v>1</v>
      </c>
      <c r="BB788" s="2">
        <v>0</v>
      </c>
      <c r="BC788" s="2">
        <v>0</v>
      </c>
      <c r="BD788" s="2">
        <v>0</v>
      </c>
      <c r="BE788" s="2">
        <v>1</v>
      </c>
      <c r="BF788" s="45">
        <v>0</v>
      </c>
      <c r="BG788" s="2">
        <v>0</v>
      </c>
      <c r="BH788" s="2">
        <v>0</v>
      </c>
      <c r="BI788" s="2">
        <v>0</v>
      </c>
      <c r="BJ788" s="2">
        <v>0</v>
      </c>
      <c r="BK788" s="2">
        <v>0</v>
      </c>
      <c r="BL788" s="2">
        <v>0</v>
      </c>
      <c r="BM788" s="2">
        <v>0</v>
      </c>
      <c r="BN788" s="2">
        <v>0</v>
      </c>
      <c r="BO788" s="2">
        <v>0</v>
      </c>
      <c r="BP788" s="2">
        <v>0</v>
      </c>
      <c r="BQ788" s="2">
        <v>0</v>
      </c>
      <c r="BR788" s="2">
        <v>2</v>
      </c>
      <c r="BS788" s="2">
        <v>543</v>
      </c>
      <c r="BT788" s="2">
        <v>0</v>
      </c>
      <c r="BU788" s="5">
        <v>0.84</v>
      </c>
      <c r="BV788" s="5">
        <f>IFERROR($BF788/($AL788+$R788), "No Votes")</f>
        <v>0</v>
      </c>
      <c r="BW788" s="5">
        <f>IFERROR($BA788/($AG788+$M788), "No Votes")</f>
        <v>3.3003300330033004E-3</v>
      </c>
      <c r="BX788" t="s">
        <v>2157</v>
      </c>
      <c r="BY788" s="5" t="s">
        <v>2093</v>
      </c>
      <c r="BZ788" s="5" t="s">
        <v>2088</v>
      </c>
      <c r="CA788" s="28" t="str">
        <f>IF(Table1[[#This Row],[Party]]="Labour","Conservative","Labour")</f>
        <v>Labour</v>
      </c>
      <c r="CB788" s="28" cm="1">
        <f t="array" ref="CB7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88" s="28" cm="1">
        <f t="array" ref="CC7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788" s="28">
        <f>IF(TRIM(Table1[[#This Row],[Party]])="Labour",Table1[[#This Row],[Conservative_Aye]],Table1[[#This Row],[Labour_Aye]])</f>
        <v>177</v>
      </c>
      <c r="CE788" s="28">
        <f>IF(TRIM(Table1[[#This Row],[Party]])="Labour",Table1[[#This Row],[Conservative_No]],Table1[[#This Row],[Labour_No]])</f>
        <v>0</v>
      </c>
      <c r="CF788" s="36">
        <f>IF(Table1[[#This Row],[Gov_Aye]]+Table1[[#This Row],[Gov_No]]=0,"",Table1[[#This Row],[Gov_Aye]]/(Table1[[#This Row],[Gov_Aye]]+Table1[[#This Row],[Gov_No]]))</f>
        <v>3.3003300330033004E-3</v>
      </c>
      <c r="CG788" s="36">
        <f>IF(Table1[[#This Row],[Opp_Aye]]+Table1[[#This Row],[Opp_No]]=0,"",Table1[[#This Row],[Opp_Aye]]/(Table1[[#This Row],[Opp_Aye]]+Table1[[#This Row],[Opp_No]]))</f>
        <v>1</v>
      </c>
      <c r="CH788" s="36">
        <f>IF(OR(Table1[[#This Row],[Gov_Share]]="",Table1[[#This Row],[Opp_Share]]=""),"",ABS(Table1[[#This Row],[Gov_Share]]-Table1[[#This Row],[Opp_Share]]))</f>
        <v>0.99669966996699666</v>
      </c>
      <c r="CI788" s="36">
        <f>IF(Table1[[#This Row],[Gov_Aye]]+Table1[[#This Row],[Gov_No]]=0,"",ABS(Table1[[#This Row],[Gov_Aye]]-Table1[[#This Row],[Gov_No]])/(Table1[[#This Row],[Gov_Aye]]+Table1[[#This Row],[Gov_No]]))</f>
        <v>0.99339933993399343</v>
      </c>
      <c r="CJ788" s="36">
        <f>IF(Table1[[#This Row],[Opp_Aye]]+Table1[[#This Row],[Opp_No]]=0,"",ABS(Table1[[#This Row],[Opp_Aye]]-Table1[[#This Row],[Opp_No]])/(Table1[[#This Row],[Opp_Aye]]+Table1[[#This Row],[Opp_No]]))</f>
        <v>1</v>
      </c>
      <c r="CK7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0.96930165139514413</v>
      </c>
    </row>
    <row r="789" spans="1:89" ht="29.5" hidden="1" x14ac:dyDescent="0.75">
      <c r="A789">
        <v>338</v>
      </c>
      <c r="B789" s="17">
        <v>43082</v>
      </c>
      <c r="C789" s="18">
        <v>0.8208333333333333</v>
      </c>
      <c r="D789">
        <v>71</v>
      </c>
      <c r="E789" s="20" t="s">
        <v>1006</v>
      </c>
      <c r="F789" t="s">
        <v>1946</v>
      </c>
      <c r="H789">
        <v>292</v>
      </c>
      <c r="I789">
        <v>311</v>
      </c>
      <c r="J789">
        <v>0</v>
      </c>
      <c r="K789">
        <v>0</v>
      </c>
      <c r="L789">
        <v>0</v>
      </c>
      <c r="M789" s="3">
        <v>0</v>
      </c>
      <c r="N789">
        <v>0</v>
      </c>
      <c r="O789">
        <v>0</v>
      </c>
      <c r="P789">
        <v>1</v>
      </c>
      <c r="Q789">
        <v>1</v>
      </c>
      <c r="R789" s="4">
        <v>242</v>
      </c>
      <c r="S789">
        <v>10</v>
      </c>
      <c r="T789">
        <v>4</v>
      </c>
      <c r="U789">
        <v>0</v>
      </c>
      <c r="V789">
        <v>34</v>
      </c>
      <c r="W789">
        <v>0</v>
      </c>
      <c r="X789">
        <v>0</v>
      </c>
      <c r="Y789">
        <v>0</v>
      </c>
      <c r="Z789">
        <v>0</v>
      </c>
      <c r="AA789">
        <v>0</v>
      </c>
      <c r="AB789">
        <v>0</v>
      </c>
      <c r="AC789">
        <v>0</v>
      </c>
      <c r="AD789">
        <v>0</v>
      </c>
      <c r="AE789">
        <v>0</v>
      </c>
      <c r="AF789">
        <v>0</v>
      </c>
      <c r="AG789" s="3">
        <v>301</v>
      </c>
      <c r="AH789">
        <v>10</v>
      </c>
      <c r="AI789">
        <v>0</v>
      </c>
      <c r="AJ789">
        <v>0</v>
      </c>
      <c r="AK789">
        <v>0</v>
      </c>
      <c r="AL789" s="4">
        <v>0</v>
      </c>
      <c r="AM789">
        <v>0</v>
      </c>
      <c r="AN789">
        <v>0</v>
      </c>
      <c r="AO789">
        <v>0</v>
      </c>
      <c r="AP789">
        <v>0</v>
      </c>
      <c r="AQ789">
        <v>0</v>
      </c>
      <c r="AR789">
        <v>0</v>
      </c>
      <c r="AS789">
        <v>0</v>
      </c>
      <c r="AT789">
        <v>0</v>
      </c>
      <c r="AU789">
        <v>0</v>
      </c>
      <c r="AV789">
        <v>0</v>
      </c>
      <c r="AW789">
        <v>0</v>
      </c>
      <c r="AX789">
        <v>0</v>
      </c>
      <c r="AY789">
        <v>0</v>
      </c>
      <c r="AZ789">
        <v>0</v>
      </c>
      <c r="BA789" s="3">
        <v>0</v>
      </c>
      <c r="BB789">
        <v>0</v>
      </c>
      <c r="BC789">
        <v>0</v>
      </c>
      <c r="BD789">
        <v>0</v>
      </c>
      <c r="BE789">
        <v>0</v>
      </c>
      <c r="BF789" s="4">
        <v>0</v>
      </c>
      <c r="BG789">
        <v>0</v>
      </c>
      <c r="BH789">
        <v>0</v>
      </c>
      <c r="BI789">
        <v>0</v>
      </c>
      <c r="BJ789">
        <v>0</v>
      </c>
      <c r="BK789">
        <v>0</v>
      </c>
      <c r="BL789">
        <v>0</v>
      </c>
      <c r="BM789">
        <v>0</v>
      </c>
      <c r="BN789">
        <v>0</v>
      </c>
      <c r="BO789">
        <v>0</v>
      </c>
      <c r="BP789">
        <v>0</v>
      </c>
      <c r="BQ789">
        <v>0</v>
      </c>
      <c r="BR789">
        <v>0</v>
      </c>
      <c r="BS789">
        <v>603</v>
      </c>
      <c r="BT789">
        <v>0</v>
      </c>
      <c r="BU789" s="1">
        <v>0.93</v>
      </c>
      <c r="BV789" s="5">
        <f>IFERROR($BF789/($AL789+$R789), "No Votes")</f>
        <v>0</v>
      </c>
      <c r="BW789" s="5">
        <f>IFERROR($BA789/($AG789+$M789), "No Votes")</f>
        <v>0</v>
      </c>
      <c r="BX789" t="s">
        <v>2156</v>
      </c>
      <c r="BY789" s="5" t="s">
        <v>2086</v>
      </c>
      <c r="BZ789" s="5" t="s">
        <v>2088</v>
      </c>
      <c r="CA789" s="28" t="str">
        <f>IF(Table1[[#This Row],[Party]]="Labour","Conservative","Labour")</f>
        <v>Labour</v>
      </c>
      <c r="CB789" s="28" cm="1">
        <f t="array" ref="CB7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89" s="28" cm="1">
        <f t="array" ref="CC7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789" s="28">
        <f>IF(TRIM(Table1[[#This Row],[Party]])="Labour",Table1[[#This Row],[Conservative_Aye]],Table1[[#This Row],[Labour_Aye]])</f>
        <v>242</v>
      </c>
      <c r="CE789" s="28">
        <f>IF(TRIM(Table1[[#This Row],[Party]])="Labour",Table1[[#This Row],[Conservative_No]],Table1[[#This Row],[Labour_No]])</f>
        <v>0</v>
      </c>
      <c r="CF789" s="36">
        <f>IF(Table1[[#This Row],[Gov_Aye]]+Table1[[#This Row],[Gov_No]]=0,"",Table1[[#This Row],[Gov_Aye]]/(Table1[[#This Row],[Gov_Aye]]+Table1[[#This Row],[Gov_No]]))</f>
        <v>0</v>
      </c>
      <c r="CG789" s="36">
        <f>IF(Table1[[#This Row],[Opp_Aye]]+Table1[[#This Row],[Opp_No]]=0,"",Table1[[#This Row],[Opp_Aye]]/(Table1[[#This Row],[Opp_Aye]]+Table1[[#This Row],[Opp_No]]))</f>
        <v>1</v>
      </c>
      <c r="CH789" s="36">
        <f>IF(OR(Table1[[#This Row],[Gov_Share]]="",Table1[[#This Row],[Opp_Share]]=""),"",ABS(Table1[[#This Row],[Gov_Share]]-Table1[[#This Row],[Opp_Share]]))</f>
        <v>1</v>
      </c>
      <c r="CI789" s="36">
        <f>IF(Table1[[#This Row],[Gov_Aye]]+Table1[[#This Row],[Gov_No]]=0,"",ABS(Table1[[#This Row],[Gov_Aye]]-Table1[[#This Row],[Gov_No]])/(Table1[[#This Row],[Gov_Aye]]+Table1[[#This Row],[Gov_No]]))</f>
        <v>1</v>
      </c>
      <c r="CJ789" s="36">
        <f>IF(Table1[[#This Row],[Opp_Aye]]+Table1[[#This Row],[Opp_No]]=0,"",ABS(Table1[[#This Row],[Opp_Aye]]-Table1[[#This Row],[Opp_No]])/(Table1[[#This Row],[Opp_Aye]]+Table1[[#This Row],[Opp_No]]))</f>
        <v>1</v>
      </c>
      <c r="CK7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0.96908217497955851</v>
      </c>
    </row>
    <row r="790" spans="1:89" ht="29.5" x14ac:dyDescent="0.75">
      <c r="A790" s="2">
        <v>1745</v>
      </c>
      <c r="B790" s="15">
        <v>45349</v>
      </c>
      <c r="C790" s="16">
        <v>0.76111111111111107</v>
      </c>
      <c r="D790" s="2">
        <v>81</v>
      </c>
      <c r="E790" s="19" t="s">
        <v>1297</v>
      </c>
      <c r="F790" s="2"/>
      <c r="G790" s="2"/>
      <c r="H790" s="2">
        <v>169</v>
      </c>
      <c r="I790" s="2">
        <v>306</v>
      </c>
      <c r="J790" s="2">
        <v>0</v>
      </c>
      <c r="K790" s="2">
        <v>1</v>
      </c>
      <c r="L790" s="2">
        <v>0</v>
      </c>
      <c r="M790" s="3">
        <v>0</v>
      </c>
      <c r="N790" s="2">
        <v>0</v>
      </c>
      <c r="O790" s="2">
        <v>0</v>
      </c>
      <c r="P790" s="2">
        <v>1</v>
      </c>
      <c r="Q790" s="2">
        <v>5</v>
      </c>
      <c r="R790" s="4">
        <v>151</v>
      </c>
      <c r="S790" s="2">
        <v>10</v>
      </c>
      <c r="T790" s="2">
        <v>2</v>
      </c>
      <c r="U790" s="2">
        <v>0</v>
      </c>
      <c r="V790" s="2">
        <v>0</v>
      </c>
      <c r="W790" s="2">
        <v>0</v>
      </c>
      <c r="X790" s="2">
        <v>0</v>
      </c>
      <c r="Y790" s="2">
        <v>0</v>
      </c>
      <c r="Z790" s="2">
        <v>0</v>
      </c>
      <c r="AA790" s="2">
        <v>0</v>
      </c>
      <c r="AB790" s="2">
        <v>0</v>
      </c>
      <c r="AC790" s="2">
        <v>0</v>
      </c>
      <c r="AD790" s="2">
        <v>0</v>
      </c>
      <c r="AE790" s="2">
        <v>0</v>
      </c>
      <c r="AF790" s="2">
        <v>0</v>
      </c>
      <c r="AG790" s="3">
        <v>296</v>
      </c>
      <c r="AH790" s="2">
        <v>6</v>
      </c>
      <c r="AI790" s="2">
        <v>0</v>
      </c>
      <c r="AJ790" s="2">
        <v>0</v>
      </c>
      <c r="AK790" s="2">
        <v>1</v>
      </c>
      <c r="AL790" s="4">
        <v>0</v>
      </c>
      <c r="AM790" s="2">
        <v>0</v>
      </c>
      <c r="AN790" s="2">
        <v>0</v>
      </c>
      <c r="AO790" s="2">
        <v>0</v>
      </c>
      <c r="AP790" s="2">
        <v>0</v>
      </c>
      <c r="AQ790" s="2">
        <v>0</v>
      </c>
      <c r="AR790" s="2">
        <v>0</v>
      </c>
      <c r="AS790" s="2">
        <v>0</v>
      </c>
      <c r="AT790" s="2">
        <v>0</v>
      </c>
      <c r="AU790" s="2">
        <v>0</v>
      </c>
      <c r="AV790" s="2">
        <v>0</v>
      </c>
      <c r="AW790" s="2">
        <v>0</v>
      </c>
      <c r="AX790" s="2">
        <v>0</v>
      </c>
      <c r="AY790" s="2">
        <v>0</v>
      </c>
      <c r="AZ790" s="2">
        <v>0</v>
      </c>
      <c r="BA790" s="2">
        <v>0</v>
      </c>
      <c r="BB790" s="2">
        <v>0</v>
      </c>
      <c r="BC790" s="2">
        <v>0</v>
      </c>
      <c r="BD790" s="2">
        <v>0</v>
      </c>
      <c r="BE790" s="2">
        <v>1</v>
      </c>
      <c r="BF790" s="2">
        <v>0</v>
      </c>
      <c r="BG790" s="2">
        <v>0</v>
      </c>
      <c r="BH790" s="2">
        <v>0</v>
      </c>
      <c r="BI790" s="2">
        <v>0</v>
      </c>
      <c r="BJ790" s="2">
        <v>0</v>
      </c>
      <c r="BK790" s="2">
        <v>0</v>
      </c>
      <c r="BL790" s="2">
        <v>0</v>
      </c>
      <c r="BM790" s="2">
        <v>0</v>
      </c>
      <c r="BN790" s="2">
        <v>0</v>
      </c>
      <c r="BO790" s="2">
        <v>0</v>
      </c>
      <c r="BP790" s="2">
        <v>0</v>
      </c>
      <c r="BQ790" s="2">
        <v>0</v>
      </c>
      <c r="BR790" s="2">
        <v>1</v>
      </c>
      <c r="BS790" s="2">
        <v>473</v>
      </c>
      <c r="BT790" s="2">
        <v>2.1141649999999999E-3</v>
      </c>
      <c r="BU790" s="5">
        <v>0.73</v>
      </c>
      <c r="BV790" s="5">
        <f>IFERROR($BF790/($AL790+$R790), "No Votes")</f>
        <v>0</v>
      </c>
      <c r="BW790" s="5">
        <f>IFERROR($BA790/($AG790+$M790), "No Votes")</f>
        <v>0</v>
      </c>
      <c r="BX790" t="s">
        <v>2157</v>
      </c>
      <c r="BY790" s="5" t="s">
        <v>2096</v>
      </c>
      <c r="BZ790" s="5" t="s">
        <v>2088</v>
      </c>
      <c r="CA790" s="28" t="str">
        <f>IF(Table1[[#This Row],[Party]]="Labour","Conservative","Labour")</f>
        <v>Labour</v>
      </c>
      <c r="CB790" s="28" cm="1">
        <f t="array" ref="CB7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90" s="28" cm="1">
        <f t="array" ref="CC7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790" s="28">
        <f>IF(TRIM(Table1[[#This Row],[Party]])="Labour",Table1[[#This Row],[Conservative_Aye]],Table1[[#This Row],[Labour_Aye]])</f>
        <v>151</v>
      </c>
      <c r="CE790" s="28">
        <f>IF(TRIM(Table1[[#This Row],[Party]])="Labour",Table1[[#This Row],[Conservative_No]],Table1[[#This Row],[Labour_No]])</f>
        <v>0</v>
      </c>
      <c r="CF790" s="36">
        <f>IF(Table1[[#This Row],[Gov_Aye]]+Table1[[#This Row],[Gov_No]]=0,"",Table1[[#This Row],[Gov_Aye]]/(Table1[[#This Row],[Gov_Aye]]+Table1[[#This Row],[Gov_No]]))</f>
        <v>0</v>
      </c>
      <c r="CG790" s="36">
        <f>IF(Table1[[#This Row],[Opp_Aye]]+Table1[[#This Row],[Opp_No]]=0,"",Table1[[#This Row],[Opp_Aye]]/(Table1[[#This Row],[Opp_Aye]]+Table1[[#This Row],[Opp_No]]))</f>
        <v>1</v>
      </c>
      <c r="CH790" s="36">
        <f>IF(OR(Table1[[#This Row],[Gov_Share]]="",Table1[[#This Row],[Opp_Share]]=""),"",ABS(Table1[[#This Row],[Gov_Share]]-Table1[[#This Row],[Opp_Share]]))</f>
        <v>1</v>
      </c>
      <c r="CI790" s="36">
        <f>IF(Table1[[#This Row],[Gov_Aye]]+Table1[[#This Row],[Gov_No]]=0,"",ABS(Table1[[#This Row],[Gov_Aye]]-Table1[[#This Row],[Gov_No]])/(Table1[[#This Row],[Gov_Aye]]+Table1[[#This Row],[Gov_No]]))</f>
        <v>1</v>
      </c>
      <c r="CJ790" s="36">
        <f>IF(Table1[[#This Row],[Opp_Aye]]+Table1[[#This Row],[Opp_No]]=0,"",ABS(Table1[[#This Row],[Opp_Aye]]-Table1[[#This Row],[Opp_No]])/(Table1[[#This Row],[Opp_Aye]]+Table1[[#This Row],[Opp_No]]))</f>
        <v>1</v>
      </c>
      <c r="CK7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0.96928771915551393</v>
      </c>
    </row>
    <row r="791" spans="1:89" ht="29.5" x14ac:dyDescent="0.75">
      <c r="A791">
        <v>1305</v>
      </c>
      <c r="B791" s="17">
        <v>44678</v>
      </c>
      <c r="C791" s="18">
        <v>0.68611111111111112</v>
      </c>
      <c r="D791">
        <v>269</v>
      </c>
      <c r="E791" s="20" t="s">
        <v>1885</v>
      </c>
      <c r="H791">
        <v>306</v>
      </c>
      <c r="I791">
        <v>213</v>
      </c>
      <c r="J791">
        <v>0</v>
      </c>
      <c r="K791">
        <v>0</v>
      </c>
      <c r="L791">
        <v>0</v>
      </c>
      <c r="M791">
        <v>296</v>
      </c>
      <c r="N791">
        <v>6</v>
      </c>
      <c r="O791">
        <v>0</v>
      </c>
      <c r="P791">
        <v>0</v>
      </c>
      <c r="Q791">
        <v>2</v>
      </c>
      <c r="R791">
        <v>0</v>
      </c>
      <c r="S791">
        <v>0</v>
      </c>
      <c r="T791">
        <v>0</v>
      </c>
      <c r="U791">
        <v>0</v>
      </c>
      <c r="V791">
        <v>0</v>
      </c>
      <c r="W791">
        <v>0</v>
      </c>
      <c r="X791">
        <v>0</v>
      </c>
      <c r="Y791">
        <v>0</v>
      </c>
      <c r="Z791">
        <v>0</v>
      </c>
      <c r="AA791">
        <v>0</v>
      </c>
      <c r="AB791">
        <v>0</v>
      </c>
      <c r="AC791">
        <v>0</v>
      </c>
      <c r="AD791">
        <v>1</v>
      </c>
      <c r="AE791">
        <v>0</v>
      </c>
      <c r="AF791">
        <v>0</v>
      </c>
      <c r="AG791">
        <v>0</v>
      </c>
      <c r="AH791">
        <v>0</v>
      </c>
      <c r="AI791">
        <v>0</v>
      </c>
      <c r="AJ791">
        <v>1</v>
      </c>
      <c r="AK791">
        <v>3</v>
      </c>
      <c r="AL791">
        <v>151</v>
      </c>
      <c r="AM791">
        <v>10</v>
      </c>
      <c r="AN791">
        <v>3</v>
      </c>
      <c r="AO791">
        <v>0</v>
      </c>
      <c r="AP791">
        <v>41</v>
      </c>
      <c r="AQ791">
        <v>2</v>
      </c>
      <c r="AR791">
        <v>0</v>
      </c>
      <c r="AS791">
        <v>0</v>
      </c>
      <c r="AT791">
        <v>0</v>
      </c>
      <c r="AU791">
        <v>0</v>
      </c>
      <c r="AV791">
        <v>0</v>
      </c>
      <c r="AW791">
        <v>0</v>
      </c>
      <c r="AX791">
        <v>0</v>
      </c>
      <c r="AY791">
        <v>0</v>
      </c>
      <c r="AZ791">
        <v>0</v>
      </c>
      <c r="BA791" s="3">
        <v>0</v>
      </c>
      <c r="BB791">
        <v>0</v>
      </c>
      <c r="BC791">
        <v>0</v>
      </c>
      <c r="BD791">
        <v>0</v>
      </c>
      <c r="BE791">
        <v>2</v>
      </c>
      <c r="BF791" s="4">
        <v>0</v>
      </c>
      <c r="BG791">
        <v>0</v>
      </c>
      <c r="BH791">
        <v>0</v>
      </c>
      <c r="BI791">
        <v>0</v>
      </c>
      <c r="BJ791">
        <v>0</v>
      </c>
      <c r="BK791">
        <v>0</v>
      </c>
      <c r="BL791">
        <v>0</v>
      </c>
      <c r="BM791">
        <v>0</v>
      </c>
      <c r="BN791">
        <v>0</v>
      </c>
      <c r="BO791">
        <v>0</v>
      </c>
      <c r="BP791">
        <v>0</v>
      </c>
      <c r="BQ791">
        <v>0</v>
      </c>
      <c r="BR791">
        <v>2</v>
      </c>
      <c r="BS791">
        <v>516</v>
      </c>
      <c r="BT791">
        <f>Table1[[#This Row],[TotalRebels]]/Table1[[#This Row],[TotalVotesCast]]</f>
        <v>3.875968992248062E-3</v>
      </c>
      <c r="BU791" s="1">
        <f>Table1[[#This Row],[TotalVotesCast]]/650</f>
        <v>0.79384615384615387</v>
      </c>
      <c r="BV791" s="5">
        <f>IFERROR($BF791/($AL791+$R791), "No Votes")</f>
        <v>0</v>
      </c>
      <c r="BW791" s="5">
        <f>IFERROR($BA791/($AG791+$M791), "No Votes")</f>
        <v>0</v>
      </c>
      <c r="BX791" t="s">
        <v>2157</v>
      </c>
      <c r="BY791" s="5" t="s">
        <v>2093</v>
      </c>
      <c r="BZ791" s="5" t="s">
        <v>2088</v>
      </c>
      <c r="CA791" s="28" t="str">
        <f>IF(Table1[[#This Row],[Party]]="Labour","Conservative","Labour")</f>
        <v>Labour</v>
      </c>
      <c r="CB791" s="28" cm="1">
        <f t="array" ref="CB7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791" s="28" cm="1">
        <f t="array" ref="CC7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91" s="28">
        <f>IF(TRIM(Table1[[#This Row],[Party]])="Labour",Table1[[#This Row],[Conservative_Aye]],Table1[[#This Row],[Labour_Aye]])</f>
        <v>0</v>
      </c>
      <c r="CE791" s="28">
        <f>IF(TRIM(Table1[[#This Row],[Party]])="Labour",Table1[[#This Row],[Conservative_No]],Table1[[#This Row],[Labour_No]])</f>
        <v>151</v>
      </c>
      <c r="CF791" s="36">
        <f>IF(Table1[[#This Row],[Gov_Aye]]+Table1[[#This Row],[Gov_No]]=0,"",Table1[[#This Row],[Gov_Aye]]/(Table1[[#This Row],[Gov_Aye]]+Table1[[#This Row],[Gov_No]]))</f>
        <v>1</v>
      </c>
      <c r="CG791" s="36">
        <f>IF(Table1[[#This Row],[Opp_Aye]]+Table1[[#This Row],[Opp_No]]=0,"",Table1[[#This Row],[Opp_Aye]]/(Table1[[#This Row],[Opp_Aye]]+Table1[[#This Row],[Opp_No]]))</f>
        <v>0</v>
      </c>
      <c r="CH791" s="36">
        <f>IF(OR(Table1[[#This Row],[Gov_Share]]="",Table1[[#This Row],[Opp_Share]]=""),"",ABS(Table1[[#This Row],[Gov_Share]]-Table1[[#This Row],[Opp_Share]]))</f>
        <v>1</v>
      </c>
      <c r="CI791" s="36">
        <f>IF(Table1[[#This Row],[Gov_Aye]]+Table1[[#This Row],[Gov_No]]=0,"",ABS(Table1[[#This Row],[Gov_Aye]]-Table1[[#This Row],[Gov_No]])/(Table1[[#This Row],[Gov_Aye]]+Table1[[#This Row],[Gov_No]]))</f>
        <v>1</v>
      </c>
      <c r="CJ791" s="36">
        <f>IF(Table1[[#This Row],[Opp_Aye]]+Table1[[#This Row],[Opp_No]]=0,"",ABS(Table1[[#This Row],[Opp_Aye]]-Table1[[#This Row],[Opp_No]])/(Table1[[#This Row],[Opp_Aye]]+Table1[[#This Row],[Opp_No]]))</f>
        <v>1</v>
      </c>
      <c r="CK7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0.96928771915551393</v>
      </c>
    </row>
    <row r="792" spans="1:89" ht="44.25" x14ac:dyDescent="0.75">
      <c r="A792">
        <v>866</v>
      </c>
      <c r="B792" s="17">
        <v>44104</v>
      </c>
      <c r="C792" s="18">
        <v>0.79791666666666672</v>
      </c>
      <c r="D792">
        <v>124</v>
      </c>
      <c r="E792" s="20" t="s">
        <v>1124</v>
      </c>
      <c r="H792">
        <v>205</v>
      </c>
      <c r="I792">
        <v>333</v>
      </c>
      <c r="J792">
        <v>0</v>
      </c>
      <c r="K792">
        <v>1</v>
      </c>
      <c r="L792">
        <v>0</v>
      </c>
      <c r="M792" s="3">
        <v>0</v>
      </c>
      <c r="N792">
        <v>0</v>
      </c>
      <c r="O792">
        <v>0</v>
      </c>
      <c r="P792">
        <v>1</v>
      </c>
      <c r="Q792">
        <v>1</v>
      </c>
      <c r="R792" s="4">
        <v>189</v>
      </c>
      <c r="S792">
        <v>11</v>
      </c>
      <c r="T792">
        <v>0</v>
      </c>
      <c r="U792">
        <v>0</v>
      </c>
      <c r="V792">
        <v>0</v>
      </c>
      <c r="W792">
        <v>0</v>
      </c>
      <c r="X792">
        <v>0</v>
      </c>
      <c r="Y792">
        <v>0</v>
      </c>
      <c r="Z792">
        <v>0</v>
      </c>
      <c r="AA792">
        <v>0</v>
      </c>
      <c r="AB792">
        <v>0</v>
      </c>
      <c r="AC792">
        <v>0</v>
      </c>
      <c r="AD792">
        <v>0</v>
      </c>
      <c r="AE792">
        <v>0</v>
      </c>
      <c r="AF792">
        <v>0</v>
      </c>
      <c r="AG792" s="3">
        <v>328</v>
      </c>
      <c r="AH792">
        <v>0</v>
      </c>
      <c r="AI792">
        <v>0</v>
      </c>
      <c r="AJ792">
        <v>0</v>
      </c>
      <c r="AK792">
        <v>0</v>
      </c>
      <c r="AL792" s="4">
        <v>0</v>
      </c>
      <c r="AM792">
        <v>0</v>
      </c>
      <c r="AN792">
        <v>0</v>
      </c>
      <c r="AO792">
        <v>0</v>
      </c>
      <c r="AP792">
        <v>0</v>
      </c>
      <c r="AQ792">
        <v>0</v>
      </c>
      <c r="AR792">
        <v>0</v>
      </c>
      <c r="AS792">
        <v>0</v>
      </c>
      <c r="AT792">
        <v>0</v>
      </c>
      <c r="AU792">
        <v>0</v>
      </c>
      <c r="AV792">
        <v>0</v>
      </c>
      <c r="AW792">
        <v>0</v>
      </c>
      <c r="AX792">
        <v>0</v>
      </c>
      <c r="AY792">
        <v>0</v>
      </c>
      <c r="AZ792">
        <v>0</v>
      </c>
      <c r="BA792" s="3">
        <v>0</v>
      </c>
      <c r="BB792">
        <v>0</v>
      </c>
      <c r="BC792">
        <v>0</v>
      </c>
      <c r="BD792">
        <v>0</v>
      </c>
      <c r="BE792">
        <v>0</v>
      </c>
      <c r="BF792" s="4">
        <v>0</v>
      </c>
      <c r="BG792">
        <v>0</v>
      </c>
      <c r="BH792">
        <v>0</v>
      </c>
      <c r="BI792">
        <v>0</v>
      </c>
      <c r="BJ792">
        <v>0</v>
      </c>
      <c r="BK792">
        <v>0</v>
      </c>
      <c r="BL792">
        <v>0</v>
      </c>
      <c r="BM792">
        <v>0</v>
      </c>
      <c r="BN792">
        <v>0</v>
      </c>
      <c r="BO792">
        <v>0</v>
      </c>
      <c r="BP792">
        <v>0</v>
      </c>
      <c r="BQ792">
        <v>0</v>
      </c>
      <c r="BR792">
        <v>0</v>
      </c>
      <c r="BS792">
        <v>531</v>
      </c>
      <c r="BT792">
        <v>0</v>
      </c>
      <c r="BU792" s="1">
        <v>0.82</v>
      </c>
      <c r="BV792" s="5">
        <f>IFERROR($BF792/($AL792+$R792), "No Votes")</f>
        <v>0</v>
      </c>
      <c r="BW792" s="5">
        <f>IFERROR($BA792/($AG792+$M792), "No Votes")</f>
        <v>0</v>
      </c>
      <c r="BX792" t="s">
        <v>2157</v>
      </c>
      <c r="BY792" s="5" t="s">
        <v>2093</v>
      </c>
      <c r="BZ792" s="5" t="s">
        <v>2088</v>
      </c>
      <c r="CA792" s="28" t="str">
        <f>IF(Table1[[#This Row],[Party]]="Labour","Conservative","Labour")</f>
        <v>Labour</v>
      </c>
      <c r="CB792" s="28" cm="1">
        <f t="array" ref="CB7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92" s="28" cm="1">
        <f t="array" ref="CC7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328</v>
      </c>
      <c r="CD792" s="28">
        <f>IF(TRIM(Table1[[#This Row],[Party]])="Labour",Table1[[#This Row],[Conservative_Aye]],Table1[[#This Row],[Labour_Aye]])</f>
        <v>189</v>
      </c>
      <c r="CE792" s="28">
        <f>IF(TRIM(Table1[[#This Row],[Party]])="Labour",Table1[[#This Row],[Conservative_No]],Table1[[#This Row],[Labour_No]])</f>
        <v>0</v>
      </c>
      <c r="CF792" s="36">
        <f>IF(Table1[[#This Row],[Gov_Aye]]+Table1[[#This Row],[Gov_No]]=0,"",Table1[[#This Row],[Gov_Aye]]/(Table1[[#This Row],[Gov_Aye]]+Table1[[#This Row],[Gov_No]]))</f>
        <v>0</v>
      </c>
      <c r="CG792" s="36">
        <f>IF(Table1[[#This Row],[Opp_Aye]]+Table1[[#This Row],[Opp_No]]=0,"",Table1[[#This Row],[Opp_Aye]]/(Table1[[#This Row],[Opp_Aye]]+Table1[[#This Row],[Opp_No]]))</f>
        <v>1</v>
      </c>
      <c r="CH792" s="36">
        <f>IF(OR(Table1[[#This Row],[Gov_Share]]="",Table1[[#This Row],[Opp_Share]]=""),"",ABS(Table1[[#This Row],[Gov_Share]]-Table1[[#This Row],[Opp_Share]]))</f>
        <v>1</v>
      </c>
      <c r="CI792" s="36">
        <f>IF(Table1[[#This Row],[Gov_Aye]]+Table1[[#This Row],[Gov_No]]=0,"",ABS(Table1[[#This Row],[Gov_Aye]]-Table1[[#This Row],[Gov_No]])/(Table1[[#This Row],[Gov_Aye]]+Table1[[#This Row],[Gov_No]]))</f>
        <v>1</v>
      </c>
      <c r="CJ792" s="36">
        <f>IF(Table1[[#This Row],[Opp_Aye]]+Table1[[#This Row],[Opp_No]]=0,"",ABS(Table1[[#This Row],[Opp_Aye]]-Table1[[#This Row],[Opp_No]])/(Table1[[#This Row],[Opp_Aye]]+Table1[[#This Row],[Opp_No]]))</f>
        <v>1</v>
      </c>
      <c r="CK7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0.96928146101449486</v>
      </c>
    </row>
    <row r="793" spans="1:89" ht="29.5" hidden="1" x14ac:dyDescent="0.75">
      <c r="A793" s="2">
        <v>325</v>
      </c>
      <c r="B793" s="15">
        <v>43075</v>
      </c>
      <c r="C793" s="16">
        <v>0.8305555555555556</v>
      </c>
      <c r="D793" s="2">
        <v>58</v>
      </c>
      <c r="E793" s="19" t="s">
        <v>427</v>
      </c>
      <c r="F793" s="2" t="s">
        <v>1944</v>
      </c>
      <c r="G793" s="2"/>
      <c r="H793" s="2">
        <v>288</v>
      </c>
      <c r="I793" s="2">
        <v>316</v>
      </c>
      <c r="J793" s="2">
        <v>0</v>
      </c>
      <c r="K793" s="2">
        <v>0</v>
      </c>
      <c r="L793" s="2">
        <v>0</v>
      </c>
      <c r="M793" s="3">
        <v>0</v>
      </c>
      <c r="N793" s="2">
        <v>0</v>
      </c>
      <c r="O793" s="2">
        <v>0</v>
      </c>
      <c r="P793" s="2">
        <v>1</v>
      </c>
      <c r="Q793" s="2">
        <v>1</v>
      </c>
      <c r="R793" s="4">
        <v>241</v>
      </c>
      <c r="S793" s="2">
        <v>11</v>
      </c>
      <c r="T793" s="2">
        <v>4</v>
      </c>
      <c r="U793" s="2">
        <v>0</v>
      </c>
      <c r="V793" s="2">
        <v>30</v>
      </c>
      <c r="W793" s="2">
        <v>0</v>
      </c>
      <c r="X793" s="2">
        <v>0</v>
      </c>
      <c r="Y793" s="2">
        <v>0</v>
      </c>
      <c r="Z793" s="2">
        <v>0</v>
      </c>
      <c r="AA793" s="2">
        <v>0</v>
      </c>
      <c r="AB793" s="2">
        <v>0</v>
      </c>
      <c r="AC793" s="2">
        <v>0</v>
      </c>
      <c r="AD793" s="2">
        <v>0</v>
      </c>
      <c r="AE793" s="2">
        <v>0</v>
      </c>
      <c r="AF793" s="2">
        <v>0</v>
      </c>
      <c r="AG793" s="3">
        <v>303</v>
      </c>
      <c r="AH793" s="2">
        <v>10</v>
      </c>
      <c r="AI793" s="2">
        <v>0</v>
      </c>
      <c r="AJ793" s="2">
        <v>0</v>
      </c>
      <c r="AK793" s="2">
        <v>1</v>
      </c>
      <c r="AL793" s="4">
        <v>2</v>
      </c>
      <c r="AM793" s="2">
        <v>0</v>
      </c>
      <c r="AN793" s="2">
        <v>0</v>
      </c>
      <c r="AO793" s="2">
        <v>0</v>
      </c>
      <c r="AP793" s="2">
        <v>0</v>
      </c>
      <c r="AQ793" s="2">
        <v>0</v>
      </c>
      <c r="AR793" s="2">
        <v>0</v>
      </c>
      <c r="AS793" s="2">
        <v>0</v>
      </c>
      <c r="AT793" s="2">
        <v>0</v>
      </c>
      <c r="AU793" s="2">
        <v>0</v>
      </c>
      <c r="AV793" s="2">
        <v>0</v>
      </c>
      <c r="AW793" s="2">
        <v>0</v>
      </c>
      <c r="AX793" s="2">
        <v>0</v>
      </c>
      <c r="AY793" s="2">
        <v>0</v>
      </c>
      <c r="AZ793" s="2">
        <v>0</v>
      </c>
      <c r="BA793" s="44">
        <v>0</v>
      </c>
      <c r="BB793" s="2">
        <v>0</v>
      </c>
      <c r="BC793" s="2">
        <v>0</v>
      </c>
      <c r="BD793" s="2">
        <v>0</v>
      </c>
      <c r="BE793" s="2">
        <v>1</v>
      </c>
      <c r="BF793" s="45">
        <v>2</v>
      </c>
      <c r="BG793" s="2">
        <v>0</v>
      </c>
      <c r="BH793" s="2">
        <v>0</v>
      </c>
      <c r="BI793" s="2">
        <v>0</v>
      </c>
      <c r="BJ793" s="2">
        <v>0</v>
      </c>
      <c r="BK793" s="2">
        <v>0</v>
      </c>
      <c r="BL793" s="2">
        <v>0</v>
      </c>
      <c r="BM793" s="2">
        <v>0</v>
      </c>
      <c r="BN793" s="2">
        <v>0</v>
      </c>
      <c r="BO793" s="2">
        <v>0</v>
      </c>
      <c r="BP793" s="2">
        <v>0</v>
      </c>
      <c r="BQ793" s="2">
        <v>0</v>
      </c>
      <c r="BR793" s="2">
        <v>3</v>
      </c>
      <c r="BS793" s="2">
        <v>604</v>
      </c>
      <c r="BT793" s="2">
        <v>0</v>
      </c>
      <c r="BU793" s="5">
        <v>0.93</v>
      </c>
      <c r="BV793" s="5">
        <f>IFERROR($BF793/($AL793+$R793), "No Votes")</f>
        <v>8.23045267489712E-3</v>
      </c>
      <c r="BW793" s="5">
        <f>IFERROR($BA793/($AG793+$M793), "No Votes")</f>
        <v>0</v>
      </c>
      <c r="BX793" t="s">
        <v>2156</v>
      </c>
      <c r="BY793" s="5" t="s">
        <v>2086</v>
      </c>
      <c r="BZ793" s="5" t="s">
        <v>2088</v>
      </c>
      <c r="CA793" s="28" t="str">
        <f>IF(Table1[[#This Row],[Party]]="Labour","Conservative","Labour")</f>
        <v>Labour</v>
      </c>
      <c r="CB793" s="28" cm="1">
        <f t="array" ref="CB7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93" s="28" cm="1">
        <f t="array" ref="CC7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793" s="28">
        <f>IF(TRIM(Table1[[#This Row],[Party]])="Labour",Table1[[#This Row],[Conservative_Aye]],Table1[[#This Row],[Labour_Aye]])</f>
        <v>241</v>
      </c>
      <c r="CE793" s="28">
        <f>IF(TRIM(Table1[[#This Row],[Party]])="Labour",Table1[[#This Row],[Conservative_No]],Table1[[#This Row],[Labour_No]])</f>
        <v>2</v>
      </c>
      <c r="CF793" s="36">
        <f>IF(Table1[[#This Row],[Gov_Aye]]+Table1[[#This Row],[Gov_No]]=0,"",Table1[[#This Row],[Gov_Aye]]/(Table1[[#This Row],[Gov_Aye]]+Table1[[#This Row],[Gov_No]]))</f>
        <v>0</v>
      </c>
      <c r="CG793" s="36">
        <f>IF(Table1[[#This Row],[Opp_Aye]]+Table1[[#This Row],[Opp_No]]=0,"",Table1[[#This Row],[Opp_Aye]]/(Table1[[#This Row],[Opp_Aye]]+Table1[[#This Row],[Opp_No]]))</f>
        <v>0.99176954732510292</v>
      </c>
      <c r="CH793" s="36">
        <f>IF(OR(Table1[[#This Row],[Gov_Share]]="",Table1[[#This Row],[Opp_Share]]=""),"",ABS(Table1[[#This Row],[Gov_Share]]-Table1[[#This Row],[Opp_Share]]))</f>
        <v>0.99176954732510292</v>
      </c>
      <c r="CI793" s="36">
        <f>IF(Table1[[#This Row],[Gov_Aye]]+Table1[[#This Row],[Gov_No]]=0,"",ABS(Table1[[#This Row],[Gov_Aye]]-Table1[[#This Row],[Gov_No]])/(Table1[[#This Row],[Gov_Aye]]+Table1[[#This Row],[Gov_No]]))</f>
        <v>1</v>
      </c>
      <c r="CJ793" s="36">
        <f>IF(Table1[[#This Row],[Opp_Aye]]+Table1[[#This Row],[Opp_No]]=0,"",ABS(Table1[[#This Row],[Opp_Aye]]-Table1[[#This Row],[Opp_No]])/(Table1[[#This Row],[Opp_Aye]]+Table1[[#This Row],[Opp_No]]))</f>
        <v>0.98353909465020573</v>
      </c>
      <c r="CK7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0.95910089784642427</v>
      </c>
    </row>
    <row r="794" spans="1:89" ht="29.5" hidden="1" x14ac:dyDescent="0.75">
      <c r="A794" s="2">
        <v>339</v>
      </c>
      <c r="B794" s="15">
        <v>43082</v>
      </c>
      <c r="C794" s="16">
        <v>0.875</v>
      </c>
      <c r="D794" s="2">
        <v>72</v>
      </c>
      <c r="E794" s="19" t="s">
        <v>896</v>
      </c>
      <c r="F794" s="2" t="s">
        <v>1946</v>
      </c>
      <c r="G794" s="2"/>
      <c r="H794" s="2">
        <v>292</v>
      </c>
      <c r="I794" s="2">
        <v>314</v>
      </c>
      <c r="J794" s="2">
        <v>0</v>
      </c>
      <c r="K794" s="2">
        <v>0</v>
      </c>
      <c r="L794" s="2">
        <v>0</v>
      </c>
      <c r="M794" s="3">
        <v>0</v>
      </c>
      <c r="N794" s="2">
        <v>0</v>
      </c>
      <c r="O794" s="2">
        <v>0</v>
      </c>
      <c r="P794" s="2">
        <v>1</v>
      </c>
      <c r="Q794" s="2">
        <v>1</v>
      </c>
      <c r="R794" s="4">
        <v>242</v>
      </c>
      <c r="S794" s="2">
        <v>10</v>
      </c>
      <c r="T794" s="2">
        <v>4</v>
      </c>
      <c r="U794" s="2">
        <v>0</v>
      </c>
      <c r="V794" s="2">
        <v>34</v>
      </c>
      <c r="W794" s="2">
        <v>0</v>
      </c>
      <c r="X794" s="2">
        <v>0</v>
      </c>
      <c r="Y794" s="2">
        <v>0</v>
      </c>
      <c r="Z794" s="2">
        <v>0</v>
      </c>
      <c r="AA794" s="2">
        <v>0</v>
      </c>
      <c r="AB794" s="2">
        <v>0</v>
      </c>
      <c r="AC794" s="2">
        <v>0</v>
      </c>
      <c r="AD794" s="2">
        <v>0</v>
      </c>
      <c r="AE794" s="2">
        <v>0</v>
      </c>
      <c r="AF794" s="2">
        <v>0</v>
      </c>
      <c r="AG794" s="3">
        <v>304</v>
      </c>
      <c r="AH794" s="2">
        <v>10</v>
      </c>
      <c r="AI794" s="2">
        <v>0</v>
      </c>
      <c r="AJ794" s="2">
        <v>0</v>
      </c>
      <c r="AK794" s="2">
        <v>1</v>
      </c>
      <c r="AL794" s="4">
        <v>0</v>
      </c>
      <c r="AM794" s="2">
        <v>0</v>
      </c>
      <c r="AN794" s="2">
        <v>0</v>
      </c>
      <c r="AO794" s="2">
        <v>0</v>
      </c>
      <c r="AP794" s="2">
        <v>0</v>
      </c>
      <c r="AQ794" s="2">
        <v>0</v>
      </c>
      <c r="AR794" s="2">
        <v>0</v>
      </c>
      <c r="AS794" s="2">
        <v>0</v>
      </c>
      <c r="AT794" s="2">
        <v>0</v>
      </c>
      <c r="AU794" s="2">
        <v>0</v>
      </c>
      <c r="AV794" s="2">
        <v>0</v>
      </c>
      <c r="AW794" s="2">
        <v>0</v>
      </c>
      <c r="AX794" s="2">
        <v>0</v>
      </c>
      <c r="AY794" s="2">
        <v>0</v>
      </c>
      <c r="AZ794" s="2">
        <v>0</v>
      </c>
      <c r="BA794" s="44">
        <v>0</v>
      </c>
      <c r="BB794" s="2">
        <v>0</v>
      </c>
      <c r="BC794" s="2">
        <v>0</v>
      </c>
      <c r="BD794" s="2">
        <v>0</v>
      </c>
      <c r="BE794" s="2">
        <v>1</v>
      </c>
      <c r="BF794" s="45">
        <v>0</v>
      </c>
      <c r="BG794" s="2">
        <v>0</v>
      </c>
      <c r="BH794" s="2">
        <v>0</v>
      </c>
      <c r="BI794" s="2">
        <v>0</v>
      </c>
      <c r="BJ794" s="2">
        <v>0</v>
      </c>
      <c r="BK794" s="2">
        <v>0</v>
      </c>
      <c r="BL794" s="2">
        <v>0</v>
      </c>
      <c r="BM794" s="2">
        <v>0</v>
      </c>
      <c r="BN794" s="2">
        <v>0</v>
      </c>
      <c r="BO794" s="2">
        <v>0</v>
      </c>
      <c r="BP794" s="2">
        <v>0</v>
      </c>
      <c r="BQ794" s="2">
        <v>0</v>
      </c>
      <c r="BR794" s="2">
        <v>1</v>
      </c>
      <c r="BS794" s="2">
        <v>607</v>
      </c>
      <c r="BT794" s="2">
        <v>0</v>
      </c>
      <c r="BU794" s="5">
        <v>0.93</v>
      </c>
      <c r="BV794" s="5">
        <f>IFERROR($BF794/($AL794+$R794), "No Votes")</f>
        <v>0</v>
      </c>
      <c r="BW794" s="5">
        <f>IFERROR($BA794/($AG794+$M794), "No Votes")</f>
        <v>0</v>
      </c>
      <c r="BX794" t="s">
        <v>2156</v>
      </c>
      <c r="BY794" s="5" t="s">
        <v>2086</v>
      </c>
      <c r="BZ794" s="5" t="s">
        <v>2088</v>
      </c>
      <c r="CA794" s="28" t="str">
        <f>IF(Table1[[#This Row],[Party]]="Labour","Conservative","Labour")</f>
        <v>Labour</v>
      </c>
      <c r="CB794" s="28" cm="1">
        <f t="array" ref="CB7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94" s="28" cm="1">
        <f t="array" ref="CC7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794" s="28">
        <f>IF(TRIM(Table1[[#This Row],[Party]])="Labour",Table1[[#This Row],[Conservative_Aye]],Table1[[#This Row],[Labour_Aye]])</f>
        <v>242</v>
      </c>
      <c r="CE794" s="28">
        <f>IF(TRIM(Table1[[#This Row],[Party]])="Labour",Table1[[#This Row],[Conservative_No]],Table1[[#This Row],[Labour_No]])</f>
        <v>0</v>
      </c>
      <c r="CF794" s="36">
        <f>IF(Table1[[#This Row],[Gov_Aye]]+Table1[[#This Row],[Gov_No]]=0,"",Table1[[#This Row],[Gov_Aye]]/(Table1[[#This Row],[Gov_Aye]]+Table1[[#This Row],[Gov_No]]))</f>
        <v>0</v>
      </c>
      <c r="CG794" s="36">
        <f>IF(Table1[[#This Row],[Opp_Aye]]+Table1[[#This Row],[Opp_No]]=0,"",Table1[[#This Row],[Opp_Aye]]/(Table1[[#This Row],[Opp_Aye]]+Table1[[#This Row],[Opp_No]]))</f>
        <v>1</v>
      </c>
      <c r="CH794" s="36">
        <f>IF(OR(Table1[[#This Row],[Gov_Share]]="",Table1[[#This Row],[Opp_Share]]=""),"",ABS(Table1[[#This Row],[Gov_Share]]-Table1[[#This Row],[Opp_Share]]))</f>
        <v>1</v>
      </c>
      <c r="CI794" s="36">
        <f>IF(Table1[[#This Row],[Gov_Aye]]+Table1[[#This Row],[Gov_No]]=0,"",ABS(Table1[[#This Row],[Gov_Aye]]-Table1[[#This Row],[Gov_No]])/(Table1[[#This Row],[Gov_Aye]]+Table1[[#This Row],[Gov_No]]))</f>
        <v>1</v>
      </c>
      <c r="CJ794" s="36">
        <f>IF(Table1[[#This Row],[Opp_Aye]]+Table1[[#This Row],[Opp_No]]=0,"",ABS(Table1[[#This Row],[Opp_Aye]]-Table1[[#This Row],[Opp_No]])/(Table1[[#This Row],[Opp_Aye]]+Table1[[#This Row],[Opp_No]]))</f>
        <v>1</v>
      </c>
      <c r="CK7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0.96937794199524219</v>
      </c>
    </row>
    <row r="795" spans="1:89" ht="29.5" hidden="1" x14ac:dyDescent="0.75">
      <c r="A795" s="2">
        <v>305</v>
      </c>
      <c r="B795" s="15">
        <v>43054</v>
      </c>
      <c r="C795" s="16">
        <v>0.76875000000000004</v>
      </c>
      <c r="D795" s="2">
        <v>38</v>
      </c>
      <c r="E795" s="19" t="s">
        <v>586</v>
      </c>
      <c r="F795" s="2" t="s">
        <v>1941</v>
      </c>
      <c r="G795" s="2"/>
      <c r="H795" s="2">
        <v>295</v>
      </c>
      <c r="I795" s="2">
        <v>311</v>
      </c>
      <c r="J795" s="2">
        <v>0</v>
      </c>
      <c r="K795" s="2">
        <v>0</v>
      </c>
      <c r="L795" s="2">
        <v>0</v>
      </c>
      <c r="M795" s="3">
        <v>1</v>
      </c>
      <c r="N795" s="2">
        <v>0</v>
      </c>
      <c r="O795" s="2">
        <v>0</v>
      </c>
      <c r="P795" s="2">
        <v>1</v>
      </c>
      <c r="Q795" s="2">
        <v>2</v>
      </c>
      <c r="R795" s="4">
        <v>241</v>
      </c>
      <c r="S795" s="2">
        <v>12</v>
      </c>
      <c r="T795" s="2">
        <v>4</v>
      </c>
      <c r="U795" s="2">
        <v>0</v>
      </c>
      <c r="V795" s="2">
        <v>34</v>
      </c>
      <c r="W795" s="2">
        <v>0</v>
      </c>
      <c r="X795" s="2">
        <v>0</v>
      </c>
      <c r="Y795" s="2">
        <v>0</v>
      </c>
      <c r="Z795" s="2">
        <v>0</v>
      </c>
      <c r="AA795" s="2">
        <v>0</v>
      </c>
      <c r="AB795" s="2">
        <v>0</v>
      </c>
      <c r="AC795" s="2">
        <v>0</v>
      </c>
      <c r="AD795" s="2">
        <v>0</v>
      </c>
      <c r="AE795" s="2">
        <v>0</v>
      </c>
      <c r="AF795" s="2">
        <v>0</v>
      </c>
      <c r="AG795" s="3">
        <v>299</v>
      </c>
      <c r="AH795" s="2">
        <v>10</v>
      </c>
      <c r="AI795" s="2">
        <v>0</v>
      </c>
      <c r="AJ795" s="2">
        <v>0</v>
      </c>
      <c r="AK795" s="2">
        <v>1</v>
      </c>
      <c r="AL795" s="4">
        <v>0</v>
      </c>
      <c r="AM795" s="2">
        <v>0</v>
      </c>
      <c r="AN795" s="2">
        <v>0</v>
      </c>
      <c r="AO795" s="2">
        <v>0</v>
      </c>
      <c r="AP795" s="2">
        <v>0</v>
      </c>
      <c r="AQ795" s="2">
        <v>0</v>
      </c>
      <c r="AR795" s="2">
        <v>0</v>
      </c>
      <c r="AS795" s="2">
        <v>0</v>
      </c>
      <c r="AT795" s="2">
        <v>0</v>
      </c>
      <c r="AU795" s="2">
        <v>0</v>
      </c>
      <c r="AV795" s="2">
        <v>0</v>
      </c>
      <c r="AW795" s="2">
        <v>0</v>
      </c>
      <c r="AX795" s="2">
        <v>0</v>
      </c>
      <c r="AY795" s="2">
        <v>0</v>
      </c>
      <c r="AZ795" s="2">
        <v>0</v>
      </c>
      <c r="BA795" s="44">
        <v>1</v>
      </c>
      <c r="BB795" s="2">
        <v>0</v>
      </c>
      <c r="BC795" s="2">
        <v>0</v>
      </c>
      <c r="BD795" s="2">
        <v>0</v>
      </c>
      <c r="BE795" s="2">
        <v>1</v>
      </c>
      <c r="BF795" s="45">
        <v>0</v>
      </c>
      <c r="BG795" s="2">
        <v>0</v>
      </c>
      <c r="BH795" s="2">
        <v>0</v>
      </c>
      <c r="BI795" s="2">
        <v>0</v>
      </c>
      <c r="BJ795" s="2">
        <v>0</v>
      </c>
      <c r="BK795" s="2">
        <v>0</v>
      </c>
      <c r="BL795" s="2">
        <v>0</v>
      </c>
      <c r="BM795" s="2">
        <v>0</v>
      </c>
      <c r="BN795" s="2">
        <v>0</v>
      </c>
      <c r="BO795" s="2">
        <v>0</v>
      </c>
      <c r="BP795" s="2">
        <v>0</v>
      </c>
      <c r="BQ795" s="2">
        <v>0</v>
      </c>
      <c r="BR795" s="2">
        <v>2</v>
      </c>
      <c r="BS795" s="2">
        <v>605</v>
      </c>
      <c r="BT795" s="2">
        <v>0</v>
      </c>
      <c r="BU795" s="5">
        <v>0.93</v>
      </c>
      <c r="BV795" s="5">
        <f>IFERROR($BF795/($AL795+$R795), "No Votes")</f>
        <v>0</v>
      </c>
      <c r="BW795" s="5">
        <f>IFERROR($BA795/($AG795+$M795), "No Votes")</f>
        <v>3.3333333333333335E-3</v>
      </c>
      <c r="BX795" t="s">
        <v>2156</v>
      </c>
      <c r="BY795" s="5" t="s">
        <v>2086</v>
      </c>
      <c r="BZ795" s="5" t="s">
        <v>2088</v>
      </c>
      <c r="CA795" s="28" t="str">
        <f>IF(Table1[[#This Row],[Party]]="Labour","Conservative","Labour")</f>
        <v>Labour</v>
      </c>
      <c r="CB795" s="28" cm="1">
        <f t="array" ref="CB7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795" s="28" cm="1">
        <f t="array" ref="CC7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795" s="28">
        <f>IF(TRIM(Table1[[#This Row],[Party]])="Labour",Table1[[#This Row],[Conservative_Aye]],Table1[[#This Row],[Labour_Aye]])</f>
        <v>241</v>
      </c>
      <c r="CE795" s="28">
        <f>IF(TRIM(Table1[[#This Row],[Party]])="Labour",Table1[[#This Row],[Conservative_No]],Table1[[#This Row],[Labour_No]])</f>
        <v>0</v>
      </c>
      <c r="CF795" s="36">
        <f>IF(Table1[[#This Row],[Gov_Aye]]+Table1[[#This Row],[Gov_No]]=0,"",Table1[[#This Row],[Gov_Aye]]/(Table1[[#This Row],[Gov_Aye]]+Table1[[#This Row],[Gov_No]]))</f>
        <v>3.3333333333333335E-3</v>
      </c>
      <c r="CG795" s="36">
        <f>IF(Table1[[#This Row],[Opp_Aye]]+Table1[[#This Row],[Opp_No]]=0,"",Table1[[#This Row],[Opp_Aye]]/(Table1[[#This Row],[Opp_Aye]]+Table1[[#This Row],[Opp_No]]))</f>
        <v>1</v>
      </c>
      <c r="CH795" s="36">
        <f>IF(OR(Table1[[#This Row],[Gov_Share]]="",Table1[[#This Row],[Opp_Share]]=""),"",ABS(Table1[[#This Row],[Gov_Share]]-Table1[[#This Row],[Opp_Share]]))</f>
        <v>0.9966666666666667</v>
      </c>
      <c r="CI795" s="36">
        <f>IF(Table1[[#This Row],[Gov_Aye]]+Table1[[#This Row],[Gov_No]]=0,"",ABS(Table1[[#This Row],[Gov_Aye]]-Table1[[#This Row],[Gov_No]])/(Table1[[#This Row],[Gov_Aye]]+Table1[[#This Row],[Gov_No]]))</f>
        <v>0.99333333333333329</v>
      </c>
      <c r="CJ795" s="36">
        <f>IF(Table1[[#This Row],[Opp_Aye]]+Table1[[#This Row],[Opp_No]]=0,"",ABS(Table1[[#This Row],[Opp_Aye]]-Table1[[#This Row],[Opp_No]])/(Table1[[#This Row],[Opp_Aye]]+Table1[[#This Row],[Opp_No]]))</f>
        <v>1</v>
      </c>
      <c r="CK7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0.96008478018072896</v>
      </c>
    </row>
    <row r="796" spans="1:89" ht="44.25" x14ac:dyDescent="0.75">
      <c r="A796" s="2">
        <v>865</v>
      </c>
      <c r="B796" s="15">
        <v>44104</v>
      </c>
      <c r="C796" s="16">
        <v>0.78819444444444442</v>
      </c>
      <c r="D796" s="2">
        <v>123</v>
      </c>
      <c r="E796" s="19" t="s">
        <v>1120</v>
      </c>
      <c r="F796" s="2"/>
      <c r="G796" s="2"/>
      <c r="H796" s="2">
        <v>207</v>
      </c>
      <c r="I796" s="2">
        <v>329</v>
      </c>
      <c r="J796" s="2">
        <v>0</v>
      </c>
      <c r="K796" s="2">
        <v>1</v>
      </c>
      <c r="L796" s="2">
        <v>0</v>
      </c>
      <c r="M796" s="3">
        <v>0</v>
      </c>
      <c r="N796" s="2">
        <v>1</v>
      </c>
      <c r="O796" s="2">
        <v>0</v>
      </c>
      <c r="P796" s="2">
        <v>1</v>
      </c>
      <c r="Q796" s="2">
        <v>1</v>
      </c>
      <c r="R796" s="4">
        <v>191</v>
      </c>
      <c r="S796" s="2">
        <v>11</v>
      </c>
      <c r="T796" s="2">
        <v>0</v>
      </c>
      <c r="U796" s="2">
        <v>0</v>
      </c>
      <c r="V796" s="2">
        <v>0</v>
      </c>
      <c r="W796" s="2">
        <v>0</v>
      </c>
      <c r="X796" s="2">
        <v>0</v>
      </c>
      <c r="Y796" s="2">
        <v>0</v>
      </c>
      <c r="Z796" s="2">
        <v>0</v>
      </c>
      <c r="AA796" s="2">
        <v>0</v>
      </c>
      <c r="AB796" s="2">
        <v>0</v>
      </c>
      <c r="AC796" s="2">
        <v>0</v>
      </c>
      <c r="AD796" s="2">
        <v>0</v>
      </c>
      <c r="AE796" s="2">
        <v>0</v>
      </c>
      <c r="AF796" s="2">
        <v>0</v>
      </c>
      <c r="AG796" s="3">
        <v>328</v>
      </c>
      <c r="AH796" s="2">
        <v>0</v>
      </c>
      <c r="AI796" s="2">
        <v>0</v>
      </c>
      <c r="AJ796" s="2">
        <v>0</v>
      </c>
      <c r="AK796" s="2">
        <v>0</v>
      </c>
      <c r="AL796" s="4">
        <v>0</v>
      </c>
      <c r="AM796" s="2">
        <v>0</v>
      </c>
      <c r="AN796" s="2">
        <v>0</v>
      </c>
      <c r="AO796" s="2">
        <v>0</v>
      </c>
      <c r="AP796" s="2">
        <v>0</v>
      </c>
      <c r="AQ796" s="2">
        <v>0</v>
      </c>
      <c r="AR796" s="2">
        <v>0</v>
      </c>
      <c r="AS796" s="2">
        <v>0</v>
      </c>
      <c r="AT796" s="2">
        <v>0</v>
      </c>
      <c r="AU796" s="2">
        <v>0</v>
      </c>
      <c r="AV796" s="2">
        <v>0</v>
      </c>
      <c r="AW796" s="2">
        <v>0</v>
      </c>
      <c r="AX796" s="2">
        <v>0</v>
      </c>
      <c r="AY796" s="2">
        <v>0</v>
      </c>
      <c r="AZ796" s="2">
        <v>0</v>
      </c>
      <c r="BA796" s="44">
        <v>0</v>
      </c>
      <c r="BB796" s="2">
        <v>0</v>
      </c>
      <c r="BC796" s="2">
        <v>0</v>
      </c>
      <c r="BD796" s="2">
        <v>0</v>
      </c>
      <c r="BE796" s="2">
        <v>0</v>
      </c>
      <c r="BF796" s="45">
        <v>0</v>
      </c>
      <c r="BG796" s="2">
        <v>0</v>
      </c>
      <c r="BH796" s="2">
        <v>0</v>
      </c>
      <c r="BI796" s="2">
        <v>0</v>
      </c>
      <c r="BJ796" s="2">
        <v>0</v>
      </c>
      <c r="BK796" s="2">
        <v>0</v>
      </c>
      <c r="BL796" s="2">
        <v>0</v>
      </c>
      <c r="BM796" s="2">
        <v>0</v>
      </c>
      <c r="BN796" s="2">
        <v>0</v>
      </c>
      <c r="BO796" s="2">
        <v>0</v>
      </c>
      <c r="BP796" s="2">
        <v>0</v>
      </c>
      <c r="BQ796" s="2">
        <v>0</v>
      </c>
      <c r="BR796" s="2">
        <v>0</v>
      </c>
      <c r="BS796" s="2">
        <v>534</v>
      </c>
      <c r="BT796" s="2">
        <v>0</v>
      </c>
      <c r="BU796" s="5">
        <v>0.82</v>
      </c>
      <c r="BV796" s="5">
        <f>IFERROR($BF796/($AL796+$R796), "No Votes")</f>
        <v>0</v>
      </c>
      <c r="BW796" s="5">
        <f>IFERROR($BA796/($AG796+$M796), "No Votes")</f>
        <v>0</v>
      </c>
      <c r="BX796" t="s">
        <v>2157</v>
      </c>
      <c r="BY796" s="5" t="s">
        <v>2093</v>
      </c>
      <c r="BZ796" s="5" t="s">
        <v>2088</v>
      </c>
      <c r="CA796" s="28" t="str">
        <f>IF(Table1[[#This Row],[Party]]="Labour","Conservative","Labour")</f>
        <v>Labour</v>
      </c>
      <c r="CB796" s="28" cm="1">
        <f t="array" ref="CB7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96" s="28" cm="1">
        <f t="array" ref="CC7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328</v>
      </c>
      <c r="CD796" s="28">
        <f>IF(TRIM(Table1[[#This Row],[Party]])="Labour",Table1[[#This Row],[Conservative_Aye]],Table1[[#This Row],[Labour_Aye]])</f>
        <v>191</v>
      </c>
      <c r="CE796" s="28">
        <f>IF(TRIM(Table1[[#This Row],[Party]])="Labour",Table1[[#This Row],[Conservative_No]],Table1[[#This Row],[Labour_No]])</f>
        <v>0</v>
      </c>
      <c r="CF796" s="36">
        <f>IF(Table1[[#This Row],[Gov_Aye]]+Table1[[#This Row],[Gov_No]]=0,"",Table1[[#This Row],[Gov_Aye]]/(Table1[[#This Row],[Gov_Aye]]+Table1[[#This Row],[Gov_No]]))</f>
        <v>0</v>
      </c>
      <c r="CG796" s="36">
        <f>IF(Table1[[#This Row],[Opp_Aye]]+Table1[[#This Row],[Opp_No]]=0,"",Table1[[#This Row],[Opp_Aye]]/(Table1[[#This Row],[Opp_Aye]]+Table1[[#This Row],[Opp_No]]))</f>
        <v>1</v>
      </c>
      <c r="CH796" s="36">
        <f>IF(OR(Table1[[#This Row],[Gov_Share]]="",Table1[[#This Row],[Opp_Share]]=""),"",ABS(Table1[[#This Row],[Gov_Share]]-Table1[[#This Row],[Opp_Share]]))</f>
        <v>1</v>
      </c>
      <c r="CI796" s="36">
        <f>IF(Table1[[#This Row],[Gov_Aye]]+Table1[[#This Row],[Gov_No]]=0,"",ABS(Table1[[#This Row],[Gov_Aye]]-Table1[[#This Row],[Gov_No]])/(Table1[[#This Row],[Gov_Aye]]+Table1[[#This Row],[Gov_No]]))</f>
        <v>1</v>
      </c>
      <c r="CJ796" s="36">
        <f>IF(Table1[[#This Row],[Opp_Aye]]+Table1[[#This Row],[Opp_No]]=0,"",ABS(Table1[[#This Row],[Opp_Aye]]-Table1[[#This Row],[Opp_No]])/(Table1[[#This Row],[Opp_Aye]]+Table1[[#This Row],[Opp_No]]))</f>
        <v>1</v>
      </c>
      <c r="CK7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0.96926430358266158</v>
      </c>
    </row>
    <row r="797" spans="1:89" ht="29.5" hidden="1" x14ac:dyDescent="0.75">
      <c r="A797" s="2">
        <v>307</v>
      </c>
      <c r="B797" s="15">
        <v>43054</v>
      </c>
      <c r="C797" s="16">
        <v>0.91597222222222219</v>
      </c>
      <c r="D797" s="2">
        <v>40</v>
      </c>
      <c r="E797" s="19" t="s">
        <v>899</v>
      </c>
      <c r="F797" s="2" t="s">
        <v>1941</v>
      </c>
      <c r="G797" s="2"/>
      <c r="H797" s="2">
        <v>295</v>
      </c>
      <c r="I797" s="2">
        <v>313</v>
      </c>
      <c r="J797" s="2">
        <v>0</v>
      </c>
      <c r="K797" s="2">
        <v>0</v>
      </c>
      <c r="L797" s="2">
        <v>0</v>
      </c>
      <c r="M797" s="3">
        <v>0</v>
      </c>
      <c r="N797" s="2">
        <v>0</v>
      </c>
      <c r="O797" s="2">
        <v>0</v>
      </c>
      <c r="P797" s="2">
        <v>1</v>
      </c>
      <c r="Q797" s="2">
        <v>2</v>
      </c>
      <c r="R797" s="4">
        <v>244</v>
      </c>
      <c r="S797" s="2">
        <v>11</v>
      </c>
      <c r="T797" s="2">
        <v>4</v>
      </c>
      <c r="U797" s="2">
        <v>0</v>
      </c>
      <c r="V797" s="2">
        <v>33</v>
      </c>
      <c r="W797" s="2">
        <v>0</v>
      </c>
      <c r="X797" s="2">
        <v>0</v>
      </c>
      <c r="Y797" s="2">
        <v>0</v>
      </c>
      <c r="Z797" s="2">
        <v>0</v>
      </c>
      <c r="AA797" s="2">
        <v>0</v>
      </c>
      <c r="AB797" s="2">
        <v>0</v>
      </c>
      <c r="AC797" s="2">
        <v>0</v>
      </c>
      <c r="AD797" s="2">
        <v>0</v>
      </c>
      <c r="AE797" s="2">
        <v>0</v>
      </c>
      <c r="AF797" s="2">
        <v>0</v>
      </c>
      <c r="AG797" s="3">
        <v>303</v>
      </c>
      <c r="AH797" s="2">
        <v>9</v>
      </c>
      <c r="AI797" s="2">
        <v>0</v>
      </c>
      <c r="AJ797" s="2">
        <v>0</v>
      </c>
      <c r="AK797" s="2">
        <v>1</v>
      </c>
      <c r="AL797" s="4">
        <v>0</v>
      </c>
      <c r="AM797" s="2">
        <v>0</v>
      </c>
      <c r="AN797" s="2">
        <v>0</v>
      </c>
      <c r="AO797" s="2">
        <v>0</v>
      </c>
      <c r="AP797" s="2">
        <v>0</v>
      </c>
      <c r="AQ797" s="2">
        <v>0</v>
      </c>
      <c r="AR797" s="2">
        <v>0</v>
      </c>
      <c r="AS797" s="2">
        <v>0</v>
      </c>
      <c r="AT797" s="2">
        <v>0</v>
      </c>
      <c r="AU797" s="2">
        <v>0</v>
      </c>
      <c r="AV797" s="2">
        <v>0</v>
      </c>
      <c r="AW797" s="2">
        <v>0</v>
      </c>
      <c r="AX797" s="2">
        <v>0</v>
      </c>
      <c r="AY797" s="2">
        <v>0</v>
      </c>
      <c r="AZ797" s="2">
        <v>0</v>
      </c>
      <c r="BA797" s="44">
        <v>0</v>
      </c>
      <c r="BB797" s="2">
        <v>0</v>
      </c>
      <c r="BC797" s="2">
        <v>0</v>
      </c>
      <c r="BD797" s="2">
        <v>0</v>
      </c>
      <c r="BE797" s="2">
        <v>1</v>
      </c>
      <c r="BF797" s="45">
        <v>0</v>
      </c>
      <c r="BG797" s="2">
        <v>0</v>
      </c>
      <c r="BH797" s="2">
        <v>0</v>
      </c>
      <c r="BI797" s="2">
        <v>0</v>
      </c>
      <c r="BJ797" s="2">
        <v>0</v>
      </c>
      <c r="BK797" s="2">
        <v>0</v>
      </c>
      <c r="BL797" s="2">
        <v>0</v>
      </c>
      <c r="BM797" s="2">
        <v>0</v>
      </c>
      <c r="BN797" s="2">
        <v>0</v>
      </c>
      <c r="BO797" s="2">
        <v>0</v>
      </c>
      <c r="BP797" s="2">
        <v>0</v>
      </c>
      <c r="BQ797" s="2">
        <v>0</v>
      </c>
      <c r="BR797" s="2">
        <v>1</v>
      </c>
      <c r="BS797" s="2">
        <v>608</v>
      </c>
      <c r="BT797" s="2">
        <v>0</v>
      </c>
      <c r="BU797" s="5">
        <v>0.94</v>
      </c>
      <c r="BV797" s="5">
        <f>IFERROR($BF797/($AL797+$R797), "No Votes")</f>
        <v>0</v>
      </c>
      <c r="BW797" s="5">
        <f>IFERROR($BA797/($AG797+$M797), "No Votes")</f>
        <v>0</v>
      </c>
      <c r="BX797" t="s">
        <v>2156</v>
      </c>
      <c r="BY797" s="5" t="s">
        <v>2086</v>
      </c>
      <c r="BZ797" s="5" t="s">
        <v>2088</v>
      </c>
      <c r="CA797" s="28" t="str">
        <f>IF(Table1[[#This Row],[Party]]="Labour","Conservative","Labour")</f>
        <v>Labour</v>
      </c>
      <c r="CB797" s="28" cm="1">
        <f t="array" ref="CB7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97" s="28" cm="1">
        <f t="array" ref="CC7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797" s="28">
        <f>IF(TRIM(Table1[[#This Row],[Party]])="Labour",Table1[[#This Row],[Conservative_Aye]],Table1[[#This Row],[Labour_Aye]])</f>
        <v>244</v>
      </c>
      <c r="CE797" s="28">
        <f>IF(TRIM(Table1[[#This Row],[Party]])="Labour",Table1[[#This Row],[Conservative_No]],Table1[[#This Row],[Labour_No]])</f>
        <v>0</v>
      </c>
      <c r="CF797" s="36">
        <f>IF(Table1[[#This Row],[Gov_Aye]]+Table1[[#This Row],[Gov_No]]=0,"",Table1[[#This Row],[Gov_Aye]]/(Table1[[#This Row],[Gov_Aye]]+Table1[[#This Row],[Gov_No]]))</f>
        <v>0</v>
      </c>
      <c r="CG797" s="36">
        <f>IF(Table1[[#This Row],[Opp_Aye]]+Table1[[#This Row],[Opp_No]]=0,"",Table1[[#This Row],[Opp_Aye]]/(Table1[[#This Row],[Opp_Aye]]+Table1[[#This Row],[Opp_No]]))</f>
        <v>1</v>
      </c>
      <c r="CH797" s="36">
        <f>IF(OR(Table1[[#This Row],[Gov_Share]]="",Table1[[#This Row],[Opp_Share]]=""),"",ABS(Table1[[#This Row],[Gov_Share]]-Table1[[#This Row],[Opp_Share]]))</f>
        <v>1</v>
      </c>
      <c r="CI797" s="36">
        <f>IF(Table1[[#This Row],[Gov_Aye]]+Table1[[#This Row],[Gov_No]]=0,"",ABS(Table1[[#This Row],[Gov_Aye]]-Table1[[#This Row],[Gov_No]])/(Table1[[#This Row],[Gov_Aye]]+Table1[[#This Row],[Gov_No]]))</f>
        <v>1</v>
      </c>
      <c r="CJ797" s="36">
        <f>IF(Table1[[#This Row],[Opp_Aye]]+Table1[[#This Row],[Opp_No]]=0,"",ABS(Table1[[#This Row],[Opp_Aye]]-Table1[[#This Row],[Opp_No]])/(Table1[[#This Row],[Opp_Aye]]+Table1[[#This Row],[Opp_No]]))</f>
        <v>1</v>
      </c>
      <c r="CK7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0.9664285982313725</v>
      </c>
    </row>
    <row r="798" spans="1:89" ht="29.5" x14ac:dyDescent="0.75">
      <c r="A798" s="2">
        <v>1595</v>
      </c>
      <c r="B798" s="15">
        <v>45118</v>
      </c>
      <c r="C798" s="16">
        <v>0.7729166666666667</v>
      </c>
      <c r="D798" s="2">
        <v>287</v>
      </c>
      <c r="E798" s="19" t="s">
        <v>1132</v>
      </c>
      <c r="F798" s="2"/>
      <c r="G798" s="2"/>
      <c r="H798" s="2">
        <v>300</v>
      </c>
      <c r="I798" s="2">
        <v>229</v>
      </c>
      <c r="J798" s="2">
        <v>0</v>
      </c>
      <c r="K798" s="2">
        <v>0</v>
      </c>
      <c r="L798" s="2">
        <v>0</v>
      </c>
      <c r="M798" s="3">
        <v>297</v>
      </c>
      <c r="N798" s="2">
        <v>0</v>
      </c>
      <c r="O798" s="2">
        <v>0</v>
      </c>
      <c r="P798" s="2">
        <v>0</v>
      </c>
      <c r="Q798" s="2">
        <v>0</v>
      </c>
      <c r="R798" s="4">
        <v>0</v>
      </c>
      <c r="S798" s="2">
        <v>0</v>
      </c>
      <c r="T798" s="2">
        <v>0</v>
      </c>
      <c r="U798" s="2">
        <v>0</v>
      </c>
      <c r="V798" s="2">
        <v>0</v>
      </c>
      <c r="W798" s="2">
        <v>0</v>
      </c>
      <c r="X798" s="2">
        <v>0</v>
      </c>
      <c r="Y798" s="2">
        <v>1</v>
      </c>
      <c r="Z798" s="2">
        <v>0</v>
      </c>
      <c r="AA798" s="2">
        <v>0</v>
      </c>
      <c r="AB798" s="2">
        <v>0</v>
      </c>
      <c r="AC798" s="2">
        <v>0</v>
      </c>
      <c r="AD798" s="2">
        <v>1</v>
      </c>
      <c r="AE798" s="2">
        <v>1</v>
      </c>
      <c r="AF798" s="2">
        <v>0</v>
      </c>
      <c r="AG798" s="3">
        <v>0</v>
      </c>
      <c r="AH798" s="2">
        <v>0</v>
      </c>
      <c r="AI798" s="2">
        <v>0</v>
      </c>
      <c r="AJ798" s="2">
        <v>1</v>
      </c>
      <c r="AK798" s="2">
        <v>9</v>
      </c>
      <c r="AL798" s="4">
        <v>163</v>
      </c>
      <c r="AM798" s="2">
        <v>10</v>
      </c>
      <c r="AN798" s="2">
        <v>3</v>
      </c>
      <c r="AO798" s="2">
        <v>0</v>
      </c>
      <c r="AP798" s="2">
        <v>39</v>
      </c>
      <c r="AQ798" s="2">
        <v>2</v>
      </c>
      <c r="AR798" s="2">
        <v>0</v>
      </c>
      <c r="AS798" s="2">
        <v>0</v>
      </c>
      <c r="AT798" s="2">
        <v>0</v>
      </c>
      <c r="AU798" s="2">
        <v>0</v>
      </c>
      <c r="AV798" s="2">
        <v>0</v>
      </c>
      <c r="AW798" s="2">
        <v>0</v>
      </c>
      <c r="AX798" s="2">
        <v>0</v>
      </c>
      <c r="AY798" s="2">
        <v>0</v>
      </c>
      <c r="AZ798" s="2">
        <v>0</v>
      </c>
      <c r="BA798" s="44">
        <v>0</v>
      </c>
      <c r="BB798" s="2">
        <v>0</v>
      </c>
      <c r="BC798" s="2">
        <v>0</v>
      </c>
      <c r="BD798" s="2">
        <v>0</v>
      </c>
      <c r="BE798" s="2">
        <v>0</v>
      </c>
      <c r="BF798" s="45">
        <v>0</v>
      </c>
      <c r="BG798" s="2">
        <v>0</v>
      </c>
      <c r="BH798" s="2">
        <v>0</v>
      </c>
      <c r="BI798" s="2">
        <v>0</v>
      </c>
      <c r="BJ798" s="2">
        <v>0</v>
      </c>
      <c r="BK798" s="2">
        <v>0</v>
      </c>
      <c r="BL798" s="2">
        <v>0</v>
      </c>
      <c r="BM798" s="2">
        <v>0</v>
      </c>
      <c r="BN798" s="2">
        <v>0</v>
      </c>
      <c r="BO798" s="2">
        <v>0</v>
      </c>
      <c r="BP798" s="2">
        <v>0</v>
      </c>
      <c r="BQ798" s="2">
        <v>0</v>
      </c>
      <c r="BR798" s="2">
        <v>0</v>
      </c>
      <c r="BS798" s="2">
        <v>527</v>
      </c>
      <c r="BT798" s="2">
        <v>0</v>
      </c>
      <c r="BU798" s="5">
        <v>0.81</v>
      </c>
      <c r="BV798" s="5">
        <f>IFERROR($BF798/($AL798+$R798), "No Votes")</f>
        <v>0</v>
      </c>
      <c r="BW798" s="5">
        <f>IFERROR($BA798/($AG798+$M798), "No Votes")</f>
        <v>0</v>
      </c>
      <c r="BX798" t="s">
        <v>2157</v>
      </c>
      <c r="BY798" s="5" t="s">
        <v>2096</v>
      </c>
      <c r="BZ798" s="5" t="s">
        <v>2088</v>
      </c>
      <c r="CA798" s="28" t="str">
        <f>IF(Table1[[#This Row],[Party]]="Labour","Conservative","Labour")</f>
        <v>Labour</v>
      </c>
      <c r="CB798" s="28" cm="1">
        <f t="array" ref="CB7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798" s="28" cm="1">
        <f t="array" ref="CC7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798" s="28">
        <f>IF(TRIM(Table1[[#This Row],[Party]])="Labour",Table1[[#This Row],[Conservative_Aye]],Table1[[#This Row],[Labour_Aye]])</f>
        <v>0</v>
      </c>
      <c r="CE798" s="28">
        <f>IF(TRIM(Table1[[#This Row],[Party]])="Labour",Table1[[#This Row],[Conservative_No]],Table1[[#This Row],[Labour_No]])</f>
        <v>163</v>
      </c>
      <c r="CF798" s="36">
        <f>IF(Table1[[#This Row],[Gov_Aye]]+Table1[[#This Row],[Gov_No]]=0,"",Table1[[#This Row],[Gov_Aye]]/(Table1[[#This Row],[Gov_Aye]]+Table1[[#This Row],[Gov_No]]))</f>
        <v>1</v>
      </c>
      <c r="CG798" s="36">
        <f>IF(Table1[[#This Row],[Opp_Aye]]+Table1[[#This Row],[Opp_No]]=0,"",Table1[[#This Row],[Opp_Aye]]/(Table1[[#This Row],[Opp_Aye]]+Table1[[#This Row],[Opp_No]]))</f>
        <v>0</v>
      </c>
      <c r="CH798" s="36">
        <f>IF(OR(Table1[[#This Row],[Gov_Share]]="",Table1[[#This Row],[Opp_Share]]=""),"",ABS(Table1[[#This Row],[Gov_Share]]-Table1[[#This Row],[Opp_Share]]))</f>
        <v>1</v>
      </c>
      <c r="CI798" s="36">
        <f>IF(Table1[[#This Row],[Gov_Aye]]+Table1[[#This Row],[Gov_No]]=0,"",ABS(Table1[[#This Row],[Gov_Aye]]-Table1[[#This Row],[Gov_No]])/(Table1[[#This Row],[Gov_Aye]]+Table1[[#This Row],[Gov_No]]))</f>
        <v>1</v>
      </c>
      <c r="CJ798" s="36">
        <f>IF(Table1[[#This Row],[Opp_Aye]]+Table1[[#This Row],[Opp_No]]=0,"",ABS(Table1[[#This Row],[Opp_Aye]]-Table1[[#This Row],[Opp_No]])/(Table1[[#This Row],[Opp_Aye]]+Table1[[#This Row],[Opp_No]]))</f>
        <v>1</v>
      </c>
      <c r="CK7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0.96925166474882574</v>
      </c>
    </row>
    <row r="799" spans="1:89" ht="29.5" hidden="1" x14ac:dyDescent="0.75">
      <c r="A799" s="2">
        <v>351</v>
      </c>
      <c r="B799" s="15">
        <v>43089</v>
      </c>
      <c r="C799" s="16">
        <v>0.91041666666666665</v>
      </c>
      <c r="D799" s="2">
        <v>84</v>
      </c>
      <c r="E799" s="19" t="s">
        <v>996</v>
      </c>
      <c r="F799" s="2" t="s">
        <v>1947</v>
      </c>
      <c r="G799" s="2"/>
      <c r="H799" s="2">
        <v>294</v>
      </c>
      <c r="I799" s="2">
        <v>318</v>
      </c>
      <c r="J799" s="2">
        <v>0</v>
      </c>
      <c r="K799" s="2">
        <v>0</v>
      </c>
      <c r="L799" s="2">
        <v>0</v>
      </c>
      <c r="M799" s="3">
        <v>0</v>
      </c>
      <c r="N799" s="2">
        <v>0</v>
      </c>
      <c r="O799" s="2">
        <v>0</v>
      </c>
      <c r="P799" s="2">
        <v>1</v>
      </c>
      <c r="Q799" s="2">
        <v>2</v>
      </c>
      <c r="R799" s="4">
        <v>244</v>
      </c>
      <c r="S799" s="2">
        <v>11</v>
      </c>
      <c r="T799" s="2">
        <v>4</v>
      </c>
      <c r="U799" s="2">
        <v>0</v>
      </c>
      <c r="V799" s="2">
        <v>31</v>
      </c>
      <c r="W799" s="2">
        <v>0</v>
      </c>
      <c r="X799" s="2">
        <v>0</v>
      </c>
      <c r="Y799" s="2">
        <v>0</v>
      </c>
      <c r="Z799" s="2">
        <v>0</v>
      </c>
      <c r="AA799" s="2">
        <v>0</v>
      </c>
      <c r="AB799" s="2">
        <v>0</v>
      </c>
      <c r="AC799" s="2">
        <v>0</v>
      </c>
      <c r="AD799" s="2">
        <v>0</v>
      </c>
      <c r="AE799" s="2">
        <v>0</v>
      </c>
      <c r="AF799" s="2">
        <v>0</v>
      </c>
      <c r="AG799" s="3">
        <v>308</v>
      </c>
      <c r="AH799" s="2">
        <v>10</v>
      </c>
      <c r="AI799" s="2">
        <v>0</v>
      </c>
      <c r="AJ799" s="2">
        <v>0</v>
      </c>
      <c r="AK799" s="2">
        <v>0</v>
      </c>
      <c r="AL799" s="4">
        <v>0</v>
      </c>
      <c r="AM799" s="2">
        <v>0</v>
      </c>
      <c r="AN799" s="2">
        <v>0</v>
      </c>
      <c r="AO799" s="2">
        <v>0</v>
      </c>
      <c r="AP799" s="2">
        <v>0</v>
      </c>
      <c r="AQ799" s="2">
        <v>0</v>
      </c>
      <c r="AR799" s="2">
        <v>0</v>
      </c>
      <c r="AS799" s="2">
        <v>0</v>
      </c>
      <c r="AT799" s="2">
        <v>0</v>
      </c>
      <c r="AU799" s="2">
        <v>0</v>
      </c>
      <c r="AV799" s="2">
        <v>0</v>
      </c>
      <c r="AW799" s="2">
        <v>0</v>
      </c>
      <c r="AX799" s="2">
        <v>0</v>
      </c>
      <c r="AY799" s="2">
        <v>0</v>
      </c>
      <c r="AZ799" s="2">
        <v>0</v>
      </c>
      <c r="BA799" s="44">
        <v>0</v>
      </c>
      <c r="BB799" s="2">
        <v>0</v>
      </c>
      <c r="BC799" s="2">
        <v>0</v>
      </c>
      <c r="BD799" s="2">
        <v>0</v>
      </c>
      <c r="BE799" s="2">
        <v>0</v>
      </c>
      <c r="BF799" s="45">
        <v>0</v>
      </c>
      <c r="BG799" s="2">
        <v>0</v>
      </c>
      <c r="BH799" s="2">
        <v>0</v>
      </c>
      <c r="BI799" s="2">
        <v>0</v>
      </c>
      <c r="BJ799" s="2">
        <v>0</v>
      </c>
      <c r="BK799" s="2">
        <v>0</v>
      </c>
      <c r="BL799" s="2">
        <v>0</v>
      </c>
      <c r="BM799" s="2">
        <v>0</v>
      </c>
      <c r="BN799" s="2">
        <v>0</v>
      </c>
      <c r="BO799" s="2">
        <v>0</v>
      </c>
      <c r="BP799" s="2">
        <v>0</v>
      </c>
      <c r="BQ799" s="2">
        <v>0</v>
      </c>
      <c r="BR799" s="2">
        <v>0</v>
      </c>
      <c r="BS799" s="2">
        <v>611</v>
      </c>
      <c r="BT799" s="2">
        <v>0</v>
      </c>
      <c r="BU799" s="5">
        <v>0.94</v>
      </c>
      <c r="BV799" s="5">
        <f>IFERROR($BF799/($AL799+$R799), "No Votes")</f>
        <v>0</v>
      </c>
      <c r="BW799" s="5">
        <f>IFERROR($BA799/($AG799+$M799), "No Votes")</f>
        <v>0</v>
      </c>
      <c r="BX799" t="s">
        <v>2156</v>
      </c>
      <c r="BY799" s="5" t="s">
        <v>2086</v>
      </c>
      <c r="BZ799" s="5" t="s">
        <v>2088</v>
      </c>
      <c r="CA799" s="28" t="str">
        <f>IF(Table1[[#This Row],[Party]]="Labour","Conservative","Labour")</f>
        <v>Labour</v>
      </c>
      <c r="CB799" s="28" cm="1">
        <f t="array" ref="CB7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799" s="28" cm="1">
        <f t="array" ref="CC7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799" s="28">
        <f>IF(TRIM(Table1[[#This Row],[Party]])="Labour",Table1[[#This Row],[Conservative_Aye]],Table1[[#This Row],[Labour_Aye]])</f>
        <v>244</v>
      </c>
      <c r="CE799" s="28">
        <f>IF(TRIM(Table1[[#This Row],[Party]])="Labour",Table1[[#This Row],[Conservative_No]],Table1[[#This Row],[Labour_No]])</f>
        <v>0</v>
      </c>
      <c r="CF799" s="36">
        <f>IF(Table1[[#This Row],[Gov_Aye]]+Table1[[#This Row],[Gov_No]]=0,"",Table1[[#This Row],[Gov_Aye]]/(Table1[[#This Row],[Gov_Aye]]+Table1[[#This Row],[Gov_No]]))</f>
        <v>0</v>
      </c>
      <c r="CG799" s="36">
        <f>IF(Table1[[#This Row],[Opp_Aye]]+Table1[[#This Row],[Opp_No]]=0,"",Table1[[#This Row],[Opp_Aye]]/(Table1[[#This Row],[Opp_Aye]]+Table1[[#This Row],[Opp_No]]))</f>
        <v>1</v>
      </c>
      <c r="CH799" s="36">
        <f>IF(OR(Table1[[#This Row],[Gov_Share]]="",Table1[[#This Row],[Opp_Share]]=""),"",ABS(Table1[[#This Row],[Gov_Share]]-Table1[[#This Row],[Opp_Share]]))</f>
        <v>1</v>
      </c>
      <c r="CI799" s="36">
        <f>IF(Table1[[#This Row],[Gov_Aye]]+Table1[[#This Row],[Gov_No]]=0,"",ABS(Table1[[#This Row],[Gov_Aye]]-Table1[[#This Row],[Gov_No]])/(Table1[[#This Row],[Gov_Aye]]+Table1[[#This Row],[Gov_No]]))</f>
        <v>1</v>
      </c>
      <c r="CJ799" s="36">
        <f>IF(Table1[[#This Row],[Opp_Aye]]+Table1[[#This Row],[Opp_No]]=0,"",ABS(Table1[[#This Row],[Opp_Aye]]-Table1[[#This Row],[Opp_No]])/(Table1[[#This Row],[Opp_Aye]]+Table1[[#This Row],[Opp_No]]))</f>
        <v>1</v>
      </c>
      <c r="CK7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0.96695557963163592</v>
      </c>
    </row>
    <row r="800" spans="1:89" ht="29.5" hidden="1" x14ac:dyDescent="0.75">
      <c r="A800" s="38">
        <v>352</v>
      </c>
      <c r="B800" s="39">
        <v>43089</v>
      </c>
      <c r="C800" s="18">
        <v>0.92013888888888884</v>
      </c>
      <c r="D800" s="38">
        <v>85</v>
      </c>
      <c r="E800" s="40" t="s">
        <v>596</v>
      </c>
      <c r="F800" s="38" t="s">
        <v>1947</v>
      </c>
      <c r="G800" s="38"/>
      <c r="H800" s="38">
        <v>296</v>
      </c>
      <c r="I800">
        <v>316</v>
      </c>
      <c r="J800">
        <v>0</v>
      </c>
      <c r="K800">
        <v>0</v>
      </c>
      <c r="L800">
        <v>0</v>
      </c>
      <c r="M800" s="3">
        <v>2</v>
      </c>
      <c r="N800">
        <v>0</v>
      </c>
      <c r="O800">
        <v>0</v>
      </c>
      <c r="P800">
        <v>1</v>
      </c>
      <c r="Q800">
        <v>1</v>
      </c>
      <c r="R800" s="4">
        <v>244</v>
      </c>
      <c r="S800">
        <v>11</v>
      </c>
      <c r="T800">
        <v>4</v>
      </c>
      <c r="U800">
        <v>0</v>
      </c>
      <c r="V800">
        <v>32</v>
      </c>
      <c r="W800">
        <v>0</v>
      </c>
      <c r="X800">
        <v>0</v>
      </c>
      <c r="Y800">
        <v>0</v>
      </c>
      <c r="Z800">
        <v>0</v>
      </c>
      <c r="AA800">
        <v>0</v>
      </c>
      <c r="AB800">
        <v>0</v>
      </c>
      <c r="AC800">
        <v>0</v>
      </c>
      <c r="AD800">
        <v>0</v>
      </c>
      <c r="AE800">
        <v>0</v>
      </c>
      <c r="AF800">
        <v>0</v>
      </c>
      <c r="AG800" s="3">
        <v>305</v>
      </c>
      <c r="AH800">
        <v>10</v>
      </c>
      <c r="AI800">
        <v>0</v>
      </c>
      <c r="AJ800">
        <v>0</v>
      </c>
      <c r="AK800">
        <v>0</v>
      </c>
      <c r="AL800" s="4">
        <v>0</v>
      </c>
      <c r="AM800">
        <v>0</v>
      </c>
      <c r="AN800">
        <v>0</v>
      </c>
      <c r="AO800">
        <v>0</v>
      </c>
      <c r="AP800">
        <v>0</v>
      </c>
      <c r="AQ800">
        <v>0</v>
      </c>
      <c r="AR800">
        <v>0</v>
      </c>
      <c r="AS800">
        <v>0</v>
      </c>
      <c r="AT800">
        <v>0</v>
      </c>
      <c r="AU800">
        <v>0</v>
      </c>
      <c r="AV800">
        <v>0</v>
      </c>
      <c r="AW800">
        <v>0</v>
      </c>
      <c r="AX800">
        <v>0</v>
      </c>
      <c r="AY800">
        <v>0</v>
      </c>
      <c r="AZ800">
        <v>0</v>
      </c>
      <c r="BA800" s="3">
        <v>2</v>
      </c>
      <c r="BB800">
        <v>0</v>
      </c>
      <c r="BC800">
        <v>0</v>
      </c>
      <c r="BD800">
        <v>0</v>
      </c>
      <c r="BE800">
        <v>0</v>
      </c>
      <c r="BF800" s="4">
        <v>0</v>
      </c>
      <c r="BG800">
        <v>0</v>
      </c>
      <c r="BH800">
        <v>0</v>
      </c>
      <c r="BI800">
        <v>0</v>
      </c>
      <c r="BJ800">
        <v>0</v>
      </c>
      <c r="BK800">
        <v>0</v>
      </c>
      <c r="BL800">
        <v>0</v>
      </c>
      <c r="BM800">
        <v>0</v>
      </c>
      <c r="BN800">
        <v>0</v>
      </c>
      <c r="BO800">
        <v>0</v>
      </c>
      <c r="BP800">
        <v>0</v>
      </c>
      <c r="BQ800">
        <v>0</v>
      </c>
      <c r="BR800" s="38">
        <v>2</v>
      </c>
      <c r="BS800" s="38">
        <v>610</v>
      </c>
      <c r="BT800" s="38">
        <v>0</v>
      </c>
      <c r="BU800" s="41">
        <v>0.94</v>
      </c>
      <c r="BV800" s="33">
        <f>IFERROR($BF800/($AL800+$R800), "No Votes")</f>
        <v>0</v>
      </c>
      <c r="BW800" s="33">
        <f>IFERROR($BA800/($AG800+$M800), "No Votes")</f>
        <v>6.5146579804560263E-3</v>
      </c>
      <c r="BX800" t="s">
        <v>2156</v>
      </c>
      <c r="BY800" s="5" t="s">
        <v>2086</v>
      </c>
      <c r="BZ800" s="5" t="s">
        <v>2088</v>
      </c>
      <c r="CA800" s="42" t="str">
        <f>IF(Table1[[#This Row],[Party]]="Labour","Conservative","Labour")</f>
        <v>Labour</v>
      </c>
      <c r="CB800" s="28" cm="1">
        <f t="array" ref="CB8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800" s="42" cm="1">
        <f t="array" ref="CC8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800" s="42">
        <f>IF(TRIM(Table1[[#This Row],[Party]])="Labour",Table1[[#This Row],[Conservative_Aye]],Table1[[#This Row],[Labour_Aye]])</f>
        <v>244</v>
      </c>
      <c r="CE800" s="42">
        <f>IF(TRIM(Table1[[#This Row],[Party]])="Labour",Table1[[#This Row],[Conservative_No]],Table1[[#This Row],[Labour_No]])</f>
        <v>0</v>
      </c>
      <c r="CF800" s="43">
        <f>IF(Table1[[#This Row],[Gov_Aye]]+Table1[[#This Row],[Gov_No]]=0,"",Table1[[#This Row],[Gov_Aye]]/(Table1[[#This Row],[Gov_Aye]]+Table1[[#This Row],[Gov_No]]))</f>
        <v>6.5146579804560263E-3</v>
      </c>
      <c r="CG800" s="43">
        <f>IF(Table1[[#This Row],[Opp_Aye]]+Table1[[#This Row],[Opp_No]]=0,"",Table1[[#This Row],[Opp_Aye]]/(Table1[[#This Row],[Opp_Aye]]+Table1[[#This Row],[Opp_No]]))</f>
        <v>1</v>
      </c>
      <c r="CH800" s="43">
        <f>IF(OR(Table1[[#This Row],[Gov_Share]]="",Table1[[#This Row],[Opp_Share]]=""),"",ABS(Table1[[#This Row],[Gov_Share]]-Table1[[#This Row],[Opp_Share]]))</f>
        <v>0.99348534201954397</v>
      </c>
      <c r="CI800" s="43">
        <f>IF(Table1[[#This Row],[Gov_Aye]]+Table1[[#This Row],[Gov_No]]=0,"",ABS(Table1[[#This Row],[Gov_Aye]]-Table1[[#This Row],[Gov_No]])/(Table1[[#This Row],[Gov_Aye]]+Table1[[#This Row],[Gov_No]]))</f>
        <v>0.98697068403908794</v>
      </c>
      <c r="CJ800" s="43">
        <f>IF(Table1[[#This Row],[Opp_Aye]]+Table1[[#This Row],[Opp_No]]=0,"",ABS(Table1[[#This Row],[Opp_Aye]]-Table1[[#This Row],[Opp_No]])/(Table1[[#This Row],[Opp_Aye]]+Table1[[#This Row],[Opp_No]]))</f>
        <v>1</v>
      </c>
      <c r="CK800" s="43">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0.96055280415961664</v>
      </c>
    </row>
    <row r="801" spans="1:89" ht="29.5" hidden="1" x14ac:dyDescent="0.75">
      <c r="A801">
        <v>306</v>
      </c>
      <c r="B801" s="17">
        <v>43054</v>
      </c>
      <c r="C801" s="18">
        <v>0.78333333333333333</v>
      </c>
      <c r="D801">
        <v>39</v>
      </c>
      <c r="E801" s="20" t="s">
        <v>428</v>
      </c>
      <c r="F801" t="s">
        <v>1941</v>
      </c>
      <c r="H801">
        <v>299</v>
      </c>
      <c r="I801">
        <v>311</v>
      </c>
      <c r="J801">
        <v>0</v>
      </c>
      <c r="K801">
        <v>0</v>
      </c>
      <c r="L801">
        <v>0</v>
      </c>
      <c r="M801" s="3">
        <v>1</v>
      </c>
      <c r="N801">
        <v>0</v>
      </c>
      <c r="O801">
        <v>0</v>
      </c>
      <c r="P801">
        <v>1</v>
      </c>
      <c r="Q801">
        <v>2</v>
      </c>
      <c r="R801" s="4">
        <v>244</v>
      </c>
      <c r="S801">
        <v>12</v>
      </c>
      <c r="T801">
        <v>4</v>
      </c>
      <c r="U801">
        <v>0</v>
      </c>
      <c r="V801">
        <v>35</v>
      </c>
      <c r="W801">
        <v>0</v>
      </c>
      <c r="X801">
        <v>0</v>
      </c>
      <c r="Y801">
        <v>0</v>
      </c>
      <c r="Z801">
        <v>0</v>
      </c>
      <c r="AA801">
        <v>0</v>
      </c>
      <c r="AB801">
        <v>0</v>
      </c>
      <c r="AC801">
        <v>0</v>
      </c>
      <c r="AD801">
        <v>0</v>
      </c>
      <c r="AE801">
        <v>0</v>
      </c>
      <c r="AF801">
        <v>0</v>
      </c>
      <c r="AG801" s="3">
        <v>300</v>
      </c>
      <c r="AH801">
        <v>9</v>
      </c>
      <c r="AI801">
        <v>0</v>
      </c>
      <c r="AJ801">
        <v>0</v>
      </c>
      <c r="AK801">
        <v>2</v>
      </c>
      <c r="AL801" s="4">
        <v>0</v>
      </c>
      <c r="AM801">
        <v>0</v>
      </c>
      <c r="AN801">
        <v>0</v>
      </c>
      <c r="AO801">
        <v>0</v>
      </c>
      <c r="AP801">
        <v>0</v>
      </c>
      <c r="AQ801">
        <v>0</v>
      </c>
      <c r="AR801">
        <v>0</v>
      </c>
      <c r="AS801">
        <v>0</v>
      </c>
      <c r="AT801">
        <v>0</v>
      </c>
      <c r="AU801">
        <v>0</v>
      </c>
      <c r="AV801">
        <v>0</v>
      </c>
      <c r="AW801">
        <v>0</v>
      </c>
      <c r="AX801">
        <v>0</v>
      </c>
      <c r="AY801">
        <v>0</v>
      </c>
      <c r="AZ801">
        <v>0</v>
      </c>
      <c r="BA801" s="3">
        <v>1</v>
      </c>
      <c r="BB801">
        <v>0</v>
      </c>
      <c r="BC801">
        <v>0</v>
      </c>
      <c r="BD801">
        <v>0</v>
      </c>
      <c r="BE801">
        <v>2</v>
      </c>
      <c r="BF801" s="4">
        <v>0</v>
      </c>
      <c r="BG801">
        <v>0</v>
      </c>
      <c r="BH801">
        <v>0</v>
      </c>
      <c r="BI801">
        <v>0</v>
      </c>
      <c r="BJ801">
        <v>0</v>
      </c>
      <c r="BK801">
        <v>0</v>
      </c>
      <c r="BL801">
        <v>0</v>
      </c>
      <c r="BM801">
        <v>0</v>
      </c>
      <c r="BN801">
        <v>0</v>
      </c>
      <c r="BO801">
        <v>0</v>
      </c>
      <c r="BP801">
        <v>0</v>
      </c>
      <c r="BQ801">
        <v>0</v>
      </c>
      <c r="BR801">
        <v>3</v>
      </c>
      <c r="BS801">
        <v>610</v>
      </c>
      <c r="BT801">
        <v>0</v>
      </c>
      <c r="BU801" s="1">
        <v>0.94</v>
      </c>
      <c r="BV801" s="5">
        <f>IFERROR($BF801/($AL801+$R801), "No Votes")</f>
        <v>0</v>
      </c>
      <c r="BW801" s="5">
        <f>IFERROR($BA801/($AG801+$M801), "No Votes")</f>
        <v>3.3222591362126247E-3</v>
      </c>
      <c r="BX801" t="s">
        <v>2156</v>
      </c>
      <c r="BY801" s="5" t="s">
        <v>2086</v>
      </c>
      <c r="BZ801" s="5" t="s">
        <v>2088</v>
      </c>
      <c r="CA801" s="28" t="str">
        <f>IF(Table1[[#This Row],[Party]]="Labour","Conservative","Labour")</f>
        <v>Labour</v>
      </c>
      <c r="CB801" s="28" cm="1">
        <f t="array" ref="CB8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801" s="28" cm="1">
        <f t="array" ref="CC8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801" s="28">
        <f>IF(TRIM(Table1[[#This Row],[Party]])="Labour",Table1[[#This Row],[Conservative_Aye]],Table1[[#This Row],[Labour_Aye]])</f>
        <v>244</v>
      </c>
      <c r="CE801" s="28">
        <f>IF(TRIM(Table1[[#This Row],[Party]])="Labour",Table1[[#This Row],[Conservative_No]],Table1[[#This Row],[Labour_No]])</f>
        <v>0</v>
      </c>
      <c r="CF801" s="36">
        <f>IF(Table1[[#This Row],[Gov_Aye]]+Table1[[#This Row],[Gov_No]]=0,"",Table1[[#This Row],[Gov_Aye]]/(Table1[[#This Row],[Gov_Aye]]+Table1[[#This Row],[Gov_No]]))</f>
        <v>3.3222591362126247E-3</v>
      </c>
      <c r="CG801" s="36">
        <f>IF(Table1[[#This Row],[Opp_Aye]]+Table1[[#This Row],[Opp_No]]=0,"",Table1[[#This Row],[Opp_Aye]]/(Table1[[#This Row],[Opp_Aye]]+Table1[[#This Row],[Opp_No]]))</f>
        <v>1</v>
      </c>
      <c r="CH801" s="36">
        <f>IF(OR(Table1[[#This Row],[Gov_Share]]="",Table1[[#This Row],[Opp_Share]]=""),"",ABS(Table1[[#This Row],[Gov_Share]]-Table1[[#This Row],[Opp_Share]]))</f>
        <v>0.99667774086378735</v>
      </c>
      <c r="CI801" s="36">
        <f>IF(Table1[[#This Row],[Gov_Aye]]+Table1[[#This Row],[Gov_No]]=0,"",ABS(Table1[[#This Row],[Gov_Aye]]-Table1[[#This Row],[Gov_No]])/(Table1[[#This Row],[Gov_Aye]]+Table1[[#This Row],[Gov_No]]))</f>
        <v>0.99335548172757471</v>
      </c>
      <c r="CJ801" s="36">
        <f>IF(Table1[[#This Row],[Opp_Aye]]+Table1[[#This Row],[Opp_No]]=0,"",ABS(Table1[[#This Row],[Opp_Aye]]-Table1[[#This Row],[Opp_No]])/(Table1[[#This Row],[Opp_Aye]]+Table1[[#This Row],[Opp_No]]))</f>
        <v>1</v>
      </c>
      <c r="CK8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0.96019203840768153</v>
      </c>
    </row>
    <row r="802" spans="1:89" ht="29.5" hidden="1" x14ac:dyDescent="0.75">
      <c r="A802">
        <v>330</v>
      </c>
      <c r="B802" s="17">
        <v>43081</v>
      </c>
      <c r="C802" s="18">
        <v>0.88263888888888886</v>
      </c>
      <c r="D802">
        <v>63</v>
      </c>
      <c r="E802" s="20" t="s">
        <v>900</v>
      </c>
      <c r="F802" t="s">
        <v>1945</v>
      </c>
      <c r="H802">
        <v>293</v>
      </c>
      <c r="I802">
        <v>315</v>
      </c>
      <c r="J802">
        <v>0</v>
      </c>
      <c r="K802">
        <v>0</v>
      </c>
      <c r="L802">
        <v>0</v>
      </c>
      <c r="M802" s="3">
        <v>0</v>
      </c>
      <c r="N802">
        <v>0</v>
      </c>
      <c r="O802">
        <v>0</v>
      </c>
      <c r="P802">
        <v>1</v>
      </c>
      <c r="Q802">
        <v>2</v>
      </c>
      <c r="R802" s="4">
        <v>242</v>
      </c>
      <c r="S802">
        <v>12</v>
      </c>
      <c r="T802">
        <v>3</v>
      </c>
      <c r="U802">
        <v>0</v>
      </c>
      <c r="V802">
        <v>33</v>
      </c>
      <c r="W802">
        <v>0</v>
      </c>
      <c r="X802">
        <v>0</v>
      </c>
      <c r="Y802">
        <v>0</v>
      </c>
      <c r="Z802">
        <v>0</v>
      </c>
      <c r="AA802">
        <v>0</v>
      </c>
      <c r="AB802">
        <v>0</v>
      </c>
      <c r="AC802">
        <v>0</v>
      </c>
      <c r="AD802">
        <v>0</v>
      </c>
      <c r="AE802">
        <v>0</v>
      </c>
      <c r="AF802">
        <v>0</v>
      </c>
      <c r="AG802" s="3">
        <v>304</v>
      </c>
      <c r="AH802">
        <v>10</v>
      </c>
      <c r="AI802">
        <v>0</v>
      </c>
      <c r="AJ802">
        <v>0</v>
      </c>
      <c r="AK802">
        <v>1</v>
      </c>
      <c r="AL802" s="4">
        <v>0</v>
      </c>
      <c r="AM802">
        <v>0</v>
      </c>
      <c r="AN802">
        <v>0</v>
      </c>
      <c r="AO802">
        <v>0</v>
      </c>
      <c r="AP802">
        <v>0</v>
      </c>
      <c r="AQ802">
        <v>0</v>
      </c>
      <c r="AR802">
        <v>0</v>
      </c>
      <c r="AS802">
        <v>0</v>
      </c>
      <c r="AT802">
        <v>0</v>
      </c>
      <c r="AU802">
        <v>0</v>
      </c>
      <c r="AV802">
        <v>0</v>
      </c>
      <c r="AW802">
        <v>0</v>
      </c>
      <c r="AX802">
        <v>0</v>
      </c>
      <c r="AY802">
        <v>0</v>
      </c>
      <c r="AZ802">
        <v>0</v>
      </c>
      <c r="BA802" s="3">
        <v>0</v>
      </c>
      <c r="BB802">
        <v>0</v>
      </c>
      <c r="BC802">
        <v>0</v>
      </c>
      <c r="BD802">
        <v>0</v>
      </c>
      <c r="BE802">
        <v>1</v>
      </c>
      <c r="BF802" s="4">
        <v>0</v>
      </c>
      <c r="BG802">
        <v>0</v>
      </c>
      <c r="BH802">
        <v>0</v>
      </c>
      <c r="BI802">
        <v>0</v>
      </c>
      <c r="BJ802">
        <v>0</v>
      </c>
      <c r="BK802">
        <v>0</v>
      </c>
      <c r="BL802">
        <v>0</v>
      </c>
      <c r="BM802">
        <v>0</v>
      </c>
      <c r="BN802">
        <v>0</v>
      </c>
      <c r="BO802">
        <v>0</v>
      </c>
      <c r="BP802">
        <v>0</v>
      </c>
      <c r="BQ802">
        <v>0</v>
      </c>
      <c r="BR802">
        <v>1</v>
      </c>
      <c r="BS802">
        <v>608</v>
      </c>
      <c r="BT802">
        <v>0</v>
      </c>
      <c r="BU802" s="1">
        <v>0.94</v>
      </c>
      <c r="BV802" s="5">
        <f>IFERROR($BF802/($AL802+$R802), "No Votes")</f>
        <v>0</v>
      </c>
      <c r="BW802" s="5">
        <f>IFERROR($BA802/($AG802+$M802), "No Votes")</f>
        <v>0</v>
      </c>
      <c r="BX802" t="s">
        <v>2156</v>
      </c>
      <c r="BY802" s="5" t="s">
        <v>2086</v>
      </c>
      <c r="BZ802" s="5" t="s">
        <v>2088</v>
      </c>
      <c r="CA802" s="28" t="str">
        <f>IF(Table1[[#This Row],[Party]]="Labour","Conservative","Labour")</f>
        <v>Labour</v>
      </c>
      <c r="CB802" s="28" cm="1">
        <f t="array" ref="CB8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02" s="28" cm="1">
        <f t="array" ref="CC8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802" s="28">
        <f>IF(TRIM(Table1[[#This Row],[Party]])="Labour",Table1[[#This Row],[Conservative_Aye]],Table1[[#This Row],[Labour_Aye]])</f>
        <v>242</v>
      </c>
      <c r="CE802" s="28">
        <f>IF(TRIM(Table1[[#This Row],[Party]])="Labour",Table1[[#This Row],[Conservative_No]],Table1[[#This Row],[Labour_No]])</f>
        <v>0</v>
      </c>
      <c r="CF802" s="36">
        <f>IF(Table1[[#This Row],[Gov_Aye]]+Table1[[#This Row],[Gov_No]]=0,"",Table1[[#This Row],[Gov_Aye]]/(Table1[[#This Row],[Gov_Aye]]+Table1[[#This Row],[Gov_No]]))</f>
        <v>0</v>
      </c>
      <c r="CG802" s="36">
        <f>IF(Table1[[#This Row],[Opp_Aye]]+Table1[[#This Row],[Opp_No]]=0,"",Table1[[#This Row],[Opp_Aye]]/(Table1[[#This Row],[Opp_Aye]]+Table1[[#This Row],[Opp_No]]))</f>
        <v>1</v>
      </c>
      <c r="CH802" s="36">
        <f>IF(OR(Table1[[#This Row],[Gov_Share]]="",Table1[[#This Row],[Opp_Share]]=""),"",ABS(Table1[[#This Row],[Gov_Share]]-Table1[[#This Row],[Opp_Share]]))</f>
        <v>1</v>
      </c>
      <c r="CI802" s="36">
        <f>IF(Table1[[#This Row],[Gov_Aye]]+Table1[[#This Row],[Gov_No]]=0,"",ABS(Table1[[#This Row],[Gov_Aye]]-Table1[[#This Row],[Gov_No]])/(Table1[[#This Row],[Gov_Aye]]+Table1[[#This Row],[Gov_No]]))</f>
        <v>1</v>
      </c>
      <c r="CJ802" s="36">
        <f>IF(Table1[[#This Row],[Opp_Aye]]+Table1[[#This Row],[Opp_No]]=0,"",ABS(Table1[[#This Row],[Opp_Aye]]-Table1[[#This Row],[Opp_No]])/(Table1[[#This Row],[Opp_Aye]]+Table1[[#This Row],[Opp_No]]))</f>
        <v>1</v>
      </c>
      <c r="CK8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0.96375436844732898</v>
      </c>
    </row>
    <row r="803" spans="1:89" ht="29.5" hidden="1" x14ac:dyDescent="0.75">
      <c r="A803">
        <v>308</v>
      </c>
      <c r="B803" s="17">
        <v>43054</v>
      </c>
      <c r="C803" s="18">
        <v>0.92777777777777781</v>
      </c>
      <c r="D803">
        <v>41</v>
      </c>
      <c r="E803" s="20" t="s">
        <v>908</v>
      </c>
      <c r="F803" t="s">
        <v>1941</v>
      </c>
      <c r="H803">
        <v>297</v>
      </c>
      <c r="I803">
        <v>313</v>
      </c>
      <c r="J803">
        <v>0</v>
      </c>
      <c r="K803">
        <v>0</v>
      </c>
      <c r="L803">
        <v>0</v>
      </c>
      <c r="M803" s="3">
        <v>0</v>
      </c>
      <c r="N803">
        <v>0</v>
      </c>
      <c r="O803">
        <v>0</v>
      </c>
      <c r="P803">
        <v>1</v>
      </c>
      <c r="Q803">
        <v>2</v>
      </c>
      <c r="R803" s="4">
        <v>243</v>
      </c>
      <c r="S803">
        <v>12</v>
      </c>
      <c r="T803">
        <v>4</v>
      </c>
      <c r="U803">
        <v>0</v>
      </c>
      <c r="V803">
        <v>35</v>
      </c>
      <c r="W803">
        <v>0</v>
      </c>
      <c r="X803">
        <v>0</v>
      </c>
      <c r="Y803">
        <v>0</v>
      </c>
      <c r="Z803">
        <v>0</v>
      </c>
      <c r="AA803">
        <v>0</v>
      </c>
      <c r="AB803">
        <v>0</v>
      </c>
      <c r="AC803">
        <v>0</v>
      </c>
      <c r="AD803">
        <v>0</v>
      </c>
      <c r="AE803">
        <v>0</v>
      </c>
      <c r="AF803">
        <v>0</v>
      </c>
      <c r="AG803" s="3">
        <v>303</v>
      </c>
      <c r="AH803">
        <v>9</v>
      </c>
      <c r="AI803">
        <v>0</v>
      </c>
      <c r="AJ803">
        <v>0</v>
      </c>
      <c r="AK803">
        <v>1</v>
      </c>
      <c r="AL803" s="4">
        <v>0</v>
      </c>
      <c r="AM803">
        <v>0</v>
      </c>
      <c r="AN803">
        <v>0</v>
      </c>
      <c r="AO803">
        <v>0</v>
      </c>
      <c r="AP803">
        <v>0</v>
      </c>
      <c r="AQ803">
        <v>0</v>
      </c>
      <c r="AR803">
        <v>0</v>
      </c>
      <c r="AS803">
        <v>0</v>
      </c>
      <c r="AT803">
        <v>0</v>
      </c>
      <c r="AU803">
        <v>0</v>
      </c>
      <c r="AV803">
        <v>0</v>
      </c>
      <c r="AW803">
        <v>0</v>
      </c>
      <c r="AX803">
        <v>0</v>
      </c>
      <c r="AY803">
        <v>0</v>
      </c>
      <c r="AZ803">
        <v>0</v>
      </c>
      <c r="BA803" s="3">
        <v>0</v>
      </c>
      <c r="BB803">
        <v>0</v>
      </c>
      <c r="BC803">
        <v>0</v>
      </c>
      <c r="BD803">
        <v>0</v>
      </c>
      <c r="BE803">
        <v>1</v>
      </c>
      <c r="BF803" s="4">
        <v>0</v>
      </c>
      <c r="BG803">
        <v>0</v>
      </c>
      <c r="BH803">
        <v>0</v>
      </c>
      <c r="BI803">
        <v>0</v>
      </c>
      <c r="BJ803">
        <v>0</v>
      </c>
      <c r="BK803">
        <v>0</v>
      </c>
      <c r="BL803">
        <v>0</v>
      </c>
      <c r="BM803">
        <v>0</v>
      </c>
      <c r="BN803">
        <v>0</v>
      </c>
      <c r="BO803">
        <v>0</v>
      </c>
      <c r="BP803">
        <v>0</v>
      </c>
      <c r="BQ803">
        <v>0</v>
      </c>
      <c r="BR803">
        <v>1</v>
      </c>
      <c r="BS803">
        <v>610</v>
      </c>
      <c r="BT803">
        <v>0</v>
      </c>
      <c r="BU803" s="1">
        <v>0.94</v>
      </c>
      <c r="BV803" s="5">
        <f>IFERROR($BF803/($AL803+$R803), "No Votes")</f>
        <v>0</v>
      </c>
      <c r="BW803" s="5">
        <f>IFERROR($BA803/($AG803+$M803), "No Votes")</f>
        <v>0</v>
      </c>
      <c r="BX803" t="s">
        <v>2156</v>
      </c>
      <c r="BY803" s="5" t="s">
        <v>2086</v>
      </c>
      <c r="BZ803" s="5" t="s">
        <v>2088</v>
      </c>
      <c r="CA803" s="28" t="str">
        <f>IF(Table1[[#This Row],[Party]]="Labour","Conservative","Labour")</f>
        <v>Labour</v>
      </c>
      <c r="CB803" s="28" cm="1">
        <f t="array" ref="CB8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03" s="28" cm="1">
        <f t="array" ref="CC8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803" s="28">
        <f>IF(TRIM(Table1[[#This Row],[Party]])="Labour",Table1[[#This Row],[Conservative_Aye]],Table1[[#This Row],[Labour_Aye]])</f>
        <v>243</v>
      </c>
      <c r="CE803" s="28">
        <f>IF(TRIM(Table1[[#This Row],[Party]])="Labour",Table1[[#This Row],[Conservative_No]],Table1[[#This Row],[Labour_No]])</f>
        <v>0</v>
      </c>
      <c r="CF803" s="36">
        <f>IF(Table1[[#This Row],[Gov_Aye]]+Table1[[#This Row],[Gov_No]]=0,"",Table1[[#This Row],[Gov_Aye]]/(Table1[[#This Row],[Gov_Aye]]+Table1[[#This Row],[Gov_No]]))</f>
        <v>0</v>
      </c>
      <c r="CG803" s="36">
        <f>IF(Table1[[#This Row],[Opp_Aye]]+Table1[[#This Row],[Opp_No]]=0,"",Table1[[#This Row],[Opp_Aye]]/(Table1[[#This Row],[Opp_Aye]]+Table1[[#This Row],[Opp_No]]))</f>
        <v>1</v>
      </c>
      <c r="CH803" s="36">
        <f>IF(OR(Table1[[#This Row],[Gov_Share]]="",Table1[[#This Row],[Opp_Share]]=""),"",ABS(Table1[[#This Row],[Gov_Share]]-Table1[[#This Row],[Opp_Share]]))</f>
        <v>1</v>
      </c>
      <c r="CI803" s="36">
        <f>IF(Table1[[#This Row],[Gov_Aye]]+Table1[[#This Row],[Gov_No]]=0,"",ABS(Table1[[#This Row],[Gov_Aye]]-Table1[[#This Row],[Gov_No]])/(Table1[[#This Row],[Gov_Aye]]+Table1[[#This Row],[Gov_No]]))</f>
        <v>1</v>
      </c>
      <c r="CJ803" s="36">
        <f>IF(Table1[[#This Row],[Opp_Aye]]+Table1[[#This Row],[Opp_No]]=0,"",ABS(Table1[[#This Row],[Opp_Aye]]-Table1[[#This Row],[Opp_No]])/(Table1[[#This Row],[Opp_Aye]]+Table1[[#This Row],[Opp_No]]))</f>
        <v>1</v>
      </c>
      <c r="CK8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0.96363228196206085</v>
      </c>
    </row>
    <row r="804" spans="1:89" x14ac:dyDescent="0.75">
      <c r="A804" s="2">
        <v>877</v>
      </c>
      <c r="B804" s="15">
        <v>44117</v>
      </c>
      <c r="C804" s="16">
        <v>0.90833333333333333</v>
      </c>
      <c r="D804" s="2">
        <v>135</v>
      </c>
      <c r="E804" s="19" t="s">
        <v>371</v>
      </c>
      <c r="F804" s="2"/>
      <c r="G804" s="2"/>
      <c r="H804" s="2">
        <v>197</v>
      </c>
      <c r="I804" s="2">
        <v>331</v>
      </c>
      <c r="J804" s="2">
        <v>0</v>
      </c>
      <c r="K804" s="2">
        <v>1</v>
      </c>
      <c r="L804" s="2">
        <v>0</v>
      </c>
      <c r="M804" s="3">
        <v>0</v>
      </c>
      <c r="N804" s="2">
        <v>3</v>
      </c>
      <c r="O804" s="2">
        <v>0</v>
      </c>
      <c r="P804" s="2">
        <v>1</v>
      </c>
      <c r="Q804" s="2">
        <v>1</v>
      </c>
      <c r="R804" s="4">
        <v>177</v>
      </c>
      <c r="S804" s="2">
        <v>11</v>
      </c>
      <c r="T804" s="2">
        <v>0</v>
      </c>
      <c r="U804" s="2">
        <v>0</v>
      </c>
      <c r="V804" s="2">
        <v>0</v>
      </c>
      <c r="W804" s="2">
        <v>0</v>
      </c>
      <c r="X804" s="2">
        <v>0</v>
      </c>
      <c r="Y804" s="2">
        <v>0</v>
      </c>
      <c r="Z804" s="2">
        <v>0</v>
      </c>
      <c r="AA804" s="2">
        <v>0</v>
      </c>
      <c r="AB804" s="2">
        <v>0</v>
      </c>
      <c r="AC804" s="2">
        <v>0</v>
      </c>
      <c r="AD804" s="2">
        <v>0</v>
      </c>
      <c r="AE804" s="2">
        <v>0</v>
      </c>
      <c r="AF804" s="2">
        <v>0</v>
      </c>
      <c r="AG804" s="3">
        <v>326</v>
      </c>
      <c r="AH804" s="2">
        <v>4</v>
      </c>
      <c r="AI804" s="2">
        <v>0</v>
      </c>
      <c r="AJ804" s="2">
        <v>0</v>
      </c>
      <c r="AK804" s="2">
        <v>0</v>
      </c>
      <c r="AL804" s="4">
        <v>0</v>
      </c>
      <c r="AM804" s="2">
        <v>0</v>
      </c>
      <c r="AN804" s="2">
        <v>0</v>
      </c>
      <c r="AO804" s="2">
        <v>0</v>
      </c>
      <c r="AP804" s="2">
        <v>0</v>
      </c>
      <c r="AQ804" s="2">
        <v>0</v>
      </c>
      <c r="AR804" s="2">
        <v>0</v>
      </c>
      <c r="AS804" s="2">
        <v>0</v>
      </c>
      <c r="AT804" s="2">
        <v>0</v>
      </c>
      <c r="AU804" s="2">
        <v>0</v>
      </c>
      <c r="AV804" s="2">
        <v>0</v>
      </c>
      <c r="AW804" s="2">
        <v>0</v>
      </c>
      <c r="AX804" s="2">
        <v>0</v>
      </c>
      <c r="AY804" s="2">
        <v>0</v>
      </c>
      <c r="AZ804" s="2">
        <v>0</v>
      </c>
      <c r="BA804" s="44">
        <v>0</v>
      </c>
      <c r="BB804" s="2">
        <v>3</v>
      </c>
      <c r="BC804" s="2">
        <v>0</v>
      </c>
      <c r="BD804" s="2">
        <v>0</v>
      </c>
      <c r="BE804" s="2">
        <v>0</v>
      </c>
      <c r="BF804" s="45">
        <v>0</v>
      </c>
      <c r="BG804" s="2">
        <v>0</v>
      </c>
      <c r="BH804" s="2">
        <v>0</v>
      </c>
      <c r="BI804" s="2">
        <v>0</v>
      </c>
      <c r="BJ804" s="2">
        <v>0</v>
      </c>
      <c r="BK804" s="2">
        <v>0</v>
      </c>
      <c r="BL804" s="2">
        <v>0</v>
      </c>
      <c r="BM804" s="2">
        <v>0</v>
      </c>
      <c r="BN804" s="2">
        <v>0</v>
      </c>
      <c r="BO804" s="2">
        <v>0</v>
      </c>
      <c r="BP804" s="2">
        <v>0</v>
      </c>
      <c r="BQ804" s="2">
        <v>0</v>
      </c>
      <c r="BR804" s="2">
        <v>3</v>
      </c>
      <c r="BS804" s="2">
        <v>524</v>
      </c>
      <c r="BT804" s="2">
        <v>0.01</v>
      </c>
      <c r="BU804" s="5">
        <v>0.81</v>
      </c>
      <c r="BV804" s="5">
        <f>IFERROR($BF804/($AL804+$R804), "No Votes")</f>
        <v>0</v>
      </c>
      <c r="BW804" s="5">
        <f>IFERROR($BA804/($AG804+$M804), "No Votes")</f>
        <v>0</v>
      </c>
      <c r="BX804" t="s">
        <v>2157</v>
      </c>
      <c r="BY804" s="5" t="s">
        <v>2093</v>
      </c>
      <c r="BZ804" s="5" t="s">
        <v>2088</v>
      </c>
      <c r="CA804" s="28" t="str">
        <f>IF(Table1[[#This Row],[Party]]="Labour","Conservative","Labour")</f>
        <v>Labour</v>
      </c>
      <c r="CB804" s="28" cm="1">
        <f t="array" ref="CB8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04" s="28" cm="1">
        <f t="array" ref="CC8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326</v>
      </c>
      <c r="CD804" s="28">
        <f>IF(TRIM(Table1[[#This Row],[Party]])="Labour",Table1[[#This Row],[Conservative_Aye]],Table1[[#This Row],[Labour_Aye]])</f>
        <v>177</v>
      </c>
      <c r="CE804" s="28">
        <f>IF(TRIM(Table1[[#This Row],[Party]])="Labour",Table1[[#This Row],[Conservative_No]],Table1[[#This Row],[Labour_No]])</f>
        <v>0</v>
      </c>
      <c r="CF804" s="36">
        <f>IF(Table1[[#This Row],[Gov_Aye]]+Table1[[#This Row],[Gov_No]]=0,"",Table1[[#This Row],[Gov_Aye]]/(Table1[[#This Row],[Gov_Aye]]+Table1[[#This Row],[Gov_No]]))</f>
        <v>0</v>
      </c>
      <c r="CG804" s="36">
        <f>IF(Table1[[#This Row],[Opp_Aye]]+Table1[[#This Row],[Opp_No]]=0,"",Table1[[#This Row],[Opp_Aye]]/(Table1[[#This Row],[Opp_Aye]]+Table1[[#This Row],[Opp_No]]))</f>
        <v>1</v>
      </c>
      <c r="CH804" s="36">
        <f>IF(OR(Table1[[#This Row],[Gov_Share]]="",Table1[[#This Row],[Opp_Share]]=""),"",ABS(Table1[[#This Row],[Gov_Share]]-Table1[[#This Row],[Opp_Share]]))</f>
        <v>1</v>
      </c>
      <c r="CI804" s="36">
        <f>IF(Table1[[#This Row],[Gov_Aye]]+Table1[[#This Row],[Gov_No]]=0,"",ABS(Table1[[#This Row],[Gov_Aye]]-Table1[[#This Row],[Gov_No]])/(Table1[[#This Row],[Gov_Aye]]+Table1[[#This Row],[Gov_No]]))</f>
        <v>1</v>
      </c>
      <c r="CJ804" s="36">
        <f>IF(Table1[[#This Row],[Opp_Aye]]+Table1[[#This Row],[Opp_No]]=0,"",ABS(Table1[[#This Row],[Opp_Aye]]-Table1[[#This Row],[Opp_No]])/(Table1[[#This Row],[Opp_Aye]]+Table1[[#This Row],[Opp_No]]))</f>
        <v>1</v>
      </c>
      <c r="CK8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0.96921008934925279</v>
      </c>
    </row>
    <row r="805" spans="1:89" ht="29.5" hidden="1" x14ac:dyDescent="0.75">
      <c r="A805" s="2">
        <v>311</v>
      </c>
      <c r="B805" s="15">
        <v>43060</v>
      </c>
      <c r="C805" s="16">
        <v>0.86597222222222225</v>
      </c>
      <c r="D805" s="2">
        <v>44</v>
      </c>
      <c r="E805" s="19" t="s">
        <v>898</v>
      </c>
      <c r="F805" s="2" t="s">
        <v>1942</v>
      </c>
      <c r="G805" s="2"/>
      <c r="H805" s="2">
        <v>295</v>
      </c>
      <c r="I805" s="2">
        <v>314</v>
      </c>
      <c r="J805" s="2">
        <v>0</v>
      </c>
      <c r="K805" s="2">
        <v>0</v>
      </c>
      <c r="L805" s="2">
        <v>0</v>
      </c>
      <c r="M805" s="3">
        <v>0</v>
      </c>
      <c r="N805" s="2">
        <v>0</v>
      </c>
      <c r="O805" s="2">
        <v>0</v>
      </c>
      <c r="P805" s="2">
        <v>1</v>
      </c>
      <c r="Q805" s="2">
        <v>1</v>
      </c>
      <c r="R805" s="4">
        <v>242</v>
      </c>
      <c r="S805" s="2">
        <v>11</v>
      </c>
      <c r="T805" s="2">
        <v>4</v>
      </c>
      <c r="U805" s="2">
        <v>0</v>
      </c>
      <c r="V805" s="2">
        <v>35</v>
      </c>
      <c r="W805" s="2">
        <v>0</v>
      </c>
      <c r="X805" s="2">
        <v>0</v>
      </c>
      <c r="Y805" s="2">
        <v>0</v>
      </c>
      <c r="Z805" s="2">
        <v>0</v>
      </c>
      <c r="AA805" s="2">
        <v>0</v>
      </c>
      <c r="AB805" s="2">
        <v>0</v>
      </c>
      <c r="AC805" s="2">
        <v>0</v>
      </c>
      <c r="AD805" s="2">
        <v>0</v>
      </c>
      <c r="AE805" s="2">
        <v>0</v>
      </c>
      <c r="AF805" s="2">
        <v>0</v>
      </c>
      <c r="AG805" s="3">
        <v>302</v>
      </c>
      <c r="AH805" s="2">
        <v>10</v>
      </c>
      <c r="AI805" s="2">
        <v>0</v>
      </c>
      <c r="AJ805" s="2">
        <v>0</v>
      </c>
      <c r="AK805" s="2">
        <v>2</v>
      </c>
      <c r="AL805" s="4">
        <v>0</v>
      </c>
      <c r="AM805" s="2">
        <v>0</v>
      </c>
      <c r="AN805" s="2">
        <v>0</v>
      </c>
      <c r="AO805" s="2">
        <v>0</v>
      </c>
      <c r="AP805" s="2">
        <v>0</v>
      </c>
      <c r="AQ805" s="2">
        <v>0</v>
      </c>
      <c r="AR805" s="2">
        <v>0</v>
      </c>
      <c r="AS805" s="2">
        <v>0</v>
      </c>
      <c r="AT805" s="2">
        <v>0</v>
      </c>
      <c r="AU805" s="2">
        <v>0</v>
      </c>
      <c r="AV805" s="2">
        <v>0</v>
      </c>
      <c r="AW805" s="2">
        <v>0</v>
      </c>
      <c r="AX805" s="2">
        <v>0</v>
      </c>
      <c r="AY805" s="2">
        <v>0</v>
      </c>
      <c r="AZ805" s="2">
        <v>0</v>
      </c>
      <c r="BA805" s="44">
        <v>0</v>
      </c>
      <c r="BB805" s="2">
        <v>0</v>
      </c>
      <c r="BC805" s="2">
        <v>0</v>
      </c>
      <c r="BD805" s="2">
        <v>0</v>
      </c>
      <c r="BE805" s="2">
        <v>1</v>
      </c>
      <c r="BF805" s="45">
        <v>0</v>
      </c>
      <c r="BG805" s="2">
        <v>0</v>
      </c>
      <c r="BH805" s="2">
        <v>0</v>
      </c>
      <c r="BI805" s="2">
        <v>0</v>
      </c>
      <c r="BJ805" s="2">
        <v>0</v>
      </c>
      <c r="BK805" s="2">
        <v>0</v>
      </c>
      <c r="BL805" s="2">
        <v>0</v>
      </c>
      <c r="BM805" s="2">
        <v>0</v>
      </c>
      <c r="BN805" s="2">
        <v>0</v>
      </c>
      <c r="BO805" s="2">
        <v>0</v>
      </c>
      <c r="BP805" s="2">
        <v>0</v>
      </c>
      <c r="BQ805" s="2">
        <v>0</v>
      </c>
      <c r="BR805" s="2">
        <v>1</v>
      </c>
      <c r="BS805" s="2">
        <v>608</v>
      </c>
      <c r="BT805" s="2">
        <v>0</v>
      </c>
      <c r="BU805" s="5">
        <v>0.94</v>
      </c>
      <c r="BV805" s="5">
        <f>IFERROR($BF805/($AL805+$R805), "No Votes")</f>
        <v>0</v>
      </c>
      <c r="BW805" s="5">
        <f>IFERROR($BA805/($AG805+$M805), "No Votes")</f>
        <v>0</v>
      </c>
      <c r="BX805" t="s">
        <v>2156</v>
      </c>
      <c r="BY805" s="5" t="s">
        <v>2086</v>
      </c>
      <c r="BZ805" s="5" t="s">
        <v>2088</v>
      </c>
      <c r="CA805" s="28" t="str">
        <f>IF(Table1[[#This Row],[Party]]="Labour","Conservative","Labour")</f>
        <v>Labour</v>
      </c>
      <c r="CB805" s="28" cm="1">
        <f t="array" ref="CB8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05" s="28" cm="1">
        <f t="array" ref="CC8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805" s="28">
        <f>IF(TRIM(Table1[[#This Row],[Party]])="Labour",Table1[[#This Row],[Conservative_Aye]],Table1[[#This Row],[Labour_Aye]])</f>
        <v>242</v>
      </c>
      <c r="CE805" s="28">
        <f>IF(TRIM(Table1[[#This Row],[Party]])="Labour",Table1[[#This Row],[Conservative_No]],Table1[[#This Row],[Labour_No]])</f>
        <v>0</v>
      </c>
      <c r="CF805" s="36">
        <f>IF(Table1[[#This Row],[Gov_Aye]]+Table1[[#This Row],[Gov_No]]=0,"",Table1[[#This Row],[Gov_Aye]]/(Table1[[#This Row],[Gov_Aye]]+Table1[[#This Row],[Gov_No]]))</f>
        <v>0</v>
      </c>
      <c r="CG805" s="36">
        <f>IF(Table1[[#This Row],[Opp_Aye]]+Table1[[#This Row],[Opp_No]]=0,"",Table1[[#This Row],[Opp_Aye]]/(Table1[[#This Row],[Opp_Aye]]+Table1[[#This Row],[Opp_No]]))</f>
        <v>1</v>
      </c>
      <c r="CH805" s="36">
        <f>IF(OR(Table1[[#This Row],[Gov_Share]]="",Table1[[#This Row],[Opp_Share]]=""),"",ABS(Table1[[#This Row],[Gov_Share]]-Table1[[#This Row],[Opp_Share]]))</f>
        <v>1</v>
      </c>
      <c r="CI805" s="36">
        <f>IF(Table1[[#This Row],[Gov_Aye]]+Table1[[#This Row],[Gov_No]]=0,"",ABS(Table1[[#This Row],[Gov_Aye]]-Table1[[#This Row],[Gov_No]])/(Table1[[#This Row],[Gov_Aye]]+Table1[[#This Row],[Gov_No]]))</f>
        <v>1</v>
      </c>
      <c r="CJ805" s="36">
        <f>IF(Table1[[#This Row],[Opp_Aye]]+Table1[[#This Row],[Opp_No]]=0,"",ABS(Table1[[#This Row],[Opp_Aye]]-Table1[[#This Row],[Opp_No]])/(Table1[[#This Row],[Opp_Aye]]+Table1[[#This Row],[Opp_No]]))</f>
        <v>1</v>
      </c>
      <c r="CK8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0.96633277685030605</v>
      </c>
    </row>
    <row r="806" spans="1:89" ht="29.5" x14ac:dyDescent="0.75">
      <c r="A806" s="2">
        <v>320</v>
      </c>
      <c r="B806" s="15">
        <v>43073</v>
      </c>
      <c r="C806" s="16">
        <v>0.99930555555555556</v>
      </c>
      <c r="D806" s="2">
        <v>53</v>
      </c>
      <c r="E806" s="19" t="s">
        <v>809</v>
      </c>
      <c r="F806" s="2"/>
      <c r="G806" s="2"/>
      <c r="H806" s="2">
        <v>256</v>
      </c>
      <c r="I806" s="2">
        <v>313</v>
      </c>
      <c r="J806" s="2">
        <v>0</v>
      </c>
      <c r="K806" s="2">
        <v>0</v>
      </c>
      <c r="L806" s="2">
        <v>0</v>
      </c>
      <c r="M806" s="3">
        <v>0</v>
      </c>
      <c r="N806" s="2">
        <v>0</v>
      </c>
      <c r="O806" s="2">
        <v>0</v>
      </c>
      <c r="P806" s="2">
        <v>1</v>
      </c>
      <c r="Q806" s="2">
        <v>1</v>
      </c>
      <c r="R806" s="4">
        <v>240</v>
      </c>
      <c r="S806" s="2">
        <v>10</v>
      </c>
      <c r="T806" s="2">
        <v>4</v>
      </c>
      <c r="U806" s="2">
        <v>0</v>
      </c>
      <c r="V806" s="2">
        <v>0</v>
      </c>
      <c r="W806" s="2">
        <v>0</v>
      </c>
      <c r="X806" s="2">
        <v>0</v>
      </c>
      <c r="Y806" s="2">
        <v>0</v>
      </c>
      <c r="Z806" s="2">
        <v>0</v>
      </c>
      <c r="AA806" s="2">
        <v>0</v>
      </c>
      <c r="AB806" s="2">
        <v>0</v>
      </c>
      <c r="AC806" s="2">
        <v>0</v>
      </c>
      <c r="AD806" s="2">
        <v>0</v>
      </c>
      <c r="AE806" s="2">
        <v>0</v>
      </c>
      <c r="AF806" s="2">
        <v>0</v>
      </c>
      <c r="AG806" s="3">
        <v>302</v>
      </c>
      <c r="AH806" s="2">
        <v>10</v>
      </c>
      <c r="AI806" s="2">
        <v>0</v>
      </c>
      <c r="AJ806" s="2">
        <v>0</v>
      </c>
      <c r="AK806" s="2">
        <v>1</v>
      </c>
      <c r="AL806" s="4">
        <v>0</v>
      </c>
      <c r="AM806" s="2">
        <v>0</v>
      </c>
      <c r="AN806" s="2">
        <v>0</v>
      </c>
      <c r="AO806" s="2">
        <v>0</v>
      </c>
      <c r="AP806" s="2">
        <v>0</v>
      </c>
      <c r="AQ806" s="2">
        <v>0</v>
      </c>
      <c r="AR806" s="2">
        <v>0</v>
      </c>
      <c r="AS806" s="2">
        <v>0</v>
      </c>
      <c r="AT806" s="2">
        <v>0</v>
      </c>
      <c r="AU806" s="2">
        <v>0</v>
      </c>
      <c r="AV806" s="2">
        <v>0</v>
      </c>
      <c r="AW806" s="2">
        <v>0</v>
      </c>
      <c r="AX806" s="2">
        <v>0</v>
      </c>
      <c r="AY806" s="2">
        <v>0</v>
      </c>
      <c r="AZ806" s="2">
        <v>0</v>
      </c>
      <c r="BA806" s="44">
        <v>0</v>
      </c>
      <c r="BB806" s="2">
        <v>0</v>
      </c>
      <c r="BC806" s="2">
        <v>0</v>
      </c>
      <c r="BD806" s="2">
        <v>0</v>
      </c>
      <c r="BE806" s="2">
        <v>1</v>
      </c>
      <c r="BF806" s="45">
        <v>0</v>
      </c>
      <c r="BG806" s="2">
        <v>0</v>
      </c>
      <c r="BH806" s="2">
        <v>0</v>
      </c>
      <c r="BI806" s="2">
        <v>0</v>
      </c>
      <c r="BJ806" s="2">
        <v>0</v>
      </c>
      <c r="BK806" s="2">
        <v>0</v>
      </c>
      <c r="BL806" s="2">
        <v>0</v>
      </c>
      <c r="BM806" s="2">
        <v>0</v>
      </c>
      <c r="BN806" s="2">
        <v>0</v>
      </c>
      <c r="BO806" s="2">
        <v>0</v>
      </c>
      <c r="BP806" s="2">
        <v>0</v>
      </c>
      <c r="BQ806" s="2">
        <v>0</v>
      </c>
      <c r="BR806" s="2">
        <v>1</v>
      </c>
      <c r="BS806" s="2">
        <v>569</v>
      </c>
      <c r="BT806" s="2">
        <v>0</v>
      </c>
      <c r="BU806" s="5">
        <v>0.88</v>
      </c>
      <c r="BV806" s="5">
        <f>IFERROR($BF806/($AL806+$R806), "No Votes")</f>
        <v>0</v>
      </c>
      <c r="BW806" s="5">
        <f>IFERROR($BA806/($AG806+$M806), "No Votes")</f>
        <v>0</v>
      </c>
      <c r="BX806" t="s">
        <v>2157</v>
      </c>
      <c r="BY806" s="5" t="s">
        <v>2086</v>
      </c>
      <c r="BZ806" s="5" t="s">
        <v>2088</v>
      </c>
      <c r="CA806" s="28" t="str">
        <f>IF(Table1[[#This Row],[Party]]="Labour","Conservative","Labour")</f>
        <v>Labour</v>
      </c>
      <c r="CB806" s="28" cm="1">
        <f t="array" ref="CB8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06" s="28" cm="1">
        <f t="array" ref="CC8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806" s="28">
        <f>IF(TRIM(Table1[[#This Row],[Party]])="Labour",Table1[[#This Row],[Conservative_Aye]],Table1[[#This Row],[Labour_Aye]])</f>
        <v>240</v>
      </c>
      <c r="CE806" s="28">
        <f>IF(TRIM(Table1[[#This Row],[Party]])="Labour",Table1[[#This Row],[Conservative_No]],Table1[[#This Row],[Labour_No]])</f>
        <v>0</v>
      </c>
      <c r="CF806" s="36">
        <f>IF(Table1[[#This Row],[Gov_Aye]]+Table1[[#This Row],[Gov_No]]=0,"",Table1[[#This Row],[Gov_Aye]]/(Table1[[#This Row],[Gov_Aye]]+Table1[[#This Row],[Gov_No]]))</f>
        <v>0</v>
      </c>
      <c r="CG806" s="36">
        <f>IF(Table1[[#This Row],[Opp_Aye]]+Table1[[#This Row],[Opp_No]]=0,"",Table1[[#This Row],[Opp_Aye]]/(Table1[[#This Row],[Opp_Aye]]+Table1[[#This Row],[Opp_No]]))</f>
        <v>1</v>
      </c>
      <c r="CH806" s="36">
        <f>IF(OR(Table1[[#This Row],[Gov_Share]]="",Table1[[#This Row],[Opp_Share]]=""),"",ABS(Table1[[#This Row],[Gov_Share]]-Table1[[#This Row],[Opp_Share]]))</f>
        <v>1</v>
      </c>
      <c r="CI806" s="36">
        <f>IF(Table1[[#This Row],[Gov_Aye]]+Table1[[#This Row],[Gov_No]]=0,"",ABS(Table1[[#This Row],[Gov_Aye]]-Table1[[#This Row],[Gov_No]])/(Table1[[#This Row],[Gov_Aye]]+Table1[[#This Row],[Gov_No]]))</f>
        <v>1</v>
      </c>
      <c r="CJ806" s="36">
        <f>IF(Table1[[#This Row],[Opp_Aye]]+Table1[[#This Row],[Opp_No]]=0,"",ABS(Table1[[#This Row],[Opp_Aye]]-Table1[[#This Row],[Opp_No]])/(Table1[[#This Row],[Opp_Aye]]+Table1[[#This Row],[Opp_No]]))</f>
        <v>1</v>
      </c>
      <c r="CK8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0.96919127086007706</v>
      </c>
    </row>
    <row r="807" spans="1:89" ht="29.5" hidden="1" x14ac:dyDescent="0.75">
      <c r="A807">
        <v>326</v>
      </c>
      <c r="B807" s="17">
        <v>43075</v>
      </c>
      <c r="C807" s="18">
        <v>0.84097222222222223</v>
      </c>
      <c r="D807">
        <v>59</v>
      </c>
      <c r="E807" s="20" t="s">
        <v>879</v>
      </c>
      <c r="F807" t="s">
        <v>1944</v>
      </c>
      <c r="H807">
        <v>287</v>
      </c>
      <c r="I807">
        <v>312</v>
      </c>
      <c r="J807">
        <v>0</v>
      </c>
      <c r="K807">
        <v>0</v>
      </c>
      <c r="L807">
        <v>0</v>
      </c>
      <c r="M807" s="3">
        <v>0</v>
      </c>
      <c r="N807">
        <v>0</v>
      </c>
      <c r="O807">
        <v>0</v>
      </c>
      <c r="P807">
        <v>1</v>
      </c>
      <c r="Q807">
        <v>1</v>
      </c>
      <c r="R807" s="4">
        <v>239</v>
      </c>
      <c r="S807">
        <v>11</v>
      </c>
      <c r="T807">
        <v>4</v>
      </c>
      <c r="U807">
        <v>0</v>
      </c>
      <c r="V807">
        <v>31</v>
      </c>
      <c r="W807">
        <v>0</v>
      </c>
      <c r="X807">
        <v>0</v>
      </c>
      <c r="Y807">
        <v>0</v>
      </c>
      <c r="Z807">
        <v>0</v>
      </c>
      <c r="AA807">
        <v>0</v>
      </c>
      <c r="AB807">
        <v>0</v>
      </c>
      <c r="AC807">
        <v>0</v>
      </c>
      <c r="AD807">
        <v>0</v>
      </c>
      <c r="AE807">
        <v>0</v>
      </c>
      <c r="AF807">
        <v>0</v>
      </c>
      <c r="AG807" s="3">
        <v>301</v>
      </c>
      <c r="AH807">
        <v>10</v>
      </c>
      <c r="AI807">
        <v>0</v>
      </c>
      <c r="AJ807">
        <v>0</v>
      </c>
      <c r="AK807">
        <v>1</v>
      </c>
      <c r="AL807" s="4">
        <v>0</v>
      </c>
      <c r="AM807">
        <v>0</v>
      </c>
      <c r="AN807">
        <v>0</v>
      </c>
      <c r="AO807">
        <v>0</v>
      </c>
      <c r="AP807">
        <v>0</v>
      </c>
      <c r="AQ807">
        <v>0</v>
      </c>
      <c r="AR807">
        <v>0</v>
      </c>
      <c r="AS807">
        <v>0</v>
      </c>
      <c r="AT807">
        <v>0</v>
      </c>
      <c r="AU807">
        <v>0</v>
      </c>
      <c r="AV807">
        <v>0</v>
      </c>
      <c r="AW807">
        <v>0</v>
      </c>
      <c r="AX807">
        <v>0</v>
      </c>
      <c r="AY807">
        <v>0</v>
      </c>
      <c r="AZ807">
        <v>0</v>
      </c>
      <c r="BA807" s="3">
        <v>0</v>
      </c>
      <c r="BB807">
        <v>0</v>
      </c>
      <c r="BC807">
        <v>0</v>
      </c>
      <c r="BD807">
        <v>0</v>
      </c>
      <c r="BE807">
        <v>1</v>
      </c>
      <c r="BF807" s="4">
        <v>0</v>
      </c>
      <c r="BG807">
        <v>0</v>
      </c>
      <c r="BH807">
        <v>0</v>
      </c>
      <c r="BI807">
        <v>0</v>
      </c>
      <c r="BJ807">
        <v>0</v>
      </c>
      <c r="BK807">
        <v>0</v>
      </c>
      <c r="BL807">
        <v>0</v>
      </c>
      <c r="BM807">
        <v>0</v>
      </c>
      <c r="BN807">
        <v>0</v>
      </c>
      <c r="BO807">
        <v>0</v>
      </c>
      <c r="BP807">
        <v>0</v>
      </c>
      <c r="BQ807">
        <v>0</v>
      </c>
      <c r="BR807">
        <v>1</v>
      </c>
      <c r="BS807">
        <v>599</v>
      </c>
      <c r="BT807">
        <v>0</v>
      </c>
      <c r="BU807" s="1">
        <v>0.92</v>
      </c>
      <c r="BV807" s="5">
        <f>IFERROR($BF807/($AL807+$R807), "No Votes")</f>
        <v>0</v>
      </c>
      <c r="BW807" s="5">
        <f>IFERROR($BA807/($AG807+$M807), "No Votes")</f>
        <v>0</v>
      </c>
      <c r="BX807" t="s">
        <v>2156</v>
      </c>
      <c r="BY807" s="5" t="s">
        <v>2086</v>
      </c>
      <c r="BZ807" s="5" t="s">
        <v>2088</v>
      </c>
      <c r="CA807" s="28" t="str">
        <f>IF(Table1[[#This Row],[Party]]="Labour","Conservative","Labour")</f>
        <v>Labour</v>
      </c>
      <c r="CB807" s="28" cm="1">
        <f t="array" ref="CB8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07" s="28" cm="1">
        <f t="array" ref="CC8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807" s="28">
        <f>IF(TRIM(Table1[[#This Row],[Party]])="Labour",Table1[[#This Row],[Conservative_Aye]],Table1[[#This Row],[Labour_Aye]])</f>
        <v>239</v>
      </c>
      <c r="CE807" s="28">
        <f>IF(TRIM(Table1[[#This Row],[Party]])="Labour",Table1[[#This Row],[Conservative_No]],Table1[[#This Row],[Labour_No]])</f>
        <v>0</v>
      </c>
      <c r="CF807" s="36">
        <f>IF(Table1[[#This Row],[Gov_Aye]]+Table1[[#This Row],[Gov_No]]=0,"",Table1[[#This Row],[Gov_Aye]]/(Table1[[#This Row],[Gov_Aye]]+Table1[[#This Row],[Gov_No]]))</f>
        <v>0</v>
      </c>
      <c r="CG807" s="36">
        <f>IF(Table1[[#This Row],[Opp_Aye]]+Table1[[#This Row],[Opp_No]]=0,"",Table1[[#This Row],[Opp_Aye]]/(Table1[[#This Row],[Opp_Aye]]+Table1[[#This Row],[Opp_No]]))</f>
        <v>1</v>
      </c>
      <c r="CH807" s="36">
        <f>IF(OR(Table1[[#This Row],[Gov_Share]]="",Table1[[#This Row],[Opp_Share]]=""),"",ABS(Table1[[#This Row],[Gov_Share]]-Table1[[#This Row],[Opp_Share]]))</f>
        <v>1</v>
      </c>
      <c r="CI807" s="36">
        <f>IF(Table1[[#This Row],[Gov_Aye]]+Table1[[#This Row],[Gov_No]]=0,"",ABS(Table1[[#This Row],[Gov_Aye]]-Table1[[#This Row],[Gov_No]])/(Table1[[#This Row],[Gov_Aye]]+Table1[[#This Row],[Gov_No]]))</f>
        <v>1</v>
      </c>
      <c r="CJ807" s="36">
        <f>IF(Table1[[#This Row],[Opp_Aye]]+Table1[[#This Row],[Opp_No]]=0,"",ABS(Table1[[#This Row],[Opp_Aye]]-Table1[[#This Row],[Opp_No]])/(Table1[[#This Row],[Opp_Aye]]+Table1[[#This Row],[Opp_No]]))</f>
        <v>1</v>
      </c>
      <c r="CK8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0.96624250439784798</v>
      </c>
    </row>
    <row r="808" spans="1:89" ht="29.5" hidden="1" x14ac:dyDescent="0.75">
      <c r="A808" s="2">
        <v>315</v>
      </c>
      <c r="B808" s="15">
        <v>43060</v>
      </c>
      <c r="C808" s="16">
        <v>0.90347222222222223</v>
      </c>
      <c r="D808" s="2">
        <v>48</v>
      </c>
      <c r="E808" s="19" t="s">
        <v>897</v>
      </c>
      <c r="F808" s="2" t="s">
        <v>1942</v>
      </c>
      <c r="G808" s="2"/>
      <c r="H808" s="2">
        <v>313</v>
      </c>
      <c r="I808" s="2">
        <v>295</v>
      </c>
      <c r="J808" s="2">
        <v>0</v>
      </c>
      <c r="K808" s="2">
        <v>0</v>
      </c>
      <c r="L808" s="2">
        <v>0</v>
      </c>
      <c r="M808" s="3">
        <v>301</v>
      </c>
      <c r="N808" s="2">
        <v>10</v>
      </c>
      <c r="O808" s="2">
        <v>0</v>
      </c>
      <c r="P808" s="2">
        <v>0</v>
      </c>
      <c r="Q808" s="2">
        <v>2</v>
      </c>
      <c r="R808" s="4">
        <v>0</v>
      </c>
      <c r="S808" s="2">
        <v>0</v>
      </c>
      <c r="T808" s="2">
        <v>0</v>
      </c>
      <c r="U808" s="2">
        <v>0</v>
      </c>
      <c r="V808" s="2">
        <v>0</v>
      </c>
      <c r="W808" s="2">
        <v>0</v>
      </c>
      <c r="X808" s="2">
        <v>0</v>
      </c>
      <c r="Y808" s="2">
        <v>0</v>
      </c>
      <c r="Z808" s="2">
        <v>0</v>
      </c>
      <c r="AA808" s="2">
        <v>0</v>
      </c>
      <c r="AB808" s="2">
        <v>0</v>
      </c>
      <c r="AC808" s="2">
        <v>0</v>
      </c>
      <c r="AD808" s="2">
        <v>0</v>
      </c>
      <c r="AE808" s="2">
        <v>0</v>
      </c>
      <c r="AF808" s="2">
        <v>0</v>
      </c>
      <c r="AG808" s="3">
        <v>0</v>
      </c>
      <c r="AH808" s="2">
        <v>0</v>
      </c>
      <c r="AI808" s="2">
        <v>0</v>
      </c>
      <c r="AJ808" s="2">
        <v>1</v>
      </c>
      <c r="AK808" s="2">
        <v>1</v>
      </c>
      <c r="AL808" s="4">
        <v>242</v>
      </c>
      <c r="AM808" s="2">
        <v>12</v>
      </c>
      <c r="AN808" s="2">
        <v>4</v>
      </c>
      <c r="AO808" s="2">
        <v>0</v>
      </c>
      <c r="AP808" s="2">
        <v>35</v>
      </c>
      <c r="AQ808" s="2">
        <v>0</v>
      </c>
      <c r="AR808" s="2">
        <v>0</v>
      </c>
      <c r="AS808" s="2">
        <v>0</v>
      </c>
      <c r="AT808" s="2">
        <v>0</v>
      </c>
      <c r="AU808" s="2">
        <v>0</v>
      </c>
      <c r="AV808" s="2">
        <v>0</v>
      </c>
      <c r="AW808" s="2">
        <v>0</v>
      </c>
      <c r="AX808" s="2">
        <v>0</v>
      </c>
      <c r="AY808" s="2">
        <v>0</v>
      </c>
      <c r="AZ808" s="2">
        <v>0</v>
      </c>
      <c r="BA808" s="44">
        <v>0</v>
      </c>
      <c r="BB808" s="2">
        <v>0</v>
      </c>
      <c r="BC808" s="2">
        <v>0</v>
      </c>
      <c r="BD808" s="2">
        <v>0</v>
      </c>
      <c r="BE808" s="2">
        <v>1</v>
      </c>
      <c r="BF808" s="45">
        <v>0</v>
      </c>
      <c r="BG808" s="2">
        <v>0</v>
      </c>
      <c r="BH808" s="2">
        <v>0</v>
      </c>
      <c r="BI808" s="2">
        <v>0</v>
      </c>
      <c r="BJ808" s="2">
        <v>0</v>
      </c>
      <c r="BK808" s="2">
        <v>0</v>
      </c>
      <c r="BL808" s="2">
        <v>0</v>
      </c>
      <c r="BM808" s="2">
        <v>0</v>
      </c>
      <c r="BN808" s="2">
        <v>0</v>
      </c>
      <c r="BO808" s="2">
        <v>0</v>
      </c>
      <c r="BP808" s="2">
        <v>0</v>
      </c>
      <c r="BQ808" s="2">
        <v>0</v>
      </c>
      <c r="BR808" s="2">
        <v>1</v>
      </c>
      <c r="BS808" s="2">
        <v>608</v>
      </c>
      <c r="BT808" s="2">
        <v>0</v>
      </c>
      <c r="BU808" s="5">
        <v>0.94</v>
      </c>
      <c r="BV808" s="5">
        <f>IFERROR($BF808/($AL808+$R808), "No Votes")</f>
        <v>0</v>
      </c>
      <c r="BW808" s="5">
        <f>IFERROR($BA808/($AG808+$M808), "No Votes")</f>
        <v>0</v>
      </c>
      <c r="BX808" t="s">
        <v>2156</v>
      </c>
      <c r="BY808" s="5" t="s">
        <v>2086</v>
      </c>
      <c r="BZ808" s="5" t="s">
        <v>2088</v>
      </c>
      <c r="CA808" s="28" t="str">
        <f>IF(Table1[[#This Row],[Party]]="Labour","Conservative","Labour")</f>
        <v>Labour</v>
      </c>
      <c r="CB808" s="28" cm="1">
        <f t="array" ref="CB8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808" s="28" cm="1">
        <f t="array" ref="CC8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08" s="28">
        <f>IF(TRIM(Table1[[#This Row],[Party]])="Labour",Table1[[#This Row],[Conservative_Aye]],Table1[[#This Row],[Labour_Aye]])</f>
        <v>0</v>
      </c>
      <c r="CE808" s="28">
        <f>IF(TRIM(Table1[[#This Row],[Party]])="Labour",Table1[[#This Row],[Conservative_No]],Table1[[#This Row],[Labour_No]])</f>
        <v>242</v>
      </c>
      <c r="CF808" s="36">
        <f>IF(Table1[[#This Row],[Gov_Aye]]+Table1[[#This Row],[Gov_No]]=0,"",Table1[[#This Row],[Gov_Aye]]/(Table1[[#This Row],[Gov_Aye]]+Table1[[#This Row],[Gov_No]]))</f>
        <v>1</v>
      </c>
      <c r="CG808" s="36">
        <f>IF(Table1[[#This Row],[Opp_Aye]]+Table1[[#This Row],[Opp_No]]=0,"",Table1[[#This Row],[Opp_Aye]]/(Table1[[#This Row],[Opp_Aye]]+Table1[[#This Row],[Opp_No]]))</f>
        <v>0</v>
      </c>
      <c r="CH808" s="36">
        <f>IF(OR(Table1[[#This Row],[Gov_Share]]="",Table1[[#This Row],[Opp_Share]]=""),"",ABS(Table1[[#This Row],[Gov_Share]]-Table1[[#This Row],[Opp_Share]]))</f>
        <v>1</v>
      </c>
      <c r="CI808" s="36">
        <f>IF(Table1[[#This Row],[Gov_Aye]]+Table1[[#This Row],[Gov_No]]=0,"",ABS(Table1[[#This Row],[Gov_Aye]]-Table1[[#This Row],[Gov_No]])/(Table1[[#This Row],[Gov_Aye]]+Table1[[#This Row],[Gov_No]]))</f>
        <v>1</v>
      </c>
      <c r="CJ808" s="36">
        <f>IF(Table1[[#This Row],[Opp_Aye]]+Table1[[#This Row],[Opp_No]]=0,"",ABS(Table1[[#This Row],[Opp_Aye]]-Table1[[#This Row],[Opp_No]])/(Table1[[#This Row],[Opp_Aye]]+Table1[[#This Row],[Opp_No]]))</f>
        <v>1</v>
      </c>
      <c r="CK8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0.96340633584515734</v>
      </c>
    </row>
    <row r="809" spans="1:89" ht="29.5" hidden="1" x14ac:dyDescent="0.75">
      <c r="A809">
        <v>440</v>
      </c>
      <c r="B809" s="17">
        <v>43263</v>
      </c>
      <c r="C809" s="18">
        <v>0.74861111111111112</v>
      </c>
      <c r="D809">
        <v>173</v>
      </c>
      <c r="E809" s="20" t="s">
        <v>436</v>
      </c>
      <c r="F809" t="s">
        <v>1955</v>
      </c>
      <c r="H809">
        <v>320</v>
      </c>
      <c r="I809">
        <v>305</v>
      </c>
      <c r="J809">
        <v>0</v>
      </c>
      <c r="K809">
        <v>0</v>
      </c>
      <c r="L809">
        <v>0</v>
      </c>
      <c r="M809" s="3">
        <v>308</v>
      </c>
      <c r="N809">
        <v>10</v>
      </c>
      <c r="O809">
        <v>0</v>
      </c>
      <c r="P809">
        <v>0</v>
      </c>
      <c r="Q809">
        <v>1</v>
      </c>
      <c r="R809" s="4">
        <v>1</v>
      </c>
      <c r="S809">
        <v>0</v>
      </c>
      <c r="T809">
        <v>0</v>
      </c>
      <c r="U809">
        <v>0</v>
      </c>
      <c r="V809">
        <v>0</v>
      </c>
      <c r="W809">
        <v>0</v>
      </c>
      <c r="X809">
        <v>0</v>
      </c>
      <c r="Y809">
        <v>0</v>
      </c>
      <c r="Z809">
        <v>0</v>
      </c>
      <c r="AA809">
        <v>0</v>
      </c>
      <c r="AB809">
        <v>0</v>
      </c>
      <c r="AC809">
        <v>0</v>
      </c>
      <c r="AD809">
        <v>0</v>
      </c>
      <c r="AE809">
        <v>0</v>
      </c>
      <c r="AF809">
        <v>0</v>
      </c>
      <c r="AG809" s="3">
        <v>1</v>
      </c>
      <c r="AH809">
        <v>0</v>
      </c>
      <c r="AI809">
        <v>0</v>
      </c>
      <c r="AJ809">
        <v>1</v>
      </c>
      <c r="AK809">
        <v>4</v>
      </c>
      <c r="AL809" s="4">
        <v>248</v>
      </c>
      <c r="AM809">
        <v>12</v>
      </c>
      <c r="AN809">
        <v>4</v>
      </c>
      <c r="AO809">
        <v>0</v>
      </c>
      <c r="AP809">
        <v>35</v>
      </c>
      <c r="AQ809">
        <v>0</v>
      </c>
      <c r="AR809">
        <v>0</v>
      </c>
      <c r="AS809">
        <v>0</v>
      </c>
      <c r="AT809">
        <v>0</v>
      </c>
      <c r="AU809">
        <v>0</v>
      </c>
      <c r="AV809">
        <v>0</v>
      </c>
      <c r="AW809">
        <v>0</v>
      </c>
      <c r="AX809">
        <v>0</v>
      </c>
      <c r="AY809">
        <v>0</v>
      </c>
      <c r="AZ809">
        <v>0</v>
      </c>
      <c r="BA809" s="3">
        <v>1</v>
      </c>
      <c r="BB809">
        <v>0</v>
      </c>
      <c r="BC809">
        <v>0</v>
      </c>
      <c r="BD809">
        <v>0</v>
      </c>
      <c r="BE809">
        <v>1</v>
      </c>
      <c r="BF809" s="4">
        <v>1</v>
      </c>
      <c r="BG809">
        <v>0</v>
      </c>
      <c r="BH809">
        <v>0</v>
      </c>
      <c r="BI809">
        <v>0</v>
      </c>
      <c r="BJ809">
        <v>0</v>
      </c>
      <c r="BK809">
        <v>0</v>
      </c>
      <c r="BL809">
        <v>0</v>
      </c>
      <c r="BM809">
        <v>0</v>
      </c>
      <c r="BN809">
        <v>0</v>
      </c>
      <c r="BO809">
        <v>0</v>
      </c>
      <c r="BP809">
        <v>0</v>
      </c>
      <c r="BQ809">
        <v>0</v>
      </c>
      <c r="BR809">
        <v>3</v>
      </c>
      <c r="BS809">
        <v>625</v>
      </c>
      <c r="BT809">
        <v>0</v>
      </c>
      <c r="BU809" s="1">
        <v>0.96</v>
      </c>
      <c r="BV809" s="5">
        <f>IFERROR($BF809/($AL809+$R809), "No Votes")</f>
        <v>4.0160642570281121E-3</v>
      </c>
      <c r="BW809" s="5">
        <f>IFERROR($BA809/($AG809+$M809), "No Votes")</f>
        <v>3.2362459546925568E-3</v>
      </c>
      <c r="BX809" t="s">
        <v>2156</v>
      </c>
      <c r="BY809" s="5" t="s">
        <v>2086</v>
      </c>
      <c r="BZ809" s="5" t="s">
        <v>2088</v>
      </c>
      <c r="CA809" s="28" t="str">
        <f>IF(Table1[[#This Row],[Party]]="Labour","Conservative","Labour")</f>
        <v>Labour</v>
      </c>
      <c r="CB809" s="28" cm="1">
        <f t="array" ref="CB8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809" s="28" cm="1">
        <f t="array" ref="CC8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09" s="28">
        <f>IF(TRIM(Table1[[#This Row],[Party]])="Labour",Table1[[#This Row],[Conservative_Aye]],Table1[[#This Row],[Labour_Aye]])</f>
        <v>1</v>
      </c>
      <c r="CE809" s="28">
        <f>IF(TRIM(Table1[[#This Row],[Party]])="Labour",Table1[[#This Row],[Conservative_No]],Table1[[#This Row],[Labour_No]])</f>
        <v>248</v>
      </c>
      <c r="CF809" s="36">
        <f>IF(Table1[[#This Row],[Gov_Aye]]+Table1[[#This Row],[Gov_No]]=0,"",Table1[[#This Row],[Gov_Aye]]/(Table1[[#This Row],[Gov_Aye]]+Table1[[#This Row],[Gov_No]]))</f>
        <v>0.99676375404530748</v>
      </c>
      <c r="CG809" s="36">
        <f>IF(Table1[[#This Row],[Opp_Aye]]+Table1[[#This Row],[Opp_No]]=0,"",Table1[[#This Row],[Opp_Aye]]/(Table1[[#This Row],[Opp_Aye]]+Table1[[#This Row],[Opp_No]]))</f>
        <v>4.0160642570281121E-3</v>
      </c>
      <c r="CH809" s="36">
        <f>IF(OR(Table1[[#This Row],[Gov_Share]]="",Table1[[#This Row],[Opp_Share]]=""),"",ABS(Table1[[#This Row],[Gov_Share]]-Table1[[#This Row],[Opp_Share]]))</f>
        <v>0.99274768978827932</v>
      </c>
      <c r="CI809" s="36">
        <f>IF(Table1[[#This Row],[Gov_Aye]]+Table1[[#This Row],[Gov_No]]=0,"",ABS(Table1[[#This Row],[Gov_Aye]]-Table1[[#This Row],[Gov_No]])/(Table1[[#This Row],[Gov_Aye]]+Table1[[#This Row],[Gov_No]]))</f>
        <v>0.99352750809061485</v>
      </c>
      <c r="CJ809" s="36">
        <f>IF(Table1[[#This Row],[Opp_Aye]]+Table1[[#This Row],[Opp_No]]=0,"",ABS(Table1[[#This Row],[Opp_Aye]]-Table1[[#This Row],[Opp_No]])/(Table1[[#This Row],[Opp_Aye]]+Table1[[#This Row],[Opp_No]]))</f>
        <v>0.99196787148594379</v>
      </c>
      <c r="CK8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0.95760249650274398</v>
      </c>
    </row>
    <row r="810" spans="1:89" ht="29.5" x14ac:dyDescent="0.75">
      <c r="A810" s="2">
        <v>1304</v>
      </c>
      <c r="B810" s="15">
        <v>44678</v>
      </c>
      <c r="C810" s="16">
        <v>0.67500000000000004</v>
      </c>
      <c r="D810" s="2">
        <v>268</v>
      </c>
      <c r="E810" s="19" t="s">
        <v>483</v>
      </c>
      <c r="F810" s="2"/>
      <c r="G810" s="2"/>
      <c r="H810" s="2">
        <v>306</v>
      </c>
      <c r="I810" s="2">
        <v>215</v>
      </c>
      <c r="J810" s="2">
        <v>0</v>
      </c>
      <c r="K810" s="2">
        <v>0</v>
      </c>
      <c r="L810" s="2">
        <v>0</v>
      </c>
      <c r="M810" s="3">
        <v>295</v>
      </c>
      <c r="N810" s="2">
        <v>6</v>
      </c>
      <c r="O810" s="2">
        <v>0</v>
      </c>
      <c r="P810" s="2">
        <v>0</v>
      </c>
      <c r="Q810" s="2">
        <v>2</v>
      </c>
      <c r="R810" s="4">
        <v>0</v>
      </c>
      <c r="S810" s="2">
        <v>0</v>
      </c>
      <c r="T810" s="2">
        <v>0</v>
      </c>
      <c r="U810" s="2">
        <v>0</v>
      </c>
      <c r="V810" s="2">
        <v>0</v>
      </c>
      <c r="W810" s="2">
        <v>0</v>
      </c>
      <c r="X810" s="2">
        <v>0</v>
      </c>
      <c r="Y810" s="2">
        <v>0</v>
      </c>
      <c r="Z810" s="2">
        <v>0</v>
      </c>
      <c r="AA810" s="2">
        <v>0</v>
      </c>
      <c r="AB810" s="2">
        <v>0</v>
      </c>
      <c r="AC810" s="2">
        <v>0</v>
      </c>
      <c r="AD810" s="2">
        <v>1</v>
      </c>
      <c r="AE810" s="2">
        <v>0</v>
      </c>
      <c r="AF810" s="2">
        <v>0</v>
      </c>
      <c r="AG810" s="3">
        <v>0</v>
      </c>
      <c r="AH810" s="2">
        <v>0</v>
      </c>
      <c r="AI810" s="2">
        <v>0</v>
      </c>
      <c r="AJ810" s="2">
        <v>1</v>
      </c>
      <c r="AK810" s="2">
        <v>3</v>
      </c>
      <c r="AL810" s="4">
        <v>153</v>
      </c>
      <c r="AM810" s="2">
        <v>10</v>
      </c>
      <c r="AN810" s="2">
        <v>3</v>
      </c>
      <c r="AO810" s="2">
        <v>0</v>
      </c>
      <c r="AP810" s="2">
        <v>42</v>
      </c>
      <c r="AQ810" s="2">
        <v>2</v>
      </c>
      <c r="AR810" s="2">
        <v>0</v>
      </c>
      <c r="AS810" s="2">
        <v>0</v>
      </c>
      <c r="AT810" s="2">
        <v>0</v>
      </c>
      <c r="AU810" s="2">
        <v>0</v>
      </c>
      <c r="AV810" s="2">
        <v>0</v>
      </c>
      <c r="AW810" s="2">
        <v>0</v>
      </c>
      <c r="AX810" s="2">
        <v>0</v>
      </c>
      <c r="AY810" s="2">
        <v>0</v>
      </c>
      <c r="AZ810" s="2">
        <v>0</v>
      </c>
      <c r="BA810" s="44">
        <v>0</v>
      </c>
      <c r="BB810" s="2">
        <v>0</v>
      </c>
      <c r="BC810" s="2">
        <v>0</v>
      </c>
      <c r="BD810" s="2">
        <v>0</v>
      </c>
      <c r="BE810" s="2">
        <v>2</v>
      </c>
      <c r="BF810" s="45">
        <v>0</v>
      </c>
      <c r="BG810" s="2">
        <v>0</v>
      </c>
      <c r="BH810" s="2">
        <v>0</v>
      </c>
      <c r="BI810" s="2">
        <v>0</v>
      </c>
      <c r="BJ810" s="2">
        <v>0</v>
      </c>
      <c r="BK810" s="2">
        <v>0</v>
      </c>
      <c r="BL810" s="2">
        <v>0</v>
      </c>
      <c r="BM810" s="2">
        <v>0</v>
      </c>
      <c r="BN810" s="2">
        <v>0</v>
      </c>
      <c r="BO810" s="2">
        <v>0</v>
      </c>
      <c r="BP810" s="2">
        <v>0</v>
      </c>
      <c r="BQ810" s="2">
        <v>0</v>
      </c>
      <c r="BR810" s="2">
        <v>2</v>
      </c>
      <c r="BS810" s="2">
        <v>518</v>
      </c>
      <c r="BT810" s="2">
        <v>0</v>
      </c>
      <c r="BU810" s="5">
        <v>0.8</v>
      </c>
      <c r="BV810" s="5">
        <f>IFERROR($BF810/($AL810+$R810), "No Votes")</f>
        <v>0</v>
      </c>
      <c r="BW810" s="5">
        <f>IFERROR($BA810/($AG810+$M810), "No Votes")</f>
        <v>0</v>
      </c>
      <c r="BX810" t="s">
        <v>2157</v>
      </c>
      <c r="BY810" s="5" t="s">
        <v>2093</v>
      </c>
      <c r="BZ810" s="5" t="s">
        <v>2088</v>
      </c>
      <c r="CA810" s="28" t="str">
        <f>IF(Table1[[#This Row],[Party]]="Labour","Conservative","Labour")</f>
        <v>Labour</v>
      </c>
      <c r="CB810" s="28" cm="1">
        <f t="array" ref="CB8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810" s="28" cm="1">
        <f t="array" ref="CC8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10" s="28">
        <f>IF(TRIM(Table1[[#This Row],[Party]])="Labour",Table1[[#This Row],[Conservative_Aye]],Table1[[#This Row],[Labour_Aye]])</f>
        <v>0</v>
      </c>
      <c r="CE810" s="28">
        <f>IF(TRIM(Table1[[#This Row],[Party]])="Labour",Table1[[#This Row],[Conservative_No]],Table1[[#This Row],[Labour_No]])</f>
        <v>153</v>
      </c>
      <c r="CF810" s="36">
        <f>IF(Table1[[#This Row],[Gov_Aye]]+Table1[[#This Row],[Gov_No]]=0,"",Table1[[#This Row],[Gov_Aye]]/(Table1[[#This Row],[Gov_Aye]]+Table1[[#This Row],[Gov_No]]))</f>
        <v>1</v>
      </c>
      <c r="CG810" s="36">
        <f>IF(Table1[[#This Row],[Opp_Aye]]+Table1[[#This Row],[Opp_No]]=0,"",Table1[[#This Row],[Opp_Aye]]/(Table1[[#This Row],[Opp_Aye]]+Table1[[#This Row],[Opp_No]]))</f>
        <v>0</v>
      </c>
      <c r="CH810" s="36">
        <f>IF(OR(Table1[[#This Row],[Gov_Share]]="",Table1[[#This Row],[Opp_Share]]=""),"",ABS(Table1[[#This Row],[Gov_Share]]-Table1[[#This Row],[Opp_Share]]))</f>
        <v>1</v>
      </c>
      <c r="CI810" s="36">
        <f>IF(Table1[[#This Row],[Gov_Aye]]+Table1[[#This Row],[Gov_No]]=0,"",ABS(Table1[[#This Row],[Gov_Aye]]-Table1[[#This Row],[Gov_No]])/(Table1[[#This Row],[Gov_Aye]]+Table1[[#This Row],[Gov_No]]))</f>
        <v>1</v>
      </c>
      <c r="CJ810" s="36">
        <f>IF(Table1[[#This Row],[Opp_Aye]]+Table1[[#This Row],[Opp_No]]=0,"",ABS(Table1[[#This Row],[Opp_Aye]]-Table1[[#This Row],[Opp_No]])/(Table1[[#This Row],[Opp_Aye]]+Table1[[#This Row],[Opp_No]]))</f>
        <v>1</v>
      </c>
      <c r="CK8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0.96916255164768716</v>
      </c>
    </row>
    <row r="811" spans="1:89" ht="29.5" x14ac:dyDescent="0.75">
      <c r="A811" s="2">
        <v>463</v>
      </c>
      <c r="B811" s="15">
        <v>43277</v>
      </c>
      <c r="C811" s="16">
        <v>0.71180555555555558</v>
      </c>
      <c r="D811" s="2">
        <v>196</v>
      </c>
      <c r="E811" s="19" t="s">
        <v>1437</v>
      </c>
      <c r="F811" s="2"/>
      <c r="G811" s="2"/>
      <c r="H811" s="2">
        <v>273</v>
      </c>
      <c r="I811" s="2">
        <v>168</v>
      </c>
      <c r="J811" s="2">
        <v>0</v>
      </c>
      <c r="K811" s="2">
        <v>0</v>
      </c>
      <c r="L811" s="2">
        <v>0</v>
      </c>
      <c r="M811" s="3">
        <v>265</v>
      </c>
      <c r="N811" s="2">
        <v>8</v>
      </c>
      <c r="O811" s="2">
        <v>0</v>
      </c>
      <c r="P811" s="2">
        <v>0</v>
      </c>
      <c r="Q811" s="2">
        <v>0</v>
      </c>
      <c r="R811" s="4">
        <v>0</v>
      </c>
      <c r="S811" s="2">
        <v>0</v>
      </c>
      <c r="T811" s="2">
        <v>0</v>
      </c>
      <c r="U811" s="2">
        <v>0</v>
      </c>
      <c r="V811" s="2">
        <v>0</v>
      </c>
      <c r="W811" s="2">
        <v>0</v>
      </c>
      <c r="X811" s="2">
        <v>0</v>
      </c>
      <c r="Y811" s="2">
        <v>0</v>
      </c>
      <c r="Z811" s="2">
        <v>0</v>
      </c>
      <c r="AA811" s="2">
        <v>0</v>
      </c>
      <c r="AB811" s="2">
        <v>0</v>
      </c>
      <c r="AC811" s="2">
        <v>0</v>
      </c>
      <c r="AD811" s="2">
        <v>0</v>
      </c>
      <c r="AE811" s="2">
        <v>0</v>
      </c>
      <c r="AF811" s="2">
        <v>0</v>
      </c>
      <c r="AG811" s="3">
        <v>0</v>
      </c>
      <c r="AH811" s="2">
        <v>0</v>
      </c>
      <c r="AI811" s="2">
        <v>0</v>
      </c>
      <c r="AJ811" s="2">
        <v>1</v>
      </c>
      <c r="AK811" s="2">
        <v>1</v>
      </c>
      <c r="AL811" s="4">
        <v>134</v>
      </c>
      <c r="AM811" s="2">
        <v>9</v>
      </c>
      <c r="AN811" s="2">
        <v>4</v>
      </c>
      <c r="AO811" s="2">
        <v>0</v>
      </c>
      <c r="AP811" s="2">
        <v>19</v>
      </c>
      <c r="AQ811" s="2">
        <v>0</v>
      </c>
      <c r="AR811" s="2">
        <v>0</v>
      </c>
      <c r="AS811" s="2">
        <v>0</v>
      </c>
      <c r="AT811" s="2">
        <v>0</v>
      </c>
      <c r="AU811" s="2">
        <v>0</v>
      </c>
      <c r="AV811" s="2">
        <v>0</v>
      </c>
      <c r="AW811" s="2">
        <v>0</v>
      </c>
      <c r="AX811" s="2">
        <v>0</v>
      </c>
      <c r="AY811" s="2">
        <v>0</v>
      </c>
      <c r="AZ811" s="2">
        <v>0</v>
      </c>
      <c r="BA811" s="2">
        <v>0</v>
      </c>
      <c r="BB811" s="2">
        <v>0</v>
      </c>
      <c r="BC811" s="2">
        <v>0</v>
      </c>
      <c r="BD811" s="2">
        <v>0</v>
      </c>
      <c r="BE811" s="2">
        <v>0</v>
      </c>
      <c r="BF811" s="2">
        <v>0</v>
      </c>
      <c r="BG811" s="2">
        <v>0</v>
      </c>
      <c r="BH811" s="2">
        <v>0</v>
      </c>
      <c r="BI811" s="2">
        <v>0</v>
      </c>
      <c r="BJ811" s="2">
        <v>0</v>
      </c>
      <c r="BK811" s="2">
        <v>0</v>
      </c>
      <c r="BL811" s="2">
        <v>0</v>
      </c>
      <c r="BM811" s="2">
        <v>0</v>
      </c>
      <c r="BN811" s="2">
        <v>0</v>
      </c>
      <c r="BO811" s="2">
        <v>0</v>
      </c>
      <c r="BP811" s="2">
        <v>0</v>
      </c>
      <c r="BQ811" s="2">
        <v>0</v>
      </c>
      <c r="BR811" s="2">
        <v>0</v>
      </c>
      <c r="BS811" s="2">
        <v>441</v>
      </c>
      <c r="BT811" s="2">
        <v>0</v>
      </c>
      <c r="BU811" s="5">
        <v>0.68</v>
      </c>
      <c r="BV811" s="5">
        <f>IFERROR($BF811/($AL811+$R811), "No Votes")</f>
        <v>0</v>
      </c>
      <c r="BW811" s="5">
        <f>IFERROR($BA811/($AG811+$M811), "No Votes")</f>
        <v>0</v>
      </c>
      <c r="BX811" t="s">
        <v>2157</v>
      </c>
      <c r="BY811" s="5" t="s">
        <v>2086</v>
      </c>
      <c r="BZ811" s="5" t="s">
        <v>2088</v>
      </c>
      <c r="CA811" s="28" t="str">
        <f>IF(Table1[[#This Row],[Party]]="Labour","Conservative","Labour")</f>
        <v>Labour</v>
      </c>
      <c r="CB811" s="28" cm="1">
        <f t="array" ref="CB8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265</v>
      </c>
      <c r="CC811" s="28" cm="1">
        <f t="array" ref="CC8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11" s="28">
        <f>IF(TRIM(Table1[[#This Row],[Party]])="Labour",Table1[[#This Row],[Conservative_Aye]],Table1[[#This Row],[Labour_Aye]])</f>
        <v>0</v>
      </c>
      <c r="CE811" s="28">
        <f>IF(TRIM(Table1[[#This Row],[Party]])="Labour",Table1[[#This Row],[Conservative_No]],Table1[[#This Row],[Labour_No]])</f>
        <v>134</v>
      </c>
      <c r="CF811" s="36">
        <f>IF(Table1[[#This Row],[Gov_Aye]]+Table1[[#This Row],[Gov_No]]=0,"",Table1[[#This Row],[Gov_Aye]]/(Table1[[#This Row],[Gov_Aye]]+Table1[[#This Row],[Gov_No]]))</f>
        <v>1</v>
      </c>
      <c r="CG811" s="36">
        <f>IF(Table1[[#This Row],[Opp_Aye]]+Table1[[#This Row],[Opp_No]]=0,"",Table1[[#This Row],[Opp_Aye]]/(Table1[[#This Row],[Opp_Aye]]+Table1[[#This Row],[Opp_No]]))</f>
        <v>0</v>
      </c>
      <c r="CH811" s="36">
        <f>IF(OR(Table1[[#This Row],[Gov_Share]]="",Table1[[#This Row],[Opp_Share]]=""),"",ABS(Table1[[#This Row],[Gov_Share]]-Table1[[#This Row],[Opp_Share]]))</f>
        <v>1</v>
      </c>
      <c r="CI811" s="36">
        <f>IF(Table1[[#This Row],[Gov_Aye]]+Table1[[#This Row],[Gov_No]]=0,"",ABS(Table1[[#This Row],[Gov_Aye]]-Table1[[#This Row],[Gov_No]])/(Table1[[#This Row],[Gov_Aye]]+Table1[[#This Row],[Gov_No]]))</f>
        <v>1</v>
      </c>
      <c r="CJ811" s="36">
        <f>IF(Table1[[#This Row],[Opp_Aye]]+Table1[[#This Row],[Opp_No]]=0,"",ABS(Table1[[#This Row],[Opp_Aye]]-Table1[[#This Row],[Opp_No]])/(Table1[[#This Row],[Opp_Aye]]+Table1[[#This Row],[Opp_No]]))</f>
        <v>1</v>
      </c>
      <c r="CK8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0.96915679905884755</v>
      </c>
    </row>
    <row r="812" spans="1:89" ht="29.5" hidden="1" x14ac:dyDescent="0.75">
      <c r="A812" s="2">
        <v>433</v>
      </c>
      <c r="B812" s="15">
        <v>43263</v>
      </c>
      <c r="C812" s="16">
        <v>0.67708333333333337</v>
      </c>
      <c r="D812" s="2">
        <v>166</v>
      </c>
      <c r="E812" s="19" t="s">
        <v>437</v>
      </c>
      <c r="F812" s="2" t="s">
        <v>1955</v>
      </c>
      <c r="G812" s="2"/>
      <c r="H812" s="2">
        <v>324</v>
      </c>
      <c r="I812" s="2">
        <v>302</v>
      </c>
      <c r="J812" s="2">
        <v>0</v>
      </c>
      <c r="K812" s="2">
        <v>0</v>
      </c>
      <c r="L812" s="2">
        <v>0</v>
      </c>
      <c r="M812" s="3">
        <v>311</v>
      </c>
      <c r="N812" s="2">
        <v>10</v>
      </c>
      <c r="O812" s="2">
        <v>0</v>
      </c>
      <c r="P812" s="2">
        <v>0</v>
      </c>
      <c r="Q812" s="2">
        <v>1</v>
      </c>
      <c r="R812" s="4">
        <v>2</v>
      </c>
      <c r="S812" s="2">
        <v>0</v>
      </c>
      <c r="T812" s="2">
        <v>0</v>
      </c>
      <c r="U812" s="2">
        <v>0</v>
      </c>
      <c r="V812" s="2">
        <v>0</v>
      </c>
      <c r="W812" s="2">
        <v>0</v>
      </c>
      <c r="X812" s="2">
        <v>0</v>
      </c>
      <c r="Y812" s="2">
        <v>0</v>
      </c>
      <c r="Z812" s="2">
        <v>0</v>
      </c>
      <c r="AA812" s="2">
        <v>0</v>
      </c>
      <c r="AB812" s="2">
        <v>0</v>
      </c>
      <c r="AC812" s="2">
        <v>0</v>
      </c>
      <c r="AD812" s="2">
        <v>0</v>
      </c>
      <c r="AE812" s="2">
        <v>0</v>
      </c>
      <c r="AF812" s="2">
        <v>0</v>
      </c>
      <c r="AG812" s="3">
        <v>0</v>
      </c>
      <c r="AH812" s="2">
        <v>0</v>
      </c>
      <c r="AI812" s="2">
        <v>0</v>
      </c>
      <c r="AJ812" s="2">
        <v>1</v>
      </c>
      <c r="AK812" s="2">
        <v>4</v>
      </c>
      <c r="AL812" s="4">
        <v>246</v>
      </c>
      <c r="AM812" s="2">
        <v>12</v>
      </c>
      <c r="AN812" s="2">
        <v>4</v>
      </c>
      <c r="AO812" s="2">
        <v>0</v>
      </c>
      <c r="AP812" s="2">
        <v>35</v>
      </c>
      <c r="AQ812" s="2">
        <v>0</v>
      </c>
      <c r="AR812" s="2">
        <v>0</v>
      </c>
      <c r="AS812" s="2">
        <v>0</v>
      </c>
      <c r="AT812" s="2">
        <v>0</v>
      </c>
      <c r="AU812" s="2">
        <v>0</v>
      </c>
      <c r="AV812" s="2">
        <v>0</v>
      </c>
      <c r="AW812" s="2">
        <v>0</v>
      </c>
      <c r="AX812" s="2">
        <v>0</v>
      </c>
      <c r="AY812" s="2">
        <v>0</v>
      </c>
      <c r="AZ812" s="2">
        <v>0</v>
      </c>
      <c r="BA812" s="44">
        <v>0</v>
      </c>
      <c r="BB812" s="2">
        <v>0</v>
      </c>
      <c r="BC812" s="2">
        <v>0</v>
      </c>
      <c r="BD812" s="2">
        <v>0</v>
      </c>
      <c r="BE812" s="2">
        <v>1</v>
      </c>
      <c r="BF812" s="45">
        <v>2</v>
      </c>
      <c r="BG812" s="2">
        <v>0</v>
      </c>
      <c r="BH812" s="2">
        <v>0</v>
      </c>
      <c r="BI812" s="2">
        <v>0</v>
      </c>
      <c r="BJ812" s="2">
        <v>0</v>
      </c>
      <c r="BK812" s="2">
        <v>0</v>
      </c>
      <c r="BL812" s="2">
        <v>0</v>
      </c>
      <c r="BM812" s="2">
        <v>0</v>
      </c>
      <c r="BN812" s="2">
        <v>0</v>
      </c>
      <c r="BO812" s="2">
        <v>0</v>
      </c>
      <c r="BP812" s="2">
        <v>0</v>
      </c>
      <c r="BQ812" s="2">
        <v>0</v>
      </c>
      <c r="BR812" s="2">
        <v>3</v>
      </c>
      <c r="BS812" s="2">
        <v>626</v>
      </c>
      <c r="BT812" s="2">
        <v>0</v>
      </c>
      <c r="BU812" s="5">
        <v>0.96</v>
      </c>
      <c r="BV812" s="5">
        <f>IFERROR($BF812/($AL812+$R812), "No Votes")</f>
        <v>8.0645161290322578E-3</v>
      </c>
      <c r="BW812" s="5">
        <f>IFERROR($BA812/($AG812+$M812), "No Votes")</f>
        <v>0</v>
      </c>
      <c r="BX812" t="s">
        <v>2156</v>
      </c>
      <c r="BY812" s="5" t="s">
        <v>2086</v>
      </c>
      <c r="BZ812" s="5" t="s">
        <v>2088</v>
      </c>
      <c r="CA812" s="28" t="str">
        <f>IF(Table1[[#This Row],[Party]]="Labour","Conservative","Labour")</f>
        <v>Labour</v>
      </c>
      <c r="CB812" s="28" cm="1">
        <f t="array" ref="CB8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812" s="28" cm="1">
        <f t="array" ref="CC8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12" s="28">
        <f>IF(TRIM(Table1[[#This Row],[Party]])="Labour",Table1[[#This Row],[Conservative_Aye]],Table1[[#This Row],[Labour_Aye]])</f>
        <v>2</v>
      </c>
      <c r="CE812" s="28">
        <f>IF(TRIM(Table1[[#This Row],[Party]])="Labour",Table1[[#This Row],[Conservative_No]],Table1[[#This Row],[Labour_No]])</f>
        <v>246</v>
      </c>
      <c r="CF812" s="36">
        <f>IF(Table1[[#This Row],[Gov_Aye]]+Table1[[#This Row],[Gov_No]]=0,"",Table1[[#This Row],[Gov_Aye]]/(Table1[[#This Row],[Gov_Aye]]+Table1[[#This Row],[Gov_No]]))</f>
        <v>1</v>
      </c>
      <c r="CG812" s="36">
        <f>IF(Table1[[#This Row],[Opp_Aye]]+Table1[[#This Row],[Opp_No]]=0,"",Table1[[#This Row],[Opp_Aye]]/(Table1[[#This Row],[Opp_Aye]]+Table1[[#This Row],[Opp_No]]))</f>
        <v>8.0645161290322578E-3</v>
      </c>
      <c r="CH812" s="36">
        <f>IF(OR(Table1[[#This Row],[Gov_Share]]="",Table1[[#This Row],[Opp_Share]]=""),"",ABS(Table1[[#This Row],[Gov_Share]]-Table1[[#This Row],[Opp_Share]]))</f>
        <v>0.99193548387096775</v>
      </c>
      <c r="CI812" s="36">
        <f>IF(Table1[[#This Row],[Gov_Aye]]+Table1[[#This Row],[Gov_No]]=0,"",ABS(Table1[[#This Row],[Gov_Aye]]-Table1[[#This Row],[Gov_No]])/(Table1[[#This Row],[Gov_Aye]]+Table1[[#This Row],[Gov_No]]))</f>
        <v>1</v>
      </c>
      <c r="CJ812" s="36">
        <f>IF(Table1[[#This Row],[Opp_Aye]]+Table1[[#This Row],[Opp_No]]=0,"",ABS(Table1[[#This Row],[Opp_Aye]]-Table1[[#This Row],[Opp_No]])/(Table1[[#This Row],[Opp_Aye]]+Table1[[#This Row],[Opp_No]]))</f>
        <v>0.9838709677419355</v>
      </c>
      <c r="CK8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0.95736914929147388</v>
      </c>
    </row>
    <row r="813" spans="1:89" ht="29.5" x14ac:dyDescent="0.75">
      <c r="A813">
        <v>1577</v>
      </c>
      <c r="B813" s="17">
        <v>45103</v>
      </c>
      <c r="C813" s="18">
        <v>0.81805555555555554</v>
      </c>
      <c r="D813">
        <v>269</v>
      </c>
      <c r="E813" s="20" t="s">
        <v>654</v>
      </c>
      <c r="H813">
        <v>303</v>
      </c>
      <c r="I813">
        <v>201</v>
      </c>
      <c r="J813">
        <v>0</v>
      </c>
      <c r="K813">
        <v>0</v>
      </c>
      <c r="L813">
        <v>0</v>
      </c>
      <c r="M813" s="3">
        <v>294</v>
      </c>
      <c r="N813">
        <v>4</v>
      </c>
      <c r="O813">
        <v>0</v>
      </c>
      <c r="P813">
        <v>0</v>
      </c>
      <c r="Q813">
        <v>1</v>
      </c>
      <c r="R813" s="4">
        <v>0</v>
      </c>
      <c r="S813">
        <v>0</v>
      </c>
      <c r="T813">
        <v>0</v>
      </c>
      <c r="U813">
        <v>0</v>
      </c>
      <c r="V813">
        <v>0</v>
      </c>
      <c r="W813">
        <v>0</v>
      </c>
      <c r="X813">
        <v>0</v>
      </c>
      <c r="Y813">
        <v>1</v>
      </c>
      <c r="Z813">
        <v>0</v>
      </c>
      <c r="AA813">
        <v>0</v>
      </c>
      <c r="AB813">
        <v>0</v>
      </c>
      <c r="AC813">
        <v>0</v>
      </c>
      <c r="AD813">
        <v>1</v>
      </c>
      <c r="AE813">
        <v>1</v>
      </c>
      <c r="AF813">
        <v>0</v>
      </c>
      <c r="AG813" s="3">
        <v>0</v>
      </c>
      <c r="AH813">
        <v>0</v>
      </c>
      <c r="AI813">
        <v>0</v>
      </c>
      <c r="AJ813">
        <v>0</v>
      </c>
      <c r="AK813">
        <v>4</v>
      </c>
      <c r="AL813" s="4">
        <v>148</v>
      </c>
      <c r="AM813">
        <v>10</v>
      </c>
      <c r="AN813">
        <v>3</v>
      </c>
      <c r="AO813">
        <v>0</v>
      </c>
      <c r="AP813">
        <v>32</v>
      </c>
      <c r="AQ813">
        <v>1</v>
      </c>
      <c r="AR813">
        <v>0</v>
      </c>
      <c r="AS813">
        <v>0</v>
      </c>
      <c r="AT813">
        <v>0</v>
      </c>
      <c r="AU813">
        <v>0</v>
      </c>
      <c r="AV813">
        <v>0</v>
      </c>
      <c r="AW813">
        <v>0</v>
      </c>
      <c r="AX813">
        <v>0</v>
      </c>
      <c r="AY813">
        <v>0</v>
      </c>
      <c r="AZ813">
        <v>0</v>
      </c>
      <c r="BA813" s="3">
        <v>0</v>
      </c>
      <c r="BB813">
        <v>0</v>
      </c>
      <c r="BC813">
        <v>0</v>
      </c>
      <c r="BD813">
        <v>0</v>
      </c>
      <c r="BE813">
        <v>1</v>
      </c>
      <c r="BF813" s="4">
        <v>0</v>
      </c>
      <c r="BG813">
        <v>0</v>
      </c>
      <c r="BH813">
        <v>0</v>
      </c>
      <c r="BI813">
        <v>0</v>
      </c>
      <c r="BJ813">
        <v>0</v>
      </c>
      <c r="BK813">
        <v>0</v>
      </c>
      <c r="BL813">
        <v>0</v>
      </c>
      <c r="BM813">
        <v>0</v>
      </c>
      <c r="BN813">
        <v>0</v>
      </c>
      <c r="BO813">
        <v>0</v>
      </c>
      <c r="BP813">
        <v>0</v>
      </c>
      <c r="BQ813">
        <v>0</v>
      </c>
      <c r="BR813">
        <v>1</v>
      </c>
      <c r="BS813">
        <v>500</v>
      </c>
      <c r="BT813">
        <v>0</v>
      </c>
      <c r="BU813" s="1">
        <v>0.77</v>
      </c>
      <c r="BV813" s="5">
        <f>IFERROR($BF813/($AL813+$R813), "No Votes")</f>
        <v>0</v>
      </c>
      <c r="BW813" s="5">
        <f>IFERROR($BA813/($AG813+$M813), "No Votes")</f>
        <v>0</v>
      </c>
      <c r="BX813" t="s">
        <v>2157</v>
      </c>
      <c r="BY813" s="5" t="s">
        <v>2096</v>
      </c>
      <c r="BZ813" s="5" t="s">
        <v>2088</v>
      </c>
      <c r="CA813" s="28" t="str">
        <f>IF(Table1[[#This Row],[Party]]="Labour","Conservative","Labour")</f>
        <v>Labour</v>
      </c>
      <c r="CB813" s="28" cm="1">
        <f t="array" ref="CB8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813" s="28" cm="1">
        <f t="array" ref="CC8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13" s="28">
        <f>IF(TRIM(Table1[[#This Row],[Party]])="Labour",Table1[[#This Row],[Conservative_Aye]],Table1[[#This Row],[Labour_Aye]])</f>
        <v>0</v>
      </c>
      <c r="CE813" s="28">
        <f>IF(TRIM(Table1[[#This Row],[Party]])="Labour",Table1[[#This Row],[Conservative_No]],Table1[[#This Row],[Labour_No]])</f>
        <v>148</v>
      </c>
      <c r="CF813" s="36">
        <f>IF(Table1[[#This Row],[Gov_Aye]]+Table1[[#This Row],[Gov_No]]=0,"",Table1[[#This Row],[Gov_Aye]]/(Table1[[#This Row],[Gov_Aye]]+Table1[[#This Row],[Gov_No]]))</f>
        <v>1</v>
      </c>
      <c r="CG813" s="36">
        <f>IF(Table1[[#This Row],[Opp_Aye]]+Table1[[#This Row],[Opp_No]]=0,"",Table1[[#This Row],[Opp_Aye]]/(Table1[[#This Row],[Opp_Aye]]+Table1[[#This Row],[Opp_No]]))</f>
        <v>0</v>
      </c>
      <c r="CH813" s="36">
        <f>IF(OR(Table1[[#This Row],[Gov_Share]]="",Table1[[#This Row],[Opp_Share]]=""),"",ABS(Table1[[#This Row],[Gov_Share]]-Table1[[#This Row],[Opp_Share]]))</f>
        <v>1</v>
      </c>
      <c r="CI813" s="36">
        <f>IF(Table1[[#This Row],[Gov_Aye]]+Table1[[#This Row],[Gov_No]]=0,"",ABS(Table1[[#This Row],[Gov_Aye]]-Table1[[#This Row],[Gov_No]])/(Table1[[#This Row],[Gov_Aye]]+Table1[[#This Row],[Gov_No]]))</f>
        <v>1</v>
      </c>
      <c r="CJ813" s="36">
        <f>IF(Table1[[#This Row],[Opp_Aye]]+Table1[[#This Row],[Opp_No]]=0,"",ABS(Table1[[#This Row],[Opp_Aye]]-Table1[[#This Row],[Opp_No]])/(Table1[[#This Row],[Opp_Aye]]+Table1[[#This Row],[Opp_No]]))</f>
        <v>1</v>
      </c>
      <c r="CK8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0.96912292414253531</v>
      </c>
    </row>
    <row r="814" spans="1:89" ht="29.5" x14ac:dyDescent="0.75">
      <c r="A814" s="2">
        <v>1460</v>
      </c>
      <c r="B814" s="15">
        <v>44951</v>
      </c>
      <c r="C814" s="16">
        <v>0</v>
      </c>
      <c r="D814" s="2">
        <v>154</v>
      </c>
      <c r="E814" s="19" t="s">
        <v>1335</v>
      </c>
      <c r="F814" s="2"/>
      <c r="G814" s="2"/>
      <c r="H814" s="2">
        <v>302</v>
      </c>
      <c r="I814" s="2">
        <v>166</v>
      </c>
      <c r="J814" s="2">
        <v>0</v>
      </c>
      <c r="K814" s="2">
        <v>0</v>
      </c>
      <c r="L814" s="2">
        <v>0</v>
      </c>
      <c r="M814" s="3">
        <v>294</v>
      </c>
      <c r="N814" s="2">
        <v>6</v>
      </c>
      <c r="O814" s="2">
        <v>0</v>
      </c>
      <c r="P814" s="2">
        <v>0</v>
      </c>
      <c r="Q814" s="2">
        <v>2</v>
      </c>
      <c r="R814" s="4">
        <v>0</v>
      </c>
      <c r="S814" s="2">
        <v>0</v>
      </c>
      <c r="T814" s="2">
        <v>0</v>
      </c>
      <c r="U814" s="2">
        <v>0</v>
      </c>
      <c r="V814" s="2">
        <v>0</v>
      </c>
      <c r="W814" s="2">
        <v>0</v>
      </c>
      <c r="X814" s="2">
        <v>0</v>
      </c>
      <c r="Y814" s="2">
        <v>0</v>
      </c>
      <c r="Z814" s="2">
        <v>0</v>
      </c>
      <c r="AA814" s="2">
        <v>0</v>
      </c>
      <c r="AB814" s="2">
        <v>0</v>
      </c>
      <c r="AC814" s="2">
        <v>0</v>
      </c>
      <c r="AD814" s="2">
        <v>0</v>
      </c>
      <c r="AE814" s="2">
        <v>1</v>
      </c>
      <c r="AF814" s="2">
        <v>0</v>
      </c>
      <c r="AG814" s="3">
        <v>0</v>
      </c>
      <c r="AH814" s="2">
        <v>0</v>
      </c>
      <c r="AI814" s="2">
        <v>0</v>
      </c>
      <c r="AJ814" s="2">
        <v>1</v>
      </c>
      <c r="AK814" s="2">
        <v>3</v>
      </c>
      <c r="AL814" s="4">
        <v>150</v>
      </c>
      <c r="AM814" s="2">
        <v>10</v>
      </c>
      <c r="AN814" s="2">
        <v>0</v>
      </c>
      <c r="AO814" s="2">
        <v>0</v>
      </c>
      <c r="AP814" s="2">
        <v>0</v>
      </c>
      <c r="AQ814" s="2">
        <v>1</v>
      </c>
      <c r="AR814" s="2">
        <v>0</v>
      </c>
      <c r="AS814" s="2">
        <v>0</v>
      </c>
      <c r="AT814" s="2">
        <v>0</v>
      </c>
      <c r="AU814" s="2">
        <v>0</v>
      </c>
      <c r="AV814" s="2">
        <v>0</v>
      </c>
      <c r="AW814" s="2">
        <v>0</v>
      </c>
      <c r="AX814" s="2">
        <v>0</v>
      </c>
      <c r="AY814" s="2">
        <v>0</v>
      </c>
      <c r="AZ814" s="2">
        <v>0</v>
      </c>
      <c r="BA814" s="2">
        <v>0</v>
      </c>
      <c r="BB814" s="2">
        <v>0</v>
      </c>
      <c r="BC814" s="2">
        <v>0</v>
      </c>
      <c r="BD814" s="2">
        <v>0</v>
      </c>
      <c r="BE814" s="2">
        <v>2</v>
      </c>
      <c r="BF814" s="2">
        <v>0</v>
      </c>
      <c r="BG814" s="2">
        <v>0</v>
      </c>
      <c r="BH814" s="2">
        <v>0</v>
      </c>
      <c r="BI814" s="2">
        <v>0</v>
      </c>
      <c r="BJ814" s="2">
        <v>0</v>
      </c>
      <c r="BK814" s="2">
        <v>0</v>
      </c>
      <c r="BL814" s="2">
        <v>0</v>
      </c>
      <c r="BM814" s="2">
        <v>0</v>
      </c>
      <c r="BN814" s="2">
        <v>0</v>
      </c>
      <c r="BO814" s="2">
        <v>0</v>
      </c>
      <c r="BP814" s="2">
        <v>0</v>
      </c>
      <c r="BQ814" s="2">
        <v>0</v>
      </c>
      <c r="BR814" s="2">
        <v>2</v>
      </c>
      <c r="BS814" s="2">
        <v>468</v>
      </c>
      <c r="BT814" s="2">
        <v>4.273504E-3</v>
      </c>
      <c r="BU814" s="5">
        <v>0.72</v>
      </c>
      <c r="BV814" s="5">
        <f>IFERROR($BF814/($AL814+$R814), "No Votes")</f>
        <v>0</v>
      </c>
      <c r="BW814" s="5">
        <f>IFERROR($BA814/($AG814+$M814), "No Votes")</f>
        <v>0</v>
      </c>
      <c r="BX814" t="s">
        <v>2157</v>
      </c>
      <c r="BY814" s="5" t="s">
        <v>2096</v>
      </c>
      <c r="BZ814" s="5" t="s">
        <v>2088</v>
      </c>
      <c r="CA814" s="28" t="str">
        <f>IF(Table1[[#This Row],[Party]]="Labour","Conservative","Labour")</f>
        <v>Labour</v>
      </c>
      <c r="CB814" s="28" cm="1">
        <f t="array" ref="CB8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814" s="28" cm="1">
        <f t="array" ref="CC8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14" s="28">
        <f>IF(TRIM(Table1[[#This Row],[Party]])="Labour",Table1[[#This Row],[Conservative_Aye]],Table1[[#This Row],[Labour_Aye]])</f>
        <v>0</v>
      </c>
      <c r="CE814" s="28">
        <f>IF(TRIM(Table1[[#This Row],[Party]])="Labour",Table1[[#This Row],[Conservative_No]],Table1[[#This Row],[Labour_No]])</f>
        <v>150</v>
      </c>
      <c r="CF814" s="36">
        <f>IF(Table1[[#This Row],[Gov_Aye]]+Table1[[#This Row],[Gov_No]]=0,"",Table1[[#This Row],[Gov_Aye]]/(Table1[[#This Row],[Gov_Aye]]+Table1[[#This Row],[Gov_No]]))</f>
        <v>1</v>
      </c>
      <c r="CG814" s="36">
        <f>IF(Table1[[#This Row],[Opp_Aye]]+Table1[[#This Row],[Opp_No]]=0,"",Table1[[#This Row],[Opp_Aye]]/(Table1[[#This Row],[Opp_Aye]]+Table1[[#This Row],[Opp_No]]))</f>
        <v>0</v>
      </c>
      <c r="CH814" s="36">
        <f>IF(OR(Table1[[#This Row],[Gov_Share]]="",Table1[[#This Row],[Opp_Share]]=""),"",ABS(Table1[[#This Row],[Gov_Share]]-Table1[[#This Row],[Opp_Share]]))</f>
        <v>1</v>
      </c>
      <c r="CI814" s="36">
        <f>IF(Table1[[#This Row],[Gov_Aye]]+Table1[[#This Row],[Gov_No]]=0,"",ABS(Table1[[#This Row],[Gov_Aye]]-Table1[[#This Row],[Gov_No]])/(Table1[[#This Row],[Gov_Aye]]+Table1[[#This Row],[Gov_No]]))</f>
        <v>1</v>
      </c>
      <c r="CJ814" s="36">
        <f>IF(Table1[[#This Row],[Opp_Aye]]+Table1[[#This Row],[Opp_No]]=0,"",ABS(Table1[[#This Row],[Opp_Aye]]-Table1[[#This Row],[Opp_No]])/(Table1[[#This Row],[Opp_Aye]]+Table1[[#This Row],[Opp_No]]))</f>
        <v>1</v>
      </c>
      <c r="CK8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0.96909765142150806</v>
      </c>
    </row>
    <row r="815" spans="1:89" ht="29.5" x14ac:dyDescent="0.75">
      <c r="A815">
        <v>1461</v>
      </c>
      <c r="B815" s="17">
        <v>44951</v>
      </c>
      <c r="C815" s="18">
        <v>0</v>
      </c>
      <c r="D815">
        <v>155</v>
      </c>
      <c r="E815" s="20" t="s">
        <v>1334</v>
      </c>
      <c r="H815">
        <v>302</v>
      </c>
      <c r="I815">
        <v>166</v>
      </c>
      <c r="J815">
        <v>0</v>
      </c>
      <c r="K815">
        <v>0</v>
      </c>
      <c r="L815">
        <v>0</v>
      </c>
      <c r="M815" s="3">
        <v>294</v>
      </c>
      <c r="N815">
        <v>6</v>
      </c>
      <c r="O815">
        <v>0</v>
      </c>
      <c r="P815">
        <v>0</v>
      </c>
      <c r="Q815">
        <v>2</v>
      </c>
      <c r="R815" s="4">
        <v>0</v>
      </c>
      <c r="S815">
        <v>0</v>
      </c>
      <c r="T815">
        <v>0</v>
      </c>
      <c r="U815">
        <v>0</v>
      </c>
      <c r="V815">
        <v>0</v>
      </c>
      <c r="W815">
        <v>0</v>
      </c>
      <c r="X815">
        <v>0</v>
      </c>
      <c r="Y815">
        <v>0</v>
      </c>
      <c r="Z815">
        <v>0</v>
      </c>
      <c r="AA815">
        <v>0</v>
      </c>
      <c r="AB815">
        <v>0</v>
      </c>
      <c r="AC815">
        <v>0</v>
      </c>
      <c r="AD815">
        <v>0</v>
      </c>
      <c r="AE815">
        <v>1</v>
      </c>
      <c r="AF815">
        <v>0</v>
      </c>
      <c r="AG815" s="3">
        <v>0</v>
      </c>
      <c r="AH815">
        <v>0</v>
      </c>
      <c r="AI815">
        <v>0</v>
      </c>
      <c r="AJ815">
        <v>1</v>
      </c>
      <c r="AK815">
        <v>3</v>
      </c>
      <c r="AL815" s="4">
        <v>150</v>
      </c>
      <c r="AM815">
        <v>10</v>
      </c>
      <c r="AN815">
        <v>0</v>
      </c>
      <c r="AO815">
        <v>0</v>
      </c>
      <c r="AP815">
        <v>0</v>
      </c>
      <c r="AQ815">
        <v>1</v>
      </c>
      <c r="AR815">
        <v>0</v>
      </c>
      <c r="AS815">
        <v>0</v>
      </c>
      <c r="AT815">
        <v>0</v>
      </c>
      <c r="AU815">
        <v>0</v>
      </c>
      <c r="AV815">
        <v>0</v>
      </c>
      <c r="AW815">
        <v>0</v>
      </c>
      <c r="AX815">
        <v>0</v>
      </c>
      <c r="AY815">
        <v>0</v>
      </c>
      <c r="AZ815">
        <v>0</v>
      </c>
      <c r="BA815">
        <v>0</v>
      </c>
      <c r="BB815">
        <v>0</v>
      </c>
      <c r="BC815">
        <v>0</v>
      </c>
      <c r="BD815">
        <v>0</v>
      </c>
      <c r="BE815">
        <v>2</v>
      </c>
      <c r="BF815">
        <v>0</v>
      </c>
      <c r="BG815">
        <v>0</v>
      </c>
      <c r="BH815">
        <v>0</v>
      </c>
      <c r="BI815">
        <v>0</v>
      </c>
      <c r="BJ815">
        <v>0</v>
      </c>
      <c r="BK815">
        <v>0</v>
      </c>
      <c r="BL815">
        <v>0</v>
      </c>
      <c r="BM815">
        <v>0</v>
      </c>
      <c r="BN815">
        <v>0</v>
      </c>
      <c r="BO815">
        <v>0</v>
      </c>
      <c r="BP815">
        <v>0</v>
      </c>
      <c r="BQ815">
        <v>0</v>
      </c>
      <c r="BR815">
        <v>2</v>
      </c>
      <c r="BS815">
        <v>468</v>
      </c>
      <c r="BT815">
        <v>4.273504E-3</v>
      </c>
      <c r="BU815" s="1">
        <v>0.72</v>
      </c>
      <c r="BV815" s="5">
        <f>IFERROR($BF815/($AL815+$R815), "No Votes")</f>
        <v>0</v>
      </c>
      <c r="BW815" s="5">
        <f>IFERROR($BA815/($AG815+$M815), "No Votes")</f>
        <v>0</v>
      </c>
      <c r="BX815" t="s">
        <v>2157</v>
      </c>
      <c r="BY815" s="5" t="s">
        <v>2096</v>
      </c>
      <c r="BZ815" s="5" t="s">
        <v>2088</v>
      </c>
      <c r="CA815" s="28" t="str">
        <f>IF(Table1[[#This Row],[Party]]="Labour","Conservative","Labour")</f>
        <v>Labour</v>
      </c>
      <c r="CB815" s="28" cm="1">
        <f t="array" ref="CB8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815" s="28" cm="1">
        <f t="array" ref="CC8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15" s="28">
        <f>IF(TRIM(Table1[[#This Row],[Party]])="Labour",Table1[[#This Row],[Conservative_Aye]],Table1[[#This Row],[Labour_Aye]])</f>
        <v>0</v>
      </c>
      <c r="CE815" s="28">
        <f>IF(TRIM(Table1[[#This Row],[Party]])="Labour",Table1[[#This Row],[Conservative_No]],Table1[[#This Row],[Labour_No]])</f>
        <v>150</v>
      </c>
      <c r="CF815" s="36">
        <f>IF(Table1[[#This Row],[Gov_Aye]]+Table1[[#This Row],[Gov_No]]=0,"",Table1[[#This Row],[Gov_Aye]]/(Table1[[#This Row],[Gov_Aye]]+Table1[[#This Row],[Gov_No]]))</f>
        <v>1</v>
      </c>
      <c r="CG815" s="36">
        <f>IF(Table1[[#This Row],[Opp_Aye]]+Table1[[#This Row],[Opp_No]]=0,"",Table1[[#This Row],[Opp_Aye]]/(Table1[[#This Row],[Opp_Aye]]+Table1[[#This Row],[Opp_No]]))</f>
        <v>0</v>
      </c>
      <c r="CH815" s="36">
        <f>IF(OR(Table1[[#This Row],[Gov_Share]]="",Table1[[#This Row],[Opp_Share]]=""),"",ABS(Table1[[#This Row],[Gov_Share]]-Table1[[#This Row],[Opp_Share]]))</f>
        <v>1</v>
      </c>
      <c r="CI815" s="36">
        <f>IF(Table1[[#This Row],[Gov_Aye]]+Table1[[#This Row],[Gov_No]]=0,"",ABS(Table1[[#This Row],[Gov_Aye]]-Table1[[#This Row],[Gov_No]])/(Table1[[#This Row],[Gov_Aye]]+Table1[[#This Row],[Gov_No]]))</f>
        <v>1</v>
      </c>
      <c r="CJ815" s="36">
        <f>IF(Table1[[#This Row],[Opp_Aye]]+Table1[[#This Row],[Opp_No]]=0,"",ABS(Table1[[#This Row],[Opp_Aye]]-Table1[[#This Row],[Opp_No]])/(Table1[[#This Row],[Opp_Aye]]+Table1[[#This Row],[Opp_No]]))</f>
        <v>1</v>
      </c>
      <c r="CK8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0.96909765142150806</v>
      </c>
    </row>
    <row r="816" spans="1:89" x14ac:dyDescent="0.75">
      <c r="A816">
        <v>1149</v>
      </c>
      <c r="B816" s="17">
        <v>44522</v>
      </c>
      <c r="C816" s="18">
        <v>0.93680555555555556</v>
      </c>
      <c r="D816">
        <v>117</v>
      </c>
      <c r="E816" s="20" t="s">
        <v>619</v>
      </c>
      <c r="H816">
        <v>192</v>
      </c>
      <c r="I816">
        <v>300</v>
      </c>
      <c r="J816">
        <v>0</v>
      </c>
      <c r="K816">
        <v>1</v>
      </c>
      <c r="L816">
        <v>0</v>
      </c>
      <c r="M816" s="3">
        <v>0</v>
      </c>
      <c r="N816">
        <v>3</v>
      </c>
      <c r="O816">
        <v>0</v>
      </c>
      <c r="P816">
        <v>1</v>
      </c>
      <c r="Q816">
        <v>3</v>
      </c>
      <c r="R816" s="4">
        <v>169</v>
      </c>
      <c r="S816">
        <v>10</v>
      </c>
      <c r="T816">
        <v>2</v>
      </c>
      <c r="U816">
        <v>0</v>
      </c>
      <c r="V816">
        <v>0</v>
      </c>
      <c r="W816">
        <v>2</v>
      </c>
      <c r="X816">
        <v>0</v>
      </c>
      <c r="Y816">
        <v>0</v>
      </c>
      <c r="Z816">
        <v>0</v>
      </c>
      <c r="AA816">
        <v>0</v>
      </c>
      <c r="AB816">
        <v>0</v>
      </c>
      <c r="AC816">
        <v>0</v>
      </c>
      <c r="AD816">
        <v>0</v>
      </c>
      <c r="AE816">
        <v>0</v>
      </c>
      <c r="AF816">
        <v>0</v>
      </c>
      <c r="AG816" s="3">
        <v>296</v>
      </c>
      <c r="AH816">
        <v>0</v>
      </c>
      <c r="AI816">
        <v>0</v>
      </c>
      <c r="AJ816">
        <v>0</v>
      </c>
      <c r="AK816">
        <v>1</v>
      </c>
      <c r="AL816" s="4">
        <v>0</v>
      </c>
      <c r="AM816">
        <v>0</v>
      </c>
      <c r="AN816">
        <v>0</v>
      </c>
      <c r="AO816">
        <v>0</v>
      </c>
      <c r="AP816">
        <v>0</v>
      </c>
      <c r="AQ816">
        <v>0</v>
      </c>
      <c r="AR816">
        <v>0</v>
      </c>
      <c r="AS816">
        <v>0</v>
      </c>
      <c r="AT816">
        <v>0</v>
      </c>
      <c r="AU816">
        <v>0</v>
      </c>
      <c r="AV816">
        <v>0</v>
      </c>
      <c r="AW816">
        <v>0</v>
      </c>
      <c r="AX816">
        <v>0</v>
      </c>
      <c r="AY816">
        <v>0</v>
      </c>
      <c r="AZ816">
        <v>0</v>
      </c>
      <c r="BA816" s="3">
        <v>0</v>
      </c>
      <c r="BB816">
        <v>0</v>
      </c>
      <c r="BC816">
        <v>0</v>
      </c>
      <c r="BD816">
        <v>0</v>
      </c>
      <c r="BE816">
        <v>1</v>
      </c>
      <c r="BF816" s="4">
        <v>0</v>
      </c>
      <c r="BG816">
        <v>0</v>
      </c>
      <c r="BH816">
        <v>0</v>
      </c>
      <c r="BI816">
        <v>0</v>
      </c>
      <c r="BJ816">
        <v>0</v>
      </c>
      <c r="BK816">
        <v>0</v>
      </c>
      <c r="BL816">
        <v>0</v>
      </c>
      <c r="BM816">
        <v>0</v>
      </c>
      <c r="BN816">
        <v>0</v>
      </c>
      <c r="BO816">
        <v>0</v>
      </c>
      <c r="BP816">
        <v>0</v>
      </c>
      <c r="BQ816">
        <v>0</v>
      </c>
      <c r="BR816">
        <v>1</v>
      </c>
      <c r="BS816">
        <v>488</v>
      </c>
      <c r="BT816">
        <v>0</v>
      </c>
      <c r="BU816" s="1">
        <v>0.75</v>
      </c>
      <c r="BV816" s="5">
        <f>IFERROR($BF816/($AL816+$R816), "No Votes")</f>
        <v>0</v>
      </c>
      <c r="BW816" s="5">
        <f>IFERROR($BA816/($AG816+$M816), "No Votes")</f>
        <v>0</v>
      </c>
      <c r="BX816" t="s">
        <v>2157</v>
      </c>
      <c r="BY816" s="5" t="s">
        <v>2093</v>
      </c>
      <c r="BZ816" s="5" t="s">
        <v>2088</v>
      </c>
      <c r="CA816" s="28" t="str">
        <f>IF(Table1[[#This Row],[Party]]="Labour","Conservative","Labour")</f>
        <v>Labour</v>
      </c>
      <c r="CB816" s="28" cm="1">
        <f t="array" ref="CB8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16" s="28" cm="1">
        <f t="array" ref="CC8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816" s="28">
        <f>IF(TRIM(Table1[[#This Row],[Party]])="Labour",Table1[[#This Row],[Conservative_Aye]],Table1[[#This Row],[Labour_Aye]])</f>
        <v>169</v>
      </c>
      <c r="CE816" s="28">
        <f>IF(TRIM(Table1[[#This Row],[Party]])="Labour",Table1[[#This Row],[Conservative_No]],Table1[[#This Row],[Labour_No]])</f>
        <v>0</v>
      </c>
      <c r="CF816" s="36">
        <f>IF(Table1[[#This Row],[Gov_Aye]]+Table1[[#This Row],[Gov_No]]=0,"",Table1[[#This Row],[Gov_Aye]]/(Table1[[#This Row],[Gov_Aye]]+Table1[[#This Row],[Gov_No]]))</f>
        <v>0</v>
      </c>
      <c r="CG816" s="36">
        <f>IF(Table1[[#This Row],[Opp_Aye]]+Table1[[#This Row],[Opp_No]]=0,"",Table1[[#This Row],[Opp_Aye]]/(Table1[[#This Row],[Opp_Aye]]+Table1[[#This Row],[Opp_No]]))</f>
        <v>1</v>
      </c>
      <c r="CH816" s="36">
        <f>IF(OR(Table1[[#This Row],[Gov_Share]]="",Table1[[#This Row],[Opp_Share]]=""),"",ABS(Table1[[#This Row],[Gov_Share]]-Table1[[#This Row],[Opp_Share]]))</f>
        <v>1</v>
      </c>
      <c r="CI816" s="36">
        <f>IF(Table1[[#This Row],[Gov_Aye]]+Table1[[#This Row],[Gov_No]]=0,"",ABS(Table1[[#This Row],[Gov_Aye]]-Table1[[#This Row],[Gov_No]])/(Table1[[#This Row],[Gov_Aye]]+Table1[[#This Row],[Gov_No]]))</f>
        <v>1</v>
      </c>
      <c r="CJ816" s="36">
        <f>IF(Table1[[#This Row],[Opp_Aye]]+Table1[[#This Row],[Opp_No]]=0,"",ABS(Table1[[#This Row],[Opp_Aye]]-Table1[[#This Row],[Opp_No]])/(Table1[[#This Row],[Opp_Aye]]+Table1[[#This Row],[Opp_No]]))</f>
        <v>1</v>
      </c>
      <c r="CK8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0.96908951238248531</v>
      </c>
    </row>
    <row r="817" spans="1:89" ht="29.5" hidden="1" x14ac:dyDescent="0.75">
      <c r="A817" s="2">
        <v>437</v>
      </c>
      <c r="B817" s="15">
        <v>43263</v>
      </c>
      <c r="C817" s="16">
        <v>0.71736111111111112</v>
      </c>
      <c r="D817" s="2">
        <v>170</v>
      </c>
      <c r="E817" s="19" t="s">
        <v>206</v>
      </c>
      <c r="F817" s="2" t="s">
        <v>1955</v>
      </c>
      <c r="G817" s="2"/>
      <c r="H817" s="2">
        <v>328</v>
      </c>
      <c r="I817" s="2">
        <v>297</v>
      </c>
      <c r="J817" s="2">
        <v>0</v>
      </c>
      <c r="K817" s="2">
        <v>0</v>
      </c>
      <c r="L817" s="2">
        <v>0</v>
      </c>
      <c r="M817" s="3">
        <v>310</v>
      </c>
      <c r="N817" s="2">
        <v>10</v>
      </c>
      <c r="O817" s="2">
        <v>0</v>
      </c>
      <c r="P817" s="2">
        <v>0</v>
      </c>
      <c r="Q817" s="2">
        <v>2</v>
      </c>
      <c r="R817" s="4">
        <v>6</v>
      </c>
      <c r="S817" s="2">
        <v>0</v>
      </c>
      <c r="T817" s="2">
        <v>0</v>
      </c>
      <c r="U817" s="2">
        <v>0</v>
      </c>
      <c r="V817" s="2">
        <v>0</v>
      </c>
      <c r="W817" s="2">
        <v>0</v>
      </c>
      <c r="X817" s="2">
        <v>0</v>
      </c>
      <c r="Y817" s="2">
        <v>0</v>
      </c>
      <c r="Z817" s="2">
        <v>0</v>
      </c>
      <c r="AA817" s="2">
        <v>0</v>
      </c>
      <c r="AB817" s="2">
        <v>0</v>
      </c>
      <c r="AC817" s="2">
        <v>0</v>
      </c>
      <c r="AD817" s="2">
        <v>0</v>
      </c>
      <c r="AE817" s="2">
        <v>0</v>
      </c>
      <c r="AF817" s="2">
        <v>0</v>
      </c>
      <c r="AG817" s="3">
        <v>1</v>
      </c>
      <c r="AH817" s="2">
        <v>0</v>
      </c>
      <c r="AI817" s="2">
        <v>0</v>
      </c>
      <c r="AJ817" s="2">
        <v>1</v>
      </c>
      <c r="AK817" s="2">
        <v>4</v>
      </c>
      <c r="AL817" s="4">
        <v>243</v>
      </c>
      <c r="AM817" s="2">
        <v>10</v>
      </c>
      <c r="AN817" s="2">
        <v>4</v>
      </c>
      <c r="AO817" s="2">
        <v>0</v>
      </c>
      <c r="AP817" s="2">
        <v>34</v>
      </c>
      <c r="AQ817" s="2">
        <v>0</v>
      </c>
      <c r="AR817" s="2">
        <v>0</v>
      </c>
      <c r="AS817" s="2">
        <v>0</v>
      </c>
      <c r="AT817" s="2">
        <v>0</v>
      </c>
      <c r="AU817" s="2">
        <v>0</v>
      </c>
      <c r="AV817" s="2">
        <v>0</v>
      </c>
      <c r="AW817" s="2">
        <v>0</v>
      </c>
      <c r="AX817" s="2">
        <v>0</v>
      </c>
      <c r="AY817" s="2">
        <v>0</v>
      </c>
      <c r="AZ817" s="2">
        <v>0</v>
      </c>
      <c r="BA817" s="44">
        <v>1</v>
      </c>
      <c r="BB817" s="2">
        <v>0</v>
      </c>
      <c r="BC817" s="2">
        <v>0</v>
      </c>
      <c r="BD817" s="2">
        <v>0</v>
      </c>
      <c r="BE817" s="2">
        <v>2</v>
      </c>
      <c r="BF817" s="45">
        <v>6</v>
      </c>
      <c r="BG817" s="2">
        <v>0</v>
      </c>
      <c r="BH817" s="2">
        <v>0</v>
      </c>
      <c r="BI817" s="2">
        <v>0</v>
      </c>
      <c r="BJ817" s="2">
        <v>0</v>
      </c>
      <c r="BK817" s="2">
        <v>0</v>
      </c>
      <c r="BL817" s="2">
        <v>0</v>
      </c>
      <c r="BM817" s="2">
        <v>0</v>
      </c>
      <c r="BN817" s="2">
        <v>0</v>
      </c>
      <c r="BO817" s="2">
        <v>0</v>
      </c>
      <c r="BP817" s="2">
        <v>0</v>
      </c>
      <c r="BQ817" s="2">
        <v>0</v>
      </c>
      <c r="BR817" s="2">
        <v>9</v>
      </c>
      <c r="BS817" s="2">
        <v>625</v>
      </c>
      <c r="BT817" s="2">
        <v>0.01</v>
      </c>
      <c r="BU817" s="5">
        <v>0.96</v>
      </c>
      <c r="BV817" s="5">
        <f>IFERROR($BF817/($AL817+$R817), "No Votes")</f>
        <v>2.4096385542168676E-2</v>
      </c>
      <c r="BW817" s="5">
        <f>IFERROR($BA817/($AG817+$M817), "No Votes")</f>
        <v>3.2154340836012861E-3</v>
      </c>
      <c r="BX817" s="2"/>
      <c r="BY817" s="5" t="s">
        <v>2086</v>
      </c>
      <c r="BZ817" s="5" t="s">
        <v>2088</v>
      </c>
      <c r="CA817" s="28" t="str">
        <f>IF(Table1[[#This Row],[Party]]="Labour","Conservative","Labour")</f>
        <v>Labour</v>
      </c>
      <c r="CB817" s="28" cm="1">
        <f t="array" ref="CB8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817" s="28" cm="1">
        <f t="array" ref="CC8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17" s="28">
        <f>IF(TRIM(Table1[[#This Row],[Party]])="Labour",Table1[[#This Row],[Conservative_Aye]],Table1[[#This Row],[Labour_Aye]])</f>
        <v>6</v>
      </c>
      <c r="CE817" s="28">
        <f>IF(TRIM(Table1[[#This Row],[Party]])="Labour",Table1[[#This Row],[Conservative_No]],Table1[[#This Row],[Labour_No]])</f>
        <v>243</v>
      </c>
      <c r="CF817" s="36">
        <f>IF(Table1[[#This Row],[Gov_Aye]]+Table1[[#This Row],[Gov_No]]=0,"",Table1[[#This Row],[Gov_Aye]]/(Table1[[#This Row],[Gov_Aye]]+Table1[[#This Row],[Gov_No]]))</f>
        <v>0.99678456591639875</v>
      </c>
      <c r="CG817" s="36">
        <f>IF(Table1[[#This Row],[Opp_Aye]]+Table1[[#This Row],[Opp_No]]=0,"",Table1[[#This Row],[Opp_Aye]]/(Table1[[#This Row],[Opp_Aye]]+Table1[[#This Row],[Opp_No]]))</f>
        <v>2.4096385542168676E-2</v>
      </c>
      <c r="CH817" s="36">
        <f>IF(OR(Table1[[#This Row],[Gov_Share]]="",Table1[[#This Row],[Opp_Share]]=""),"",ABS(Table1[[#This Row],[Gov_Share]]-Table1[[#This Row],[Opp_Share]]))</f>
        <v>0.9726881803742301</v>
      </c>
      <c r="CI817" s="36">
        <f>IF(Table1[[#This Row],[Gov_Aye]]+Table1[[#This Row],[Gov_No]]=0,"",ABS(Table1[[#This Row],[Gov_Aye]]-Table1[[#This Row],[Gov_No]])/(Table1[[#This Row],[Gov_Aye]]+Table1[[#This Row],[Gov_No]]))</f>
        <v>0.99356913183279738</v>
      </c>
      <c r="CJ817" s="36">
        <f>IF(Table1[[#This Row],[Opp_Aye]]+Table1[[#This Row],[Opp_No]]=0,"",ABS(Table1[[#This Row],[Opp_Aye]]-Table1[[#This Row],[Opp_No]])/(Table1[[#This Row],[Opp_Aye]]+Table1[[#This Row],[Opp_No]]))</f>
        <v>0.95180722891566261</v>
      </c>
      <c r="CK8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0.94514625657823437</v>
      </c>
    </row>
    <row r="818" spans="1:89" ht="29.5" x14ac:dyDescent="0.75">
      <c r="A818">
        <v>1598</v>
      </c>
      <c r="B818" s="17">
        <v>45118</v>
      </c>
      <c r="C818" s="18">
        <v>0.80138888888888893</v>
      </c>
      <c r="D818">
        <v>290</v>
      </c>
      <c r="E818" s="20" t="s">
        <v>711</v>
      </c>
      <c r="H818">
        <v>297</v>
      </c>
      <c r="I818">
        <v>227</v>
      </c>
      <c r="J818">
        <v>0</v>
      </c>
      <c r="K818">
        <v>0</v>
      </c>
      <c r="L818">
        <v>0</v>
      </c>
      <c r="M818" s="3">
        <v>295</v>
      </c>
      <c r="N818">
        <v>0</v>
      </c>
      <c r="O818">
        <v>0</v>
      </c>
      <c r="P818">
        <v>0</v>
      </c>
      <c r="Q818">
        <v>1</v>
      </c>
      <c r="R818" s="4">
        <v>0</v>
      </c>
      <c r="S818">
        <v>0</v>
      </c>
      <c r="T818">
        <v>0</v>
      </c>
      <c r="U818">
        <v>0</v>
      </c>
      <c r="V818">
        <v>0</v>
      </c>
      <c r="W818">
        <v>0</v>
      </c>
      <c r="X818">
        <v>0</v>
      </c>
      <c r="Y818">
        <v>1</v>
      </c>
      <c r="Z818">
        <v>0</v>
      </c>
      <c r="AA818">
        <v>0</v>
      </c>
      <c r="AB818">
        <v>0</v>
      </c>
      <c r="AC818">
        <v>0</v>
      </c>
      <c r="AD818">
        <v>1</v>
      </c>
      <c r="AE818">
        <v>1</v>
      </c>
      <c r="AF818">
        <v>0</v>
      </c>
      <c r="AG818" s="3">
        <v>0</v>
      </c>
      <c r="AH818">
        <v>0</v>
      </c>
      <c r="AI818">
        <v>0</v>
      </c>
      <c r="AJ818">
        <v>1</v>
      </c>
      <c r="AK818">
        <v>9</v>
      </c>
      <c r="AL818" s="4">
        <v>161</v>
      </c>
      <c r="AM818">
        <v>10</v>
      </c>
      <c r="AN818">
        <v>3</v>
      </c>
      <c r="AO818">
        <v>0</v>
      </c>
      <c r="AP818">
        <v>39</v>
      </c>
      <c r="AQ818">
        <v>2</v>
      </c>
      <c r="AR818">
        <v>0</v>
      </c>
      <c r="AS818">
        <v>0</v>
      </c>
      <c r="AT818">
        <v>0</v>
      </c>
      <c r="AU818">
        <v>0</v>
      </c>
      <c r="AV818">
        <v>0</v>
      </c>
      <c r="AW818">
        <v>0</v>
      </c>
      <c r="AX818">
        <v>0</v>
      </c>
      <c r="AY818">
        <v>0</v>
      </c>
      <c r="AZ818">
        <v>0</v>
      </c>
      <c r="BA818" s="3">
        <v>0</v>
      </c>
      <c r="BB818">
        <v>0</v>
      </c>
      <c r="BC818">
        <v>0</v>
      </c>
      <c r="BD818">
        <v>0</v>
      </c>
      <c r="BE818">
        <v>1</v>
      </c>
      <c r="BF818" s="4">
        <v>0</v>
      </c>
      <c r="BG818">
        <v>0</v>
      </c>
      <c r="BH818">
        <v>0</v>
      </c>
      <c r="BI818">
        <v>0</v>
      </c>
      <c r="BJ818">
        <v>0</v>
      </c>
      <c r="BK818">
        <v>0</v>
      </c>
      <c r="BL818">
        <v>0</v>
      </c>
      <c r="BM818">
        <v>0</v>
      </c>
      <c r="BN818">
        <v>0</v>
      </c>
      <c r="BO818">
        <v>0</v>
      </c>
      <c r="BP818">
        <v>0</v>
      </c>
      <c r="BQ818">
        <v>0</v>
      </c>
      <c r="BR818">
        <v>1</v>
      </c>
      <c r="BS818">
        <v>524</v>
      </c>
      <c r="BT818">
        <v>0</v>
      </c>
      <c r="BU818" s="1">
        <v>0.81</v>
      </c>
      <c r="BV818" s="5">
        <f>IFERROR($BF818/($AL818+$R818), "No Votes")</f>
        <v>0</v>
      </c>
      <c r="BW818" s="5">
        <f>IFERROR($BA818/($AG818+$M818), "No Votes")</f>
        <v>0</v>
      </c>
      <c r="BX818" t="s">
        <v>2157</v>
      </c>
      <c r="BY818" s="5" t="s">
        <v>2096</v>
      </c>
      <c r="BZ818" s="5" t="s">
        <v>2088</v>
      </c>
      <c r="CA818" s="28" t="str">
        <f>IF(Table1[[#This Row],[Party]]="Labour","Conservative","Labour")</f>
        <v>Labour</v>
      </c>
      <c r="CB818" s="28" cm="1">
        <f t="array" ref="CB8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818" s="28" cm="1">
        <f t="array" ref="CC8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18" s="28">
        <f>IF(TRIM(Table1[[#This Row],[Party]])="Labour",Table1[[#This Row],[Conservative_Aye]],Table1[[#This Row],[Labour_Aye]])</f>
        <v>0</v>
      </c>
      <c r="CE818" s="28">
        <f>IF(TRIM(Table1[[#This Row],[Party]])="Labour",Table1[[#This Row],[Conservative_No]],Table1[[#This Row],[Labour_No]])</f>
        <v>161</v>
      </c>
      <c r="CF818" s="36">
        <f>IF(Table1[[#This Row],[Gov_Aye]]+Table1[[#This Row],[Gov_No]]=0,"",Table1[[#This Row],[Gov_Aye]]/(Table1[[#This Row],[Gov_Aye]]+Table1[[#This Row],[Gov_No]]))</f>
        <v>1</v>
      </c>
      <c r="CG818" s="36">
        <f>IF(Table1[[#This Row],[Opp_Aye]]+Table1[[#This Row],[Opp_No]]=0,"",Table1[[#This Row],[Opp_Aye]]/(Table1[[#This Row],[Opp_Aye]]+Table1[[#This Row],[Opp_No]]))</f>
        <v>0</v>
      </c>
      <c r="CH818" s="36">
        <f>IF(OR(Table1[[#This Row],[Gov_Share]]="",Table1[[#This Row],[Opp_Share]]=""),"",ABS(Table1[[#This Row],[Gov_Share]]-Table1[[#This Row],[Opp_Share]]))</f>
        <v>1</v>
      </c>
      <c r="CI818" s="36">
        <f>IF(Table1[[#This Row],[Gov_Aye]]+Table1[[#This Row],[Gov_No]]=0,"",ABS(Table1[[#This Row],[Gov_Aye]]-Table1[[#This Row],[Gov_No]])/(Table1[[#This Row],[Gov_Aye]]+Table1[[#This Row],[Gov_No]]))</f>
        <v>1</v>
      </c>
      <c r="CJ818" s="36">
        <f>IF(Table1[[#This Row],[Opp_Aye]]+Table1[[#This Row],[Opp_No]]=0,"",ABS(Table1[[#This Row],[Opp_Aye]]-Table1[[#This Row],[Opp_No]])/(Table1[[#This Row],[Opp_Aye]]+Table1[[#This Row],[Opp_No]]))</f>
        <v>1</v>
      </c>
      <c r="CK8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0.96907117471904713</v>
      </c>
    </row>
    <row r="819" spans="1:89" ht="29.5" hidden="1" x14ac:dyDescent="0.75">
      <c r="A819">
        <v>438</v>
      </c>
      <c r="B819" s="17">
        <v>43263</v>
      </c>
      <c r="C819" s="18">
        <v>0.72916666666666663</v>
      </c>
      <c r="D819">
        <v>171</v>
      </c>
      <c r="E819" s="20" t="s">
        <v>205</v>
      </c>
      <c r="F819" t="s">
        <v>1955</v>
      </c>
      <c r="H819">
        <v>324</v>
      </c>
      <c r="I819">
        <v>298</v>
      </c>
      <c r="J819">
        <v>0</v>
      </c>
      <c r="K819">
        <v>0</v>
      </c>
      <c r="L819">
        <v>0</v>
      </c>
      <c r="M819" s="3">
        <v>307</v>
      </c>
      <c r="N819">
        <v>10</v>
      </c>
      <c r="O819">
        <v>0</v>
      </c>
      <c r="P819">
        <v>0</v>
      </c>
      <c r="Q819">
        <v>2</v>
      </c>
      <c r="R819" s="4">
        <v>5</v>
      </c>
      <c r="S819">
        <v>0</v>
      </c>
      <c r="T819">
        <v>0</v>
      </c>
      <c r="U819">
        <v>0</v>
      </c>
      <c r="V819">
        <v>0</v>
      </c>
      <c r="W819">
        <v>0</v>
      </c>
      <c r="X819">
        <v>0</v>
      </c>
      <c r="Y819">
        <v>0</v>
      </c>
      <c r="Z819">
        <v>0</v>
      </c>
      <c r="AA819">
        <v>0</v>
      </c>
      <c r="AB819">
        <v>0</v>
      </c>
      <c r="AC819">
        <v>0</v>
      </c>
      <c r="AD819">
        <v>0</v>
      </c>
      <c r="AE819">
        <v>0</v>
      </c>
      <c r="AF819">
        <v>0</v>
      </c>
      <c r="AG819" s="3">
        <v>2</v>
      </c>
      <c r="AH819">
        <v>0</v>
      </c>
      <c r="AI819">
        <v>0</v>
      </c>
      <c r="AJ819">
        <v>1</v>
      </c>
      <c r="AK819">
        <v>4</v>
      </c>
      <c r="AL819" s="4">
        <v>241</v>
      </c>
      <c r="AM819">
        <v>11</v>
      </c>
      <c r="AN819">
        <v>4</v>
      </c>
      <c r="AO819">
        <v>0</v>
      </c>
      <c r="AP819">
        <v>35</v>
      </c>
      <c r="AQ819">
        <v>0</v>
      </c>
      <c r="AR819">
        <v>0</v>
      </c>
      <c r="AS819">
        <v>0</v>
      </c>
      <c r="AT819">
        <v>0</v>
      </c>
      <c r="AU819">
        <v>0</v>
      </c>
      <c r="AV819">
        <v>0</v>
      </c>
      <c r="AW819">
        <v>0</v>
      </c>
      <c r="AX819">
        <v>0</v>
      </c>
      <c r="AY819">
        <v>0</v>
      </c>
      <c r="AZ819">
        <v>0</v>
      </c>
      <c r="BA819" s="3">
        <v>2</v>
      </c>
      <c r="BB819">
        <v>0</v>
      </c>
      <c r="BC819">
        <v>0</v>
      </c>
      <c r="BD819">
        <v>0</v>
      </c>
      <c r="BE819">
        <v>2</v>
      </c>
      <c r="BF819" s="4">
        <v>5</v>
      </c>
      <c r="BG819">
        <v>0</v>
      </c>
      <c r="BH819">
        <v>0</v>
      </c>
      <c r="BI819">
        <v>0</v>
      </c>
      <c r="BJ819">
        <v>0</v>
      </c>
      <c r="BK819">
        <v>0</v>
      </c>
      <c r="BL819">
        <v>0</v>
      </c>
      <c r="BM819">
        <v>0</v>
      </c>
      <c r="BN819">
        <v>0</v>
      </c>
      <c r="BO819">
        <v>0</v>
      </c>
      <c r="BP819">
        <v>0</v>
      </c>
      <c r="BQ819">
        <v>0</v>
      </c>
      <c r="BR819">
        <v>9</v>
      </c>
      <c r="BS819">
        <v>622</v>
      </c>
      <c r="BT819">
        <v>0.01</v>
      </c>
      <c r="BU819" s="1">
        <v>0.96</v>
      </c>
      <c r="BV819" s="5">
        <f>IFERROR($BF819/($AL819+$R819), "No Votes")</f>
        <v>2.032520325203252E-2</v>
      </c>
      <c r="BW819" s="5">
        <f>IFERROR($BA819/($AG819+$M819), "No Votes")</f>
        <v>6.4724919093851136E-3</v>
      </c>
      <c r="BY819" s="5" t="s">
        <v>2086</v>
      </c>
      <c r="BZ819" s="5" t="s">
        <v>2088</v>
      </c>
      <c r="CA819" s="28" t="str">
        <f>IF(Table1[[#This Row],[Party]]="Labour","Conservative","Labour")</f>
        <v>Labour</v>
      </c>
      <c r="CB819" s="28" cm="1">
        <f t="array" ref="CB8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819" s="28" cm="1">
        <f t="array" ref="CC8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819" s="28">
        <f>IF(TRIM(Table1[[#This Row],[Party]])="Labour",Table1[[#This Row],[Conservative_Aye]],Table1[[#This Row],[Labour_Aye]])</f>
        <v>5</v>
      </c>
      <c r="CE819" s="28">
        <f>IF(TRIM(Table1[[#This Row],[Party]])="Labour",Table1[[#This Row],[Conservative_No]],Table1[[#This Row],[Labour_No]])</f>
        <v>241</v>
      </c>
      <c r="CF819" s="36">
        <f>IF(Table1[[#This Row],[Gov_Aye]]+Table1[[#This Row],[Gov_No]]=0,"",Table1[[#This Row],[Gov_Aye]]/(Table1[[#This Row],[Gov_Aye]]+Table1[[#This Row],[Gov_No]]))</f>
        <v>0.99352750809061485</v>
      </c>
      <c r="CG819" s="36">
        <f>IF(Table1[[#This Row],[Opp_Aye]]+Table1[[#This Row],[Opp_No]]=0,"",Table1[[#This Row],[Opp_Aye]]/(Table1[[#This Row],[Opp_Aye]]+Table1[[#This Row],[Opp_No]]))</f>
        <v>2.032520325203252E-2</v>
      </c>
      <c r="CH819" s="36">
        <f>IF(OR(Table1[[#This Row],[Gov_Share]]="",Table1[[#This Row],[Opp_Share]]=""),"",ABS(Table1[[#This Row],[Gov_Share]]-Table1[[#This Row],[Opp_Share]]))</f>
        <v>0.97320230483858228</v>
      </c>
      <c r="CI819" s="36">
        <f>IF(Table1[[#This Row],[Gov_Aye]]+Table1[[#This Row],[Gov_No]]=0,"",ABS(Table1[[#This Row],[Gov_Aye]]-Table1[[#This Row],[Gov_No]])/(Table1[[#This Row],[Gov_Aye]]+Table1[[#This Row],[Gov_No]]))</f>
        <v>0.98705501618122982</v>
      </c>
      <c r="CJ819" s="36">
        <f>IF(Table1[[#This Row],[Opp_Aye]]+Table1[[#This Row],[Opp_No]]=0,"",ABS(Table1[[#This Row],[Opp_Aye]]-Table1[[#This Row],[Opp_No]])/(Table1[[#This Row],[Opp_Aye]]+Table1[[#This Row],[Opp_No]]))</f>
        <v>0.95934959349593496</v>
      </c>
      <c r="CK8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0.94264421144923827</v>
      </c>
    </row>
    <row r="820" spans="1:89" x14ac:dyDescent="0.75">
      <c r="A820">
        <v>1110</v>
      </c>
      <c r="B820" s="17">
        <v>44488</v>
      </c>
      <c r="C820" s="18">
        <v>0.80972222222222223</v>
      </c>
      <c r="D820">
        <v>85</v>
      </c>
      <c r="E820" s="20" t="s">
        <v>1160</v>
      </c>
      <c r="H820">
        <v>215</v>
      </c>
      <c r="I820">
        <v>298</v>
      </c>
      <c r="J820">
        <v>0</v>
      </c>
      <c r="K820">
        <v>1</v>
      </c>
      <c r="L820">
        <v>0</v>
      </c>
      <c r="M820" s="3">
        <v>0</v>
      </c>
      <c r="N820">
        <v>3</v>
      </c>
      <c r="O820">
        <v>0</v>
      </c>
      <c r="P820">
        <v>0</v>
      </c>
      <c r="Q820">
        <v>2</v>
      </c>
      <c r="R820" s="4">
        <v>163</v>
      </c>
      <c r="S820">
        <v>10</v>
      </c>
      <c r="T820">
        <v>2</v>
      </c>
      <c r="U820">
        <v>0</v>
      </c>
      <c r="V820">
        <v>30</v>
      </c>
      <c r="W820">
        <v>2</v>
      </c>
      <c r="X820">
        <v>0</v>
      </c>
      <c r="Y820">
        <v>0</v>
      </c>
      <c r="Z820">
        <v>0</v>
      </c>
      <c r="AA820">
        <v>0</v>
      </c>
      <c r="AB820">
        <v>0</v>
      </c>
      <c r="AC820">
        <v>0</v>
      </c>
      <c r="AD820">
        <v>0</v>
      </c>
      <c r="AE820">
        <v>0</v>
      </c>
      <c r="AF820">
        <v>0</v>
      </c>
      <c r="AG820" s="3">
        <v>295</v>
      </c>
      <c r="AH820">
        <v>0</v>
      </c>
      <c r="AI820">
        <v>0</v>
      </c>
      <c r="AJ820">
        <v>0</v>
      </c>
      <c r="AK820">
        <v>0</v>
      </c>
      <c r="AL820" s="4">
        <v>0</v>
      </c>
      <c r="AM820">
        <v>0</v>
      </c>
      <c r="AN820">
        <v>0</v>
      </c>
      <c r="AO820">
        <v>0</v>
      </c>
      <c r="AP820">
        <v>0</v>
      </c>
      <c r="AQ820">
        <v>0</v>
      </c>
      <c r="AR820">
        <v>0</v>
      </c>
      <c r="AS820">
        <v>0</v>
      </c>
      <c r="AT820">
        <v>0</v>
      </c>
      <c r="AU820">
        <v>0</v>
      </c>
      <c r="AV820">
        <v>0</v>
      </c>
      <c r="AW820">
        <v>0</v>
      </c>
      <c r="AX820">
        <v>0</v>
      </c>
      <c r="AY820">
        <v>0</v>
      </c>
      <c r="AZ820">
        <v>0</v>
      </c>
      <c r="BA820" s="3">
        <v>0</v>
      </c>
      <c r="BB820">
        <v>0</v>
      </c>
      <c r="BC820">
        <v>0</v>
      </c>
      <c r="BD820">
        <v>0</v>
      </c>
      <c r="BE820">
        <v>0</v>
      </c>
      <c r="BF820" s="4">
        <v>0</v>
      </c>
      <c r="BG820">
        <v>0</v>
      </c>
      <c r="BH820">
        <v>0</v>
      </c>
      <c r="BI820">
        <v>0</v>
      </c>
      <c r="BJ820">
        <v>0</v>
      </c>
      <c r="BK820">
        <v>0</v>
      </c>
      <c r="BL820">
        <v>0</v>
      </c>
      <c r="BM820">
        <v>0</v>
      </c>
      <c r="BN820">
        <v>0</v>
      </c>
      <c r="BO820">
        <v>0</v>
      </c>
      <c r="BP820">
        <v>0</v>
      </c>
      <c r="BQ820">
        <v>0</v>
      </c>
      <c r="BR820">
        <v>0</v>
      </c>
      <c r="BS820">
        <v>508</v>
      </c>
      <c r="BT820">
        <v>0</v>
      </c>
      <c r="BU820" s="1">
        <v>0.78</v>
      </c>
      <c r="BV820" s="5">
        <f>IFERROR($BF820/($AL820+$R820), "No Votes")</f>
        <v>0</v>
      </c>
      <c r="BW820" s="5">
        <f>IFERROR($BA820/($AG820+$M820), "No Votes")</f>
        <v>0</v>
      </c>
      <c r="BX820" t="s">
        <v>2157</v>
      </c>
      <c r="BY820" s="5" t="s">
        <v>2093</v>
      </c>
      <c r="BZ820" s="5" t="s">
        <v>2088</v>
      </c>
      <c r="CA820" s="28" t="str">
        <f>IF(Table1[[#This Row],[Party]]="Labour","Conservative","Labour")</f>
        <v>Labour</v>
      </c>
      <c r="CB820" s="28" cm="1">
        <f t="array" ref="CB8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20" s="28" cm="1">
        <f t="array" ref="CC8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820" s="28">
        <f>IF(TRIM(Table1[[#This Row],[Party]])="Labour",Table1[[#This Row],[Conservative_Aye]],Table1[[#This Row],[Labour_Aye]])</f>
        <v>163</v>
      </c>
      <c r="CE820" s="28">
        <f>IF(TRIM(Table1[[#This Row],[Party]])="Labour",Table1[[#This Row],[Conservative_No]],Table1[[#This Row],[Labour_No]])</f>
        <v>0</v>
      </c>
      <c r="CF820" s="36">
        <f>IF(Table1[[#This Row],[Gov_Aye]]+Table1[[#This Row],[Gov_No]]=0,"",Table1[[#This Row],[Gov_Aye]]/(Table1[[#This Row],[Gov_Aye]]+Table1[[#This Row],[Gov_No]]))</f>
        <v>0</v>
      </c>
      <c r="CG820" s="36">
        <f>IF(Table1[[#This Row],[Opp_Aye]]+Table1[[#This Row],[Opp_No]]=0,"",Table1[[#This Row],[Opp_Aye]]/(Table1[[#This Row],[Opp_Aye]]+Table1[[#This Row],[Opp_No]]))</f>
        <v>1</v>
      </c>
      <c r="CH820" s="36">
        <f>IF(OR(Table1[[#This Row],[Gov_Share]]="",Table1[[#This Row],[Opp_Share]]=""),"",ABS(Table1[[#This Row],[Gov_Share]]-Table1[[#This Row],[Opp_Share]]))</f>
        <v>1</v>
      </c>
      <c r="CI820" s="36">
        <f>IF(Table1[[#This Row],[Gov_Aye]]+Table1[[#This Row],[Gov_No]]=0,"",ABS(Table1[[#This Row],[Gov_Aye]]-Table1[[#This Row],[Gov_No]])/(Table1[[#This Row],[Gov_Aye]]+Table1[[#This Row],[Gov_No]]))</f>
        <v>1</v>
      </c>
      <c r="CJ820" s="36">
        <f>IF(Table1[[#This Row],[Opp_Aye]]+Table1[[#This Row],[Opp_No]]=0,"",ABS(Table1[[#This Row],[Opp_Aye]]-Table1[[#This Row],[Opp_No]])/(Table1[[#This Row],[Opp_Aye]]+Table1[[#This Row],[Opp_No]]))</f>
        <v>1</v>
      </c>
      <c r="CK8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0.96904965347004657</v>
      </c>
    </row>
    <row r="821" spans="1:89" ht="29.5" hidden="1" x14ac:dyDescent="0.75">
      <c r="A821">
        <v>458</v>
      </c>
      <c r="B821" s="17">
        <v>43271</v>
      </c>
      <c r="C821" s="18">
        <v>0.65625</v>
      </c>
      <c r="D821">
        <v>191</v>
      </c>
      <c r="E821" s="20" t="s">
        <v>193</v>
      </c>
      <c r="F821" t="s">
        <v>1956</v>
      </c>
      <c r="H821">
        <v>303</v>
      </c>
      <c r="I821">
        <v>319</v>
      </c>
      <c r="J821">
        <v>0</v>
      </c>
      <c r="K821">
        <v>0</v>
      </c>
      <c r="L821">
        <v>0</v>
      </c>
      <c r="M821" s="3">
        <v>6</v>
      </c>
      <c r="N821">
        <v>0</v>
      </c>
      <c r="O821">
        <v>0</v>
      </c>
      <c r="P821">
        <v>1</v>
      </c>
      <c r="Q821">
        <v>4</v>
      </c>
      <c r="R821" s="4">
        <v>243</v>
      </c>
      <c r="S821">
        <v>11</v>
      </c>
      <c r="T821">
        <v>4</v>
      </c>
      <c r="U821">
        <v>0</v>
      </c>
      <c r="V821">
        <v>35</v>
      </c>
      <c r="W821">
        <v>0</v>
      </c>
      <c r="X821">
        <v>0</v>
      </c>
      <c r="Y821">
        <v>0</v>
      </c>
      <c r="Z821">
        <v>0</v>
      </c>
      <c r="AA821">
        <v>0</v>
      </c>
      <c r="AB821">
        <v>0</v>
      </c>
      <c r="AC821">
        <v>0</v>
      </c>
      <c r="AD821">
        <v>0</v>
      </c>
      <c r="AE821">
        <v>0</v>
      </c>
      <c r="AF821">
        <v>0</v>
      </c>
      <c r="AG821" s="3">
        <v>304</v>
      </c>
      <c r="AH821">
        <v>10</v>
      </c>
      <c r="AI821">
        <v>0</v>
      </c>
      <c r="AJ821">
        <v>0</v>
      </c>
      <c r="AK821">
        <v>1</v>
      </c>
      <c r="AL821" s="4">
        <v>4</v>
      </c>
      <c r="AM821">
        <v>0</v>
      </c>
      <c r="AN821">
        <v>0</v>
      </c>
      <c r="AO821">
        <v>0</v>
      </c>
      <c r="AP821">
        <v>0</v>
      </c>
      <c r="AQ821">
        <v>0</v>
      </c>
      <c r="AR821">
        <v>0</v>
      </c>
      <c r="AS821">
        <v>0</v>
      </c>
      <c r="AT821">
        <v>0</v>
      </c>
      <c r="AU821">
        <v>0</v>
      </c>
      <c r="AV821">
        <v>0</v>
      </c>
      <c r="AW821">
        <v>0</v>
      </c>
      <c r="AX821">
        <v>0</v>
      </c>
      <c r="AY821">
        <v>0</v>
      </c>
      <c r="AZ821">
        <v>0</v>
      </c>
      <c r="BA821" s="3">
        <v>6</v>
      </c>
      <c r="BB821">
        <v>0</v>
      </c>
      <c r="BC821">
        <v>0</v>
      </c>
      <c r="BD821">
        <v>0</v>
      </c>
      <c r="BE821">
        <v>1</v>
      </c>
      <c r="BF821" s="4">
        <v>4</v>
      </c>
      <c r="BG821">
        <v>0</v>
      </c>
      <c r="BH821">
        <v>0</v>
      </c>
      <c r="BI821">
        <v>0</v>
      </c>
      <c r="BJ821">
        <v>0</v>
      </c>
      <c r="BK821">
        <v>0</v>
      </c>
      <c r="BL821">
        <v>0</v>
      </c>
      <c r="BM821">
        <v>0</v>
      </c>
      <c r="BN821">
        <v>0</v>
      </c>
      <c r="BO821">
        <v>0</v>
      </c>
      <c r="BP821">
        <v>0</v>
      </c>
      <c r="BQ821">
        <v>0</v>
      </c>
      <c r="BR821">
        <v>11</v>
      </c>
      <c r="BS821">
        <v>623</v>
      </c>
      <c r="BT821">
        <v>0.02</v>
      </c>
      <c r="BU821" s="1">
        <v>0.96</v>
      </c>
      <c r="BV821" s="5">
        <f>IFERROR($BF821/($AL821+$R821), "No Votes")</f>
        <v>1.6194331983805668E-2</v>
      </c>
      <c r="BW821" s="5">
        <f>IFERROR($BA821/($AG821+$M821), "No Votes")</f>
        <v>1.935483870967742E-2</v>
      </c>
      <c r="BY821" s="5" t="s">
        <v>2086</v>
      </c>
      <c r="BZ821" s="5" t="s">
        <v>2088</v>
      </c>
      <c r="CA821" s="28" t="str">
        <f>IF(Table1[[#This Row],[Party]]="Labour","Conservative","Labour")</f>
        <v>Labour</v>
      </c>
      <c r="CB821" s="28" cm="1">
        <f t="array" ref="CB8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v>
      </c>
      <c r="CC821" s="28" cm="1">
        <f t="array" ref="CC8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821" s="28">
        <f>IF(TRIM(Table1[[#This Row],[Party]])="Labour",Table1[[#This Row],[Conservative_Aye]],Table1[[#This Row],[Labour_Aye]])</f>
        <v>243</v>
      </c>
      <c r="CE821" s="28">
        <f>IF(TRIM(Table1[[#This Row],[Party]])="Labour",Table1[[#This Row],[Conservative_No]],Table1[[#This Row],[Labour_No]])</f>
        <v>4</v>
      </c>
      <c r="CF821" s="36">
        <f>IF(Table1[[#This Row],[Gov_Aye]]+Table1[[#This Row],[Gov_No]]=0,"",Table1[[#This Row],[Gov_Aye]]/(Table1[[#This Row],[Gov_Aye]]+Table1[[#This Row],[Gov_No]]))</f>
        <v>1.935483870967742E-2</v>
      </c>
      <c r="CG821" s="36">
        <f>IF(Table1[[#This Row],[Opp_Aye]]+Table1[[#This Row],[Opp_No]]=0,"",Table1[[#This Row],[Opp_Aye]]/(Table1[[#This Row],[Opp_Aye]]+Table1[[#This Row],[Opp_No]]))</f>
        <v>0.98380566801619429</v>
      </c>
      <c r="CH821" s="36">
        <f>IF(OR(Table1[[#This Row],[Gov_Share]]="",Table1[[#This Row],[Opp_Share]]=""),"",ABS(Table1[[#This Row],[Gov_Share]]-Table1[[#This Row],[Opp_Share]]))</f>
        <v>0.96445082930651682</v>
      </c>
      <c r="CI821" s="36">
        <f>IF(Table1[[#This Row],[Gov_Aye]]+Table1[[#This Row],[Gov_No]]=0,"",ABS(Table1[[#This Row],[Gov_Aye]]-Table1[[#This Row],[Gov_No]])/(Table1[[#This Row],[Gov_Aye]]+Table1[[#This Row],[Gov_No]]))</f>
        <v>0.96129032258064517</v>
      </c>
      <c r="CJ821" s="36">
        <f>IF(Table1[[#This Row],[Opp_Aye]]+Table1[[#This Row],[Opp_No]]=0,"",ABS(Table1[[#This Row],[Opp_Aye]]-Table1[[#This Row],[Opp_No]])/(Table1[[#This Row],[Opp_Aye]]+Table1[[#This Row],[Opp_No]]))</f>
        <v>0.96761133603238869</v>
      </c>
      <c r="CK8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0.93396374717341624</v>
      </c>
    </row>
    <row r="822" spans="1:89" ht="29.5" hidden="1" x14ac:dyDescent="0.75">
      <c r="A822" s="2">
        <v>443</v>
      </c>
      <c r="B822" s="15">
        <v>43263</v>
      </c>
      <c r="C822" s="16">
        <v>0.77638888888888891</v>
      </c>
      <c r="D822" s="2">
        <v>176</v>
      </c>
      <c r="E822" s="19" t="s">
        <v>300</v>
      </c>
      <c r="F822" s="2" t="s">
        <v>1955</v>
      </c>
      <c r="G822" s="2"/>
      <c r="H822" s="2">
        <v>321</v>
      </c>
      <c r="I822" s="2">
        <v>305</v>
      </c>
      <c r="J822" s="2">
        <v>0</v>
      </c>
      <c r="K822" s="2">
        <v>0</v>
      </c>
      <c r="L822" s="2">
        <v>0</v>
      </c>
      <c r="M822" s="3">
        <v>308</v>
      </c>
      <c r="N822" s="2">
        <v>10</v>
      </c>
      <c r="O822" s="2">
        <v>0</v>
      </c>
      <c r="P822" s="2">
        <v>0</v>
      </c>
      <c r="Q822" s="2">
        <v>1</v>
      </c>
      <c r="R822" s="4">
        <v>2</v>
      </c>
      <c r="S822" s="2">
        <v>0</v>
      </c>
      <c r="T822" s="2">
        <v>0</v>
      </c>
      <c r="U822" s="2">
        <v>0</v>
      </c>
      <c r="V822" s="2">
        <v>0</v>
      </c>
      <c r="W822" s="2">
        <v>0</v>
      </c>
      <c r="X822" s="2">
        <v>0</v>
      </c>
      <c r="Y822" s="2">
        <v>0</v>
      </c>
      <c r="Z822" s="2">
        <v>0</v>
      </c>
      <c r="AA822" s="2">
        <v>0</v>
      </c>
      <c r="AB822" s="2">
        <v>0</v>
      </c>
      <c r="AC822" s="2">
        <v>0</v>
      </c>
      <c r="AD822" s="2">
        <v>0</v>
      </c>
      <c r="AE822" s="2">
        <v>0</v>
      </c>
      <c r="AF822" s="2">
        <v>0</v>
      </c>
      <c r="AG822" s="3">
        <v>2</v>
      </c>
      <c r="AH822" s="2">
        <v>0</v>
      </c>
      <c r="AI822" s="2">
        <v>0</v>
      </c>
      <c r="AJ822" s="2">
        <v>1</v>
      </c>
      <c r="AK822" s="2">
        <v>4</v>
      </c>
      <c r="AL822" s="4">
        <v>248</v>
      </c>
      <c r="AM822" s="2">
        <v>11</v>
      </c>
      <c r="AN822" s="2">
        <v>4</v>
      </c>
      <c r="AO822" s="2">
        <v>0</v>
      </c>
      <c r="AP822" s="2">
        <v>35</v>
      </c>
      <c r="AQ822" s="2">
        <v>0</v>
      </c>
      <c r="AR822" s="2">
        <v>0</v>
      </c>
      <c r="AS822" s="2">
        <v>0</v>
      </c>
      <c r="AT822" s="2">
        <v>0</v>
      </c>
      <c r="AU822" s="2">
        <v>0</v>
      </c>
      <c r="AV822" s="2">
        <v>0</v>
      </c>
      <c r="AW822" s="2">
        <v>0</v>
      </c>
      <c r="AX822" s="2">
        <v>0</v>
      </c>
      <c r="AY822" s="2">
        <v>0</v>
      </c>
      <c r="AZ822" s="2">
        <v>0</v>
      </c>
      <c r="BA822" s="44">
        <v>2</v>
      </c>
      <c r="BB822" s="2">
        <v>0</v>
      </c>
      <c r="BC822" s="2">
        <v>0</v>
      </c>
      <c r="BD822" s="2">
        <v>0</v>
      </c>
      <c r="BE822" s="2">
        <v>1</v>
      </c>
      <c r="BF822" s="45">
        <v>2</v>
      </c>
      <c r="BG822" s="2">
        <v>0</v>
      </c>
      <c r="BH822" s="2">
        <v>0</v>
      </c>
      <c r="BI822" s="2">
        <v>0</v>
      </c>
      <c r="BJ822" s="2">
        <v>0</v>
      </c>
      <c r="BK822" s="2">
        <v>0</v>
      </c>
      <c r="BL822" s="2">
        <v>0</v>
      </c>
      <c r="BM822" s="2">
        <v>0</v>
      </c>
      <c r="BN822" s="2">
        <v>0</v>
      </c>
      <c r="BO822" s="2">
        <v>0</v>
      </c>
      <c r="BP822" s="2">
        <v>0</v>
      </c>
      <c r="BQ822" s="2">
        <v>0</v>
      </c>
      <c r="BR822" s="2">
        <v>5</v>
      </c>
      <c r="BS822" s="2">
        <v>626</v>
      </c>
      <c r="BT822" s="2">
        <v>0.01</v>
      </c>
      <c r="BU822" s="5">
        <v>0.96</v>
      </c>
      <c r="BV822" s="5">
        <f>IFERROR($BF822/($AL822+$R822), "No Votes")</f>
        <v>8.0000000000000002E-3</v>
      </c>
      <c r="BW822" s="5">
        <f>IFERROR($BA822/($AG822+$M822), "No Votes")</f>
        <v>6.4516129032258064E-3</v>
      </c>
      <c r="BX822" t="s">
        <v>2156</v>
      </c>
      <c r="BY822" s="5" t="s">
        <v>2086</v>
      </c>
      <c r="BZ822" s="5" t="s">
        <v>2088</v>
      </c>
      <c r="CA822" s="28" t="str">
        <f>IF(Table1[[#This Row],[Party]]="Labour","Conservative","Labour")</f>
        <v>Labour</v>
      </c>
      <c r="CB822" s="28" cm="1">
        <f t="array" ref="CB8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822" s="28" cm="1">
        <f t="array" ref="CC8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822" s="28">
        <f>IF(TRIM(Table1[[#This Row],[Party]])="Labour",Table1[[#This Row],[Conservative_Aye]],Table1[[#This Row],[Labour_Aye]])</f>
        <v>2</v>
      </c>
      <c r="CE822" s="28">
        <f>IF(TRIM(Table1[[#This Row],[Party]])="Labour",Table1[[#This Row],[Conservative_No]],Table1[[#This Row],[Labour_No]])</f>
        <v>248</v>
      </c>
      <c r="CF822" s="36">
        <f>IF(Table1[[#This Row],[Gov_Aye]]+Table1[[#This Row],[Gov_No]]=0,"",Table1[[#This Row],[Gov_Aye]]/(Table1[[#This Row],[Gov_Aye]]+Table1[[#This Row],[Gov_No]]))</f>
        <v>0.99354838709677418</v>
      </c>
      <c r="CG822" s="36">
        <f>IF(Table1[[#This Row],[Opp_Aye]]+Table1[[#This Row],[Opp_No]]=0,"",Table1[[#This Row],[Opp_Aye]]/(Table1[[#This Row],[Opp_Aye]]+Table1[[#This Row],[Opp_No]]))</f>
        <v>8.0000000000000002E-3</v>
      </c>
      <c r="CH822" s="36">
        <f>IF(OR(Table1[[#This Row],[Gov_Share]]="",Table1[[#This Row],[Opp_Share]]=""),"",ABS(Table1[[#This Row],[Gov_Share]]-Table1[[#This Row],[Opp_Share]]))</f>
        <v>0.98554838709677417</v>
      </c>
      <c r="CI822" s="36">
        <f>IF(Table1[[#This Row],[Gov_Aye]]+Table1[[#This Row],[Gov_No]]=0,"",ABS(Table1[[#This Row],[Gov_Aye]]-Table1[[#This Row],[Gov_No]])/(Table1[[#This Row],[Gov_Aye]]+Table1[[#This Row],[Gov_No]]))</f>
        <v>0.98709677419354835</v>
      </c>
      <c r="CJ822" s="36">
        <f>IF(Table1[[#This Row],[Opp_Aye]]+Table1[[#This Row],[Opp_No]]=0,"",ABS(Table1[[#This Row],[Opp_Aye]]-Table1[[#This Row],[Opp_No]])/(Table1[[#This Row],[Opp_Aye]]+Table1[[#This Row],[Opp_No]]))</f>
        <v>0.98399999999999999</v>
      </c>
      <c r="CK8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0.95374133397083438</v>
      </c>
    </row>
    <row r="823" spans="1:89" ht="29.5" hidden="1" x14ac:dyDescent="0.75">
      <c r="A823" s="2">
        <v>435</v>
      </c>
      <c r="B823" s="15">
        <v>43263</v>
      </c>
      <c r="C823" s="16">
        <v>0.69791666666666663</v>
      </c>
      <c r="D823" s="2">
        <v>168</v>
      </c>
      <c r="E823" s="19" t="s">
        <v>227</v>
      </c>
      <c r="F823" s="2" t="s">
        <v>1955</v>
      </c>
      <c r="G823" s="2"/>
      <c r="H823" s="2">
        <v>326</v>
      </c>
      <c r="I823" s="2">
        <v>301</v>
      </c>
      <c r="J823" s="2">
        <v>0</v>
      </c>
      <c r="K823" s="2">
        <v>0</v>
      </c>
      <c r="L823" s="2">
        <v>0</v>
      </c>
      <c r="M823" s="3">
        <v>310</v>
      </c>
      <c r="N823" s="2">
        <v>10</v>
      </c>
      <c r="O823" s="2">
        <v>0</v>
      </c>
      <c r="P823" s="2">
        <v>0</v>
      </c>
      <c r="Q823" s="2">
        <v>1</v>
      </c>
      <c r="R823" s="4">
        <v>5</v>
      </c>
      <c r="S823" s="2">
        <v>0</v>
      </c>
      <c r="T823" s="2">
        <v>0</v>
      </c>
      <c r="U823" s="2">
        <v>0</v>
      </c>
      <c r="V823" s="2">
        <v>0</v>
      </c>
      <c r="W823" s="2">
        <v>0</v>
      </c>
      <c r="X823" s="2">
        <v>0</v>
      </c>
      <c r="Y823" s="2">
        <v>0</v>
      </c>
      <c r="Z823" s="2">
        <v>0</v>
      </c>
      <c r="AA823" s="2">
        <v>0</v>
      </c>
      <c r="AB823" s="2">
        <v>0</v>
      </c>
      <c r="AC823" s="2">
        <v>0</v>
      </c>
      <c r="AD823" s="2">
        <v>0</v>
      </c>
      <c r="AE823" s="2">
        <v>0</v>
      </c>
      <c r="AF823" s="2">
        <v>0</v>
      </c>
      <c r="AG823" s="3">
        <v>1</v>
      </c>
      <c r="AH823" s="2">
        <v>0</v>
      </c>
      <c r="AI823" s="2">
        <v>0</v>
      </c>
      <c r="AJ823" s="2">
        <v>1</v>
      </c>
      <c r="AK823" s="2">
        <v>4</v>
      </c>
      <c r="AL823" s="4">
        <v>244</v>
      </c>
      <c r="AM823" s="2">
        <v>12</v>
      </c>
      <c r="AN823" s="2">
        <v>4</v>
      </c>
      <c r="AO823" s="2">
        <v>0</v>
      </c>
      <c r="AP823" s="2">
        <v>35</v>
      </c>
      <c r="AQ823" s="2">
        <v>0</v>
      </c>
      <c r="AR823" s="2">
        <v>0</v>
      </c>
      <c r="AS823" s="2">
        <v>0</v>
      </c>
      <c r="AT823" s="2">
        <v>0</v>
      </c>
      <c r="AU823" s="2">
        <v>0</v>
      </c>
      <c r="AV823" s="2">
        <v>0</v>
      </c>
      <c r="AW823" s="2">
        <v>0</v>
      </c>
      <c r="AX823" s="2">
        <v>0</v>
      </c>
      <c r="AY823" s="2">
        <v>0</v>
      </c>
      <c r="AZ823" s="2">
        <v>0</v>
      </c>
      <c r="BA823" s="44">
        <v>1</v>
      </c>
      <c r="BB823" s="2">
        <v>0</v>
      </c>
      <c r="BC823" s="2">
        <v>0</v>
      </c>
      <c r="BD823" s="2">
        <v>0</v>
      </c>
      <c r="BE823" s="2">
        <v>1</v>
      </c>
      <c r="BF823" s="45">
        <v>5</v>
      </c>
      <c r="BG823" s="2">
        <v>0</v>
      </c>
      <c r="BH823" s="2">
        <v>0</v>
      </c>
      <c r="BI823" s="2">
        <v>0</v>
      </c>
      <c r="BJ823" s="2">
        <v>0</v>
      </c>
      <c r="BK823" s="2">
        <v>0</v>
      </c>
      <c r="BL823" s="2">
        <v>0</v>
      </c>
      <c r="BM823" s="2">
        <v>0</v>
      </c>
      <c r="BN823" s="2">
        <v>0</v>
      </c>
      <c r="BO823" s="2">
        <v>0</v>
      </c>
      <c r="BP823" s="2">
        <v>0</v>
      </c>
      <c r="BQ823" s="2">
        <v>0</v>
      </c>
      <c r="BR823" s="2">
        <v>7</v>
      </c>
      <c r="BS823" s="2">
        <v>627</v>
      </c>
      <c r="BT823" s="2">
        <v>0.01</v>
      </c>
      <c r="BU823" s="5">
        <v>0.96</v>
      </c>
      <c r="BV823" s="5">
        <f>IFERROR($BF823/($AL823+$R823), "No Votes")</f>
        <v>2.0080321285140562E-2</v>
      </c>
      <c r="BW823" s="5">
        <f>IFERROR($BA823/($AG823+$M823), "No Votes")</f>
        <v>3.2154340836012861E-3</v>
      </c>
      <c r="BX823" s="2"/>
      <c r="BY823" s="5" t="s">
        <v>2086</v>
      </c>
      <c r="BZ823" s="5" t="s">
        <v>2088</v>
      </c>
      <c r="CA823" s="28" t="str">
        <f>IF(Table1[[#This Row],[Party]]="Labour","Conservative","Labour")</f>
        <v>Labour</v>
      </c>
      <c r="CB823" s="28" cm="1">
        <f t="array" ref="CB8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823" s="28" cm="1">
        <f t="array" ref="CC8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23" s="28">
        <f>IF(TRIM(Table1[[#This Row],[Party]])="Labour",Table1[[#This Row],[Conservative_Aye]],Table1[[#This Row],[Labour_Aye]])</f>
        <v>5</v>
      </c>
      <c r="CE823" s="28">
        <f>IF(TRIM(Table1[[#This Row],[Party]])="Labour",Table1[[#This Row],[Conservative_No]],Table1[[#This Row],[Labour_No]])</f>
        <v>244</v>
      </c>
      <c r="CF823" s="36">
        <f>IF(Table1[[#This Row],[Gov_Aye]]+Table1[[#This Row],[Gov_No]]=0,"",Table1[[#This Row],[Gov_Aye]]/(Table1[[#This Row],[Gov_Aye]]+Table1[[#This Row],[Gov_No]]))</f>
        <v>0.99678456591639875</v>
      </c>
      <c r="CG823" s="36">
        <f>IF(Table1[[#This Row],[Opp_Aye]]+Table1[[#This Row],[Opp_No]]=0,"",Table1[[#This Row],[Opp_Aye]]/(Table1[[#This Row],[Opp_Aye]]+Table1[[#This Row],[Opp_No]]))</f>
        <v>2.0080321285140562E-2</v>
      </c>
      <c r="CH823" s="36">
        <f>IF(OR(Table1[[#This Row],[Gov_Share]]="",Table1[[#This Row],[Opp_Share]]=""),"",ABS(Table1[[#This Row],[Gov_Share]]-Table1[[#This Row],[Opp_Share]]))</f>
        <v>0.97670424463125816</v>
      </c>
      <c r="CI823" s="36">
        <f>IF(Table1[[#This Row],[Gov_Aye]]+Table1[[#This Row],[Gov_No]]=0,"",ABS(Table1[[#This Row],[Gov_Aye]]-Table1[[#This Row],[Gov_No]])/(Table1[[#This Row],[Gov_Aye]]+Table1[[#This Row],[Gov_No]]))</f>
        <v>0.99356913183279738</v>
      </c>
      <c r="CJ823" s="36">
        <f>IF(Table1[[#This Row],[Opp_Aye]]+Table1[[#This Row],[Opp_No]]=0,"",ABS(Table1[[#This Row],[Opp_Aye]]-Table1[[#This Row],[Opp_No]])/(Table1[[#This Row],[Opp_Aye]]+Table1[[#This Row],[Opp_No]]))</f>
        <v>0.95983935742971882</v>
      </c>
      <c r="CK8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0.943630508917644</v>
      </c>
    </row>
    <row r="824" spans="1:89" ht="29.5" hidden="1" x14ac:dyDescent="0.75">
      <c r="A824">
        <v>436</v>
      </c>
      <c r="B824" s="17">
        <v>43263</v>
      </c>
      <c r="C824" s="18">
        <v>0.70694444444444449</v>
      </c>
      <c r="D824">
        <v>169</v>
      </c>
      <c r="E824" s="20" t="s">
        <v>303</v>
      </c>
      <c r="F824" t="s">
        <v>1955</v>
      </c>
      <c r="H824">
        <v>324</v>
      </c>
      <c r="I824">
        <v>302</v>
      </c>
      <c r="J824">
        <v>0</v>
      </c>
      <c r="K824">
        <v>0</v>
      </c>
      <c r="L824">
        <v>0</v>
      </c>
      <c r="M824" s="3">
        <v>310</v>
      </c>
      <c r="N824">
        <v>10</v>
      </c>
      <c r="O824">
        <v>0</v>
      </c>
      <c r="P824">
        <v>0</v>
      </c>
      <c r="Q824">
        <v>1</v>
      </c>
      <c r="R824" s="4">
        <v>3</v>
      </c>
      <c r="S824">
        <v>0</v>
      </c>
      <c r="T824">
        <v>0</v>
      </c>
      <c r="U824">
        <v>0</v>
      </c>
      <c r="V824">
        <v>0</v>
      </c>
      <c r="W824">
        <v>0</v>
      </c>
      <c r="X824">
        <v>0</v>
      </c>
      <c r="Y824">
        <v>0</v>
      </c>
      <c r="Z824">
        <v>0</v>
      </c>
      <c r="AA824">
        <v>0</v>
      </c>
      <c r="AB824">
        <v>0</v>
      </c>
      <c r="AC824">
        <v>0</v>
      </c>
      <c r="AD824">
        <v>0</v>
      </c>
      <c r="AE824">
        <v>0</v>
      </c>
      <c r="AF824">
        <v>0</v>
      </c>
      <c r="AG824" s="3">
        <v>1</v>
      </c>
      <c r="AH824">
        <v>0</v>
      </c>
      <c r="AI824">
        <v>0</v>
      </c>
      <c r="AJ824">
        <v>1</v>
      </c>
      <c r="AK824">
        <v>4</v>
      </c>
      <c r="AL824" s="4">
        <v>247</v>
      </c>
      <c r="AM824">
        <v>11</v>
      </c>
      <c r="AN824">
        <v>4</v>
      </c>
      <c r="AO824">
        <v>0</v>
      </c>
      <c r="AP824">
        <v>35</v>
      </c>
      <c r="AQ824">
        <v>0</v>
      </c>
      <c r="AR824">
        <v>0</v>
      </c>
      <c r="AS824">
        <v>0</v>
      </c>
      <c r="AT824">
        <v>0</v>
      </c>
      <c r="AU824">
        <v>0</v>
      </c>
      <c r="AV824">
        <v>0</v>
      </c>
      <c r="AW824">
        <v>0</v>
      </c>
      <c r="AX824">
        <v>0</v>
      </c>
      <c r="AY824">
        <v>0</v>
      </c>
      <c r="AZ824">
        <v>0</v>
      </c>
      <c r="BA824" s="3">
        <v>1</v>
      </c>
      <c r="BB824">
        <v>0</v>
      </c>
      <c r="BC824">
        <v>0</v>
      </c>
      <c r="BD824">
        <v>0</v>
      </c>
      <c r="BE824">
        <v>1</v>
      </c>
      <c r="BF824" s="4">
        <v>3</v>
      </c>
      <c r="BG824">
        <v>0</v>
      </c>
      <c r="BH824">
        <v>0</v>
      </c>
      <c r="BI824">
        <v>0</v>
      </c>
      <c r="BJ824">
        <v>0</v>
      </c>
      <c r="BK824">
        <v>0</v>
      </c>
      <c r="BL824">
        <v>0</v>
      </c>
      <c r="BM824">
        <v>0</v>
      </c>
      <c r="BN824">
        <v>0</v>
      </c>
      <c r="BO824">
        <v>0</v>
      </c>
      <c r="BP824">
        <v>0</v>
      </c>
      <c r="BQ824">
        <v>0</v>
      </c>
      <c r="BR824">
        <v>5</v>
      </c>
      <c r="BS824">
        <v>627</v>
      </c>
      <c r="BT824">
        <v>0.01</v>
      </c>
      <c r="BU824" s="1">
        <v>0.96</v>
      </c>
      <c r="BV824" s="5">
        <f>IFERROR($BF824/($AL824+$R824), "No Votes")</f>
        <v>1.2E-2</v>
      </c>
      <c r="BW824" s="5">
        <f>IFERROR($BA824/($AG824+$M824), "No Votes")</f>
        <v>3.2154340836012861E-3</v>
      </c>
      <c r="BX824" t="s">
        <v>2156</v>
      </c>
      <c r="BY824" s="5" t="s">
        <v>2086</v>
      </c>
      <c r="BZ824" s="5" t="s">
        <v>2088</v>
      </c>
      <c r="CA824" s="28" t="str">
        <f>IF(Table1[[#This Row],[Party]]="Labour","Conservative","Labour")</f>
        <v>Labour</v>
      </c>
      <c r="CB824" s="28" cm="1">
        <f t="array" ref="CB8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824" s="28" cm="1">
        <f t="array" ref="CC8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24" s="28">
        <f>IF(TRIM(Table1[[#This Row],[Party]])="Labour",Table1[[#This Row],[Conservative_Aye]],Table1[[#This Row],[Labour_Aye]])</f>
        <v>3</v>
      </c>
      <c r="CE824" s="28">
        <f>IF(TRIM(Table1[[#This Row],[Party]])="Labour",Table1[[#This Row],[Conservative_No]],Table1[[#This Row],[Labour_No]])</f>
        <v>247</v>
      </c>
      <c r="CF824" s="36">
        <f>IF(Table1[[#This Row],[Gov_Aye]]+Table1[[#This Row],[Gov_No]]=0,"",Table1[[#This Row],[Gov_Aye]]/(Table1[[#This Row],[Gov_Aye]]+Table1[[#This Row],[Gov_No]]))</f>
        <v>0.99678456591639875</v>
      </c>
      <c r="CG824" s="36">
        <f>IF(Table1[[#This Row],[Opp_Aye]]+Table1[[#This Row],[Opp_No]]=0,"",Table1[[#This Row],[Opp_Aye]]/(Table1[[#This Row],[Opp_Aye]]+Table1[[#This Row],[Opp_No]]))</f>
        <v>1.2E-2</v>
      </c>
      <c r="CH824" s="36">
        <f>IF(OR(Table1[[#This Row],[Gov_Share]]="",Table1[[#This Row],[Opp_Share]]=""),"",ABS(Table1[[#This Row],[Gov_Share]]-Table1[[#This Row],[Opp_Share]]))</f>
        <v>0.98478456591639874</v>
      </c>
      <c r="CI824" s="36">
        <f>IF(Table1[[#This Row],[Gov_Aye]]+Table1[[#This Row],[Gov_No]]=0,"",ABS(Table1[[#This Row],[Gov_Aye]]-Table1[[#This Row],[Gov_No]])/(Table1[[#This Row],[Gov_Aye]]+Table1[[#This Row],[Gov_No]]))</f>
        <v>0.99356913183279738</v>
      </c>
      <c r="CJ824" s="36">
        <f>IF(Table1[[#This Row],[Opp_Aye]]+Table1[[#This Row],[Opp_No]]=0,"",ABS(Table1[[#This Row],[Opp_Aye]]-Table1[[#This Row],[Opp_No]])/(Table1[[#This Row],[Opp_Aye]]+Table1[[#This Row],[Opp_No]]))</f>
        <v>0.97599999999999998</v>
      </c>
      <c r="CK8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0.95339664684643888</v>
      </c>
    </row>
    <row r="825" spans="1:89" ht="29.5" hidden="1" x14ac:dyDescent="0.75">
      <c r="A825" s="2">
        <v>441</v>
      </c>
      <c r="B825" s="15">
        <v>43263</v>
      </c>
      <c r="C825" s="16">
        <v>0.7583333333333333</v>
      </c>
      <c r="D825" s="2">
        <v>174</v>
      </c>
      <c r="E825" s="19" t="s">
        <v>253</v>
      </c>
      <c r="F825" s="2" t="s">
        <v>1955</v>
      </c>
      <c r="G825" s="2"/>
      <c r="H825" s="2">
        <v>322</v>
      </c>
      <c r="I825" s="2">
        <v>306</v>
      </c>
      <c r="J825" s="2">
        <v>0</v>
      </c>
      <c r="K825" s="2">
        <v>0</v>
      </c>
      <c r="L825" s="2">
        <v>0</v>
      </c>
      <c r="M825" s="3">
        <v>308</v>
      </c>
      <c r="N825" s="2">
        <v>10</v>
      </c>
      <c r="O825" s="2">
        <v>0</v>
      </c>
      <c r="P825" s="2">
        <v>0</v>
      </c>
      <c r="Q825" s="2">
        <v>1</v>
      </c>
      <c r="R825" s="4">
        <v>3</v>
      </c>
      <c r="S825" s="2">
        <v>0</v>
      </c>
      <c r="T825" s="2">
        <v>0</v>
      </c>
      <c r="U825" s="2">
        <v>0</v>
      </c>
      <c r="V825" s="2">
        <v>0</v>
      </c>
      <c r="W825" s="2">
        <v>0</v>
      </c>
      <c r="X825" s="2">
        <v>0</v>
      </c>
      <c r="Y825" s="2">
        <v>0</v>
      </c>
      <c r="Z825" s="2">
        <v>0</v>
      </c>
      <c r="AA825" s="2">
        <v>0</v>
      </c>
      <c r="AB825" s="2">
        <v>0</v>
      </c>
      <c r="AC825" s="2">
        <v>0</v>
      </c>
      <c r="AD825" s="2">
        <v>0</v>
      </c>
      <c r="AE825" s="2">
        <v>0</v>
      </c>
      <c r="AF825" s="2">
        <v>0</v>
      </c>
      <c r="AG825" s="3">
        <v>2</v>
      </c>
      <c r="AH825" s="2">
        <v>0</v>
      </c>
      <c r="AI825" s="2">
        <v>0</v>
      </c>
      <c r="AJ825" s="2">
        <v>1</v>
      </c>
      <c r="AK825" s="2">
        <v>4</v>
      </c>
      <c r="AL825" s="4">
        <v>248</v>
      </c>
      <c r="AM825" s="2">
        <v>12</v>
      </c>
      <c r="AN825" s="2">
        <v>4</v>
      </c>
      <c r="AO825" s="2">
        <v>0</v>
      </c>
      <c r="AP825" s="2">
        <v>35</v>
      </c>
      <c r="AQ825" s="2">
        <v>0</v>
      </c>
      <c r="AR825" s="2">
        <v>0</v>
      </c>
      <c r="AS825" s="2">
        <v>0</v>
      </c>
      <c r="AT825" s="2">
        <v>0</v>
      </c>
      <c r="AU825" s="2">
        <v>0</v>
      </c>
      <c r="AV825" s="2">
        <v>0</v>
      </c>
      <c r="AW825" s="2">
        <v>0</v>
      </c>
      <c r="AX825" s="2">
        <v>0</v>
      </c>
      <c r="AY825" s="2">
        <v>0</v>
      </c>
      <c r="AZ825" s="2">
        <v>0</v>
      </c>
      <c r="BA825" s="44">
        <v>2</v>
      </c>
      <c r="BB825" s="2">
        <v>0</v>
      </c>
      <c r="BC825" s="2">
        <v>0</v>
      </c>
      <c r="BD825" s="2">
        <v>0</v>
      </c>
      <c r="BE825" s="2">
        <v>1</v>
      </c>
      <c r="BF825" s="45">
        <v>3</v>
      </c>
      <c r="BG825" s="2">
        <v>0</v>
      </c>
      <c r="BH825" s="2">
        <v>0</v>
      </c>
      <c r="BI825" s="2">
        <v>0</v>
      </c>
      <c r="BJ825" s="2">
        <v>0</v>
      </c>
      <c r="BK825" s="2">
        <v>0</v>
      </c>
      <c r="BL825" s="2">
        <v>0</v>
      </c>
      <c r="BM825" s="2">
        <v>0</v>
      </c>
      <c r="BN825" s="2">
        <v>0</v>
      </c>
      <c r="BO825" s="2">
        <v>0</v>
      </c>
      <c r="BP825" s="2">
        <v>0</v>
      </c>
      <c r="BQ825" s="2">
        <v>0</v>
      </c>
      <c r="BR825" s="2">
        <v>6</v>
      </c>
      <c r="BS825" s="2">
        <v>628</v>
      </c>
      <c r="BT825" s="2">
        <v>0.01</v>
      </c>
      <c r="BU825" s="5">
        <v>0.97</v>
      </c>
      <c r="BV825" s="5">
        <f>IFERROR($BF825/($AL825+$R825), "No Votes")</f>
        <v>1.1952191235059761E-2</v>
      </c>
      <c r="BW825" s="5">
        <f>IFERROR($BA825/($AG825+$M825), "No Votes")</f>
        <v>6.4516129032258064E-3</v>
      </c>
      <c r="BX825" t="s">
        <v>2156</v>
      </c>
      <c r="BY825" s="5" t="s">
        <v>2086</v>
      </c>
      <c r="BZ825" s="5" t="s">
        <v>2088</v>
      </c>
      <c r="CA825" s="28" t="str">
        <f>IF(Table1[[#This Row],[Party]]="Labour","Conservative","Labour")</f>
        <v>Labour</v>
      </c>
      <c r="CB825" s="28" cm="1">
        <f t="array" ref="CB8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825" s="28" cm="1">
        <f t="array" ref="CC8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825" s="28">
        <f>IF(TRIM(Table1[[#This Row],[Party]])="Labour",Table1[[#This Row],[Conservative_Aye]],Table1[[#This Row],[Labour_Aye]])</f>
        <v>3</v>
      </c>
      <c r="CE825" s="28">
        <f>IF(TRIM(Table1[[#This Row],[Party]])="Labour",Table1[[#This Row],[Conservative_No]],Table1[[#This Row],[Labour_No]])</f>
        <v>248</v>
      </c>
      <c r="CF825" s="36">
        <f>IF(Table1[[#This Row],[Gov_Aye]]+Table1[[#This Row],[Gov_No]]=0,"",Table1[[#This Row],[Gov_Aye]]/(Table1[[#This Row],[Gov_Aye]]+Table1[[#This Row],[Gov_No]]))</f>
        <v>0.99354838709677418</v>
      </c>
      <c r="CG825" s="36">
        <f>IF(Table1[[#This Row],[Opp_Aye]]+Table1[[#This Row],[Opp_No]]=0,"",Table1[[#This Row],[Opp_Aye]]/(Table1[[#This Row],[Opp_Aye]]+Table1[[#This Row],[Opp_No]]))</f>
        <v>1.1952191235059761E-2</v>
      </c>
      <c r="CH825" s="36">
        <f>IF(OR(Table1[[#This Row],[Gov_Share]]="",Table1[[#This Row],[Opp_Share]]=""),"",ABS(Table1[[#This Row],[Gov_Share]]-Table1[[#This Row],[Opp_Share]]))</f>
        <v>0.98159619586171443</v>
      </c>
      <c r="CI825" s="36">
        <f>IF(Table1[[#This Row],[Gov_Aye]]+Table1[[#This Row],[Gov_No]]=0,"",ABS(Table1[[#This Row],[Gov_Aye]]-Table1[[#This Row],[Gov_No]])/(Table1[[#This Row],[Gov_Aye]]+Table1[[#This Row],[Gov_No]]))</f>
        <v>0.98709677419354835</v>
      </c>
      <c r="CJ825" s="36">
        <f>IF(Table1[[#This Row],[Opp_Aye]]+Table1[[#This Row],[Opp_No]]=0,"",ABS(Table1[[#This Row],[Opp_Aye]]-Table1[[#This Row],[Opp_No]])/(Table1[[#This Row],[Opp_Aye]]+Table1[[#This Row],[Opp_No]]))</f>
        <v>0.9760956175298805</v>
      </c>
      <c r="CK8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0.94757635258214856</v>
      </c>
    </row>
    <row r="826" spans="1:89" ht="29.5" x14ac:dyDescent="0.75">
      <c r="A826">
        <v>1463</v>
      </c>
      <c r="B826" s="17">
        <v>44951</v>
      </c>
      <c r="C826" s="18">
        <v>0</v>
      </c>
      <c r="D826">
        <v>157</v>
      </c>
      <c r="E826" s="20" t="s">
        <v>1313</v>
      </c>
      <c r="H826">
        <v>301</v>
      </c>
      <c r="I826">
        <v>170</v>
      </c>
      <c r="J826">
        <v>0</v>
      </c>
      <c r="K826">
        <v>0</v>
      </c>
      <c r="L826">
        <v>0</v>
      </c>
      <c r="M826" s="3">
        <v>293</v>
      </c>
      <c r="N826">
        <v>6</v>
      </c>
      <c r="O826">
        <v>0</v>
      </c>
      <c r="P826">
        <v>0</v>
      </c>
      <c r="Q826">
        <v>2</v>
      </c>
      <c r="R826" s="4">
        <v>0</v>
      </c>
      <c r="S826">
        <v>0</v>
      </c>
      <c r="T826">
        <v>0</v>
      </c>
      <c r="U826">
        <v>0</v>
      </c>
      <c r="V826">
        <v>0</v>
      </c>
      <c r="W826">
        <v>0</v>
      </c>
      <c r="X826">
        <v>0</v>
      </c>
      <c r="Y826">
        <v>0</v>
      </c>
      <c r="Z826">
        <v>0</v>
      </c>
      <c r="AA826">
        <v>0</v>
      </c>
      <c r="AB826">
        <v>0</v>
      </c>
      <c r="AC826">
        <v>0</v>
      </c>
      <c r="AD826">
        <v>0</v>
      </c>
      <c r="AE826">
        <v>1</v>
      </c>
      <c r="AF826">
        <v>0</v>
      </c>
      <c r="AG826" s="3">
        <v>0</v>
      </c>
      <c r="AH826">
        <v>0</v>
      </c>
      <c r="AI826">
        <v>0</v>
      </c>
      <c r="AJ826">
        <v>1</v>
      </c>
      <c r="AK826">
        <v>4</v>
      </c>
      <c r="AL826" s="4">
        <v>150</v>
      </c>
      <c r="AM826">
        <v>10</v>
      </c>
      <c r="AN826">
        <v>3</v>
      </c>
      <c r="AO826">
        <v>0</v>
      </c>
      <c r="AP826">
        <v>0</v>
      </c>
      <c r="AQ826">
        <v>1</v>
      </c>
      <c r="AR826">
        <v>0</v>
      </c>
      <c r="AS826">
        <v>0</v>
      </c>
      <c r="AT826">
        <v>0</v>
      </c>
      <c r="AU826">
        <v>0</v>
      </c>
      <c r="AV826">
        <v>0</v>
      </c>
      <c r="AW826">
        <v>0</v>
      </c>
      <c r="AX826">
        <v>0</v>
      </c>
      <c r="AY826">
        <v>0</v>
      </c>
      <c r="AZ826">
        <v>0</v>
      </c>
      <c r="BA826">
        <v>0</v>
      </c>
      <c r="BB826">
        <v>0</v>
      </c>
      <c r="BC826">
        <v>0</v>
      </c>
      <c r="BD826">
        <v>0</v>
      </c>
      <c r="BE826">
        <v>2</v>
      </c>
      <c r="BF826">
        <v>0</v>
      </c>
      <c r="BG826">
        <v>0</v>
      </c>
      <c r="BH826">
        <v>0</v>
      </c>
      <c r="BI826">
        <v>0</v>
      </c>
      <c r="BJ826">
        <v>0</v>
      </c>
      <c r="BK826">
        <v>0</v>
      </c>
      <c r="BL826">
        <v>0</v>
      </c>
      <c r="BM826">
        <v>0</v>
      </c>
      <c r="BN826">
        <v>0</v>
      </c>
      <c r="BO826">
        <v>0</v>
      </c>
      <c r="BP826">
        <v>0</v>
      </c>
      <c r="BQ826">
        <v>0</v>
      </c>
      <c r="BR826">
        <v>2</v>
      </c>
      <c r="BS826">
        <v>471</v>
      </c>
      <c r="BT826">
        <v>4.2462849999999998E-3</v>
      </c>
      <c r="BU826" s="1">
        <v>0.72</v>
      </c>
      <c r="BV826" s="5">
        <f>IFERROR($BF826/($AL826+$R826), "No Votes")</f>
        <v>0</v>
      </c>
      <c r="BW826" s="5">
        <f>IFERROR($BA826/($AG826+$M826), "No Votes")</f>
        <v>0</v>
      </c>
      <c r="BX826" t="s">
        <v>2157</v>
      </c>
      <c r="BY826" s="5" t="s">
        <v>2096</v>
      </c>
      <c r="BZ826" s="5" t="s">
        <v>2088</v>
      </c>
      <c r="CA826" s="28" t="str">
        <f>IF(Table1[[#This Row],[Party]]="Labour","Conservative","Labour")</f>
        <v>Labour</v>
      </c>
      <c r="CB826" s="28" cm="1">
        <f t="array" ref="CB8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826" s="28" cm="1">
        <f t="array" ref="CC8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26" s="28">
        <f>IF(TRIM(Table1[[#This Row],[Party]])="Labour",Table1[[#This Row],[Conservative_Aye]],Table1[[#This Row],[Labour_Aye]])</f>
        <v>0</v>
      </c>
      <c r="CE826" s="28">
        <f>IF(TRIM(Table1[[#This Row],[Party]])="Labour",Table1[[#This Row],[Conservative_No]],Table1[[#This Row],[Labour_No]])</f>
        <v>150</v>
      </c>
      <c r="CF826" s="36">
        <f>IF(Table1[[#This Row],[Gov_Aye]]+Table1[[#This Row],[Gov_No]]=0,"",Table1[[#This Row],[Gov_Aye]]/(Table1[[#This Row],[Gov_Aye]]+Table1[[#This Row],[Gov_No]]))</f>
        <v>1</v>
      </c>
      <c r="CG826" s="36">
        <f>IF(Table1[[#This Row],[Opp_Aye]]+Table1[[#This Row],[Opp_No]]=0,"",Table1[[#This Row],[Opp_Aye]]/(Table1[[#This Row],[Opp_Aye]]+Table1[[#This Row],[Opp_No]]))</f>
        <v>0</v>
      </c>
      <c r="CH826" s="36">
        <f>IF(OR(Table1[[#This Row],[Gov_Share]]="",Table1[[#This Row],[Opp_Share]]=""),"",ABS(Table1[[#This Row],[Gov_Share]]-Table1[[#This Row],[Opp_Share]]))</f>
        <v>1</v>
      </c>
      <c r="CI826" s="36">
        <f>IF(Table1[[#This Row],[Gov_Aye]]+Table1[[#This Row],[Gov_No]]=0,"",ABS(Table1[[#This Row],[Gov_Aye]]-Table1[[#This Row],[Gov_No]])/(Table1[[#This Row],[Gov_Aye]]+Table1[[#This Row],[Gov_No]]))</f>
        <v>1</v>
      </c>
      <c r="CJ826" s="36">
        <f>IF(Table1[[#This Row],[Opp_Aye]]+Table1[[#This Row],[Opp_No]]=0,"",ABS(Table1[[#This Row],[Opp_Aye]]-Table1[[#This Row],[Opp_No]])/(Table1[[#This Row],[Opp_Aye]]+Table1[[#This Row],[Opp_No]]))</f>
        <v>1</v>
      </c>
      <c r="CK8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0.96899545266639109</v>
      </c>
    </row>
    <row r="827" spans="1:89" ht="29.5" x14ac:dyDescent="0.75">
      <c r="A827" s="2">
        <v>1464</v>
      </c>
      <c r="B827" s="15">
        <v>44951</v>
      </c>
      <c r="C827" s="16">
        <v>0</v>
      </c>
      <c r="D827" s="2">
        <v>158</v>
      </c>
      <c r="E827" s="19" t="s">
        <v>1312</v>
      </c>
      <c r="F827" s="2"/>
      <c r="G827" s="2"/>
      <c r="H827" s="2">
        <v>301</v>
      </c>
      <c r="I827" s="2">
        <v>170</v>
      </c>
      <c r="J827" s="2">
        <v>0</v>
      </c>
      <c r="K827" s="2">
        <v>0</v>
      </c>
      <c r="L827" s="2">
        <v>0</v>
      </c>
      <c r="M827" s="3">
        <v>293</v>
      </c>
      <c r="N827" s="2">
        <v>6</v>
      </c>
      <c r="O827" s="2">
        <v>0</v>
      </c>
      <c r="P827" s="2">
        <v>0</v>
      </c>
      <c r="Q827" s="2">
        <v>2</v>
      </c>
      <c r="R827" s="4">
        <v>0</v>
      </c>
      <c r="S827" s="2">
        <v>0</v>
      </c>
      <c r="T827" s="2">
        <v>0</v>
      </c>
      <c r="U827" s="2">
        <v>0</v>
      </c>
      <c r="V827" s="2">
        <v>0</v>
      </c>
      <c r="W827" s="2">
        <v>0</v>
      </c>
      <c r="X827" s="2">
        <v>0</v>
      </c>
      <c r="Y827" s="2">
        <v>0</v>
      </c>
      <c r="Z827" s="2">
        <v>0</v>
      </c>
      <c r="AA827" s="2">
        <v>0</v>
      </c>
      <c r="AB827" s="2">
        <v>0</v>
      </c>
      <c r="AC827" s="2">
        <v>0</v>
      </c>
      <c r="AD827" s="2">
        <v>0</v>
      </c>
      <c r="AE827" s="2">
        <v>1</v>
      </c>
      <c r="AF827" s="2">
        <v>0</v>
      </c>
      <c r="AG827" s="3">
        <v>0</v>
      </c>
      <c r="AH827" s="2">
        <v>0</v>
      </c>
      <c r="AI827" s="2">
        <v>0</v>
      </c>
      <c r="AJ827" s="2">
        <v>1</v>
      </c>
      <c r="AK827" s="2">
        <v>4</v>
      </c>
      <c r="AL827" s="4">
        <v>150</v>
      </c>
      <c r="AM827" s="2">
        <v>10</v>
      </c>
      <c r="AN827" s="2">
        <v>3</v>
      </c>
      <c r="AO827" s="2">
        <v>0</v>
      </c>
      <c r="AP827" s="2">
        <v>0</v>
      </c>
      <c r="AQ827" s="2">
        <v>1</v>
      </c>
      <c r="AR827" s="2">
        <v>0</v>
      </c>
      <c r="AS827" s="2">
        <v>0</v>
      </c>
      <c r="AT827" s="2">
        <v>0</v>
      </c>
      <c r="AU827" s="2">
        <v>0</v>
      </c>
      <c r="AV827" s="2">
        <v>0</v>
      </c>
      <c r="AW827" s="2">
        <v>0</v>
      </c>
      <c r="AX827" s="2">
        <v>0</v>
      </c>
      <c r="AY827" s="2">
        <v>0</v>
      </c>
      <c r="AZ827" s="2">
        <v>0</v>
      </c>
      <c r="BA827" s="2">
        <v>0</v>
      </c>
      <c r="BB827" s="2">
        <v>0</v>
      </c>
      <c r="BC827" s="2">
        <v>0</v>
      </c>
      <c r="BD827" s="2">
        <v>0</v>
      </c>
      <c r="BE827" s="2">
        <v>2</v>
      </c>
      <c r="BF827" s="2">
        <v>0</v>
      </c>
      <c r="BG827" s="2">
        <v>0</v>
      </c>
      <c r="BH827" s="2">
        <v>0</v>
      </c>
      <c r="BI827" s="2">
        <v>0</v>
      </c>
      <c r="BJ827" s="2">
        <v>0</v>
      </c>
      <c r="BK827" s="2">
        <v>0</v>
      </c>
      <c r="BL827" s="2">
        <v>0</v>
      </c>
      <c r="BM827" s="2">
        <v>0</v>
      </c>
      <c r="BN827" s="2">
        <v>0</v>
      </c>
      <c r="BO827" s="2">
        <v>0</v>
      </c>
      <c r="BP827" s="2">
        <v>0</v>
      </c>
      <c r="BQ827" s="2">
        <v>0</v>
      </c>
      <c r="BR827" s="2">
        <v>2</v>
      </c>
      <c r="BS827" s="2">
        <v>471</v>
      </c>
      <c r="BT827" s="2">
        <v>4.2462849999999998E-3</v>
      </c>
      <c r="BU827" s="5">
        <v>0.72</v>
      </c>
      <c r="BV827" s="5">
        <f>IFERROR($BF827/($AL827+$R827), "No Votes")</f>
        <v>0</v>
      </c>
      <c r="BW827" s="5">
        <f>IFERROR($BA827/($AG827+$M827), "No Votes")</f>
        <v>0</v>
      </c>
      <c r="BX827" t="s">
        <v>2157</v>
      </c>
      <c r="BY827" s="5" t="s">
        <v>2096</v>
      </c>
      <c r="BZ827" s="5" t="s">
        <v>2088</v>
      </c>
      <c r="CA827" s="28" t="str">
        <f>IF(Table1[[#This Row],[Party]]="Labour","Conservative","Labour")</f>
        <v>Labour</v>
      </c>
      <c r="CB827" s="28" cm="1">
        <f t="array" ref="CB8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827" s="28" cm="1">
        <f t="array" ref="CC8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27" s="28">
        <f>IF(TRIM(Table1[[#This Row],[Party]])="Labour",Table1[[#This Row],[Conservative_Aye]],Table1[[#This Row],[Labour_Aye]])</f>
        <v>0</v>
      </c>
      <c r="CE827" s="28">
        <f>IF(TRIM(Table1[[#This Row],[Party]])="Labour",Table1[[#This Row],[Conservative_No]],Table1[[#This Row],[Labour_No]])</f>
        <v>150</v>
      </c>
      <c r="CF827" s="36">
        <f>IF(Table1[[#This Row],[Gov_Aye]]+Table1[[#This Row],[Gov_No]]=0,"",Table1[[#This Row],[Gov_Aye]]/(Table1[[#This Row],[Gov_Aye]]+Table1[[#This Row],[Gov_No]]))</f>
        <v>1</v>
      </c>
      <c r="CG827" s="36">
        <f>IF(Table1[[#This Row],[Opp_Aye]]+Table1[[#This Row],[Opp_No]]=0,"",Table1[[#This Row],[Opp_Aye]]/(Table1[[#This Row],[Opp_Aye]]+Table1[[#This Row],[Opp_No]]))</f>
        <v>0</v>
      </c>
      <c r="CH827" s="36">
        <f>IF(OR(Table1[[#This Row],[Gov_Share]]="",Table1[[#This Row],[Opp_Share]]=""),"",ABS(Table1[[#This Row],[Gov_Share]]-Table1[[#This Row],[Opp_Share]]))</f>
        <v>1</v>
      </c>
      <c r="CI827" s="36">
        <f>IF(Table1[[#This Row],[Gov_Aye]]+Table1[[#This Row],[Gov_No]]=0,"",ABS(Table1[[#This Row],[Gov_Aye]]-Table1[[#This Row],[Gov_No]])/(Table1[[#This Row],[Gov_Aye]]+Table1[[#This Row],[Gov_No]]))</f>
        <v>1</v>
      </c>
      <c r="CJ827" s="36">
        <f>IF(Table1[[#This Row],[Opp_Aye]]+Table1[[#This Row],[Opp_No]]=0,"",ABS(Table1[[#This Row],[Opp_Aye]]-Table1[[#This Row],[Opp_No]])/(Table1[[#This Row],[Opp_Aye]]+Table1[[#This Row],[Opp_No]]))</f>
        <v>1</v>
      </c>
      <c r="CK8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0.96899545266639109</v>
      </c>
    </row>
    <row r="828" spans="1:89" ht="29.5" x14ac:dyDescent="0.75">
      <c r="A828">
        <v>1748</v>
      </c>
      <c r="B828" s="17">
        <v>45349</v>
      </c>
      <c r="C828" s="18">
        <v>0.78888888888888886</v>
      </c>
      <c r="D828">
        <v>84</v>
      </c>
      <c r="E828" s="20" t="s">
        <v>1329</v>
      </c>
      <c r="H828">
        <v>170</v>
      </c>
      <c r="I828">
        <v>299</v>
      </c>
      <c r="J828">
        <v>0</v>
      </c>
      <c r="K828">
        <v>1</v>
      </c>
      <c r="L828">
        <v>0</v>
      </c>
      <c r="M828" s="3">
        <v>0</v>
      </c>
      <c r="N828">
        <v>0</v>
      </c>
      <c r="O828">
        <v>0</v>
      </c>
      <c r="P828">
        <v>1</v>
      </c>
      <c r="Q828">
        <v>5</v>
      </c>
      <c r="R828" s="4">
        <v>151</v>
      </c>
      <c r="S828">
        <v>10</v>
      </c>
      <c r="T828">
        <v>2</v>
      </c>
      <c r="U828">
        <v>0</v>
      </c>
      <c r="V828">
        <v>0</v>
      </c>
      <c r="W828">
        <v>0</v>
      </c>
      <c r="X828">
        <v>0</v>
      </c>
      <c r="Y828">
        <v>0</v>
      </c>
      <c r="Z828">
        <v>0</v>
      </c>
      <c r="AA828">
        <v>0</v>
      </c>
      <c r="AB828">
        <v>0</v>
      </c>
      <c r="AC828">
        <v>0</v>
      </c>
      <c r="AD828">
        <v>0</v>
      </c>
      <c r="AE828">
        <v>0</v>
      </c>
      <c r="AF828">
        <v>0</v>
      </c>
      <c r="AG828" s="3">
        <v>293</v>
      </c>
      <c r="AH828">
        <v>5</v>
      </c>
      <c r="AI828">
        <v>0</v>
      </c>
      <c r="AJ828">
        <v>0</v>
      </c>
      <c r="AK828">
        <v>1</v>
      </c>
      <c r="AL828" s="4">
        <v>0</v>
      </c>
      <c r="AM828">
        <v>0</v>
      </c>
      <c r="AN828">
        <v>0</v>
      </c>
      <c r="AO828">
        <v>0</v>
      </c>
      <c r="AP828">
        <v>0</v>
      </c>
      <c r="AQ828">
        <v>0</v>
      </c>
      <c r="AR828">
        <v>0</v>
      </c>
      <c r="AS828">
        <v>0</v>
      </c>
      <c r="AT828">
        <v>0</v>
      </c>
      <c r="AU828">
        <v>0</v>
      </c>
      <c r="AV828">
        <v>0</v>
      </c>
      <c r="AW828">
        <v>0</v>
      </c>
      <c r="AX828">
        <v>0</v>
      </c>
      <c r="AY828">
        <v>0</v>
      </c>
      <c r="AZ828">
        <v>0</v>
      </c>
      <c r="BA828">
        <v>0</v>
      </c>
      <c r="BB828">
        <v>0</v>
      </c>
      <c r="BC828">
        <v>0</v>
      </c>
      <c r="BD828">
        <v>0</v>
      </c>
      <c r="BE828">
        <v>1</v>
      </c>
      <c r="BF828">
        <v>0</v>
      </c>
      <c r="BG828">
        <v>0</v>
      </c>
      <c r="BH828">
        <v>0</v>
      </c>
      <c r="BI828">
        <v>0</v>
      </c>
      <c r="BJ828">
        <v>0</v>
      </c>
      <c r="BK828">
        <v>0</v>
      </c>
      <c r="BL828">
        <v>0</v>
      </c>
      <c r="BM828">
        <v>0</v>
      </c>
      <c r="BN828">
        <v>0</v>
      </c>
      <c r="BO828">
        <v>0</v>
      </c>
      <c r="BP828">
        <v>0</v>
      </c>
      <c r="BQ828">
        <v>0</v>
      </c>
      <c r="BR828">
        <v>1</v>
      </c>
      <c r="BS828">
        <v>469</v>
      </c>
      <c r="BT828">
        <v>2.1321959999999998E-3</v>
      </c>
      <c r="BU828" s="1">
        <v>0.72</v>
      </c>
      <c r="BV828" s="5">
        <f>IFERROR($BF828/($AL828+$R828), "No Votes")</f>
        <v>0</v>
      </c>
      <c r="BW828" s="5">
        <f>IFERROR($BA828/($AG828+$M828), "No Votes")</f>
        <v>0</v>
      </c>
      <c r="BX828" t="s">
        <v>2157</v>
      </c>
      <c r="BY828" s="5" t="s">
        <v>2096</v>
      </c>
      <c r="BZ828" s="5" t="s">
        <v>2088</v>
      </c>
      <c r="CA828" s="28" t="str">
        <f>IF(Table1[[#This Row],[Party]]="Labour","Conservative","Labour")</f>
        <v>Labour</v>
      </c>
      <c r="CB828" s="28" cm="1">
        <f t="array" ref="CB8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28" s="28" cm="1">
        <f t="array" ref="CC8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828" s="28">
        <f>IF(TRIM(Table1[[#This Row],[Party]])="Labour",Table1[[#This Row],[Conservative_Aye]],Table1[[#This Row],[Labour_Aye]])</f>
        <v>151</v>
      </c>
      <c r="CE828" s="28">
        <f>IF(TRIM(Table1[[#This Row],[Party]])="Labour",Table1[[#This Row],[Conservative_No]],Table1[[#This Row],[Labour_No]])</f>
        <v>0</v>
      </c>
      <c r="CF828" s="36">
        <f>IF(Table1[[#This Row],[Gov_Aye]]+Table1[[#This Row],[Gov_No]]=0,"",Table1[[#This Row],[Gov_Aye]]/(Table1[[#This Row],[Gov_Aye]]+Table1[[#This Row],[Gov_No]]))</f>
        <v>0</v>
      </c>
      <c r="CG828" s="36">
        <f>IF(Table1[[#This Row],[Opp_Aye]]+Table1[[#This Row],[Opp_No]]=0,"",Table1[[#This Row],[Opp_Aye]]/(Table1[[#This Row],[Opp_Aye]]+Table1[[#This Row],[Opp_No]]))</f>
        <v>1</v>
      </c>
      <c r="CH828" s="36">
        <f>IF(OR(Table1[[#This Row],[Gov_Share]]="",Table1[[#This Row],[Opp_Share]]=""),"",ABS(Table1[[#This Row],[Gov_Share]]-Table1[[#This Row],[Opp_Share]]))</f>
        <v>1</v>
      </c>
      <c r="CI828" s="36">
        <f>IF(Table1[[#This Row],[Gov_Aye]]+Table1[[#This Row],[Gov_No]]=0,"",ABS(Table1[[#This Row],[Gov_Aye]]-Table1[[#This Row],[Gov_No]])/(Table1[[#This Row],[Gov_Aye]]+Table1[[#This Row],[Gov_No]]))</f>
        <v>1</v>
      </c>
      <c r="CJ828" s="36">
        <f>IF(Table1[[#This Row],[Opp_Aye]]+Table1[[#This Row],[Opp_No]]=0,"",ABS(Table1[[#This Row],[Opp_Aye]]-Table1[[#This Row],[Opp_No]])/(Table1[[#This Row],[Opp_Aye]]+Table1[[#This Row],[Opp_No]]))</f>
        <v>1</v>
      </c>
      <c r="CK8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0.96898301255058239</v>
      </c>
    </row>
    <row r="829" spans="1:89" ht="29.5" hidden="1" x14ac:dyDescent="0.75">
      <c r="A829">
        <v>442</v>
      </c>
      <c r="B829" s="17">
        <v>43263</v>
      </c>
      <c r="C829" s="18">
        <v>0.76736111111111116</v>
      </c>
      <c r="D829">
        <v>175</v>
      </c>
      <c r="E829" s="20" t="s">
        <v>435</v>
      </c>
      <c r="F829" t="s">
        <v>1955</v>
      </c>
      <c r="H829">
        <v>317</v>
      </c>
      <c r="I829">
        <v>306</v>
      </c>
      <c r="J829">
        <v>0</v>
      </c>
      <c r="K829">
        <v>0</v>
      </c>
      <c r="L829">
        <v>0</v>
      </c>
      <c r="M829" s="3">
        <v>306</v>
      </c>
      <c r="N829">
        <v>10</v>
      </c>
      <c r="O829">
        <v>0</v>
      </c>
      <c r="P829">
        <v>0</v>
      </c>
      <c r="Q829">
        <v>1</v>
      </c>
      <c r="R829" s="4">
        <v>0</v>
      </c>
      <c r="S829">
        <v>0</v>
      </c>
      <c r="T829">
        <v>0</v>
      </c>
      <c r="U829">
        <v>0</v>
      </c>
      <c r="V829">
        <v>0</v>
      </c>
      <c r="W829">
        <v>0</v>
      </c>
      <c r="X829">
        <v>0</v>
      </c>
      <c r="Y829">
        <v>0</v>
      </c>
      <c r="Z829">
        <v>0</v>
      </c>
      <c r="AA829">
        <v>0</v>
      </c>
      <c r="AB829">
        <v>0</v>
      </c>
      <c r="AC829">
        <v>0</v>
      </c>
      <c r="AD829">
        <v>0</v>
      </c>
      <c r="AE829">
        <v>0</v>
      </c>
      <c r="AF829">
        <v>0</v>
      </c>
      <c r="AG829" s="3">
        <v>2</v>
      </c>
      <c r="AH829">
        <v>0</v>
      </c>
      <c r="AI829">
        <v>0</v>
      </c>
      <c r="AJ829">
        <v>1</v>
      </c>
      <c r="AK829">
        <v>4</v>
      </c>
      <c r="AL829" s="4">
        <v>248</v>
      </c>
      <c r="AM829">
        <v>12</v>
      </c>
      <c r="AN829">
        <v>4</v>
      </c>
      <c r="AO829">
        <v>0</v>
      </c>
      <c r="AP829">
        <v>35</v>
      </c>
      <c r="AQ829">
        <v>0</v>
      </c>
      <c r="AR829">
        <v>0</v>
      </c>
      <c r="AS829">
        <v>0</v>
      </c>
      <c r="AT829">
        <v>0</v>
      </c>
      <c r="AU829">
        <v>0</v>
      </c>
      <c r="AV829">
        <v>0</v>
      </c>
      <c r="AW829">
        <v>0</v>
      </c>
      <c r="AX829">
        <v>0</v>
      </c>
      <c r="AY829">
        <v>0</v>
      </c>
      <c r="AZ829">
        <v>0</v>
      </c>
      <c r="BA829" s="3">
        <v>2</v>
      </c>
      <c r="BB829">
        <v>0</v>
      </c>
      <c r="BC829">
        <v>0</v>
      </c>
      <c r="BD829">
        <v>0</v>
      </c>
      <c r="BE829">
        <v>1</v>
      </c>
      <c r="BF829" s="4">
        <v>0</v>
      </c>
      <c r="BG829">
        <v>0</v>
      </c>
      <c r="BH829">
        <v>0</v>
      </c>
      <c r="BI829">
        <v>0</v>
      </c>
      <c r="BJ829">
        <v>0</v>
      </c>
      <c r="BK829">
        <v>0</v>
      </c>
      <c r="BL829">
        <v>0</v>
      </c>
      <c r="BM829">
        <v>0</v>
      </c>
      <c r="BN829">
        <v>0</v>
      </c>
      <c r="BO829">
        <v>0</v>
      </c>
      <c r="BP829">
        <v>0</v>
      </c>
      <c r="BQ829">
        <v>0</v>
      </c>
      <c r="BR829">
        <v>3</v>
      </c>
      <c r="BS829">
        <v>623</v>
      </c>
      <c r="BT829">
        <v>0</v>
      </c>
      <c r="BU829" s="1">
        <v>0.96</v>
      </c>
      <c r="BV829" s="5">
        <f>IFERROR($BF829/($AL829+$R829), "No Votes")</f>
        <v>0</v>
      </c>
      <c r="BW829" s="5">
        <f>IFERROR($BA829/($AG829+$M829), "No Votes")</f>
        <v>6.4935064935064939E-3</v>
      </c>
      <c r="BX829" t="s">
        <v>2156</v>
      </c>
      <c r="BY829" s="5" t="s">
        <v>2086</v>
      </c>
      <c r="BZ829" s="5" t="s">
        <v>2088</v>
      </c>
      <c r="CA829" s="28" t="str">
        <f>IF(Table1[[#This Row],[Party]]="Labour","Conservative","Labour")</f>
        <v>Labour</v>
      </c>
      <c r="CB829" s="28" cm="1">
        <f t="array" ref="CB8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829" s="28" cm="1">
        <f t="array" ref="CC8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829" s="28">
        <f>IF(TRIM(Table1[[#This Row],[Party]])="Labour",Table1[[#This Row],[Conservative_Aye]],Table1[[#This Row],[Labour_Aye]])</f>
        <v>0</v>
      </c>
      <c r="CE829" s="28">
        <f>IF(TRIM(Table1[[#This Row],[Party]])="Labour",Table1[[#This Row],[Conservative_No]],Table1[[#This Row],[Labour_No]])</f>
        <v>248</v>
      </c>
      <c r="CF829" s="36">
        <f>IF(Table1[[#This Row],[Gov_Aye]]+Table1[[#This Row],[Gov_No]]=0,"",Table1[[#This Row],[Gov_Aye]]/(Table1[[#This Row],[Gov_Aye]]+Table1[[#This Row],[Gov_No]]))</f>
        <v>0.99350649350649356</v>
      </c>
      <c r="CG829" s="36">
        <f>IF(Table1[[#This Row],[Opp_Aye]]+Table1[[#This Row],[Opp_No]]=0,"",Table1[[#This Row],[Opp_Aye]]/(Table1[[#This Row],[Opp_Aye]]+Table1[[#This Row],[Opp_No]]))</f>
        <v>0</v>
      </c>
      <c r="CH829" s="36">
        <f>IF(OR(Table1[[#This Row],[Gov_Share]]="",Table1[[#This Row],[Opp_Share]]=""),"",ABS(Table1[[#This Row],[Gov_Share]]-Table1[[#This Row],[Opp_Share]]))</f>
        <v>0.99350649350649356</v>
      </c>
      <c r="CI829" s="36">
        <f>IF(Table1[[#This Row],[Gov_Aye]]+Table1[[#This Row],[Gov_No]]=0,"",ABS(Table1[[#This Row],[Gov_Aye]]-Table1[[#This Row],[Gov_No]])/(Table1[[#This Row],[Gov_Aye]]+Table1[[#This Row],[Gov_No]]))</f>
        <v>0.98701298701298701</v>
      </c>
      <c r="CJ829" s="36">
        <f>IF(Table1[[#This Row],[Opp_Aye]]+Table1[[#This Row],[Opp_No]]=0,"",ABS(Table1[[#This Row],[Opp_Aye]]-Table1[[#This Row],[Opp_No]])/(Table1[[#This Row],[Opp_Aye]]+Table1[[#This Row],[Opp_No]]))</f>
        <v>1</v>
      </c>
      <c r="CK8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0.95790791754960514</v>
      </c>
    </row>
    <row r="830" spans="1:89" ht="29.5" hidden="1" x14ac:dyDescent="0.75">
      <c r="A830" s="2">
        <v>439</v>
      </c>
      <c r="B830" s="15">
        <v>43263</v>
      </c>
      <c r="C830" s="16">
        <v>0.73958333333333337</v>
      </c>
      <c r="D830" s="2">
        <v>172</v>
      </c>
      <c r="E830" s="19" t="s">
        <v>302</v>
      </c>
      <c r="F830" s="2" t="s">
        <v>1955</v>
      </c>
      <c r="G830" s="2"/>
      <c r="H830" s="2">
        <v>326</v>
      </c>
      <c r="I830" s="2">
        <v>301</v>
      </c>
      <c r="J830" s="2">
        <v>0</v>
      </c>
      <c r="K830" s="2">
        <v>0</v>
      </c>
      <c r="L830" s="2">
        <v>0</v>
      </c>
      <c r="M830" s="3">
        <v>311</v>
      </c>
      <c r="N830" s="2">
        <v>10</v>
      </c>
      <c r="O830" s="2">
        <v>0</v>
      </c>
      <c r="P830" s="2">
        <v>0</v>
      </c>
      <c r="Q830" s="2">
        <v>2</v>
      </c>
      <c r="R830" s="4">
        <v>3</v>
      </c>
      <c r="S830" s="2">
        <v>0</v>
      </c>
      <c r="T830" s="2">
        <v>0</v>
      </c>
      <c r="U830" s="2">
        <v>0</v>
      </c>
      <c r="V830" s="2">
        <v>0</v>
      </c>
      <c r="W830" s="2">
        <v>0</v>
      </c>
      <c r="X830" s="2">
        <v>0</v>
      </c>
      <c r="Y830" s="2">
        <v>0</v>
      </c>
      <c r="Z830" s="2">
        <v>0</v>
      </c>
      <c r="AA830" s="2">
        <v>0</v>
      </c>
      <c r="AB830" s="2">
        <v>0</v>
      </c>
      <c r="AC830" s="2">
        <v>0</v>
      </c>
      <c r="AD830" s="2">
        <v>0</v>
      </c>
      <c r="AE830" s="2">
        <v>0</v>
      </c>
      <c r="AF830" s="2">
        <v>0</v>
      </c>
      <c r="AG830" s="3">
        <v>0</v>
      </c>
      <c r="AH830" s="2">
        <v>0</v>
      </c>
      <c r="AI830" s="2">
        <v>0</v>
      </c>
      <c r="AJ830" s="2">
        <v>1</v>
      </c>
      <c r="AK830" s="2">
        <v>4</v>
      </c>
      <c r="AL830" s="4">
        <v>245</v>
      </c>
      <c r="AM830" s="2">
        <v>12</v>
      </c>
      <c r="AN830" s="2">
        <v>4</v>
      </c>
      <c r="AO830" s="2">
        <v>0</v>
      </c>
      <c r="AP830" s="2">
        <v>35</v>
      </c>
      <c r="AQ830" s="2">
        <v>0</v>
      </c>
      <c r="AR830" s="2">
        <v>0</v>
      </c>
      <c r="AS830" s="2">
        <v>0</v>
      </c>
      <c r="AT830" s="2">
        <v>0</v>
      </c>
      <c r="AU830" s="2">
        <v>0</v>
      </c>
      <c r="AV830" s="2">
        <v>0</v>
      </c>
      <c r="AW830" s="2">
        <v>0</v>
      </c>
      <c r="AX830" s="2">
        <v>0</v>
      </c>
      <c r="AY830" s="2">
        <v>0</v>
      </c>
      <c r="AZ830" s="2">
        <v>0</v>
      </c>
      <c r="BA830" s="44">
        <v>0</v>
      </c>
      <c r="BB830" s="2">
        <v>0</v>
      </c>
      <c r="BC830" s="2">
        <v>0</v>
      </c>
      <c r="BD830" s="2">
        <v>0</v>
      </c>
      <c r="BE830" s="2">
        <v>2</v>
      </c>
      <c r="BF830" s="45">
        <v>3</v>
      </c>
      <c r="BG830" s="2">
        <v>0</v>
      </c>
      <c r="BH830" s="2">
        <v>0</v>
      </c>
      <c r="BI830" s="2">
        <v>0</v>
      </c>
      <c r="BJ830" s="2">
        <v>0</v>
      </c>
      <c r="BK830" s="2">
        <v>0</v>
      </c>
      <c r="BL830" s="2">
        <v>0</v>
      </c>
      <c r="BM830" s="2">
        <v>0</v>
      </c>
      <c r="BN830" s="2">
        <v>0</v>
      </c>
      <c r="BO830" s="2">
        <v>0</v>
      </c>
      <c r="BP830" s="2">
        <v>0</v>
      </c>
      <c r="BQ830" s="2">
        <v>0</v>
      </c>
      <c r="BR830" s="2">
        <v>5</v>
      </c>
      <c r="BS830" s="2">
        <v>627</v>
      </c>
      <c r="BT830" s="2">
        <v>0.01</v>
      </c>
      <c r="BU830" s="5">
        <v>0.96</v>
      </c>
      <c r="BV830" s="5">
        <f>IFERROR($BF830/($AL830+$R830), "No Votes")</f>
        <v>1.2096774193548387E-2</v>
      </c>
      <c r="BW830" s="5">
        <f>IFERROR($BA830/($AG830+$M830), "No Votes")</f>
        <v>0</v>
      </c>
      <c r="BX830" t="s">
        <v>2156</v>
      </c>
      <c r="BY830" s="5" t="s">
        <v>2086</v>
      </c>
      <c r="BZ830" s="5" t="s">
        <v>2088</v>
      </c>
      <c r="CA830" s="28" t="str">
        <f>IF(Table1[[#This Row],[Party]]="Labour","Conservative","Labour")</f>
        <v>Labour</v>
      </c>
      <c r="CB830" s="28" cm="1">
        <f t="array" ref="CB8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830" s="28" cm="1">
        <f t="array" ref="CC8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30" s="28">
        <f>IF(TRIM(Table1[[#This Row],[Party]])="Labour",Table1[[#This Row],[Conservative_Aye]],Table1[[#This Row],[Labour_Aye]])</f>
        <v>3</v>
      </c>
      <c r="CE830" s="28">
        <f>IF(TRIM(Table1[[#This Row],[Party]])="Labour",Table1[[#This Row],[Conservative_No]],Table1[[#This Row],[Labour_No]])</f>
        <v>245</v>
      </c>
      <c r="CF830" s="36">
        <f>IF(Table1[[#This Row],[Gov_Aye]]+Table1[[#This Row],[Gov_No]]=0,"",Table1[[#This Row],[Gov_Aye]]/(Table1[[#This Row],[Gov_Aye]]+Table1[[#This Row],[Gov_No]]))</f>
        <v>1</v>
      </c>
      <c r="CG830" s="36">
        <f>IF(Table1[[#This Row],[Opp_Aye]]+Table1[[#This Row],[Opp_No]]=0,"",Table1[[#This Row],[Opp_Aye]]/(Table1[[#This Row],[Opp_Aye]]+Table1[[#This Row],[Opp_No]]))</f>
        <v>1.2096774193548387E-2</v>
      </c>
      <c r="CH830" s="36">
        <f>IF(OR(Table1[[#This Row],[Gov_Share]]="",Table1[[#This Row],[Opp_Share]]=""),"",ABS(Table1[[#This Row],[Gov_Share]]-Table1[[#This Row],[Opp_Share]]))</f>
        <v>0.98790322580645162</v>
      </c>
      <c r="CI830" s="36">
        <f>IF(Table1[[#This Row],[Gov_Aye]]+Table1[[#This Row],[Gov_No]]=0,"",ABS(Table1[[#This Row],[Gov_Aye]]-Table1[[#This Row],[Gov_No]])/(Table1[[#This Row],[Gov_Aye]]+Table1[[#This Row],[Gov_No]]))</f>
        <v>1</v>
      </c>
      <c r="CJ830" s="36">
        <f>IF(Table1[[#This Row],[Opp_Aye]]+Table1[[#This Row],[Opp_No]]=0,"",ABS(Table1[[#This Row],[Opp_Aye]]-Table1[[#This Row],[Opp_No]])/(Table1[[#This Row],[Opp_Aye]]+Table1[[#This Row],[Opp_No]]))</f>
        <v>0.97580645161290325</v>
      </c>
      <c r="CK8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0.9538026623407605</v>
      </c>
    </row>
    <row r="831" spans="1:89" ht="29.5" x14ac:dyDescent="0.75">
      <c r="A831" s="2">
        <v>1115</v>
      </c>
      <c r="B831" s="15">
        <v>44489</v>
      </c>
      <c r="C831" s="16">
        <v>0.79722222222222228</v>
      </c>
      <c r="D831" s="2">
        <v>90</v>
      </c>
      <c r="E831" s="19" t="s">
        <v>1271</v>
      </c>
      <c r="F831" s="2"/>
      <c r="G831" s="2"/>
      <c r="H831" s="2">
        <v>297</v>
      </c>
      <c r="I831" s="2">
        <v>182</v>
      </c>
      <c r="J831" s="2">
        <v>0</v>
      </c>
      <c r="K831" s="2">
        <v>0</v>
      </c>
      <c r="L831" s="2">
        <v>0</v>
      </c>
      <c r="M831" s="3">
        <v>294</v>
      </c>
      <c r="N831" s="2">
        <v>0</v>
      </c>
      <c r="O831" s="2">
        <v>0</v>
      </c>
      <c r="P831" s="2">
        <v>0</v>
      </c>
      <c r="Q831" s="2">
        <v>1</v>
      </c>
      <c r="R831" s="4">
        <v>0</v>
      </c>
      <c r="S831" s="2">
        <v>0</v>
      </c>
      <c r="T831" s="2">
        <v>0</v>
      </c>
      <c r="U831" s="2">
        <v>0</v>
      </c>
      <c r="V831" s="2">
        <v>0</v>
      </c>
      <c r="W831" s="2">
        <v>0</v>
      </c>
      <c r="X831" s="2">
        <v>0</v>
      </c>
      <c r="Y831" s="2">
        <v>0</v>
      </c>
      <c r="Z831" s="2">
        <v>0</v>
      </c>
      <c r="AA831" s="2">
        <v>0</v>
      </c>
      <c r="AB831" s="2">
        <v>0</v>
      </c>
      <c r="AC831" s="2">
        <v>0</v>
      </c>
      <c r="AD831" s="2">
        <v>1</v>
      </c>
      <c r="AE831" s="2">
        <v>1</v>
      </c>
      <c r="AF831" s="2">
        <v>0</v>
      </c>
      <c r="AG831" s="3">
        <v>0</v>
      </c>
      <c r="AH831" s="2">
        <v>1</v>
      </c>
      <c r="AI831" s="2">
        <v>0</v>
      </c>
      <c r="AJ831" s="2">
        <v>1</v>
      </c>
      <c r="AK831" s="2">
        <v>3</v>
      </c>
      <c r="AL831" s="4">
        <v>162</v>
      </c>
      <c r="AM831" s="2">
        <v>10</v>
      </c>
      <c r="AN831" s="2">
        <v>2</v>
      </c>
      <c r="AO831" s="2">
        <v>0</v>
      </c>
      <c r="AP831" s="2">
        <v>0</v>
      </c>
      <c r="AQ831" s="2">
        <v>1</v>
      </c>
      <c r="AR831" s="2">
        <v>0</v>
      </c>
      <c r="AS831" s="2">
        <v>0</v>
      </c>
      <c r="AT831" s="2">
        <v>0</v>
      </c>
      <c r="AU831" s="2">
        <v>0</v>
      </c>
      <c r="AV831" s="2">
        <v>0</v>
      </c>
      <c r="AW831" s="2">
        <v>0</v>
      </c>
      <c r="AX831" s="2">
        <v>0</v>
      </c>
      <c r="AY831" s="2">
        <v>0</v>
      </c>
      <c r="AZ831" s="2">
        <v>0</v>
      </c>
      <c r="BA831" s="2">
        <v>0</v>
      </c>
      <c r="BB831" s="2">
        <v>0</v>
      </c>
      <c r="BC831" s="2">
        <v>0</v>
      </c>
      <c r="BD831" s="2">
        <v>0</v>
      </c>
      <c r="BE831" s="2">
        <v>1</v>
      </c>
      <c r="BF831" s="2">
        <v>0</v>
      </c>
      <c r="BG831" s="2">
        <v>0</v>
      </c>
      <c r="BH831" s="2">
        <v>0</v>
      </c>
      <c r="BI831" s="2">
        <v>0</v>
      </c>
      <c r="BJ831" s="2">
        <v>0</v>
      </c>
      <c r="BK831" s="2">
        <v>0</v>
      </c>
      <c r="BL831" s="2">
        <v>0</v>
      </c>
      <c r="BM831" s="2">
        <v>0</v>
      </c>
      <c r="BN831" s="2">
        <v>0</v>
      </c>
      <c r="BO831" s="2">
        <v>0</v>
      </c>
      <c r="BP831" s="2">
        <v>0</v>
      </c>
      <c r="BQ831" s="2">
        <v>0</v>
      </c>
      <c r="BR831" s="2">
        <v>1</v>
      </c>
      <c r="BS831" s="2">
        <v>477</v>
      </c>
      <c r="BT831" s="2">
        <v>2.0964360000000001E-3</v>
      </c>
      <c r="BU831" s="5">
        <v>0.73</v>
      </c>
      <c r="BV831" s="5">
        <f>IFERROR($BF831/($AL831+$R831), "No Votes")</f>
        <v>0</v>
      </c>
      <c r="BW831" s="5">
        <f>IFERROR($BA831/($AG831+$M831), "No Votes")</f>
        <v>0</v>
      </c>
      <c r="BX831" t="s">
        <v>2157</v>
      </c>
      <c r="BY831" s="5" t="s">
        <v>2093</v>
      </c>
      <c r="BZ831" s="5" t="s">
        <v>2088</v>
      </c>
      <c r="CA831" s="28" t="str">
        <f>IF(Table1[[#This Row],[Party]]="Labour","Conservative","Labour")</f>
        <v>Labour</v>
      </c>
      <c r="CB831" s="28" cm="1">
        <f t="array" ref="CB8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831" s="28" cm="1">
        <f t="array" ref="CC8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31" s="28">
        <f>IF(TRIM(Table1[[#This Row],[Party]])="Labour",Table1[[#This Row],[Conservative_Aye]],Table1[[#This Row],[Labour_Aye]])</f>
        <v>0</v>
      </c>
      <c r="CE831" s="28">
        <f>IF(TRIM(Table1[[#This Row],[Party]])="Labour",Table1[[#This Row],[Conservative_No]],Table1[[#This Row],[Labour_No]])</f>
        <v>162</v>
      </c>
      <c r="CF831" s="36">
        <f>IF(Table1[[#This Row],[Gov_Aye]]+Table1[[#This Row],[Gov_No]]=0,"",Table1[[#This Row],[Gov_Aye]]/(Table1[[#This Row],[Gov_Aye]]+Table1[[#This Row],[Gov_No]]))</f>
        <v>1</v>
      </c>
      <c r="CG831" s="36">
        <f>IF(Table1[[#This Row],[Opp_Aye]]+Table1[[#This Row],[Opp_No]]=0,"",Table1[[#This Row],[Opp_Aye]]/(Table1[[#This Row],[Opp_Aye]]+Table1[[#This Row],[Opp_No]]))</f>
        <v>0</v>
      </c>
      <c r="CH831" s="36">
        <f>IF(OR(Table1[[#This Row],[Gov_Share]]="",Table1[[#This Row],[Opp_Share]]=""),"",ABS(Table1[[#This Row],[Gov_Share]]-Table1[[#This Row],[Opp_Share]]))</f>
        <v>1</v>
      </c>
      <c r="CI831" s="36">
        <f>IF(Table1[[#This Row],[Gov_Aye]]+Table1[[#This Row],[Gov_No]]=0,"",ABS(Table1[[#This Row],[Gov_Aye]]-Table1[[#This Row],[Gov_No]])/(Table1[[#This Row],[Gov_Aye]]+Table1[[#This Row],[Gov_No]]))</f>
        <v>1</v>
      </c>
      <c r="CJ831" s="36">
        <f>IF(Table1[[#This Row],[Opp_Aye]]+Table1[[#This Row],[Opp_No]]=0,"",ABS(Table1[[#This Row],[Opp_Aye]]-Table1[[#This Row],[Opp_No]])/(Table1[[#This Row],[Opp_Aye]]+Table1[[#This Row],[Opp_No]]))</f>
        <v>1</v>
      </c>
      <c r="CK8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0.96895838123706601</v>
      </c>
    </row>
    <row r="832" spans="1:89" ht="29.5" x14ac:dyDescent="0.75">
      <c r="A832">
        <v>1090</v>
      </c>
      <c r="B832" s="17">
        <v>44452</v>
      </c>
      <c r="C832" s="18">
        <v>0.75972222222222219</v>
      </c>
      <c r="D832">
        <v>65</v>
      </c>
      <c r="E832" s="20" t="s">
        <v>685</v>
      </c>
      <c r="H832">
        <v>192</v>
      </c>
      <c r="I832">
        <v>323</v>
      </c>
      <c r="J832">
        <v>1</v>
      </c>
      <c r="K832">
        <v>1</v>
      </c>
      <c r="L832">
        <v>0</v>
      </c>
      <c r="M832" s="3">
        <v>0</v>
      </c>
      <c r="N832">
        <v>0</v>
      </c>
      <c r="O832">
        <v>0</v>
      </c>
      <c r="P832">
        <v>1</v>
      </c>
      <c r="Q832">
        <v>2</v>
      </c>
      <c r="R832" s="4">
        <v>138</v>
      </c>
      <c r="S832">
        <v>11</v>
      </c>
      <c r="T832">
        <v>2</v>
      </c>
      <c r="U832">
        <v>0</v>
      </c>
      <c r="V832">
        <v>35</v>
      </c>
      <c r="W832">
        <v>1</v>
      </c>
      <c r="X832">
        <v>0</v>
      </c>
      <c r="Y832">
        <v>0</v>
      </c>
      <c r="Z832">
        <v>0</v>
      </c>
      <c r="AA832">
        <v>0</v>
      </c>
      <c r="AB832">
        <v>0</v>
      </c>
      <c r="AC832">
        <v>0</v>
      </c>
      <c r="AD832">
        <v>0</v>
      </c>
      <c r="AE832">
        <v>0</v>
      </c>
      <c r="AF832">
        <v>0</v>
      </c>
      <c r="AG832" s="3">
        <v>318</v>
      </c>
      <c r="AH832">
        <v>3</v>
      </c>
      <c r="AI832">
        <v>0</v>
      </c>
      <c r="AJ832">
        <v>0</v>
      </c>
      <c r="AK832">
        <v>1</v>
      </c>
      <c r="AL832" s="4">
        <v>0</v>
      </c>
      <c r="AM832">
        <v>0</v>
      </c>
      <c r="AN832">
        <v>0</v>
      </c>
      <c r="AO832">
        <v>0</v>
      </c>
      <c r="AP832">
        <v>0</v>
      </c>
      <c r="AQ832">
        <v>0</v>
      </c>
      <c r="AR832">
        <v>0</v>
      </c>
      <c r="AS832">
        <v>0</v>
      </c>
      <c r="AT832">
        <v>0</v>
      </c>
      <c r="AU832">
        <v>0</v>
      </c>
      <c r="AV832">
        <v>0</v>
      </c>
      <c r="AW832">
        <v>0</v>
      </c>
      <c r="AX832">
        <v>0</v>
      </c>
      <c r="AY832">
        <v>0</v>
      </c>
      <c r="AZ832">
        <v>0</v>
      </c>
      <c r="BA832" s="3">
        <v>0</v>
      </c>
      <c r="BB832">
        <v>0</v>
      </c>
      <c r="BC832">
        <v>0</v>
      </c>
      <c r="BD832">
        <v>0</v>
      </c>
      <c r="BE832">
        <v>1</v>
      </c>
      <c r="BF832" s="4">
        <v>0</v>
      </c>
      <c r="BG832">
        <v>0</v>
      </c>
      <c r="BH832">
        <v>0</v>
      </c>
      <c r="BI832">
        <v>0</v>
      </c>
      <c r="BJ832">
        <v>0</v>
      </c>
      <c r="BK832">
        <v>0</v>
      </c>
      <c r="BL832">
        <v>0</v>
      </c>
      <c r="BM832">
        <v>0</v>
      </c>
      <c r="BN832">
        <v>0</v>
      </c>
      <c r="BO832">
        <v>0</v>
      </c>
      <c r="BP832">
        <v>0</v>
      </c>
      <c r="BQ832">
        <v>0</v>
      </c>
      <c r="BR832">
        <v>1</v>
      </c>
      <c r="BS832">
        <v>514</v>
      </c>
      <c r="BT832">
        <v>0</v>
      </c>
      <c r="BU832" s="1">
        <v>0.79</v>
      </c>
      <c r="BV832" s="5">
        <f>IFERROR($BF832/($AL832+$R832), "No Votes")</f>
        <v>0</v>
      </c>
      <c r="BW832" s="5">
        <f>IFERROR($BA832/($AG832+$M832), "No Votes")</f>
        <v>0</v>
      </c>
      <c r="BX832" t="s">
        <v>2157</v>
      </c>
      <c r="BY832" s="5" t="s">
        <v>2093</v>
      </c>
      <c r="BZ832" s="5" t="s">
        <v>2088</v>
      </c>
      <c r="CA832" s="28" t="str">
        <f>IF(Table1[[#This Row],[Party]]="Labour","Conservative","Labour")</f>
        <v>Labour</v>
      </c>
      <c r="CB832" s="28" cm="1">
        <f t="array" ref="CB8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32" s="28" cm="1">
        <f t="array" ref="CC8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318</v>
      </c>
      <c r="CD832" s="28">
        <f>IF(TRIM(Table1[[#This Row],[Party]])="Labour",Table1[[#This Row],[Conservative_Aye]],Table1[[#This Row],[Labour_Aye]])</f>
        <v>138</v>
      </c>
      <c r="CE832" s="28">
        <f>IF(TRIM(Table1[[#This Row],[Party]])="Labour",Table1[[#This Row],[Conservative_No]],Table1[[#This Row],[Labour_No]])</f>
        <v>0</v>
      </c>
      <c r="CF832" s="36">
        <f>IF(Table1[[#This Row],[Gov_Aye]]+Table1[[#This Row],[Gov_No]]=0,"",Table1[[#This Row],[Gov_Aye]]/(Table1[[#This Row],[Gov_Aye]]+Table1[[#This Row],[Gov_No]]))</f>
        <v>0</v>
      </c>
      <c r="CG832" s="36">
        <f>IF(Table1[[#This Row],[Opp_Aye]]+Table1[[#This Row],[Opp_No]]=0,"",Table1[[#This Row],[Opp_Aye]]/(Table1[[#This Row],[Opp_Aye]]+Table1[[#This Row],[Opp_No]]))</f>
        <v>1</v>
      </c>
      <c r="CH832" s="36">
        <f>IF(OR(Table1[[#This Row],[Gov_Share]]="",Table1[[#This Row],[Opp_Share]]=""),"",ABS(Table1[[#This Row],[Gov_Share]]-Table1[[#This Row],[Opp_Share]]))</f>
        <v>1</v>
      </c>
      <c r="CI832" s="36">
        <f>IF(Table1[[#This Row],[Gov_Aye]]+Table1[[#This Row],[Gov_No]]=0,"",ABS(Table1[[#This Row],[Gov_Aye]]-Table1[[#This Row],[Gov_No]])/(Table1[[#This Row],[Gov_Aye]]+Table1[[#This Row],[Gov_No]]))</f>
        <v>1</v>
      </c>
      <c r="CJ832" s="36">
        <f>IF(Table1[[#This Row],[Opp_Aye]]+Table1[[#This Row],[Opp_No]]=0,"",ABS(Table1[[#This Row],[Opp_Aye]]-Table1[[#This Row],[Opp_No]])/(Table1[[#This Row],[Opp_Aye]]+Table1[[#This Row],[Opp_No]]))</f>
        <v>1</v>
      </c>
      <c r="CK8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0.96895705521472397</v>
      </c>
    </row>
    <row r="833" spans="1:89" hidden="1" x14ac:dyDescent="0.75">
      <c r="A833">
        <v>432</v>
      </c>
      <c r="B833" s="17">
        <v>43263</v>
      </c>
      <c r="C833" s="18">
        <v>0.53888888888888886</v>
      </c>
      <c r="D833">
        <v>165</v>
      </c>
      <c r="E833" s="20" t="s">
        <v>297</v>
      </c>
      <c r="F833" t="s">
        <v>1954</v>
      </c>
      <c r="H833">
        <v>321</v>
      </c>
      <c r="I833">
        <v>304</v>
      </c>
      <c r="J833">
        <v>0</v>
      </c>
      <c r="K833">
        <v>0</v>
      </c>
      <c r="L833">
        <v>0</v>
      </c>
      <c r="M833" s="3">
        <v>308</v>
      </c>
      <c r="N833">
        <v>10</v>
      </c>
      <c r="O833">
        <v>0</v>
      </c>
      <c r="P833">
        <v>0</v>
      </c>
      <c r="Q833">
        <v>1</v>
      </c>
      <c r="R833" s="4">
        <v>2</v>
      </c>
      <c r="S833">
        <v>0</v>
      </c>
      <c r="T833">
        <v>0</v>
      </c>
      <c r="U833">
        <v>0</v>
      </c>
      <c r="V833">
        <v>0</v>
      </c>
      <c r="W833">
        <v>0</v>
      </c>
      <c r="X833">
        <v>0</v>
      </c>
      <c r="Y833">
        <v>0</v>
      </c>
      <c r="Z833">
        <v>0</v>
      </c>
      <c r="AA833">
        <v>0</v>
      </c>
      <c r="AB833">
        <v>0</v>
      </c>
      <c r="AC833">
        <v>0</v>
      </c>
      <c r="AD833">
        <v>0</v>
      </c>
      <c r="AE833">
        <v>0</v>
      </c>
      <c r="AF833">
        <v>0</v>
      </c>
      <c r="AG833" s="3">
        <v>2</v>
      </c>
      <c r="AH833">
        <v>0</v>
      </c>
      <c r="AI833">
        <v>0</v>
      </c>
      <c r="AJ833">
        <v>1</v>
      </c>
      <c r="AK833">
        <v>4</v>
      </c>
      <c r="AL833" s="4">
        <v>246</v>
      </c>
      <c r="AM833">
        <v>11</v>
      </c>
      <c r="AN833">
        <v>4</v>
      </c>
      <c r="AO833">
        <v>0</v>
      </c>
      <c r="AP833">
        <v>35</v>
      </c>
      <c r="AQ833">
        <v>0</v>
      </c>
      <c r="AR833">
        <v>0</v>
      </c>
      <c r="AS833">
        <v>0</v>
      </c>
      <c r="AT833">
        <v>0</v>
      </c>
      <c r="AU833">
        <v>0</v>
      </c>
      <c r="AV833">
        <v>0</v>
      </c>
      <c r="AW833">
        <v>0</v>
      </c>
      <c r="AX833">
        <v>0</v>
      </c>
      <c r="AY833">
        <v>0</v>
      </c>
      <c r="AZ833">
        <v>0</v>
      </c>
      <c r="BA833" s="3">
        <v>2</v>
      </c>
      <c r="BB833">
        <v>0</v>
      </c>
      <c r="BC833">
        <v>0</v>
      </c>
      <c r="BD833">
        <v>0</v>
      </c>
      <c r="BE833">
        <v>1</v>
      </c>
      <c r="BF833" s="4">
        <v>2</v>
      </c>
      <c r="BG833">
        <v>0</v>
      </c>
      <c r="BH833">
        <v>0</v>
      </c>
      <c r="BI833">
        <v>0</v>
      </c>
      <c r="BJ833">
        <v>0</v>
      </c>
      <c r="BK833">
        <v>0</v>
      </c>
      <c r="BL833">
        <v>0</v>
      </c>
      <c r="BM833">
        <v>0</v>
      </c>
      <c r="BN833">
        <v>0</v>
      </c>
      <c r="BO833">
        <v>0</v>
      </c>
      <c r="BP833">
        <v>0</v>
      </c>
      <c r="BQ833">
        <v>0</v>
      </c>
      <c r="BR833">
        <v>5</v>
      </c>
      <c r="BS833">
        <v>624</v>
      </c>
      <c r="BT833">
        <v>0.01</v>
      </c>
      <c r="BU833" s="1">
        <v>0.96</v>
      </c>
      <c r="BV833" s="5">
        <f>IFERROR($BF833/($AL833+$R833), "No Votes")</f>
        <v>8.0645161290322578E-3</v>
      </c>
      <c r="BW833" s="5">
        <f>IFERROR($BA833/($AG833+$M833), "No Votes")</f>
        <v>6.4516129032258064E-3</v>
      </c>
      <c r="BX833" t="s">
        <v>2156</v>
      </c>
      <c r="BY833" s="5" t="s">
        <v>2086</v>
      </c>
      <c r="BZ833" s="5" t="s">
        <v>2088</v>
      </c>
      <c r="CA833" s="28" t="str">
        <f>IF(Table1[[#This Row],[Party]]="Labour","Conservative","Labour")</f>
        <v>Labour</v>
      </c>
      <c r="CB833" s="28" cm="1">
        <f t="array" ref="CB8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833" s="28" cm="1">
        <f t="array" ref="CC8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833" s="28">
        <f>IF(TRIM(Table1[[#This Row],[Party]])="Labour",Table1[[#This Row],[Conservative_Aye]],Table1[[#This Row],[Labour_Aye]])</f>
        <v>2</v>
      </c>
      <c r="CE833" s="28">
        <f>IF(TRIM(Table1[[#This Row],[Party]])="Labour",Table1[[#This Row],[Conservative_No]],Table1[[#This Row],[Labour_No]])</f>
        <v>246</v>
      </c>
      <c r="CF833" s="36">
        <f>IF(Table1[[#This Row],[Gov_Aye]]+Table1[[#This Row],[Gov_No]]=0,"",Table1[[#This Row],[Gov_Aye]]/(Table1[[#This Row],[Gov_Aye]]+Table1[[#This Row],[Gov_No]]))</f>
        <v>0.99354838709677418</v>
      </c>
      <c r="CG833" s="36">
        <f>IF(Table1[[#This Row],[Opp_Aye]]+Table1[[#This Row],[Opp_No]]=0,"",Table1[[#This Row],[Opp_Aye]]/(Table1[[#This Row],[Opp_Aye]]+Table1[[#This Row],[Opp_No]]))</f>
        <v>8.0645161290322578E-3</v>
      </c>
      <c r="CH833" s="36">
        <f>IF(OR(Table1[[#This Row],[Gov_Share]]="",Table1[[#This Row],[Opp_Share]]=""),"",ABS(Table1[[#This Row],[Gov_Share]]-Table1[[#This Row],[Opp_Share]]))</f>
        <v>0.98548387096774193</v>
      </c>
      <c r="CI833" s="36">
        <f>IF(Table1[[#This Row],[Gov_Aye]]+Table1[[#This Row],[Gov_No]]=0,"",ABS(Table1[[#This Row],[Gov_Aye]]-Table1[[#This Row],[Gov_No]])/(Table1[[#This Row],[Gov_Aye]]+Table1[[#This Row],[Gov_No]]))</f>
        <v>0.98709677419354835</v>
      </c>
      <c r="CJ833" s="36">
        <f>IF(Table1[[#This Row],[Opp_Aye]]+Table1[[#This Row],[Opp_No]]=0,"",ABS(Table1[[#This Row],[Opp_Aye]]-Table1[[#This Row],[Opp_No]])/(Table1[[#This Row],[Opp_Aye]]+Table1[[#This Row],[Opp_No]]))</f>
        <v>0.9838709677419355</v>
      </c>
      <c r="CK8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0.95369678864824492</v>
      </c>
    </row>
    <row r="834" spans="1:89" ht="29.5" hidden="1" x14ac:dyDescent="0.75">
      <c r="A834" s="2">
        <v>363</v>
      </c>
      <c r="B834" s="15">
        <v>43117</v>
      </c>
      <c r="C834" s="16">
        <v>0.6875</v>
      </c>
      <c r="D834" s="2">
        <v>96</v>
      </c>
      <c r="E834" s="19" t="s">
        <v>606</v>
      </c>
      <c r="F834" s="2" t="s">
        <v>1940</v>
      </c>
      <c r="G834" s="2"/>
      <c r="H834" s="2">
        <v>305</v>
      </c>
      <c r="I834" s="2">
        <v>318</v>
      </c>
      <c r="J834" s="2">
        <v>0</v>
      </c>
      <c r="K834" s="2">
        <v>0</v>
      </c>
      <c r="L834" s="2">
        <v>0</v>
      </c>
      <c r="M834" s="3">
        <v>1</v>
      </c>
      <c r="N834" s="2">
        <v>0</v>
      </c>
      <c r="O834" s="2">
        <v>0</v>
      </c>
      <c r="P834" s="2">
        <v>1</v>
      </c>
      <c r="Q834" s="2">
        <v>4</v>
      </c>
      <c r="R834" s="4">
        <v>250</v>
      </c>
      <c r="S834" s="2">
        <v>10</v>
      </c>
      <c r="T834" s="2">
        <v>4</v>
      </c>
      <c r="U834" s="2">
        <v>0</v>
      </c>
      <c r="V834" s="2">
        <v>35</v>
      </c>
      <c r="W834" s="2">
        <v>0</v>
      </c>
      <c r="X834" s="2">
        <v>0</v>
      </c>
      <c r="Y834" s="2">
        <v>0</v>
      </c>
      <c r="Z834" s="2">
        <v>0</v>
      </c>
      <c r="AA834" s="2">
        <v>0</v>
      </c>
      <c r="AB834" s="2">
        <v>0</v>
      </c>
      <c r="AC834" s="2">
        <v>0</v>
      </c>
      <c r="AD834" s="2">
        <v>0</v>
      </c>
      <c r="AE834" s="2">
        <v>0</v>
      </c>
      <c r="AF834" s="2">
        <v>0</v>
      </c>
      <c r="AG834" s="3">
        <v>306</v>
      </c>
      <c r="AH834" s="2">
        <v>10</v>
      </c>
      <c r="AI834" s="2">
        <v>0</v>
      </c>
      <c r="AJ834" s="2">
        <v>0</v>
      </c>
      <c r="AK834" s="2">
        <v>1</v>
      </c>
      <c r="AL834" s="4">
        <v>0</v>
      </c>
      <c r="AM834" s="2">
        <v>0</v>
      </c>
      <c r="AN834" s="2">
        <v>0</v>
      </c>
      <c r="AO834" s="2">
        <v>0</v>
      </c>
      <c r="AP834" s="2">
        <v>0</v>
      </c>
      <c r="AQ834" s="2">
        <v>0</v>
      </c>
      <c r="AR834" s="2">
        <v>0</v>
      </c>
      <c r="AS834" s="2">
        <v>0</v>
      </c>
      <c r="AT834" s="2">
        <v>0</v>
      </c>
      <c r="AU834" s="2">
        <v>0</v>
      </c>
      <c r="AV834" s="2">
        <v>0</v>
      </c>
      <c r="AW834" s="2">
        <v>0</v>
      </c>
      <c r="AX834" s="2">
        <v>0</v>
      </c>
      <c r="AY834" s="2">
        <v>0</v>
      </c>
      <c r="AZ834" s="2">
        <v>0</v>
      </c>
      <c r="BA834" s="44">
        <v>1</v>
      </c>
      <c r="BB834" s="2">
        <v>0</v>
      </c>
      <c r="BC834" s="2">
        <v>0</v>
      </c>
      <c r="BD834" s="2">
        <v>0</v>
      </c>
      <c r="BE834" s="2">
        <v>1</v>
      </c>
      <c r="BF834" s="45">
        <v>0</v>
      </c>
      <c r="BG834" s="2">
        <v>0</v>
      </c>
      <c r="BH834" s="2">
        <v>0</v>
      </c>
      <c r="BI834" s="2">
        <v>0</v>
      </c>
      <c r="BJ834" s="2">
        <v>0</v>
      </c>
      <c r="BK834" s="2">
        <v>0</v>
      </c>
      <c r="BL834" s="2">
        <v>0</v>
      </c>
      <c r="BM834" s="2">
        <v>0</v>
      </c>
      <c r="BN834" s="2">
        <v>0</v>
      </c>
      <c r="BO834" s="2">
        <v>0</v>
      </c>
      <c r="BP834" s="2">
        <v>0</v>
      </c>
      <c r="BQ834" s="2">
        <v>0</v>
      </c>
      <c r="BR834" s="2">
        <v>2</v>
      </c>
      <c r="BS834" s="2">
        <v>622</v>
      </c>
      <c r="BT834" s="2">
        <v>0</v>
      </c>
      <c r="BU834" s="5">
        <v>0.96</v>
      </c>
      <c r="BV834" s="5">
        <f>IFERROR($BF834/($AL834+$R834), "No Votes")</f>
        <v>0</v>
      </c>
      <c r="BW834" s="5">
        <f>IFERROR($BA834/($AG834+$M834), "No Votes")</f>
        <v>3.2573289902280132E-3</v>
      </c>
      <c r="BX834" t="s">
        <v>2156</v>
      </c>
      <c r="BY834" s="5" t="s">
        <v>2086</v>
      </c>
      <c r="BZ834" s="5" t="s">
        <v>2088</v>
      </c>
      <c r="CA834" s="28" t="str">
        <f>IF(Table1[[#This Row],[Party]]="Labour","Conservative","Labour")</f>
        <v>Labour</v>
      </c>
      <c r="CB834" s="28" cm="1">
        <f t="array" ref="CB8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834" s="28" cm="1">
        <f t="array" ref="CC8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834" s="28">
        <f>IF(TRIM(Table1[[#This Row],[Party]])="Labour",Table1[[#This Row],[Conservative_Aye]],Table1[[#This Row],[Labour_Aye]])</f>
        <v>250</v>
      </c>
      <c r="CE834" s="28">
        <f>IF(TRIM(Table1[[#This Row],[Party]])="Labour",Table1[[#This Row],[Conservative_No]],Table1[[#This Row],[Labour_No]])</f>
        <v>0</v>
      </c>
      <c r="CF834" s="36">
        <f>IF(Table1[[#This Row],[Gov_Aye]]+Table1[[#This Row],[Gov_No]]=0,"",Table1[[#This Row],[Gov_Aye]]/(Table1[[#This Row],[Gov_Aye]]+Table1[[#This Row],[Gov_No]]))</f>
        <v>3.2573289902280132E-3</v>
      </c>
      <c r="CG834" s="36">
        <f>IF(Table1[[#This Row],[Opp_Aye]]+Table1[[#This Row],[Opp_No]]=0,"",Table1[[#This Row],[Opp_Aye]]/(Table1[[#This Row],[Opp_Aye]]+Table1[[#This Row],[Opp_No]]))</f>
        <v>1</v>
      </c>
      <c r="CH834" s="36">
        <f>IF(OR(Table1[[#This Row],[Gov_Share]]="",Table1[[#This Row],[Opp_Share]]=""),"",ABS(Table1[[#This Row],[Gov_Share]]-Table1[[#This Row],[Opp_Share]]))</f>
        <v>0.99674267100977199</v>
      </c>
      <c r="CI834" s="36">
        <f>IF(Table1[[#This Row],[Gov_Aye]]+Table1[[#This Row],[Gov_No]]=0,"",ABS(Table1[[#This Row],[Gov_Aye]]-Table1[[#This Row],[Gov_No]])/(Table1[[#This Row],[Gov_Aye]]+Table1[[#This Row],[Gov_No]]))</f>
        <v>0.99348534201954397</v>
      </c>
      <c r="CJ834" s="36">
        <f>IF(Table1[[#This Row],[Opp_Aye]]+Table1[[#This Row],[Opp_No]]=0,"",ABS(Table1[[#This Row],[Opp_Aye]]-Table1[[#This Row],[Opp_No]])/(Table1[[#This Row],[Opp_Aye]]+Table1[[#This Row],[Opp_No]]))</f>
        <v>1</v>
      </c>
      <c r="CK8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0.96647230320699706</v>
      </c>
    </row>
    <row r="835" spans="1:89" hidden="1" x14ac:dyDescent="0.75">
      <c r="A835">
        <v>370</v>
      </c>
      <c r="B835" s="17">
        <v>43117</v>
      </c>
      <c r="C835" s="18">
        <v>0.7583333333333333</v>
      </c>
      <c r="D835">
        <v>103</v>
      </c>
      <c r="E835" s="20" t="s">
        <v>294</v>
      </c>
      <c r="F835" t="s">
        <v>1940</v>
      </c>
      <c r="H835">
        <v>302</v>
      </c>
      <c r="I835">
        <v>321</v>
      </c>
      <c r="J835">
        <v>0</v>
      </c>
      <c r="K835">
        <v>0</v>
      </c>
      <c r="L835">
        <v>0</v>
      </c>
      <c r="M835" s="3">
        <v>1</v>
      </c>
      <c r="N835">
        <v>0</v>
      </c>
      <c r="O835">
        <v>0</v>
      </c>
      <c r="P835">
        <v>1</v>
      </c>
      <c r="Q835">
        <v>3</v>
      </c>
      <c r="R835" s="4">
        <v>247</v>
      </c>
      <c r="S835">
        <v>11</v>
      </c>
      <c r="T835">
        <v>4</v>
      </c>
      <c r="U835">
        <v>0</v>
      </c>
      <c r="V835">
        <v>35</v>
      </c>
      <c r="W835">
        <v>0</v>
      </c>
      <c r="X835">
        <v>0</v>
      </c>
      <c r="Y835">
        <v>0</v>
      </c>
      <c r="Z835">
        <v>0</v>
      </c>
      <c r="AA835">
        <v>0</v>
      </c>
      <c r="AB835">
        <v>0</v>
      </c>
      <c r="AC835">
        <v>0</v>
      </c>
      <c r="AD835">
        <v>0</v>
      </c>
      <c r="AE835">
        <v>0</v>
      </c>
      <c r="AF835">
        <v>0</v>
      </c>
      <c r="AG835" s="3">
        <v>307</v>
      </c>
      <c r="AH835">
        <v>10</v>
      </c>
      <c r="AI835">
        <v>0</v>
      </c>
      <c r="AJ835">
        <v>0</v>
      </c>
      <c r="AK835">
        <v>1</v>
      </c>
      <c r="AL835" s="4">
        <v>3</v>
      </c>
      <c r="AM835">
        <v>0</v>
      </c>
      <c r="AN835">
        <v>0</v>
      </c>
      <c r="AO835">
        <v>0</v>
      </c>
      <c r="AP835">
        <v>0</v>
      </c>
      <c r="AQ835">
        <v>0</v>
      </c>
      <c r="AR835">
        <v>0</v>
      </c>
      <c r="AS835">
        <v>0</v>
      </c>
      <c r="AT835">
        <v>0</v>
      </c>
      <c r="AU835">
        <v>0</v>
      </c>
      <c r="AV835">
        <v>0</v>
      </c>
      <c r="AW835">
        <v>0</v>
      </c>
      <c r="AX835">
        <v>0</v>
      </c>
      <c r="AY835">
        <v>0</v>
      </c>
      <c r="AZ835">
        <v>0</v>
      </c>
      <c r="BA835" s="3">
        <v>1</v>
      </c>
      <c r="BB835">
        <v>0</v>
      </c>
      <c r="BC835">
        <v>0</v>
      </c>
      <c r="BD835">
        <v>0</v>
      </c>
      <c r="BE835">
        <v>1</v>
      </c>
      <c r="BF835" s="4">
        <v>3</v>
      </c>
      <c r="BG835">
        <v>0</v>
      </c>
      <c r="BH835">
        <v>0</v>
      </c>
      <c r="BI835">
        <v>0</v>
      </c>
      <c r="BJ835">
        <v>0</v>
      </c>
      <c r="BK835">
        <v>0</v>
      </c>
      <c r="BL835">
        <v>0</v>
      </c>
      <c r="BM835">
        <v>0</v>
      </c>
      <c r="BN835">
        <v>0</v>
      </c>
      <c r="BO835">
        <v>0</v>
      </c>
      <c r="BP835">
        <v>0</v>
      </c>
      <c r="BQ835">
        <v>0</v>
      </c>
      <c r="BR835">
        <v>5</v>
      </c>
      <c r="BS835">
        <v>623</v>
      </c>
      <c r="BT835">
        <v>0.01</v>
      </c>
      <c r="BU835" s="1">
        <v>0.96</v>
      </c>
      <c r="BV835" s="5">
        <f>IFERROR($BF835/($AL835+$R835), "No Votes")</f>
        <v>1.2E-2</v>
      </c>
      <c r="BW835" s="5">
        <f>IFERROR($BA835/($AG835+$M835), "No Votes")</f>
        <v>3.246753246753247E-3</v>
      </c>
      <c r="BX835" t="s">
        <v>2156</v>
      </c>
      <c r="BY835" s="5" t="s">
        <v>2086</v>
      </c>
      <c r="BZ835" s="5" t="s">
        <v>2088</v>
      </c>
      <c r="CA835" s="28" t="str">
        <f>IF(Table1[[#This Row],[Party]]="Labour","Conservative","Labour")</f>
        <v>Labour</v>
      </c>
      <c r="CB835" s="28" cm="1">
        <f t="array" ref="CB8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835" s="28" cm="1">
        <f t="array" ref="CC8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835" s="28">
        <f>IF(TRIM(Table1[[#This Row],[Party]])="Labour",Table1[[#This Row],[Conservative_Aye]],Table1[[#This Row],[Labour_Aye]])</f>
        <v>247</v>
      </c>
      <c r="CE835" s="28">
        <f>IF(TRIM(Table1[[#This Row],[Party]])="Labour",Table1[[#This Row],[Conservative_No]],Table1[[#This Row],[Labour_No]])</f>
        <v>3</v>
      </c>
      <c r="CF835" s="36">
        <f>IF(Table1[[#This Row],[Gov_Aye]]+Table1[[#This Row],[Gov_No]]=0,"",Table1[[#This Row],[Gov_Aye]]/(Table1[[#This Row],[Gov_Aye]]+Table1[[#This Row],[Gov_No]]))</f>
        <v>3.246753246753247E-3</v>
      </c>
      <c r="CG835" s="36">
        <f>IF(Table1[[#This Row],[Opp_Aye]]+Table1[[#This Row],[Opp_No]]=0,"",Table1[[#This Row],[Opp_Aye]]/(Table1[[#This Row],[Opp_Aye]]+Table1[[#This Row],[Opp_No]]))</f>
        <v>0.98799999999999999</v>
      </c>
      <c r="CH835" s="36">
        <f>IF(OR(Table1[[#This Row],[Gov_Share]]="",Table1[[#This Row],[Opp_Share]]=""),"",ABS(Table1[[#This Row],[Gov_Share]]-Table1[[#This Row],[Opp_Share]]))</f>
        <v>0.98475324675324671</v>
      </c>
      <c r="CI835" s="36">
        <f>IF(Table1[[#This Row],[Gov_Aye]]+Table1[[#This Row],[Gov_No]]=0,"",ABS(Table1[[#This Row],[Gov_Aye]]-Table1[[#This Row],[Gov_No]])/(Table1[[#This Row],[Gov_Aye]]+Table1[[#This Row],[Gov_No]]))</f>
        <v>0.99350649350649356</v>
      </c>
      <c r="CJ835" s="36">
        <f>IF(Table1[[#This Row],[Opp_Aye]]+Table1[[#This Row],[Opp_No]]=0,"",ABS(Table1[[#This Row],[Opp_Aye]]-Table1[[#This Row],[Opp_No]])/(Table1[[#This Row],[Opp_Aye]]+Table1[[#This Row],[Opp_No]]))</f>
        <v>0.97599999999999998</v>
      </c>
      <c r="CK8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0.95306598667276099</v>
      </c>
    </row>
    <row r="836" spans="1:89" hidden="1" x14ac:dyDescent="0.75">
      <c r="A836" s="2">
        <v>359</v>
      </c>
      <c r="B836" s="15">
        <v>43116</v>
      </c>
      <c r="C836" s="16">
        <v>0.67777777777777781</v>
      </c>
      <c r="D836" s="2">
        <v>92</v>
      </c>
      <c r="E836" s="19" t="s">
        <v>600</v>
      </c>
      <c r="F836" s="2" t="s">
        <v>1939</v>
      </c>
      <c r="G836" s="2"/>
      <c r="H836" s="2">
        <v>299</v>
      </c>
      <c r="I836" s="2">
        <v>317</v>
      </c>
      <c r="J836" s="2">
        <v>0</v>
      </c>
      <c r="K836" s="2">
        <v>0</v>
      </c>
      <c r="L836" s="2">
        <v>0</v>
      </c>
      <c r="M836" s="3">
        <v>1</v>
      </c>
      <c r="N836" s="2">
        <v>0</v>
      </c>
      <c r="O836" s="2">
        <v>0</v>
      </c>
      <c r="P836" s="2">
        <v>1</v>
      </c>
      <c r="Q836" s="2">
        <v>3</v>
      </c>
      <c r="R836" s="4">
        <v>244</v>
      </c>
      <c r="S836" s="2">
        <v>11</v>
      </c>
      <c r="T836" s="2">
        <v>4</v>
      </c>
      <c r="U836" s="2">
        <v>0</v>
      </c>
      <c r="V836" s="2">
        <v>35</v>
      </c>
      <c r="W836" s="2">
        <v>0</v>
      </c>
      <c r="X836" s="2">
        <v>0</v>
      </c>
      <c r="Y836" s="2">
        <v>0</v>
      </c>
      <c r="Z836" s="2">
        <v>0</v>
      </c>
      <c r="AA836" s="2">
        <v>0</v>
      </c>
      <c r="AB836" s="2">
        <v>0</v>
      </c>
      <c r="AC836" s="2">
        <v>0</v>
      </c>
      <c r="AD836" s="2">
        <v>0</v>
      </c>
      <c r="AE836" s="2">
        <v>0</v>
      </c>
      <c r="AF836" s="2">
        <v>0</v>
      </c>
      <c r="AG836" s="3">
        <v>307</v>
      </c>
      <c r="AH836" s="2">
        <v>9</v>
      </c>
      <c r="AI836" s="2">
        <v>0</v>
      </c>
      <c r="AJ836" s="2">
        <v>0</v>
      </c>
      <c r="AK836" s="2">
        <v>1</v>
      </c>
      <c r="AL836" s="4">
        <v>0</v>
      </c>
      <c r="AM836" s="2">
        <v>0</v>
      </c>
      <c r="AN836" s="2">
        <v>0</v>
      </c>
      <c r="AO836" s="2">
        <v>0</v>
      </c>
      <c r="AP836" s="2">
        <v>0</v>
      </c>
      <c r="AQ836" s="2">
        <v>0</v>
      </c>
      <c r="AR836" s="2">
        <v>0</v>
      </c>
      <c r="AS836" s="2">
        <v>0</v>
      </c>
      <c r="AT836" s="2">
        <v>0</v>
      </c>
      <c r="AU836" s="2">
        <v>0</v>
      </c>
      <c r="AV836" s="2">
        <v>0</v>
      </c>
      <c r="AW836" s="2">
        <v>0</v>
      </c>
      <c r="AX836" s="2">
        <v>0</v>
      </c>
      <c r="AY836" s="2">
        <v>0</v>
      </c>
      <c r="AZ836" s="2">
        <v>0</v>
      </c>
      <c r="BA836" s="44">
        <v>1</v>
      </c>
      <c r="BB836" s="2">
        <v>0</v>
      </c>
      <c r="BC836" s="2">
        <v>0</v>
      </c>
      <c r="BD836" s="2">
        <v>0</v>
      </c>
      <c r="BE836" s="2">
        <v>1</v>
      </c>
      <c r="BF836" s="45">
        <v>0</v>
      </c>
      <c r="BG836" s="2">
        <v>0</v>
      </c>
      <c r="BH836" s="2">
        <v>0</v>
      </c>
      <c r="BI836" s="2">
        <v>0</v>
      </c>
      <c r="BJ836" s="2">
        <v>0</v>
      </c>
      <c r="BK836" s="2">
        <v>0</v>
      </c>
      <c r="BL836" s="2">
        <v>0</v>
      </c>
      <c r="BM836" s="2">
        <v>0</v>
      </c>
      <c r="BN836" s="2">
        <v>0</v>
      </c>
      <c r="BO836" s="2">
        <v>0</v>
      </c>
      <c r="BP836" s="2">
        <v>0</v>
      </c>
      <c r="BQ836" s="2">
        <v>0</v>
      </c>
      <c r="BR836" s="2">
        <v>2</v>
      </c>
      <c r="BS836" s="2">
        <v>616</v>
      </c>
      <c r="BT836" s="2">
        <v>0</v>
      </c>
      <c r="BU836" s="5">
        <v>0.95</v>
      </c>
      <c r="BV836" s="5">
        <f>IFERROR($BF836/($AL836+$R836), "No Votes")</f>
        <v>0</v>
      </c>
      <c r="BW836" s="5">
        <f>IFERROR($BA836/($AG836+$M836), "No Votes")</f>
        <v>3.246753246753247E-3</v>
      </c>
      <c r="BX836" t="s">
        <v>2156</v>
      </c>
      <c r="BY836" s="5" t="s">
        <v>2086</v>
      </c>
      <c r="BZ836" s="5" t="s">
        <v>2088</v>
      </c>
      <c r="CA836" s="28" t="str">
        <f>IF(Table1[[#This Row],[Party]]="Labour","Conservative","Labour")</f>
        <v>Labour</v>
      </c>
      <c r="CB836" s="28" cm="1">
        <f t="array" ref="CB8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836" s="28" cm="1">
        <f t="array" ref="CC8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836" s="28">
        <f>IF(TRIM(Table1[[#This Row],[Party]])="Labour",Table1[[#This Row],[Conservative_Aye]],Table1[[#This Row],[Labour_Aye]])</f>
        <v>244</v>
      </c>
      <c r="CE836" s="28">
        <f>IF(TRIM(Table1[[#This Row],[Party]])="Labour",Table1[[#This Row],[Conservative_No]],Table1[[#This Row],[Labour_No]])</f>
        <v>0</v>
      </c>
      <c r="CF836" s="36">
        <f>IF(Table1[[#This Row],[Gov_Aye]]+Table1[[#This Row],[Gov_No]]=0,"",Table1[[#This Row],[Gov_Aye]]/(Table1[[#This Row],[Gov_Aye]]+Table1[[#This Row],[Gov_No]]))</f>
        <v>3.246753246753247E-3</v>
      </c>
      <c r="CG836" s="36">
        <f>IF(Table1[[#This Row],[Opp_Aye]]+Table1[[#This Row],[Opp_No]]=0,"",Table1[[#This Row],[Opp_Aye]]/(Table1[[#This Row],[Opp_Aye]]+Table1[[#This Row],[Opp_No]]))</f>
        <v>1</v>
      </c>
      <c r="CH836" s="36">
        <f>IF(OR(Table1[[#This Row],[Gov_Share]]="",Table1[[#This Row],[Opp_Share]]=""),"",ABS(Table1[[#This Row],[Gov_Share]]-Table1[[#This Row],[Opp_Share]]))</f>
        <v>0.99675324675324672</v>
      </c>
      <c r="CI836" s="36">
        <f>IF(Table1[[#This Row],[Gov_Aye]]+Table1[[#This Row],[Gov_No]]=0,"",ABS(Table1[[#This Row],[Gov_Aye]]-Table1[[#This Row],[Gov_No]])/(Table1[[#This Row],[Gov_Aye]]+Table1[[#This Row],[Gov_No]]))</f>
        <v>0.99350649350649356</v>
      </c>
      <c r="CJ836" s="36">
        <f>IF(Table1[[#This Row],[Opp_Aye]]+Table1[[#This Row],[Opp_No]]=0,"",ABS(Table1[[#This Row],[Opp_Aye]]-Table1[[#This Row],[Opp_No]])/(Table1[[#This Row],[Opp_Aye]]+Table1[[#This Row],[Opp_No]]))</f>
        <v>1</v>
      </c>
      <c r="CK8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0.96381611346400076</v>
      </c>
    </row>
    <row r="837" spans="1:89" ht="29.5" hidden="1" x14ac:dyDescent="0.75">
      <c r="A837">
        <v>368</v>
      </c>
      <c r="B837" s="17">
        <v>43117</v>
      </c>
      <c r="C837" s="18">
        <v>0.73958333333333337</v>
      </c>
      <c r="D837">
        <v>101</v>
      </c>
      <c r="E837" s="20" t="s">
        <v>602</v>
      </c>
      <c r="F837" t="s">
        <v>1940</v>
      </c>
      <c r="H837">
        <v>302</v>
      </c>
      <c r="I837">
        <v>318</v>
      </c>
      <c r="J837">
        <v>0</v>
      </c>
      <c r="K837">
        <v>0</v>
      </c>
      <c r="L837">
        <v>0</v>
      </c>
      <c r="M837" s="3">
        <v>1</v>
      </c>
      <c r="N837">
        <v>0</v>
      </c>
      <c r="O837">
        <v>0</v>
      </c>
      <c r="P837">
        <v>1</v>
      </c>
      <c r="Q837">
        <v>4</v>
      </c>
      <c r="R837" s="4">
        <v>246</v>
      </c>
      <c r="S837">
        <v>11</v>
      </c>
      <c r="T837">
        <v>4</v>
      </c>
      <c r="U837">
        <v>0</v>
      </c>
      <c r="V837">
        <v>35</v>
      </c>
      <c r="W837">
        <v>0</v>
      </c>
      <c r="X837">
        <v>0</v>
      </c>
      <c r="Y837">
        <v>0</v>
      </c>
      <c r="Z837">
        <v>0</v>
      </c>
      <c r="AA837">
        <v>0</v>
      </c>
      <c r="AB837">
        <v>0</v>
      </c>
      <c r="AC837">
        <v>0</v>
      </c>
      <c r="AD837">
        <v>0</v>
      </c>
      <c r="AE837">
        <v>0</v>
      </c>
      <c r="AF837">
        <v>0</v>
      </c>
      <c r="AG837" s="3">
        <v>306</v>
      </c>
      <c r="AH837">
        <v>10</v>
      </c>
      <c r="AI837">
        <v>0</v>
      </c>
      <c r="AJ837">
        <v>0</v>
      </c>
      <c r="AK837">
        <v>1</v>
      </c>
      <c r="AL837" s="4">
        <v>0</v>
      </c>
      <c r="AM837">
        <v>0</v>
      </c>
      <c r="AN837">
        <v>0</v>
      </c>
      <c r="AO837">
        <v>0</v>
      </c>
      <c r="AP837">
        <v>0</v>
      </c>
      <c r="AQ837">
        <v>0</v>
      </c>
      <c r="AR837">
        <v>0</v>
      </c>
      <c r="AS837">
        <v>0</v>
      </c>
      <c r="AT837">
        <v>0</v>
      </c>
      <c r="AU837">
        <v>0</v>
      </c>
      <c r="AV837">
        <v>0</v>
      </c>
      <c r="AW837">
        <v>0</v>
      </c>
      <c r="AX837">
        <v>0</v>
      </c>
      <c r="AY837">
        <v>0</v>
      </c>
      <c r="AZ837">
        <v>0</v>
      </c>
      <c r="BA837" s="3">
        <v>1</v>
      </c>
      <c r="BB837">
        <v>0</v>
      </c>
      <c r="BC837">
        <v>0</v>
      </c>
      <c r="BD837">
        <v>0</v>
      </c>
      <c r="BE837">
        <v>1</v>
      </c>
      <c r="BF837" s="4">
        <v>0</v>
      </c>
      <c r="BG837">
        <v>0</v>
      </c>
      <c r="BH837">
        <v>0</v>
      </c>
      <c r="BI837">
        <v>0</v>
      </c>
      <c r="BJ837">
        <v>0</v>
      </c>
      <c r="BK837">
        <v>0</v>
      </c>
      <c r="BL837">
        <v>0</v>
      </c>
      <c r="BM837">
        <v>0</v>
      </c>
      <c r="BN837">
        <v>0</v>
      </c>
      <c r="BO837">
        <v>0</v>
      </c>
      <c r="BP837">
        <v>0</v>
      </c>
      <c r="BQ837">
        <v>0</v>
      </c>
      <c r="BR837">
        <v>2</v>
      </c>
      <c r="BS837">
        <v>619</v>
      </c>
      <c r="BT837">
        <v>0</v>
      </c>
      <c r="BU837" s="1">
        <v>0.95</v>
      </c>
      <c r="BV837" s="5">
        <f>IFERROR($BF837/($AL837+$R837), "No Votes")</f>
        <v>0</v>
      </c>
      <c r="BW837" s="5">
        <f>IFERROR($BA837/($AG837+$M837), "No Votes")</f>
        <v>3.2573289902280132E-3</v>
      </c>
      <c r="BX837" t="s">
        <v>2156</v>
      </c>
      <c r="BY837" s="5" t="s">
        <v>2086</v>
      </c>
      <c r="BZ837" s="5" t="s">
        <v>2088</v>
      </c>
      <c r="CA837" s="28" t="str">
        <f>IF(Table1[[#This Row],[Party]]="Labour","Conservative","Labour")</f>
        <v>Labour</v>
      </c>
      <c r="CB837" s="28" cm="1">
        <f t="array" ref="CB8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837" s="28" cm="1">
        <f t="array" ref="CC8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837" s="28">
        <f>IF(TRIM(Table1[[#This Row],[Party]])="Labour",Table1[[#This Row],[Conservative_Aye]],Table1[[#This Row],[Labour_Aye]])</f>
        <v>246</v>
      </c>
      <c r="CE837" s="28">
        <f>IF(TRIM(Table1[[#This Row],[Party]])="Labour",Table1[[#This Row],[Conservative_No]],Table1[[#This Row],[Labour_No]])</f>
        <v>0</v>
      </c>
      <c r="CF837" s="36">
        <f>IF(Table1[[#This Row],[Gov_Aye]]+Table1[[#This Row],[Gov_No]]=0,"",Table1[[#This Row],[Gov_Aye]]/(Table1[[#This Row],[Gov_Aye]]+Table1[[#This Row],[Gov_No]]))</f>
        <v>3.2573289902280132E-3</v>
      </c>
      <c r="CG837" s="36">
        <f>IF(Table1[[#This Row],[Opp_Aye]]+Table1[[#This Row],[Opp_No]]=0,"",Table1[[#This Row],[Opp_Aye]]/(Table1[[#This Row],[Opp_Aye]]+Table1[[#This Row],[Opp_No]]))</f>
        <v>1</v>
      </c>
      <c r="CH837" s="36">
        <f>IF(OR(Table1[[#This Row],[Gov_Share]]="",Table1[[#This Row],[Opp_Share]]=""),"",ABS(Table1[[#This Row],[Gov_Share]]-Table1[[#This Row],[Opp_Share]]))</f>
        <v>0.99674267100977199</v>
      </c>
      <c r="CI837" s="36">
        <f>IF(Table1[[#This Row],[Gov_Aye]]+Table1[[#This Row],[Gov_No]]=0,"",ABS(Table1[[#This Row],[Gov_Aye]]-Table1[[#This Row],[Gov_No]])/(Table1[[#This Row],[Gov_Aye]]+Table1[[#This Row],[Gov_No]]))</f>
        <v>0.99348534201954397</v>
      </c>
      <c r="CJ837" s="36">
        <f>IF(Table1[[#This Row],[Opp_Aye]]+Table1[[#This Row],[Opp_No]]=0,"",ABS(Table1[[#This Row],[Opp_Aye]]-Table1[[#This Row],[Opp_No]])/(Table1[[#This Row],[Opp_Aye]]+Table1[[#This Row],[Opp_No]]))</f>
        <v>1</v>
      </c>
      <c r="CK8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0.96369095030941732</v>
      </c>
    </row>
    <row r="838" spans="1:89" ht="29.5" x14ac:dyDescent="0.75">
      <c r="A838" s="2">
        <v>1085</v>
      </c>
      <c r="B838" s="15">
        <v>44446</v>
      </c>
      <c r="C838" s="16">
        <v>0.79166666666666663</v>
      </c>
      <c r="D838" s="2">
        <v>60</v>
      </c>
      <c r="E838" s="19" t="s">
        <v>786</v>
      </c>
      <c r="F838" s="2"/>
      <c r="G838" s="2"/>
      <c r="H838" s="2">
        <v>230</v>
      </c>
      <c r="I838" s="2">
        <v>329</v>
      </c>
      <c r="J838" s="2">
        <v>2</v>
      </c>
      <c r="K838" s="2">
        <v>1</v>
      </c>
      <c r="L838" s="2">
        <v>0</v>
      </c>
      <c r="M838" s="3">
        <v>0</v>
      </c>
      <c r="N838" s="2">
        <v>0</v>
      </c>
      <c r="O838" s="2">
        <v>0</v>
      </c>
      <c r="P838" s="2">
        <v>1</v>
      </c>
      <c r="Q838" s="2">
        <v>3</v>
      </c>
      <c r="R838" s="4">
        <v>170</v>
      </c>
      <c r="S838" s="2">
        <v>11</v>
      </c>
      <c r="T838" s="2">
        <v>3</v>
      </c>
      <c r="U838" s="2">
        <v>0</v>
      </c>
      <c r="V838" s="2">
        <v>39</v>
      </c>
      <c r="W838" s="2">
        <v>0</v>
      </c>
      <c r="X838" s="2">
        <v>0</v>
      </c>
      <c r="Y838" s="2">
        <v>0</v>
      </c>
      <c r="Z838" s="2">
        <v>0</v>
      </c>
      <c r="AA838" s="2">
        <v>0</v>
      </c>
      <c r="AB838" s="2">
        <v>0</v>
      </c>
      <c r="AC838" s="2">
        <v>0</v>
      </c>
      <c r="AD838" s="2">
        <v>0</v>
      </c>
      <c r="AE838" s="2">
        <v>0</v>
      </c>
      <c r="AF838" s="2">
        <v>0</v>
      </c>
      <c r="AG838" s="3">
        <v>322</v>
      </c>
      <c r="AH838" s="2">
        <v>5</v>
      </c>
      <c r="AI838" s="2">
        <v>0</v>
      </c>
      <c r="AJ838" s="2">
        <v>0</v>
      </c>
      <c r="AK838" s="2">
        <v>1</v>
      </c>
      <c r="AL838" s="4">
        <v>0</v>
      </c>
      <c r="AM838" s="2">
        <v>0</v>
      </c>
      <c r="AN838" s="2">
        <v>0</v>
      </c>
      <c r="AO838" s="2">
        <v>0</v>
      </c>
      <c r="AP838" s="2">
        <v>0</v>
      </c>
      <c r="AQ838" s="2">
        <v>0</v>
      </c>
      <c r="AR838" s="2">
        <v>0</v>
      </c>
      <c r="AS838" s="2">
        <v>0</v>
      </c>
      <c r="AT838" s="2">
        <v>0</v>
      </c>
      <c r="AU838" s="2">
        <v>0</v>
      </c>
      <c r="AV838" s="2">
        <v>0</v>
      </c>
      <c r="AW838" s="2">
        <v>0</v>
      </c>
      <c r="AX838" s="2">
        <v>0</v>
      </c>
      <c r="AY838" s="2">
        <v>0</v>
      </c>
      <c r="AZ838" s="2">
        <v>0</v>
      </c>
      <c r="BA838" s="44">
        <v>0</v>
      </c>
      <c r="BB838" s="2">
        <v>0</v>
      </c>
      <c r="BC838" s="2">
        <v>0</v>
      </c>
      <c r="BD838" s="2">
        <v>0</v>
      </c>
      <c r="BE838" s="2">
        <v>1</v>
      </c>
      <c r="BF838" s="45">
        <v>0</v>
      </c>
      <c r="BG838" s="2">
        <v>0</v>
      </c>
      <c r="BH838" s="2">
        <v>0</v>
      </c>
      <c r="BI838" s="2">
        <v>0</v>
      </c>
      <c r="BJ838" s="2">
        <v>0</v>
      </c>
      <c r="BK838" s="2">
        <v>0</v>
      </c>
      <c r="BL838" s="2">
        <v>0</v>
      </c>
      <c r="BM838" s="2">
        <v>0</v>
      </c>
      <c r="BN838" s="2">
        <v>0</v>
      </c>
      <c r="BO838" s="2">
        <v>0</v>
      </c>
      <c r="BP838" s="2">
        <v>0</v>
      </c>
      <c r="BQ838" s="2">
        <v>0</v>
      </c>
      <c r="BR838" s="2">
        <v>1</v>
      </c>
      <c r="BS838" s="2">
        <v>558</v>
      </c>
      <c r="BT838" s="2">
        <v>0</v>
      </c>
      <c r="BU838" s="5">
        <v>0.86</v>
      </c>
      <c r="BV838" s="5">
        <f>IFERROR($BF838/($AL838+$R838), "No Votes")</f>
        <v>0</v>
      </c>
      <c r="BW838" s="5">
        <f>IFERROR($BA838/($AG838+$M838), "No Votes")</f>
        <v>0</v>
      </c>
      <c r="BX838" t="s">
        <v>2157</v>
      </c>
      <c r="BY838" s="5" t="s">
        <v>2093</v>
      </c>
      <c r="BZ838" s="5" t="s">
        <v>2088</v>
      </c>
      <c r="CA838" s="28" t="str">
        <f>IF(Table1[[#This Row],[Party]]="Labour","Conservative","Labour")</f>
        <v>Labour</v>
      </c>
      <c r="CB838" s="28" cm="1">
        <f t="array" ref="CB8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38" s="28" cm="1">
        <f t="array" ref="CC8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322</v>
      </c>
      <c r="CD838" s="28">
        <f>IF(TRIM(Table1[[#This Row],[Party]])="Labour",Table1[[#This Row],[Conservative_Aye]],Table1[[#This Row],[Labour_Aye]])</f>
        <v>170</v>
      </c>
      <c r="CE838" s="28">
        <f>IF(TRIM(Table1[[#This Row],[Party]])="Labour",Table1[[#This Row],[Conservative_No]],Table1[[#This Row],[Labour_No]])</f>
        <v>0</v>
      </c>
      <c r="CF838" s="36">
        <f>IF(Table1[[#This Row],[Gov_Aye]]+Table1[[#This Row],[Gov_No]]=0,"",Table1[[#This Row],[Gov_Aye]]/(Table1[[#This Row],[Gov_Aye]]+Table1[[#This Row],[Gov_No]]))</f>
        <v>0</v>
      </c>
      <c r="CG838" s="36">
        <f>IF(Table1[[#This Row],[Opp_Aye]]+Table1[[#This Row],[Opp_No]]=0,"",Table1[[#This Row],[Opp_Aye]]/(Table1[[#This Row],[Opp_Aye]]+Table1[[#This Row],[Opp_No]]))</f>
        <v>1</v>
      </c>
      <c r="CH838" s="36">
        <f>IF(OR(Table1[[#This Row],[Gov_Share]]="",Table1[[#This Row],[Opp_Share]]=""),"",ABS(Table1[[#This Row],[Gov_Share]]-Table1[[#This Row],[Opp_Share]]))</f>
        <v>1</v>
      </c>
      <c r="CI838" s="36">
        <f>IF(Table1[[#This Row],[Gov_Aye]]+Table1[[#This Row],[Gov_No]]=0,"",ABS(Table1[[#This Row],[Gov_Aye]]-Table1[[#This Row],[Gov_No]])/(Table1[[#This Row],[Gov_Aye]]+Table1[[#This Row],[Gov_No]]))</f>
        <v>1</v>
      </c>
      <c r="CJ838" s="36">
        <f>IF(Table1[[#This Row],[Opp_Aye]]+Table1[[#This Row],[Opp_No]]=0,"",ABS(Table1[[#This Row],[Opp_Aye]]-Table1[[#This Row],[Opp_No]])/(Table1[[#This Row],[Opp_Aye]]+Table1[[#This Row],[Opp_No]]))</f>
        <v>1</v>
      </c>
      <c r="CK8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0.96891208937358686</v>
      </c>
    </row>
    <row r="839" spans="1:89" ht="29.5" x14ac:dyDescent="0.75">
      <c r="A839">
        <v>1599</v>
      </c>
      <c r="B839" s="17">
        <v>45118</v>
      </c>
      <c r="C839" s="18">
        <v>0.30902777777777779</v>
      </c>
      <c r="D839">
        <v>291</v>
      </c>
      <c r="E839" s="20" t="s">
        <v>1147</v>
      </c>
      <c r="H839">
        <v>295</v>
      </c>
      <c r="I839">
        <v>228</v>
      </c>
      <c r="J839">
        <v>0</v>
      </c>
      <c r="K839">
        <v>0</v>
      </c>
      <c r="L839">
        <v>0</v>
      </c>
      <c r="M839" s="3">
        <v>293</v>
      </c>
      <c r="N839">
        <v>0</v>
      </c>
      <c r="O839">
        <v>0</v>
      </c>
      <c r="P839">
        <v>0</v>
      </c>
      <c r="Q839">
        <v>0</v>
      </c>
      <c r="R839" s="4">
        <v>0</v>
      </c>
      <c r="S839">
        <v>0</v>
      </c>
      <c r="T839">
        <v>0</v>
      </c>
      <c r="U839">
        <v>0</v>
      </c>
      <c r="V839">
        <v>0</v>
      </c>
      <c r="W839">
        <v>0</v>
      </c>
      <c r="X839">
        <v>0</v>
      </c>
      <c r="Y839">
        <v>0</v>
      </c>
      <c r="Z839">
        <v>0</v>
      </c>
      <c r="AA839">
        <v>0</v>
      </c>
      <c r="AB839">
        <v>0</v>
      </c>
      <c r="AC839">
        <v>0</v>
      </c>
      <c r="AD839">
        <v>1</v>
      </c>
      <c r="AE839">
        <v>1</v>
      </c>
      <c r="AF839">
        <v>0</v>
      </c>
      <c r="AG839" s="3">
        <v>0</v>
      </c>
      <c r="AH839">
        <v>0</v>
      </c>
      <c r="AI839">
        <v>0</v>
      </c>
      <c r="AJ839">
        <v>1</v>
      </c>
      <c r="AK839">
        <v>9</v>
      </c>
      <c r="AL839" s="4">
        <v>157</v>
      </c>
      <c r="AM839">
        <v>10</v>
      </c>
      <c r="AN839">
        <v>3</v>
      </c>
      <c r="AO839">
        <v>0</v>
      </c>
      <c r="AP839">
        <v>40</v>
      </c>
      <c r="AQ839">
        <v>2</v>
      </c>
      <c r="AR839">
        <v>0</v>
      </c>
      <c r="AS839">
        <v>0</v>
      </c>
      <c r="AT839">
        <v>0</v>
      </c>
      <c r="AU839">
        <v>0</v>
      </c>
      <c r="AV839">
        <v>0</v>
      </c>
      <c r="AW839">
        <v>0</v>
      </c>
      <c r="AX839">
        <v>0</v>
      </c>
      <c r="AY839">
        <v>0</v>
      </c>
      <c r="AZ839">
        <v>0</v>
      </c>
      <c r="BA839" s="3">
        <v>0</v>
      </c>
      <c r="BB839">
        <v>0</v>
      </c>
      <c r="BC839">
        <v>0</v>
      </c>
      <c r="BD839">
        <v>0</v>
      </c>
      <c r="BE839">
        <v>0</v>
      </c>
      <c r="BF839" s="4">
        <v>0</v>
      </c>
      <c r="BG839">
        <v>0</v>
      </c>
      <c r="BH839">
        <v>0</v>
      </c>
      <c r="BI839">
        <v>0</v>
      </c>
      <c r="BJ839">
        <v>0</v>
      </c>
      <c r="BK839">
        <v>0</v>
      </c>
      <c r="BL839">
        <v>0</v>
      </c>
      <c r="BM839">
        <v>0</v>
      </c>
      <c r="BN839">
        <v>0</v>
      </c>
      <c r="BO839">
        <v>0</v>
      </c>
      <c r="BP839">
        <v>0</v>
      </c>
      <c r="BQ839">
        <v>0</v>
      </c>
      <c r="BR839">
        <v>0</v>
      </c>
      <c r="BS839">
        <v>517</v>
      </c>
      <c r="BT839">
        <v>0</v>
      </c>
      <c r="BU839" s="1">
        <v>0.8</v>
      </c>
      <c r="BV839" s="5">
        <f>IFERROR($BF839/($AL839+$R839), "No Votes")</f>
        <v>0</v>
      </c>
      <c r="BW839" s="5">
        <f>IFERROR($BA839/($AG839+$M839), "No Votes")</f>
        <v>0</v>
      </c>
      <c r="BX839" t="s">
        <v>2157</v>
      </c>
      <c r="BY839" s="5" t="s">
        <v>2096</v>
      </c>
      <c r="BZ839" s="5" t="s">
        <v>2088</v>
      </c>
      <c r="CA839" s="28" t="str">
        <f>IF(Table1[[#This Row],[Party]]="Labour","Conservative","Labour")</f>
        <v>Labour</v>
      </c>
      <c r="CB839" s="28" cm="1">
        <f t="array" ref="CB8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839" s="28" cm="1">
        <f t="array" ref="CC8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39" s="28">
        <f>IF(TRIM(Table1[[#This Row],[Party]])="Labour",Table1[[#This Row],[Conservative_Aye]],Table1[[#This Row],[Labour_Aye]])</f>
        <v>0</v>
      </c>
      <c r="CE839" s="28">
        <f>IF(TRIM(Table1[[#This Row],[Party]])="Labour",Table1[[#This Row],[Conservative_No]],Table1[[#This Row],[Labour_No]])</f>
        <v>157</v>
      </c>
      <c r="CF839" s="36">
        <f>IF(Table1[[#This Row],[Gov_Aye]]+Table1[[#This Row],[Gov_No]]=0,"",Table1[[#This Row],[Gov_Aye]]/(Table1[[#This Row],[Gov_Aye]]+Table1[[#This Row],[Gov_No]]))</f>
        <v>1</v>
      </c>
      <c r="CG839" s="36">
        <f>IF(Table1[[#This Row],[Opp_Aye]]+Table1[[#This Row],[Opp_No]]=0,"",Table1[[#This Row],[Opp_Aye]]/(Table1[[#This Row],[Opp_Aye]]+Table1[[#This Row],[Opp_No]]))</f>
        <v>0</v>
      </c>
      <c r="CH839" s="36">
        <f>IF(OR(Table1[[#This Row],[Gov_Share]]="",Table1[[#This Row],[Opp_Share]]=""),"",ABS(Table1[[#This Row],[Gov_Share]]-Table1[[#This Row],[Opp_Share]]))</f>
        <v>1</v>
      </c>
      <c r="CI839" s="36">
        <f>IF(Table1[[#This Row],[Gov_Aye]]+Table1[[#This Row],[Gov_No]]=0,"",ABS(Table1[[#This Row],[Gov_Aye]]-Table1[[#This Row],[Gov_No]])/(Table1[[#This Row],[Gov_Aye]]+Table1[[#This Row],[Gov_No]]))</f>
        <v>1</v>
      </c>
      <c r="CJ839" s="36">
        <f>IF(Table1[[#This Row],[Opp_Aye]]+Table1[[#This Row],[Opp_No]]=0,"",ABS(Table1[[#This Row],[Opp_Aye]]-Table1[[#This Row],[Opp_No]])/(Table1[[#This Row],[Opp_Aye]]+Table1[[#This Row],[Opp_No]]))</f>
        <v>1</v>
      </c>
      <c r="CK8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0.96891150670283754</v>
      </c>
    </row>
    <row r="840" spans="1:89" ht="29.5" x14ac:dyDescent="0.75">
      <c r="A840" s="2">
        <v>1462</v>
      </c>
      <c r="B840" s="15">
        <v>44951</v>
      </c>
      <c r="C840" s="16">
        <v>0</v>
      </c>
      <c r="D840" s="2">
        <v>156</v>
      </c>
      <c r="E840" s="19" t="s">
        <v>1320</v>
      </c>
      <c r="F840" s="2"/>
      <c r="G840" s="2"/>
      <c r="H840" s="2">
        <v>300</v>
      </c>
      <c r="I840" s="2">
        <v>170</v>
      </c>
      <c r="J840" s="2">
        <v>0</v>
      </c>
      <c r="K840" s="2">
        <v>0</v>
      </c>
      <c r="L840" s="2">
        <v>0</v>
      </c>
      <c r="M840" s="3">
        <v>292</v>
      </c>
      <c r="N840" s="2">
        <v>6</v>
      </c>
      <c r="O840" s="2">
        <v>0</v>
      </c>
      <c r="P840" s="2">
        <v>0</v>
      </c>
      <c r="Q840" s="2">
        <v>2</v>
      </c>
      <c r="R840" s="4">
        <v>0</v>
      </c>
      <c r="S840" s="2">
        <v>0</v>
      </c>
      <c r="T840" s="2">
        <v>0</v>
      </c>
      <c r="U840" s="2">
        <v>0</v>
      </c>
      <c r="V840" s="2">
        <v>0</v>
      </c>
      <c r="W840" s="2">
        <v>0</v>
      </c>
      <c r="X840" s="2">
        <v>0</v>
      </c>
      <c r="Y840" s="2">
        <v>0</v>
      </c>
      <c r="Z840" s="2">
        <v>0</v>
      </c>
      <c r="AA840" s="2">
        <v>0</v>
      </c>
      <c r="AB840" s="2">
        <v>0</v>
      </c>
      <c r="AC840" s="2">
        <v>0</v>
      </c>
      <c r="AD840" s="2">
        <v>0</v>
      </c>
      <c r="AE840" s="2">
        <v>1</v>
      </c>
      <c r="AF840" s="2">
        <v>0</v>
      </c>
      <c r="AG840" s="3">
        <v>0</v>
      </c>
      <c r="AH840" s="2">
        <v>0</v>
      </c>
      <c r="AI840" s="2">
        <v>0</v>
      </c>
      <c r="AJ840" s="2">
        <v>1</v>
      </c>
      <c r="AK840" s="2">
        <v>4</v>
      </c>
      <c r="AL840" s="4">
        <v>150</v>
      </c>
      <c r="AM840" s="2">
        <v>10</v>
      </c>
      <c r="AN840" s="2">
        <v>3</v>
      </c>
      <c r="AO840" s="2">
        <v>0</v>
      </c>
      <c r="AP840" s="2">
        <v>0</v>
      </c>
      <c r="AQ840" s="2">
        <v>1</v>
      </c>
      <c r="AR840" s="2">
        <v>0</v>
      </c>
      <c r="AS840" s="2">
        <v>0</v>
      </c>
      <c r="AT840" s="2">
        <v>0</v>
      </c>
      <c r="AU840" s="2">
        <v>0</v>
      </c>
      <c r="AV840" s="2">
        <v>0</v>
      </c>
      <c r="AW840" s="2">
        <v>0</v>
      </c>
      <c r="AX840" s="2">
        <v>0</v>
      </c>
      <c r="AY840" s="2">
        <v>0</v>
      </c>
      <c r="AZ840" s="2">
        <v>0</v>
      </c>
      <c r="BA840" s="2">
        <v>0</v>
      </c>
      <c r="BB840" s="2">
        <v>0</v>
      </c>
      <c r="BC840" s="2">
        <v>0</v>
      </c>
      <c r="BD840" s="2">
        <v>0</v>
      </c>
      <c r="BE840" s="2">
        <v>2</v>
      </c>
      <c r="BF840" s="2">
        <v>0</v>
      </c>
      <c r="BG840" s="2">
        <v>0</v>
      </c>
      <c r="BH840" s="2">
        <v>0</v>
      </c>
      <c r="BI840" s="2">
        <v>0</v>
      </c>
      <c r="BJ840" s="2">
        <v>0</v>
      </c>
      <c r="BK840" s="2">
        <v>0</v>
      </c>
      <c r="BL840" s="2">
        <v>0</v>
      </c>
      <c r="BM840" s="2">
        <v>0</v>
      </c>
      <c r="BN840" s="2">
        <v>0</v>
      </c>
      <c r="BO840" s="2">
        <v>0</v>
      </c>
      <c r="BP840" s="2">
        <v>0</v>
      </c>
      <c r="BQ840" s="2">
        <v>0</v>
      </c>
      <c r="BR840" s="2">
        <v>2</v>
      </c>
      <c r="BS840" s="2">
        <v>470</v>
      </c>
      <c r="BT840" s="2">
        <v>4.2553189999999996E-3</v>
      </c>
      <c r="BU840" s="5">
        <v>0.72</v>
      </c>
      <c r="BV840" s="5">
        <f>IFERROR($BF840/($AL840+$R840), "No Votes")</f>
        <v>0</v>
      </c>
      <c r="BW840" s="5">
        <f>IFERROR($BA840/($AG840+$M840), "No Votes")</f>
        <v>0</v>
      </c>
      <c r="BX840" t="s">
        <v>2157</v>
      </c>
      <c r="BY840" s="5" t="s">
        <v>2096</v>
      </c>
      <c r="BZ840" s="5" t="s">
        <v>2088</v>
      </c>
      <c r="CA840" s="28" t="str">
        <f>IF(Table1[[#This Row],[Party]]="Labour","Conservative","Labour")</f>
        <v>Labour</v>
      </c>
      <c r="CB840" s="28" cm="1">
        <f t="array" ref="CB8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840" s="28" cm="1">
        <f t="array" ref="CC8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40" s="28">
        <f>IF(TRIM(Table1[[#This Row],[Party]])="Labour",Table1[[#This Row],[Conservative_Aye]],Table1[[#This Row],[Labour_Aye]])</f>
        <v>0</v>
      </c>
      <c r="CE840" s="28">
        <f>IF(TRIM(Table1[[#This Row],[Party]])="Labour",Table1[[#This Row],[Conservative_No]],Table1[[#This Row],[Labour_No]])</f>
        <v>150</v>
      </c>
      <c r="CF840" s="36">
        <f>IF(Table1[[#This Row],[Gov_Aye]]+Table1[[#This Row],[Gov_No]]=0,"",Table1[[#This Row],[Gov_Aye]]/(Table1[[#This Row],[Gov_Aye]]+Table1[[#This Row],[Gov_No]]))</f>
        <v>1</v>
      </c>
      <c r="CG840" s="36">
        <f>IF(Table1[[#This Row],[Opp_Aye]]+Table1[[#This Row],[Opp_No]]=0,"",Table1[[#This Row],[Opp_Aye]]/(Table1[[#This Row],[Opp_Aye]]+Table1[[#This Row],[Opp_No]]))</f>
        <v>0</v>
      </c>
      <c r="CH840" s="36">
        <f>IF(OR(Table1[[#This Row],[Gov_Share]]="",Table1[[#This Row],[Opp_Share]]=""),"",ABS(Table1[[#This Row],[Gov_Share]]-Table1[[#This Row],[Opp_Share]]))</f>
        <v>1</v>
      </c>
      <c r="CI840" s="36">
        <f>IF(Table1[[#This Row],[Gov_Aye]]+Table1[[#This Row],[Gov_No]]=0,"",ABS(Table1[[#This Row],[Gov_Aye]]-Table1[[#This Row],[Gov_No]])/(Table1[[#This Row],[Gov_Aye]]+Table1[[#This Row],[Gov_No]]))</f>
        <v>1</v>
      </c>
      <c r="CJ840" s="36">
        <f>IF(Table1[[#This Row],[Opp_Aye]]+Table1[[#This Row],[Opp_No]]=0,"",ABS(Table1[[#This Row],[Opp_Aye]]-Table1[[#This Row],[Opp_No]])/(Table1[[#This Row],[Opp_Aye]]+Table1[[#This Row],[Opp_No]]))</f>
        <v>1</v>
      </c>
      <c r="CK8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0.96889257569473253</v>
      </c>
    </row>
    <row r="841" spans="1:89" ht="29.5" x14ac:dyDescent="0.75">
      <c r="A841" s="2">
        <v>863</v>
      </c>
      <c r="B841" s="15">
        <v>44104</v>
      </c>
      <c r="C841" s="16">
        <v>0.70208333333333328</v>
      </c>
      <c r="D841" s="2">
        <v>121</v>
      </c>
      <c r="E841" s="19" t="s">
        <v>1626</v>
      </c>
      <c r="F841" s="2"/>
      <c r="G841" s="2"/>
      <c r="H841" s="2">
        <v>330</v>
      </c>
      <c r="I841" s="2">
        <v>24</v>
      </c>
      <c r="J841" s="2">
        <v>0</v>
      </c>
      <c r="K841" s="2">
        <v>0</v>
      </c>
      <c r="L841" s="2">
        <v>0</v>
      </c>
      <c r="M841" s="3">
        <v>330</v>
      </c>
      <c r="N841" s="2">
        <v>0</v>
      </c>
      <c r="O841" s="2">
        <v>0</v>
      </c>
      <c r="P841" s="2">
        <v>0</v>
      </c>
      <c r="Q841" s="2">
        <v>0</v>
      </c>
      <c r="R841" s="4">
        <v>0</v>
      </c>
      <c r="S841" s="2">
        <v>0</v>
      </c>
      <c r="T841" s="2">
        <v>0</v>
      </c>
      <c r="U841" s="2">
        <v>0</v>
      </c>
      <c r="V841" s="2">
        <v>0</v>
      </c>
      <c r="W841" s="2">
        <v>0</v>
      </c>
      <c r="X841" s="2">
        <v>0</v>
      </c>
      <c r="Y841" s="2">
        <v>0</v>
      </c>
      <c r="Z841" s="2">
        <v>0</v>
      </c>
      <c r="AA841" s="2">
        <v>0</v>
      </c>
      <c r="AB841" s="2">
        <v>0</v>
      </c>
      <c r="AC841" s="2">
        <v>0</v>
      </c>
      <c r="AD841" s="2">
        <v>0</v>
      </c>
      <c r="AE841" s="2">
        <v>1</v>
      </c>
      <c r="AF841" s="2">
        <v>0</v>
      </c>
      <c r="AG841" s="3">
        <v>7</v>
      </c>
      <c r="AH841" s="2">
        <v>0</v>
      </c>
      <c r="AI841" s="2">
        <v>0</v>
      </c>
      <c r="AJ841" s="2">
        <v>1</v>
      </c>
      <c r="AK841" s="2">
        <v>0</v>
      </c>
      <c r="AL841" s="4">
        <v>6</v>
      </c>
      <c r="AM841" s="2">
        <v>9</v>
      </c>
      <c r="AN841" s="2">
        <v>0</v>
      </c>
      <c r="AO841" s="2">
        <v>0</v>
      </c>
      <c r="AP841" s="2">
        <v>0</v>
      </c>
      <c r="AQ841" s="2">
        <v>0</v>
      </c>
      <c r="AR841" s="2">
        <v>0</v>
      </c>
      <c r="AS841" s="2">
        <v>0</v>
      </c>
      <c r="AT841" s="2">
        <v>0</v>
      </c>
      <c r="AU841" s="2">
        <v>0</v>
      </c>
      <c r="AV841" s="2">
        <v>0</v>
      </c>
      <c r="AW841" s="2">
        <v>0</v>
      </c>
      <c r="AX841" s="2">
        <v>0</v>
      </c>
      <c r="AY841" s="2">
        <v>0</v>
      </c>
      <c r="AZ841" s="2">
        <v>0</v>
      </c>
      <c r="BA841" s="2">
        <v>7</v>
      </c>
      <c r="BB841" s="2">
        <v>0</v>
      </c>
      <c r="BC841" s="2">
        <v>0</v>
      </c>
      <c r="BD841" s="2">
        <v>0</v>
      </c>
      <c r="BE841" s="2">
        <v>0</v>
      </c>
      <c r="BF841" s="2">
        <v>0</v>
      </c>
      <c r="BG841" s="2">
        <v>0</v>
      </c>
      <c r="BH841" s="2">
        <v>0</v>
      </c>
      <c r="BI841" s="2">
        <v>0</v>
      </c>
      <c r="BJ841" s="2">
        <v>0</v>
      </c>
      <c r="BK841" s="2">
        <v>0</v>
      </c>
      <c r="BL841" s="2">
        <v>0</v>
      </c>
      <c r="BM841" s="2">
        <v>0</v>
      </c>
      <c r="BN841" s="2">
        <v>0</v>
      </c>
      <c r="BO841" s="2">
        <v>0</v>
      </c>
      <c r="BP841" s="2">
        <v>0</v>
      </c>
      <c r="BQ841" s="2">
        <v>0</v>
      </c>
      <c r="BR841" s="2">
        <v>7</v>
      </c>
      <c r="BS841" s="2">
        <v>354</v>
      </c>
      <c r="BT841" s="2">
        <v>1.9774011000000001E-2</v>
      </c>
      <c r="BU841" s="5">
        <v>0.54</v>
      </c>
      <c r="BV841" s="5">
        <f>IFERROR($BF841/($AL841+$R841), "No Votes")</f>
        <v>0</v>
      </c>
      <c r="BW841" s="5">
        <f>IFERROR($BA841/($AG841+$M841), "No Votes")</f>
        <v>2.0771513353115726E-2</v>
      </c>
      <c r="BX841" t="s">
        <v>2157</v>
      </c>
      <c r="BY841" s="5" t="s">
        <v>2093</v>
      </c>
      <c r="BZ841" s="5" t="s">
        <v>2088</v>
      </c>
      <c r="CA841" s="28" t="str">
        <f>IF(Table1[[#This Row],[Party]]="Labour","Conservative","Labour")</f>
        <v>Labour</v>
      </c>
      <c r="CB841" s="28" cm="1">
        <f t="array" ref="CB8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330</v>
      </c>
      <c r="CC841" s="28" cm="1">
        <f t="array" ref="CC8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v>
      </c>
      <c r="CD841" s="28">
        <f>IF(TRIM(Table1[[#This Row],[Party]])="Labour",Table1[[#This Row],[Conservative_Aye]],Table1[[#This Row],[Labour_Aye]])</f>
        <v>0</v>
      </c>
      <c r="CE841" s="28">
        <f>IF(TRIM(Table1[[#This Row],[Party]])="Labour",Table1[[#This Row],[Conservative_No]],Table1[[#This Row],[Labour_No]])</f>
        <v>6</v>
      </c>
      <c r="CF841" s="36">
        <f>IF(Table1[[#This Row],[Gov_Aye]]+Table1[[#This Row],[Gov_No]]=0,"",Table1[[#This Row],[Gov_Aye]]/(Table1[[#This Row],[Gov_Aye]]+Table1[[#This Row],[Gov_No]]))</f>
        <v>0.97922848664688422</v>
      </c>
      <c r="CG841" s="36">
        <f>IF(Table1[[#This Row],[Opp_Aye]]+Table1[[#This Row],[Opp_No]]=0,"",Table1[[#This Row],[Opp_Aye]]/(Table1[[#This Row],[Opp_Aye]]+Table1[[#This Row],[Opp_No]]))</f>
        <v>0</v>
      </c>
      <c r="CH841" s="36">
        <f>IF(OR(Table1[[#This Row],[Gov_Share]]="",Table1[[#This Row],[Opp_Share]]=""),"",ABS(Table1[[#This Row],[Gov_Share]]-Table1[[#This Row],[Opp_Share]]))</f>
        <v>0.97922848664688422</v>
      </c>
      <c r="CI841" s="36">
        <f>IF(Table1[[#This Row],[Gov_Aye]]+Table1[[#This Row],[Gov_No]]=0,"",ABS(Table1[[#This Row],[Gov_Aye]]-Table1[[#This Row],[Gov_No]])/(Table1[[#This Row],[Gov_Aye]]+Table1[[#This Row],[Gov_No]]))</f>
        <v>0.95845697329376855</v>
      </c>
      <c r="CJ841" s="36">
        <f>IF(Table1[[#This Row],[Opp_Aye]]+Table1[[#This Row],[Opp_No]]=0,"",ABS(Table1[[#This Row],[Opp_Aye]]-Table1[[#This Row],[Opp_No]])/(Table1[[#This Row],[Opp_Aye]]+Table1[[#This Row],[Opp_No]]))</f>
        <v>1</v>
      </c>
      <c r="CK8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0.96887844979448035</v>
      </c>
    </row>
    <row r="842" spans="1:89" ht="29.5" x14ac:dyDescent="0.75">
      <c r="A842" s="2">
        <v>1747</v>
      </c>
      <c r="B842" s="15">
        <v>45349</v>
      </c>
      <c r="C842" s="16">
        <v>0.77916666666666667</v>
      </c>
      <c r="D842" s="2">
        <v>83</v>
      </c>
      <c r="E842" s="19" t="s">
        <v>1336</v>
      </c>
      <c r="F842" s="2"/>
      <c r="G842" s="2"/>
      <c r="H842" s="2">
        <v>171</v>
      </c>
      <c r="I842" s="2">
        <v>300</v>
      </c>
      <c r="J842" s="2">
        <v>0</v>
      </c>
      <c r="K842" s="2">
        <v>1</v>
      </c>
      <c r="L842" s="2">
        <v>0</v>
      </c>
      <c r="M842" s="3">
        <v>0</v>
      </c>
      <c r="N842" s="2">
        <v>0</v>
      </c>
      <c r="O842" s="2">
        <v>0</v>
      </c>
      <c r="P842" s="2">
        <v>1</v>
      </c>
      <c r="Q842" s="2">
        <v>5</v>
      </c>
      <c r="R842" s="4">
        <v>152</v>
      </c>
      <c r="S842" s="2">
        <v>10</v>
      </c>
      <c r="T842" s="2">
        <v>2</v>
      </c>
      <c r="U842" s="2">
        <v>0</v>
      </c>
      <c r="V842" s="2">
        <v>0</v>
      </c>
      <c r="W842" s="2">
        <v>0</v>
      </c>
      <c r="X842" s="2">
        <v>0</v>
      </c>
      <c r="Y842" s="2">
        <v>0</v>
      </c>
      <c r="Z842" s="2">
        <v>0</v>
      </c>
      <c r="AA842" s="2">
        <v>0</v>
      </c>
      <c r="AB842" s="2">
        <v>0</v>
      </c>
      <c r="AC842" s="2">
        <v>0</v>
      </c>
      <c r="AD842" s="2">
        <v>0</v>
      </c>
      <c r="AE842" s="2">
        <v>0</v>
      </c>
      <c r="AF842" s="2">
        <v>0</v>
      </c>
      <c r="AG842" s="3">
        <v>292</v>
      </c>
      <c r="AH842" s="2">
        <v>5</v>
      </c>
      <c r="AI842" s="2">
        <v>0</v>
      </c>
      <c r="AJ842" s="2">
        <v>0</v>
      </c>
      <c r="AK842" s="2">
        <v>0</v>
      </c>
      <c r="AL842" s="4">
        <v>0</v>
      </c>
      <c r="AM842" s="2">
        <v>0</v>
      </c>
      <c r="AN842" s="2">
        <v>0</v>
      </c>
      <c r="AO842" s="2">
        <v>0</v>
      </c>
      <c r="AP842" s="2">
        <v>0</v>
      </c>
      <c r="AQ842" s="2">
        <v>0</v>
      </c>
      <c r="AR842" s="2">
        <v>0</v>
      </c>
      <c r="AS842" s="2">
        <v>0</v>
      </c>
      <c r="AT842" s="2">
        <v>0</v>
      </c>
      <c r="AU842" s="2">
        <v>0</v>
      </c>
      <c r="AV842" s="2">
        <v>0</v>
      </c>
      <c r="AW842" s="2">
        <v>0</v>
      </c>
      <c r="AX842" s="2">
        <v>0</v>
      </c>
      <c r="AY842" s="2">
        <v>0</v>
      </c>
      <c r="AZ842" s="2">
        <v>0</v>
      </c>
      <c r="BA842" s="2">
        <v>0</v>
      </c>
      <c r="BB842" s="2">
        <v>0</v>
      </c>
      <c r="BC842" s="2">
        <v>0</v>
      </c>
      <c r="BD842" s="2">
        <v>0</v>
      </c>
      <c r="BE842" s="2">
        <v>0</v>
      </c>
      <c r="BF842" s="2">
        <v>0</v>
      </c>
      <c r="BG842" s="2">
        <v>0</v>
      </c>
      <c r="BH842" s="2">
        <v>0</v>
      </c>
      <c r="BI842" s="2">
        <v>0</v>
      </c>
      <c r="BJ842" s="2">
        <v>0</v>
      </c>
      <c r="BK842" s="2">
        <v>0</v>
      </c>
      <c r="BL842" s="2">
        <v>0</v>
      </c>
      <c r="BM842" s="2">
        <v>0</v>
      </c>
      <c r="BN842" s="2">
        <v>0</v>
      </c>
      <c r="BO842" s="2">
        <v>0</v>
      </c>
      <c r="BP842" s="2">
        <v>0</v>
      </c>
      <c r="BQ842" s="2">
        <v>0</v>
      </c>
      <c r="BR842" s="2">
        <v>0</v>
      </c>
      <c r="BS842" s="2">
        <v>468</v>
      </c>
      <c r="BT842" s="2">
        <v>0</v>
      </c>
      <c r="BU842" s="5">
        <v>0.72</v>
      </c>
      <c r="BV842" s="5">
        <f>IFERROR($BF842/($AL842+$R842), "No Votes")</f>
        <v>0</v>
      </c>
      <c r="BW842" s="5">
        <f>IFERROR($BA842/($AG842+$M842), "No Votes")</f>
        <v>0</v>
      </c>
      <c r="BX842" t="s">
        <v>2157</v>
      </c>
      <c r="BY842" s="5" t="s">
        <v>2096</v>
      </c>
      <c r="BZ842" s="5" t="s">
        <v>2088</v>
      </c>
      <c r="CA842" s="28" t="str">
        <f>IF(Table1[[#This Row],[Party]]="Labour","Conservative","Labour")</f>
        <v>Labour</v>
      </c>
      <c r="CB842" s="28" cm="1">
        <f t="array" ref="CB8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42" s="28" cm="1">
        <f t="array" ref="CC8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842" s="28">
        <f>IF(TRIM(Table1[[#This Row],[Party]])="Labour",Table1[[#This Row],[Conservative_Aye]],Table1[[#This Row],[Labour_Aye]])</f>
        <v>152</v>
      </c>
      <c r="CE842" s="28">
        <f>IF(TRIM(Table1[[#This Row],[Party]])="Labour",Table1[[#This Row],[Conservative_No]],Table1[[#This Row],[Labour_No]])</f>
        <v>0</v>
      </c>
      <c r="CF842" s="36">
        <f>IF(Table1[[#This Row],[Gov_Aye]]+Table1[[#This Row],[Gov_No]]=0,"",Table1[[#This Row],[Gov_Aye]]/(Table1[[#This Row],[Gov_Aye]]+Table1[[#This Row],[Gov_No]]))</f>
        <v>0</v>
      </c>
      <c r="CG842" s="36">
        <f>IF(Table1[[#This Row],[Opp_Aye]]+Table1[[#This Row],[Opp_No]]=0,"",Table1[[#This Row],[Opp_Aye]]/(Table1[[#This Row],[Opp_Aye]]+Table1[[#This Row],[Opp_No]]))</f>
        <v>1</v>
      </c>
      <c r="CH842" s="36">
        <f>IF(OR(Table1[[#This Row],[Gov_Share]]="",Table1[[#This Row],[Opp_Share]]=""),"",ABS(Table1[[#This Row],[Gov_Share]]-Table1[[#This Row],[Opp_Share]]))</f>
        <v>1</v>
      </c>
      <c r="CI842" s="36">
        <f>IF(Table1[[#This Row],[Gov_Aye]]+Table1[[#This Row],[Gov_No]]=0,"",ABS(Table1[[#This Row],[Gov_Aye]]-Table1[[#This Row],[Gov_No]])/(Table1[[#This Row],[Gov_Aye]]+Table1[[#This Row],[Gov_No]]))</f>
        <v>1</v>
      </c>
      <c r="CJ842" s="36">
        <f>IF(Table1[[#This Row],[Opp_Aye]]+Table1[[#This Row],[Opp_No]]=0,"",ABS(Table1[[#This Row],[Opp_Aye]]-Table1[[#This Row],[Opp_No]])/(Table1[[#This Row],[Opp_Aye]]+Table1[[#This Row],[Opp_No]]))</f>
        <v>1</v>
      </c>
      <c r="CK8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0.96886776994920532</v>
      </c>
    </row>
    <row r="843" spans="1:89" ht="29.5" hidden="1" x14ac:dyDescent="0.75">
      <c r="A843">
        <v>358</v>
      </c>
      <c r="B843" s="17">
        <v>43116</v>
      </c>
      <c r="C843" s="18">
        <v>0.66666666666666663</v>
      </c>
      <c r="D843">
        <v>91</v>
      </c>
      <c r="E843" s="20" t="s">
        <v>432</v>
      </c>
      <c r="F843" t="s">
        <v>1939</v>
      </c>
      <c r="H843">
        <v>296</v>
      </c>
      <c r="I843">
        <v>319</v>
      </c>
      <c r="J843">
        <v>0</v>
      </c>
      <c r="K843">
        <v>0</v>
      </c>
      <c r="L843">
        <v>0</v>
      </c>
      <c r="M843" s="3">
        <v>0</v>
      </c>
      <c r="N843">
        <v>0</v>
      </c>
      <c r="O843">
        <v>0</v>
      </c>
      <c r="P843">
        <v>1</v>
      </c>
      <c r="Q843">
        <v>2</v>
      </c>
      <c r="R843" s="4">
        <v>243</v>
      </c>
      <c r="S843">
        <v>11</v>
      </c>
      <c r="T843">
        <v>4</v>
      </c>
      <c r="U843">
        <v>0</v>
      </c>
      <c r="V843">
        <v>35</v>
      </c>
      <c r="W843">
        <v>0</v>
      </c>
      <c r="X843">
        <v>0</v>
      </c>
      <c r="Y843">
        <v>0</v>
      </c>
      <c r="Z843">
        <v>0</v>
      </c>
      <c r="AA843">
        <v>0</v>
      </c>
      <c r="AB843">
        <v>0</v>
      </c>
      <c r="AC843">
        <v>0</v>
      </c>
      <c r="AD843">
        <v>0</v>
      </c>
      <c r="AE843">
        <v>0</v>
      </c>
      <c r="AF843">
        <v>0</v>
      </c>
      <c r="AG843" s="3">
        <v>307</v>
      </c>
      <c r="AH843">
        <v>9</v>
      </c>
      <c r="AI843">
        <v>0</v>
      </c>
      <c r="AJ843">
        <v>0</v>
      </c>
      <c r="AK843">
        <v>1</v>
      </c>
      <c r="AL843" s="4">
        <v>2</v>
      </c>
      <c r="AM843">
        <v>0</v>
      </c>
      <c r="AN843">
        <v>0</v>
      </c>
      <c r="AO843">
        <v>0</v>
      </c>
      <c r="AP843">
        <v>0</v>
      </c>
      <c r="AQ843">
        <v>0</v>
      </c>
      <c r="AR843">
        <v>0</v>
      </c>
      <c r="AS843">
        <v>0</v>
      </c>
      <c r="AT843">
        <v>0</v>
      </c>
      <c r="AU843">
        <v>0</v>
      </c>
      <c r="AV843">
        <v>0</v>
      </c>
      <c r="AW843">
        <v>0</v>
      </c>
      <c r="AX843">
        <v>0</v>
      </c>
      <c r="AY843">
        <v>0</v>
      </c>
      <c r="AZ843">
        <v>0</v>
      </c>
      <c r="BA843" s="3">
        <v>0</v>
      </c>
      <c r="BB843">
        <v>0</v>
      </c>
      <c r="BC843">
        <v>0</v>
      </c>
      <c r="BD843">
        <v>0</v>
      </c>
      <c r="BE843">
        <v>1</v>
      </c>
      <c r="BF843" s="4">
        <v>2</v>
      </c>
      <c r="BG843">
        <v>0</v>
      </c>
      <c r="BH843">
        <v>0</v>
      </c>
      <c r="BI843">
        <v>0</v>
      </c>
      <c r="BJ843">
        <v>0</v>
      </c>
      <c r="BK843">
        <v>0</v>
      </c>
      <c r="BL843">
        <v>0</v>
      </c>
      <c r="BM843">
        <v>0</v>
      </c>
      <c r="BN843">
        <v>0</v>
      </c>
      <c r="BO843">
        <v>0</v>
      </c>
      <c r="BP843">
        <v>0</v>
      </c>
      <c r="BQ843">
        <v>0</v>
      </c>
      <c r="BR843">
        <v>3</v>
      </c>
      <c r="BS843">
        <v>615</v>
      </c>
      <c r="BT843">
        <v>0</v>
      </c>
      <c r="BU843" s="1">
        <v>0.95</v>
      </c>
      <c r="BV843" s="5">
        <f>IFERROR($BF843/($AL843+$R843), "No Votes")</f>
        <v>8.1632653061224497E-3</v>
      </c>
      <c r="BW843" s="5">
        <f>IFERROR($BA843/($AG843+$M843), "No Votes")</f>
        <v>0</v>
      </c>
      <c r="BX843" t="s">
        <v>2156</v>
      </c>
      <c r="BY843" s="5" t="s">
        <v>2086</v>
      </c>
      <c r="BZ843" s="5" t="s">
        <v>2088</v>
      </c>
      <c r="CA843" s="28" t="str">
        <f>IF(Table1[[#This Row],[Party]]="Labour","Conservative","Labour")</f>
        <v>Labour</v>
      </c>
      <c r="CB843" s="28" cm="1">
        <f t="array" ref="CB8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43" s="28" cm="1">
        <f t="array" ref="CC8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843" s="28">
        <f>IF(TRIM(Table1[[#This Row],[Party]])="Labour",Table1[[#This Row],[Conservative_Aye]],Table1[[#This Row],[Labour_Aye]])</f>
        <v>243</v>
      </c>
      <c r="CE843" s="28">
        <f>IF(TRIM(Table1[[#This Row],[Party]])="Labour",Table1[[#This Row],[Conservative_No]],Table1[[#This Row],[Labour_No]])</f>
        <v>2</v>
      </c>
      <c r="CF843" s="36">
        <f>IF(Table1[[#This Row],[Gov_Aye]]+Table1[[#This Row],[Gov_No]]=0,"",Table1[[#This Row],[Gov_Aye]]/(Table1[[#This Row],[Gov_Aye]]+Table1[[#This Row],[Gov_No]]))</f>
        <v>0</v>
      </c>
      <c r="CG843" s="36">
        <f>IF(Table1[[#This Row],[Opp_Aye]]+Table1[[#This Row],[Opp_No]]=0,"",Table1[[#This Row],[Opp_Aye]]/(Table1[[#This Row],[Opp_Aye]]+Table1[[#This Row],[Opp_No]]))</f>
        <v>0.99183673469387756</v>
      </c>
      <c r="CH843" s="36">
        <f>IF(OR(Table1[[#This Row],[Gov_Share]]="",Table1[[#This Row],[Opp_Share]]=""),"",ABS(Table1[[#This Row],[Gov_Share]]-Table1[[#This Row],[Opp_Share]]))</f>
        <v>0.99183673469387756</v>
      </c>
      <c r="CI843" s="36">
        <f>IF(Table1[[#This Row],[Gov_Aye]]+Table1[[#This Row],[Gov_No]]=0,"",ABS(Table1[[#This Row],[Gov_Aye]]-Table1[[#This Row],[Gov_No]])/(Table1[[#This Row],[Gov_Aye]]+Table1[[#This Row],[Gov_No]]))</f>
        <v>1</v>
      </c>
      <c r="CJ843" s="36">
        <f>IF(Table1[[#This Row],[Opp_Aye]]+Table1[[#This Row],[Opp_No]]=0,"",ABS(Table1[[#This Row],[Opp_Aye]]-Table1[[#This Row],[Opp_No]])/(Table1[[#This Row],[Opp_Aye]]+Table1[[#This Row],[Opp_No]]))</f>
        <v>0.98367346938775513</v>
      </c>
      <c r="CK8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0.95956302975875596</v>
      </c>
    </row>
    <row r="844" spans="1:89" x14ac:dyDescent="0.75">
      <c r="A844">
        <v>1283</v>
      </c>
      <c r="B844" s="17">
        <v>44671</v>
      </c>
      <c r="C844" s="18">
        <v>0.75138888888888888</v>
      </c>
      <c r="D844">
        <v>247</v>
      </c>
      <c r="E844" s="20" t="s">
        <v>492</v>
      </c>
      <c r="H844">
        <v>310</v>
      </c>
      <c r="I844">
        <v>231</v>
      </c>
      <c r="J844">
        <v>0</v>
      </c>
      <c r="K844">
        <v>0</v>
      </c>
      <c r="L844">
        <v>0</v>
      </c>
      <c r="M844" s="3">
        <v>293</v>
      </c>
      <c r="N844">
        <v>0</v>
      </c>
      <c r="O844">
        <v>0</v>
      </c>
      <c r="P844">
        <v>0</v>
      </c>
      <c r="Q844">
        <v>2</v>
      </c>
      <c r="R844" s="4">
        <v>0</v>
      </c>
      <c r="S844">
        <v>0</v>
      </c>
      <c r="T844">
        <v>0</v>
      </c>
      <c r="U844">
        <v>0</v>
      </c>
      <c r="V844">
        <v>0</v>
      </c>
      <c r="W844">
        <v>0</v>
      </c>
      <c r="X844">
        <v>0</v>
      </c>
      <c r="Y844">
        <v>0</v>
      </c>
      <c r="Z844">
        <v>0</v>
      </c>
      <c r="AA844">
        <v>0</v>
      </c>
      <c r="AB844">
        <v>0</v>
      </c>
      <c r="AC844">
        <v>0</v>
      </c>
      <c r="AD844">
        <v>1</v>
      </c>
      <c r="AE844">
        <v>1</v>
      </c>
      <c r="AF844">
        <v>0</v>
      </c>
      <c r="AG844" s="3">
        <v>0</v>
      </c>
      <c r="AH844">
        <v>3</v>
      </c>
      <c r="AI844">
        <v>0</v>
      </c>
      <c r="AJ844">
        <v>1</v>
      </c>
      <c r="AK844">
        <v>5</v>
      </c>
      <c r="AL844" s="4">
        <v>162</v>
      </c>
      <c r="AM844">
        <v>10</v>
      </c>
      <c r="AN844">
        <v>3</v>
      </c>
      <c r="AO844">
        <v>0</v>
      </c>
      <c r="AP844">
        <v>40</v>
      </c>
      <c r="AQ844">
        <v>2</v>
      </c>
      <c r="AR844">
        <v>0</v>
      </c>
      <c r="AS844">
        <v>0</v>
      </c>
      <c r="AT844">
        <v>0</v>
      </c>
      <c r="AU844">
        <v>0</v>
      </c>
      <c r="AV844">
        <v>0</v>
      </c>
      <c r="AW844">
        <v>0</v>
      </c>
      <c r="AX844">
        <v>0</v>
      </c>
      <c r="AY844">
        <v>0</v>
      </c>
      <c r="AZ844">
        <v>0</v>
      </c>
      <c r="BA844" s="3">
        <v>0</v>
      </c>
      <c r="BB844">
        <v>0</v>
      </c>
      <c r="BC844">
        <v>0</v>
      </c>
      <c r="BD844">
        <v>0</v>
      </c>
      <c r="BE844">
        <v>2</v>
      </c>
      <c r="BF844" s="4">
        <v>0</v>
      </c>
      <c r="BG844">
        <v>0</v>
      </c>
      <c r="BH844">
        <v>0</v>
      </c>
      <c r="BI844">
        <v>0</v>
      </c>
      <c r="BJ844">
        <v>0</v>
      </c>
      <c r="BK844">
        <v>0</v>
      </c>
      <c r="BL844">
        <v>0</v>
      </c>
      <c r="BM844">
        <v>0</v>
      </c>
      <c r="BN844">
        <v>0</v>
      </c>
      <c r="BO844">
        <v>0</v>
      </c>
      <c r="BP844">
        <v>0</v>
      </c>
      <c r="BQ844">
        <v>0</v>
      </c>
      <c r="BR844">
        <v>2</v>
      </c>
      <c r="BS844">
        <v>523</v>
      </c>
      <c r="BT844">
        <v>0</v>
      </c>
      <c r="BU844" s="1">
        <v>0.8</v>
      </c>
      <c r="BV844" s="5">
        <f>IFERROR($BF844/($AL844+$R844), "No Votes")</f>
        <v>0</v>
      </c>
      <c r="BW844" s="5">
        <f>IFERROR($BA844/($AG844+$M844), "No Votes")</f>
        <v>0</v>
      </c>
      <c r="BX844" t="s">
        <v>2157</v>
      </c>
      <c r="BY844" s="5" t="s">
        <v>2093</v>
      </c>
      <c r="BZ844" s="5" t="s">
        <v>2088</v>
      </c>
      <c r="CA844" s="28" t="str">
        <f>IF(Table1[[#This Row],[Party]]="Labour","Conservative","Labour")</f>
        <v>Labour</v>
      </c>
      <c r="CB844" s="28" cm="1">
        <f t="array" ref="CB8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844" s="28" cm="1">
        <f t="array" ref="CC8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44" s="28">
        <f>IF(TRIM(Table1[[#This Row],[Party]])="Labour",Table1[[#This Row],[Conservative_Aye]],Table1[[#This Row],[Labour_Aye]])</f>
        <v>0</v>
      </c>
      <c r="CE844" s="28">
        <f>IF(TRIM(Table1[[#This Row],[Party]])="Labour",Table1[[#This Row],[Conservative_No]],Table1[[#This Row],[Labour_No]])</f>
        <v>162</v>
      </c>
      <c r="CF844" s="36">
        <f>IF(Table1[[#This Row],[Gov_Aye]]+Table1[[#This Row],[Gov_No]]=0,"",Table1[[#This Row],[Gov_Aye]]/(Table1[[#This Row],[Gov_Aye]]+Table1[[#This Row],[Gov_No]]))</f>
        <v>1</v>
      </c>
      <c r="CG844" s="36">
        <f>IF(Table1[[#This Row],[Opp_Aye]]+Table1[[#This Row],[Opp_No]]=0,"",Table1[[#This Row],[Opp_Aye]]/(Table1[[#This Row],[Opp_Aye]]+Table1[[#This Row],[Opp_No]]))</f>
        <v>0</v>
      </c>
      <c r="CH844" s="36">
        <f>IF(OR(Table1[[#This Row],[Gov_Share]]="",Table1[[#This Row],[Opp_Share]]=""),"",ABS(Table1[[#This Row],[Gov_Share]]-Table1[[#This Row],[Opp_Share]]))</f>
        <v>1</v>
      </c>
      <c r="CI844" s="36">
        <f>IF(Table1[[#This Row],[Gov_Aye]]+Table1[[#This Row],[Gov_No]]=0,"",ABS(Table1[[#This Row],[Gov_Aye]]-Table1[[#This Row],[Gov_No]])/(Table1[[#This Row],[Gov_Aye]]+Table1[[#This Row],[Gov_No]]))</f>
        <v>1</v>
      </c>
      <c r="CJ844" s="36">
        <f>IF(Table1[[#This Row],[Opp_Aye]]+Table1[[#This Row],[Opp_No]]=0,"",ABS(Table1[[#This Row],[Opp_Aye]]-Table1[[#This Row],[Opp_No]])/(Table1[[#This Row],[Opp_Aye]]+Table1[[#This Row],[Opp_No]]))</f>
        <v>1</v>
      </c>
      <c r="CK8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0.96885573669640113</v>
      </c>
    </row>
    <row r="845" spans="1:89" ht="29.5" hidden="1" x14ac:dyDescent="0.75">
      <c r="A845" s="2">
        <v>365</v>
      </c>
      <c r="B845" s="15">
        <v>43117</v>
      </c>
      <c r="C845" s="16">
        <v>0.70972222222222225</v>
      </c>
      <c r="D845" s="2">
        <v>98</v>
      </c>
      <c r="E845" s="19" t="s">
        <v>248</v>
      </c>
      <c r="F845" s="2" t="s">
        <v>1940</v>
      </c>
      <c r="G845" s="2"/>
      <c r="H845" s="2">
        <v>301</v>
      </c>
      <c r="I845" s="2">
        <v>320</v>
      </c>
      <c r="J845" s="2">
        <v>0</v>
      </c>
      <c r="K845" s="2">
        <v>0</v>
      </c>
      <c r="L845" s="2">
        <v>0</v>
      </c>
      <c r="M845" s="3">
        <v>2</v>
      </c>
      <c r="N845" s="2">
        <v>0</v>
      </c>
      <c r="O845" s="2">
        <v>0</v>
      </c>
      <c r="P845" s="2">
        <v>1</v>
      </c>
      <c r="Q845" s="2">
        <v>3</v>
      </c>
      <c r="R845" s="4">
        <v>247</v>
      </c>
      <c r="S845" s="2">
        <v>9</v>
      </c>
      <c r="T845" s="2">
        <v>4</v>
      </c>
      <c r="U845" s="2">
        <v>0</v>
      </c>
      <c r="V845" s="2">
        <v>35</v>
      </c>
      <c r="W845" s="2">
        <v>0</v>
      </c>
      <c r="X845" s="2">
        <v>0</v>
      </c>
      <c r="Y845" s="2">
        <v>0</v>
      </c>
      <c r="Z845" s="2">
        <v>0</v>
      </c>
      <c r="AA845" s="2">
        <v>0</v>
      </c>
      <c r="AB845" s="2">
        <v>0</v>
      </c>
      <c r="AC845" s="2">
        <v>0</v>
      </c>
      <c r="AD845" s="2">
        <v>0</v>
      </c>
      <c r="AE845" s="2">
        <v>0</v>
      </c>
      <c r="AF845" s="2">
        <v>0</v>
      </c>
      <c r="AG845" s="3">
        <v>306</v>
      </c>
      <c r="AH845" s="2">
        <v>10</v>
      </c>
      <c r="AI845" s="2">
        <v>0</v>
      </c>
      <c r="AJ845" s="2">
        <v>0</v>
      </c>
      <c r="AK845" s="2">
        <v>1</v>
      </c>
      <c r="AL845" s="4">
        <v>3</v>
      </c>
      <c r="AM845" s="2">
        <v>0</v>
      </c>
      <c r="AN845" s="2">
        <v>0</v>
      </c>
      <c r="AO845" s="2">
        <v>0</v>
      </c>
      <c r="AP845" s="2">
        <v>0</v>
      </c>
      <c r="AQ845" s="2">
        <v>0</v>
      </c>
      <c r="AR845" s="2">
        <v>0</v>
      </c>
      <c r="AS845" s="2">
        <v>0</v>
      </c>
      <c r="AT845" s="2">
        <v>0</v>
      </c>
      <c r="AU845" s="2">
        <v>0</v>
      </c>
      <c r="AV845" s="2">
        <v>0</v>
      </c>
      <c r="AW845" s="2">
        <v>0</v>
      </c>
      <c r="AX845" s="2">
        <v>0</v>
      </c>
      <c r="AY845" s="2">
        <v>0</v>
      </c>
      <c r="AZ845" s="2">
        <v>0</v>
      </c>
      <c r="BA845" s="44">
        <v>2</v>
      </c>
      <c r="BB845" s="2">
        <v>0</v>
      </c>
      <c r="BC845" s="2">
        <v>0</v>
      </c>
      <c r="BD845" s="2">
        <v>0</v>
      </c>
      <c r="BE845" s="2">
        <v>1</v>
      </c>
      <c r="BF845" s="45">
        <v>3</v>
      </c>
      <c r="BG845" s="2">
        <v>0</v>
      </c>
      <c r="BH845" s="2">
        <v>0</v>
      </c>
      <c r="BI845" s="2">
        <v>0</v>
      </c>
      <c r="BJ845" s="2">
        <v>0</v>
      </c>
      <c r="BK845" s="2">
        <v>0</v>
      </c>
      <c r="BL845" s="2">
        <v>0</v>
      </c>
      <c r="BM845" s="2">
        <v>0</v>
      </c>
      <c r="BN845" s="2">
        <v>0</v>
      </c>
      <c r="BO845" s="2">
        <v>0</v>
      </c>
      <c r="BP845" s="2">
        <v>0</v>
      </c>
      <c r="BQ845" s="2">
        <v>0</v>
      </c>
      <c r="BR845" s="2">
        <v>6</v>
      </c>
      <c r="BS845" s="2">
        <v>621</v>
      </c>
      <c r="BT845" s="2">
        <v>0.01</v>
      </c>
      <c r="BU845" s="5">
        <v>0.96</v>
      </c>
      <c r="BV845" s="5">
        <f>IFERROR($BF845/($AL845+$R845), "No Votes")</f>
        <v>1.2E-2</v>
      </c>
      <c r="BW845" s="5">
        <f>IFERROR($BA845/($AG845+$M845), "No Votes")</f>
        <v>6.4935064935064939E-3</v>
      </c>
      <c r="BX845" t="s">
        <v>2156</v>
      </c>
      <c r="BY845" s="5" t="s">
        <v>2086</v>
      </c>
      <c r="BZ845" s="5" t="s">
        <v>2088</v>
      </c>
      <c r="CA845" s="28" t="str">
        <f>IF(Table1[[#This Row],[Party]]="Labour","Conservative","Labour")</f>
        <v>Labour</v>
      </c>
      <c r="CB845" s="28" cm="1">
        <f t="array" ref="CB8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845" s="28" cm="1">
        <f t="array" ref="CC8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845" s="28">
        <f>IF(TRIM(Table1[[#This Row],[Party]])="Labour",Table1[[#This Row],[Conservative_Aye]],Table1[[#This Row],[Labour_Aye]])</f>
        <v>247</v>
      </c>
      <c r="CE845" s="28">
        <f>IF(TRIM(Table1[[#This Row],[Party]])="Labour",Table1[[#This Row],[Conservative_No]],Table1[[#This Row],[Labour_No]])</f>
        <v>3</v>
      </c>
      <c r="CF845" s="36">
        <f>IF(Table1[[#This Row],[Gov_Aye]]+Table1[[#This Row],[Gov_No]]=0,"",Table1[[#This Row],[Gov_Aye]]/(Table1[[#This Row],[Gov_Aye]]+Table1[[#This Row],[Gov_No]]))</f>
        <v>6.4935064935064939E-3</v>
      </c>
      <c r="CG845" s="36">
        <f>IF(Table1[[#This Row],[Opp_Aye]]+Table1[[#This Row],[Opp_No]]=0,"",Table1[[#This Row],[Opp_Aye]]/(Table1[[#This Row],[Opp_Aye]]+Table1[[#This Row],[Opp_No]]))</f>
        <v>0.98799999999999999</v>
      </c>
      <c r="CH845" s="36">
        <f>IF(OR(Table1[[#This Row],[Gov_Share]]="",Table1[[#This Row],[Opp_Share]]=""),"",ABS(Table1[[#This Row],[Gov_Share]]-Table1[[#This Row],[Opp_Share]]))</f>
        <v>0.98150649350649355</v>
      </c>
      <c r="CI845" s="36">
        <f>IF(Table1[[#This Row],[Gov_Aye]]+Table1[[#This Row],[Gov_No]]=0,"",ABS(Table1[[#This Row],[Gov_Aye]]-Table1[[#This Row],[Gov_No]])/(Table1[[#This Row],[Gov_Aye]]+Table1[[#This Row],[Gov_No]]))</f>
        <v>0.98701298701298701</v>
      </c>
      <c r="CJ845" s="36">
        <f>IF(Table1[[#This Row],[Opp_Aye]]+Table1[[#This Row],[Opp_No]]=0,"",ABS(Table1[[#This Row],[Opp_Aye]]-Table1[[#This Row],[Opp_No]])/(Table1[[#This Row],[Opp_Aye]]+Table1[[#This Row],[Opp_No]]))</f>
        <v>0.97599999999999998</v>
      </c>
      <c r="CK8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0.95531686620662748</v>
      </c>
    </row>
    <row r="846" spans="1:89" ht="29.5" hidden="1" x14ac:dyDescent="0.75">
      <c r="A846">
        <v>366</v>
      </c>
      <c r="B846" s="17">
        <v>43117</v>
      </c>
      <c r="C846" s="18">
        <v>0.72083333333333333</v>
      </c>
      <c r="D846">
        <v>99</v>
      </c>
      <c r="E846" s="20" t="s">
        <v>922</v>
      </c>
      <c r="F846" t="s">
        <v>1940</v>
      </c>
      <c r="H846">
        <v>301</v>
      </c>
      <c r="I846">
        <v>318</v>
      </c>
      <c r="J846">
        <v>0</v>
      </c>
      <c r="K846">
        <v>0</v>
      </c>
      <c r="L846">
        <v>0</v>
      </c>
      <c r="M846" s="3">
        <v>0</v>
      </c>
      <c r="N846">
        <v>0</v>
      </c>
      <c r="O846">
        <v>0</v>
      </c>
      <c r="P846">
        <v>1</v>
      </c>
      <c r="Q846">
        <v>4</v>
      </c>
      <c r="R846" s="4">
        <v>246</v>
      </c>
      <c r="S846">
        <v>11</v>
      </c>
      <c r="T846">
        <v>4</v>
      </c>
      <c r="U846">
        <v>0</v>
      </c>
      <c r="V846">
        <v>35</v>
      </c>
      <c r="W846">
        <v>0</v>
      </c>
      <c r="X846">
        <v>0</v>
      </c>
      <c r="Y846">
        <v>0</v>
      </c>
      <c r="Z846">
        <v>0</v>
      </c>
      <c r="AA846">
        <v>0</v>
      </c>
      <c r="AB846">
        <v>0</v>
      </c>
      <c r="AC846">
        <v>0</v>
      </c>
      <c r="AD846">
        <v>0</v>
      </c>
      <c r="AE846">
        <v>0</v>
      </c>
      <c r="AF846">
        <v>0</v>
      </c>
      <c r="AG846" s="3">
        <v>307</v>
      </c>
      <c r="AH846">
        <v>10</v>
      </c>
      <c r="AI846">
        <v>0</v>
      </c>
      <c r="AJ846">
        <v>0</v>
      </c>
      <c r="AK846">
        <v>1</v>
      </c>
      <c r="AL846" s="4">
        <v>0</v>
      </c>
      <c r="AM846">
        <v>0</v>
      </c>
      <c r="AN846">
        <v>0</v>
      </c>
      <c r="AO846">
        <v>0</v>
      </c>
      <c r="AP846">
        <v>0</v>
      </c>
      <c r="AQ846">
        <v>0</v>
      </c>
      <c r="AR846">
        <v>0</v>
      </c>
      <c r="AS846">
        <v>0</v>
      </c>
      <c r="AT846">
        <v>0</v>
      </c>
      <c r="AU846">
        <v>0</v>
      </c>
      <c r="AV846">
        <v>0</v>
      </c>
      <c r="AW846">
        <v>0</v>
      </c>
      <c r="AX846">
        <v>0</v>
      </c>
      <c r="AY846">
        <v>0</v>
      </c>
      <c r="AZ846">
        <v>0</v>
      </c>
      <c r="BA846" s="3">
        <v>0</v>
      </c>
      <c r="BB846">
        <v>0</v>
      </c>
      <c r="BC846">
        <v>0</v>
      </c>
      <c r="BD846">
        <v>0</v>
      </c>
      <c r="BE846">
        <v>1</v>
      </c>
      <c r="BF846" s="4">
        <v>0</v>
      </c>
      <c r="BG846">
        <v>0</v>
      </c>
      <c r="BH846">
        <v>0</v>
      </c>
      <c r="BI846">
        <v>0</v>
      </c>
      <c r="BJ846">
        <v>0</v>
      </c>
      <c r="BK846">
        <v>0</v>
      </c>
      <c r="BL846">
        <v>0</v>
      </c>
      <c r="BM846">
        <v>0</v>
      </c>
      <c r="BN846">
        <v>0</v>
      </c>
      <c r="BO846">
        <v>0</v>
      </c>
      <c r="BP846">
        <v>0</v>
      </c>
      <c r="BQ846">
        <v>0</v>
      </c>
      <c r="BR846">
        <v>1</v>
      </c>
      <c r="BS846">
        <v>619</v>
      </c>
      <c r="BT846">
        <v>0</v>
      </c>
      <c r="BU846" s="1">
        <v>0.95</v>
      </c>
      <c r="BV846" s="5">
        <f>IFERROR($BF846/($AL846+$R846), "No Votes")</f>
        <v>0</v>
      </c>
      <c r="BW846" s="5">
        <f>IFERROR($BA846/($AG846+$M846), "No Votes")</f>
        <v>0</v>
      </c>
      <c r="BX846" t="s">
        <v>2156</v>
      </c>
      <c r="BY846" s="5" t="s">
        <v>2086</v>
      </c>
      <c r="BZ846" s="5" t="s">
        <v>2088</v>
      </c>
      <c r="CA846" s="28" t="str">
        <f>IF(Table1[[#This Row],[Party]]="Labour","Conservative","Labour")</f>
        <v>Labour</v>
      </c>
      <c r="CB846" s="28" cm="1">
        <f t="array" ref="CB8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46" s="28" cm="1">
        <f t="array" ref="CC8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846" s="28">
        <f>IF(TRIM(Table1[[#This Row],[Party]])="Labour",Table1[[#This Row],[Conservative_Aye]],Table1[[#This Row],[Labour_Aye]])</f>
        <v>246</v>
      </c>
      <c r="CE846" s="28">
        <f>IF(TRIM(Table1[[#This Row],[Party]])="Labour",Table1[[#This Row],[Conservative_No]],Table1[[#This Row],[Labour_No]])</f>
        <v>0</v>
      </c>
      <c r="CF846" s="36">
        <f>IF(Table1[[#This Row],[Gov_Aye]]+Table1[[#This Row],[Gov_No]]=0,"",Table1[[#This Row],[Gov_Aye]]/(Table1[[#This Row],[Gov_Aye]]+Table1[[#This Row],[Gov_No]]))</f>
        <v>0</v>
      </c>
      <c r="CG846" s="36">
        <f>IF(Table1[[#This Row],[Opp_Aye]]+Table1[[#This Row],[Opp_No]]=0,"",Table1[[#This Row],[Opp_Aye]]/(Table1[[#This Row],[Opp_Aye]]+Table1[[#This Row],[Opp_No]]))</f>
        <v>1</v>
      </c>
      <c r="CH846" s="36">
        <f>IF(OR(Table1[[#This Row],[Gov_Share]]="",Table1[[#This Row],[Opp_Share]]=""),"",ABS(Table1[[#This Row],[Gov_Share]]-Table1[[#This Row],[Opp_Share]]))</f>
        <v>1</v>
      </c>
      <c r="CI846" s="36">
        <f>IF(Table1[[#This Row],[Gov_Aye]]+Table1[[#This Row],[Gov_No]]=0,"",ABS(Table1[[#This Row],[Gov_Aye]]-Table1[[#This Row],[Gov_No]])/(Table1[[#This Row],[Gov_Aye]]+Table1[[#This Row],[Gov_No]]))</f>
        <v>1</v>
      </c>
      <c r="CJ846" s="36">
        <f>IF(Table1[[#This Row],[Opp_Aye]]+Table1[[#This Row],[Opp_No]]=0,"",ABS(Table1[[#This Row],[Opp_Aye]]-Table1[[#This Row],[Opp_No]])/(Table1[[#This Row],[Opp_Aye]]+Table1[[#This Row],[Opp_No]]))</f>
        <v>1</v>
      </c>
      <c r="CK8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0.96684026714049387</v>
      </c>
    </row>
    <row r="847" spans="1:89" x14ac:dyDescent="0.75">
      <c r="A847">
        <v>1086</v>
      </c>
      <c r="B847" s="17">
        <v>44446</v>
      </c>
      <c r="C847" s="18">
        <v>0.80138888888888893</v>
      </c>
      <c r="D847">
        <v>61</v>
      </c>
      <c r="E847" s="20" t="s">
        <v>782</v>
      </c>
      <c r="H847">
        <v>327</v>
      </c>
      <c r="I847">
        <v>228</v>
      </c>
      <c r="J847">
        <v>0</v>
      </c>
      <c r="K847">
        <v>0</v>
      </c>
      <c r="L847">
        <v>0</v>
      </c>
      <c r="M847" s="3">
        <v>321</v>
      </c>
      <c r="N847">
        <v>5</v>
      </c>
      <c r="O847">
        <v>0</v>
      </c>
      <c r="P847">
        <v>0</v>
      </c>
      <c r="Q847">
        <v>1</v>
      </c>
      <c r="R847" s="4">
        <v>0</v>
      </c>
      <c r="S847">
        <v>0</v>
      </c>
      <c r="T847">
        <v>0</v>
      </c>
      <c r="U847">
        <v>0</v>
      </c>
      <c r="V847">
        <v>0</v>
      </c>
      <c r="W847">
        <v>0</v>
      </c>
      <c r="X847">
        <v>0</v>
      </c>
      <c r="Y847">
        <v>0</v>
      </c>
      <c r="Z847">
        <v>0</v>
      </c>
      <c r="AA847">
        <v>0</v>
      </c>
      <c r="AB847">
        <v>0</v>
      </c>
      <c r="AC847">
        <v>0</v>
      </c>
      <c r="AD847">
        <v>2</v>
      </c>
      <c r="AE847">
        <v>1</v>
      </c>
      <c r="AF847">
        <v>0</v>
      </c>
      <c r="AG847" s="3">
        <v>0</v>
      </c>
      <c r="AH847">
        <v>0</v>
      </c>
      <c r="AI847">
        <v>0</v>
      </c>
      <c r="AJ847">
        <v>1</v>
      </c>
      <c r="AK847">
        <v>3</v>
      </c>
      <c r="AL847" s="4">
        <v>169</v>
      </c>
      <c r="AM847">
        <v>11</v>
      </c>
      <c r="AN847">
        <v>3</v>
      </c>
      <c r="AO847">
        <v>0</v>
      </c>
      <c r="AP847">
        <v>38</v>
      </c>
      <c r="AQ847">
        <v>0</v>
      </c>
      <c r="AR847">
        <v>0</v>
      </c>
      <c r="AS847">
        <v>0</v>
      </c>
      <c r="AT847">
        <v>0</v>
      </c>
      <c r="AU847">
        <v>0</v>
      </c>
      <c r="AV847">
        <v>0</v>
      </c>
      <c r="AW847">
        <v>0</v>
      </c>
      <c r="AX847">
        <v>0</v>
      </c>
      <c r="AY847">
        <v>0</v>
      </c>
      <c r="AZ847">
        <v>0</v>
      </c>
      <c r="BA847" s="3">
        <v>0</v>
      </c>
      <c r="BB847">
        <v>0</v>
      </c>
      <c r="BC847">
        <v>0</v>
      </c>
      <c r="BD847">
        <v>0</v>
      </c>
      <c r="BE847">
        <v>1</v>
      </c>
      <c r="BF847" s="4">
        <v>0</v>
      </c>
      <c r="BG847">
        <v>0</v>
      </c>
      <c r="BH847">
        <v>0</v>
      </c>
      <c r="BI847">
        <v>0</v>
      </c>
      <c r="BJ847">
        <v>0</v>
      </c>
      <c r="BK847">
        <v>0</v>
      </c>
      <c r="BL847">
        <v>0</v>
      </c>
      <c r="BM847">
        <v>0</v>
      </c>
      <c r="BN847">
        <v>0</v>
      </c>
      <c r="BO847">
        <v>0</v>
      </c>
      <c r="BP847">
        <v>0</v>
      </c>
      <c r="BQ847">
        <v>0</v>
      </c>
      <c r="BR847">
        <v>1</v>
      </c>
      <c r="BS847">
        <v>555</v>
      </c>
      <c r="BT847">
        <v>0</v>
      </c>
      <c r="BU847" s="1">
        <v>0.85</v>
      </c>
      <c r="BV847" s="5">
        <f>IFERROR($BF847/($AL847+$R847), "No Votes")</f>
        <v>0</v>
      </c>
      <c r="BW847" s="5">
        <f>IFERROR($BA847/($AG847+$M847), "No Votes")</f>
        <v>0</v>
      </c>
      <c r="BX847" t="s">
        <v>2157</v>
      </c>
      <c r="BY847" s="5" t="s">
        <v>2093</v>
      </c>
      <c r="BZ847" s="5" t="s">
        <v>2088</v>
      </c>
      <c r="CA847" s="28" t="str">
        <f>IF(Table1[[#This Row],[Party]]="Labour","Conservative","Labour")</f>
        <v>Labour</v>
      </c>
      <c r="CB847" s="28" cm="1">
        <f t="array" ref="CB8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321</v>
      </c>
      <c r="CC847" s="28" cm="1">
        <f t="array" ref="CC8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47" s="28">
        <f>IF(TRIM(Table1[[#This Row],[Party]])="Labour",Table1[[#This Row],[Conservative_Aye]],Table1[[#This Row],[Labour_Aye]])</f>
        <v>0</v>
      </c>
      <c r="CE847" s="28">
        <f>IF(TRIM(Table1[[#This Row],[Party]])="Labour",Table1[[#This Row],[Conservative_No]],Table1[[#This Row],[Labour_No]])</f>
        <v>169</v>
      </c>
      <c r="CF847" s="36">
        <f>IF(Table1[[#This Row],[Gov_Aye]]+Table1[[#This Row],[Gov_No]]=0,"",Table1[[#This Row],[Gov_Aye]]/(Table1[[#This Row],[Gov_Aye]]+Table1[[#This Row],[Gov_No]]))</f>
        <v>1</v>
      </c>
      <c r="CG847" s="36">
        <f>IF(Table1[[#This Row],[Opp_Aye]]+Table1[[#This Row],[Opp_No]]=0,"",Table1[[#This Row],[Opp_Aye]]/(Table1[[#This Row],[Opp_Aye]]+Table1[[#This Row],[Opp_No]]))</f>
        <v>0</v>
      </c>
      <c r="CH847" s="36">
        <f>IF(OR(Table1[[#This Row],[Gov_Share]]="",Table1[[#This Row],[Opp_Share]]=""),"",ABS(Table1[[#This Row],[Gov_Share]]-Table1[[#This Row],[Opp_Share]]))</f>
        <v>1</v>
      </c>
      <c r="CI847" s="36">
        <f>IF(Table1[[#This Row],[Gov_Aye]]+Table1[[#This Row],[Gov_No]]=0,"",ABS(Table1[[#This Row],[Gov_Aye]]-Table1[[#This Row],[Gov_No]])/(Table1[[#This Row],[Gov_Aye]]+Table1[[#This Row],[Gov_No]]))</f>
        <v>1</v>
      </c>
      <c r="CJ847" s="36">
        <f>IF(Table1[[#This Row],[Opp_Aye]]+Table1[[#This Row],[Opp_No]]=0,"",ABS(Table1[[#This Row],[Opp_Aye]]-Table1[[#This Row],[Opp_No]])/(Table1[[#This Row],[Opp_Aye]]+Table1[[#This Row],[Opp_No]]))</f>
        <v>1</v>
      </c>
      <c r="CK8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0.96882912188333137</v>
      </c>
    </row>
    <row r="848" spans="1:89" ht="29.5" x14ac:dyDescent="0.75">
      <c r="A848" s="2">
        <v>1300</v>
      </c>
      <c r="B848" s="15">
        <v>44677</v>
      </c>
      <c r="C848" s="16">
        <v>0.62361111111111112</v>
      </c>
      <c r="D848" s="2">
        <v>264</v>
      </c>
      <c r="E848" s="19" t="s">
        <v>1360</v>
      </c>
      <c r="F848" s="2"/>
      <c r="G848" s="2"/>
      <c r="H848" s="2">
        <v>299</v>
      </c>
      <c r="I848" s="2">
        <v>168</v>
      </c>
      <c r="J848" s="2">
        <v>0</v>
      </c>
      <c r="K848" s="2">
        <v>0</v>
      </c>
      <c r="L848" s="2">
        <v>0</v>
      </c>
      <c r="M848" s="3">
        <v>294</v>
      </c>
      <c r="N848" s="2">
        <v>0</v>
      </c>
      <c r="O848" s="2">
        <v>0</v>
      </c>
      <c r="P848" s="2">
        <v>0</v>
      </c>
      <c r="Q848" s="2">
        <v>2</v>
      </c>
      <c r="R848" s="4">
        <v>0</v>
      </c>
      <c r="S848" s="2">
        <v>0</v>
      </c>
      <c r="T848" s="2">
        <v>0</v>
      </c>
      <c r="U848" s="2">
        <v>0</v>
      </c>
      <c r="V848" s="2">
        <v>0</v>
      </c>
      <c r="W848" s="2">
        <v>0</v>
      </c>
      <c r="X848" s="2">
        <v>0</v>
      </c>
      <c r="Y848" s="2">
        <v>0</v>
      </c>
      <c r="Z848" s="2">
        <v>0</v>
      </c>
      <c r="AA848" s="2">
        <v>0</v>
      </c>
      <c r="AB848" s="2">
        <v>0</v>
      </c>
      <c r="AC848" s="2">
        <v>0</v>
      </c>
      <c r="AD848" s="2">
        <v>0</v>
      </c>
      <c r="AE848" s="2">
        <v>1</v>
      </c>
      <c r="AF848" s="2">
        <v>0</v>
      </c>
      <c r="AG848" s="3">
        <v>1</v>
      </c>
      <c r="AH848" s="2">
        <v>5</v>
      </c>
      <c r="AI848" s="2">
        <v>0</v>
      </c>
      <c r="AJ848" s="2">
        <v>1</v>
      </c>
      <c r="AK848" s="2">
        <v>1</v>
      </c>
      <c r="AL848" s="4">
        <v>146</v>
      </c>
      <c r="AM848" s="2">
        <v>9</v>
      </c>
      <c r="AN848" s="2">
        <v>3</v>
      </c>
      <c r="AO848" s="2">
        <v>0</v>
      </c>
      <c r="AP848" s="2">
        <v>0</v>
      </c>
      <c r="AQ848" s="2">
        <v>0</v>
      </c>
      <c r="AR848" s="2">
        <v>0</v>
      </c>
      <c r="AS848" s="2">
        <v>0</v>
      </c>
      <c r="AT848" s="2">
        <v>0</v>
      </c>
      <c r="AU848" s="2">
        <v>0</v>
      </c>
      <c r="AV848" s="2">
        <v>0</v>
      </c>
      <c r="AW848" s="2">
        <v>0</v>
      </c>
      <c r="AX848" s="2">
        <v>0</v>
      </c>
      <c r="AY848" s="2">
        <v>0</v>
      </c>
      <c r="AZ848" s="2">
        <v>0</v>
      </c>
      <c r="BA848" s="2">
        <v>1</v>
      </c>
      <c r="BB848" s="2">
        <v>0</v>
      </c>
      <c r="BC848" s="2">
        <v>0</v>
      </c>
      <c r="BD848" s="2">
        <v>0</v>
      </c>
      <c r="BE848" s="2">
        <v>1</v>
      </c>
      <c r="BF848" s="2">
        <v>0</v>
      </c>
      <c r="BG848" s="2">
        <v>0</v>
      </c>
      <c r="BH848" s="2">
        <v>0</v>
      </c>
      <c r="BI848" s="2">
        <v>0</v>
      </c>
      <c r="BJ848" s="2">
        <v>0</v>
      </c>
      <c r="BK848" s="2">
        <v>0</v>
      </c>
      <c r="BL848" s="2">
        <v>0</v>
      </c>
      <c r="BM848" s="2">
        <v>0</v>
      </c>
      <c r="BN848" s="2">
        <v>0</v>
      </c>
      <c r="BO848" s="2">
        <v>0</v>
      </c>
      <c r="BP848" s="2">
        <v>0</v>
      </c>
      <c r="BQ848" s="2">
        <v>0</v>
      </c>
      <c r="BR848" s="2">
        <v>2</v>
      </c>
      <c r="BS848" s="2">
        <v>463</v>
      </c>
      <c r="BT848" s="2">
        <v>4.319654E-3</v>
      </c>
      <c r="BU848" s="5">
        <v>0.71</v>
      </c>
      <c r="BV848" s="5">
        <f>IFERROR($BF848/($AL848+$R848), "No Votes")</f>
        <v>0</v>
      </c>
      <c r="BW848" s="5">
        <f>IFERROR($BA848/($AG848+$M848), "No Votes")</f>
        <v>3.3898305084745762E-3</v>
      </c>
      <c r="BX848" t="s">
        <v>2157</v>
      </c>
      <c r="BY848" s="5" t="s">
        <v>2093</v>
      </c>
      <c r="BZ848" s="5" t="s">
        <v>2088</v>
      </c>
      <c r="CA848" s="28" t="str">
        <f>IF(Table1[[#This Row],[Party]]="Labour","Conservative","Labour")</f>
        <v>Labour</v>
      </c>
      <c r="CB848" s="28" cm="1">
        <f t="array" ref="CB8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848" s="28" cm="1">
        <f t="array" ref="CC8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48" s="28">
        <f>IF(TRIM(Table1[[#This Row],[Party]])="Labour",Table1[[#This Row],[Conservative_Aye]],Table1[[#This Row],[Labour_Aye]])</f>
        <v>0</v>
      </c>
      <c r="CE848" s="28">
        <f>IF(TRIM(Table1[[#This Row],[Party]])="Labour",Table1[[#This Row],[Conservative_No]],Table1[[#This Row],[Labour_No]])</f>
        <v>146</v>
      </c>
      <c r="CF848" s="36">
        <f>IF(Table1[[#This Row],[Gov_Aye]]+Table1[[#This Row],[Gov_No]]=0,"",Table1[[#This Row],[Gov_Aye]]/(Table1[[#This Row],[Gov_Aye]]+Table1[[#This Row],[Gov_No]]))</f>
        <v>0.99661016949152548</v>
      </c>
      <c r="CG848" s="36">
        <f>IF(Table1[[#This Row],[Opp_Aye]]+Table1[[#This Row],[Opp_No]]=0,"",Table1[[#This Row],[Opp_Aye]]/(Table1[[#This Row],[Opp_Aye]]+Table1[[#This Row],[Opp_No]]))</f>
        <v>0</v>
      </c>
      <c r="CH848" s="36">
        <f>IF(OR(Table1[[#This Row],[Gov_Share]]="",Table1[[#This Row],[Opp_Share]]=""),"",ABS(Table1[[#This Row],[Gov_Share]]-Table1[[#This Row],[Opp_Share]]))</f>
        <v>0.99661016949152548</v>
      </c>
      <c r="CI848" s="36">
        <f>IF(Table1[[#This Row],[Gov_Aye]]+Table1[[#This Row],[Gov_No]]=0,"",ABS(Table1[[#This Row],[Gov_Aye]]-Table1[[#This Row],[Gov_No]])/(Table1[[#This Row],[Gov_Aye]]+Table1[[#This Row],[Gov_No]]))</f>
        <v>0.99322033898305084</v>
      </c>
      <c r="CJ848" s="36">
        <f>IF(Table1[[#This Row],[Opp_Aye]]+Table1[[#This Row],[Opp_No]]=0,"",ABS(Table1[[#This Row],[Opp_Aye]]-Table1[[#This Row],[Opp_No]])/(Table1[[#This Row],[Opp_Aye]]+Table1[[#This Row],[Opp_No]]))</f>
        <v>1</v>
      </c>
      <c r="CK8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0.96877059461298076</v>
      </c>
    </row>
    <row r="849" spans="1:89" x14ac:dyDescent="0.75">
      <c r="A849" s="2">
        <v>295</v>
      </c>
      <c r="B849" s="15">
        <v>43039</v>
      </c>
      <c r="C849" s="16">
        <v>0.65347222222222223</v>
      </c>
      <c r="D849" s="2">
        <v>28</v>
      </c>
      <c r="E849" s="19" t="s">
        <v>842</v>
      </c>
      <c r="F849" s="2"/>
      <c r="G849" s="2"/>
      <c r="H849" s="2">
        <v>274</v>
      </c>
      <c r="I849" s="2">
        <v>308</v>
      </c>
      <c r="J849" s="2">
        <v>0</v>
      </c>
      <c r="K849" s="2">
        <v>0</v>
      </c>
      <c r="L849" s="2">
        <v>0</v>
      </c>
      <c r="M849" s="3">
        <v>0</v>
      </c>
      <c r="N849" s="2">
        <v>0</v>
      </c>
      <c r="O849" s="2">
        <v>0</v>
      </c>
      <c r="P849" s="2">
        <v>1</v>
      </c>
      <c r="Q849" s="2">
        <v>1</v>
      </c>
      <c r="R849" s="4">
        <v>226</v>
      </c>
      <c r="S849" s="2">
        <v>10</v>
      </c>
      <c r="T849" s="2">
        <v>4</v>
      </c>
      <c r="U849" s="2">
        <v>0</v>
      </c>
      <c r="V849" s="2">
        <v>32</v>
      </c>
      <c r="W849" s="2">
        <v>0</v>
      </c>
      <c r="X849" s="2">
        <v>0</v>
      </c>
      <c r="Y849" s="2">
        <v>0</v>
      </c>
      <c r="Z849" s="2">
        <v>0</v>
      </c>
      <c r="AA849" s="2">
        <v>0</v>
      </c>
      <c r="AB849" s="2">
        <v>0</v>
      </c>
      <c r="AC849" s="2">
        <v>0</v>
      </c>
      <c r="AD849" s="2">
        <v>0</v>
      </c>
      <c r="AE849" s="2">
        <v>0</v>
      </c>
      <c r="AF849" s="2">
        <v>0</v>
      </c>
      <c r="AG849" s="3">
        <v>297</v>
      </c>
      <c r="AH849" s="2">
        <v>8</v>
      </c>
      <c r="AI849" s="2">
        <v>0</v>
      </c>
      <c r="AJ849" s="2">
        <v>0</v>
      </c>
      <c r="AK849" s="2">
        <v>1</v>
      </c>
      <c r="AL849" s="4">
        <v>0</v>
      </c>
      <c r="AM849" s="2">
        <v>0</v>
      </c>
      <c r="AN849" s="2">
        <v>0</v>
      </c>
      <c r="AO849" s="2">
        <v>0</v>
      </c>
      <c r="AP849" s="2">
        <v>0</v>
      </c>
      <c r="AQ849" s="2">
        <v>0</v>
      </c>
      <c r="AR849" s="2">
        <v>0</v>
      </c>
      <c r="AS849" s="2">
        <v>0</v>
      </c>
      <c r="AT849" s="2">
        <v>0</v>
      </c>
      <c r="AU849" s="2">
        <v>0</v>
      </c>
      <c r="AV849" s="2">
        <v>0</v>
      </c>
      <c r="AW849" s="2">
        <v>0</v>
      </c>
      <c r="AX849" s="2">
        <v>0</v>
      </c>
      <c r="AY849" s="2">
        <v>0</v>
      </c>
      <c r="AZ849" s="2">
        <v>0</v>
      </c>
      <c r="BA849" s="44">
        <v>0</v>
      </c>
      <c r="BB849" s="2">
        <v>0</v>
      </c>
      <c r="BC849" s="2">
        <v>0</v>
      </c>
      <c r="BD849" s="2">
        <v>0</v>
      </c>
      <c r="BE849" s="2">
        <v>1</v>
      </c>
      <c r="BF849" s="45">
        <v>0</v>
      </c>
      <c r="BG849" s="2">
        <v>0</v>
      </c>
      <c r="BH849" s="2">
        <v>0</v>
      </c>
      <c r="BI849" s="2">
        <v>0</v>
      </c>
      <c r="BJ849" s="2">
        <v>0</v>
      </c>
      <c r="BK849" s="2">
        <v>0</v>
      </c>
      <c r="BL849" s="2">
        <v>0</v>
      </c>
      <c r="BM849" s="2">
        <v>0</v>
      </c>
      <c r="BN849" s="2">
        <v>0</v>
      </c>
      <c r="BO849" s="2">
        <v>0</v>
      </c>
      <c r="BP849" s="2">
        <v>0</v>
      </c>
      <c r="BQ849" s="2">
        <v>0</v>
      </c>
      <c r="BR849" s="2">
        <v>1</v>
      </c>
      <c r="BS849" s="2">
        <v>580</v>
      </c>
      <c r="BT849" s="2">
        <v>0</v>
      </c>
      <c r="BU849" s="5">
        <v>0.89</v>
      </c>
      <c r="BV849" s="5">
        <f>IFERROR($BF849/($AL849+$R849), "No Votes")</f>
        <v>0</v>
      </c>
      <c r="BW849" s="5">
        <f>IFERROR($BA849/($AG849+$M849), "No Votes")</f>
        <v>0</v>
      </c>
      <c r="BX849" t="s">
        <v>2157</v>
      </c>
      <c r="BY849" s="5" t="s">
        <v>2086</v>
      </c>
      <c r="BZ849" s="5" t="s">
        <v>2088</v>
      </c>
      <c r="CA849" s="28" t="str">
        <f>IF(Table1[[#This Row],[Party]]="Labour","Conservative","Labour")</f>
        <v>Labour</v>
      </c>
      <c r="CB849" s="28" cm="1">
        <f t="array" ref="CB8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49" s="28" cm="1">
        <f t="array" ref="CC8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849" s="28">
        <f>IF(TRIM(Table1[[#This Row],[Party]])="Labour",Table1[[#This Row],[Conservative_Aye]],Table1[[#This Row],[Labour_Aye]])</f>
        <v>226</v>
      </c>
      <c r="CE849" s="28">
        <f>IF(TRIM(Table1[[#This Row],[Party]])="Labour",Table1[[#This Row],[Conservative_No]],Table1[[#This Row],[Labour_No]])</f>
        <v>0</v>
      </c>
      <c r="CF849" s="36">
        <f>IF(Table1[[#This Row],[Gov_Aye]]+Table1[[#This Row],[Gov_No]]=0,"",Table1[[#This Row],[Gov_Aye]]/(Table1[[#This Row],[Gov_Aye]]+Table1[[#This Row],[Gov_No]]))</f>
        <v>0</v>
      </c>
      <c r="CG849" s="36">
        <f>IF(Table1[[#This Row],[Opp_Aye]]+Table1[[#This Row],[Opp_No]]=0,"",Table1[[#This Row],[Opp_Aye]]/(Table1[[#This Row],[Opp_Aye]]+Table1[[#This Row],[Opp_No]]))</f>
        <v>1</v>
      </c>
      <c r="CH849" s="36">
        <f>IF(OR(Table1[[#This Row],[Gov_Share]]="",Table1[[#This Row],[Opp_Share]]=""),"",ABS(Table1[[#This Row],[Gov_Share]]-Table1[[#This Row],[Opp_Share]]))</f>
        <v>1</v>
      </c>
      <c r="CI849" s="36">
        <f>IF(Table1[[#This Row],[Gov_Aye]]+Table1[[#This Row],[Gov_No]]=0,"",ABS(Table1[[#This Row],[Gov_Aye]]-Table1[[#This Row],[Gov_No]])/(Table1[[#This Row],[Gov_Aye]]+Table1[[#This Row],[Gov_No]]))</f>
        <v>1</v>
      </c>
      <c r="CJ849" s="36">
        <f>IF(Table1[[#This Row],[Opp_Aye]]+Table1[[#This Row],[Opp_No]]=0,"",ABS(Table1[[#This Row],[Opp_Aye]]-Table1[[#This Row],[Opp_No]])/(Table1[[#This Row],[Opp_Aye]]+Table1[[#This Row],[Opp_No]]))</f>
        <v>1</v>
      </c>
      <c r="CK8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0.96876382131800087</v>
      </c>
    </row>
    <row r="850" spans="1:89" ht="29.5" x14ac:dyDescent="0.75">
      <c r="A850">
        <v>1596</v>
      </c>
      <c r="B850" s="17">
        <v>45118</v>
      </c>
      <c r="C850" s="18">
        <v>0.78263888888888888</v>
      </c>
      <c r="D850">
        <v>288</v>
      </c>
      <c r="E850" s="20" t="s">
        <v>707</v>
      </c>
      <c r="H850">
        <v>294</v>
      </c>
      <c r="I850">
        <v>228</v>
      </c>
      <c r="J850">
        <v>0</v>
      </c>
      <c r="K850">
        <v>0</v>
      </c>
      <c r="L850">
        <v>0</v>
      </c>
      <c r="M850" s="3">
        <v>292</v>
      </c>
      <c r="N850">
        <v>0</v>
      </c>
      <c r="O850">
        <v>0</v>
      </c>
      <c r="P850">
        <v>0</v>
      </c>
      <c r="Q850">
        <v>1</v>
      </c>
      <c r="R850" s="4">
        <v>0</v>
      </c>
      <c r="S850">
        <v>0</v>
      </c>
      <c r="T850">
        <v>0</v>
      </c>
      <c r="U850">
        <v>0</v>
      </c>
      <c r="V850">
        <v>0</v>
      </c>
      <c r="W850">
        <v>0</v>
      </c>
      <c r="X850">
        <v>0</v>
      </c>
      <c r="Y850">
        <v>1</v>
      </c>
      <c r="Z850">
        <v>0</v>
      </c>
      <c r="AA850">
        <v>0</v>
      </c>
      <c r="AB850">
        <v>0</v>
      </c>
      <c r="AC850">
        <v>0</v>
      </c>
      <c r="AD850">
        <v>1</v>
      </c>
      <c r="AE850">
        <v>1</v>
      </c>
      <c r="AF850">
        <v>0</v>
      </c>
      <c r="AG850" s="3">
        <v>0</v>
      </c>
      <c r="AH850">
        <v>0</v>
      </c>
      <c r="AI850">
        <v>0</v>
      </c>
      <c r="AJ850">
        <v>1</v>
      </c>
      <c r="AK850">
        <v>9</v>
      </c>
      <c r="AL850" s="4">
        <v>162</v>
      </c>
      <c r="AM850">
        <v>10</v>
      </c>
      <c r="AN850">
        <v>3</v>
      </c>
      <c r="AO850">
        <v>0</v>
      </c>
      <c r="AP850">
        <v>39</v>
      </c>
      <c r="AQ850">
        <v>2</v>
      </c>
      <c r="AR850">
        <v>0</v>
      </c>
      <c r="AS850">
        <v>0</v>
      </c>
      <c r="AT850">
        <v>0</v>
      </c>
      <c r="AU850">
        <v>0</v>
      </c>
      <c r="AV850">
        <v>0</v>
      </c>
      <c r="AW850">
        <v>0</v>
      </c>
      <c r="AX850">
        <v>0</v>
      </c>
      <c r="AY850">
        <v>0</v>
      </c>
      <c r="AZ850">
        <v>0</v>
      </c>
      <c r="BA850" s="3">
        <v>0</v>
      </c>
      <c r="BB850">
        <v>0</v>
      </c>
      <c r="BC850">
        <v>0</v>
      </c>
      <c r="BD850">
        <v>0</v>
      </c>
      <c r="BE850">
        <v>1</v>
      </c>
      <c r="BF850" s="4">
        <v>0</v>
      </c>
      <c r="BG850">
        <v>0</v>
      </c>
      <c r="BH850">
        <v>0</v>
      </c>
      <c r="BI850">
        <v>0</v>
      </c>
      <c r="BJ850">
        <v>0</v>
      </c>
      <c r="BK850">
        <v>0</v>
      </c>
      <c r="BL850">
        <v>0</v>
      </c>
      <c r="BM850">
        <v>0</v>
      </c>
      <c r="BN850">
        <v>0</v>
      </c>
      <c r="BO850">
        <v>0</v>
      </c>
      <c r="BP850">
        <v>0</v>
      </c>
      <c r="BQ850">
        <v>0</v>
      </c>
      <c r="BR850">
        <v>1</v>
      </c>
      <c r="BS850">
        <v>522</v>
      </c>
      <c r="BT850">
        <v>0</v>
      </c>
      <c r="BU850" s="1">
        <v>0.8</v>
      </c>
      <c r="BV850" s="5">
        <f>IFERROR($BF850/($AL850+$R850), "No Votes")</f>
        <v>0</v>
      </c>
      <c r="BW850" s="5">
        <f>IFERROR($BA850/($AG850+$M850), "No Votes")</f>
        <v>0</v>
      </c>
      <c r="BX850" t="s">
        <v>2157</v>
      </c>
      <c r="BY850" s="5" t="s">
        <v>2096</v>
      </c>
      <c r="BZ850" s="5" t="s">
        <v>2088</v>
      </c>
      <c r="CA850" s="28" t="str">
        <f>IF(Table1[[#This Row],[Party]]="Labour","Conservative","Labour")</f>
        <v>Labour</v>
      </c>
      <c r="CB850" s="28" cm="1">
        <f t="array" ref="CB8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850" s="28" cm="1">
        <f t="array" ref="CC8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50" s="28">
        <f>IF(TRIM(Table1[[#This Row],[Party]])="Labour",Table1[[#This Row],[Conservative_Aye]],Table1[[#This Row],[Labour_Aye]])</f>
        <v>0</v>
      </c>
      <c r="CE850" s="28">
        <f>IF(TRIM(Table1[[#This Row],[Party]])="Labour",Table1[[#This Row],[Conservative_No]],Table1[[#This Row],[Labour_No]])</f>
        <v>162</v>
      </c>
      <c r="CF850" s="36">
        <f>IF(Table1[[#This Row],[Gov_Aye]]+Table1[[#This Row],[Gov_No]]=0,"",Table1[[#This Row],[Gov_Aye]]/(Table1[[#This Row],[Gov_Aye]]+Table1[[#This Row],[Gov_No]]))</f>
        <v>1</v>
      </c>
      <c r="CG850" s="36">
        <f>IF(Table1[[#This Row],[Opp_Aye]]+Table1[[#This Row],[Opp_No]]=0,"",Table1[[#This Row],[Opp_Aye]]/(Table1[[#This Row],[Opp_Aye]]+Table1[[#This Row],[Opp_No]]))</f>
        <v>0</v>
      </c>
      <c r="CH850" s="36">
        <f>IF(OR(Table1[[#This Row],[Gov_Share]]="",Table1[[#This Row],[Opp_Share]]=""),"",ABS(Table1[[#This Row],[Gov_Share]]-Table1[[#This Row],[Opp_Share]]))</f>
        <v>1</v>
      </c>
      <c r="CI850" s="36">
        <f>IF(Table1[[#This Row],[Gov_Aye]]+Table1[[#This Row],[Gov_No]]=0,"",ABS(Table1[[#This Row],[Gov_Aye]]-Table1[[#This Row],[Gov_No]])/(Table1[[#This Row],[Gov_Aye]]+Table1[[#This Row],[Gov_No]]))</f>
        <v>1</v>
      </c>
      <c r="CJ850" s="36">
        <f>IF(Table1[[#This Row],[Opp_Aye]]+Table1[[#This Row],[Opp_No]]=0,"",ABS(Table1[[#This Row],[Opp_Aye]]-Table1[[#This Row],[Opp_No]])/(Table1[[#This Row],[Opp_Aye]]+Table1[[#This Row],[Opp_No]]))</f>
        <v>1</v>
      </c>
      <c r="CK8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0.96875241107939203</v>
      </c>
    </row>
    <row r="851" spans="1:89" ht="44.25" x14ac:dyDescent="0.75">
      <c r="A851">
        <v>864</v>
      </c>
      <c r="B851" s="17">
        <v>44104</v>
      </c>
      <c r="C851" s="18">
        <v>0.77777777777777779</v>
      </c>
      <c r="D851">
        <v>122</v>
      </c>
      <c r="E851" s="20" t="s">
        <v>506</v>
      </c>
      <c r="H851">
        <v>208</v>
      </c>
      <c r="I851">
        <v>329</v>
      </c>
      <c r="J851">
        <v>0</v>
      </c>
      <c r="K851">
        <v>1</v>
      </c>
      <c r="L851">
        <v>0</v>
      </c>
      <c r="M851" s="3">
        <v>1</v>
      </c>
      <c r="N851">
        <v>1</v>
      </c>
      <c r="O851">
        <v>0</v>
      </c>
      <c r="P851">
        <v>1</v>
      </c>
      <c r="Q851">
        <v>1</v>
      </c>
      <c r="R851" s="4">
        <v>191</v>
      </c>
      <c r="S851">
        <v>10</v>
      </c>
      <c r="T851">
        <v>0</v>
      </c>
      <c r="U851">
        <v>0</v>
      </c>
      <c r="V851">
        <v>0</v>
      </c>
      <c r="W851">
        <v>0</v>
      </c>
      <c r="X851">
        <v>0</v>
      </c>
      <c r="Y851">
        <v>0</v>
      </c>
      <c r="Z851">
        <v>0</v>
      </c>
      <c r="AA851">
        <v>0</v>
      </c>
      <c r="AB851">
        <v>0</v>
      </c>
      <c r="AC851">
        <v>0</v>
      </c>
      <c r="AD851">
        <v>0</v>
      </c>
      <c r="AE851">
        <v>0</v>
      </c>
      <c r="AF851">
        <v>0</v>
      </c>
      <c r="AG851" s="3">
        <v>325</v>
      </c>
      <c r="AH851">
        <v>1</v>
      </c>
      <c r="AI851">
        <v>0</v>
      </c>
      <c r="AJ851">
        <v>0</v>
      </c>
      <c r="AK851">
        <v>0</v>
      </c>
      <c r="AL851" s="4">
        <v>0</v>
      </c>
      <c r="AM851">
        <v>0</v>
      </c>
      <c r="AN851">
        <v>0</v>
      </c>
      <c r="AO851">
        <v>0</v>
      </c>
      <c r="AP851">
        <v>0</v>
      </c>
      <c r="AQ851">
        <v>0</v>
      </c>
      <c r="AR851">
        <v>0</v>
      </c>
      <c r="AS851">
        <v>0</v>
      </c>
      <c r="AT851">
        <v>0</v>
      </c>
      <c r="AU851">
        <v>0</v>
      </c>
      <c r="AV851">
        <v>0</v>
      </c>
      <c r="AW851">
        <v>0</v>
      </c>
      <c r="AX851">
        <v>0</v>
      </c>
      <c r="AY851">
        <v>0</v>
      </c>
      <c r="AZ851">
        <v>0</v>
      </c>
      <c r="BA851" s="3">
        <v>1</v>
      </c>
      <c r="BB851">
        <v>1</v>
      </c>
      <c r="BC851">
        <v>0</v>
      </c>
      <c r="BD851">
        <v>0</v>
      </c>
      <c r="BE851">
        <v>0</v>
      </c>
      <c r="BF851" s="4">
        <v>0</v>
      </c>
      <c r="BG851">
        <v>0</v>
      </c>
      <c r="BH851">
        <v>0</v>
      </c>
      <c r="BI851">
        <v>0</v>
      </c>
      <c r="BJ851">
        <v>0</v>
      </c>
      <c r="BK851">
        <v>0</v>
      </c>
      <c r="BL851">
        <v>0</v>
      </c>
      <c r="BM851">
        <v>0</v>
      </c>
      <c r="BN851">
        <v>0</v>
      </c>
      <c r="BO851">
        <v>0</v>
      </c>
      <c r="BP851">
        <v>0</v>
      </c>
      <c r="BQ851">
        <v>0</v>
      </c>
      <c r="BR851">
        <v>2</v>
      </c>
      <c r="BS851">
        <v>532</v>
      </c>
      <c r="BT851">
        <v>0</v>
      </c>
      <c r="BU851" s="1">
        <v>0.82</v>
      </c>
      <c r="BV851" s="5">
        <f>IFERROR($BF851/($AL851+$R851), "No Votes")</f>
        <v>0</v>
      </c>
      <c r="BW851" s="5">
        <f>IFERROR($BA851/($AG851+$M851), "No Votes")</f>
        <v>3.0674846625766872E-3</v>
      </c>
      <c r="BX851" t="s">
        <v>2157</v>
      </c>
      <c r="BY851" s="5" t="s">
        <v>2093</v>
      </c>
      <c r="BZ851" s="5" t="s">
        <v>2088</v>
      </c>
      <c r="CA851" s="28" t="str">
        <f>IF(Table1[[#This Row],[Party]]="Labour","Conservative","Labour")</f>
        <v>Labour</v>
      </c>
      <c r="CB851" s="28" cm="1">
        <f t="array" ref="CB8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851" s="28" cm="1">
        <f t="array" ref="CC8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325</v>
      </c>
      <c r="CD851" s="28">
        <f>IF(TRIM(Table1[[#This Row],[Party]])="Labour",Table1[[#This Row],[Conservative_Aye]],Table1[[#This Row],[Labour_Aye]])</f>
        <v>191</v>
      </c>
      <c r="CE851" s="28">
        <f>IF(TRIM(Table1[[#This Row],[Party]])="Labour",Table1[[#This Row],[Conservative_No]],Table1[[#This Row],[Labour_No]])</f>
        <v>0</v>
      </c>
      <c r="CF851" s="36">
        <f>IF(Table1[[#This Row],[Gov_Aye]]+Table1[[#This Row],[Gov_No]]=0,"",Table1[[#This Row],[Gov_Aye]]/(Table1[[#This Row],[Gov_Aye]]+Table1[[#This Row],[Gov_No]]))</f>
        <v>3.0674846625766872E-3</v>
      </c>
      <c r="CG851" s="36">
        <f>IF(Table1[[#This Row],[Opp_Aye]]+Table1[[#This Row],[Opp_No]]=0,"",Table1[[#This Row],[Opp_Aye]]/(Table1[[#This Row],[Opp_Aye]]+Table1[[#This Row],[Opp_No]]))</f>
        <v>1</v>
      </c>
      <c r="CH851" s="36">
        <f>IF(OR(Table1[[#This Row],[Gov_Share]]="",Table1[[#This Row],[Opp_Share]]=""),"",ABS(Table1[[#This Row],[Gov_Share]]-Table1[[#This Row],[Opp_Share]]))</f>
        <v>0.99693251533742333</v>
      </c>
      <c r="CI851" s="36">
        <f>IF(Table1[[#This Row],[Gov_Aye]]+Table1[[#This Row],[Gov_No]]=0,"",ABS(Table1[[#This Row],[Gov_Aye]]-Table1[[#This Row],[Gov_No]])/(Table1[[#This Row],[Gov_Aye]]+Table1[[#This Row],[Gov_No]]))</f>
        <v>0.99386503067484666</v>
      </c>
      <c r="CJ851" s="36">
        <f>IF(Table1[[#This Row],[Opp_Aye]]+Table1[[#This Row],[Opp_No]]=0,"",ABS(Table1[[#This Row],[Opp_Aye]]-Table1[[#This Row],[Opp_No]])/(Table1[[#This Row],[Opp_Aye]]+Table1[[#This Row],[Opp_No]]))</f>
        <v>1</v>
      </c>
      <c r="CK8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0.96869624532890442</v>
      </c>
    </row>
    <row r="852" spans="1:89" ht="29.5" x14ac:dyDescent="0.75">
      <c r="A852">
        <v>1080</v>
      </c>
      <c r="B852" s="17">
        <v>44391</v>
      </c>
      <c r="C852" s="18">
        <v>0.79166666666666663</v>
      </c>
      <c r="D852">
        <v>55</v>
      </c>
      <c r="E852" s="20" t="s">
        <v>569</v>
      </c>
      <c r="H852">
        <v>218</v>
      </c>
      <c r="I852">
        <v>359</v>
      </c>
      <c r="J852">
        <v>2</v>
      </c>
      <c r="K852">
        <v>1</v>
      </c>
      <c r="L852">
        <v>0</v>
      </c>
      <c r="M852" s="3">
        <v>0</v>
      </c>
      <c r="N852">
        <v>0</v>
      </c>
      <c r="O852">
        <v>0</v>
      </c>
      <c r="P852">
        <v>1</v>
      </c>
      <c r="Q852">
        <v>3</v>
      </c>
      <c r="R852" s="4">
        <v>196</v>
      </c>
      <c r="S852">
        <v>12</v>
      </c>
      <c r="T852">
        <v>3</v>
      </c>
      <c r="U852">
        <v>0</v>
      </c>
      <c r="V852">
        <v>0</v>
      </c>
      <c r="W852">
        <v>2</v>
      </c>
      <c r="X852">
        <v>0</v>
      </c>
      <c r="Y852">
        <v>0</v>
      </c>
      <c r="Z852">
        <v>0</v>
      </c>
      <c r="AA852">
        <v>0</v>
      </c>
      <c r="AB852">
        <v>0</v>
      </c>
      <c r="AC852">
        <v>0</v>
      </c>
      <c r="AD852">
        <v>0</v>
      </c>
      <c r="AE852">
        <v>0</v>
      </c>
      <c r="AF852">
        <v>0</v>
      </c>
      <c r="AG852" s="3">
        <v>349</v>
      </c>
      <c r="AH852">
        <v>8</v>
      </c>
      <c r="AI852">
        <v>0</v>
      </c>
      <c r="AJ852">
        <v>0</v>
      </c>
      <c r="AK852">
        <v>2</v>
      </c>
      <c r="AL852" s="4">
        <v>0</v>
      </c>
      <c r="AM852">
        <v>0</v>
      </c>
      <c r="AN852">
        <v>0</v>
      </c>
      <c r="AO852">
        <v>0</v>
      </c>
      <c r="AP852">
        <v>0</v>
      </c>
      <c r="AQ852">
        <v>0</v>
      </c>
      <c r="AR852">
        <v>0</v>
      </c>
      <c r="AS852">
        <v>0</v>
      </c>
      <c r="AT852">
        <v>0</v>
      </c>
      <c r="AU852">
        <v>0</v>
      </c>
      <c r="AV852">
        <v>0</v>
      </c>
      <c r="AW852">
        <v>0</v>
      </c>
      <c r="AX852">
        <v>0</v>
      </c>
      <c r="AY852">
        <v>0</v>
      </c>
      <c r="AZ852">
        <v>0</v>
      </c>
      <c r="BA852" s="3">
        <v>0</v>
      </c>
      <c r="BB852">
        <v>0</v>
      </c>
      <c r="BC852">
        <v>0</v>
      </c>
      <c r="BD852">
        <v>0</v>
      </c>
      <c r="BE852">
        <v>2</v>
      </c>
      <c r="BF852" s="4">
        <v>0</v>
      </c>
      <c r="BG852">
        <v>0</v>
      </c>
      <c r="BH852">
        <v>0</v>
      </c>
      <c r="BI852">
        <v>0</v>
      </c>
      <c r="BJ852">
        <v>0</v>
      </c>
      <c r="BK852">
        <v>0</v>
      </c>
      <c r="BL852">
        <v>0</v>
      </c>
      <c r="BM852">
        <v>0</v>
      </c>
      <c r="BN852">
        <v>0</v>
      </c>
      <c r="BO852">
        <v>0</v>
      </c>
      <c r="BP852">
        <v>0</v>
      </c>
      <c r="BQ852">
        <v>0</v>
      </c>
      <c r="BR852">
        <v>2</v>
      </c>
      <c r="BS852">
        <v>579</v>
      </c>
      <c r="BT852">
        <v>0</v>
      </c>
      <c r="BU852" s="1">
        <v>0.89</v>
      </c>
      <c r="BV852" s="5">
        <f>IFERROR($BF852/($AL852+$R852), "No Votes")</f>
        <v>0</v>
      </c>
      <c r="BW852" s="5">
        <f>IFERROR($BA852/($AG852+$M852), "No Votes")</f>
        <v>0</v>
      </c>
      <c r="BX852" t="s">
        <v>2157</v>
      </c>
      <c r="BY852" s="5" t="s">
        <v>2093</v>
      </c>
      <c r="BZ852" s="5" t="s">
        <v>2088</v>
      </c>
      <c r="CA852" s="28" t="str">
        <f>IF(Table1[[#This Row],[Party]]="Labour","Conservative","Labour")</f>
        <v>Labour</v>
      </c>
      <c r="CB852" s="28" cm="1">
        <f t="array" ref="CB8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52" s="28" cm="1">
        <f t="array" ref="CC8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349</v>
      </c>
      <c r="CD852" s="28">
        <f>IF(TRIM(Table1[[#This Row],[Party]])="Labour",Table1[[#This Row],[Conservative_Aye]],Table1[[#This Row],[Labour_Aye]])</f>
        <v>196</v>
      </c>
      <c r="CE852" s="28">
        <f>IF(TRIM(Table1[[#This Row],[Party]])="Labour",Table1[[#This Row],[Conservative_No]],Table1[[#This Row],[Labour_No]])</f>
        <v>0</v>
      </c>
      <c r="CF852" s="36">
        <f>IF(Table1[[#This Row],[Gov_Aye]]+Table1[[#This Row],[Gov_No]]=0,"",Table1[[#This Row],[Gov_Aye]]/(Table1[[#This Row],[Gov_Aye]]+Table1[[#This Row],[Gov_No]]))</f>
        <v>0</v>
      </c>
      <c r="CG852" s="36">
        <f>IF(Table1[[#This Row],[Opp_Aye]]+Table1[[#This Row],[Opp_No]]=0,"",Table1[[#This Row],[Opp_Aye]]/(Table1[[#This Row],[Opp_Aye]]+Table1[[#This Row],[Opp_No]]))</f>
        <v>1</v>
      </c>
      <c r="CH852" s="36">
        <f>IF(OR(Table1[[#This Row],[Gov_Share]]="",Table1[[#This Row],[Opp_Share]]=""),"",ABS(Table1[[#This Row],[Gov_Share]]-Table1[[#This Row],[Opp_Share]]))</f>
        <v>1</v>
      </c>
      <c r="CI852" s="36">
        <f>IF(Table1[[#This Row],[Gov_Aye]]+Table1[[#This Row],[Gov_No]]=0,"",ABS(Table1[[#This Row],[Gov_Aye]]-Table1[[#This Row],[Gov_No]])/(Table1[[#This Row],[Gov_Aye]]+Table1[[#This Row],[Gov_No]]))</f>
        <v>1</v>
      </c>
      <c r="CJ852" s="36">
        <f>IF(Table1[[#This Row],[Opp_Aye]]+Table1[[#This Row],[Opp_No]]=0,"",ABS(Table1[[#This Row],[Opp_Aye]]-Table1[[#This Row],[Opp_No]])/(Table1[[#This Row],[Opp_Aye]]+Table1[[#This Row],[Opp_No]]))</f>
        <v>1</v>
      </c>
      <c r="CK8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0.96861656703672072</v>
      </c>
    </row>
    <row r="853" spans="1:89" ht="29.5" hidden="1" x14ac:dyDescent="0.75">
      <c r="A853" s="2">
        <v>367</v>
      </c>
      <c r="B853" s="15">
        <v>43117</v>
      </c>
      <c r="C853" s="16">
        <v>0.73055555555555551</v>
      </c>
      <c r="D853" s="2">
        <v>100</v>
      </c>
      <c r="E853" s="19" t="s">
        <v>247</v>
      </c>
      <c r="F853" s="2" t="s">
        <v>1940</v>
      </c>
      <c r="G853" s="2"/>
      <c r="H853" s="2">
        <v>301</v>
      </c>
      <c r="I853" s="2">
        <v>320</v>
      </c>
      <c r="J853" s="2">
        <v>0</v>
      </c>
      <c r="K853" s="2">
        <v>0</v>
      </c>
      <c r="L853" s="2">
        <v>0</v>
      </c>
      <c r="M853" s="3">
        <v>2</v>
      </c>
      <c r="N853" s="2">
        <v>0</v>
      </c>
      <c r="O853" s="2">
        <v>0</v>
      </c>
      <c r="P853" s="2">
        <v>1</v>
      </c>
      <c r="Q853" s="2">
        <v>3</v>
      </c>
      <c r="R853" s="4">
        <v>246</v>
      </c>
      <c r="S853" s="2">
        <v>11</v>
      </c>
      <c r="T853" s="2">
        <v>4</v>
      </c>
      <c r="U853" s="2">
        <v>0</v>
      </c>
      <c r="V853" s="2">
        <v>34</v>
      </c>
      <c r="W853" s="2">
        <v>0</v>
      </c>
      <c r="X853" s="2">
        <v>0</v>
      </c>
      <c r="Y853" s="2">
        <v>0</v>
      </c>
      <c r="Z853" s="2">
        <v>0</v>
      </c>
      <c r="AA853" s="2">
        <v>0</v>
      </c>
      <c r="AB853" s="2">
        <v>0</v>
      </c>
      <c r="AC853" s="2">
        <v>0</v>
      </c>
      <c r="AD853" s="2">
        <v>0</v>
      </c>
      <c r="AE853" s="2">
        <v>0</v>
      </c>
      <c r="AF853" s="2">
        <v>0</v>
      </c>
      <c r="AG853" s="3">
        <v>306</v>
      </c>
      <c r="AH853" s="2">
        <v>10</v>
      </c>
      <c r="AI853" s="2">
        <v>0</v>
      </c>
      <c r="AJ853" s="2">
        <v>0</v>
      </c>
      <c r="AK853" s="2">
        <v>1</v>
      </c>
      <c r="AL853" s="4">
        <v>3</v>
      </c>
      <c r="AM853" s="2">
        <v>0</v>
      </c>
      <c r="AN853" s="2">
        <v>0</v>
      </c>
      <c r="AO853" s="2">
        <v>0</v>
      </c>
      <c r="AP853" s="2">
        <v>0</v>
      </c>
      <c r="AQ853" s="2">
        <v>0</v>
      </c>
      <c r="AR853" s="2">
        <v>0</v>
      </c>
      <c r="AS853" s="2">
        <v>0</v>
      </c>
      <c r="AT853" s="2">
        <v>0</v>
      </c>
      <c r="AU853" s="2">
        <v>0</v>
      </c>
      <c r="AV853" s="2">
        <v>0</v>
      </c>
      <c r="AW853" s="2">
        <v>0</v>
      </c>
      <c r="AX853" s="2">
        <v>0</v>
      </c>
      <c r="AY853" s="2">
        <v>0</v>
      </c>
      <c r="AZ853" s="2">
        <v>0</v>
      </c>
      <c r="BA853" s="44">
        <v>2</v>
      </c>
      <c r="BB853" s="2">
        <v>0</v>
      </c>
      <c r="BC853" s="2">
        <v>0</v>
      </c>
      <c r="BD853" s="2">
        <v>0</v>
      </c>
      <c r="BE853" s="2">
        <v>1</v>
      </c>
      <c r="BF853" s="45">
        <v>3</v>
      </c>
      <c r="BG853" s="2">
        <v>0</v>
      </c>
      <c r="BH853" s="2">
        <v>0</v>
      </c>
      <c r="BI853" s="2">
        <v>0</v>
      </c>
      <c r="BJ853" s="2">
        <v>0</v>
      </c>
      <c r="BK853" s="2">
        <v>0</v>
      </c>
      <c r="BL853" s="2">
        <v>0</v>
      </c>
      <c r="BM853" s="2">
        <v>0</v>
      </c>
      <c r="BN853" s="2">
        <v>0</v>
      </c>
      <c r="BO853" s="2">
        <v>0</v>
      </c>
      <c r="BP853" s="2">
        <v>0</v>
      </c>
      <c r="BQ853" s="2">
        <v>0</v>
      </c>
      <c r="BR853" s="2">
        <v>6</v>
      </c>
      <c r="BS853" s="2">
        <v>621</v>
      </c>
      <c r="BT853" s="2">
        <v>0.01</v>
      </c>
      <c r="BU853" s="5">
        <v>0.96</v>
      </c>
      <c r="BV853" s="5">
        <f>IFERROR($BF853/($AL853+$R853), "No Votes")</f>
        <v>1.2048192771084338E-2</v>
      </c>
      <c r="BW853" s="5">
        <f>IFERROR($BA853/($AG853+$M853), "No Votes")</f>
        <v>6.4935064935064939E-3</v>
      </c>
      <c r="BX853" t="s">
        <v>2156</v>
      </c>
      <c r="BY853" s="5" t="s">
        <v>2086</v>
      </c>
      <c r="BZ853" s="5" t="s">
        <v>2088</v>
      </c>
      <c r="CA853" s="28" t="str">
        <f>IF(Table1[[#This Row],[Party]]="Labour","Conservative","Labour")</f>
        <v>Labour</v>
      </c>
      <c r="CB853" s="28" cm="1">
        <f t="array" ref="CB8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853" s="28" cm="1">
        <f t="array" ref="CC8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853" s="28">
        <f>IF(TRIM(Table1[[#This Row],[Party]])="Labour",Table1[[#This Row],[Conservative_Aye]],Table1[[#This Row],[Labour_Aye]])</f>
        <v>246</v>
      </c>
      <c r="CE853" s="28">
        <f>IF(TRIM(Table1[[#This Row],[Party]])="Labour",Table1[[#This Row],[Conservative_No]],Table1[[#This Row],[Labour_No]])</f>
        <v>3</v>
      </c>
      <c r="CF853" s="36">
        <f>IF(Table1[[#This Row],[Gov_Aye]]+Table1[[#This Row],[Gov_No]]=0,"",Table1[[#This Row],[Gov_Aye]]/(Table1[[#This Row],[Gov_Aye]]+Table1[[#This Row],[Gov_No]]))</f>
        <v>6.4935064935064939E-3</v>
      </c>
      <c r="CG853" s="36">
        <f>IF(Table1[[#This Row],[Opp_Aye]]+Table1[[#This Row],[Opp_No]]=0,"",Table1[[#This Row],[Opp_Aye]]/(Table1[[#This Row],[Opp_Aye]]+Table1[[#This Row],[Opp_No]]))</f>
        <v>0.98795180722891562</v>
      </c>
      <c r="CH853" s="36">
        <f>IF(OR(Table1[[#This Row],[Gov_Share]]="",Table1[[#This Row],[Opp_Share]]=""),"",ABS(Table1[[#This Row],[Gov_Share]]-Table1[[#This Row],[Opp_Share]]))</f>
        <v>0.98145830073540918</v>
      </c>
      <c r="CI853" s="36">
        <f>IF(Table1[[#This Row],[Gov_Aye]]+Table1[[#This Row],[Gov_No]]=0,"",ABS(Table1[[#This Row],[Gov_Aye]]-Table1[[#This Row],[Gov_No]])/(Table1[[#This Row],[Gov_Aye]]+Table1[[#This Row],[Gov_No]]))</f>
        <v>0.98701298701298701</v>
      </c>
      <c r="CJ853" s="36">
        <f>IF(Table1[[#This Row],[Opp_Aye]]+Table1[[#This Row],[Opp_No]]=0,"",ABS(Table1[[#This Row],[Opp_Aye]]-Table1[[#This Row],[Opp_No]])/(Table1[[#This Row],[Opp_Aye]]+Table1[[#This Row],[Opp_No]]))</f>
        <v>0.97590361445783136</v>
      </c>
      <c r="CK8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0.94989072555814491</v>
      </c>
    </row>
    <row r="854" spans="1:89" x14ac:dyDescent="0.75">
      <c r="A854" s="2">
        <v>787</v>
      </c>
      <c r="B854" s="15">
        <v>43964</v>
      </c>
      <c r="C854" s="16">
        <v>0.77430555555555558</v>
      </c>
      <c r="D854" s="2">
        <v>45</v>
      </c>
      <c r="E854" s="19" t="s">
        <v>820</v>
      </c>
      <c r="F854" s="2"/>
      <c r="G854" s="2"/>
      <c r="H854" s="2">
        <v>360</v>
      </c>
      <c r="I854" s="2">
        <v>211</v>
      </c>
      <c r="J854" s="2">
        <v>0</v>
      </c>
      <c r="K854" s="2">
        <v>0</v>
      </c>
      <c r="L854" s="2">
        <v>0</v>
      </c>
      <c r="M854" s="3">
        <v>352</v>
      </c>
      <c r="N854" s="2">
        <v>8</v>
      </c>
      <c r="O854" s="2">
        <v>0</v>
      </c>
      <c r="P854" s="2">
        <v>0</v>
      </c>
      <c r="Q854" s="2">
        <v>0</v>
      </c>
      <c r="R854" s="4">
        <v>0</v>
      </c>
      <c r="S854" s="2">
        <v>0</v>
      </c>
      <c r="T854" s="2">
        <v>0</v>
      </c>
      <c r="U854" s="2">
        <v>0</v>
      </c>
      <c r="V854" s="2">
        <v>0</v>
      </c>
      <c r="W854" s="2">
        <v>0</v>
      </c>
      <c r="X854" s="2">
        <v>0</v>
      </c>
      <c r="Y854" s="2">
        <v>0</v>
      </c>
      <c r="Z854" s="2">
        <v>0</v>
      </c>
      <c r="AA854" s="2">
        <v>0</v>
      </c>
      <c r="AB854" s="2">
        <v>0</v>
      </c>
      <c r="AC854" s="2">
        <v>0</v>
      </c>
      <c r="AD854" s="2">
        <v>0</v>
      </c>
      <c r="AE854" s="2">
        <v>1</v>
      </c>
      <c r="AF854" s="2">
        <v>0</v>
      </c>
      <c r="AG854" s="3">
        <v>1</v>
      </c>
      <c r="AH854" s="2">
        <v>0</v>
      </c>
      <c r="AI854" s="2">
        <v>0</v>
      </c>
      <c r="AJ854" s="2">
        <v>1</v>
      </c>
      <c r="AK854" s="2">
        <v>0</v>
      </c>
      <c r="AL854" s="4">
        <v>195</v>
      </c>
      <c r="AM854" s="2">
        <v>11</v>
      </c>
      <c r="AN854" s="2">
        <v>0</v>
      </c>
      <c r="AO854" s="2">
        <v>0</v>
      </c>
      <c r="AP854" s="2">
        <v>0</v>
      </c>
      <c r="AQ854" s="2">
        <v>2</v>
      </c>
      <c r="AR854" s="2">
        <v>0</v>
      </c>
      <c r="AS854" s="2">
        <v>0</v>
      </c>
      <c r="AT854" s="2">
        <v>0</v>
      </c>
      <c r="AU854" s="2">
        <v>0</v>
      </c>
      <c r="AV854" s="2">
        <v>0</v>
      </c>
      <c r="AW854" s="2">
        <v>0</v>
      </c>
      <c r="AX854" s="2">
        <v>0</v>
      </c>
      <c r="AY854" s="2">
        <v>0</v>
      </c>
      <c r="AZ854" s="2">
        <v>0</v>
      </c>
      <c r="BA854" s="44">
        <v>1</v>
      </c>
      <c r="BB854" s="2">
        <v>0</v>
      </c>
      <c r="BC854" s="2">
        <v>0</v>
      </c>
      <c r="BD854" s="2">
        <v>0</v>
      </c>
      <c r="BE854" s="2">
        <v>0</v>
      </c>
      <c r="BF854" s="45">
        <v>0</v>
      </c>
      <c r="BG854" s="2">
        <v>0</v>
      </c>
      <c r="BH854" s="2">
        <v>0</v>
      </c>
      <c r="BI854" s="2">
        <v>0</v>
      </c>
      <c r="BJ854" s="2">
        <v>0</v>
      </c>
      <c r="BK854" s="2">
        <v>0</v>
      </c>
      <c r="BL854" s="2">
        <v>0</v>
      </c>
      <c r="BM854" s="2">
        <v>0</v>
      </c>
      <c r="BN854" s="2">
        <v>0</v>
      </c>
      <c r="BO854" s="2">
        <v>0</v>
      </c>
      <c r="BP854" s="2">
        <v>0</v>
      </c>
      <c r="BQ854" s="2">
        <v>0</v>
      </c>
      <c r="BR854" s="2">
        <v>1</v>
      </c>
      <c r="BS854" s="2">
        <v>571</v>
      </c>
      <c r="BT854" s="2">
        <v>0</v>
      </c>
      <c r="BU854" s="5">
        <v>0.88</v>
      </c>
      <c r="BV854" s="5">
        <f>IFERROR($BF854/($AL854+$R854), "No Votes")</f>
        <v>0</v>
      </c>
      <c r="BW854" s="5">
        <f>IFERROR($BA854/($AG854+$M854), "No Votes")</f>
        <v>2.8328611898016999E-3</v>
      </c>
      <c r="BX854" t="s">
        <v>2157</v>
      </c>
      <c r="BY854" s="5" t="s">
        <v>2093</v>
      </c>
      <c r="BZ854" s="5" t="s">
        <v>2088</v>
      </c>
      <c r="CA854" s="28" t="str">
        <f>IF(Table1[[#This Row],[Party]]="Labour","Conservative","Labour")</f>
        <v>Labour</v>
      </c>
      <c r="CB854" s="28" cm="1">
        <f t="array" ref="CB8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352</v>
      </c>
      <c r="CC854" s="28" cm="1">
        <f t="array" ref="CC8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54" s="28">
        <f>IF(TRIM(Table1[[#This Row],[Party]])="Labour",Table1[[#This Row],[Conservative_Aye]],Table1[[#This Row],[Labour_Aye]])</f>
        <v>0</v>
      </c>
      <c r="CE854" s="28">
        <f>IF(TRIM(Table1[[#This Row],[Party]])="Labour",Table1[[#This Row],[Conservative_No]],Table1[[#This Row],[Labour_No]])</f>
        <v>195</v>
      </c>
      <c r="CF854" s="36">
        <f>IF(Table1[[#This Row],[Gov_Aye]]+Table1[[#This Row],[Gov_No]]=0,"",Table1[[#This Row],[Gov_Aye]]/(Table1[[#This Row],[Gov_Aye]]+Table1[[#This Row],[Gov_No]]))</f>
        <v>0.99716713881019825</v>
      </c>
      <c r="CG854" s="36">
        <f>IF(Table1[[#This Row],[Opp_Aye]]+Table1[[#This Row],[Opp_No]]=0,"",Table1[[#This Row],[Opp_Aye]]/(Table1[[#This Row],[Opp_Aye]]+Table1[[#This Row],[Opp_No]]))</f>
        <v>0</v>
      </c>
      <c r="CH854" s="36">
        <f>IF(OR(Table1[[#This Row],[Gov_Share]]="",Table1[[#This Row],[Opp_Share]]=""),"",ABS(Table1[[#This Row],[Gov_Share]]-Table1[[#This Row],[Opp_Share]]))</f>
        <v>0.99716713881019825</v>
      </c>
      <c r="CI854" s="36">
        <f>IF(Table1[[#This Row],[Gov_Aye]]+Table1[[#This Row],[Gov_No]]=0,"",ABS(Table1[[#This Row],[Gov_Aye]]-Table1[[#This Row],[Gov_No]])/(Table1[[#This Row],[Gov_Aye]]+Table1[[#This Row],[Gov_No]]))</f>
        <v>0.99433427762039661</v>
      </c>
      <c r="CJ854" s="36">
        <f>IF(Table1[[#This Row],[Opp_Aye]]+Table1[[#This Row],[Opp_No]]=0,"",ABS(Table1[[#This Row],[Opp_Aye]]-Table1[[#This Row],[Opp_No]])/(Table1[[#This Row],[Opp_Aye]]+Table1[[#This Row],[Opp_No]]))</f>
        <v>1</v>
      </c>
      <c r="CK8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0.9685959686360418</v>
      </c>
    </row>
    <row r="855" spans="1:89" ht="29.5" hidden="1" x14ac:dyDescent="0.75">
      <c r="A855">
        <v>360</v>
      </c>
      <c r="B855" s="17">
        <v>43116</v>
      </c>
      <c r="C855" s="18">
        <v>0.68958333333333333</v>
      </c>
      <c r="D855">
        <v>93</v>
      </c>
      <c r="E855" s="20" t="s">
        <v>433</v>
      </c>
      <c r="F855" t="s">
        <v>1939</v>
      </c>
      <c r="H855">
        <v>297</v>
      </c>
      <c r="I855">
        <v>320</v>
      </c>
      <c r="J855">
        <v>0</v>
      </c>
      <c r="K855">
        <v>0</v>
      </c>
      <c r="L855">
        <v>0</v>
      </c>
      <c r="M855" s="3">
        <v>0</v>
      </c>
      <c r="N855">
        <v>0</v>
      </c>
      <c r="O855">
        <v>0</v>
      </c>
      <c r="P855">
        <v>1</v>
      </c>
      <c r="Q855">
        <v>3</v>
      </c>
      <c r="R855" s="4">
        <v>246</v>
      </c>
      <c r="S855">
        <v>10</v>
      </c>
      <c r="T855">
        <v>4</v>
      </c>
      <c r="U855">
        <v>0</v>
      </c>
      <c r="V855">
        <v>34</v>
      </c>
      <c r="W855">
        <v>0</v>
      </c>
      <c r="X855">
        <v>0</v>
      </c>
      <c r="Y855">
        <v>0</v>
      </c>
      <c r="Z855">
        <v>0</v>
      </c>
      <c r="AA855">
        <v>0</v>
      </c>
      <c r="AB855">
        <v>0</v>
      </c>
      <c r="AC855">
        <v>0</v>
      </c>
      <c r="AD855">
        <v>0</v>
      </c>
      <c r="AE855">
        <v>0</v>
      </c>
      <c r="AF855">
        <v>0</v>
      </c>
      <c r="AG855" s="3">
        <v>307</v>
      </c>
      <c r="AH855">
        <v>10</v>
      </c>
      <c r="AI855">
        <v>0</v>
      </c>
      <c r="AJ855">
        <v>0</v>
      </c>
      <c r="AK855">
        <v>1</v>
      </c>
      <c r="AL855" s="4">
        <v>2</v>
      </c>
      <c r="AM855">
        <v>0</v>
      </c>
      <c r="AN855">
        <v>0</v>
      </c>
      <c r="AO855">
        <v>0</v>
      </c>
      <c r="AP855">
        <v>0</v>
      </c>
      <c r="AQ855">
        <v>0</v>
      </c>
      <c r="AR855">
        <v>0</v>
      </c>
      <c r="AS855">
        <v>0</v>
      </c>
      <c r="AT855">
        <v>0</v>
      </c>
      <c r="AU855">
        <v>0</v>
      </c>
      <c r="AV855">
        <v>0</v>
      </c>
      <c r="AW855">
        <v>0</v>
      </c>
      <c r="AX855">
        <v>0</v>
      </c>
      <c r="AY855">
        <v>0</v>
      </c>
      <c r="AZ855">
        <v>0</v>
      </c>
      <c r="BA855" s="3">
        <v>0</v>
      </c>
      <c r="BB855">
        <v>0</v>
      </c>
      <c r="BC855">
        <v>0</v>
      </c>
      <c r="BD855">
        <v>0</v>
      </c>
      <c r="BE855">
        <v>1</v>
      </c>
      <c r="BF855" s="4">
        <v>2</v>
      </c>
      <c r="BG855">
        <v>0</v>
      </c>
      <c r="BH855">
        <v>0</v>
      </c>
      <c r="BI855">
        <v>0</v>
      </c>
      <c r="BJ855">
        <v>0</v>
      </c>
      <c r="BK855">
        <v>0</v>
      </c>
      <c r="BL855">
        <v>0</v>
      </c>
      <c r="BM855">
        <v>0</v>
      </c>
      <c r="BN855">
        <v>0</v>
      </c>
      <c r="BO855">
        <v>0</v>
      </c>
      <c r="BP855">
        <v>0</v>
      </c>
      <c r="BQ855">
        <v>0</v>
      </c>
      <c r="BR855">
        <v>3</v>
      </c>
      <c r="BS855">
        <v>618</v>
      </c>
      <c r="BT855">
        <v>0</v>
      </c>
      <c r="BU855" s="1">
        <v>0.95</v>
      </c>
      <c r="BV855" s="5">
        <f>IFERROR($BF855/($AL855+$R855), "No Votes")</f>
        <v>8.0645161290322578E-3</v>
      </c>
      <c r="BW855" s="5">
        <f>IFERROR($BA855/($AG855+$M855), "No Votes")</f>
        <v>0</v>
      </c>
      <c r="BX855" t="s">
        <v>2156</v>
      </c>
      <c r="BY855" s="5" t="s">
        <v>2086</v>
      </c>
      <c r="BZ855" s="5" t="s">
        <v>2088</v>
      </c>
      <c r="CA855" s="28" t="str">
        <f>IF(Table1[[#This Row],[Party]]="Labour","Conservative","Labour")</f>
        <v>Labour</v>
      </c>
      <c r="CB855" s="28" cm="1">
        <f t="array" ref="CB8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55" s="28" cm="1">
        <f t="array" ref="CC8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855" s="28">
        <f>IF(TRIM(Table1[[#This Row],[Party]])="Labour",Table1[[#This Row],[Conservative_Aye]],Table1[[#This Row],[Labour_Aye]])</f>
        <v>246</v>
      </c>
      <c r="CE855" s="28">
        <f>IF(TRIM(Table1[[#This Row],[Party]])="Labour",Table1[[#This Row],[Conservative_No]],Table1[[#This Row],[Labour_No]])</f>
        <v>2</v>
      </c>
      <c r="CF855" s="36">
        <f>IF(Table1[[#This Row],[Gov_Aye]]+Table1[[#This Row],[Gov_No]]=0,"",Table1[[#This Row],[Gov_Aye]]/(Table1[[#This Row],[Gov_Aye]]+Table1[[#This Row],[Gov_No]]))</f>
        <v>0</v>
      </c>
      <c r="CG855" s="36">
        <f>IF(Table1[[#This Row],[Opp_Aye]]+Table1[[#This Row],[Opp_No]]=0,"",Table1[[#This Row],[Opp_Aye]]/(Table1[[#This Row],[Opp_Aye]]+Table1[[#This Row],[Opp_No]]))</f>
        <v>0.99193548387096775</v>
      </c>
      <c r="CH855" s="36">
        <f>IF(OR(Table1[[#This Row],[Gov_Share]]="",Table1[[#This Row],[Opp_Share]]=""),"",ABS(Table1[[#This Row],[Gov_Share]]-Table1[[#This Row],[Opp_Share]]))</f>
        <v>0.99193548387096775</v>
      </c>
      <c r="CI855" s="36">
        <f>IF(Table1[[#This Row],[Gov_Aye]]+Table1[[#This Row],[Gov_No]]=0,"",ABS(Table1[[#This Row],[Gov_Aye]]-Table1[[#This Row],[Gov_No]])/(Table1[[#This Row],[Gov_Aye]]+Table1[[#This Row],[Gov_No]]))</f>
        <v>1</v>
      </c>
      <c r="CJ855" s="36">
        <f>IF(Table1[[#This Row],[Opp_Aye]]+Table1[[#This Row],[Opp_No]]=0,"",ABS(Table1[[#This Row],[Opp_Aye]]-Table1[[#This Row],[Opp_No]])/(Table1[[#This Row],[Opp_Aye]]+Table1[[#This Row],[Opp_No]]))</f>
        <v>0.9838709677419355</v>
      </c>
      <c r="CK8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0.96236809245158295</v>
      </c>
    </row>
    <row r="856" spans="1:89" ht="29.5" x14ac:dyDescent="0.75">
      <c r="A856">
        <v>430</v>
      </c>
      <c r="B856" s="17">
        <v>43243</v>
      </c>
      <c r="C856" s="18">
        <v>0.66666666666666663</v>
      </c>
      <c r="D856">
        <v>163</v>
      </c>
      <c r="E856" s="20" t="s">
        <v>556</v>
      </c>
      <c r="H856">
        <v>271</v>
      </c>
      <c r="I856">
        <v>304</v>
      </c>
      <c r="J856">
        <v>0</v>
      </c>
      <c r="K856">
        <v>0</v>
      </c>
      <c r="L856">
        <v>0</v>
      </c>
      <c r="M856" s="3">
        <v>0</v>
      </c>
      <c r="N856">
        <v>0</v>
      </c>
      <c r="O856">
        <v>0</v>
      </c>
      <c r="P856">
        <v>1</v>
      </c>
      <c r="Q856">
        <v>4</v>
      </c>
      <c r="R856" s="4">
        <v>229</v>
      </c>
      <c r="S856">
        <v>10</v>
      </c>
      <c r="T856">
        <v>4</v>
      </c>
      <c r="U856">
        <v>0</v>
      </c>
      <c r="V856">
        <v>23</v>
      </c>
      <c r="W856">
        <v>0</v>
      </c>
      <c r="X856">
        <v>0</v>
      </c>
      <c r="Y856">
        <v>0</v>
      </c>
      <c r="Z856">
        <v>0</v>
      </c>
      <c r="AA856">
        <v>0</v>
      </c>
      <c r="AB856">
        <v>0</v>
      </c>
      <c r="AC856">
        <v>0</v>
      </c>
      <c r="AD856">
        <v>0</v>
      </c>
      <c r="AE856">
        <v>0</v>
      </c>
      <c r="AF856">
        <v>0</v>
      </c>
      <c r="AG856" s="3">
        <v>295</v>
      </c>
      <c r="AH856">
        <v>7</v>
      </c>
      <c r="AI856">
        <v>0</v>
      </c>
      <c r="AJ856">
        <v>0</v>
      </c>
      <c r="AK856">
        <v>2</v>
      </c>
      <c r="AL856" s="4">
        <v>0</v>
      </c>
      <c r="AM856">
        <v>0</v>
      </c>
      <c r="AN856">
        <v>0</v>
      </c>
      <c r="AO856">
        <v>0</v>
      </c>
      <c r="AP856">
        <v>0</v>
      </c>
      <c r="AQ856">
        <v>0</v>
      </c>
      <c r="AR856">
        <v>0</v>
      </c>
      <c r="AS856">
        <v>0</v>
      </c>
      <c r="AT856">
        <v>0</v>
      </c>
      <c r="AU856">
        <v>0</v>
      </c>
      <c r="AV856">
        <v>0</v>
      </c>
      <c r="AW856">
        <v>0</v>
      </c>
      <c r="AX856">
        <v>0</v>
      </c>
      <c r="AY856">
        <v>0</v>
      </c>
      <c r="AZ856">
        <v>0</v>
      </c>
      <c r="BA856" s="3">
        <v>0</v>
      </c>
      <c r="BB856">
        <v>0</v>
      </c>
      <c r="BC856">
        <v>0</v>
      </c>
      <c r="BD856">
        <v>0</v>
      </c>
      <c r="BE856">
        <v>2</v>
      </c>
      <c r="BF856" s="4">
        <v>0</v>
      </c>
      <c r="BG856">
        <v>0</v>
      </c>
      <c r="BH856">
        <v>0</v>
      </c>
      <c r="BI856">
        <v>0</v>
      </c>
      <c r="BJ856">
        <v>0</v>
      </c>
      <c r="BK856">
        <v>0</v>
      </c>
      <c r="BL856">
        <v>0</v>
      </c>
      <c r="BM856">
        <v>0</v>
      </c>
      <c r="BN856">
        <v>0</v>
      </c>
      <c r="BO856">
        <v>0</v>
      </c>
      <c r="BP856">
        <v>0</v>
      </c>
      <c r="BQ856">
        <v>0</v>
      </c>
      <c r="BR856">
        <v>2</v>
      </c>
      <c r="BS856">
        <v>575</v>
      </c>
      <c r="BT856">
        <v>0</v>
      </c>
      <c r="BU856" s="1">
        <v>0.88</v>
      </c>
      <c r="BV856" s="5">
        <f>IFERROR($BF856/($AL856+$R856), "No Votes")</f>
        <v>0</v>
      </c>
      <c r="BW856" s="5">
        <f>IFERROR($BA856/($AG856+$M856), "No Votes")</f>
        <v>0</v>
      </c>
      <c r="BX856" t="s">
        <v>2157</v>
      </c>
      <c r="BY856" s="5" t="s">
        <v>2086</v>
      </c>
      <c r="BZ856" s="5" t="s">
        <v>2088</v>
      </c>
      <c r="CA856" s="28" t="str">
        <f>IF(Table1[[#This Row],[Party]]="Labour","Conservative","Labour")</f>
        <v>Labour</v>
      </c>
      <c r="CB856" s="28" cm="1">
        <f t="array" ref="CB8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56" s="28" cm="1">
        <f t="array" ref="CC8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856" s="28">
        <f>IF(TRIM(Table1[[#This Row],[Party]])="Labour",Table1[[#This Row],[Conservative_Aye]],Table1[[#This Row],[Labour_Aye]])</f>
        <v>229</v>
      </c>
      <c r="CE856" s="28">
        <f>IF(TRIM(Table1[[#This Row],[Party]])="Labour",Table1[[#This Row],[Conservative_No]],Table1[[#This Row],[Labour_No]])</f>
        <v>0</v>
      </c>
      <c r="CF856" s="36">
        <f>IF(Table1[[#This Row],[Gov_Aye]]+Table1[[#This Row],[Gov_No]]=0,"",Table1[[#This Row],[Gov_Aye]]/(Table1[[#This Row],[Gov_Aye]]+Table1[[#This Row],[Gov_No]]))</f>
        <v>0</v>
      </c>
      <c r="CG856" s="36">
        <f>IF(Table1[[#This Row],[Opp_Aye]]+Table1[[#This Row],[Opp_No]]=0,"",Table1[[#This Row],[Opp_Aye]]/(Table1[[#This Row],[Opp_Aye]]+Table1[[#This Row],[Opp_No]]))</f>
        <v>1</v>
      </c>
      <c r="CH856" s="36">
        <f>IF(OR(Table1[[#This Row],[Gov_Share]]="",Table1[[#This Row],[Opp_Share]]=""),"",ABS(Table1[[#This Row],[Gov_Share]]-Table1[[#This Row],[Opp_Share]]))</f>
        <v>1</v>
      </c>
      <c r="CI856" s="36">
        <f>IF(Table1[[#This Row],[Gov_Aye]]+Table1[[#This Row],[Gov_No]]=0,"",ABS(Table1[[#This Row],[Gov_Aye]]-Table1[[#This Row],[Gov_No]])/(Table1[[#This Row],[Gov_Aye]]+Table1[[#This Row],[Gov_No]]))</f>
        <v>1</v>
      </c>
      <c r="CJ856" s="36">
        <f>IF(Table1[[#This Row],[Opp_Aye]]+Table1[[#This Row],[Opp_No]]=0,"",ABS(Table1[[#This Row],[Opp_Aye]]-Table1[[#This Row],[Opp_No]])/(Table1[[#This Row],[Opp_Aye]]+Table1[[#This Row],[Opp_No]]))</f>
        <v>1</v>
      </c>
      <c r="CK8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0.96854179545298436</v>
      </c>
    </row>
    <row r="857" spans="1:89" x14ac:dyDescent="0.75">
      <c r="A857" s="2">
        <v>1729</v>
      </c>
      <c r="B857" s="15">
        <v>45321</v>
      </c>
      <c r="C857" s="16">
        <v>0.69791666666666663</v>
      </c>
      <c r="D857" s="2">
        <v>65</v>
      </c>
      <c r="E857" s="19" t="s">
        <v>349</v>
      </c>
      <c r="F857" s="2"/>
      <c r="G857" s="2"/>
      <c r="H857" s="2">
        <v>194</v>
      </c>
      <c r="I857" s="2">
        <v>294</v>
      </c>
      <c r="J857" s="2">
        <v>1</v>
      </c>
      <c r="K857" s="2">
        <v>1</v>
      </c>
      <c r="L857" s="2">
        <v>0</v>
      </c>
      <c r="M857" s="3">
        <v>0</v>
      </c>
      <c r="N857" s="2">
        <v>0</v>
      </c>
      <c r="O857" s="2">
        <v>0</v>
      </c>
      <c r="P857" s="2">
        <v>1</v>
      </c>
      <c r="Q857" s="2">
        <v>7</v>
      </c>
      <c r="R857" s="4">
        <v>131</v>
      </c>
      <c r="S857" s="2">
        <v>10</v>
      </c>
      <c r="T857" s="2">
        <v>3</v>
      </c>
      <c r="U857" s="2">
        <v>0</v>
      </c>
      <c r="V857" s="2">
        <v>39</v>
      </c>
      <c r="W857" s="2">
        <v>1</v>
      </c>
      <c r="X857" s="2">
        <v>0</v>
      </c>
      <c r="Y857" s="2">
        <v>0</v>
      </c>
      <c r="Z857" s="2">
        <v>0</v>
      </c>
      <c r="AA857" s="2">
        <v>0</v>
      </c>
      <c r="AB857" s="2">
        <v>0</v>
      </c>
      <c r="AC857" s="2">
        <v>0</v>
      </c>
      <c r="AD857" s="2">
        <v>0</v>
      </c>
      <c r="AE857" s="2">
        <v>0</v>
      </c>
      <c r="AF857" s="2">
        <v>0</v>
      </c>
      <c r="AG857" s="3">
        <v>286</v>
      </c>
      <c r="AH857" s="2">
        <v>6</v>
      </c>
      <c r="AI857" s="2">
        <v>0</v>
      </c>
      <c r="AJ857" s="2">
        <v>0</v>
      </c>
      <c r="AK857" s="2">
        <v>3</v>
      </c>
      <c r="AL857" s="4">
        <v>0</v>
      </c>
      <c r="AM857" s="2">
        <v>0</v>
      </c>
      <c r="AN857" s="2">
        <v>0</v>
      </c>
      <c r="AO857" s="2">
        <v>0</v>
      </c>
      <c r="AP857" s="2">
        <v>0</v>
      </c>
      <c r="AQ857" s="2">
        <v>0</v>
      </c>
      <c r="AR857" s="2">
        <v>0</v>
      </c>
      <c r="AS857" s="2">
        <v>0</v>
      </c>
      <c r="AT857" s="2">
        <v>0</v>
      </c>
      <c r="AU857" s="2">
        <v>0</v>
      </c>
      <c r="AV857" s="2">
        <v>0</v>
      </c>
      <c r="AW857" s="2">
        <v>0</v>
      </c>
      <c r="AX857" s="2">
        <v>0</v>
      </c>
      <c r="AY857" s="2">
        <v>0</v>
      </c>
      <c r="AZ857" s="2">
        <v>0</v>
      </c>
      <c r="BA857" s="44">
        <v>0</v>
      </c>
      <c r="BB857" s="2">
        <v>0</v>
      </c>
      <c r="BC857" s="2">
        <v>0</v>
      </c>
      <c r="BD857" s="2">
        <v>0</v>
      </c>
      <c r="BE857" s="2">
        <v>3</v>
      </c>
      <c r="BF857" s="45">
        <v>0</v>
      </c>
      <c r="BG857" s="2">
        <v>0</v>
      </c>
      <c r="BH857" s="2">
        <v>0</v>
      </c>
      <c r="BI857" s="2">
        <v>0</v>
      </c>
      <c r="BJ857" s="2">
        <v>0</v>
      </c>
      <c r="BK857" s="2">
        <v>0</v>
      </c>
      <c r="BL857" s="2">
        <v>0</v>
      </c>
      <c r="BM857" s="2">
        <v>0</v>
      </c>
      <c r="BN857" s="2">
        <v>0</v>
      </c>
      <c r="BO857" s="2">
        <v>0</v>
      </c>
      <c r="BP857" s="2">
        <v>0</v>
      </c>
      <c r="BQ857" s="2">
        <v>0</v>
      </c>
      <c r="BR857" s="2">
        <v>3</v>
      </c>
      <c r="BS857" s="2">
        <v>489</v>
      </c>
      <c r="BT857" s="2">
        <v>0.01</v>
      </c>
      <c r="BU857" s="5">
        <v>0.75</v>
      </c>
      <c r="BV857" s="5">
        <f>IFERROR($BF857/($AL857+$R857), "No Votes")</f>
        <v>0</v>
      </c>
      <c r="BW857" s="5">
        <f>IFERROR($BA857/($AG857+$M857), "No Votes")</f>
        <v>0</v>
      </c>
      <c r="BX857" t="s">
        <v>2157</v>
      </c>
      <c r="BY857" s="5" t="s">
        <v>2096</v>
      </c>
      <c r="BZ857" s="5" t="s">
        <v>2088</v>
      </c>
      <c r="CA857" s="28" t="str">
        <f>IF(Table1[[#This Row],[Party]]="Labour","Conservative","Labour")</f>
        <v>Labour</v>
      </c>
      <c r="CB857" s="28" cm="1">
        <f t="array" ref="CB8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57" s="28" cm="1">
        <f t="array" ref="CC8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857" s="28">
        <f>IF(TRIM(Table1[[#This Row],[Party]])="Labour",Table1[[#This Row],[Conservative_Aye]],Table1[[#This Row],[Labour_Aye]])</f>
        <v>131</v>
      </c>
      <c r="CE857" s="28">
        <f>IF(TRIM(Table1[[#This Row],[Party]])="Labour",Table1[[#This Row],[Conservative_No]],Table1[[#This Row],[Labour_No]])</f>
        <v>0</v>
      </c>
      <c r="CF857" s="36">
        <f>IF(Table1[[#This Row],[Gov_Aye]]+Table1[[#This Row],[Gov_No]]=0,"",Table1[[#This Row],[Gov_Aye]]/(Table1[[#This Row],[Gov_Aye]]+Table1[[#This Row],[Gov_No]]))</f>
        <v>0</v>
      </c>
      <c r="CG857" s="36">
        <f>IF(Table1[[#This Row],[Opp_Aye]]+Table1[[#This Row],[Opp_No]]=0,"",Table1[[#This Row],[Opp_Aye]]/(Table1[[#This Row],[Opp_Aye]]+Table1[[#This Row],[Opp_No]]))</f>
        <v>1</v>
      </c>
      <c r="CH857" s="36">
        <f>IF(OR(Table1[[#This Row],[Gov_Share]]="",Table1[[#This Row],[Opp_Share]]=""),"",ABS(Table1[[#This Row],[Gov_Share]]-Table1[[#This Row],[Opp_Share]]))</f>
        <v>1</v>
      </c>
      <c r="CI857" s="36">
        <f>IF(Table1[[#This Row],[Gov_Aye]]+Table1[[#This Row],[Gov_No]]=0,"",ABS(Table1[[#This Row],[Gov_Aye]]-Table1[[#This Row],[Gov_No]])/(Table1[[#This Row],[Gov_Aye]]+Table1[[#This Row],[Gov_No]]))</f>
        <v>1</v>
      </c>
      <c r="CJ857" s="36">
        <f>IF(Table1[[#This Row],[Opp_Aye]]+Table1[[#This Row],[Opp_No]]=0,"",ABS(Table1[[#This Row],[Opp_Aye]]-Table1[[#This Row],[Opp_No]])/(Table1[[#This Row],[Opp_Aye]]+Table1[[#This Row],[Opp_No]]))</f>
        <v>1</v>
      </c>
      <c r="CK8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0.96853684311653376</v>
      </c>
    </row>
    <row r="858" spans="1:89" ht="29.5" x14ac:dyDescent="0.75">
      <c r="A858" s="2">
        <v>1400</v>
      </c>
      <c r="B858" s="15">
        <v>44887</v>
      </c>
      <c r="C858" s="16">
        <v>0.78541666666666665</v>
      </c>
      <c r="D858" s="2">
        <v>94</v>
      </c>
      <c r="E858" s="19" t="s">
        <v>748</v>
      </c>
      <c r="F858" s="2"/>
      <c r="G858" s="2"/>
      <c r="H858" s="2">
        <v>318</v>
      </c>
      <c r="I858" s="2">
        <v>223</v>
      </c>
      <c r="J858" s="2">
        <v>0</v>
      </c>
      <c r="K858" s="2">
        <v>0</v>
      </c>
      <c r="L858" s="2">
        <v>0</v>
      </c>
      <c r="M858" s="3">
        <v>316</v>
      </c>
      <c r="N858" s="2">
        <v>0</v>
      </c>
      <c r="O858" s="2">
        <v>0</v>
      </c>
      <c r="P858" s="2">
        <v>0</v>
      </c>
      <c r="Q858" s="2">
        <v>1</v>
      </c>
      <c r="R858" s="4">
        <v>0</v>
      </c>
      <c r="S858" s="2">
        <v>0</v>
      </c>
      <c r="T858" s="2">
        <v>0</v>
      </c>
      <c r="U858" s="2">
        <v>0</v>
      </c>
      <c r="V858" s="2">
        <v>0</v>
      </c>
      <c r="W858" s="2">
        <v>0</v>
      </c>
      <c r="X858" s="2">
        <v>0</v>
      </c>
      <c r="Y858" s="2">
        <v>0</v>
      </c>
      <c r="Z858" s="2">
        <v>0</v>
      </c>
      <c r="AA858" s="2">
        <v>0</v>
      </c>
      <c r="AB858" s="2">
        <v>0</v>
      </c>
      <c r="AC858" s="2">
        <v>0</v>
      </c>
      <c r="AD858" s="2">
        <v>1</v>
      </c>
      <c r="AE858" s="2">
        <v>1</v>
      </c>
      <c r="AF858" s="2">
        <v>0</v>
      </c>
      <c r="AG858" s="3">
        <v>0</v>
      </c>
      <c r="AH858" s="2">
        <v>7</v>
      </c>
      <c r="AI858" s="2">
        <v>0</v>
      </c>
      <c r="AJ858" s="2">
        <v>1</v>
      </c>
      <c r="AK858" s="2">
        <v>8</v>
      </c>
      <c r="AL858" s="4">
        <v>154</v>
      </c>
      <c r="AM858" s="2">
        <v>11</v>
      </c>
      <c r="AN858" s="2">
        <v>2</v>
      </c>
      <c r="AO858" s="2">
        <v>0</v>
      </c>
      <c r="AP858" s="2">
        <v>37</v>
      </c>
      <c r="AQ858" s="2">
        <v>1</v>
      </c>
      <c r="AR858" s="2">
        <v>0</v>
      </c>
      <c r="AS858" s="2">
        <v>0</v>
      </c>
      <c r="AT858" s="2">
        <v>0</v>
      </c>
      <c r="AU858" s="2">
        <v>0</v>
      </c>
      <c r="AV858" s="2">
        <v>0</v>
      </c>
      <c r="AW858" s="2">
        <v>0</v>
      </c>
      <c r="AX858" s="2">
        <v>0</v>
      </c>
      <c r="AY858" s="2">
        <v>0</v>
      </c>
      <c r="AZ858" s="2">
        <v>0</v>
      </c>
      <c r="BA858" s="44">
        <v>0</v>
      </c>
      <c r="BB858" s="2">
        <v>0</v>
      </c>
      <c r="BC858" s="2">
        <v>0</v>
      </c>
      <c r="BD858" s="2">
        <v>0</v>
      </c>
      <c r="BE858" s="2">
        <v>1</v>
      </c>
      <c r="BF858" s="45">
        <v>0</v>
      </c>
      <c r="BG858" s="2">
        <v>0</v>
      </c>
      <c r="BH858" s="2">
        <v>0</v>
      </c>
      <c r="BI858" s="2">
        <v>0</v>
      </c>
      <c r="BJ858" s="2">
        <v>0</v>
      </c>
      <c r="BK858" s="2">
        <v>0</v>
      </c>
      <c r="BL858" s="2">
        <v>0</v>
      </c>
      <c r="BM858" s="2">
        <v>0</v>
      </c>
      <c r="BN858" s="2">
        <v>0</v>
      </c>
      <c r="BO858" s="2">
        <v>0</v>
      </c>
      <c r="BP858" s="2">
        <v>0</v>
      </c>
      <c r="BQ858" s="2">
        <v>0</v>
      </c>
      <c r="BR858" s="2">
        <v>1</v>
      </c>
      <c r="BS858" s="2">
        <v>540</v>
      </c>
      <c r="BT858" s="2">
        <v>0</v>
      </c>
      <c r="BU858" s="5">
        <v>0.83</v>
      </c>
      <c r="BV858" s="5">
        <f>IFERROR($BF858/($AL858+$R858), "No Votes")</f>
        <v>0</v>
      </c>
      <c r="BW858" s="5">
        <f>IFERROR($BA858/($AG858+$M858), "No Votes")</f>
        <v>0</v>
      </c>
      <c r="BX858" t="s">
        <v>2157</v>
      </c>
      <c r="BY858" s="5" t="s">
        <v>2096</v>
      </c>
      <c r="BZ858" s="5" t="s">
        <v>2088</v>
      </c>
      <c r="CA858" s="28" t="str">
        <f>IF(Table1[[#This Row],[Party]]="Labour","Conservative","Labour")</f>
        <v>Labour</v>
      </c>
      <c r="CB858" s="28" cm="1">
        <f t="array" ref="CB8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316</v>
      </c>
      <c r="CC858" s="28" cm="1">
        <f t="array" ref="CC8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58" s="28">
        <f>IF(TRIM(Table1[[#This Row],[Party]])="Labour",Table1[[#This Row],[Conservative_Aye]],Table1[[#This Row],[Labour_Aye]])</f>
        <v>0</v>
      </c>
      <c r="CE858" s="28">
        <f>IF(TRIM(Table1[[#This Row],[Party]])="Labour",Table1[[#This Row],[Conservative_No]],Table1[[#This Row],[Labour_No]])</f>
        <v>154</v>
      </c>
      <c r="CF858" s="36">
        <f>IF(Table1[[#This Row],[Gov_Aye]]+Table1[[#This Row],[Gov_No]]=0,"",Table1[[#This Row],[Gov_Aye]]/(Table1[[#This Row],[Gov_Aye]]+Table1[[#This Row],[Gov_No]]))</f>
        <v>1</v>
      </c>
      <c r="CG858" s="36">
        <f>IF(Table1[[#This Row],[Opp_Aye]]+Table1[[#This Row],[Opp_No]]=0,"",Table1[[#This Row],[Opp_Aye]]/(Table1[[#This Row],[Opp_Aye]]+Table1[[#This Row],[Opp_No]]))</f>
        <v>0</v>
      </c>
      <c r="CH858" s="36">
        <f>IF(OR(Table1[[#This Row],[Gov_Share]]="",Table1[[#This Row],[Opp_Share]]=""),"",ABS(Table1[[#This Row],[Gov_Share]]-Table1[[#This Row],[Opp_Share]]))</f>
        <v>1</v>
      </c>
      <c r="CI858" s="36">
        <f>IF(Table1[[#This Row],[Gov_Aye]]+Table1[[#This Row],[Gov_No]]=0,"",ABS(Table1[[#This Row],[Gov_Aye]]-Table1[[#This Row],[Gov_No]])/(Table1[[#This Row],[Gov_Aye]]+Table1[[#This Row],[Gov_No]]))</f>
        <v>1</v>
      </c>
      <c r="CJ858" s="36">
        <f>IF(Table1[[#This Row],[Opp_Aye]]+Table1[[#This Row],[Opp_No]]=0,"",ABS(Table1[[#This Row],[Opp_Aye]]-Table1[[#This Row],[Opp_No]])/(Table1[[#This Row],[Opp_Aye]]+Table1[[#This Row],[Opp_No]]))</f>
        <v>1</v>
      </c>
      <c r="CK8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0.96853289742541893</v>
      </c>
    </row>
    <row r="859" spans="1:89" ht="29.5" x14ac:dyDescent="0.75">
      <c r="A859">
        <v>1100</v>
      </c>
      <c r="B859" s="17">
        <v>44454</v>
      </c>
      <c r="C859" s="18">
        <v>0.79097222222222219</v>
      </c>
      <c r="D859">
        <v>75</v>
      </c>
      <c r="E859" s="20" t="s">
        <v>1155</v>
      </c>
      <c r="H859">
        <v>222</v>
      </c>
      <c r="I859">
        <v>292</v>
      </c>
      <c r="J859">
        <v>1</v>
      </c>
      <c r="K859">
        <v>1</v>
      </c>
      <c r="L859">
        <v>0</v>
      </c>
      <c r="M859" s="3">
        <v>0</v>
      </c>
      <c r="N859">
        <v>0</v>
      </c>
      <c r="O859">
        <v>0</v>
      </c>
      <c r="P859">
        <v>1</v>
      </c>
      <c r="Q859">
        <v>4</v>
      </c>
      <c r="R859" s="4">
        <v>164</v>
      </c>
      <c r="S859">
        <v>10</v>
      </c>
      <c r="T859">
        <v>3</v>
      </c>
      <c r="U859">
        <v>0</v>
      </c>
      <c r="V859">
        <v>36</v>
      </c>
      <c r="W859">
        <v>2</v>
      </c>
      <c r="X859">
        <v>0</v>
      </c>
      <c r="Y859">
        <v>0</v>
      </c>
      <c r="Z859">
        <v>0</v>
      </c>
      <c r="AA859">
        <v>0</v>
      </c>
      <c r="AB859">
        <v>0</v>
      </c>
      <c r="AC859">
        <v>0</v>
      </c>
      <c r="AD859">
        <v>0</v>
      </c>
      <c r="AE859">
        <v>0</v>
      </c>
      <c r="AF859">
        <v>0</v>
      </c>
      <c r="AG859" s="3">
        <v>290</v>
      </c>
      <c r="AH859">
        <v>0</v>
      </c>
      <c r="AI859">
        <v>0</v>
      </c>
      <c r="AJ859">
        <v>0</v>
      </c>
      <c r="AK859">
        <v>0</v>
      </c>
      <c r="AL859" s="4">
        <v>0</v>
      </c>
      <c r="AM859">
        <v>0</v>
      </c>
      <c r="AN859">
        <v>0</v>
      </c>
      <c r="AO859">
        <v>0</v>
      </c>
      <c r="AP859">
        <v>0</v>
      </c>
      <c r="AQ859">
        <v>0</v>
      </c>
      <c r="AR859">
        <v>0</v>
      </c>
      <c r="AS859">
        <v>0</v>
      </c>
      <c r="AT859">
        <v>0</v>
      </c>
      <c r="AU859">
        <v>0</v>
      </c>
      <c r="AV859">
        <v>0</v>
      </c>
      <c r="AW859">
        <v>0</v>
      </c>
      <c r="AX859">
        <v>0</v>
      </c>
      <c r="AY859">
        <v>0</v>
      </c>
      <c r="AZ859">
        <v>0</v>
      </c>
      <c r="BA859" s="3">
        <v>0</v>
      </c>
      <c r="BB859">
        <v>0</v>
      </c>
      <c r="BC859">
        <v>0</v>
      </c>
      <c r="BD859">
        <v>0</v>
      </c>
      <c r="BE859">
        <v>0</v>
      </c>
      <c r="BF859" s="4">
        <v>0</v>
      </c>
      <c r="BG859">
        <v>0</v>
      </c>
      <c r="BH859">
        <v>0</v>
      </c>
      <c r="BI859">
        <v>0</v>
      </c>
      <c r="BJ859">
        <v>0</v>
      </c>
      <c r="BK859">
        <v>0</v>
      </c>
      <c r="BL859">
        <v>0</v>
      </c>
      <c r="BM859">
        <v>0</v>
      </c>
      <c r="BN859">
        <v>0</v>
      </c>
      <c r="BO859">
        <v>0</v>
      </c>
      <c r="BP859">
        <v>0</v>
      </c>
      <c r="BQ859">
        <v>0</v>
      </c>
      <c r="BR859">
        <v>0</v>
      </c>
      <c r="BS859">
        <v>512</v>
      </c>
      <c r="BT859">
        <v>0</v>
      </c>
      <c r="BU859" s="1">
        <v>0.79</v>
      </c>
      <c r="BV859" s="5">
        <f>IFERROR($BF859/($AL859+$R859), "No Votes")</f>
        <v>0</v>
      </c>
      <c r="BW859" s="5">
        <f>IFERROR($BA859/($AG859+$M859), "No Votes")</f>
        <v>0</v>
      </c>
      <c r="BX859" t="s">
        <v>2157</v>
      </c>
      <c r="BY859" s="5" t="s">
        <v>2093</v>
      </c>
      <c r="BZ859" s="5" t="s">
        <v>2088</v>
      </c>
      <c r="CA859" s="28" t="str">
        <f>IF(Table1[[#This Row],[Party]]="Labour","Conservative","Labour")</f>
        <v>Labour</v>
      </c>
      <c r="CB859" s="28" cm="1">
        <f t="array" ref="CB8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59" s="28" cm="1">
        <f t="array" ref="CC8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290</v>
      </c>
      <c r="CD859" s="28">
        <f>IF(TRIM(Table1[[#This Row],[Party]])="Labour",Table1[[#This Row],[Conservative_Aye]],Table1[[#This Row],[Labour_Aye]])</f>
        <v>164</v>
      </c>
      <c r="CE859" s="28">
        <f>IF(TRIM(Table1[[#This Row],[Party]])="Labour",Table1[[#This Row],[Conservative_No]],Table1[[#This Row],[Labour_No]])</f>
        <v>0</v>
      </c>
      <c r="CF859" s="36">
        <f>IF(Table1[[#This Row],[Gov_Aye]]+Table1[[#This Row],[Gov_No]]=0,"",Table1[[#This Row],[Gov_Aye]]/(Table1[[#This Row],[Gov_Aye]]+Table1[[#This Row],[Gov_No]]))</f>
        <v>0</v>
      </c>
      <c r="CG859" s="36">
        <f>IF(Table1[[#This Row],[Opp_Aye]]+Table1[[#This Row],[Opp_No]]=0,"",Table1[[#This Row],[Opp_Aye]]/(Table1[[#This Row],[Opp_Aye]]+Table1[[#This Row],[Opp_No]]))</f>
        <v>1</v>
      </c>
      <c r="CH859" s="36">
        <f>IF(OR(Table1[[#This Row],[Gov_Share]]="",Table1[[#This Row],[Opp_Share]]=""),"",ABS(Table1[[#This Row],[Gov_Share]]-Table1[[#This Row],[Opp_Share]]))</f>
        <v>1</v>
      </c>
      <c r="CI859" s="36">
        <f>IF(Table1[[#This Row],[Gov_Aye]]+Table1[[#This Row],[Gov_No]]=0,"",ABS(Table1[[#This Row],[Gov_Aye]]-Table1[[#This Row],[Gov_No]])/(Table1[[#This Row],[Gov_Aye]]+Table1[[#This Row],[Gov_No]]))</f>
        <v>1</v>
      </c>
      <c r="CJ859" s="36">
        <f>IF(Table1[[#This Row],[Opp_Aye]]+Table1[[#This Row],[Opp_No]]=0,"",ABS(Table1[[#This Row],[Opp_Aye]]-Table1[[#This Row],[Opp_No]])/(Table1[[#This Row],[Opp_Aye]]+Table1[[#This Row],[Opp_No]]))</f>
        <v>1</v>
      </c>
      <c r="CK8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0.96852207293666026</v>
      </c>
    </row>
    <row r="860" spans="1:89" ht="29.5" x14ac:dyDescent="0.75">
      <c r="A860" s="2">
        <v>1015</v>
      </c>
      <c r="B860" s="15">
        <v>44312</v>
      </c>
      <c r="C860" s="16">
        <v>0.92222222222222228</v>
      </c>
      <c r="D860" s="2">
        <v>273</v>
      </c>
      <c r="E860" s="19" t="s">
        <v>814</v>
      </c>
      <c r="F860" s="2"/>
      <c r="G860" s="2"/>
      <c r="H860" s="2">
        <v>352</v>
      </c>
      <c r="I860" s="2">
        <v>219</v>
      </c>
      <c r="J860" s="2">
        <v>0</v>
      </c>
      <c r="K860" s="2">
        <v>0</v>
      </c>
      <c r="L860" s="2">
        <v>0</v>
      </c>
      <c r="M860" s="3">
        <v>351</v>
      </c>
      <c r="N860" s="2">
        <v>0</v>
      </c>
      <c r="O860" s="2">
        <v>0</v>
      </c>
      <c r="P860" s="2">
        <v>0</v>
      </c>
      <c r="Q860" s="2">
        <v>0</v>
      </c>
      <c r="R860" s="4">
        <v>0</v>
      </c>
      <c r="S860" s="2">
        <v>0</v>
      </c>
      <c r="T860" s="2">
        <v>0</v>
      </c>
      <c r="U860" s="2">
        <v>0</v>
      </c>
      <c r="V860" s="2">
        <v>0</v>
      </c>
      <c r="W860" s="2">
        <v>0</v>
      </c>
      <c r="X860" s="2">
        <v>0</v>
      </c>
      <c r="Y860" s="2">
        <v>0</v>
      </c>
      <c r="Z860" s="2">
        <v>0</v>
      </c>
      <c r="AA860" s="2">
        <v>0</v>
      </c>
      <c r="AB860" s="2">
        <v>0</v>
      </c>
      <c r="AC860" s="2">
        <v>0</v>
      </c>
      <c r="AD860" s="2">
        <v>0</v>
      </c>
      <c r="AE860" s="2">
        <v>1</v>
      </c>
      <c r="AF860" s="2">
        <v>0</v>
      </c>
      <c r="AG860" s="3">
        <v>1</v>
      </c>
      <c r="AH860" s="2">
        <v>8</v>
      </c>
      <c r="AI860" s="2">
        <v>0</v>
      </c>
      <c r="AJ860" s="2">
        <v>1</v>
      </c>
      <c r="AK860" s="2">
        <v>2</v>
      </c>
      <c r="AL860" s="4">
        <v>195</v>
      </c>
      <c r="AM860" s="2">
        <v>11</v>
      </c>
      <c r="AN860" s="2">
        <v>0</v>
      </c>
      <c r="AO860" s="2">
        <v>0</v>
      </c>
      <c r="AP860" s="2">
        <v>0</v>
      </c>
      <c r="AQ860" s="2">
        <v>0</v>
      </c>
      <c r="AR860" s="2">
        <v>0</v>
      </c>
      <c r="AS860" s="2">
        <v>0</v>
      </c>
      <c r="AT860" s="2">
        <v>0</v>
      </c>
      <c r="AU860" s="2">
        <v>0</v>
      </c>
      <c r="AV860" s="2">
        <v>0</v>
      </c>
      <c r="AW860" s="2">
        <v>0</v>
      </c>
      <c r="AX860" s="2">
        <v>0</v>
      </c>
      <c r="AY860" s="2">
        <v>0</v>
      </c>
      <c r="AZ860" s="2">
        <v>0</v>
      </c>
      <c r="BA860" s="44">
        <v>1</v>
      </c>
      <c r="BB860" s="2">
        <v>0</v>
      </c>
      <c r="BC860" s="2">
        <v>0</v>
      </c>
      <c r="BD860" s="2">
        <v>0</v>
      </c>
      <c r="BE860" s="2">
        <v>0</v>
      </c>
      <c r="BF860" s="45">
        <v>0</v>
      </c>
      <c r="BG860" s="2">
        <v>0</v>
      </c>
      <c r="BH860" s="2">
        <v>0</v>
      </c>
      <c r="BI860" s="2">
        <v>0</v>
      </c>
      <c r="BJ860" s="2">
        <v>0</v>
      </c>
      <c r="BK860" s="2">
        <v>0</v>
      </c>
      <c r="BL860" s="2">
        <v>0</v>
      </c>
      <c r="BM860" s="2">
        <v>0</v>
      </c>
      <c r="BN860" s="2">
        <v>0</v>
      </c>
      <c r="BO860" s="2">
        <v>0</v>
      </c>
      <c r="BP860" s="2">
        <v>0</v>
      </c>
      <c r="BQ860" s="2">
        <v>0</v>
      </c>
      <c r="BR860" s="2">
        <v>1</v>
      </c>
      <c r="BS860" s="2">
        <v>570</v>
      </c>
      <c r="BT860" s="2">
        <v>0</v>
      </c>
      <c r="BU860" s="5">
        <v>0.88</v>
      </c>
      <c r="BV860" s="5">
        <f>IFERROR($BF860/($AL860+$R860), "No Votes")</f>
        <v>0</v>
      </c>
      <c r="BW860" s="5">
        <f>IFERROR($BA860/($AG860+$M860), "No Votes")</f>
        <v>2.840909090909091E-3</v>
      </c>
      <c r="BX860" t="s">
        <v>2157</v>
      </c>
      <c r="BY860" s="5" t="s">
        <v>2093</v>
      </c>
      <c r="BZ860" s="5" t="s">
        <v>2088</v>
      </c>
      <c r="CA860" s="28" t="str">
        <f>IF(Table1[[#This Row],[Party]]="Labour","Conservative","Labour")</f>
        <v>Labour</v>
      </c>
      <c r="CB860" s="28" cm="1">
        <f t="array" ref="CB8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351</v>
      </c>
      <c r="CC860" s="28" cm="1">
        <f t="array" ref="CC8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60" s="28">
        <f>IF(TRIM(Table1[[#This Row],[Party]])="Labour",Table1[[#This Row],[Conservative_Aye]],Table1[[#This Row],[Labour_Aye]])</f>
        <v>0</v>
      </c>
      <c r="CE860" s="28">
        <f>IF(TRIM(Table1[[#This Row],[Party]])="Labour",Table1[[#This Row],[Conservative_No]],Table1[[#This Row],[Labour_No]])</f>
        <v>195</v>
      </c>
      <c r="CF860" s="36">
        <f>IF(Table1[[#This Row],[Gov_Aye]]+Table1[[#This Row],[Gov_No]]=0,"",Table1[[#This Row],[Gov_Aye]]/(Table1[[#This Row],[Gov_Aye]]+Table1[[#This Row],[Gov_No]]))</f>
        <v>0.99715909090909094</v>
      </c>
      <c r="CG860" s="36">
        <f>IF(Table1[[#This Row],[Opp_Aye]]+Table1[[#This Row],[Opp_No]]=0,"",Table1[[#This Row],[Opp_Aye]]/(Table1[[#This Row],[Opp_Aye]]+Table1[[#This Row],[Opp_No]]))</f>
        <v>0</v>
      </c>
      <c r="CH860" s="36">
        <f>IF(OR(Table1[[#This Row],[Gov_Share]]="",Table1[[#This Row],[Opp_Share]]=""),"",ABS(Table1[[#This Row],[Gov_Share]]-Table1[[#This Row],[Opp_Share]]))</f>
        <v>0.99715909090909094</v>
      </c>
      <c r="CI860" s="36">
        <f>IF(Table1[[#This Row],[Gov_Aye]]+Table1[[#This Row],[Gov_No]]=0,"",ABS(Table1[[#This Row],[Gov_Aye]]-Table1[[#This Row],[Gov_No]])/(Table1[[#This Row],[Gov_Aye]]+Table1[[#This Row],[Gov_No]]))</f>
        <v>0.99431818181818177</v>
      </c>
      <c r="CJ860" s="36">
        <f>IF(Table1[[#This Row],[Opp_Aye]]+Table1[[#This Row],[Opp_No]]=0,"",ABS(Table1[[#This Row],[Opp_Aye]]-Table1[[#This Row],[Opp_No]])/(Table1[[#This Row],[Opp_Aye]]+Table1[[#This Row],[Opp_No]]))</f>
        <v>1</v>
      </c>
      <c r="CK8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0.96850931593822409</v>
      </c>
    </row>
    <row r="861" spans="1:89" ht="29.5" x14ac:dyDescent="0.75">
      <c r="A861">
        <v>1002</v>
      </c>
      <c r="B861" s="17">
        <v>44301</v>
      </c>
      <c r="C861" s="18">
        <v>0.70763888888888893</v>
      </c>
      <c r="D861">
        <v>260</v>
      </c>
      <c r="E861" s="20" t="s">
        <v>840</v>
      </c>
      <c r="H861">
        <v>352</v>
      </c>
      <c r="I861">
        <v>226</v>
      </c>
      <c r="J861">
        <v>0</v>
      </c>
      <c r="K861">
        <v>0</v>
      </c>
      <c r="L861">
        <v>0</v>
      </c>
      <c r="M861" s="3">
        <v>351</v>
      </c>
      <c r="N861">
        <v>0</v>
      </c>
      <c r="O861">
        <v>0</v>
      </c>
      <c r="P861">
        <v>0</v>
      </c>
      <c r="Q861">
        <v>0</v>
      </c>
      <c r="R861" s="4">
        <v>0</v>
      </c>
      <c r="S861">
        <v>0</v>
      </c>
      <c r="T861">
        <v>0</v>
      </c>
      <c r="U861">
        <v>0</v>
      </c>
      <c r="V861">
        <v>0</v>
      </c>
      <c r="W861">
        <v>0</v>
      </c>
      <c r="X861">
        <v>0</v>
      </c>
      <c r="Y861">
        <v>0</v>
      </c>
      <c r="Z861">
        <v>0</v>
      </c>
      <c r="AA861">
        <v>0</v>
      </c>
      <c r="AB861">
        <v>0</v>
      </c>
      <c r="AC861">
        <v>0</v>
      </c>
      <c r="AD861">
        <v>0</v>
      </c>
      <c r="AE861">
        <v>1</v>
      </c>
      <c r="AF861">
        <v>0</v>
      </c>
      <c r="AG861" s="3">
        <v>1</v>
      </c>
      <c r="AH861">
        <v>8</v>
      </c>
      <c r="AI861">
        <v>0</v>
      </c>
      <c r="AJ861">
        <v>1</v>
      </c>
      <c r="AK861">
        <v>4</v>
      </c>
      <c r="AL861" s="4">
        <v>195</v>
      </c>
      <c r="AM861">
        <v>11</v>
      </c>
      <c r="AN861">
        <v>3</v>
      </c>
      <c r="AO861">
        <v>0</v>
      </c>
      <c r="AP861">
        <v>0</v>
      </c>
      <c r="AQ861">
        <v>2</v>
      </c>
      <c r="AR861">
        <v>0</v>
      </c>
      <c r="AS861">
        <v>0</v>
      </c>
      <c r="AT861">
        <v>0</v>
      </c>
      <c r="AU861">
        <v>0</v>
      </c>
      <c r="AV861">
        <v>0</v>
      </c>
      <c r="AW861">
        <v>0</v>
      </c>
      <c r="AX861">
        <v>0</v>
      </c>
      <c r="AY861">
        <v>0</v>
      </c>
      <c r="AZ861">
        <v>0</v>
      </c>
      <c r="BA861" s="3">
        <v>1</v>
      </c>
      <c r="BB861">
        <v>0</v>
      </c>
      <c r="BC861">
        <v>0</v>
      </c>
      <c r="BD861">
        <v>0</v>
      </c>
      <c r="BE861">
        <v>0</v>
      </c>
      <c r="BF861" s="4">
        <v>0</v>
      </c>
      <c r="BG861">
        <v>0</v>
      </c>
      <c r="BH861">
        <v>0</v>
      </c>
      <c r="BI861">
        <v>0</v>
      </c>
      <c r="BJ861">
        <v>0</v>
      </c>
      <c r="BK861">
        <v>0</v>
      </c>
      <c r="BL861">
        <v>0</v>
      </c>
      <c r="BM861">
        <v>0</v>
      </c>
      <c r="BN861">
        <v>0</v>
      </c>
      <c r="BO861">
        <v>0</v>
      </c>
      <c r="BP861">
        <v>0</v>
      </c>
      <c r="BQ861">
        <v>0</v>
      </c>
      <c r="BR861">
        <v>1</v>
      </c>
      <c r="BS861">
        <v>577</v>
      </c>
      <c r="BT861">
        <v>0</v>
      </c>
      <c r="BU861" s="1">
        <v>0.89</v>
      </c>
      <c r="BV861" s="5">
        <f>IFERROR($BF861/($AL861+$R861), "No Votes")</f>
        <v>0</v>
      </c>
      <c r="BW861" s="5">
        <f>IFERROR($BA861/($AG861+$M861), "No Votes")</f>
        <v>2.840909090909091E-3</v>
      </c>
      <c r="BX861" t="s">
        <v>2157</v>
      </c>
      <c r="BY861" s="5" t="s">
        <v>2093</v>
      </c>
      <c r="BZ861" s="5" t="s">
        <v>2088</v>
      </c>
      <c r="CA861" s="28" t="str">
        <f>IF(Table1[[#This Row],[Party]]="Labour","Conservative","Labour")</f>
        <v>Labour</v>
      </c>
      <c r="CB861" s="28" cm="1">
        <f t="array" ref="CB8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351</v>
      </c>
      <c r="CC861" s="28" cm="1">
        <f t="array" ref="CC8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61" s="28">
        <f>IF(TRIM(Table1[[#This Row],[Party]])="Labour",Table1[[#This Row],[Conservative_Aye]],Table1[[#This Row],[Labour_Aye]])</f>
        <v>0</v>
      </c>
      <c r="CE861" s="28">
        <f>IF(TRIM(Table1[[#This Row],[Party]])="Labour",Table1[[#This Row],[Conservative_No]],Table1[[#This Row],[Labour_No]])</f>
        <v>195</v>
      </c>
      <c r="CF861" s="36">
        <f>IF(Table1[[#This Row],[Gov_Aye]]+Table1[[#This Row],[Gov_No]]=0,"",Table1[[#This Row],[Gov_Aye]]/(Table1[[#This Row],[Gov_Aye]]+Table1[[#This Row],[Gov_No]]))</f>
        <v>0.99715909090909094</v>
      </c>
      <c r="CG861" s="36">
        <f>IF(Table1[[#This Row],[Opp_Aye]]+Table1[[#This Row],[Opp_No]]=0,"",Table1[[#This Row],[Opp_Aye]]/(Table1[[#This Row],[Opp_Aye]]+Table1[[#This Row],[Opp_No]]))</f>
        <v>0</v>
      </c>
      <c r="CH861" s="36">
        <f>IF(OR(Table1[[#This Row],[Gov_Share]]="",Table1[[#This Row],[Opp_Share]]=""),"",ABS(Table1[[#This Row],[Gov_Share]]-Table1[[#This Row],[Opp_Share]]))</f>
        <v>0.99715909090909094</v>
      </c>
      <c r="CI861" s="36">
        <f>IF(Table1[[#This Row],[Gov_Aye]]+Table1[[#This Row],[Gov_No]]=0,"",ABS(Table1[[#This Row],[Gov_Aye]]-Table1[[#This Row],[Gov_No]])/(Table1[[#This Row],[Gov_Aye]]+Table1[[#This Row],[Gov_No]]))</f>
        <v>0.99431818181818177</v>
      </c>
      <c r="CJ861" s="36">
        <f>IF(Table1[[#This Row],[Opp_Aye]]+Table1[[#This Row],[Opp_No]]=0,"",ABS(Table1[[#This Row],[Opp_Aye]]-Table1[[#This Row],[Opp_No]])/(Table1[[#This Row],[Opp_Aye]]+Table1[[#This Row],[Opp_No]]))</f>
        <v>1</v>
      </c>
      <c r="CK8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0.96850931593822409</v>
      </c>
    </row>
    <row r="862" spans="1:89" hidden="1" x14ac:dyDescent="0.75">
      <c r="A862">
        <v>372</v>
      </c>
      <c r="B862" s="17">
        <v>43117</v>
      </c>
      <c r="C862" s="18">
        <v>0.80069444444444449</v>
      </c>
      <c r="D862">
        <v>105</v>
      </c>
      <c r="E862" s="20" t="s">
        <v>245</v>
      </c>
      <c r="F862" t="s">
        <v>1940</v>
      </c>
      <c r="H862">
        <v>324</v>
      </c>
      <c r="I862">
        <v>295</v>
      </c>
      <c r="J862">
        <v>0</v>
      </c>
      <c r="K862">
        <v>0</v>
      </c>
      <c r="L862">
        <v>0</v>
      </c>
      <c r="M862" s="3">
        <v>308</v>
      </c>
      <c r="N862">
        <v>10</v>
      </c>
      <c r="O862">
        <v>0</v>
      </c>
      <c r="P862">
        <v>0</v>
      </c>
      <c r="Q862">
        <v>2</v>
      </c>
      <c r="R862" s="4">
        <v>4</v>
      </c>
      <c r="S862">
        <v>0</v>
      </c>
      <c r="T862">
        <v>0</v>
      </c>
      <c r="U862">
        <v>0</v>
      </c>
      <c r="V862">
        <v>0</v>
      </c>
      <c r="W862">
        <v>0</v>
      </c>
      <c r="X862">
        <v>0</v>
      </c>
      <c r="Y862">
        <v>0</v>
      </c>
      <c r="Z862">
        <v>0</v>
      </c>
      <c r="AA862">
        <v>0</v>
      </c>
      <c r="AB862">
        <v>0</v>
      </c>
      <c r="AC862">
        <v>0</v>
      </c>
      <c r="AD862">
        <v>0</v>
      </c>
      <c r="AE862">
        <v>0</v>
      </c>
      <c r="AF862">
        <v>0</v>
      </c>
      <c r="AG862" s="3">
        <v>0</v>
      </c>
      <c r="AH862">
        <v>0</v>
      </c>
      <c r="AI862">
        <v>0</v>
      </c>
      <c r="AJ862">
        <v>1</v>
      </c>
      <c r="AK862">
        <v>3</v>
      </c>
      <c r="AL862" s="4">
        <v>241</v>
      </c>
      <c r="AM862">
        <v>11</v>
      </c>
      <c r="AN862">
        <v>4</v>
      </c>
      <c r="AO862">
        <v>0</v>
      </c>
      <c r="AP862">
        <v>35</v>
      </c>
      <c r="AQ862">
        <v>0</v>
      </c>
      <c r="AR862">
        <v>0</v>
      </c>
      <c r="AS862">
        <v>0</v>
      </c>
      <c r="AT862">
        <v>0</v>
      </c>
      <c r="AU862">
        <v>0</v>
      </c>
      <c r="AV862">
        <v>0</v>
      </c>
      <c r="AW862">
        <v>0</v>
      </c>
      <c r="AX862">
        <v>0</v>
      </c>
      <c r="AY862">
        <v>0</v>
      </c>
      <c r="AZ862">
        <v>0</v>
      </c>
      <c r="BA862" s="3">
        <v>0</v>
      </c>
      <c r="BB862">
        <v>0</v>
      </c>
      <c r="BC862">
        <v>0</v>
      </c>
      <c r="BD862">
        <v>0</v>
      </c>
      <c r="BE862">
        <v>2</v>
      </c>
      <c r="BF862" s="4">
        <v>4</v>
      </c>
      <c r="BG862">
        <v>0</v>
      </c>
      <c r="BH862">
        <v>0</v>
      </c>
      <c r="BI862">
        <v>0</v>
      </c>
      <c r="BJ862">
        <v>0</v>
      </c>
      <c r="BK862">
        <v>0</v>
      </c>
      <c r="BL862">
        <v>0</v>
      </c>
      <c r="BM862">
        <v>0</v>
      </c>
      <c r="BN862">
        <v>0</v>
      </c>
      <c r="BO862">
        <v>0</v>
      </c>
      <c r="BP862">
        <v>0</v>
      </c>
      <c r="BQ862">
        <v>0</v>
      </c>
      <c r="BR862">
        <v>6</v>
      </c>
      <c r="BS862">
        <v>619</v>
      </c>
      <c r="BT862">
        <v>0.01</v>
      </c>
      <c r="BU862" s="1">
        <v>0.95</v>
      </c>
      <c r="BV862" s="5">
        <f>IFERROR($BF862/($AL862+$R862), "No Votes")</f>
        <v>1.6326530612244899E-2</v>
      </c>
      <c r="BW862" s="5">
        <f>IFERROR($BA862/($AG862+$M862), "No Votes")</f>
        <v>0</v>
      </c>
      <c r="BY862" s="5" t="s">
        <v>2086</v>
      </c>
      <c r="BZ862" s="5" t="s">
        <v>2088</v>
      </c>
      <c r="CA862" s="28" t="str">
        <f>IF(Table1[[#This Row],[Party]]="Labour","Conservative","Labour")</f>
        <v>Labour</v>
      </c>
      <c r="CB862" s="28" cm="1">
        <f t="array" ref="CB8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862" s="28" cm="1">
        <f t="array" ref="CC8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62" s="28">
        <f>IF(TRIM(Table1[[#This Row],[Party]])="Labour",Table1[[#This Row],[Conservative_Aye]],Table1[[#This Row],[Labour_Aye]])</f>
        <v>4</v>
      </c>
      <c r="CE862" s="28">
        <f>IF(TRIM(Table1[[#This Row],[Party]])="Labour",Table1[[#This Row],[Conservative_No]],Table1[[#This Row],[Labour_No]])</f>
        <v>241</v>
      </c>
      <c r="CF862" s="36">
        <f>IF(Table1[[#This Row],[Gov_Aye]]+Table1[[#This Row],[Gov_No]]=0,"",Table1[[#This Row],[Gov_Aye]]/(Table1[[#This Row],[Gov_Aye]]+Table1[[#This Row],[Gov_No]]))</f>
        <v>1</v>
      </c>
      <c r="CG862" s="36">
        <f>IF(Table1[[#This Row],[Opp_Aye]]+Table1[[#This Row],[Opp_No]]=0,"",Table1[[#This Row],[Opp_Aye]]/(Table1[[#This Row],[Opp_Aye]]+Table1[[#This Row],[Opp_No]]))</f>
        <v>1.6326530612244899E-2</v>
      </c>
      <c r="CH862" s="36">
        <f>IF(OR(Table1[[#This Row],[Gov_Share]]="",Table1[[#This Row],[Opp_Share]]=""),"",ABS(Table1[[#This Row],[Gov_Share]]-Table1[[#This Row],[Opp_Share]]))</f>
        <v>0.98367346938775513</v>
      </c>
      <c r="CI862" s="36">
        <f>IF(Table1[[#This Row],[Gov_Aye]]+Table1[[#This Row],[Gov_No]]=0,"",ABS(Table1[[#This Row],[Gov_Aye]]-Table1[[#This Row],[Gov_No]])/(Table1[[#This Row],[Gov_Aye]]+Table1[[#This Row],[Gov_No]]))</f>
        <v>1</v>
      </c>
      <c r="CJ862" s="36">
        <f>IF(Table1[[#This Row],[Opp_Aye]]+Table1[[#This Row],[Opp_No]]=0,"",ABS(Table1[[#This Row],[Opp_Aye]]-Table1[[#This Row],[Opp_No]])/(Table1[[#This Row],[Opp_Aye]]+Table1[[#This Row],[Opp_No]]))</f>
        <v>0.96734693877551026</v>
      </c>
      <c r="CK8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0.95238095238095233</v>
      </c>
    </row>
    <row r="863" spans="1:89" ht="29.5" x14ac:dyDescent="0.75">
      <c r="A863">
        <v>996</v>
      </c>
      <c r="B863" s="17">
        <v>44301</v>
      </c>
      <c r="C863" s="18">
        <v>0.67777777777777781</v>
      </c>
      <c r="D863">
        <v>254</v>
      </c>
      <c r="E863" s="20" t="s">
        <v>841</v>
      </c>
      <c r="H863">
        <v>361</v>
      </c>
      <c r="I863">
        <v>218</v>
      </c>
      <c r="J863">
        <v>0</v>
      </c>
      <c r="K863">
        <v>0</v>
      </c>
      <c r="L863">
        <v>0</v>
      </c>
      <c r="M863" s="3">
        <v>351</v>
      </c>
      <c r="N863">
        <v>8</v>
      </c>
      <c r="O863">
        <v>0</v>
      </c>
      <c r="P863">
        <v>0</v>
      </c>
      <c r="Q863">
        <v>0</v>
      </c>
      <c r="R863" s="4">
        <v>0</v>
      </c>
      <c r="S863">
        <v>0</v>
      </c>
      <c r="T863">
        <v>0</v>
      </c>
      <c r="U863">
        <v>0</v>
      </c>
      <c r="V863">
        <v>0</v>
      </c>
      <c r="W863">
        <v>0</v>
      </c>
      <c r="X863">
        <v>0</v>
      </c>
      <c r="Y863">
        <v>0</v>
      </c>
      <c r="Z863">
        <v>0</v>
      </c>
      <c r="AA863">
        <v>0</v>
      </c>
      <c r="AB863">
        <v>0</v>
      </c>
      <c r="AC863">
        <v>0</v>
      </c>
      <c r="AD863">
        <v>0</v>
      </c>
      <c r="AE863">
        <v>1</v>
      </c>
      <c r="AF863">
        <v>0</v>
      </c>
      <c r="AG863" s="3">
        <v>1</v>
      </c>
      <c r="AH863">
        <v>0</v>
      </c>
      <c r="AI863">
        <v>0</v>
      </c>
      <c r="AJ863">
        <v>1</v>
      </c>
      <c r="AK863">
        <v>4</v>
      </c>
      <c r="AL863" s="4">
        <v>195</v>
      </c>
      <c r="AM863">
        <v>11</v>
      </c>
      <c r="AN863">
        <v>3</v>
      </c>
      <c r="AO863">
        <v>0</v>
      </c>
      <c r="AP863">
        <v>0</v>
      </c>
      <c r="AQ863">
        <v>2</v>
      </c>
      <c r="AR863">
        <v>0</v>
      </c>
      <c r="AS863">
        <v>0</v>
      </c>
      <c r="AT863">
        <v>0</v>
      </c>
      <c r="AU863">
        <v>0</v>
      </c>
      <c r="AV863">
        <v>0</v>
      </c>
      <c r="AW863">
        <v>0</v>
      </c>
      <c r="AX863">
        <v>0</v>
      </c>
      <c r="AY863">
        <v>0</v>
      </c>
      <c r="AZ863">
        <v>0</v>
      </c>
      <c r="BA863" s="3">
        <v>1</v>
      </c>
      <c r="BB863">
        <v>0</v>
      </c>
      <c r="BC863">
        <v>0</v>
      </c>
      <c r="BD863">
        <v>0</v>
      </c>
      <c r="BE863">
        <v>0</v>
      </c>
      <c r="BF863" s="4">
        <v>0</v>
      </c>
      <c r="BG863">
        <v>0</v>
      </c>
      <c r="BH863">
        <v>0</v>
      </c>
      <c r="BI863">
        <v>0</v>
      </c>
      <c r="BJ863">
        <v>0</v>
      </c>
      <c r="BK863">
        <v>0</v>
      </c>
      <c r="BL863">
        <v>0</v>
      </c>
      <c r="BM863">
        <v>0</v>
      </c>
      <c r="BN863">
        <v>0</v>
      </c>
      <c r="BO863">
        <v>0</v>
      </c>
      <c r="BP863">
        <v>0</v>
      </c>
      <c r="BQ863">
        <v>0</v>
      </c>
      <c r="BR863">
        <v>1</v>
      </c>
      <c r="BS863">
        <v>577</v>
      </c>
      <c r="BT863">
        <v>0</v>
      </c>
      <c r="BU863" s="1">
        <v>0.89</v>
      </c>
      <c r="BV863" s="5">
        <f>IFERROR($BF863/($AL863+$R863), "No Votes")</f>
        <v>0</v>
      </c>
      <c r="BW863" s="5">
        <f>IFERROR($BA863/($AG863+$M863), "No Votes")</f>
        <v>2.840909090909091E-3</v>
      </c>
      <c r="BX863" t="s">
        <v>2157</v>
      </c>
      <c r="BY863" s="5" t="s">
        <v>2093</v>
      </c>
      <c r="BZ863" s="5" t="s">
        <v>2088</v>
      </c>
      <c r="CA863" s="28" t="str">
        <f>IF(Table1[[#This Row],[Party]]="Labour","Conservative","Labour")</f>
        <v>Labour</v>
      </c>
      <c r="CB863" s="28" cm="1">
        <f t="array" ref="CB8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351</v>
      </c>
      <c r="CC863" s="28" cm="1">
        <f t="array" ref="CC8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63" s="28">
        <f>IF(TRIM(Table1[[#This Row],[Party]])="Labour",Table1[[#This Row],[Conservative_Aye]],Table1[[#This Row],[Labour_Aye]])</f>
        <v>0</v>
      </c>
      <c r="CE863" s="28">
        <f>IF(TRIM(Table1[[#This Row],[Party]])="Labour",Table1[[#This Row],[Conservative_No]],Table1[[#This Row],[Labour_No]])</f>
        <v>195</v>
      </c>
      <c r="CF863" s="36">
        <f>IF(Table1[[#This Row],[Gov_Aye]]+Table1[[#This Row],[Gov_No]]=0,"",Table1[[#This Row],[Gov_Aye]]/(Table1[[#This Row],[Gov_Aye]]+Table1[[#This Row],[Gov_No]]))</f>
        <v>0.99715909090909094</v>
      </c>
      <c r="CG863" s="36">
        <f>IF(Table1[[#This Row],[Opp_Aye]]+Table1[[#This Row],[Opp_No]]=0,"",Table1[[#This Row],[Opp_Aye]]/(Table1[[#This Row],[Opp_Aye]]+Table1[[#This Row],[Opp_No]]))</f>
        <v>0</v>
      </c>
      <c r="CH863" s="36">
        <f>IF(OR(Table1[[#This Row],[Gov_Share]]="",Table1[[#This Row],[Opp_Share]]=""),"",ABS(Table1[[#This Row],[Gov_Share]]-Table1[[#This Row],[Opp_Share]]))</f>
        <v>0.99715909090909094</v>
      </c>
      <c r="CI863" s="36">
        <f>IF(Table1[[#This Row],[Gov_Aye]]+Table1[[#This Row],[Gov_No]]=0,"",ABS(Table1[[#This Row],[Gov_Aye]]-Table1[[#This Row],[Gov_No]])/(Table1[[#This Row],[Gov_Aye]]+Table1[[#This Row],[Gov_No]]))</f>
        <v>0.99431818181818177</v>
      </c>
      <c r="CJ863" s="36">
        <f>IF(Table1[[#This Row],[Opp_Aye]]+Table1[[#This Row],[Opp_No]]=0,"",ABS(Table1[[#This Row],[Opp_Aye]]-Table1[[#This Row],[Opp_No]])/(Table1[[#This Row],[Opp_Aye]]+Table1[[#This Row],[Opp_No]]))</f>
        <v>1</v>
      </c>
      <c r="CK8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0.96850931593822409</v>
      </c>
    </row>
    <row r="864" spans="1:89" ht="15.5" thickBot="1" x14ac:dyDescent="0.9">
      <c r="A864">
        <v>1567</v>
      </c>
      <c r="B864" s="17">
        <v>45097</v>
      </c>
      <c r="C864" s="18">
        <v>0.65625</v>
      </c>
      <c r="D864">
        <v>259</v>
      </c>
      <c r="E864" s="20" t="s">
        <v>650</v>
      </c>
      <c r="H864">
        <v>202</v>
      </c>
      <c r="I864">
        <v>296</v>
      </c>
      <c r="J864">
        <v>2</v>
      </c>
      <c r="K864">
        <v>1</v>
      </c>
      <c r="L864">
        <v>0</v>
      </c>
      <c r="M864" s="3">
        <v>0</v>
      </c>
      <c r="N864">
        <v>0</v>
      </c>
      <c r="O864">
        <v>0</v>
      </c>
      <c r="P864">
        <v>1</v>
      </c>
      <c r="Q864">
        <v>4</v>
      </c>
      <c r="R864" s="4">
        <v>148</v>
      </c>
      <c r="S864">
        <v>10</v>
      </c>
      <c r="T864">
        <v>3</v>
      </c>
      <c r="U864">
        <v>0</v>
      </c>
      <c r="V864">
        <v>33</v>
      </c>
      <c r="W864">
        <v>1</v>
      </c>
      <c r="X864">
        <v>0</v>
      </c>
      <c r="Y864">
        <v>0</v>
      </c>
      <c r="Z864">
        <v>0</v>
      </c>
      <c r="AA864">
        <v>0</v>
      </c>
      <c r="AB864">
        <v>0</v>
      </c>
      <c r="AC864">
        <v>0</v>
      </c>
      <c r="AD864">
        <v>0</v>
      </c>
      <c r="AE864">
        <v>0</v>
      </c>
      <c r="AF864">
        <v>0</v>
      </c>
      <c r="AG864" s="3">
        <v>288</v>
      </c>
      <c r="AH864">
        <v>5</v>
      </c>
      <c r="AI864">
        <v>0</v>
      </c>
      <c r="AJ864">
        <v>0</v>
      </c>
      <c r="AK864">
        <v>1</v>
      </c>
      <c r="AL864" s="4">
        <v>0</v>
      </c>
      <c r="AM864">
        <v>0</v>
      </c>
      <c r="AN864">
        <v>0</v>
      </c>
      <c r="AO864">
        <v>0</v>
      </c>
      <c r="AP864">
        <v>0</v>
      </c>
      <c r="AQ864">
        <v>0</v>
      </c>
      <c r="AR864">
        <v>0</v>
      </c>
      <c r="AS864">
        <v>1</v>
      </c>
      <c r="AT864">
        <v>0</v>
      </c>
      <c r="AU864">
        <v>0</v>
      </c>
      <c r="AV864">
        <v>0</v>
      </c>
      <c r="AW864">
        <v>0</v>
      </c>
      <c r="AX864">
        <v>0</v>
      </c>
      <c r="AY864">
        <v>0</v>
      </c>
      <c r="AZ864">
        <v>0</v>
      </c>
      <c r="BA864" s="3">
        <v>0</v>
      </c>
      <c r="BB864">
        <v>0</v>
      </c>
      <c r="BC864">
        <v>0</v>
      </c>
      <c r="BD864">
        <v>0</v>
      </c>
      <c r="BE864">
        <v>1</v>
      </c>
      <c r="BF864" s="4">
        <v>0</v>
      </c>
      <c r="BG864">
        <v>0</v>
      </c>
      <c r="BH864">
        <v>0</v>
      </c>
      <c r="BI864">
        <v>0</v>
      </c>
      <c r="BJ864">
        <v>0</v>
      </c>
      <c r="BK864">
        <v>0</v>
      </c>
      <c r="BL864">
        <v>0</v>
      </c>
      <c r="BM864">
        <v>0</v>
      </c>
      <c r="BN864">
        <v>0</v>
      </c>
      <c r="BO864">
        <v>0</v>
      </c>
      <c r="BP864">
        <v>0</v>
      </c>
      <c r="BQ864">
        <v>0</v>
      </c>
      <c r="BR864">
        <v>1</v>
      </c>
      <c r="BS864">
        <v>498</v>
      </c>
      <c r="BT864">
        <v>0</v>
      </c>
      <c r="BU864" s="1">
        <v>0.77</v>
      </c>
      <c r="BV864" s="5">
        <f>IFERROR($BF864/($AL864+$R864), "No Votes")</f>
        <v>0</v>
      </c>
      <c r="BW864" s="5">
        <f>IFERROR($BA864/($AG864+$M864), "No Votes")</f>
        <v>0</v>
      </c>
      <c r="BX864" t="s">
        <v>2157</v>
      </c>
      <c r="BY864" s="5" t="s">
        <v>2096</v>
      </c>
      <c r="BZ864" s="5" t="s">
        <v>2088</v>
      </c>
      <c r="CA864" s="28" t="str">
        <f>IF(Table1[[#This Row],[Party]]="Labour","Conservative","Labour")</f>
        <v>Labour</v>
      </c>
      <c r="CB864" s="28" cm="1">
        <f t="array" ref="CB8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64" s="28" cm="1">
        <f t="array" ref="CC8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864" s="28">
        <f>IF(TRIM(Table1[[#This Row],[Party]])="Labour",Table1[[#This Row],[Conservative_Aye]],Table1[[#This Row],[Labour_Aye]])</f>
        <v>148</v>
      </c>
      <c r="CE864" s="28">
        <f>IF(TRIM(Table1[[#This Row],[Party]])="Labour",Table1[[#This Row],[Conservative_No]],Table1[[#This Row],[Labour_No]])</f>
        <v>0</v>
      </c>
      <c r="CF864" s="36">
        <f>IF(Table1[[#This Row],[Gov_Aye]]+Table1[[#This Row],[Gov_No]]=0,"",Table1[[#This Row],[Gov_Aye]]/(Table1[[#This Row],[Gov_Aye]]+Table1[[#This Row],[Gov_No]]))</f>
        <v>0</v>
      </c>
      <c r="CG864" s="36">
        <f>IF(Table1[[#This Row],[Opp_Aye]]+Table1[[#This Row],[Opp_No]]=0,"",Table1[[#This Row],[Opp_Aye]]/(Table1[[#This Row],[Opp_Aye]]+Table1[[#This Row],[Opp_No]]))</f>
        <v>1</v>
      </c>
      <c r="CH864" s="36">
        <f>IF(OR(Table1[[#This Row],[Gov_Share]]="",Table1[[#This Row],[Opp_Share]]=""),"",ABS(Table1[[#This Row],[Gov_Share]]-Table1[[#This Row],[Opp_Share]]))</f>
        <v>1</v>
      </c>
      <c r="CI864" s="36">
        <f>IF(Table1[[#This Row],[Gov_Aye]]+Table1[[#This Row],[Gov_No]]=0,"",ABS(Table1[[#This Row],[Gov_Aye]]-Table1[[#This Row],[Gov_No]])/(Table1[[#This Row],[Gov_Aye]]+Table1[[#This Row],[Gov_No]]))</f>
        <v>1</v>
      </c>
      <c r="CJ864" s="36">
        <f>IF(Table1[[#This Row],[Opp_Aye]]+Table1[[#This Row],[Opp_No]]=0,"",ABS(Table1[[#This Row],[Opp_Aye]]-Table1[[#This Row],[Opp_No]])/(Table1[[#This Row],[Opp_Aye]]+Table1[[#This Row],[Opp_No]]))</f>
        <v>1</v>
      </c>
      <c r="CK8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0.96849991486463471</v>
      </c>
    </row>
    <row r="865" spans="1:89" s="27" customFormat="1" ht="15.5" thickBot="1" x14ac:dyDescent="0.9">
      <c r="A865" s="21">
        <v>385</v>
      </c>
      <c r="B865" s="22">
        <v>43152</v>
      </c>
      <c r="C865" s="16">
        <v>0.64375000000000004</v>
      </c>
      <c r="D865" s="21">
        <v>118</v>
      </c>
      <c r="E865" s="23" t="s">
        <v>810</v>
      </c>
      <c r="F865" s="24"/>
      <c r="G865" s="24"/>
      <c r="H865" s="25">
        <v>265</v>
      </c>
      <c r="I865" s="2">
        <v>304</v>
      </c>
      <c r="J865" s="2">
        <v>0</v>
      </c>
      <c r="K865" s="2">
        <v>0</v>
      </c>
      <c r="L865" s="2">
        <v>0</v>
      </c>
      <c r="M865" s="3">
        <v>0</v>
      </c>
      <c r="N865" s="2">
        <v>0</v>
      </c>
      <c r="O865" s="2">
        <v>0</v>
      </c>
      <c r="P865" s="2">
        <v>1</v>
      </c>
      <c r="Q865" s="2">
        <v>2</v>
      </c>
      <c r="R865" s="4">
        <v>219</v>
      </c>
      <c r="S865" s="2">
        <v>10</v>
      </c>
      <c r="T865" s="2">
        <v>4</v>
      </c>
      <c r="U865" s="2">
        <v>0</v>
      </c>
      <c r="V865" s="2">
        <v>29</v>
      </c>
      <c r="W865" s="2">
        <v>0</v>
      </c>
      <c r="X865" s="2">
        <v>0</v>
      </c>
      <c r="Y865" s="2">
        <v>0</v>
      </c>
      <c r="Z865" s="2">
        <v>0</v>
      </c>
      <c r="AA865" s="2">
        <v>0</v>
      </c>
      <c r="AB865" s="2">
        <v>0</v>
      </c>
      <c r="AC865" s="2">
        <v>0</v>
      </c>
      <c r="AD865" s="2">
        <v>0</v>
      </c>
      <c r="AE865" s="2">
        <v>0</v>
      </c>
      <c r="AF865" s="2">
        <v>0</v>
      </c>
      <c r="AG865" s="3">
        <v>294</v>
      </c>
      <c r="AH865" s="2">
        <v>9</v>
      </c>
      <c r="AI865" s="2">
        <v>0</v>
      </c>
      <c r="AJ865" s="2">
        <v>0</v>
      </c>
      <c r="AK865" s="2">
        <v>1</v>
      </c>
      <c r="AL865" s="4">
        <v>0</v>
      </c>
      <c r="AM865" s="2">
        <v>0</v>
      </c>
      <c r="AN865" s="2">
        <v>0</v>
      </c>
      <c r="AO865" s="2">
        <v>0</v>
      </c>
      <c r="AP865" s="2">
        <v>0</v>
      </c>
      <c r="AQ865" s="2">
        <v>0</v>
      </c>
      <c r="AR865" s="2">
        <v>0</v>
      </c>
      <c r="AS865" s="2">
        <v>0</v>
      </c>
      <c r="AT865" s="2">
        <v>0</v>
      </c>
      <c r="AU865" s="2">
        <v>0</v>
      </c>
      <c r="AV865" s="2">
        <v>0</v>
      </c>
      <c r="AW865" s="2">
        <v>0</v>
      </c>
      <c r="AX865" s="2">
        <v>0</v>
      </c>
      <c r="AY865" s="2">
        <v>0</v>
      </c>
      <c r="AZ865" s="2">
        <v>0</v>
      </c>
      <c r="BA865" s="44">
        <v>0</v>
      </c>
      <c r="BB865" s="2">
        <v>0</v>
      </c>
      <c r="BC865" s="2">
        <v>0</v>
      </c>
      <c r="BD865" s="2">
        <v>0</v>
      </c>
      <c r="BE865" s="2">
        <v>1</v>
      </c>
      <c r="BF865" s="45">
        <v>0</v>
      </c>
      <c r="BG865" s="2">
        <v>0</v>
      </c>
      <c r="BH865" s="2">
        <v>0</v>
      </c>
      <c r="BI865" s="2">
        <v>0</v>
      </c>
      <c r="BJ865" s="2">
        <v>0</v>
      </c>
      <c r="BK865" s="2">
        <v>0</v>
      </c>
      <c r="BL865" s="2">
        <v>0</v>
      </c>
      <c r="BM865" s="2">
        <v>0</v>
      </c>
      <c r="BN865" s="2">
        <v>0</v>
      </c>
      <c r="BO865" s="2">
        <v>0</v>
      </c>
      <c r="BP865" s="2">
        <v>0</v>
      </c>
      <c r="BQ865" s="2">
        <v>0</v>
      </c>
      <c r="BR865" s="21">
        <v>1</v>
      </c>
      <c r="BS865" s="24">
        <v>569</v>
      </c>
      <c r="BT865" s="24">
        <v>0</v>
      </c>
      <c r="BU865" s="26">
        <v>0.88</v>
      </c>
      <c r="BV865" s="26">
        <f>IFERROR($BF865/($AL865+$R865), "No Votes")</f>
        <v>0</v>
      </c>
      <c r="BW865" s="26">
        <f>IFERROR($BA865/($AG865+$M865), "No Votes")</f>
        <v>0</v>
      </c>
      <c r="BX865" t="s">
        <v>2157</v>
      </c>
      <c r="BY865" s="5" t="s">
        <v>2086</v>
      </c>
      <c r="BZ865" s="5" t="s">
        <v>2088</v>
      </c>
      <c r="CA865" s="34" t="str">
        <f>IF(Table1[[#This Row],[Party]]="Labour","Conservative","Labour")</f>
        <v>Labour</v>
      </c>
      <c r="CB865" s="28" cm="1">
        <f t="array" ref="CB8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65" s="34" cm="1">
        <f t="array" ref="CC8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865" s="34">
        <f>IF(TRIM(Table1[[#This Row],[Party]])="Labour",Table1[[#This Row],[Conservative_Aye]],Table1[[#This Row],[Labour_Aye]])</f>
        <v>219</v>
      </c>
      <c r="CE865" s="34">
        <f>IF(TRIM(Table1[[#This Row],[Party]])="Labour",Table1[[#This Row],[Conservative_No]],Table1[[#This Row],[Labour_No]])</f>
        <v>0</v>
      </c>
      <c r="CF865" s="37">
        <f>IF(Table1[[#This Row],[Gov_Aye]]+Table1[[#This Row],[Gov_No]]=0,"",Table1[[#This Row],[Gov_Aye]]/(Table1[[#This Row],[Gov_Aye]]+Table1[[#This Row],[Gov_No]]))</f>
        <v>0</v>
      </c>
      <c r="CG865" s="37">
        <f>IF(Table1[[#This Row],[Opp_Aye]]+Table1[[#This Row],[Opp_No]]=0,"",Table1[[#This Row],[Opp_Aye]]/(Table1[[#This Row],[Opp_Aye]]+Table1[[#This Row],[Opp_No]]))</f>
        <v>1</v>
      </c>
      <c r="CH865" s="37">
        <f>IF(OR(Table1[[#This Row],[Gov_Share]]="",Table1[[#This Row],[Opp_Share]]=""),"",ABS(Table1[[#This Row],[Gov_Share]]-Table1[[#This Row],[Opp_Share]]))</f>
        <v>1</v>
      </c>
      <c r="CI865" s="37">
        <f>IF(Table1[[#This Row],[Gov_Aye]]+Table1[[#This Row],[Gov_No]]=0,"",ABS(Table1[[#This Row],[Gov_Aye]]-Table1[[#This Row],[Gov_No]])/(Table1[[#This Row],[Gov_Aye]]+Table1[[#This Row],[Gov_No]]))</f>
        <v>1</v>
      </c>
      <c r="CJ865" s="37">
        <f>IF(Table1[[#This Row],[Opp_Aye]]+Table1[[#This Row],[Opp_No]]=0,"",ABS(Table1[[#This Row],[Opp_Aye]]-Table1[[#This Row],[Opp_No]])/(Table1[[#This Row],[Opp_Aye]]+Table1[[#This Row],[Opp_No]]))</f>
        <v>1</v>
      </c>
      <c r="CK865" s="37">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0.96849646124633182</v>
      </c>
    </row>
    <row r="866" spans="1:89" ht="29.5" x14ac:dyDescent="0.75">
      <c r="A866">
        <v>1118</v>
      </c>
      <c r="B866" s="17">
        <v>44489</v>
      </c>
      <c r="C866" s="18">
        <v>0.82152777777777775</v>
      </c>
      <c r="D866">
        <v>93</v>
      </c>
      <c r="E866" s="20" t="s">
        <v>1346</v>
      </c>
      <c r="H866">
        <v>290</v>
      </c>
      <c r="I866">
        <v>179</v>
      </c>
      <c r="J866">
        <v>0</v>
      </c>
      <c r="K866">
        <v>0</v>
      </c>
      <c r="L866">
        <v>0</v>
      </c>
      <c r="M866" s="3">
        <v>289</v>
      </c>
      <c r="N866">
        <v>0</v>
      </c>
      <c r="O866">
        <v>0</v>
      </c>
      <c r="P866">
        <v>0</v>
      </c>
      <c r="Q866">
        <v>0</v>
      </c>
      <c r="R866" s="4">
        <v>0</v>
      </c>
      <c r="S866">
        <v>0</v>
      </c>
      <c r="T866">
        <v>0</v>
      </c>
      <c r="U866">
        <v>0</v>
      </c>
      <c r="V866">
        <v>0</v>
      </c>
      <c r="W866">
        <v>0</v>
      </c>
      <c r="X866">
        <v>0</v>
      </c>
      <c r="Y866">
        <v>0</v>
      </c>
      <c r="Z866">
        <v>0</v>
      </c>
      <c r="AA866">
        <v>0</v>
      </c>
      <c r="AB866">
        <v>0</v>
      </c>
      <c r="AC866">
        <v>0</v>
      </c>
      <c r="AD866">
        <v>0</v>
      </c>
      <c r="AE866">
        <v>1</v>
      </c>
      <c r="AF866">
        <v>0</v>
      </c>
      <c r="AG866" s="3">
        <v>0</v>
      </c>
      <c r="AH866">
        <v>1</v>
      </c>
      <c r="AI866">
        <v>0</v>
      </c>
      <c r="AJ866">
        <v>1</v>
      </c>
      <c r="AK866">
        <v>2</v>
      </c>
      <c r="AL866" s="4">
        <v>158</v>
      </c>
      <c r="AM866">
        <v>10</v>
      </c>
      <c r="AN866">
        <v>2</v>
      </c>
      <c r="AO866">
        <v>0</v>
      </c>
      <c r="AP866">
        <v>0</v>
      </c>
      <c r="AQ866">
        <v>1</v>
      </c>
      <c r="AR866">
        <v>0</v>
      </c>
      <c r="AS866">
        <v>0</v>
      </c>
      <c r="AT866">
        <v>0</v>
      </c>
      <c r="AU866">
        <v>0</v>
      </c>
      <c r="AV866">
        <v>0</v>
      </c>
      <c r="AW866">
        <v>0</v>
      </c>
      <c r="AX866">
        <v>0</v>
      </c>
      <c r="AY866">
        <v>0</v>
      </c>
      <c r="AZ866">
        <v>0</v>
      </c>
      <c r="BA866">
        <v>0</v>
      </c>
      <c r="BB866">
        <v>0</v>
      </c>
      <c r="BC866">
        <v>0</v>
      </c>
      <c r="BD866">
        <v>0</v>
      </c>
      <c r="BE866">
        <v>0</v>
      </c>
      <c r="BF866">
        <v>0</v>
      </c>
      <c r="BG866">
        <v>0</v>
      </c>
      <c r="BH866">
        <v>0</v>
      </c>
      <c r="BI866">
        <v>0</v>
      </c>
      <c r="BJ866">
        <v>0</v>
      </c>
      <c r="BK866">
        <v>0</v>
      </c>
      <c r="BL866">
        <v>0</v>
      </c>
      <c r="BM866">
        <v>0</v>
      </c>
      <c r="BN866">
        <v>0</v>
      </c>
      <c r="BO866">
        <v>0</v>
      </c>
      <c r="BP866">
        <v>0</v>
      </c>
      <c r="BQ866">
        <v>0</v>
      </c>
      <c r="BR866">
        <v>0</v>
      </c>
      <c r="BS866">
        <v>465</v>
      </c>
      <c r="BT866">
        <v>0</v>
      </c>
      <c r="BU866" s="1">
        <v>0.72</v>
      </c>
      <c r="BV866" s="5">
        <f>IFERROR($BF866/($AL866+$R866), "No Votes")</f>
        <v>0</v>
      </c>
      <c r="BW866" s="5">
        <f>IFERROR($BA866/($AG866+$M866), "No Votes")</f>
        <v>0</v>
      </c>
      <c r="BX866" t="s">
        <v>2157</v>
      </c>
      <c r="BY866" s="5" t="s">
        <v>2093</v>
      </c>
      <c r="BZ866" s="5" t="s">
        <v>2088</v>
      </c>
      <c r="CA866" s="28" t="str">
        <f>IF(Table1[[#This Row],[Party]]="Labour","Conservative","Labour")</f>
        <v>Labour</v>
      </c>
      <c r="CB866" s="28" cm="1">
        <f t="array" ref="CB8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866" s="28" cm="1">
        <f t="array" ref="CC8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66" s="28">
        <f>IF(TRIM(Table1[[#This Row],[Party]])="Labour",Table1[[#This Row],[Conservative_Aye]],Table1[[#This Row],[Labour_Aye]])</f>
        <v>0</v>
      </c>
      <c r="CE866" s="28">
        <f>IF(TRIM(Table1[[#This Row],[Party]])="Labour",Table1[[#This Row],[Conservative_No]],Table1[[#This Row],[Labour_No]])</f>
        <v>158</v>
      </c>
      <c r="CF866" s="36">
        <f>IF(Table1[[#This Row],[Gov_Aye]]+Table1[[#This Row],[Gov_No]]=0,"",Table1[[#This Row],[Gov_Aye]]/(Table1[[#This Row],[Gov_Aye]]+Table1[[#This Row],[Gov_No]]))</f>
        <v>1</v>
      </c>
      <c r="CG866" s="36">
        <f>IF(Table1[[#This Row],[Opp_Aye]]+Table1[[#This Row],[Opp_No]]=0,"",Table1[[#This Row],[Opp_Aye]]/(Table1[[#This Row],[Opp_Aye]]+Table1[[#This Row],[Opp_No]]))</f>
        <v>0</v>
      </c>
      <c r="CH866" s="36">
        <f>IF(OR(Table1[[#This Row],[Gov_Share]]="",Table1[[#This Row],[Opp_Share]]=""),"",ABS(Table1[[#This Row],[Gov_Share]]-Table1[[#This Row],[Opp_Share]]))</f>
        <v>1</v>
      </c>
      <c r="CI866" s="36">
        <f>IF(Table1[[#This Row],[Gov_Aye]]+Table1[[#This Row],[Gov_No]]=0,"",ABS(Table1[[#This Row],[Gov_Aye]]-Table1[[#This Row],[Gov_No]])/(Table1[[#This Row],[Gov_Aye]]+Table1[[#This Row],[Gov_No]]))</f>
        <v>1</v>
      </c>
      <c r="CJ866" s="36">
        <f>IF(Table1[[#This Row],[Opp_Aye]]+Table1[[#This Row],[Opp_No]]=0,"",ABS(Table1[[#This Row],[Opp_Aye]]-Table1[[#This Row],[Opp_No]])/(Table1[[#This Row],[Opp_Aye]]+Table1[[#This Row],[Opp_No]]))</f>
        <v>1</v>
      </c>
      <c r="CK8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0.96848320434054103</v>
      </c>
    </row>
    <row r="867" spans="1:89" ht="29.5" x14ac:dyDescent="0.75">
      <c r="A867">
        <v>1459</v>
      </c>
      <c r="B867" s="17">
        <v>44950</v>
      </c>
      <c r="C867" s="18">
        <v>0.78541666666666665</v>
      </c>
      <c r="D867">
        <v>153</v>
      </c>
      <c r="E867" s="20" t="s">
        <v>705</v>
      </c>
      <c r="H867">
        <v>233</v>
      </c>
      <c r="I867">
        <v>290</v>
      </c>
      <c r="J867">
        <v>1</v>
      </c>
      <c r="K867">
        <v>1</v>
      </c>
      <c r="L867">
        <v>0</v>
      </c>
      <c r="M867" s="3">
        <v>0</v>
      </c>
      <c r="N867">
        <v>7</v>
      </c>
      <c r="O867">
        <v>0</v>
      </c>
      <c r="P867">
        <v>1</v>
      </c>
      <c r="Q867">
        <v>7</v>
      </c>
      <c r="R867" s="4">
        <v>160</v>
      </c>
      <c r="S867">
        <v>10</v>
      </c>
      <c r="T867">
        <v>3</v>
      </c>
      <c r="U867">
        <v>0</v>
      </c>
      <c r="V867">
        <v>40</v>
      </c>
      <c r="W867">
        <v>2</v>
      </c>
      <c r="X867">
        <v>0</v>
      </c>
      <c r="Y867">
        <v>0</v>
      </c>
      <c r="Z867">
        <v>0</v>
      </c>
      <c r="AA867">
        <v>0</v>
      </c>
      <c r="AB867">
        <v>0</v>
      </c>
      <c r="AC867">
        <v>0</v>
      </c>
      <c r="AD867">
        <v>0</v>
      </c>
      <c r="AE867">
        <v>0</v>
      </c>
      <c r="AF867">
        <v>0</v>
      </c>
      <c r="AG867" s="3">
        <v>289</v>
      </c>
      <c r="AH867">
        <v>0</v>
      </c>
      <c r="AI867">
        <v>0</v>
      </c>
      <c r="AJ867">
        <v>0</v>
      </c>
      <c r="AK867">
        <v>1</v>
      </c>
      <c r="AL867" s="4">
        <v>0</v>
      </c>
      <c r="AM867">
        <v>0</v>
      </c>
      <c r="AN867">
        <v>0</v>
      </c>
      <c r="AO867">
        <v>0</v>
      </c>
      <c r="AP867">
        <v>0</v>
      </c>
      <c r="AQ867">
        <v>0</v>
      </c>
      <c r="AR867">
        <v>0</v>
      </c>
      <c r="AS867">
        <v>0</v>
      </c>
      <c r="AT867">
        <v>0</v>
      </c>
      <c r="AU867">
        <v>0</v>
      </c>
      <c r="AV867">
        <v>0</v>
      </c>
      <c r="AW867">
        <v>0</v>
      </c>
      <c r="AX867">
        <v>0</v>
      </c>
      <c r="AY867">
        <v>0</v>
      </c>
      <c r="AZ867">
        <v>0</v>
      </c>
      <c r="BA867" s="3">
        <v>0</v>
      </c>
      <c r="BB867">
        <v>0</v>
      </c>
      <c r="BC867">
        <v>0</v>
      </c>
      <c r="BD867">
        <v>0</v>
      </c>
      <c r="BE867">
        <v>1</v>
      </c>
      <c r="BF867" s="4">
        <v>0</v>
      </c>
      <c r="BG867">
        <v>0</v>
      </c>
      <c r="BH867">
        <v>0</v>
      </c>
      <c r="BI867">
        <v>0</v>
      </c>
      <c r="BJ867">
        <v>0</v>
      </c>
      <c r="BK867">
        <v>0</v>
      </c>
      <c r="BL867">
        <v>0</v>
      </c>
      <c r="BM867">
        <v>0</v>
      </c>
      <c r="BN867">
        <v>0</v>
      </c>
      <c r="BO867">
        <v>0</v>
      </c>
      <c r="BP867">
        <v>0</v>
      </c>
      <c r="BQ867">
        <v>0</v>
      </c>
      <c r="BR867">
        <v>1</v>
      </c>
      <c r="BS867">
        <v>522</v>
      </c>
      <c r="BT867">
        <v>0</v>
      </c>
      <c r="BU867" s="1">
        <v>0.8</v>
      </c>
      <c r="BV867" s="5">
        <f>IFERROR($BF867/($AL867+$R867), "No Votes")</f>
        <v>0</v>
      </c>
      <c r="BW867" s="5">
        <f>IFERROR($BA867/($AG867+$M867), "No Votes")</f>
        <v>0</v>
      </c>
      <c r="BX867" t="s">
        <v>2157</v>
      </c>
      <c r="BY867" s="5" t="s">
        <v>2096</v>
      </c>
      <c r="BZ867" s="5" t="s">
        <v>2088</v>
      </c>
      <c r="CA867" s="28" t="str">
        <f>IF(Table1[[#This Row],[Party]]="Labour","Conservative","Labour")</f>
        <v>Labour</v>
      </c>
      <c r="CB867" s="28" cm="1">
        <f t="array" ref="CB8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67" s="28" cm="1">
        <f t="array" ref="CC8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867" s="28">
        <f>IF(TRIM(Table1[[#This Row],[Party]])="Labour",Table1[[#This Row],[Conservative_Aye]],Table1[[#This Row],[Labour_Aye]])</f>
        <v>160</v>
      </c>
      <c r="CE867" s="28">
        <f>IF(TRIM(Table1[[#This Row],[Party]])="Labour",Table1[[#This Row],[Conservative_No]],Table1[[#This Row],[Labour_No]])</f>
        <v>0</v>
      </c>
      <c r="CF867" s="36">
        <f>IF(Table1[[#This Row],[Gov_Aye]]+Table1[[#This Row],[Gov_No]]=0,"",Table1[[#This Row],[Gov_Aye]]/(Table1[[#This Row],[Gov_Aye]]+Table1[[#This Row],[Gov_No]]))</f>
        <v>0</v>
      </c>
      <c r="CG867" s="36">
        <f>IF(Table1[[#This Row],[Opp_Aye]]+Table1[[#This Row],[Opp_No]]=0,"",Table1[[#This Row],[Opp_Aye]]/(Table1[[#This Row],[Opp_Aye]]+Table1[[#This Row],[Opp_No]]))</f>
        <v>1</v>
      </c>
      <c r="CH867" s="36">
        <f>IF(OR(Table1[[#This Row],[Gov_Share]]="",Table1[[#This Row],[Opp_Share]]=""),"",ABS(Table1[[#This Row],[Gov_Share]]-Table1[[#This Row],[Opp_Share]]))</f>
        <v>1</v>
      </c>
      <c r="CI867" s="36">
        <f>IF(Table1[[#This Row],[Gov_Aye]]+Table1[[#This Row],[Gov_No]]=0,"",ABS(Table1[[#This Row],[Gov_Aye]]-Table1[[#This Row],[Gov_No]])/(Table1[[#This Row],[Gov_Aye]]+Table1[[#This Row],[Gov_No]]))</f>
        <v>1</v>
      </c>
      <c r="CJ867" s="36">
        <f>IF(Table1[[#This Row],[Opp_Aye]]+Table1[[#This Row],[Opp_No]]=0,"",ABS(Table1[[#This Row],[Opp_Aye]]-Table1[[#This Row],[Opp_No]])/(Table1[[#This Row],[Opp_Aye]]+Table1[[#This Row],[Opp_No]]))</f>
        <v>1</v>
      </c>
      <c r="CK8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0.96846047703528482</v>
      </c>
    </row>
    <row r="868" spans="1:89" x14ac:dyDescent="0.75">
      <c r="A868">
        <v>1730</v>
      </c>
      <c r="B868" s="17">
        <v>45321</v>
      </c>
      <c r="C868" s="18">
        <v>0.70763888888888893</v>
      </c>
      <c r="D868">
        <v>66</v>
      </c>
      <c r="E868" s="20" t="s">
        <v>1227</v>
      </c>
      <c r="H868">
        <v>193</v>
      </c>
      <c r="I868">
        <v>295</v>
      </c>
      <c r="J868">
        <v>1</v>
      </c>
      <c r="K868">
        <v>1</v>
      </c>
      <c r="L868">
        <v>0</v>
      </c>
      <c r="M868" s="3">
        <v>0</v>
      </c>
      <c r="N868">
        <v>0</v>
      </c>
      <c r="O868">
        <v>0</v>
      </c>
      <c r="P868">
        <v>1</v>
      </c>
      <c r="Q868">
        <v>7</v>
      </c>
      <c r="R868" s="4">
        <v>131</v>
      </c>
      <c r="S868">
        <v>10</v>
      </c>
      <c r="T868">
        <v>3</v>
      </c>
      <c r="U868">
        <v>0</v>
      </c>
      <c r="V868">
        <v>37</v>
      </c>
      <c r="W868">
        <v>1</v>
      </c>
      <c r="X868">
        <v>0</v>
      </c>
      <c r="Y868">
        <v>0</v>
      </c>
      <c r="Z868">
        <v>0</v>
      </c>
      <c r="AA868">
        <v>0</v>
      </c>
      <c r="AB868">
        <v>0</v>
      </c>
      <c r="AC868">
        <v>0</v>
      </c>
      <c r="AD868">
        <v>0</v>
      </c>
      <c r="AE868">
        <v>0</v>
      </c>
      <c r="AF868">
        <v>0</v>
      </c>
      <c r="AG868" s="3">
        <v>285</v>
      </c>
      <c r="AH868">
        <v>5</v>
      </c>
      <c r="AI868">
        <v>0</v>
      </c>
      <c r="AJ868">
        <v>0</v>
      </c>
      <c r="AK868">
        <v>3</v>
      </c>
      <c r="AL868" s="4">
        <v>0</v>
      </c>
      <c r="AM868">
        <v>0</v>
      </c>
      <c r="AN868">
        <v>0</v>
      </c>
      <c r="AO868">
        <v>0</v>
      </c>
      <c r="AP868">
        <v>0</v>
      </c>
      <c r="AQ868">
        <v>0</v>
      </c>
      <c r="AR868">
        <v>0</v>
      </c>
      <c r="AS868">
        <v>0</v>
      </c>
      <c r="AT868">
        <v>0</v>
      </c>
      <c r="AU868">
        <v>0</v>
      </c>
      <c r="AV868">
        <v>0</v>
      </c>
      <c r="AW868">
        <v>0</v>
      </c>
      <c r="AX868">
        <v>0</v>
      </c>
      <c r="AY868">
        <v>0</v>
      </c>
      <c r="AZ868">
        <v>0</v>
      </c>
      <c r="BA868" s="3">
        <v>0</v>
      </c>
      <c r="BB868">
        <v>0</v>
      </c>
      <c r="BC868">
        <v>0</v>
      </c>
      <c r="BD868">
        <v>0</v>
      </c>
      <c r="BE868">
        <v>3</v>
      </c>
      <c r="BF868" s="4">
        <v>0</v>
      </c>
      <c r="BG868">
        <v>0</v>
      </c>
      <c r="BH868">
        <v>0</v>
      </c>
      <c r="BI868">
        <v>0</v>
      </c>
      <c r="BJ868">
        <v>0</v>
      </c>
      <c r="BK868">
        <v>0</v>
      </c>
      <c r="BL868">
        <v>0</v>
      </c>
      <c r="BM868">
        <v>0</v>
      </c>
      <c r="BN868">
        <v>0</v>
      </c>
      <c r="BO868">
        <v>0</v>
      </c>
      <c r="BP868">
        <v>0</v>
      </c>
      <c r="BQ868">
        <v>0</v>
      </c>
      <c r="BR868">
        <v>3</v>
      </c>
      <c r="BS868">
        <v>485</v>
      </c>
      <c r="BT868">
        <v>6.1855670000000003E-3</v>
      </c>
      <c r="BU868" s="1">
        <v>0.75</v>
      </c>
      <c r="BV868" s="5">
        <f>IFERROR($BF868/($AL868+$R868), "No Votes")</f>
        <v>0</v>
      </c>
      <c r="BW868" s="5">
        <f>IFERROR($BA868/($AG868+$M868), "No Votes")</f>
        <v>0</v>
      </c>
      <c r="BX868" t="s">
        <v>2157</v>
      </c>
      <c r="BY868" s="5" t="s">
        <v>2096</v>
      </c>
      <c r="BZ868" s="5" t="s">
        <v>2088</v>
      </c>
      <c r="CA868" s="28" t="str">
        <f>IF(Table1[[#This Row],[Party]]="Labour","Conservative","Labour")</f>
        <v>Labour</v>
      </c>
      <c r="CB868" s="28" cm="1">
        <f t="array" ref="CB8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68" s="28" cm="1">
        <f t="array" ref="CC8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868" s="28">
        <f>IF(TRIM(Table1[[#This Row],[Party]])="Labour",Table1[[#This Row],[Conservative_Aye]],Table1[[#This Row],[Labour_Aye]])</f>
        <v>131</v>
      </c>
      <c r="CE868" s="28">
        <f>IF(TRIM(Table1[[#This Row],[Party]])="Labour",Table1[[#This Row],[Conservative_No]],Table1[[#This Row],[Labour_No]])</f>
        <v>0</v>
      </c>
      <c r="CF868" s="36">
        <f>IF(Table1[[#This Row],[Gov_Aye]]+Table1[[#This Row],[Gov_No]]=0,"",Table1[[#This Row],[Gov_Aye]]/(Table1[[#This Row],[Gov_Aye]]+Table1[[#This Row],[Gov_No]]))</f>
        <v>0</v>
      </c>
      <c r="CG868" s="36">
        <f>IF(Table1[[#This Row],[Opp_Aye]]+Table1[[#This Row],[Opp_No]]=0,"",Table1[[#This Row],[Opp_Aye]]/(Table1[[#This Row],[Opp_Aye]]+Table1[[#This Row],[Opp_No]]))</f>
        <v>1</v>
      </c>
      <c r="CH868" s="36">
        <f>IF(OR(Table1[[#This Row],[Gov_Share]]="",Table1[[#This Row],[Opp_Share]]=""),"",ABS(Table1[[#This Row],[Gov_Share]]-Table1[[#This Row],[Opp_Share]]))</f>
        <v>1</v>
      </c>
      <c r="CI868" s="36">
        <f>IF(Table1[[#This Row],[Gov_Aye]]+Table1[[#This Row],[Gov_No]]=0,"",ABS(Table1[[#This Row],[Gov_Aye]]-Table1[[#This Row],[Gov_No]])/(Table1[[#This Row],[Gov_Aye]]+Table1[[#This Row],[Gov_No]]))</f>
        <v>1</v>
      </c>
      <c r="CJ868" s="36">
        <f>IF(Table1[[#This Row],[Opp_Aye]]+Table1[[#This Row],[Opp_No]]=0,"",ABS(Table1[[#This Row],[Opp_Aye]]-Table1[[#This Row],[Opp_No]])/(Table1[[#This Row],[Opp_Aye]]+Table1[[#This Row],[Opp_No]]))</f>
        <v>1</v>
      </c>
      <c r="CK8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0.96842993131702615</v>
      </c>
    </row>
    <row r="869" spans="1:89" ht="29.5" hidden="1" x14ac:dyDescent="0.75">
      <c r="A869" s="2">
        <v>371</v>
      </c>
      <c r="B869" s="15">
        <v>43117</v>
      </c>
      <c r="C869" s="16">
        <v>0.79166666666666663</v>
      </c>
      <c r="D869" s="2">
        <v>104</v>
      </c>
      <c r="E869" s="19" t="s">
        <v>340</v>
      </c>
      <c r="F869" s="2" t="s">
        <v>1940</v>
      </c>
      <c r="G869" s="2"/>
      <c r="H869" s="2">
        <v>295</v>
      </c>
      <c r="I869" s="2">
        <v>322</v>
      </c>
      <c r="J869" s="2">
        <v>0</v>
      </c>
      <c r="K869" s="2">
        <v>0</v>
      </c>
      <c r="L869" s="2">
        <v>0</v>
      </c>
      <c r="M869" s="3">
        <v>0</v>
      </c>
      <c r="N869" s="2">
        <v>0</v>
      </c>
      <c r="O869" s="2">
        <v>0</v>
      </c>
      <c r="P869" s="2">
        <v>1</v>
      </c>
      <c r="Q869" s="2">
        <v>3</v>
      </c>
      <c r="R869" s="4">
        <v>243</v>
      </c>
      <c r="S869" s="2">
        <v>11</v>
      </c>
      <c r="T869" s="2">
        <v>4</v>
      </c>
      <c r="U869" s="2">
        <v>0</v>
      </c>
      <c r="V869" s="2">
        <v>33</v>
      </c>
      <c r="W869" s="2">
        <v>0</v>
      </c>
      <c r="X869" s="2">
        <v>0</v>
      </c>
      <c r="Y869" s="2">
        <v>0</v>
      </c>
      <c r="Z869" s="2">
        <v>0</v>
      </c>
      <c r="AA869" s="2">
        <v>0</v>
      </c>
      <c r="AB869" s="2">
        <v>0</v>
      </c>
      <c r="AC869" s="2">
        <v>0</v>
      </c>
      <c r="AD869" s="2">
        <v>0</v>
      </c>
      <c r="AE869" s="2">
        <v>0</v>
      </c>
      <c r="AF869" s="2">
        <v>0</v>
      </c>
      <c r="AG869" s="3">
        <v>307</v>
      </c>
      <c r="AH869" s="2">
        <v>10</v>
      </c>
      <c r="AI869" s="2">
        <v>0</v>
      </c>
      <c r="AJ869" s="2">
        <v>0</v>
      </c>
      <c r="AK869" s="2">
        <v>1</v>
      </c>
      <c r="AL869" s="4">
        <v>3</v>
      </c>
      <c r="AM869" s="2">
        <v>0</v>
      </c>
      <c r="AN869" s="2">
        <v>0</v>
      </c>
      <c r="AO869" s="2">
        <v>0</v>
      </c>
      <c r="AP869" s="2">
        <v>0</v>
      </c>
      <c r="AQ869" s="2">
        <v>0</v>
      </c>
      <c r="AR869" s="2">
        <v>0</v>
      </c>
      <c r="AS869" s="2">
        <v>0</v>
      </c>
      <c r="AT869" s="2">
        <v>0</v>
      </c>
      <c r="AU869" s="2">
        <v>0</v>
      </c>
      <c r="AV869" s="2">
        <v>0</v>
      </c>
      <c r="AW869" s="2">
        <v>0</v>
      </c>
      <c r="AX869" s="2">
        <v>0</v>
      </c>
      <c r="AY869" s="2">
        <v>0</v>
      </c>
      <c r="AZ869" s="2">
        <v>0</v>
      </c>
      <c r="BA869" s="44">
        <v>0</v>
      </c>
      <c r="BB869" s="2">
        <v>0</v>
      </c>
      <c r="BC869" s="2">
        <v>0</v>
      </c>
      <c r="BD869" s="2">
        <v>0</v>
      </c>
      <c r="BE869" s="2">
        <v>1</v>
      </c>
      <c r="BF869" s="45">
        <v>3</v>
      </c>
      <c r="BG869" s="2">
        <v>0</v>
      </c>
      <c r="BH869" s="2">
        <v>0</v>
      </c>
      <c r="BI869" s="2">
        <v>0</v>
      </c>
      <c r="BJ869" s="2">
        <v>0</v>
      </c>
      <c r="BK869" s="2">
        <v>0</v>
      </c>
      <c r="BL869" s="2">
        <v>0</v>
      </c>
      <c r="BM869" s="2">
        <v>0</v>
      </c>
      <c r="BN869" s="2">
        <v>0</v>
      </c>
      <c r="BO869" s="2">
        <v>0</v>
      </c>
      <c r="BP869" s="2">
        <v>0</v>
      </c>
      <c r="BQ869" s="2">
        <v>0</v>
      </c>
      <c r="BR869" s="2">
        <v>4</v>
      </c>
      <c r="BS869" s="2">
        <v>616</v>
      </c>
      <c r="BT869" s="2">
        <v>0.01</v>
      </c>
      <c r="BU869" s="5">
        <v>0.95</v>
      </c>
      <c r="BV869" s="5">
        <f>IFERROR($BF869/($AL869+$R869), "No Votes")</f>
        <v>1.2195121951219513E-2</v>
      </c>
      <c r="BW869" s="5">
        <f>IFERROR($BA869/($AG869+$M869), "No Votes")</f>
        <v>0</v>
      </c>
      <c r="BX869" t="s">
        <v>2156</v>
      </c>
      <c r="BY869" s="5" t="s">
        <v>2086</v>
      </c>
      <c r="BZ869" s="5" t="s">
        <v>2088</v>
      </c>
      <c r="CA869" s="28" t="str">
        <f>IF(Table1[[#This Row],[Party]]="Labour","Conservative","Labour")</f>
        <v>Labour</v>
      </c>
      <c r="CB869" s="28" cm="1">
        <f t="array" ref="CB8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69" s="28" cm="1">
        <f t="array" ref="CC8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869" s="28">
        <f>IF(TRIM(Table1[[#This Row],[Party]])="Labour",Table1[[#This Row],[Conservative_Aye]],Table1[[#This Row],[Labour_Aye]])</f>
        <v>243</v>
      </c>
      <c r="CE869" s="28">
        <f>IF(TRIM(Table1[[#This Row],[Party]])="Labour",Table1[[#This Row],[Conservative_No]],Table1[[#This Row],[Labour_No]])</f>
        <v>3</v>
      </c>
      <c r="CF869" s="36">
        <f>IF(Table1[[#This Row],[Gov_Aye]]+Table1[[#This Row],[Gov_No]]=0,"",Table1[[#This Row],[Gov_Aye]]/(Table1[[#This Row],[Gov_Aye]]+Table1[[#This Row],[Gov_No]]))</f>
        <v>0</v>
      </c>
      <c r="CG869" s="36">
        <f>IF(Table1[[#This Row],[Opp_Aye]]+Table1[[#This Row],[Opp_No]]=0,"",Table1[[#This Row],[Opp_Aye]]/(Table1[[#This Row],[Opp_Aye]]+Table1[[#This Row],[Opp_No]]))</f>
        <v>0.98780487804878048</v>
      </c>
      <c r="CH869" s="36">
        <f>IF(OR(Table1[[#This Row],[Gov_Share]]="",Table1[[#This Row],[Opp_Share]]=""),"",ABS(Table1[[#This Row],[Gov_Share]]-Table1[[#This Row],[Opp_Share]]))</f>
        <v>0.98780487804878048</v>
      </c>
      <c r="CI869" s="36">
        <f>IF(Table1[[#This Row],[Gov_Aye]]+Table1[[#This Row],[Gov_No]]=0,"",ABS(Table1[[#This Row],[Gov_Aye]]-Table1[[#This Row],[Gov_No]])/(Table1[[#This Row],[Gov_Aye]]+Table1[[#This Row],[Gov_No]]))</f>
        <v>1</v>
      </c>
      <c r="CJ869" s="36">
        <f>IF(Table1[[#This Row],[Opp_Aye]]+Table1[[#This Row],[Opp_No]]=0,"",ABS(Table1[[#This Row],[Opp_Aye]]-Table1[[#This Row],[Opp_No]])/(Table1[[#This Row],[Opp_Aye]]+Table1[[#This Row],[Opp_No]]))</f>
        <v>0.97560975609756095</v>
      </c>
      <c r="CK8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0.95595858096930331</v>
      </c>
    </row>
    <row r="870" spans="1:89" ht="29.5" x14ac:dyDescent="0.75">
      <c r="A870">
        <v>570</v>
      </c>
      <c r="B870" s="17">
        <v>43487</v>
      </c>
      <c r="C870" s="18">
        <v>0.70347222222222228</v>
      </c>
      <c r="D870">
        <v>301</v>
      </c>
      <c r="E870" s="20" t="s">
        <v>801</v>
      </c>
      <c r="H870">
        <v>304</v>
      </c>
      <c r="I870">
        <v>262</v>
      </c>
      <c r="J870">
        <v>0</v>
      </c>
      <c r="K870">
        <v>0</v>
      </c>
      <c r="L870">
        <v>0</v>
      </c>
      <c r="M870" s="3">
        <v>293</v>
      </c>
      <c r="N870">
        <v>10</v>
      </c>
      <c r="O870">
        <v>0</v>
      </c>
      <c r="P870">
        <v>0</v>
      </c>
      <c r="Q870">
        <v>1</v>
      </c>
      <c r="R870" s="4">
        <v>0</v>
      </c>
      <c r="S870">
        <v>0</v>
      </c>
      <c r="T870">
        <v>0</v>
      </c>
      <c r="U870">
        <v>0</v>
      </c>
      <c r="V870">
        <v>0</v>
      </c>
      <c r="W870">
        <v>0</v>
      </c>
      <c r="X870">
        <v>0</v>
      </c>
      <c r="Y870">
        <v>0</v>
      </c>
      <c r="Z870">
        <v>0</v>
      </c>
      <c r="AA870">
        <v>0</v>
      </c>
      <c r="AB870">
        <v>0</v>
      </c>
      <c r="AC870">
        <v>0</v>
      </c>
      <c r="AD870">
        <v>0</v>
      </c>
      <c r="AE870">
        <v>0</v>
      </c>
      <c r="AF870">
        <v>0</v>
      </c>
      <c r="AG870" s="3">
        <v>0</v>
      </c>
      <c r="AH870">
        <v>0</v>
      </c>
      <c r="AI870">
        <v>0</v>
      </c>
      <c r="AJ870">
        <v>1</v>
      </c>
      <c r="AK870">
        <v>3</v>
      </c>
      <c r="AL870" s="4">
        <v>215</v>
      </c>
      <c r="AM870">
        <v>10</v>
      </c>
      <c r="AN870">
        <v>3</v>
      </c>
      <c r="AO870">
        <v>0</v>
      </c>
      <c r="AP870">
        <v>30</v>
      </c>
      <c r="AQ870">
        <v>0</v>
      </c>
      <c r="AR870">
        <v>0</v>
      </c>
      <c r="AS870">
        <v>0</v>
      </c>
      <c r="AT870">
        <v>0</v>
      </c>
      <c r="AU870">
        <v>0</v>
      </c>
      <c r="AV870">
        <v>0</v>
      </c>
      <c r="AW870">
        <v>0</v>
      </c>
      <c r="AX870">
        <v>0</v>
      </c>
      <c r="AY870">
        <v>0</v>
      </c>
      <c r="AZ870">
        <v>0</v>
      </c>
      <c r="BA870" s="3">
        <v>0</v>
      </c>
      <c r="BB870">
        <v>0</v>
      </c>
      <c r="BC870">
        <v>0</v>
      </c>
      <c r="BD870">
        <v>0</v>
      </c>
      <c r="BE870">
        <v>1</v>
      </c>
      <c r="BF870" s="4">
        <v>0</v>
      </c>
      <c r="BG870">
        <v>0</v>
      </c>
      <c r="BH870">
        <v>0</v>
      </c>
      <c r="BI870">
        <v>0</v>
      </c>
      <c r="BJ870">
        <v>0</v>
      </c>
      <c r="BK870">
        <v>0</v>
      </c>
      <c r="BL870">
        <v>0</v>
      </c>
      <c r="BM870">
        <v>0</v>
      </c>
      <c r="BN870">
        <v>0</v>
      </c>
      <c r="BO870">
        <v>0</v>
      </c>
      <c r="BP870">
        <v>0</v>
      </c>
      <c r="BQ870">
        <v>0</v>
      </c>
      <c r="BR870">
        <v>1</v>
      </c>
      <c r="BS870">
        <v>566</v>
      </c>
      <c r="BT870">
        <v>0</v>
      </c>
      <c r="BU870" s="1">
        <v>0.87</v>
      </c>
      <c r="BV870" s="5">
        <f>IFERROR($BF870/($AL870+$R870), "No Votes")</f>
        <v>0</v>
      </c>
      <c r="BW870" s="5">
        <f>IFERROR($BA870/($AG870+$M870), "No Votes")</f>
        <v>0</v>
      </c>
      <c r="BX870" t="s">
        <v>2157</v>
      </c>
      <c r="BY870" s="5" t="s">
        <v>2086</v>
      </c>
      <c r="BZ870" s="5" t="s">
        <v>2088</v>
      </c>
      <c r="CA870" s="28" t="str">
        <f>IF(Table1[[#This Row],[Party]]="Labour","Conservative","Labour")</f>
        <v>Labour</v>
      </c>
      <c r="CB870" s="28" cm="1">
        <f t="array" ref="CB8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870" s="28" cm="1">
        <f t="array" ref="CC8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70" s="28">
        <f>IF(TRIM(Table1[[#This Row],[Party]])="Labour",Table1[[#This Row],[Conservative_Aye]],Table1[[#This Row],[Labour_Aye]])</f>
        <v>0</v>
      </c>
      <c r="CE870" s="28">
        <f>IF(TRIM(Table1[[#This Row],[Party]])="Labour",Table1[[#This Row],[Conservative_No]],Table1[[#This Row],[Labour_No]])</f>
        <v>215</v>
      </c>
      <c r="CF870" s="36">
        <f>IF(Table1[[#This Row],[Gov_Aye]]+Table1[[#This Row],[Gov_No]]=0,"",Table1[[#This Row],[Gov_Aye]]/(Table1[[#This Row],[Gov_Aye]]+Table1[[#This Row],[Gov_No]]))</f>
        <v>1</v>
      </c>
      <c r="CG870" s="36">
        <f>IF(Table1[[#This Row],[Opp_Aye]]+Table1[[#This Row],[Opp_No]]=0,"",Table1[[#This Row],[Opp_Aye]]/(Table1[[#This Row],[Opp_Aye]]+Table1[[#This Row],[Opp_No]]))</f>
        <v>0</v>
      </c>
      <c r="CH870" s="36">
        <f>IF(OR(Table1[[#This Row],[Gov_Share]]="",Table1[[#This Row],[Opp_Share]]=""),"",ABS(Table1[[#This Row],[Gov_Share]]-Table1[[#This Row],[Opp_Share]]))</f>
        <v>1</v>
      </c>
      <c r="CI870" s="36">
        <f>IF(Table1[[#This Row],[Gov_Aye]]+Table1[[#This Row],[Gov_No]]=0,"",ABS(Table1[[#This Row],[Gov_Aye]]-Table1[[#This Row],[Gov_No]])/(Table1[[#This Row],[Gov_Aye]]+Table1[[#This Row],[Gov_No]]))</f>
        <v>1</v>
      </c>
      <c r="CJ870" s="36">
        <f>IF(Table1[[#This Row],[Opp_Aye]]+Table1[[#This Row],[Opp_No]]=0,"",ABS(Table1[[#This Row],[Opp_Aye]]-Table1[[#This Row],[Opp_No]])/(Table1[[#This Row],[Opp_Aye]]+Table1[[#This Row],[Opp_No]]))</f>
        <v>1</v>
      </c>
      <c r="CK8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0.96841718692618439</v>
      </c>
    </row>
    <row r="871" spans="1:89" x14ac:dyDescent="0.75">
      <c r="A871">
        <v>594</v>
      </c>
      <c r="B871" s="17">
        <v>43508</v>
      </c>
      <c r="C871" s="18">
        <v>0.74930555555555556</v>
      </c>
      <c r="D871">
        <v>325</v>
      </c>
      <c r="E871" s="20" t="s">
        <v>1078</v>
      </c>
      <c r="H871">
        <v>252</v>
      </c>
      <c r="I871">
        <v>303</v>
      </c>
      <c r="J871">
        <v>0</v>
      </c>
      <c r="K871">
        <v>0</v>
      </c>
      <c r="L871">
        <v>0</v>
      </c>
      <c r="M871" s="3">
        <v>0</v>
      </c>
      <c r="N871">
        <v>0</v>
      </c>
      <c r="O871">
        <v>0</v>
      </c>
      <c r="P871">
        <v>1</v>
      </c>
      <c r="Q871">
        <v>4</v>
      </c>
      <c r="R871" s="4">
        <v>233</v>
      </c>
      <c r="S871">
        <v>10</v>
      </c>
      <c r="T871">
        <v>4</v>
      </c>
      <c r="U871">
        <v>0</v>
      </c>
      <c r="V871">
        <v>0</v>
      </c>
      <c r="W871">
        <v>0</v>
      </c>
      <c r="X871">
        <v>0</v>
      </c>
      <c r="Y871">
        <v>0</v>
      </c>
      <c r="Z871">
        <v>0</v>
      </c>
      <c r="AA871">
        <v>0</v>
      </c>
      <c r="AB871">
        <v>0</v>
      </c>
      <c r="AC871">
        <v>0</v>
      </c>
      <c r="AD871">
        <v>0</v>
      </c>
      <c r="AE871">
        <v>0</v>
      </c>
      <c r="AF871">
        <v>0</v>
      </c>
      <c r="AG871" s="3">
        <v>294</v>
      </c>
      <c r="AH871">
        <v>10</v>
      </c>
      <c r="AI871">
        <v>0</v>
      </c>
      <c r="AJ871">
        <v>0</v>
      </c>
      <c r="AK871">
        <v>0</v>
      </c>
      <c r="AL871" s="4">
        <v>0</v>
      </c>
      <c r="AM871">
        <v>0</v>
      </c>
      <c r="AN871">
        <v>0</v>
      </c>
      <c r="AO871">
        <v>0</v>
      </c>
      <c r="AP871">
        <v>0</v>
      </c>
      <c r="AQ871">
        <v>0</v>
      </c>
      <c r="AR871">
        <v>0</v>
      </c>
      <c r="AS871">
        <v>0</v>
      </c>
      <c r="AT871">
        <v>0</v>
      </c>
      <c r="AU871">
        <v>0</v>
      </c>
      <c r="AV871">
        <v>0</v>
      </c>
      <c r="AW871">
        <v>0</v>
      </c>
      <c r="AX871">
        <v>0</v>
      </c>
      <c r="AY871">
        <v>0</v>
      </c>
      <c r="AZ871">
        <v>0</v>
      </c>
      <c r="BA871" s="3">
        <v>0</v>
      </c>
      <c r="BB871">
        <v>0</v>
      </c>
      <c r="BC871">
        <v>0</v>
      </c>
      <c r="BD871">
        <v>0</v>
      </c>
      <c r="BE871">
        <v>0</v>
      </c>
      <c r="BF871" s="4">
        <v>0</v>
      </c>
      <c r="BG871">
        <v>0</v>
      </c>
      <c r="BH871">
        <v>0</v>
      </c>
      <c r="BI871">
        <v>0</v>
      </c>
      <c r="BJ871">
        <v>0</v>
      </c>
      <c r="BK871">
        <v>0</v>
      </c>
      <c r="BL871">
        <v>0</v>
      </c>
      <c r="BM871">
        <v>0</v>
      </c>
      <c r="BN871">
        <v>0</v>
      </c>
      <c r="BO871">
        <v>0</v>
      </c>
      <c r="BP871">
        <v>0</v>
      </c>
      <c r="BQ871">
        <v>0</v>
      </c>
      <c r="BR871">
        <v>0</v>
      </c>
      <c r="BS871">
        <v>556</v>
      </c>
      <c r="BT871">
        <v>0</v>
      </c>
      <c r="BU871" s="1">
        <v>0.86</v>
      </c>
      <c r="BV871" s="5">
        <f>IFERROR($BF871/($AL871+$R871), "No Votes")</f>
        <v>0</v>
      </c>
      <c r="BW871" s="5">
        <f>IFERROR($BA871/($AG871+$M871), "No Votes")</f>
        <v>0</v>
      </c>
      <c r="BX871" t="s">
        <v>2157</v>
      </c>
      <c r="BY871" s="5" t="s">
        <v>2086</v>
      </c>
      <c r="BZ871" s="5" t="s">
        <v>2088</v>
      </c>
      <c r="CA871" s="28" t="str">
        <f>IF(Table1[[#This Row],[Party]]="Labour","Conservative","Labour")</f>
        <v>Labour</v>
      </c>
      <c r="CB871" s="28" cm="1">
        <f t="array" ref="CB8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71" s="28" cm="1">
        <f t="array" ref="CC8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871" s="28">
        <f>IF(TRIM(Table1[[#This Row],[Party]])="Labour",Table1[[#This Row],[Conservative_Aye]],Table1[[#This Row],[Labour_Aye]])</f>
        <v>233</v>
      </c>
      <c r="CE871" s="28">
        <f>IF(TRIM(Table1[[#This Row],[Party]])="Labour",Table1[[#This Row],[Conservative_No]],Table1[[#This Row],[Labour_No]])</f>
        <v>0</v>
      </c>
      <c r="CF871" s="36">
        <f>IF(Table1[[#This Row],[Gov_Aye]]+Table1[[#This Row],[Gov_No]]=0,"",Table1[[#This Row],[Gov_Aye]]/(Table1[[#This Row],[Gov_Aye]]+Table1[[#This Row],[Gov_No]]))</f>
        <v>0</v>
      </c>
      <c r="CG871" s="36">
        <f>IF(Table1[[#This Row],[Opp_Aye]]+Table1[[#This Row],[Opp_No]]=0,"",Table1[[#This Row],[Opp_Aye]]/(Table1[[#This Row],[Opp_Aye]]+Table1[[#This Row],[Opp_No]]))</f>
        <v>1</v>
      </c>
      <c r="CH871" s="36">
        <f>IF(OR(Table1[[#This Row],[Gov_Share]]="",Table1[[#This Row],[Opp_Share]]=""),"",ABS(Table1[[#This Row],[Gov_Share]]-Table1[[#This Row],[Opp_Share]]))</f>
        <v>1</v>
      </c>
      <c r="CI871" s="36">
        <f>IF(Table1[[#This Row],[Gov_Aye]]+Table1[[#This Row],[Gov_No]]=0,"",ABS(Table1[[#This Row],[Gov_Aye]]-Table1[[#This Row],[Gov_No]])/(Table1[[#This Row],[Gov_Aye]]+Table1[[#This Row],[Gov_No]]))</f>
        <v>1</v>
      </c>
      <c r="CJ871" s="36">
        <f>IF(Table1[[#This Row],[Opp_Aye]]+Table1[[#This Row],[Opp_No]]=0,"",ABS(Table1[[#This Row],[Opp_Aye]]-Table1[[#This Row],[Opp_No]])/(Table1[[#This Row],[Opp_Aye]]+Table1[[#This Row],[Opp_No]]))</f>
        <v>1</v>
      </c>
      <c r="CK8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0.96841620126877404</v>
      </c>
    </row>
    <row r="872" spans="1:89" x14ac:dyDescent="0.75">
      <c r="A872" s="2">
        <v>531</v>
      </c>
      <c r="B872" s="15">
        <v>43423</v>
      </c>
      <c r="C872" s="16">
        <v>0.93055555555555558</v>
      </c>
      <c r="D872" s="2">
        <v>262</v>
      </c>
      <c r="E872" s="19" t="s">
        <v>541</v>
      </c>
      <c r="F872" s="2"/>
      <c r="G872" s="2"/>
      <c r="H872" s="2">
        <v>271</v>
      </c>
      <c r="I872" s="2">
        <v>295</v>
      </c>
      <c r="J872" s="2">
        <v>0</v>
      </c>
      <c r="K872" s="2">
        <v>0</v>
      </c>
      <c r="L872" s="2">
        <v>0</v>
      </c>
      <c r="M872" s="3">
        <v>0</v>
      </c>
      <c r="N872" s="2">
        <v>0</v>
      </c>
      <c r="O872" s="2">
        <v>0</v>
      </c>
      <c r="P872" s="2">
        <v>1</v>
      </c>
      <c r="Q872" s="2">
        <v>2</v>
      </c>
      <c r="R872" s="4">
        <v>223</v>
      </c>
      <c r="S872" s="2">
        <v>10</v>
      </c>
      <c r="T872" s="2">
        <v>4</v>
      </c>
      <c r="U872" s="2">
        <v>0</v>
      </c>
      <c r="V872" s="2">
        <v>32</v>
      </c>
      <c r="W872" s="2">
        <v>0</v>
      </c>
      <c r="X872" s="2">
        <v>0</v>
      </c>
      <c r="Y872" s="2">
        <v>0</v>
      </c>
      <c r="Z872" s="2">
        <v>0</v>
      </c>
      <c r="AA872" s="2">
        <v>0</v>
      </c>
      <c r="AB872" s="2">
        <v>0</v>
      </c>
      <c r="AC872" s="2">
        <v>0</v>
      </c>
      <c r="AD872" s="2">
        <v>0</v>
      </c>
      <c r="AE872" s="2">
        <v>0</v>
      </c>
      <c r="AF872" s="2">
        <v>0</v>
      </c>
      <c r="AG872" s="3">
        <v>293</v>
      </c>
      <c r="AH872" s="2">
        <v>0</v>
      </c>
      <c r="AI872" s="2">
        <v>0</v>
      </c>
      <c r="AJ872" s="2">
        <v>0</v>
      </c>
      <c r="AK872" s="2">
        <v>2</v>
      </c>
      <c r="AL872" s="4">
        <v>0</v>
      </c>
      <c r="AM872" s="2">
        <v>0</v>
      </c>
      <c r="AN872" s="2">
        <v>0</v>
      </c>
      <c r="AO872" s="2">
        <v>0</v>
      </c>
      <c r="AP872" s="2">
        <v>0</v>
      </c>
      <c r="AQ872" s="2">
        <v>0</v>
      </c>
      <c r="AR872" s="2">
        <v>0</v>
      </c>
      <c r="AS872" s="2">
        <v>0</v>
      </c>
      <c r="AT872" s="2">
        <v>0</v>
      </c>
      <c r="AU872" s="2">
        <v>0</v>
      </c>
      <c r="AV872" s="2">
        <v>0</v>
      </c>
      <c r="AW872" s="2">
        <v>0</v>
      </c>
      <c r="AX872" s="2">
        <v>0</v>
      </c>
      <c r="AY872" s="2">
        <v>0</v>
      </c>
      <c r="AZ872" s="2">
        <v>0</v>
      </c>
      <c r="BA872" s="44">
        <v>0</v>
      </c>
      <c r="BB872" s="2">
        <v>0</v>
      </c>
      <c r="BC872" s="2">
        <v>0</v>
      </c>
      <c r="BD872" s="2">
        <v>0</v>
      </c>
      <c r="BE872" s="2">
        <v>2</v>
      </c>
      <c r="BF872" s="45">
        <v>0</v>
      </c>
      <c r="BG872" s="2">
        <v>0</v>
      </c>
      <c r="BH872" s="2">
        <v>0</v>
      </c>
      <c r="BI872" s="2">
        <v>0</v>
      </c>
      <c r="BJ872" s="2">
        <v>0</v>
      </c>
      <c r="BK872" s="2">
        <v>0</v>
      </c>
      <c r="BL872" s="2">
        <v>0</v>
      </c>
      <c r="BM872" s="2">
        <v>0</v>
      </c>
      <c r="BN872" s="2">
        <v>0</v>
      </c>
      <c r="BO872" s="2">
        <v>0</v>
      </c>
      <c r="BP872" s="2">
        <v>0</v>
      </c>
      <c r="BQ872" s="2">
        <v>0</v>
      </c>
      <c r="BR872" s="2">
        <v>2</v>
      </c>
      <c r="BS872" s="2">
        <v>567</v>
      </c>
      <c r="BT872" s="2">
        <v>0</v>
      </c>
      <c r="BU872" s="5">
        <v>0.87</v>
      </c>
      <c r="BV872" s="5">
        <f>IFERROR($BF872/($AL872+$R872), "No Votes")</f>
        <v>0</v>
      </c>
      <c r="BW872" s="5">
        <f>IFERROR($BA872/($AG872+$M872), "No Votes")</f>
        <v>0</v>
      </c>
      <c r="BX872" t="s">
        <v>2157</v>
      </c>
      <c r="BY872" s="5" t="s">
        <v>2086</v>
      </c>
      <c r="BZ872" s="5" t="s">
        <v>2088</v>
      </c>
      <c r="CA872" s="28" t="str">
        <f>IF(Table1[[#This Row],[Party]]="Labour","Conservative","Labour")</f>
        <v>Labour</v>
      </c>
      <c r="CB872" s="28" cm="1">
        <f t="array" ref="CB8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72" s="28" cm="1">
        <f t="array" ref="CC8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872" s="28">
        <f>IF(TRIM(Table1[[#This Row],[Party]])="Labour",Table1[[#This Row],[Conservative_Aye]],Table1[[#This Row],[Labour_Aye]])</f>
        <v>223</v>
      </c>
      <c r="CE872" s="28">
        <f>IF(TRIM(Table1[[#This Row],[Party]])="Labour",Table1[[#This Row],[Conservative_No]],Table1[[#This Row],[Labour_No]])</f>
        <v>0</v>
      </c>
      <c r="CF872" s="36">
        <f>IF(Table1[[#This Row],[Gov_Aye]]+Table1[[#This Row],[Gov_No]]=0,"",Table1[[#This Row],[Gov_Aye]]/(Table1[[#This Row],[Gov_Aye]]+Table1[[#This Row],[Gov_No]]))</f>
        <v>0</v>
      </c>
      <c r="CG872" s="36">
        <f>IF(Table1[[#This Row],[Opp_Aye]]+Table1[[#This Row],[Opp_No]]=0,"",Table1[[#This Row],[Opp_Aye]]/(Table1[[#This Row],[Opp_Aye]]+Table1[[#This Row],[Opp_No]]))</f>
        <v>1</v>
      </c>
      <c r="CH872" s="36">
        <f>IF(OR(Table1[[#This Row],[Gov_Share]]="",Table1[[#This Row],[Opp_Share]]=""),"",ABS(Table1[[#This Row],[Gov_Share]]-Table1[[#This Row],[Opp_Share]]))</f>
        <v>1</v>
      </c>
      <c r="CI872" s="36">
        <f>IF(Table1[[#This Row],[Gov_Aye]]+Table1[[#This Row],[Gov_No]]=0,"",ABS(Table1[[#This Row],[Gov_Aye]]-Table1[[#This Row],[Gov_No]])/(Table1[[#This Row],[Gov_Aye]]+Table1[[#This Row],[Gov_No]]))</f>
        <v>1</v>
      </c>
      <c r="CJ872" s="36">
        <f>IF(Table1[[#This Row],[Opp_Aye]]+Table1[[#This Row],[Opp_No]]=0,"",ABS(Table1[[#This Row],[Opp_Aye]]-Table1[[#This Row],[Opp_No]])/(Table1[[#This Row],[Opp_Aye]]+Table1[[#This Row],[Opp_No]]))</f>
        <v>1</v>
      </c>
      <c r="CK8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0.96836834565029295</v>
      </c>
    </row>
    <row r="873" spans="1:89" x14ac:dyDescent="0.75">
      <c r="A873">
        <v>1411</v>
      </c>
      <c r="B873" s="17">
        <v>44895</v>
      </c>
      <c r="C873" s="18">
        <v>0.66874999999999996</v>
      </c>
      <c r="D873">
        <v>105</v>
      </c>
      <c r="E873" s="20" t="s">
        <v>1173</v>
      </c>
      <c r="H873">
        <v>212</v>
      </c>
      <c r="I873">
        <v>290</v>
      </c>
      <c r="J873">
        <v>0</v>
      </c>
      <c r="K873">
        <v>1</v>
      </c>
      <c r="L873">
        <v>0</v>
      </c>
      <c r="M873" s="3">
        <v>0</v>
      </c>
      <c r="N873">
        <v>0</v>
      </c>
      <c r="O873">
        <v>0</v>
      </c>
      <c r="P873">
        <v>1</v>
      </c>
      <c r="Q873">
        <v>7</v>
      </c>
      <c r="R873" s="4">
        <v>151</v>
      </c>
      <c r="S873">
        <v>10</v>
      </c>
      <c r="T873">
        <v>2</v>
      </c>
      <c r="U873">
        <v>0</v>
      </c>
      <c r="V873">
        <v>38</v>
      </c>
      <c r="W873">
        <v>1</v>
      </c>
      <c r="X873">
        <v>0</v>
      </c>
      <c r="Y873">
        <v>0</v>
      </c>
      <c r="Z873">
        <v>0</v>
      </c>
      <c r="AA873">
        <v>0</v>
      </c>
      <c r="AB873">
        <v>0</v>
      </c>
      <c r="AC873">
        <v>0</v>
      </c>
      <c r="AD873">
        <v>0</v>
      </c>
      <c r="AE873">
        <v>0</v>
      </c>
      <c r="AF873">
        <v>0</v>
      </c>
      <c r="AG873" s="3">
        <v>287</v>
      </c>
      <c r="AH873">
        <v>2</v>
      </c>
      <c r="AI873">
        <v>0</v>
      </c>
      <c r="AJ873">
        <v>0</v>
      </c>
      <c r="AK873">
        <v>0</v>
      </c>
      <c r="AL873" s="4">
        <v>0</v>
      </c>
      <c r="AM873">
        <v>0</v>
      </c>
      <c r="AN873">
        <v>0</v>
      </c>
      <c r="AO873">
        <v>0</v>
      </c>
      <c r="AP873">
        <v>0</v>
      </c>
      <c r="AQ873">
        <v>0</v>
      </c>
      <c r="AR873">
        <v>0</v>
      </c>
      <c r="AS873">
        <v>0</v>
      </c>
      <c r="AT873">
        <v>0</v>
      </c>
      <c r="AU873">
        <v>0</v>
      </c>
      <c r="AV873">
        <v>0</v>
      </c>
      <c r="AW873">
        <v>0</v>
      </c>
      <c r="AX873">
        <v>0</v>
      </c>
      <c r="AY873">
        <v>0</v>
      </c>
      <c r="AZ873">
        <v>0</v>
      </c>
      <c r="BA873" s="3">
        <v>0</v>
      </c>
      <c r="BB873">
        <v>0</v>
      </c>
      <c r="BC873">
        <v>0</v>
      </c>
      <c r="BD873">
        <v>0</v>
      </c>
      <c r="BE873">
        <v>0</v>
      </c>
      <c r="BF873" s="4">
        <v>0</v>
      </c>
      <c r="BG873">
        <v>0</v>
      </c>
      <c r="BH873">
        <v>0</v>
      </c>
      <c r="BI873">
        <v>0</v>
      </c>
      <c r="BJ873">
        <v>0</v>
      </c>
      <c r="BK873">
        <v>0</v>
      </c>
      <c r="BL873">
        <v>0</v>
      </c>
      <c r="BM873">
        <v>0</v>
      </c>
      <c r="BN873">
        <v>0</v>
      </c>
      <c r="BO873">
        <v>0</v>
      </c>
      <c r="BP873">
        <v>0</v>
      </c>
      <c r="BQ873">
        <v>0</v>
      </c>
      <c r="BR873">
        <v>0</v>
      </c>
      <c r="BS873">
        <v>500</v>
      </c>
      <c r="BT873">
        <v>0</v>
      </c>
      <c r="BU873" s="1">
        <v>0.77</v>
      </c>
      <c r="BV873" s="5">
        <f>IFERROR($BF873/($AL873+$R873), "No Votes")</f>
        <v>0</v>
      </c>
      <c r="BW873" s="5">
        <f>IFERROR($BA873/($AG873+$M873), "No Votes")</f>
        <v>0</v>
      </c>
      <c r="BX873" t="s">
        <v>2157</v>
      </c>
      <c r="BY873" s="5" t="s">
        <v>2096</v>
      </c>
      <c r="BZ873" s="5" t="s">
        <v>2088</v>
      </c>
      <c r="CA873" s="28" t="str">
        <f>IF(Table1[[#This Row],[Party]]="Labour","Conservative","Labour")</f>
        <v>Labour</v>
      </c>
      <c r="CB873" s="28" cm="1">
        <f t="array" ref="CB8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73" s="28" cm="1">
        <f t="array" ref="CC8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873" s="28">
        <f>IF(TRIM(Table1[[#This Row],[Party]])="Labour",Table1[[#This Row],[Conservative_Aye]],Table1[[#This Row],[Labour_Aye]])</f>
        <v>151</v>
      </c>
      <c r="CE873" s="28">
        <f>IF(TRIM(Table1[[#This Row],[Party]])="Labour",Table1[[#This Row],[Conservative_No]],Table1[[#This Row],[Labour_No]])</f>
        <v>0</v>
      </c>
      <c r="CF873" s="36">
        <f>IF(Table1[[#This Row],[Gov_Aye]]+Table1[[#This Row],[Gov_No]]=0,"",Table1[[#This Row],[Gov_Aye]]/(Table1[[#This Row],[Gov_Aye]]+Table1[[#This Row],[Gov_No]]))</f>
        <v>0</v>
      </c>
      <c r="CG873" s="36">
        <f>IF(Table1[[#This Row],[Opp_Aye]]+Table1[[#This Row],[Opp_No]]=0,"",Table1[[#This Row],[Opp_Aye]]/(Table1[[#This Row],[Opp_Aye]]+Table1[[#This Row],[Opp_No]]))</f>
        <v>1</v>
      </c>
      <c r="CH873" s="36">
        <f>IF(OR(Table1[[#This Row],[Gov_Share]]="",Table1[[#This Row],[Opp_Share]]=""),"",ABS(Table1[[#This Row],[Gov_Share]]-Table1[[#This Row],[Opp_Share]]))</f>
        <v>1</v>
      </c>
      <c r="CI873" s="36">
        <f>IF(Table1[[#This Row],[Gov_Aye]]+Table1[[#This Row],[Gov_No]]=0,"",ABS(Table1[[#This Row],[Gov_Aye]]-Table1[[#This Row],[Gov_No]])/(Table1[[#This Row],[Gov_Aye]]+Table1[[#This Row],[Gov_No]]))</f>
        <v>1</v>
      </c>
      <c r="CJ873" s="36">
        <f>IF(Table1[[#This Row],[Opp_Aye]]+Table1[[#This Row],[Opp_No]]=0,"",ABS(Table1[[#This Row],[Opp_Aye]]-Table1[[#This Row],[Opp_No]])/(Table1[[#This Row],[Opp_Aye]]+Table1[[#This Row],[Opp_No]]))</f>
        <v>1</v>
      </c>
      <c r="CK8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0.96835509357252136</v>
      </c>
    </row>
    <row r="874" spans="1:89" ht="29.5" hidden="1" x14ac:dyDescent="0.75">
      <c r="A874">
        <v>711</v>
      </c>
      <c r="B874" s="17">
        <v>43711</v>
      </c>
      <c r="C874" s="18">
        <v>0.90902777777777777</v>
      </c>
      <c r="D874">
        <v>439</v>
      </c>
      <c r="E874" s="20" t="s">
        <v>133</v>
      </c>
      <c r="F874" t="s">
        <v>2010</v>
      </c>
      <c r="H874">
        <v>328</v>
      </c>
      <c r="I874">
        <v>301</v>
      </c>
      <c r="J874">
        <v>0</v>
      </c>
      <c r="K874">
        <v>0</v>
      </c>
      <c r="L874">
        <v>0</v>
      </c>
      <c r="M874" s="3">
        <v>20</v>
      </c>
      <c r="N874">
        <v>0</v>
      </c>
      <c r="O874">
        <v>0</v>
      </c>
      <c r="P874">
        <v>1</v>
      </c>
      <c r="Q874">
        <v>9</v>
      </c>
      <c r="R874" s="4">
        <v>240</v>
      </c>
      <c r="S874">
        <v>15</v>
      </c>
      <c r="T874">
        <v>4</v>
      </c>
      <c r="U874">
        <v>0</v>
      </c>
      <c r="V874">
        <v>34</v>
      </c>
      <c r="W874">
        <v>0</v>
      </c>
      <c r="X874">
        <v>5</v>
      </c>
      <c r="Y874">
        <v>0</v>
      </c>
      <c r="Z874">
        <v>0</v>
      </c>
      <c r="AA874">
        <v>0</v>
      </c>
      <c r="AB874">
        <v>0</v>
      </c>
      <c r="AC874">
        <v>0</v>
      </c>
      <c r="AD874">
        <v>0</v>
      </c>
      <c r="AE874">
        <v>0</v>
      </c>
      <c r="AF874">
        <v>0</v>
      </c>
      <c r="AG874" s="3">
        <v>286</v>
      </c>
      <c r="AH874">
        <v>10</v>
      </c>
      <c r="AI874">
        <v>0</v>
      </c>
      <c r="AJ874">
        <v>0</v>
      </c>
      <c r="AK874">
        <v>3</v>
      </c>
      <c r="AL874" s="4">
        <v>2</v>
      </c>
      <c r="AM874">
        <v>0</v>
      </c>
      <c r="AN874">
        <v>0</v>
      </c>
      <c r="AO874">
        <v>0</v>
      </c>
      <c r="AP874">
        <v>0</v>
      </c>
      <c r="AQ874">
        <v>0</v>
      </c>
      <c r="AR874">
        <v>0</v>
      </c>
      <c r="AS874">
        <v>0</v>
      </c>
      <c r="AT874">
        <v>0</v>
      </c>
      <c r="AU874">
        <v>0</v>
      </c>
      <c r="AV874">
        <v>0</v>
      </c>
      <c r="AW874">
        <v>0</v>
      </c>
      <c r="AX874">
        <v>0</v>
      </c>
      <c r="AY874">
        <v>0</v>
      </c>
      <c r="AZ874">
        <v>0</v>
      </c>
      <c r="BA874" s="3">
        <v>20</v>
      </c>
      <c r="BB874">
        <v>0</v>
      </c>
      <c r="BC874">
        <v>0</v>
      </c>
      <c r="BD874">
        <v>0</v>
      </c>
      <c r="BE874">
        <v>3</v>
      </c>
      <c r="BF874" s="4">
        <v>2</v>
      </c>
      <c r="BG874">
        <v>0</v>
      </c>
      <c r="BH874">
        <v>0</v>
      </c>
      <c r="BI874">
        <v>0</v>
      </c>
      <c r="BJ874">
        <v>0</v>
      </c>
      <c r="BK874">
        <v>0</v>
      </c>
      <c r="BL874">
        <v>0</v>
      </c>
      <c r="BM874">
        <v>0</v>
      </c>
      <c r="BN874">
        <v>0</v>
      </c>
      <c r="BO874">
        <v>0</v>
      </c>
      <c r="BP874">
        <v>0</v>
      </c>
      <c r="BQ874">
        <v>0</v>
      </c>
      <c r="BR874">
        <v>25</v>
      </c>
      <c r="BS874">
        <v>629</v>
      </c>
      <c r="BT874">
        <v>0.04</v>
      </c>
      <c r="BU874" s="1">
        <v>0.97</v>
      </c>
      <c r="BV874" s="5">
        <f>IFERROR($BF874/($AL874+$R874), "No Votes")</f>
        <v>8.2644628099173556E-3</v>
      </c>
      <c r="BW874" s="5">
        <f>IFERROR($BA874/($AG874+$M874), "No Votes")</f>
        <v>6.535947712418301E-2</v>
      </c>
      <c r="BX874" t="s">
        <v>2156</v>
      </c>
      <c r="BY874" s="5" t="s">
        <v>2093</v>
      </c>
      <c r="BZ874" s="5" t="s">
        <v>2088</v>
      </c>
      <c r="CA874" s="28" t="str">
        <f>IF(Table1[[#This Row],[Party]]="Labour","Conservative","Labour")</f>
        <v>Labour</v>
      </c>
      <c r="CB874" s="28" cm="1">
        <f t="array" ref="CB8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20</v>
      </c>
      <c r="CC874" s="28" cm="1">
        <f t="array" ref="CC8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874" s="28">
        <f>IF(TRIM(Table1[[#This Row],[Party]])="Labour",Table1[[#This Row],[Conservative_Aye]],Table1[[#This Row],[Labour_Aye]])</f>
        <v>240</v>
      </c>
      <c r="CE874" s="28">
        <f>IF(TRIM(Table1[[#This Row],[Party]])="Labour",Table1[[#This Row],[Conservative_No]],Table1[[#This Row],[Labour_No]])</f>
        <v>2</v>
      </c>
      <c r="CF874" s="36">
        <f>IF(Table1[[#This Row],[Gov_Aye]]+Table1[[#This Row],[Gov_No]]=0,"",Table1[[#This Row],[Gov_Aye]]/(Table1[[#This Row],[Gov_Aye]]+Table1[[#This Row],[Gov_No]]))</f>
        <v>6.535947712418301E-2</v>
      </c>
      <c r="CG874" s="36">
        <f>IF(Table1[[#This Row],[Opp_Aye]]+Table1[[#This Row],[Opp_No]]=0,"",Table1[[#This Row],[Opp_Aye]]/(Table1[[#This Row],[Opp_Aye]]+Table1[[#This Row],[Opp_No]]))</f>
        <v>0.99173553719008267</v>
      </c>
      <c r="CH874" s="36">
        <f>IF(OR(Table1[[#This Row],[Gov_Share]]="",Table1[[#This Row],[Opp_Share]]=""),"",ABS(Table1[[#This Row],[Gov_Share]]-Table1[[#This Row],[Opp_Share]]))</f>
        <v>0.92637606006589968</v>
      </c>
      <c r="CI874" s="36">
        <f>IF(Table1[[#This Row],[Gov_Aye]]+Table1[[#This Row],[Gov_No]]=0,"",ABS(Table1[[#This Row],[Gov_Aye]]-Table1[[#This Row],[Gov_No]])/(Table1[[#This Row],[Gov_Aye]]+Table1[[#This Row],[Gov_No]]))</f>
        <v>0.86928104575163401</v>
      </c>
      <c r="CJ874" s="36">
        <f>IF(Table1[[#This Row],[Opp_Aye]]+Table1[[#This Row],[Opp_No]]=0,"",ABS(Table1[[#This Row],[Opp_Aye]]-Table1[[#This Row],[Opp_No]])/(Table1[[#This Row],[Opp_Aye]]+Table1[[#This Row],[Opp_No]]))</f>
        <v>0.98347107438016534</v>
      </c>
      <c r="CK8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0.88632827693504468</v>
      </c>
    </row>
    <row r="875" spans="1:89" hidden="1" x14ac:dyDescent="0.75">
      <c r="A875">
        <v>642</v>
      </c>
      <c r="B875" s="17">
        <v>43549</v>
      </c>
      <c r="C875" s="18">
        <v>0.9145833333333333</v>
      </c>
      <c r="D875">
        <v>373</v>
      </c>
      <c r="E875" s="20" t="s">
        <v>104</v>
      </c>
      <c r="F875" t="s">
        <v>2004</v>
      </c>
      <c r="G875" t="s">
        <v>2073</v>
      </c>
      <c r="H875">
        <v>329</v>
      </c>
      <c r="I875">
        <v>302</v>
      </c>
      <c r="J875">
        <v>0</v>
      </c>
      <c r="K875">
        <v>0</v>
      </c>
      <c r="L875">
        <v>0</v>
      </c>
      <c r="M875" s="3">
        <v>30</v>
      </c>
      <c r="N875">
        <v>0</v>
      </c>
      <c r="O875">
        <v>0</v>
      </c>
      <c r="P875">
        <v>1</v>
      </c>
      <c r="Q875">
        <v>17</v>
      </c>
      <c r="R875" s="4">
        <v>232</v>
      </c>
      <c r="S875">
        <v>11</v>
      </c>
      <c r="T875">
        <v>4</v>
      </c>
      <c r="U875">
        <v>0</v>
      </c>
      <c r="V875">
        <v>34</v>
      </c>
      <c r="W875">
        <v>0</v>
      </c>
      <c r="X875">
        <v>0</v>
      </c>
      <c r="Y875">
        <v>0</v>
      </c>
      <c r="Z875">
        <v>0</v>
      </c>
      <c r="AA875">
        <v>0</v>
      </c>
      <c r="AB875">
        <v>0</v>
      </c>
      <c r="AC875">
        <v>0</v>
      </c>
      <c r="AD875">
        <v>0</v>
      </c>
      <c r="AE875">
        <v>0</v>
      </c>
      <c r="AF875">
        <v>0</v>
      </c>
      <c r="AG875" s="3">
        <v>281</v>
      </c>
      <c r="AH875">
        <v>10</v>
      </c>
      <c r="AI875">
        <v>0</v>
      </c>
      <c r="AJ875">
        <v>0</v>
      </c>
      <c r="AK875">
        <v>3</v>
      </c>
      <c r="AL875" s="4">
        <v>8</v>
      </c>
      <c r="AM875">
        <v>0</v>
      </c>
      <c r="AN875">
        <v>0</v>
      </c>
      <c r="AO875">
        <v>0</v>
      </c>
      <c r="AP875">
        <v>0</v>
      </c>
      <c r="AQ875">
        <v>0</v>
      </c>
      <c r="AR875">
        <v>0</v>
      </c>
      <c r="AS875">
        <v>0</v>
      </c>
      <c r="AT875">
        <v>0</v>
      </c>
      <c r="AU875">
        <v>0</v>
      </c>
      <c r="AV875">
        <v>0</v>
      </c>
      <c r="AW875">
        <v>0</v>
      </c>
      <c r="AX875">
        <v>0</v>
      </c>
      <c r="AY875">
        <v>0</v>
      </c>
      <c r="AZ875">
        <v>0</v>
      </c>
      <c r="BA875" s="3">
        <v>30</v>
      </c>
      <c r="BB875">
        <v>0</v>
      </c>
      <c r="BC875">
        <v>0</v>
      </c>
      <c r="BD875">
        <v>0</v>
      </c>
      <c r="BE875">
        <v>3</v>
      </c>
      <c r="BF875" s="4">
        <v>8</v>
      </c>
      <c r="BG875">
        <v>0</v>
      </c>
      <c r="BH875">
        <v>0</v>
      </c>
      <c r="BI875">
        <v>0</v>
      </c>
      <c r="BJ875">
        <v>0</v>
      </c>
      <c r="BK875">
        <v>0</v>
      </c>
      <c r="BL875">
        <v>0</v>
      </c>
      <c r="BM875">
        <v>0</v>
      </c>
      <c r="BN875">
        <v>0</v>
      </c>
      <c r="BO875">
        <v>0</v>
      </c>
      <c r="BP875">
        <v>0</v>
      </c>
      <c r="BQ875">
        <v>0</v>
      </c>
      <c r="BR875">
        <v>41</v>
      </c>
      <c r="BS875">
        <v>631</v>
      </c>
      <c r="BT875">
        <v>0.06</v>
      </c>
      <c r="BU875" s="1">
        <v>0.97</v>
      </c>
      <c r="BV875" s="5">
        <f>IFERROR($BF875/($AL875+$R875), "No Votes")</f>
        <v>3.3333333333333333E-2</v>
      </c>
      <c r="BW875" s="5">
        <f>IFERROR($BA875/($AG875+$M875), "No Votes")</f>
        <v>9.6463022508038579E-2</v>
      </c>
      <c r="BX875" t="s">
        <v>2156</v>
      </c>
      <c r="BY875" s="5" t="s">
        <v>2086</v>
      </c>
      <c r="BZ875" s="5" t="s">
        <v>2088</v>
      </c>
      <c r="CA875" s="28" t="str">
        <f>IF(Table1[[#This Row],[Party]]="Labour","Conservative","Labour")</f>
        <v>Labour</v>
      </c>
      <c r="CB875" s="28" cm="1">
        <f t="array" ref="CB8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v>
      </c>
      <c r="CC875" s="28" cm="1">
        <f t="array" ref="CC8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875" s="28">
        <f>IF(TRIM(Table1[[#This Row],[Party]])="Labour",Table1[[#This Row],[Conservative_Aye]],Table1[[#This Row],[Labour_Aye]])</f>
        <v>232</v>
      </c>
      <c r="CE875" s="28">
        <f>IF(TRIM(Table1[[#This Row],[Party]])="Labour",Table1[[#This Row],[Conservative_No]],Table1[[#This Row],[Labour_No]])</f>
        <v>8</v>
      </c>
      <c r="CF875" s="36">
        <f>IF(Table1[[#This Row],[Gov_Aye]]+Table1[[#This Row],[Gov_No]]=0,"",Table1[[#This Row],[Gov_Aye]]/(Table1[[#This Row],[Gov_Aye]]+Table1[[#This Row],[Gov_No]]))</f>
        <v>9.6463022508038579E-2</v>
      </c>
      <c r="CG875" s="36">
        <f>IF(Table1[[#This Row],[Opp_Aye]]+Table1[[#This Row],[Opp_No]]=0,"",Table1[[#This Row],[Opp_Aye]]/(Table1[[#This Row],[Opp_Aye]]+Table1[[#This Row],[Opp_No]]))</f>
        <v>0.96666666666666667</v>
      </c>
      <c r="CH875" s="36">
        <f>IF(OR(Table1[[#This Row],[Gov_Share]]="",Table1[[#This Row],[Opp_Share]]=""),"",ABS(Table1[[#This Row],[Gov_Share]]-Table1[[#This Row],[Opp_Share]]))</f>
        <v>0.87020364415862805</v>
      </c>
      <c r="CI875" s="36">
        <f>IF(Table1[[#This Row],[Gov_Aye]]+Table1[[#This Row],[Gov_No]]=0,"",ABS(Table1[[#This Row],[Gov_Aye]]-Table1[[#This Row],[Gov_No]])/(Table1[[#This Row],[Gov_Aye]]+Table1[[#This Row],[Gov_No]]))</f>
        <v>0.80707395498392287</v>
      </c>
      <c r="CJ875" s="36">
        <f>IF(Table1[[#This Row],[Opp_Aye]]+Table1[[#This Row],[Opp_No]]=0,"",ABS(Table1[[#This Row],[Opp_Aye]]-Table1[[#This Row],[Opp_No]])/(Table1[[#This Row],[Opp_Aye]]+Table1[[#This Row],[Opp_No]]))</f>
        <v>0.93333333333333335</v>
      </c>
      <c r="CK8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0.844239848329017</v>
      </c>
    </row>
    <row r="876" spans="1:89" hidden="1" x14ac:dyDescent="0.75">
      <c r="A876" s="2">
        <v>643</v>
      </c>
      <c r="B876" s="15">
        <v>43549</v>
      </c>
      <c r="C876" s="16">
        <v>0.92638888888888893</v>
      </c>
      <c r="D876" s="2">
        <v>374</v>
      </c>
      <c r="E876" s="19" t="s">
        <v>129</v>
      </c>
      <c r="F876" s="2" t="s">
        <v>2004</v>
      </c>
      <c r="G876" s="2"/>
      <c r="H876" s="2">
        <v>311</v>
      </c>
      <c r="I876" s="2">
        <v>314</v>
      </c>
      <c r="J876" s="2">
        <v>0</v>
      </c>
      <c r="K876" s="2">
        <v>0</v>
      </c>
      <c r="L876" s="2">
        <v>0</v>
      </c>
      <c r="M876" s="3">
        <v>15</v>
      </c>
      <c r="N876" s="2">
        <v>0</v>
      </c>
      <c r="O876" s="2">
        <v>0</v>
      </c>
      <c r="P876" s="2">
        <v>1</v>
      </c>
      <c r="Q876" s="2">
        <v>18</v>
      </c>
      <c r="R876" s="4">
        <v>228</v>
      </c>
      <c r="S876" s="2">
        <v>11</v>
      </c>
      <c r="T876" s="2">
        <v>4</v>
      </c>
      <c r="U876" s="2">
        <v>0</v>
      </c>
      <c r="V876" s="2">
        <v>34</v>
      </c>
      <c r="W876" s="2">
        <v>0</v>
      </c>
      <c r="X876" s="2">
        <v>0</v>
      </c>
      <c r="Y876" s="2">
        <v>0</v>
      </c>
      <c r="Z876" s="2">
        <v>0</v>
      </c>
      <c r="AA876" s="2">
        <v>0</v>
      </c>
      <c r="AB876" s="2">
        <v>0</v>
      </c>
      <c r="AC876" s="2">
        <v>0</v>
      </c>
      <c r="AD876" s="2">
        <v>0</v>
      </c>
      <c r="AE876" s="2">
        <v>0</v>
      </c>
      <c r="AF876" s="2">
        <v>0</v>
      </c>
      <c r="AG876" s="3">
        <v>294</v>
      </c>
      <c r="AH876" s="2">
        <v>10</v>
      </c>
      <c r="AI876" s="2">
        <v>0</v>
      </c>
      <c r="AJ876" s="2">
        <v>0</v>
      </c>
      <c r="AK876" s="2">
        <v>2</v>
      </c>
      <c r="AL876" s="4">
        <v>9</v>
      </c>
      <c r="AM876" s="2">
        <v>0</v>
      </c>
      <c r="AN876" s="2">
        <v>0</v>
      </c>
      <c r="AO876" s="2">
        <v>0</v>
      </c>
      <c r="AP876" s="2">
        <v>0</v>
      </c>
      <c r="AQ876" s="2">
        <v>0</v>
      </c>
      <c r="AR876" s="2">
        <v>0</v>
      </c>
      <c r="AS876" s="2">
        <v>0</v>
      </c>
      <c r="AT876" s="2">
        <v>0</v>
      </c>
      <c r="AU876" s="2">
        <v>0</v>
      </c>
      <c r="AV876" s="2">
        <v>0</v>
      </c>
      <c r="AW876" s="2">
        <v>0</v>
      </c>
      <c r="AX876" s="2">
        <v>0</v>
      </c>
      <c r="AY876" s="2">
        <v>0</v>
      </c>
      <c r="AZ876" s="2">
        <v>0</v>
      </c>
      <c r="BA876" s="44">
        <v>15</v>
      </c>
      <c r="BB876" s="2">
        <v>0</v>
      </c>
      <c r="BC876" s="2">
        <v>0</v>
      </c>
      <c r="BD876" s="2">
        <v>0</v>
      </c>
      <c r="BE876" s="2">
        <v>2</v>
      </c>
      <c r="BF876" s="45">
        <v>9</v>
      </c>
      <c r="BG876" s="2">
        <v>0</v>
      </c>
      <c r="BH876" s="2">
        <v>0</v>
      </c>
      <c r="BI876" s="2">
        <v>0</v>
      </c>
      <c r="BJ876" s="2">
        <v>0</v>
      </c>
      <c r="BK876" s="2">
        <v>0</v>
      </c>
      <c r="BL876" s="2">
        <v>0</v>
      </c>
      <c r="BM876" s="2">
        <v>0</v>
      </c>
      <c r="BN876" s="2">
        <v>0</v>
      </c>
      <c r="BO876" s="2">
        <v>0</v>
      </c>
      <c r="BP876" s="2">
        <v>0</v>
      </c>
      <c r="BQ876" s="2">
        <v>0</v>
      </c>
      <c r="BR876" s="2">
        <v>26</v>
      </c>
      <c r="BS876" s="2">
        <v>626</v>
      </c>
      <c r="BT876" s="2">
        <v>0.04</v>
      </c>
      <c r="BU876" s="5">
        <v>0.96</v>
      </c>
      <c r="BV876" s="5">
        <f>IFERROR($BF876/($AL876+$R876), "No Votes")</f>
        <v>3.7974683544303799E-2</v>
      </c>
      <c r="BW876" s="5">
        <f>IFERROR($BA876/($AG876+$M876), "No Votes")</f>
        <v>4.8543689320388349E-2</v>
      </c>
      <c r="BX876" t="s">
        <v>2156</v>
      </c>
      <c r="BY876" s="5" t="s">
        <v>2086</v>
      </c>
      <c r="BZ876" s="5" t="s">
        <v>2088</v>
      </c>
      <c r="CA876" s="28" t="str">
        <f>IF(Table1[[#This Row],[Party]]="Labour","Conservative","Labour")</f>
        <v>Labour</v>
      </c>
      <c r="CB876" s="28" cm="1">
        <f t="array" ref="CB8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15</v>
      </c>
      <c r="CC876" s="28" cm="1">
        <f t="array" ref="CC8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876" s="28">
        <f>IF(TRIM(Table1[[#This Row],[Party]])="Labour",Table1[[#This Row],[Conservative_Aye]],Table1[[#This Row],[Labour_Aye]])</f>
        <v>228</v>
      </c>
      <c r="CE876" s="28">
        <f>IF(TRIM(Table1[[#This Row],[Party]])="Labour",Table1[[#This Row],[Conservative_No]],Table1[[#This Row],[Labour_No]])</f>
        <v>9</v>
      </c>
      <c r="CF876" s="36">
        <f>IF(Table1[[#This Row],[Gov_Aye]]+Table1[[#This Row],[Gov_No]]=0,"",Table1[[#This Row],[Gov_Aye]]/(Table1[[#This Row],[Gov_Aye]]+Table1[[#This Row],[Gov_No]]))</f>
        <v>4.8543689320388349E-2</v>
      </c>
      <c r="CG876" s="36">
        <f>IF(Table1[[#This Row],[Opp_Aye]]+Table1[[#This Row],[Opp_No]]=0,"",Table1[[#This Row],[Opp_Aye]]/(Table1[[#This Row],[Opp_Aye]]+Table1[[#This Row],[Opp_No]]))</f>
        <v>0.96202531645569622</v>
      </c>
      <c r="CH876" s="36">
        <f>IF(OR(Table1[[#This Row],[Gov_Share]]="",Table1[[#This Row],[Opp_Share]]=""),"",ABS(Table1[[#This Row],[Gov_Share]]-Table1[[#This Row],[Opp_Share]]))</f>
        <v>0.91348162713530789</v>
      </c>
      <c r="CI876" s="36">
        <f>IF(Table1[[#This Row],[Gov_Aye]]+Table1[[#This Row],[Gov_No]]=0,"",ABS(Table1[[#This Row],[Gov_Aye]]-Table1[[#This Row],[Gov_No]])/(Table1[[#This Row],[Gov_Aye]]+Table1[[#This Row],[Gov_No]]))</f>
        <v>0.90291262135922334</v>
      </c>
      <c r="CJ876" s="36">
        <f>IF(Table1[[#This Row],[Opp_Aye]]+Table1[[#This Row],[Opp_No]]=0,"",ABS(Table1[[#This Row],[Opp_Aye]]-Table1[[#This Row],[Opp_No]])/(Table1[[#This Row],[Opp_Aye]]+Table1[[#This Row],[Opp_No]]))</f>
        <v>0.92405063291139244</v>
      </c>
      <c r="CK8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0.88630598568886532</v>
      </c>
    </row>
    <row r="877" spans="1:89" x14ac:dyDescent="0.75">
      <c r="A877" s="2">
        <v>1410</v>
      </c>
      <c r="B877" s="15">
        <v>44895</v>
      </c>
      <c r="C877" s="16">
        <v>0.66041666666666665</v>
      </c>
      <c r="D877" s="2">
        <v>104</v>
      </c>
      <c r="E877" s="19" t="s">
        <v>1169</v>
      </c>
      <c r="F877" s="2"/>
      <c r="G877" s="2"/>
      <c r="H877" s="2">
        <v>212</v>
      </c>
      <c r="I877" s="2">
        <v>292</v>
      </c>
      <c r="J877" s="2">
        <v>0</v>
      </c>
      <c r="K877" s="2">
        <v>0</v>
      </c>
      <c r="L877" s="2">
        <v>0</v>
      </c>
      <c r="M877" s="3">
        <v>0</v>
      </c>
      <c r="N877" s="2">
        <v>0</v>
      </c>
      <c r="O877" s="2">
        <v>0</v>
      </c>
      <c r="P877" s="2">
        <v>1</v>
      </c>
      <c r="Q877" s="2">
        <v>7</v>
      </c>
      <c r="R877" s="4">
        <v>153</v>
      </c>
      <c r="S877" s="2">
        <v>10</v>
      </c>
      <c r="T877" s="2">
        <v>2</v>
      </c>
      <c r="U877" s="2">
        <v>0</v>
      </c>
      <c r="V877" s="2">
        <v>38</v>
      </c>
      <c r="W877" s="2">
        <v>1</v>
      </c>
      <c r="X877" s="2">
        <v>0</v>
      </c>
      <c r="Y877" s="2">
        <v>0</v>
      </c>
      <c r="Z877" s="2">
        <v>0</v>
      </c>
      <c r="AA877" s="2">
        <v>0</v>
      </c>
      <c r="AB877" s="2">
        <v>0</v>
      </c>
      <c r="AC877" s="2">
        <v>0</v>
      </c>
      <c r="AD877" s="2">
        <v>0</v>
      </c>
      <c r="AE877" s="2">
        <v>0</v>
      </c>
      <c r="AF877" s="2">
        <v>0</v>
      </c>
      <c r="AG877" s="3">
        <v>287</v>
      </c>
      <c r="AH877" s="2">
        <v>2</v>
      </c>
      <c r="AI877" s="2">
        <v>0</v>
      </c>
      <c r="AJ877" s="2">
        <v>0</v>
      </c>
      <c r="AK877" s="2">
        <v>0</v>
      </c>
      <c r="AL877" s="4">
        <v>0</v>
      </c>
      <c r="AM877" s="2">
        <v>0</v>
      </c>
      <c r="AN877" s="2">
        <v>0</v>
      </c>
      <c r="AO877" s="2">
        <v>0</v>
      </c>
      <c r="AP877" s="2">
        <v>0</v>
      </c>
      <c r="AQ877" s="2">
        <v>0</v>
      </c>
      <c r="AR877" s="2">
        <v>0</v>
      </c>
      <c r="AS877" s="2">
        <v>0</v>
      </c>
      <c r="AT877" s="2">
        <v>0</v>
      </c>
      <c r="AU877" s="2">
        <v>0</v>
      </c>
      <c r="AV877" s="2">
        <v>0</v>
      </c>
      <c r="AW877" s="2">
        <v>0</v>
      </c>
      <c r="AX877" s="2">
        <v>0</v>
      </c>
      <c r="AY877" s="2">
        <v>0</v>
      </c>
      <c r="AZ877" s="2">
        <v>0</v>
      </c>
      <c r="BA877" s="44">
        <v>0</v>
      </c>
      <c r="BB877" s="2">
        <v>0</v>
      </c>
      <c r="BC877" s="2">
        <v>0</v>
      </c>
      <c r="BD877" s="2">
        <v>0</v>
      </c>
      <c r="BE877" s="2">
        <v>0</v>
      </c>
      <c r="BF877" s="45">
        <v>0</v>
      </c>
      <c r="BG877" s="2">
        <v>0</v>
      </c>
      <c r="BH877" s="2">
        <v>0</v>
      </c>
      <c r="BI877" s="2">
        <v>0</v>
      </c>
      <c r="BJ877" s="2">
        <v>0</v>
      </c>
      <c r="BK877" s="2">
        <v>0</v>
      </c>
      <c r="BL877" s="2">
        <v>0</v>
      </c>
      <c r="BM877" s="2">
        <v>0</v>
      </c>
      <c r="BN877" s="2">
        <v>0</v>
      </c>
      <c r="BO877" s="2">
        <v>0</v>
      </c>
      <c r="BP877" s="2">
        <v>0</v>
      </c>
      <c r="BQ877" s="2">
        <v>0</v>
      </c>
      <c r="BR877" s="2">
        <v>0</v>
      </c>
      <c r="BS877" s="2">
        <v>501</v>
      </c>
      <c r="BT877" s="2">
        <v>0</v>
      </c>
      <c r="BU877" s="5">
        <v>0.77</v>
      </c>
      <c r="BV877" s="5">
        <f>IFERROR($BF877/($AL877+$R877), "No Votes")</f>
        <v>0</v>
      </c>
      <c r="BW877" s="5">
        <f>IFERROR($BA877/($AG877+$M877), "No Votes")</f>
        <v>0</v>
      </c>
      <c r="BX877" t="s">
        <v>2157</v>
      </c>
      <c r="BY877" s="5" t="s">
        <v>2096</v>
      </c>
      <c r="BZ877" s="5" t="s">
        <v>2088</v>
      </c>
      <c r="CA877" s="28" t="str">
        <f>IF(Table1[[#This Row],[Party]]="Labour","Conservative","Labour")</f>
        <v>Labour</v>
      </c>
      <c r="CB877" s="28" cm="1">
        <f t="array" ref="CB8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77" s="28" cm="1">
        <f t="array" ref="CC8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877" s="28">
        <f>IF(TRIM(Table1[[#This Row],[Party]])="Labour",Table1[[#This Row],[Conservative_Aye]],Table1[[#This Row],[Labour_Aye]])</f>
        <v>153</v>
      </c>
      <c r="CE877" s="28">
        <f>IF(TRIM(Table1[[#This Row],[Party]])="Labour",Table1[[#This Row],[Conservative_No]],Table1[[#This Row],[Labour_No]])</f>
        <v>0</v>
      </c>
      <c r="CF877" s="36">
        <f>IF(Table1[[#This Row],[Gov_Aye]]+Table1[[#This Row],[Gov_No]]=0,"",Table1[[#This Row],[Gov_Aye]]/(Table1[[#This Row],[Gov_Aye]]+Table1[[#This Row],[Gov_No]]))</f>
        <v>0</v>
      </c>
      <c r="CG877" s="36">
        <f>IF(Table1[[#This Row],[Opp_Aye]]+Table1[[#This Row],[Opp_No]]=0,"",Table1[[#This Row],[Opp_Aye]]/(Table1[[#This Row],[Opp_Aye]]+Table1[[#This Row],[Opp_No]]))</f>
        <v>1</v>
      </c>
      <c r="CH877" s="36">
        <f>IF(OR(Table1[[#This Row],[Gov_Share]]="",Table1[[#This Row],[Opp_Share]]=""),"",ABS(Table1[[#This Row],[Gov_Share]]-Table1[[#This Row],[Opp_Share]]))</f>
        <v>1</v>
      </c>
      <c r="CI877" s="36">
        <f>IF(Table1[[#This Row],[Gov_Aye]]+Table1[[#This Row],[Gov_No]]=0,"",ABS(Table1[[#This Row],[Gov_Aye]]-Table1[[#This Row],[Gov_No]])/(Table1[[#This Row],[Gov_Aye]]+Table1[[#This Row],[Gov_No]]))</f>
        <v>1</v>
      </c>
      <c r="CJ877" s="36">
        <f>IF(Table1[[#This Row],[Opp_Aye]]+Table1[[#This Row],[Opp_No]]=0,"",ABS(Table1[[#This Row],[Opp_Aye]]-Table1[[#This Row],[Opp_No]])/(Table1[[#This Row],[Opp_Aye]]+Table1[[#This Row],[Opp_No]]))</f>
        <v>1</v>
      </c>
      <c r="CK8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0.96833019395168807</v>
      </c>
    </row>
    <row r="878" spans="1:89" ht="29.5" x14ac:dyDescent="0.75">
      <c r="A878" s="2">
        <v>569</v>
      </c>
      <c r="B878" s="15">
        <v>43487</v>
      </c>
      <c r="C878" s="16">
        <v>0.69305555555555554</v>
      </c>
      <c r="D878" s="2">
        <v>300</v>
      </c>
      <c r="E878" s="19" t="s">
        <v>799</v>
      </c>
      <c r="F878" s="2"/>
      <c r="G878" s="2"/>
      <c r="H878" s="2">
        <v>304</v>
      </c>
      <c r="I878" s="2">
        <v>263</v>
      </c>
      <c r="J878" s="2">
        <v>0</v>
      </c>
      <c r="K878" s="2">
        <v>0</v>
      </c>
      <c r="L878" s="2">
        <v>0</v>
      </c>
      <c r="M878" s="3">
        <v>292</v>
      </c>
      <c r="N878" s="2">
        <v>10</v>
      </c>
      <c r="O878" s="2">
        <v>0</v>
      </c>
      <c r="P878" s="2">
        <v>0</v>
      </c>
      <c r="Q878" s="2">
        <v>1</v>
      </c>
      <c r="R878" s="4">
        <v>0</v>
      </c>
      <c r="S878" s="2">
        <v>0</v>
      </c>
      <c r="T878" s="2">
        <v>0</v>
      </c>
      <c r="U878" s="2">
        <v>0</v>
      </c>
      <c r="V878" s="2">
        <v>0</v>
      </c>
      <c r="W878" s="2">
        <v>0</v>
      </c>
      <c r="X878" s="2">
        <v>0</v>
      </c>
      <c r="Y878" s="2">
        <v>0</v>
      </c>
      <c r="Z878" s="2">
        <v>0</v>
      </c>
      <c r="AA878" s="2">
        <v>0</v>
      </c>
      <c r="AB878" s="2">
        <v>0</v>
      </c>
      <c r="AC878" s="2">
        <v>0</v>
      </c>
      <c r="AD878" s="2">
        <v>0</v>
      </c>
      <c r="AE878" s="2">
        <v>0</v>
      </c>
      <c r="AF878" s="2">
        <v>0</v>
      </c>
      <c r="AG878" s="3">
        <v>0</v>
      </c>
      <c r="AH878" s="2">
        <v>0</v>
      </c>
      <c r="AI878" s="2">
        <v>0</v>
      </c>
      <c r="AJ878" s="2">
        <v>1</v>
      </c>
      <c r="AK878" s="2">
        <v>3</v>
      </c>
      <c r="AL878" s="4">
        <v>216</v>
      </c>
      <c r="AM878" s="2">
        <v>10</v>
      </c>
      <c r="AN878" s="2">
        <v>3</v>
      </c>
      <c r="AO878" s="2">
        <v>0</v>
      </c>
      <c r="AP878" s="2">
        <v>29</v>
      </c>
      <c r="AQ878" s="2">
        <v>0</v>
      </c>
      <c r="AR878" s="2">
        <v>0</v>
      </c>
      <c r="AS878" s="2">
        <v>0</v>
      </c>
      <c r="AT878" s="2">
        <v>0</v>
      </c>
      <c r="AU878" s="2">
        <v>0</v>
      </c>
      <c r="AV878" s="2">
        <v>0</v>
      </c>
      <c r="AW878" s="2">
        <v>0</v>
      </c>
      <c r="AX878" s="2">
        <v>0</v>
      </c>
      <c r="AY878" s="2">
        <v>0</v>
      </c>
      <c r="AZ878" s="2">
        <v>0</v>
      </c>
      <c r="BA878" s="44">
        <v>0</v>
      </c>
      <c r="BB878" s="2">
        <v>0</v>
      </c>
      <c r="BC878" s="2">
        <v>0</v>
      </c>
      <c r="BD878" s="2">
        <v>0</v>
      </c>
      <c r="BE878" s="2">
        <v>1</v>
      </c>
      <c r="BF878" s="45">
        <v>0</v>
      </c>
      <c r="BG878" s="2">
        <v>0</v>
      </c>
      <c r="BH878" s="2">
        <v>0</v>
      </c>
      <c r="BI878" s="2">
        <v>0</v>
      </c>
      <c r="BJ878" s="2">
        <v>0</v>
      </c>
      <c r="BK878" s="2">
        <v>0</v>
      </c>
      <c r="BL878" s="2">
        <v>0</v>
      </c>
      <c r="BM878" s="2">
        <v>0</v>
      </c>
      <c r="BN878" s="2">
        <v>0</v>
      </c>
      <c r="BO878" s="2">
        <v>0</v>
      </c>
      <c r="BP878" s="2">
        <v>0</v>
      </c>
      <c r="BQ878" s="2">
        <v>0</v>
      </c>
      <c r="BR878" s="2">
        <v>1</v>
      </c>
      <c r="BS878" s="2">
        <v>565</v>
      </c>
      <c r="BT878" s="2">
        <v>0</v>
      </c>
      <c r="BU878" s="5">
        <v>0.87</v>
      </c>
      <c r="BV878" s="5">
        <f>IFERROR($BF878/($AL878+$R878), "No Votes")</f>
        <v>0</v>
      </c>
      <c r="BW878" s="5">
        <f>IFERROR($BA878/($AG878+$M878), "No Votes")</f>
        <v>0</v>
      </c>
      <c r="BX878" t="s">
        <v>2157</v>
      </c>
      <c r="BY878" s="5" t="s">
        <v>2086</v>
      </c>
      <c r="BZ878" s="5" t="s">
        <v>2088</v>
      </c>
      <c r="CA878" s="28" t="str">
        <f>IF(Table1[[#This Row],[Party]]="Labour","Conservative","Labour")</f>
        <v>Labour</v>
      </c>
      <c r="CB878" s="28" cm="1">
        <f t="array" ref="CB8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878" s="28" cm="1">
        <f t="array" ref="CC8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78" s="28">
        <f>IF(TRIM(Table1[[#This Row],[Party]])="Labour",Table1[[#This Row],[Conservative_Aye]],Table1[[#This Row],[Labour_Aye]])</f>
        <v>0</v>
      </c>
      <c r="CE878" s="28">
        <f>IF(TRIM(Table1[[#This Row],[Party]])="Labour",Table1[[#This Row],[Conservative_No]],Table1[[#This Row],[Labour_No]])</f>
        <v>216</v>
      </c>
      <c r="CF878" s="36">
        <f>IF(Table1[[#This Row],[Gov_Aye]]+Table1[[#This Row],[Gov_No]]=0,"",Table1[[#This Row],[Gov_Aye]]/(Table1[[#This Row],[Gov_Aye]]+Table1[[#This Row],[Gov_No]]))</f>
        <v>1</v>
      </c>
      <c r="CG878" s="36">
        <f>IF(Table1[[#This Row],[Opp_Aye]]+Table1[[#This Row],[Opp_No]]=0,"",Table1[[#This Row],[Opp_Aye]]/(Table1[[#This Row],[Opp_Aye]]+Table1[[#This Row],[Opp_No]]))</f>
        <v>0</v>
      </c>
      <c r="CH878" s="36">
        <f>IF(OR(Table1[[#This Row],[Gov_Share]]="",Table1[[#This Row],[Opp_Share]]=""),"",ABS(Table1[[#This Row],[Gov_Share]]-Table1[[#This Row],[Opp_Share]]))</f>
        <v>1</v>
      </c>
      <c r="CI878" s="36">
        <f>IF(Table1[[#This Row],[Gov_Aye]]+Table1[[#This Row],[Gov_No]]=0,"",ABS(Table1[[#This Row],[Gov_Aye]]-Table1[[#This Row],[Gov_No]])/(Table1[[#This Row],[Gov_Aye]]+Table1[[#This Row],[Gov_No]]))</f>
        <v>1</v>
      </c>
      <c r="CJ878" s="36">
        <f>IF(Table1[[#This Row],[Opp_Aye]]+Table1[[#This Row],[Opp_No]]=0,"",ABS(Table1[[#This Row],[Opp_Aye]]-Table1[[#This Row],[Opp_No]])/(Table1[[#This Row],[Opp_Aye]]+Table1[[#This Row],[Opp_No]]))</f>
        <v>1</v>
      </c>
      <c r="CK8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0.96830613921821806</v>
      </c>
    </row>
    <row r="879" spans="1:89" x14ac:dyDescent="0.75">
      <c r="A879">
        <v>1042</v>
      </c>
      <c r="B879" s="17">
        <v>44342</v>
      </c>
      <c r="C879" s="18">
        <v>0.72291666666666665</v>
      </c>
      <c r="D879">
        <v>17</v>
      </c>
      <c r="E879" s="20" t="s">
        <v>554</v>
      </c>
      <c r="H879">
        <v>216</v>
      </c>
      <c r="I879">
        <v>357</v>
      </c>
      <c r="J879">
        <v>0</v>
      </c>
      <c r="K879">
        <v>1</v>
      </c>
      <c r="L879">
        <v>0</v>
      </c>
      <c r="M879" s="3">
        <v>1</v>
      </c>
      <c r="N879">
        <v>0</v>
      </c>
      <c r="O879">
        <v>0</v>
      </c>
      <c r="P879">
        <v>1</v>
      </c>
      <c r="Q879">
        <v>4</v>
      </c>
      <c r="R879" s="4">
        <v>193</v>
      </c>
      <c r="S879">
        <v>11</v>
      </c>
      <c r="T879">
        <v>3</v>
      </c>
      <c r="U879">
        <v>0</v>
      </c>
      <c r="V879">
        <v>0</v>
      </c>
      <c r="W879">
        <v>2</v>
      </c>
      <c r="X879">
        <v>0</v>
      </c>
      <c r="Y879">
        <v>0</v>
      </c>
      <c r="Z879">
        <v>0</v>
      </c>
      <c r="AA879">
        <v>0</v>
      </c>
      <c r="AB879">
        <v>0</v>
      </c>
      <c r="AC879">
        <v>0</v>
      </c>
      <c r="AD879">
        <v>0</v>
      </c>
      <c r="AE879">
        <v>0</v>
      </c>
      <c r="AF879">
        <v>0</v>
      </c>
      <c r="AG879" s="3">
        <v>348</v>
      </c>
      <c r="AH879">
        <v>8</v>
      </c>
      <c r="AI879">
        <v>0</v>
      </c>
      <c r="AJ879">
        <v>0</v>
      </c>
      <c r="AK879">
        <v>1</v>
      </c>
      <c r="AL879" s="4">
        <v>0</v>
      </c>
      <c r="AM879">
        <v>0</v>
      </c>
      <c r="AN879">
        <v>0</v>
      </c>
      <c r="AO879">
        <v>0</v>
      </c>
      <c r="AP879">
        <v>0</v>
      </c>
      <c r="AQ879">
        <v>0</v>
      </c>
      <c r="AR879">
        <v>0</v>
      </c>
      <c r="AS879">
        <v>0</v>
      </c>
      <c r="AT879">
        <v>0</v>
      </c>
      <c r="AU879">
        <v>0</v>
      </c>
      <c r="AV879">
        <v>0</v>
      </c>
      <c r="AW879">
        <v>0</v>
      </c>
      <c r="AX879">
        <v>0</v>
      </c>
      <c r="AY879">
        <v>0</v>
      </c>
      <c r="AZ879">
        <v>0</v>
      </c>
      <c r="BA879" s="3">
        <v>1</v>
      </c>
      <c r="BB879">
        <v>0</v>
      </c>
      <c r="BC879">
        <v>0</v>
      </c>
      <c r="BD879">
        <v>0</v>
      </c>
      <c r="BE879">
        <v>1</v>
      </c>
      <c r="BF879" s="4">
        <v>0</v>
      </c>
      <c r="BG879">
        <v>0</v>
      </c>
      <c r="BH879">
        <v>0</v>
      </c>
      <c r="BI879">
        <v>0</v>
      </c>
      <c r="BJ879">
        <v>0</v>
      </c>
      <c r="BK879">
        <v>0</v>
      </c>
      <c r="BL879">
        <v>0</v>
      </c>
      <c r="BM879">
        <v>0</v>
      </c>
      <c r="BN879">
        <v>0</v>
      </c>
      <c r="BO879">
        <v>0</v>
      </c>
      <c r="BP879">
        <v>0</v>
      </c>
      <c r="BQ879">
        <v>0</v>
      </c>
      <c r="BR879">
        <v>2</v>
      </c>
      <c r="BS879">
        <v>573</v>
      </c>
      <c r="BT879">
        <v>0</v>
      </c>
      <c r="BU879" s="1">
        <v>0.88</v>
      </c>
      <c r="BV879" s="5">
        <f>IFERROR($BF879/($AL879+$R879), "No Votes")</f>
        <v>0</v>
      </c>
      <c r="BW879" s="5">
        <f>IFERROR($BA879/($AG879+$M879), "No Votes")</f>
        <v>2.8653295128939827E-3</v>
      </c>
      <c r="BX879" t="s">
        <v>2157</v>
      </c>
      <c r="BY879" s="5" t="s">
        <v>2093</v>
      </c>
      <c r="BZ879" s="5" t="s">
        <v>2088</v>
      </c>
      <c r="CA879" s="28" t="str">
        <f>IF(Table1[[#This Row],[Party]]="Labour","Conservative","Labour")</f>
        <v>Labour</v>
      </c>
      <c r="CB879" s="28" cm="1">
        <f t="array" ref="CB8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879" s="28" cm="1">
        <f t="array" ref="CC8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348</v>
      </c>
      <c r="CD879" s="28">
        <f>IF(TRIM(Table1[[#This Row],[Party]])="Labour",Table1[[#This Row],[Conservative_Aye]],Table1[[#This Row],[Labour_Aye]])</f>
        <v>193</v>
      </c>
      <c r="CE879" s="28">
        <f>IF(TRIM(Table1[[#This Row],[Party]])="Labour",Table1[[#This Row],[Conservative_No]],Table1[[#This Row],[Labour_No]])</f>
        <v>0</v>
      </c>
      <c r="CF879" s="36">
        <f>IF(Table1[[#This Row],[Gov_Aye]]+Table1[[#This Row],[Gov_No]]=0,"",Table1[[#This Row],[Gov_Aye]]/(Table1[[#This Row],[Gov_Aye]]+Table1[[#This Row],[Gov_No]]))</f>
        <v>2.8653295128939827E-3</v>
      </c>
      <c r="CG879" s="36">
        <f>IF(Table1[[#This Row],[Opp_Aye]]+Table1[[#This Row],[Opp_No]]=0,"",Table1[[#This Row],[Opp_Aye]]/(Table1[[#This Row],[Opp_Aye]]+Table1[[#This Row],[Opp_No]]))</f>
        <v>1</v>
      </c>
      <c r="CH879" s="36">
        <f>IF(OR(Table1[[#This Row],[Gov_Share]]="",Table1[[#This Row],[Opp_Share]]=""),"",ABS(Table1[[#This Row],[Gov_Share]]-Table1[[#This Row],[Opp_Share]]))</f>
        <v>0.99713467048710602</v>
      </c>
      <c r="CI879" s="36">
        <f>IF(Table1[[#This Row],[Gov_Aye]]+Table1[[#This Row],[Gov_No]]=0,"",ABS(Table1[[#This Row],[Gov_Aye]]-Table1[[#This Row],[Gov_No]])/(Table1[[#This Row],[Gov_Aye]]+Table1[[#This Row],[Gov_No]]))</f>
        <v>0.99426934097421205</v>
      </c>
      <c r="CJ879" s="36">
        <f>IF(Table1[[#This Row],[Opp_Aye]]+Table1[[#This Row],[Opp_No]]=0,"",ABS(Table1[[#This Row],[Opp_Aye]]-Table1[[#This Row],[Opp_No]])/(Table1[[#This Row],[Opp_Aye]]+Table1[[#This Row],[Opp_No]]))</f>
        <v>1</v>
      </c>
      <c r="CK8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0.96826197847761153</v>
      </c>
    </row>
    <row r="880" spans="1:89" ht="29.5" x14ac:dyDescent="0.75">
      <c r="A880" s="2">
        <v>1250</v>
      </c>
      <c r="B880" s="15">
        <v>44634</v>
      </c>
      <c r="C880" s="16">
        <v>0.90416666666666667</v>
      </c>
      <c r="D880" s="2">
        <v>214</v>
      </c>
      <c r="E880" s="19" t="s">
        <v>660</v>
      </c>
      <c r="F880" s="2"/>
      <c r="G880" s="2"/>
      <c r="H880" s="2">
        <v>218</v>
      </c>
      <c r="I880" s="2">
        <v>288</v>
      </c>
      <c r="J880" s="2">
        <v>0</v>
      </c>
      <c r="K880" s="2">
        <v>1</v>
      </c>
      <c r="L880" s="2">
        <v>0</v>
      </c>
      <c r="M880" s="3">
        <v>0</v>
      </c>
      <c r="N880" s="2">
        <v>5</v>
      </c>
      <c r="O880" s="2">
        <v>0</v>
      </c>
      <c r="P880" s="2">
        <v>1</v>
      </c>
      <c r="Q880" s="2">
        <v>1</v>
      </c>
      <c r="R880" s="4">
        <v>161</v>
      </c>
      <c r="S880" s="2">
        <v>10</v>
      </c>
      <c r="T880" s="2">
        <v>2</v>
      </c>
      <c r="U880" s="2">
        <v>0</v>
      </c>
      <c r="V880" s="2">
        <v>33</v>
      </c>
      <c r="W880" s="2">
        <v>0</v>
      </c>
      <c r="X880" s="2">
        <v>0</v>
      </c>
      <c r="Y880" s="2">
        <v>0</v>
      </c>
      <c r="Z880" s="2">
        <v>0</v>
      </c>
      <c r="AA880" s="2">
        <v>0</v>
      </c>
      <c r="AB880" s="2">
        <v>0</v>
      </c>
      <c r="AC880" s="2">
        <v>0</v>
      </c>
      <c r="AD880" s="2">
        <v>0</v>
      </c>
      <c r="AE880" s="2">
        <v>0</v>
      </c>
      <c r="AF880" s="2">
        <v>0</v>
      </c>
      <c r="AG880" s="3">
        <v>287</v>
      </c>
      <c r="AH880" s="2">
        <v>0</v>
      </c>
      <c r="AI880" s="2">
        <v>0</v>
      </c>
      <c r="AJ880" s="2">
        <v>0</v>
      </c>
      <c r="AK880" s="2">
        <v>1</v>
      </c>
      <c r="AL880" s="4">
        <v>0</v>
      </c>
      <c r="AM880" s="2">
        <v>0</v>
      </c>
      <c r="AN880" s="2">
        <v>0</v>
      </c>
      <c r="AO880" s="2">
        <v>0</v>
      </c>
      <c r="AP880" s="2">
        <v>0</v>
      </c>
      <c r="AQ880" s="2">
        <v>0</v>
      </c>
      <c r="AR880" s="2">
        <v>0</v>
      </c>
      <c r="AS880" s="2">
        <v>0</v>
      </c>
      <c r="AT880" s="2">
        <v>0</v>
      </c>
      <c r="AU880" s="2">
        <v>0</v>
      </c>
      <c r="AV880" s="2">
        <v>0</v>
      </c>
      <c r="AW880" s="2">
        <v>0</v>
      </c>
      <c r="AX880" s="2">
        <v>0</v>
      </c>
      <c r="AY880" s="2">
        <v>0</v>
      </c>
      <c r="AZ880" s="2">
        <v>0</v>
      </c>
      <c r="BA880" s="44">
        <v>0</v>
      </c>
      <c r="BB880" s="2">
        <v>0</v>
      </c>
      <c r="BC880" s="2">
        <v>0</v>
      </c>
      <c r="BD880" s="2">
        <v>0</v>
      </c>
      <c r="BE880" s="2">
        <v>1</v>
      </c>
      <c r="BF880" s="45">
        <v>0</v>
      </c>
      <c r="BG880" s="2">
        <v>0</v>
      </c>
      <c r="BH880" s="2">
        <v>0</v>
      </c>
      <c r="BI880" s="2">
        <v>0</v>
      </c>
      <c r="BJ880" s="2">
        <v>0</v>
      </c>
      <c r="BK880" s="2">
        <v>0</v>
      </c>
      <c r="BL880" s="2">
        <v>0</v>
      </c>
      <c r="BM880" s="2">
        <v>0</v>
      </c>
      <c r="BN880" s="2">
        <v>0</v>
      </c>
      <c r="BO880" s="2">
        <v>0</v>
      </c>
      <c r="BP880" s="2">
        <v>0</v>
      </c>
      <c r="BQ880" s="2">
        <v>0</v>
      </c>
      <c r="BR880" s="2">
        <v>1</v>
      </c>
      <c r="BS880" s="2">
        <v>502</v>
      </c>
      <c r="BT880" s="2">
        <v>0</v>
      </c>
      <c r="BU880" s="5">
        <v>0.77</v>
      </c>
      <c r="BV880" s="5">
        <f>IFERROR($BF880/($AL880+$R880), "No Votes")</f>
        <v>0</v>
      </c>
      <c r="BW880" s="5">
        <f>IFERROR($BA880/($AG880+$M880), "No Votes")</f>
        <v>0</v>
      </c>
      <c r="BX880" t="s">
        <v>2157</v>
      </c>
      <c r="BY880" s="5" t="s">
        <v>2093</v>
      </c>
      <c r="BZ880" s="5" t="s">
        <v>2088</v>
      </c>
      <c r="CA880" s="28" t="str">
        <f>IF(Table1[[#This Row],[Party]]="Labour","Conservative","Labour")</f>
        <v>Labour</v>
      </c>
      <c r="CB880" s="28" cm="1">
        <f t="array" ref="CB8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80" s="28" cm="1">
        <f t="array" ref="CC8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880" s="28">
        <f>IF(TRIM(Table1[[#This Row],[Party]])="Labour",Table1[[#This Row],[Conservative_Aye]],Table1[[#This Row],[Labour_Aye]])</f>
        <v>161</v>
      </c>
      <c r="CE880" s="28">
        <f>IF(TRIM(Table1[[#This Row],[Party]])="Labour",Table1[[#This Row],[Conservative_No]],Table1[[#This Row],[Labour_No]])</f>
        <v>0</v>
      </c>
      <c r="CF880" s="36">
        <f>IF(Table1[[#This Row],[Gov_Aye]]+Table1[[#This Row],[Gov_No]]=0,"",Table1[[#This Row],[Gov_Aye]]/(Table1[[#This Row],[Gov_Aye]]+Table1[[#This Row],[Gov_No]]))</f>
        <v>0</v>
      </c>
      <c r="CG880" s="36">
        <f>IF(Table1[[#This Row],[Opp_Aye]]+Table1[[#This Row],[Opp_No]]=0,"",Table1[[#This Row],[Opp_Aye]]/(Table1[[#This Row],[Opp_Aye]]+Table1[[#This Row],[Opp_No]]))</f>
        <v>1</v>
      </c>
      <c r="CH880" s="36">
        <f>IF(OR(Table1[[#This Row],[Gov_Share]]="",Table1[[#This Row],[Opp_Share]]=""),"",ABS(Table1[[#This Row],[Gov_Share]]-Table1[[#This Row],[Opp_Share]]))</f>
        <v>1</v>
      </c>
      <c r="CI880" s="36">
        <f>IF(Table1[[#This Row],[Gov_Aye]]+Table1[[#This Row],[Gov_No]]=0,"",ABS(Table1[[#This Row],[Gov_Aye]]-Table1[[#This Row],[Gov_No]])/(Table1[[#This Row],[Gov_Aye]]+Table1[[#This Row],[Gov_No]]))</f>
        <v>1</v>
      </c>
      <c r="CJ880" s="36">
        <f>IF(Table1[[#This Row],[Opp_Aye]]+Table1[[#This Row],[Opp_No]]=0,"",ABS(Table1[[#This Row],[Opp_Aye]]-Table1[[#This Row],[Opp_No]])/(Table1[[#This Row],[Opp_Aye]]+Table1[[#This Row],[Opp_No]]))</f>
        <v>1</v>
      </c>
      <c r="CK8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0.96823643143212268</v>
      </c>
    </row>
    <row r="881" spans="1:89" x14ac:dyDescent="0.75">
      <c r="A881">
        <v>511</v>
      </c>
      <c r="B881" s="17">
        <v>43390</v>
      </c>
      <c r="C881" s="18">
        <v>0.70138888888888884</v>
      </c>
      <c r="D881">
        <v>243</v>
      </c>
      <c r="E881" s="20" t="s">
        <v>563</v>
      </c>
      <c r="H881">
        <v>279</v>
      </c>
      <c r="I881">
        <v>299</v>
      </c>
      <c r="J881">
        <v>0</v>
      </c>
      <c r="K881">
        <v>0</v>
      </c>
      <c r="L881">
        <v>0</v>
      </c>
      <c r="M881" s="3">
        <v>0</v>
      </c>
      <c r="N881">
        <v>0</v>
      </c>
      <c r="O881">
        <v>0</v>
      </c>
      <c r="P881">
        <v>1</v>
      </c>
      <c r="Q881">
        <v>4</v>
      </c>
      <c r="R881" s="4">
        <v>229</v>
      </c>
      <c r="S881">
        <v>10</v>
      </c>
      <c r="T881">
        <v>4</v>
      </c>
      <c r="U881">
        <v>0</v>
      </c>
      <c r="V881">
        <v>31</v>
      </c>
      <c r="W881">
        <v>0</v>
      </c>
      <c r="X881">
        <v>0</v>
      </c>
      <c r="Y881">
        <v>0</v>
      </c>
      <c r="Z881">
        <v>0</v>
      </c>
      <c r="AA881">
        <v>0</v>
      </c>
      <c r="AB881">
        <v>0</v>
      </c>
      <c r="AC881">
        <v>0</v>
      </c>
      <c r="AD881">
        <v>0</v>
      </c>
      <c r="AE881">
        <v>0</v>
      </c>
      <c r="AF881">
        <v>0</v>
      </c>
      <c r="AG881" s="3">
        <v>292</v>
      </c>
      <c r="AH881">
        <v>5</v>
      </c>
      <c r="AI881">
        <v>0</v>
      </c>
      <c r="AJ881">
        <v>0</v>
      </c>
      <c r="AK881">
        <v>2</v>
      </c>
      <c r="AL881" s="4">
        <v>0</v>
      </c>
      <c r="AM881">
        <v>0</v>
      </c>
      <c r="AN881">
        <v>0</v>
      </c>
      <c r="AO881">
        <v>0</v>
      </c>
      <c r="AP881">
        <v>0</v>
      </c>
      <c r="AQ881">
        <v>0</v>
      </c>
      <c r="AR881">
        <v>0</v>
      </c>
      <c r="AS881">
        <v>0</v>
      </c>
      <c r="AT881">
        <v>0</v>
      </c>
      <c r="AU881">
        <v>0</v>
      </c>
      <c r="AV881">
        <v>0</v>
      </c>
      <c r="AW881">
        <v>0</v>
      </c>
      <c r="AX881">
        <v>0</v>
      </c>
      <c r="AY881">
        <v>0</v>
      </c>
      <c r="AZ881">
        <v>0</v>
      </c>
      <c r="BA881" s="3">
        <v>0</v>
      </c>
      <c r="BB881">
        <v>0</v>
      </c>
      <c r="BC881">
        <v>0</v>
      </c>
      <c r="BD881">
        <v>0</v>
      </c>
      <c r="BE881">
        <v>2</v>
      </c>
      <c r="BF881" s="4">
        <v>0</v>
      </c>
      <c r="BG881">
        <v>0</v>
      </c>
      <c r="BH881">
        <v>0</v>
      </c>
      <c r="BI881">
        <v>0</v>
      </c>
      <c r="BJ881">
        <v>0</v>
      </c>
      <c r="BK881">
        <v>0</v>
      </c>
      <c r="BL881">
        <v>0</v>
      </c>
      <c r="BM881">
        <v>0</v>
      </c>
      <c r="BN881">
        <v>0</v>
      </c>
      <c r="BO881">
        <v>0</v>
      </c>
      <c r="BP881">
        <v>0</v>
      </c>
      <c r="BQ881">
        <v>0</v>
      </c>
      <c r="BR881">
        <v>2</v>
      </c>
      <c r="BS881">
        <v>578</v>
      </c>
      <c r="BT881">
        <v>0</v>
      </c>
      <c r="BU881" s="1">
        <v>0.89</v>
      </c>
      <c r="BV881" s="5">
        <f>IFERROR($BF881/($AL881+$R881), "No Votes")</f>
        <v>0</v>
      </c>
      <c r="BW881" s="5">
        <f>IFERROR($BA881/($AG881+$M881), "No Votes")</f>
        <v>0</v>
      </c>
      <c r="BX881" t="s">
        <v>2157</v>
      </c>
      <c r="BY881" s="5" t="s">
        <v>2086</v>
      </c>
      <c r="BZ881" s="5" t="s">
        <v>2088</v>
      </c>
      <c r="CA881" s="28" t="str">
        <f>IF(Table1[[#This Row],[Party]]="Labour","Conservative","Labour")</f>
        <v>Labour</v>
      </c>
      <c r="CB881" s="28" cm="1">
        <f t="array" ref="CB8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81" s="28" cm="1">
        <f t="array" ref="CC8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881" s="28">
        <f>IF(TRIM(Table1[[#This Row],[Party]])="Labour",Table1[[#This Row],[Conservative_Aye]],Table1[[#This Row],[Labour_Aye]])</f>
        <v>229</v>
      </c>
      <c r="CE881" s="28">
        <f>IF(TRIM(Table1[[#This Row],[Party]])="Labour",Table1[[#This Row],[Conservative_No]],Table1[[#This Row],[Labour_No]])</f>
        <v>0</v>
      </c>
      <c r="CF881" s="36">
        <f>IF(Table1[[#This Row],[Gov_Aye]]+Table1[[#This Row],[Gov_No]]=0,"",Table1[[#This Row],[Gov_Aye]]/(Table1[[#This Row],[Gov_Aye]]+Table1[[#This Row],[Gov_No]]))</f>
        <v>0</v>
      </c>
      <c r="CG881" s="36">
        <f>IF(Table1[[#This Row],[Opp_Aye]]+Table1[[#This Row],[Opp_No]]=0,"",Table1[[#This Row],[Opp_Aye]]/(Table1[[#This Row],[Opp_Aye]]+Table1[[#This Row],[Opp_No]]))</f>
        <v>1</v>
      </c>
      <c r="CH881" s="36">
        <f>IF(OR(Table1[[#This Row],[Gov_Share]]="",Table1[[#This Row],[Opp_Share]]=""),"",ABS(Table1[[#This Row],[Gov_Share]]-Table1[[#This Row],[Opp_Share]]))</f>
        <v>1</v>
      </c>
      <c r="CI881" s="36">
        <f>IF(Table1[[#This Row],[Gov_Aye]]+Table1[[#This Row],[Gov_No]]=0,"",ABS(Table1[[#This Row],[Gov_Aye]]-Table1[[#This Row],[Gov_No]])/(Table1[[#This Row],[Gov_Aye]]+Table1[[#This Row],[Gov_No]]))</f>
        <v>1</v>
      </c>
      <c r="CJ881" s="36">
        <f>IF(Table1[[#This Row],[Opp_Aye]]+Table1[[#This Row],[Opp_No]]=0,"",ABS(Table1[[#This Row],[Opp_Aye]]-Table1[[#This Row],[Opp_No]])/(Table1[[#This Row],[Opp_Aye]]+Table1[[#This Row],[Opp_No]]))</f>
        <v>1</v>
      </c>
      <c r="CK8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0.96822886317600376</v>
      </c>
    </row>
    <row r="882" spans="1:89" x14ac:dyDescent="0.75">
      <c r="A882">
        <v>298</v>
      </c>
      <c r="B882" s="17">
        <v>43039</v>
      </c>
      <c r="C882" s="18">
        <v>0.71875</v>
      </c>
      <c r="D882">
        <v>31</v>
      </c>
      <c r="E882" s="20" t="s">
        <v>777</v>
      </c>
      <c r="H882">
        <v>302</v>
      </c>
      <c r="I882">
        <v>276</v>
      </c>
      <c r="J882">
        <v>0</v>
      </c>
      <c r="K882">
        <v>0</v>
      </c>
      <c r="L882">
        <v>0</v>
      </c>
      <c r="M882" s="3">
        <v>292</v>
      </c>
      <c r="N882">
        <v>9</v>
      </c>
      <c r="O882">
        <v>0</v>
      </c>
      <c r="P882">
        <v>0</v>
      </c>
      <c r="Q882">
        <v>2</v>
      </c>
      <c r="R882" s="4">
        <v>0</v>
      </c>
      <c r="S882">
        <v>0</v>
      </c>
      <c r="T882">
        <v>0</v>
      </c>
      <c r="U882">
        <v>0</v>
      </c>
      <c r="V882">
        <v>0</v>
      </c>
      <c r="W882">
        <v>0</v>
      </c>
      <c r="X882">
        <v>0</v>
      </c>
      <c r="Y882">
        <v>0</v>
      </c>
      <c r="Z882">
        <v>0</v>
      </c>
      <c r="AA882">
        <v>0</v>
      </c>
      <c r="AB882">
        <v>0</v>
      </c>
      <c r="AC882">
        <v>0</v>
      </c>
      <c r="AD882">
        <v>0</v>
      </c>
      <c r="AE882">
        <v>0</v>
      </c>
      <c r="AF882">
        <v>0</v>
      </c>
      <c r="AG882" s="3">
        <v>0</v>
      </c>
      <c r="AH882">
        <v>0</v>
      </c>
      <c r="AI882">
        <v>0</v>
      </c>
      <c r="AJ882">
        <v>1</v>
      </c>
      <c r="AK882">
        <v>0</v>
      </c>
      <c r="AL882" s="4">
        <v>229</v>
      </c>
      <c r="AM882">
        <v>10</v>
      </c>
      <c r="AN882">
        <v>4</v>
      </c>
      <c r="AO882">
        <v>0</v>
      </c>
      <c r="AP882">
        <v>31</v>
      </c>
      <c r="AQ882">
        <v>0</v>
      </c>
      <c r="AR882">
        <v>0</v>
      </c>
      <c r="AS882">
        <v>0</v>
      </c>
      <c r="AT882">
        <v>0</v>
      </c>
      <c r="AU882">
        <v>0</v>
      </c>
      <c r="AV882">
        <v>0</v>
      </c>
      <c r="AW882">
        <v>0</v>
      </c>
      <c r="AX882">
        <v>0</v>
      </c>
      <c r="AY882">
        <v>0</v>
      </c>
      <c r="AZ882">
        <v>0</v>
      </c>
      <c r="BA882" s="3">
        <v>0</v>
      </c>
      <c r="BB882">
        <v>0</v>
      </c>
      <c r="BC882">
        <v>0</v>
      </c>
      <c r="BD882">
        <v>0</v>
      </c>
      <c r="BE882">
        <v>0</v>
      </c>
      <c r="BF882" s="4">
        <v>0</v>
      </c>
      <c r="BG882">
        <v>0</v>
      </c>
      <c r="BH882">
        <v>0</v>
      </c>
      <c r="BI882">
        <v>0</v>
      </c>
      <c r="BJ882">
        <v>0</v>
      </c>
      <c r="BK882">
        <v>0</v>
      </c>
      <c r="BL882">
        <v>0</v>
      </c>
      <c r="BM882">
        <v>0</v>
      </c>
      <c r="BN882">
        <v>0</v>
      </c>
      <c r="BO882">
        <v>0</v>
      </c>
      <c r="BP882">
        <v>0</v>
      </c>
      <c r="BQ882">
        <v>0</v>
      </c>
      <c r="BR882">
        <v>0</v>
      </c>
      <c r="BS882">
        <v>578</v>
      </c>
      <c r="BT882">
        <v>0</v>
      </c>
      <c r="BU882" s="1">
        <v>0.89</v>
      </c>
      <c r="BV882" s="5">
        <f>IFERROR($BF882/($AL882+$R882), "No Votes")</f>
        <v>0</v>
      </c>
      <c r="BW882" s="5">
        <f>IFERROR($BA882/($AG882+$M882), "No Votes")</f>
        <v>0</v>
      </c>
      <c r="BX882" t="s">
        <v>2157</v>
      </c>
      <c r="BY882" s="5" t="s">
        <v>2086</v>
      </c>
      <c r="BZ882" s="5" t="s">
        <v>2088</v>
      </c>
      <c r="CA882" s="28" t="str">
        <f>IF(Table1[[#This Row],[Party]]="Labour","Conservative","Labour")</f>
        <v>Labour</v>
      </c>
      <c r="CB882" s="28" cm="1">
        <f t="array" ref="CB8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882" s="28" cm="1">
        <f t="array" ref="CC8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82" s="28">
        <f>IF(TRIM(Table1[[#This Row],[Party]])="Labour",Table1[[#This Row],[Conservative_Aye]],Table1[[#This Row],[Labour_Aye]])</f>
        <v>0</v>
      </c>
      <c r="CE882" s="28">
        <f>IF(TRIM(Table1[[#This Row],[Party]])="Labour",Table1[[#This Row],[Conservative_No]],Table1[[#This Row],[Labour_No]])</f>
        <v>229</v>
      </c>
      <c r="CF882" s="36">
        <f>IF(Table1[[#This Row],[Gov_Aye]]+Table1[[#This Row],[Gov_No]]=0,"",Table1[[#This Row],[Gov_Aye]]/(Table1[[#This Row],[Gov_Aye]]+Table1[[#This Row],[Gov_No]]))</f>
        <v>1</v>
      </c>
      <c r="CG882" s="36">
        <f>IF(Table1[[#This Row],[Opp_Aye]]+Table1[[#This Row],[Opp_No]]=0,"",Table1[[#This Row],[Opp_Aye]]/(Table1[[#This Row],[Opp_Aye]]+Table1[[#This Row],[Opp_No]]))</f>
        <v>0</v>
      </c>
      <c r="CH882" s="36">
        <f>IF(OR(Table1[[#This Row],[Gov_Share]]="",Table1[[#This Row],[Opp_Share]]=""),"",ABS(Table1[[#This Row],[Gov_Share]]-Table1[[#This Row],[Opp_Share]]))</f>
        <v>1</v>
      </c>
      <c r="CI882" s="36">
        <f>IF(Table1[[#This Row],[Gov_Aye]]+Table1[[#This Row],[Gov_No]]=0,"",ABS(Table1[[#This Row],[Gov_Aye]]-Table1[[#This Row],[Gov_No]])/(Table1[[#This Row],[Gov_Aye]]+Table1[[#This Row],[Gov_No]]))</f>
        <v>1</v>
      </c>
      <c r="CJ882" s="36">
        <f>IF(Table1[[#This Row],[Opp_Aye]]+Table1[[#This Row],[Opp_No]]=0,"",ABS(Table1[[#This Row],[Opp_Aye]]-Table1[[#This Row],[Opp_No]])/(Table1[[#This Row],[Opp_Aye]]+Table1[[#This Row],[Opp_No]]))</f>
        <v>1</v>
      </c>
      <c r="CK8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0.96822886317600376</v>
      </c>
    </row>
    <row r="883" spans="1:89" x14ac:dyDescent="0.75">
      <c r="A883">
        <v>1726</v>
      </c>
      <c r="B883" s="17">
        <v>45313</v>
      </c>
      <c r="C883" s="18">
        <v>0.87847222222222221</v>
      </c>
      <c r="D883">
        <v>62</v>
      </c>
      <c r="E883" s="20" t="s">
        <v>462</v>
      </c>
      <c r="H883">
        <v>293</v>
      </c>
      <c r="I883">
        <v>211</v>
      </c>
      <c r="J883">
        <v>0</v>
      </c>
      <c r="K883">
        <v>0</v>
      </c>
      <c r="L883">
        <v>0</v>
      </c>
      <c r="M883" s="3">
        <v>286</v>
      </c>
      <c r="N883">
        <v>6</v>
      </c>
      <c r="O883">
        <v>0</v>
      </c>
      <c r="P883">
        <v>0</v>
      </c>
      <c r="Q883">
        <v>2</v>
      </c>
      <c r="R883" s="4">
        <v>0</v>
      </c>
      <c r="S883">
        <v>0</v>
      </c>
      <c r="T883">
        <v>0</v>
      </c>
      <c r="U883">
        <v>0</v>
      </c>
      <c r="V883">
        <v>0</v>
      </c>
      <c r="W883">
        <v>0</v>
      </c>
      <c r="X883">
        <v>0</v>
      </c>
      <c r="Y883">
        <v>0</v>
      </c>
      <c r="Z883">
        <v>0</v>
      </c>
      <c r="AA883">
        <v>0</v>
      </c>
      <c r="AB883">
        <v>0</v>
      </c>
      <c r="AC883">
        <v>0</v>
      </c>
      <c r="AD883">
        <v>1</v>
      </c>
      <c r="AE883">
        <v>1</v>
      </c>
      <c r="AF883">
        <v>0</v>
      </c>
      <c r="AG883" s="3">
        <v>0</v>
      </c>
      <c r="AH883">
        <v>0</v>
      </c>
      <c r="AI883">
        <v>0</v>
      </c>
      <c r="AJ883">
        <v>1</v>
      </c>
      <c r="AK883">
        <v>6</v>
      </c>
      <c r="AL883" s="4">
        <v>158</v>
      </c>
      <c r="AM883">
        <v>10</v>
      </c>
      <c r="AN883">
        <v>3</v>
      </c>
      <c r="AO883">
        <v>0</v>
      </c>
      <c r="AP883">
        <v>27</v>
      </c>
      <c r="AQ883">
        <v>2</v>
      </c>
      <c r="AR883">
        <v>0</v>
      </c>
      <c r="AS883">
        <v>0</v>
      </c>
      <c r="AT883">
        <v>0</v>
      </c>
      <c r="AU883">
        <v>0</v>
      </c>
      <c r="AV883">
        <v>0</v>
      </c>
      <c r="AW883">
        <v>0</v>
      </c>
      <c r="AX883">
        <v>0</v>
      </c>
      <c r="AY883">
        <v>0</v>
      </c>
      <c r="AZ883">
        <v>0</v>
      </c>
      <c r="BA883" s="3">
        <v>0</v>
      </c>
      <c r="BB883">
        <v>0</v>
      </c>
      <c r="BC883">
        <v>0</v>
      </c>
      <c r="BD883">
        <v>0</v>
      </c>
      <c r="BE883">
        <v>2</v>
      </c>
      <c r="BF883" s="4">
        <v>0</v>
      </c>
      <c r="BG883">
        <v>0</v>
      </c>
      <c r="BH883">
        <v>0</v>
      </c>
      <c r="BI883">
        <v>0</v>
      </c>
      <c r="BJ883">
        <v>0</v>
      </c>
      <c r="BK883">
        <v>0</v>
      </c>
      <c r="BL883">
        <v>0</v>
      </c>
      <c r="BM883">
        <v>0</v>
      </c>
      <c r="BN883">
        <v>0</v>
      </c>
      <c r="BO883">
        <v>0</v>
      </c>
      <c r="BP883">
        <v>0</v>
      </c>
      <c r="BQ883">
        <v>0</v>
      </c>
      <c r="BR883">
        <v>2</v>
      </c>
      <c r="BS883">
        <v>503</v>
      </c>
      <c r="BT883">
        <v>0</v>
      </c>
      <c r="BU883" s="1">
        <v>0.77</v>
      </c>
      <c r="BV883" s="5">
        <f>IFERROR($BF883/($AL883+$R883), "No Votes")</f>
        <v>0</v>
      </c>
      <c r="BW883" s="5">
        <f>IFERROR($BA883/($AG883+$M883), "No Votes")</f>
        <v>0</v>
      </c>
      <c r="BX883" t="s">
        <v>2157</v>
      </c>
      <c r="BY883" s="5" t="s">
        <v>2096</v>
      </c>
      <c r="BZ883" s="5" t="s">
        <v>2088</v>
      </c>
      <c r="CA883" s="28" t="str">
        <f>IF(Table1[[#This Row],[Party]]="Labour","Conservative","Labour")</f>
        <v>Labour</v>
      </c>
      <c r="CB883" s="28" cm="1">
        <f t="array" ref="CB8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883" s="28" cm="1">
        <f t="array" ref="CC8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83" s="28">
        <f>IF(TRIM(Table1[[#This Row],[Party]])="Labour",Table1[[#This Row],[Conservative_Aye]],Table1[[#This Row],[Labour_Aye]])</f>
        <v>0</v>
      </c>
      <c r="CE883" s="28">
        <f>IF(TRIM(Table1[[#This Row],[Party]])="Labour",Table1[[#This Row],[Conservative_No]],Table1[[#This Row],[Labour_No]])</f>
        <v>158</v>
      </c>
      <c r="CF883" s="36">
        <f>IF(Table1[[#This Row],[Gov_Aye]]+Table1[[#This Row],[Gov_No]]=0,"",Table1[[#This Row],[Gov_Aye]]/(Table1[[#This Row],[Gov_Aye]]+Table1[[#This Row],[Gov_No]]))</f>
        <v>1</v>
      </c>
      <c r="CG883" s="36">
        <f>IF(Table1[[#This Row],[Opp_Aye]]+Table1[[#This Row],[Opp_No]]=0,"",Table1[[#This Row],[Opp_Aye]]/(Table1[[#This Row],[Opp_Aye]]+Table1[[#This Row],[Opp_No]]))</f>
        <v>0</v>
      </c>
      <c r="CH883" s="36">
        <f>IF(OR(Table1[[#This Row],[Gov_Share]]="",Table1[[#This Row],[Opp_Share]]=""),"",ABS(Table1[[#This Row],[Gov_Share]]-Table1[[#This Row],[Opp_Share]]))</f>
        <v>1</v>
      </c>
      <c r="CI883" s="36">
        <f>IF(Table1[[#This Row],[Gov_Aye]]+Table1[[#This Row],[Gov_No]]=0,"",ABS(Table1[[#This Row],[Gov_Aye]]-Table1[[#This Row],[Gov_No]])/(Table1[[#This Row],[Gov_Aye]]+Table1[[#This Row],[Gov_No]]))</f>
        <v>1</v>
      </c>
      <c r="CJ883" s="36">
        <f>IF(Table1[[#This Row],[Opp_Aye]]+Table1[[#This Row],[Opp_No]]=0,"",ABS(Table1[[#This Row],[Opp_Aye]]-Table1[[#This Row],[Opp_No]])/(Table1[[#This Row],[Opp_Aye]]+Table1[[#This Row],[Opp_No]]))</f>
        <v>1</v>
      </c>
      <c r="CK8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0.96816313371483842</v>
      </c>
    </row>
    <row r="884" spans="1:89" hidden="1" x14ac:dyDescent="0.75">
      <c r="A884">
        <v>644</v>
      </c>
      <c r="B884" s="17">
        <v>43549</v>
      </c>
      <c r="C884" s="18">
        <v>0.93958333333333333</v>
      </c>
      <c r="D884">
        <v>375</v>
      </c>
      <c r="E884" s="20" t="s">
        <v>108</v>
      </c>
      <c r="F884" t="s">
        <v>2004</v>
      </c>
      <c r="G884" t="s">
        <v>2073</v>
      </c>
      <c r="H884">
        <v>327</v>
      </c>
      <c r="I884">
        <v>300</v>
      </c>
      <c r="J884">
        <v>0</v>
      </c>
      <c r="K884">
        <v>0</v>
      </c>
      <c r="L884">
        <v>0</v>
      </c>
      <c r="M884" s="3">
        <v>28</v>
      </c>
      <c r="N884">
        <v>0</v>
      </c>
      <c r="O884">
        <v>0</v>
      </c>
      <c r="P884">
        <v>1</v>
      </c>
      <c r="Q884">
        <v>17</v>
      </c>
      <c r="R884" s="4">
        <v>232</v>
      </c>
      <c r="S884">
        <v>11</v>
      </c>
      <c r="T884">
        <v>4</v>
      </c>
      <c r="U884">
        <v>0</v>
      </c>
      <c r="V884">
        <v>34</v>
      </c>
      <c r="W884">
        <v>0</v>
      </c>
      <c r="X884">
        <v>0</v>
      </c>
      <c r="Y884">
        <v>0</v>
      </c>
      <c r="Z884">
        <v>0</v>
      </c>
      <c r="AA884">
        <v>0</v>
      </c>
      <c r="AB884">
        <v>0</v>
      </c>
      <c r="AC884">
        <v>0</v>
      </c>
      <c r="AD884">
        <v>0</v>
      </c>
      <c r="AE884">
        <v>0</v>
      </c>
      <c r="AF884">
        <v>0</v>
      </c>
      <c r="AG884" s="3">
        <v>280</v>
      </c>
      <c r="AH884">
        <v>10</v>
      </c>
      <c r="AI884">
        <v>0</v>
      </c>
      <c r="AJ884">
        <v>0</v>
      </c>
      <c r="AK884">
        <v>2</v>
      </c>
      <c r="AL884" s="4">
        <v>8</v>
      </c>
      <c r="AM884">
        <v>0</v>
      </c>
      <c r="AN884">
        <v>0</v>
      </c>
      <c r="AO884">
        <v>0</v>
      </c>
      <c r="AP884">
        <v>0</v>
      </c>
      <c r="AQ884">
        <v>0</v>
      </c>
      <c r="AR884">
        <v>0</v>
      </c>
      <c r="AS884">
        <v>0</v>
      </c>
      <c r="AT884">
        <v>0</v>
      </c>
      <c r="AU884">
        <v>0</v>
      </c>
      <c r="AV884">
        <v>0</v>
      </c>
      <c r="AW884">
        <v>0</v>
      </c>
      <c r="AX884">
        <v>0</v>
      </c>
      <c r="AY884">
        <v>0</v>
      </c>
      <c r="AZ884">
        <v>0</v>
      </c>
      <c r="BA884" s="3">
        <v>28</v>
      </c>
      <c r="BB884">
        <v>0</v>
      </c>
      <c r="BC884">
        <v>0</v>
      </c>
      <c r="BD884">
        <v>0</v>
      </c>
      <c r="BE884">
        <v>2</v>
      </c>
      <c r="BF884" s="4">
        <v>8</v>
      </c>
      <c r="BG884">
        <v>0</v>
      </c>
      <c r="BH884">
        <v>0</v>
      </c>
      <c r="BI884">
        <v>0</v>
      </c>
      <c r="BJ884">
        <v>0</v>
      </c>
      <c r="BK884">
        <v>0</v>
      </c>
      <c r="BL884">
        <v>0</v>
      </c>
      <c r="BM884">
        <v>0</v>
      </c>
      <c r="BN884">
        <v>0</v>
      </c>
      <c r="BO884">
        <v>0</v>
      </c>
      <c r="BP884">
        <v>0</v>
      </c>
      <c r="BQ884">
        <v>0</v>
      </c>
      <c r="BR884">
        <v>38</v>
      </c>
      <c r="BS884">
        <v>627</v>
      </c>
      <c r="BT884">
        <v>0.06</v>
      </c>
      <c r="BU884" s="1">
        <v>0.96</v>
      </c>
      <c r="BV884" s="5">
        <f>IFERROR($BF884/($AL884+$R884), "No Votes")</f>
        <v>3.3333333333333333E-2</v>
      </c>
      <c r="BW884" s="5">
        <f>IFERROR($BA884/($AG884+$M884), "No Votes")</f>
        <v>9.0909090909090912E-2</v>
      </c>
      <c r="BX884" t="s">
        <v>2156</v>
      </c>
      <c r="BY884" s="5" t="s">
        <v>2086</v>
      </c>
      <c r="BZ884" s="5" t="s">
        <v>2088</v>
      </c>
      <c r="CA884" s="28" t="str">
        <f>IF(Table1[[#This Row],[Party]]="Labour","Conservative","Labour")</f>
        <v>Labour</v>
      </c>
      <c r="CB884" s="28" cm="1">
        <f t="array" ref="CB8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v>
      </c>
      <c r="CC884" s="28" cm="1">
        <f t="array" ref="CC8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280</v>
      </c>
      <c r="CD884" s="28">
        <f>IF(TRIM(Table1[[#This Row],[Party]])="Labour",Table1[[#This Row],[Conservative_Aye]],Table1[[#This Row],[Labour_Aye]])</f>
        <v>232</v>
      </c>
      <c r="CE884" s="28">
        <f>IF(TRIM(Table1[[#This Row],[Party]])="Labour",Table1[[#This Row],[Conservative_No]],Table1[[#This Row],[Labour_No]])</f>
        <v>8</v>
      </c>
      <c r="CF884" s="36">
        <f>IF(Table1[[#This Row],[Gov_Aye]]+Table1[[#This Row],[Gov_No]]=0,"",Table1[[#This Row],[Gov_Aye]]/(Table1[[#This Row],[Gov_Aye]]+Table1[[#This Row],[Gov_No]]))</f>
        <v>9.0909090909090912E-2</v>
      </c>
      <c r="CG884" s="36">
        <f>IF(Table1[[#This Row],[Opp_Aye]]+Table1[[#This Row],[Opp_No]]=0,"",Table1[[#This Row],[Opp_Aye]]/(Table1[[#This Row],[Opp_Aye]]+Table1[[#This Row],[Opp_No]]))</f>
        <v>0.96666666666666667</v>
      </c>
      <c r="CH884" s="36">
        <f>IF(OR(Table1[[#This Row],[Gov_Share]]="",Table1[[#This Row],[Opp_Share]]=""),"",ABS(Table1[[#This Row],[Gov_Share]]-Table1[[#This Row],[Opp_Share]]))</f>
        <v>0.87575757575757573</v>
      </c>
      <c r="CI884" s="36">
        <f>IF(Table1[[#This Row],[Gov_Aye]]+Table1[[#This Row],[Gov_No]]=0,"",ABS(Table1[[#This Row],[Gov_Aye]]-Table1[[#This Row],[Gov_No]])/(Table1[[#This Row],[Gov_Aye]]+Table1[[#This Row],[Gov_No]]))</f>
        <v>0.81818181818181823</v>
      </c>
      <c r="CJ884" s="36">
        <f>IF(Table1[[#This Row],[Opp_Aye]]+Table1[[#This Row],[Opp_No]]=0,"",ABS(Table1[[#This Row],[Opp_Aye]]-Table1[[#This Row],[Opp_No]])/(Table1[[#This Row],[Opp_Aye]]+Table1[[#This Row],[Opp_No]]))</f>
        <v>0.93333333333333335</v>
      </c>
      <c r="CK8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0.8493520788512533</v>
      </c>
    </row>
    <row r="885" spans="1:89" ht="29.5" x14ac:dyDescent="0.75">
      <c r="A885" s="2">
        <v>1819</v>
      </c>
      <c r="B885" s="15">
        <v>45433</v>
      </c>
      <c r="C885" s="16">
        <v>0.6645833333333333</v>
      </c>
      <c r="D885" s="2">
        <v>155</v>
      </c>
      <c r="E885" s="19" t="s">
        <v>1232</v>
      </c>
      <c r="F885" s="2"/>
      <c r="G885" s="2"/>
      <c r="H885" s="2">
        <v>217</v>
      </c>
      <c r="I885" s="2">
        <v>268</v>
      </c>
      <c r="J885" s="2">
        <v>0</v>
      </c>
      <c r="K885" s="2">
        <v>0</v>
      </c>
      <c r="L885" s="2">
        <v>0</v>
      </c>
      <c r="M885" s="3">
        <v>0</v>
      </c>
      <c r="N885" s="2">
        <v>0</v>
      </c>
      <c r="O885" s="2">
        <v>0</v>
      </c>
      <c r="P885" s="2">
        <v>1</v>
      </c>
      <c r="Q885" s="2">
        <v>7</v>
      </c>
      <c r="R885" s="4">
        <v>164</v>
      </c>
      <c r="S885" s="2">
        <v>9</v>
      </c>
      <c r="T885" s="2">
        <v>1</v>
      </c>
      <c r="U885" s="2">
        <v>0</v>
      </c>
      <c r="V885" s="2">
        <v>34</v>
      </c>
      <c r="W885" s="2">
        <v>0</v>
      </c>
      <c r="X885" s="2">
        <v>0</v>
      </c>
      <c r="Y885" s="2">
        <v>0</v>
      </c>
      <c r="Z885" s="2">
        <v>0</v>
      </c>
      <c r="AA885" s="2">
        <v>0</v>
      </c>
      <c r="AB885" s="2">
        <v>0</v>
      </c>
      <c r="AC885" s="2">
        <v>1</v>
      </c>
      <c r="AD885" s="2">
        <v>0</v>
      </c>
      <c r="AE885" s="2">
        <v>0</v>
      </c>
      <c r="AF885" s="2">
        <v>0</v>
      </c>
      <c r="AG885" s="3">
        <v>259</v>
      </c>
      <c r="AH885" s="2">
        <v>5</v>
      </c>
      <c r="AI885" s="2">
        <v>0</v>
      </c>
      <c r="AJ885" s="2">
        <v>0</v>
      </c>
      <c r="AK885" s="2">
        <v>2</v>
      </c>
      <c r="AL885" s="4">
        <v>0</v>
      </c>
      <c r="AM885" s="2">
        <v>0</v>
      </c>
      <c r="AN885" s="2">
        <v>0</v>
      </c>
      <c r="AO885" s="2">
        <v>1</v>
      </c>
      <c r="AP885" s="2">
        <v>0</v>
      </c>
      <c r="AQ885" s="2">
        <v>0</v>
      </c>
      <c r="AR885" s="2">
        <v>0</v>
      </c>
      <c r="AS885" s="2">
        <v>0</v>
      </c>
      <c r="AT885" s="2">
        <v>0</v>
      </c>
      <c r="AU885" s="2">
        <v>0</v>
      </c>
      <c r="AV885" s="2">
        <v>0</v>
      </c>
      <c r="AW885" s="2">
        <v>0</v>
      </c>
      <c r="AX885" s="2">
        <v>0</v>
      </c>
      <c r="AY885" s="2">
        <v>0</v>
      </c>
      <c r="AZ885" s="2">
        <v>0</v>
      </c>
      <c r="BA885" s="2">
        <v>0</v>
      </c>
      <c r="BB885" s="2">
        <v>0</v>
      </c>
      <c r="BC885" s="2">
        <v>0</v>
      </c>
      <c r="BD885" s="2">
        <v>0</v>
      </c>
      <c r="BE885" s="2">
        <v>2</v>
      </c>
      <c r="BF885" s="2">
        <v>0</v>
      </c>
      <c r="BG885" s="2">
        <v>0</v>
      </c>
      <c r="BH885" s="2">
        <v>0</v>
      </c>
      <c r="BI885" s="2">
        <v>0</v>
      </c>
      <c r="BJ885" s="2">
        <v>0</v>
      </c>
      <c r="BK885" s="2">
        <v>0</v>
      </c>
      <c r="BL885" s="2">
        <v>0</v>
      </c>
      <c r="BM885" s="2">
        <v>0</v>
      </c>
      <c r="BN885" s="2">
        <v>0</v>
      </c>
      <c r="BO885" s="2">
        <v>0</v>
      </c>
      <c r="BP885" s="2">
        <v>0</v>
      </c>
      <c r="BQ885" s="2">
        <v>0</v>
      </c>
      <c r="BR885" s="2">
        <v>2</v>
      </c>
      <c r="BS885" s="2">
        <v>484</v>
      </c>
      <c r="BT885" s="2">
        <v>4.1322310000000001E-3</v>
      </c>
      <c r="BU885" s="5">
        <v>0.74</v>
      </c>
      <c r="BV885" s="5">
        <f>IFERROR($BF885/($AL885+$R885), "No Votes")</f>
        <v>0</v>
      </c>
      <c r="BW885" s="5">
        <f>IFERROR($BA885/($AG885+$M885), "No Votes")</f>
        <v>0</v>
      </c>
      <c r="BX885" t="s">
        <v>2157</v>
      </c>
      <c r="BY885" s="5" t="s">
        <v>2096</v>
      </c>
      <c r="BZ885" s="5" t="s">
        <v>2088</v>
      </c>
      <c r="CA885" s="28" t="str">
        <f>IF(Table1[[#This Row],[Party]]="Labour","Conservative","Labour")</f>
        <v>Labour</v>
      </c>
      <c r="CB885" s="28" cm="1">
        <f t="array" ref="CB8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85" s="28" cm="1">
        <f t="array" ref="CC8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259</v>
      </c>
      <c r="CD885" s="28">
        <f>IF(TRIM(Table1[[#This Row],[Party]])="Labour",Table1[[#This Row],[Conservative_Aye]],Table1[[#This Row],[Labour_Aye]])</f>
        <v>164</v>
      </c>
      <c r="CE885" s="28">
        <f>IF(TRIM(Table1[[#This Row],[Party]])="Labour",Table1[[#This Row],[Conservative_No]],Table1[[#This Row],[Labour_No]])</f>
        <v>0</v>
      </c>
      <c r="CF885" s="36">
        <f>IF(Table1[[#This Row],[Gov_Aye]]+Table1[[#This Row],[Gov_No]]=0,"",Table1[[#This Row],[Gov_Aye]]/(Table1[[#This Row],[Gov_Aye]]+Table1[[#This Row],[Gov_No]]))</f>
        <v>0</v>
      </c>
      <c r="CG885" s="36">
        <f>IF(Table1[[#This Row],[Opp_Aye]]+Table1[[#This Row],[Opp_No]]=0,"",Table1[[#This Row],[Opp_Aye]]/(Table1[[#This Row],[Opp_Aye]]+Table1[[#This Row],[Opp_No]]))</f>
        <v>1</v>
      </c>
      <c r="CH885" s="36">
        <f>IF(OR(Table1[[#This Row],[Gov_Share]]="",Table1[[#This Row],[Opp_Share]]=""),"",ABS(Table1[[#This Row],[Gov_Share]]-Table1[[#This Row],[Opp_Share]]))</f>
        <v>1</v>
      </c>
      <c r="CI885" s="36">
        <f>IF(Table1[[#This Row],[Gov_Aye]]+Table1[[#This Row],[Gov_No]]=0,"",ABS(Table1[[#This Row],[Gov_Aye]]-Table1[[#This Row],[Gov_No]])/(Table1[[#This Row],[Gov_Aye]]+Table1[[#This Row],[Gov_No]]))</f>
        <v>1</v>
      </c>
      <c r="CJ885" s="36">
        <f>IF(Table1[[#This Row],[Opp_Aye]]+Table1[[#This Row],[Opp_No]]=0,"",ABS(Table1[[#This Row],[Opp_Aye]]-Table1[[#This Row],[Opp_No]])/(Table1[[#This Row],[Opp_Aye]]+Table1[[#This Row],[Opp_No]]))</f>
        <v>1</v>
      </c>
      <c r="CK8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0.96810924097400775</v>
      </c>
    </row>
    <row r="886" spans="1:89" ht="29.5" x14ac:dyDescent="0.75">
      <c r="A886">
        <v>568</v>
      </c>
      <c r="B886" s="17">
        <v>43487</v>
      </c>
      <c r="C886" s="18">
        <v>0.68194444444444446</v>
      </c>
      <c r="D886">
        <v>299</v>
      </c>
      <c r="E886" s="20" t="s">
        <v>796</v>
      </c>
      <c r="H886">
        <v>302</v>
      </c>
      <c r="I886">
        <v>263</v>
      </c>
      <c r="J886">
        <v>0</v>
      </c>
      <c r="K886">
        <v>0</v>
      </c>
      <c r="L886">
        <v>0</v>
      </c>
      <c r="M886" s="3">
        <v>290</v>
      </c>
      <c r="N886">
        <v>10</v>
      </c>
      <c r="O886">
        <v>0</v>
      </c>
      <c r="P886">
        <v>0</v>
      </c>
      <c r="Q886">
        <v>1</v>
      </c>
      <c r="R886" s="4">
        <v>0</v>
      </c>
      <c r="S886">
        <v>0</v>
      </c>
      <c r="T886">
        <v>0</v>
      </c>
      <c r="U886">
        <v>0</v>
      </c>
      <c r="V886">
        <v>0</v>
      </c>
      <c r="W886">
        <v>0</v>
      </c>
      <c r="X886">
        <v>0</v>
      </c>
      <c r="Y886">
        <v>0</v>
      </c>
      <c r="Z886">
        <v>0</v>
      </c>
      <c r="AA886">
        <v>0</v>
      </c>
      <c r="AB886">
        <v>0</v>
      </c>
      <c r="AC886">
        <v>0</v>
      </c>
      <c r="AD886">
        <v>0</v>
      </c>
      <c r="AE886">
        <v>0</v>
      </c>
      <c r="AF886">
        <v>0</v>
      </c>
      <c r="AG886" s="3">
        <v>0</v>
      </c>
      <c r="AH886">
        <v>0</v>
      </c>
      <c r="AI886">
        <v>0</v>
      </c>
      <c r="AJ886">
        <v>1</v>
      </c>
      <c r="AK886">
        <v>3</v>
      </c>
      <c r="AL886" s="4">
        <v>217</v>
      </c>
      <c r="AM886">
        <v>10</v>
      </c>
      <c r="AN886">
        <v>3</v>
      </c>
      <c r="AO886">
        <v>0</v>
      </c>
      <c r="AP886">
        <v>29</v>
      </c>
      <c r="AQ886">
        <v>0</v>
      </c>
      <c r="AR886">
        <v>0</v>
      </c>
      <c r="AS886">
        <v>0</v>
      </c>
      <c r="AT886">
        <v>0</v>
      </c>
      <c r="AU886">
        <v>0</v>
      </c>
      <c r="AV886">
        <v>0</v>
      </c>
      <c r="AW886">
        <v>0</v>
      </c>
      <c r="AX886">
        <v>0</v>
      </c>
      <c r="AY886">
        <v>0</v>
      </c>
      <c r="AZ886">
        <v>0</v>
      </c>
      <c r="BA886" s="3">
        <v>0</v>
      </c>
      <c r="BB886">
        <v>0</v>
      </c>
      <c r="BC886">
        <v>0</v>
      </c>
      <c r="BD886">
        <v>0</v>
      </c>
      <c r="BE886">
        <v>1</v>
      </c>
      <c r="BF886" s="4">
        <v>0</v>
      </c>
      <c r="BG886">
        <v>0</v>
      </c>
      <c r="BH886">
        <v>0</v>
      </c>
      <c r="BI886">
        <v>0</v>
      </c>
      <c r="BJ886">
        <v>0</v>
      </c>
      <c r="BK886">
        <v>0</v>
      </c>
      <c r="BL886">
        <v>0</v>
      </c>
      <c r="BM886">
        <v>0</v>
      </c>
      <c r="BN886">
        <v>0</v>
      </c>
      <c r="BO886">
        <v>0</v>
      </c>
      <c r="BP886">
        <v>0</v>
      </c>
      <c r="BQ886">
        <v>0</v>
      </c>
      <c r="BR886">
        <v>1</v>
      </c>
      <c r="BS886">
        <v>564</v>
      </c>
      <c r="BT886">
        <v>0</v>
      </c>
      <c r="BU886" s="1">
        <v>0.87</v>
      </c>
      <c r="BV886" s="5">
        <f>IFERROR($BF886/($AL886+$R886), "No Votes")</f>
        <v>0</v>
      </c>
      <c r="BW886" s="5">
        <f>IFERROR($BA886/($AG886+$M886), "No Votes")</f>
        <v>0</v>
      </c>
      <c r="BX886" t="s">
        <v>2157</v>
      </c>
      <c r="BY886" s="5" t="s">
        <v>2086</v>
      </c>
      <c r="BZ886" s="5" t="s">
        <v>2088</v>
      </c>
      <c r="CA886" s="28" t="str">
        <f>IF(Table1[[#This Row],[Party]]="Labour","Conservative","Labour")</f>
        <v>Labour</v>
      </c>
      <c r="CB886" s="28" cm="1">
        <f t="array" ref="CB8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886" s="28" cm="1">
        <f t="array" ref="CC8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86" s="28">
        <f>IF(TRIM(Table1[[#This Row],[Party]])="Labour",Table1[[#This Row],[Conservative_Aye]],Table1[[#This Row],[Labour_Aye]])</f>
        <v>0</v>
      </c>
      <c r="CE886" s="28">
        <f>IF(TRIM(Table1[[#This Row],[Party]])="Labour",Table1[[#This Row],[Conservative_No]],Table1[[#This Row],[Labour_No]])</f>
        <v>217</v>
      </c>
      <c r="CF886" s="36">
        <f>IF(Table1[[#This Row],[Gov_Aye]]+Table1[[#This Row],[Gov_No]]=0,"",Table1[[#This Row],[Gov_Aye]]/(Table1[[#This Row],[Gov_Aye]]+Table1[[#This Row],[Gov_No]]))</f>
        <v>1</v>
      </c>
      <c r="CG886" s="36">
        <f>IF(Table1[[#This Row],[Opp_Aye]]+Table1[[#This Row],[Opp_No]]=0,"",Table1[[#This Row],[Opp_Aye]]/(Table1[[#This Row],[Opp_Aye]]+Table1[[#This Row],[Opp_No]]))</f>
        <v>0</v>
      </c>
      <c r="CH886" s="36">
        <f>IF(OR(Table1[[#This Row],[Gov_Share]]="",Table1[[#This Row],[Opp_Share]]=""),"",ABS(Table1[[#This Row],[Gov_Share]]-Table1[[#This Row],[Opp_Share]]))</f>
        <v>1</v>
      </c>
      <c r="CI886" s="36">
        <f>IF(Table1[[#This Row],[Gov_Aye]]+Table1[[#This Row],[Gov_No]]=0,"",ABS(Table1[[#This Row],[Gov_Aye]]-Table1[[#This Row],[Gov_No]])/(Table1[[#This Row],[Gov_Aye]]+Table1[[#This Row],[Gov_No]]))</f>
        <v>1</v>
      </c>
      <c r="CJ886" s="36">
        <f>IF(Table1[[#This Row],[Opp_Aye]]+Table1[[#This Row],[Opp_No]]=0,"",ABS(Table1[[#This Row],[Opp_Aye]]-Table1[[#This Row],[Opp_No]])/(Table1[[#This Row],[Opp_Aye]]+Table1[[#This Row],[Opp_No]]))</f>
        <v>1</v>
      </c>
      <c r="CK8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0.96808823529411769</v>
      </c>
    </row>
    <row r="887" spans="1:89" ht="29.5" x14ac:dyDescent="0.75">
      <c r="A887" s="2">
        <v>1725</v>
      </c>
      <c r="B887" s="15">
        <v>45313</v>
      </c>
      <c r="C887" s="16">
        <v>0.86875000000000002</v>
      </c>
      <c r="D887" s="2">
        <v>61</v>
      </c>
      <c r="E887" s="19" t="s">
        <v>459</v>
      </c>
      <c r="F887" s="2"/>
      <c r="G887" s="2"/>
      <c r="H887" s="2">
        <v>209</v>
      </c>
      <c r="I887" s="2">
        <v>292</v>
      </c>
      <c r="J887" s="2">
        <v>0</v>
      </c>
      <c r="K887" s="2">
        <v>1</v>
      </c>
      <c r="L887" s="2">
        <v>0</v>
      </c>
      <c r="M887" s="3">
        <v>0</v>
      </c>
      <c r="N887" s="2">
        <v>0</v>
      </c>
      <c r="O887" s="2">
        <v>0</v>
      </c>
      <c r="P887" s="2">
        <v>1</v>
      </c>
      <c r="Q887" s="2">
        <v>6</v>
      </c>
      <c r="R887" s="4">
        <v>158</v>
      </c>
      <c r="S887" s="2">
        <v>10</v>
      </c>
      <c r="T887" s="2">
        <v>3</v>
      </c>
      <c r="U887" s="2">
        <v>0</v>
      </c>
      <c r="V887" s="2">
        <v>26</v>
      </c>
      <c r="W887" s="2">
        <v>2</v>
      </c>
      <c r="X887" s="2">
        <v>0</v>
      </c>
      <c r="Y887" s="2">
        <v>0</v>
      </c>
      <c r="Z887" s="2">
        <v>0</v>
      </c>
      <c r="AA887" s="2">
        <v>0</v>
      </c>
      <c r="AB887" s="2">
        <v>0</v>
      </c>
      <c r="AC887" s="2">
        <v>0</v>
      </c>
      <c r="AD887" s="2">
        <v>0</v>
      </c>
      <c r="AE887" s="2">
        <v>0</v>
      </c>
      <c r="AF887" s="2">
        <v>0</v>
      </c>
      <c r="AG887" s="3">
        <v>285</v>
      </c>
      <c r="AH887" s="2">
        <v>6</v>
      </c>
      <c r="AI887" s="2">
        <v>0</v>
      </c>
      <c r="AJ887" s="2">
        <v>0</v>
      </c>
      <c r="AK887" s="2">
        <v>2</v>
      </c>
      <c r="AL887" s="4">
        <v>0</v>
      </c>
      <c r="AM887" s="2">
        <v>0</v>
      </c>
      <c r="AN887" s="2">
        <v>0</v>
      </c>
      <c r="AO887" s="2">
        <v>0</v>
      </c>
      <c r="AP887" s="2">
        <v>0</v>
      </c>
      <c r="AQ887" s="2">
        <v>0</v>
      </c>
      <c r="AR887" s="2">
        <v>0</v>
      </c>
      <c r="AS887" s="2">
        <v>0</v>
      </c>
      <c r="AT887" s="2">
        <v>0</v>
      </c>
      <c r="AU887" s="2">
        <v>0</v>
      </c>
      <c r="AV887" s="2">
        <v>0</v>
      </c>
      <c r="AW887" s="2">
        <v>0</v>
      </c>
      <c r="AX887" s="2">
        <v>0</v>
      </c>
      <c r="AY887" s="2">
        <v>0</v>
      </c>
      <c r="AZ887" s="2">
        <v>0</v>
      </c>
      <c r="BA887" s="44">
        <v>0</v>
      </c>
      <c r="BB887" s="2">
        <v>0</v>
      </c>
      <c r="BC887" s="2">
        <v>0</v>
      </c>
      <c r="BD887" s="2">
        <v>0</v>
      </c>
      <c r="BE887" s="2">
        <v>2</v>
      </c>
      <c r="BF887" s="45">
        <v>0</v>
      </c>
      <c r="BG887" s="2">
        <v>0</v>
      </c>
      <c r="BH887" s="2">
        <v>0</v>
      </c>
      <c r="BI887" s="2">
        <v>0</v>
      </c>
      <c r="BJ887" s="2">
        <v>0</v>
      </c>
      <c r="BK887" s="2">
        <v>0</v>
      </c>
      <c r="BL887" s="2">
        <v>0</v>
      </c>
      <c r="BM887" s="2">
        <v>0</v>
      </c>
      <c r="BN887" s="2">
        <v>0</v>
      </c>
      <c r="BO887" s="2">
        <v>0</v>
      </c>
      <c r="BP887" s="2">
        <v>0</v>
      </c>
      <c r="BQ887" s="2">
        <v>0</v>
      </c>
      <c r="BR887" s="2">
        <v>2</v>
      </c>
      <c r="BS887" s="2">
        <v>500</v>
      </c>
      <c r="BT887" s="2">
        <v>0</v>
      </c>
      <c r="BU887" s="5">
        <v>0.77</v>
      </c>
      <c r="BV887" s="5">
        <f>IFERROR($BF887/($AL887+$R887), "No Votes")</f>
        <v>0</v>
      </c>
      <c r="BW887" s="5">
        <f>IFERROR($BA887/($AG887+$M887), "No Votes")</f>
        <v>0</v>
      </c>
      <c r="BX887" t="s">
        <v>2157</v>
      </c>
      <c r="BY887" s="5" t="s">
        <v>2096</v>
      </c>
      <c r="BZ887" s="5" t="s">
        <v>2088</v>
      </c>
      <c r="CA887" s="28" t="str">
        <f>IF(Table1[[#This Row],[Party]]="Labour","Conservative","Labour")</f>
        <v>Labour</v>
      </c>
      <c r="CB887" s="28" cm="1">
        <f t="array" ref="CB8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87" s="28" cm="1">
        <f t="array" ref="CC8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887" s="28">
        <f>IF(TRIM(Table1[[#This Row],[Party]])="Labour",Table1[[#This Row],[Conservative_Aye]],Table1[[#This Row],[Labour_Aye]])</f>
        <v>158</v>
      </c>
      <c r="CE887" s="28">
        <f>IF(TRIM(Table1[[#This Row],[Party]])="Labour",Table1[[#This Row],[Conservative_No]],Table1[[#This Row],[Labour_No]])</f>
        <v>0</v>
      </c>
      <c r="CF887" s="36">
        <f>IF(Table1[[#This Row],[Gov_Aye]]+Table1[[#This Row],[Gov_No]]=0,"",Table1[[#This Row],[Gov_Aye]]/(Table1[[#This Row],[Gov_Aye]]+Table1[[#This Row],[Gov_No]]))</f>
        <v>0</v>
      </c>
      <c r="CG887" s="36">
        <f>IF(Table1[[#This Row],[Opp_Aye]]+Table1[[#This Row],[Opp_No]]=0,"",Table1[[#This Row],[Opp_Aye]]/(Table1[[#This Row],[Opp_Aye]]+Table1[[#This Row],[Opp_No]]))</f>
        <v>1</v>
      </c>
      <c r="CH887" s="36">
        <f>IF(OR(Table1[[#This Row],[Gov_Share]]="",Table1[[#This Row],[Opp_Share]]=""),"",ABS(Table1[[#This Row],[Gov_Share]]-Table1[[#This Row],[Opp_Share]]))</f>
        <v>1</v>
      </c>
      <c r="CI887" s="36">
        <f>IF(Table1[[#This Row],[Gov_Aye]]+Table1[[#This Row],[Gov_No]]=0,"",ABS(Table1[[#This Row],[Gov_Aye]]-Table1[[#This Row],[Gov_No]])/(Table1[[#This Row],[Gov_Aye]]+Table1[[#This Row],[Gov_No]]))</f>
        <v>1</v>
      </c>
      <c r="CJ887" s="36">
        <f>IF(Table1[[#This Row],[Opp_Aye]]+Table1[[#This Row],[Opp_No]]=0,"",ABS(Table1[[#This Row],[Opp_Aye]]-Table1[[#This Row],[Opp_No]])/(Table1[[#This Row],[Opp_Aye]]+Table1[[#This Row],[Opp_No]]))</f>
        <v>1</v>
      </c>
      <c r="CK8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0.96805499393449257</v>
      </c>
    </row>
    <row r="888" spans="1:89" ht="29.5" x14ac:dyDescent="0.75">
      <c r="A888" s="2">
        <v>1466</v>
      </c>
      <c r="B888" s="15">
        <v>44951</v>
      </c>
      <c r="C888" s="16">
        <v>0.7270833333333333</v>
      </c>
      <c r="D888" s="2">
        <v>160</v>
      </c>
      <c r="E888" s="19" t="s">
        <v>468</v>
      </c>
      <c r="F888" s="2"/>
      <c r="G888" s="2"/>
      <c r="H888" s="2">
        <v>222</v>
      </c>
      <c r="I888" s="2">
        <v>289</v>
      </c>
      <c r="J888" s="2">
        <v>1</v>
      </c>
      <c r="K888" s="2">
        <v>0</v>
      </c>
      <c r="L888" s="2">
        <v>0</v>
      </c>
      <c r="M888" s="3">
        <v>0</v>
      </c>
      <c r="N888" s="2">
        <v>2</v>
      </c>
      <c r="O888" s="2">
        <v>0</v>
      </c>
      <c r="P888" s="2">
        <v>1</v>
      </c>
      <c r="Q888" s="2">
        <v>6</v>
      </c>
      <c r="R888" s="4">
        <v>158</v>
      </c>
      <c r="S888" s="2">
        <v>10</v>
      </c>
      <c r="T888" s="2">
        <v>3</v>
      </c>
      <c r="U888" s="2">
        <v>0</v>
      </c>
      <c r="V888" s="2">
        <v>39</v>
      </c>
      <c r="W888" s="2">
        <v>1</v>
      </c>
      <c r="X888" s="2">
        <v>0</v>
      </c>
      <c r="Y888" s="2">
        <v>0</v>
      </c>
      <c r="Z888" s="2">
        <v>0</v>
      </c>
      <c r="AA888" s="2">
        <v>0</v>
      </c>
      <c r="AB888" s="2">
        <v>0</v>
      </c>
      <c r="AC888" s="2">
        <v>0</v>
      </c>
      <c r="AD888" s="2">
        <v>0</v>
      </c>
      <c r="AE888" s="2">
        <v>0</v>
      </c>
      <c r="AF888" s="2">
        <v>0</v>
      </c>
      <c r="AG888" s="3">
        <v>285</v>
      </c>
      <c r="AH888" s="2">
        <v>0</v>
      </c>
      <c r="AI888" s="2">
        <v>0</v>
      </c>
      <c r="AJ888" s="2">
        <v>0</v>
      </c>
      <c r="AK888" s="2">
        <v>2</v>
      </c>
      <c r="AL888" s="4">
        <v>0</v>
      </c>
      <c r="AM888" s="2">
        <v>0</v>
      </c>
      <c r="AN888" s="2">
        <v>0</v>
      </c>
      <c r="AO888" s="2">
        <v>0</v>
      </c>
      <c r="AP888" s="2">
        <v>0</v>
      </c>
      <c r="AQ888" s="2">
        <v>0</v>
      </c>
      <c r="AR888" s="2">
        <v>0</v>
      </c>
      <c r="AS888" s="2">
        <v>0</v>
      </c>
      <c r="AT888" s="2">
        <v>0</v>
      </c>
      <c r="AU888" s="2">
        <v>0</v>
      </c>
      <c r="AV888" s="2">
        <v>0</v>
      </c>
      <c r="AW888" s="2">
        <v>0</v>
      </c>
      <c r="AX888" s="2">
        <v>0</v>
      </c>
      <c r="AY888" s="2">
        <v>0</v>
      </c>
      <c r="AZ888" s="2">
        <v>0</v>
      </c>
      <c r="BA888" s="44">
        <v>0</v>
      </c>
      <c r="BB888" s="2">
        <v>0</v>
      </c>
      <c r="BC888" s="2">
        <v>0</v>
      </c>
      <c r="BD888" s="2">
        <v>0</v>
      </c>
      <c r="BE888" s="2">
        <v>2</v>
      </c>
      <c r="BF888" s="45">
        <v>0</v>
      </c>
      <c r="BG888" s="2">
        <v>0</v>
      </c>
      <c r="BH888" s="2">
        <v>0</v>
      </c>
      <c r="BI888" s="2">
        <v>0</v>
      </c>
      <c r="BJ888" s="2">
        <v>0</v>
      </c>
      <c r="BK888" s="2">
        <v>0</v>
      </c>
      <c r="BL888" s="2">
        <v>0</v>
      </c>
      <c r="BM888" s="2">
        <v>0</v>
      </c>
      <c r="BN888" s="2">
        <v>0</v>
      </c>
      <c r="BO888" s="2">
        <v>0</v>
      </c>
      <c r="BP888" s="2">
        <v>0</v>
      </c>
      <c r="BQ888" s="2">
        <v>0</v>
      </c>
      <c r="BR888" s="2">
        <v>2</v>
      </c>
      <c r="BS888" s="2">
        <v>508</v>
      </c>
      <c r="BT888" s="2">
        <v>0</v>
      </c>
      <c r="BU888" s="5">
        <v>0.78</v>
      </c>
      <c r="BV888" s="5">
        <f>IFERROR($BF888/($AL888+$R888), "No Votes")</f>
        <v>0</v>
      </c>
      <c r="BW888" s="5">
        <f>IFERROR($BA888/($AG888+$M888), "No Votes")</f>
        <v>0</v>
      </c>
      <c r="BX888" t="s">
        <v>2157</v>
      </c>
      <c r="BY888" s="5" t="s">
        <v>2096</v>
      </c>
      <c r="BZ888" s="5" t="s">
        <v>2088</v>
      </c>
      <c r="CA888" s="28" t="str">
        <f>IF(Table1[[#This Row],[Party]]="Labour","Conservative","Labour")</f>
        <v>Labour</v>
      </c>
      <c r="CB888" s="28" cm="1">
        <f t="array" ref="CB8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88" s="28" cm="1">
        <f t="array" ref="CC8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888" s="28">
        <f>IF(TRIM(Table1[[#This Row],[Party]])="Labour",Table1[[#This Row],[Conservative_Aye]],Table1[[#This Row],[Labour_Aye]])</f>
        <v>158</v>
      </c>
      <c r="CE888" s="28">
        <f>IF(TRIM(Table1[[#This Row],[Party]])="Labour",Table1[[#This Row],[Conservative_No]],Table1[[#This Row],[Labour_No]])</f>
        <v>0</v>
      </c>
      <c r="CF888" s="36">
        <f>IF(Table1[[#This Row],[Gov_Aye]]+Table1[[#This Row],[Gov_No]]=0,"",Table1[[#This Row],[Gov_Aye]]/(Table1[[#This Row],[Gov_Aye]]+Table1[[#This Row],[Gov_No]]))</f>
        <v>0</v>
      </c>
      <c r="CG888" s="36">
        <f>IF(Table1[[#This Row],[Opp_Aye]]+Table1[[#This Row],[Opp_No]]=0,"",Table1[[#This Row],[Opp_Aye]]/(Table1[[#This Row],[Opp_Aye]]+Table1[[#This Row],[Opp_No]]))</f>
        <v>1</v>
      </c>
      <c r="CH888" s="36">
        <f>IF(OR(Table1[[#This Row],[Gov_Share]]="",Table1[[#This Row],[Opp_Share]]=""),"",ABS(Table1[[#This Row],[Gov_Share]]-Table1[[#This Row],[Opp_Share]]))</f>
        <v>1</v>
      </c>
      <c r="CI888" s="36">
        <f>IF(Table1[[#This Row],[Gov_Aye]]+Table1[[#This Row],[Gov_No]]=0,"",ABS(Table1[[#This Row],[Gov_Aye]]-Table1[[#This Row],[Gov_No]])/(Table1[[#This Row],[Gov_Aye]]+Table1[[#This Row],[Gov_No]]))</f>
        <v>1</v>
      </c>
      <c r="CJ888" s="36">
        <f>IF(Table1[[#This Row],[Opp_Aye]]+Table1[[#This Row],[Opp_No]]=0,"",ABS(Table1[[#This Row],[Opp_Aye]]-Table1[[#This Row],[Opp_No]])/(Table1[[#This Row],[Opp_Aye]]+Table1[[#This Row],[Opp_No]]))</f>
        <v>1</v>
      </c>
      <c r="CK8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0.96805499393449257</v>
      </c>
    </row>
    <row r="889" spans="1:89" ht="29.5" x14ac:dyDescent="0.75">
      <c r="A889">
        <v>870</v>
      </c>
      <c r="B889" s="17">
        <v>44116</v>
      </c>
      <c r="C889" s="18">
        <v>0.87569444444444444</v>
      </c>
      <c r="D889">
        <v>128</v>
      </c>
      <c r="E889" s="20" t="s">
        <v>529</v>
      </c>
      <c r="H889">
        <v>347</v>
      </c>
      <c r="I889">
        <v>212</v>
      </c>
      <c r="J889">
        <v>0</v>
      </c>
      <c r="K889">
        <v>0</v>
      </c>
      <c r="L889">
        <v>0</v>
      </c>
      <c r="M889" s="3">
        <v>345</v>
      </c>
      <c r="N889">
        <v>0</v>
      </c>
      <c r="O889">
        <v>0</v>
      </c>
      <c r="P889">
        <v>0</v>
      </c>
      <c r="Q889">
        <v>1</v>
      </c>
      <c r="R889" s="4">
        <v>0</v>
      </c>
      <c r="S889">
        <v>0</v>
      </c>
      <c r="T889">
        <v>0</v>
      </c>
      <c r="U889">
        <v>0</v>
      </c>
      <c r="V889">
        <v>0</v>
      </c>
      <c r="W889">
        <v>0</v>
      </c>
      <c r="X889">
        <v>0</v>
      </c>
      <c r="Y889">
        <v>0</v>
      </c>
      <c r="Z889">
        <v>0</v>
      </c>
      <c r="AA889">
        <v>0</v>
      </c>
      <c r="AB889">
        <v>0</v>
      </c>
      <c r="AC889">
        <v>0</v>
      </c>
      <c r="AD889">
        <v>0</v>
      </c>
      <c r="AE889">
        <v>1</v>
      </c>
      <c r="AF889">
        <v>0</v>
      </c>
      <c r="AG889" s="3">
        <v>1</v>
      </c>
      <c r="AH889">
        <v>7</v>
      </c>
      <c r="AI889">
        <v>0</v>
      </c>
      <c r="AJ889">
        <v>1</v>
      </c>
      <c r="AK889">
        <v>1</v>
      </c>
      <c r="AL889" s="4">
        <v>189</v>
      </c>
      <c r="AM889">
        <v>11</v>
      </c>
      <c r="AN889">
        <v>0</v>
      </c>
      <c r="AO889">
        <v>0</v>
      </c>
      <c r="AP889">
        <v>0</v>
      </c>
      <c r="AQ889">
        <v>1</v>
      </c>
      <c r="AR889">
        <v>0</v>
      </c>
      <c r="AS889">
        <v>0</v>
      </c>
      <c r="AT889">
        <v>0</v>
      </c>
      <c r="AU889">
        <v>0</v>
      </c>
      <c r="AV889">
        <v>0</v>
      </c>
      <c r="AW889">
        <v>0</v>
      </c>
      <c r="AX889">
        <v>0</v>
      </c>
      <c r="AY889">
        <v>0</v>
      </c>
      <c r="AZ889">
        <v>0</v>
      </c>
      <c r="BA889" s="3">
        <v>1</v>
      </c>
      <c r="BB889">
        <v>0</v>
      </c>
      <c r="BC889">
        <v>0</v>
      </c>
      <c r="BD889">
        <v>0</v>
      </c>
      <c r="BE889">
        <v>1</v>
      </c>
      <c r="BF889" s="4">
        <v>0</v>
      </c>
      <c r="BG889">
        <v>0</v>
      </c>
      <c r="BH889">
        <v>0</v>
      </c>
      <c r="BI889">
        <v>0</v>
      </c>
      <c r="BJ889">
        <v>0</v>
      </c>
      <c r="BK889">
        <v>0</v>
      </c>
      <c r="BL889">
        <v>0</v>
      </c>
      <c r="BM889">
        <v>0</v>
      </c>
      <c r="BN889">
        <v>0</v>
      </c>
      <c r="BO889">
        <v>0</v>
      </c>
      <c r="BP889">
        <v>0</v>
      </c>
      <c r="BQ889">
        <v>0</v>
      </c>
      <c r="BR889">
        <v>2</v>
      </c>
      <c r="BS889">
        <v>558</v>
      </c>
      <c r="BT889">
        <v>0</v>
      </c>
      <c r="BU889" s="1">
        <v>0.86</v>
      </c>
      <c r="BV889" s="5">
        <f>IFERROR($BF889/($AL889+$R889), "No Votes")</f>
        <v>0</v>
      </c>
      <c r="BW889" s="5">
        <f>IFERROR($BA889/($AG889+$M889), "No Votes")</f>
        <v>2.8901734104046241E-3</v>
      </c>
      <c r="BX889" t="s">
        <v>2157</v>
      </c>
      <c r="BY889" s="5" t="s">
        <v>2093</v>
      </c>
      <c r="BZ889" s="5" t="s">
        <v>2088</v>
      </c>
      <c r="CA889" s="28" t="str">
        <f>IF(Table1[[#This Row],[Party]]="Labour","Conservative","Labour")</f>
        <v>Labour</v>
      </c>
      <c r="CB889" s="28" cm="1">
        <f t="array" ref="CB8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345</v>
      </c>
      <c r="CC889" s="28" cm="1">
        <f t="array" ref="CC8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89" s="28">
        <f>IF(TRIM(Table1[[#This Row],[Party]])="Labour",Table1[[#This Row],[Conservative_Aye]],Table1[[#This Row],[Labour_Aye]])</f>
        <v>0</v>
      </c>
      <c r="CE889" s="28">
        <f>IF(TRIM(Table1[[#This Row],[Party]])="Labour",Table1[[#This Row],[Conservative_No]],Table1[[#This Row],[Labour_No]])</f>
        <v>189</v>
      </c>
      <c r="CF889" s="36">
        <f>IF(Table1[[#This Row],[Gov_Aye]]+Table1[[#This Row],[Gov_No]]=0,"",Table1[[#This Row],[Gov_Aye]]/(Table1[[#This Row],[Gov_Aye]]+Table1[[#This Row],[Gov_No]]))</f>
        <v>0.99710982658959535</v>
      </c>
      <c r="CG889" s="36">
        <f>IF(Table1[[#This Row],[Opp_Aye]]+Table1[[#This Row],[Opp_No]]=0,"",Table1[[#This Row],[Opp_Aye]]/(Table1[[#This Row],[Opp_Aye]]+Table1[[#This Row],[Opp_No]]))</f>
        <v>0</v>
      </c>
      <c r="CH889" s="36">
        <f>IF(OR(Table1[[#This Row],[Gov_Share]]="",Table1[[#This Row],[Opp_Share]]=""),"",ABS(Table1[[#This Row],[Gov_Share]]-Table1[[#This Row],[Opp_Share]]))</f>
        <v>0.99710982658959535</v>
      </c>
      <c r="CI889" s="36">
        <f>IF(Table1[[#This Row],[Gov_Aye]]+Table1[[#This Row],[Gov_No]]=0,"",ABS(Table1[[#This Row],[Gov_Aye]]-Table1[[#This Row],[Gov_No]])/(Table1[[#This Row],[Gov_Aye]]+Table1[[#This Row],[Gov_No]]))</f>
        <v>0.9942196531791907</v>
      </c>
      <c r="CJ889" s="36">
        <f>IF(Table1[[#This Row],[Opp_Aye]]+Table1[[#This Row],[Opp_No]]=0,"",ABS(Table1[[#This Row],[Opp_Aye]]-Table1[[#This Row],[Opp_No]])/(Table1[[#This Row],[Opp_Aye]]+Table1[[#This Row],[Opp_No]]))</f>
        <v>1</v>
      </c>
      <c r="CK8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0.96802704863985189</v>
      </c>
    </row>
    <row r="890" spans="1:89" ht="29.5" x14ac:dyDescent="0.75">
      <c r="A890" s="2">
        <v>1314</v>
      </c>
      <c r="B890" s="15">
        <v>44705</v>
      </c>
      <c r="C890" s="16">
        <v>0.77638888888888891</v>
      </c>
      <c r="D890" s="2">
        <v>8</v>
      </c>
      <c r="E890" s="19" t="s">
        <v>1196</v>
      </c>
      <c r="F890" s="2"/>
      <c r="G890" s="2"/>
      <c r="H890" s="2">
        <v>285</v>
      </c>
      <c r="I890" s="2">
        <v>208</v>
      </c>
      <c r="J890" s="2">
        <v>0</v>
      </c>
      <c r="K890" s="2">
        <v>0</v>
      </c>
      <c r="L890" s="2">
        <v>0</v>
      </c>
      <c r="M890" s="3">
        <v>283</v>
      </c>
      <c r="N890" s="2">
        <v>0</v>
      </c>
      <c r="O890" s="2">
        <v>0</v>
      </c>
      <c r="P890" s="2">
        <v>0</v>
      </c>
      <c r="Q890" s="2">
        <v>0</v>
      </c>
      <c r="R890" s="4">
        <v>0</v>
      </c>
      <c r="S890" s="2">
        <v>0</v>
      </c>
      <c r="T890" s="2">
        <v>0</v>
      </c>
      <c r="U890" s="2">
        <v>0</v>
      </c>
      <c r="V890" s="2">
        <v>0</v>
      </c>
      <c r="W890" s="2">
        <v>0</v>
      </c>
      <c r="X890" s="2">
        <v>0</v>
      </c>
      <c r="Y890" s="2">
        <v>0</v>
      </c>
      <c r="Z890" s="2">
        <v>0</v>
      </c>
      <c r="AA890" s="2">
        <v>0</v>
      </c>
      <c r="AB890" s="2">
        <v>0</v>
      </c>
      <c r="AC890" s="2">
        <v>0</v>
      </c>
      <c r="AD890" s="2">
        <v>1</v>
      </c>
      <c r="AE890" s="2">
        <v>1</v>
      </c>
      <c r="AF890" s="2">
        <v>0</v>
      </c>
      <c r="AG890" s="3">
        <v>0</v>
      </c>
      <c r="AH890" s="2">
        <v>7</v>
      </c>
      <c r="AI890" s="2">
        <v>0</v>
      </c>
      <c r="AJ890" s="2">
        <v>0</v>
      </c>
      <c r="AK890" s="2">
        <v>3</v>
      </c>
      <c r="AL890" s="4">
        <v>148</v>
      </c>
      <c r="AM890" s="2">
        <v>10</v>
      </c>
      <c r="AN890" s="2">
        <v>3</v>
      </c>
      <c r="AO890" s="2">
        <v>0</v>
      </c>
      <c r="AP890" s="2">
        <v>34</v>
      </c>
      <c r="AQ890" s="2">
        <v>2</v>
      </c>
      <c r="AR890" s="2">
        <v>0</v>
      </c>
      <c r="AS890" s="2">
        <v>0</v>
      </c>
      <c r="AT890" s="2">
        <v>0</v>
      </c>
      <c r="AU890" s="2">
        <v>0</v>
      </c>
      <c r="AV890" s="2">
        <v>0</v>
      </c>
      <c r="AW890" s="2">
        <v>0</v>
      </c>
      <c r="AX890" s="2">
        <v>0</v>
      </c>
      <c r="AY890" s="2">
        <v>0</v>
      </c>
      <c r="AZ890" s="2">
        <v>0</v>
      </c>
      <c r="BA890" s="44">
        <v>0</v>
      </c>
      <c r="BB890" s="2">
        <v>0</v>
      </c>
      <c r="BC890" s="2">
        <v>0</v>
      </c>
      <c r="BD890" s="2">
        <v>0</v>
      </c>
      <c r="BE890" s="2">
        <v>0</v>
      </c>
      <c r="BF890" s="45">
        <v>0</v>
      </c>
      <c r="BG890" s="2">
        <v>0</v>
      </c>
      <c r="BH890" s="2">
        <v>0</v>
      </c>
      <c r="BI890" s="2">
        <v>0</v>
      </c>
      <c r="BJ890" s="2">
        <v>0</v>
      </c>
      <c r="BK890" s="2">
        <v>0</v>
      </c>
      <c r="BL890" s="2">
        <v>0</v>
      </c>
      <c r="BM890" s="2">
        <v>0</v>
      </c>
      <c r="BN890" s="2">
        <v>0</v>
      </c>
      <c r="BO890" s="2">
        <v>0</v>
      </c>
      <c r="BP890" s="2">
        <v>0</v>
      </c>
      <c r="BQ890" s="2">
        <v>0</v>
      </c>
      <c r="BR890" s="2">
        <v>0</v>
      </c>
      <c r="BS890" s="2">
        <v>492</v>
      </c>
      <c r="BT890" s="2">
        <v>0</v>
      </c>
      <c r="BU890" s="5">
        <v>0.76</v>
      </c>
      <c r="BV890" s="5">
        <f>IFERROR($BF890/($AL890+$R890), "No Votes")</f>
        <v>0</v>
      </c>
      <c r="BW890" s="5">
        <f>IFERROR($BA890/($AG890+$M890), "No Votes")</f>
        <v>0</v>
      </c>
      <c r="BX890" t="s">
        <v>2157</v>
      </c>
      <c r="BY890" s="5" t="s">
        <v>2093</v>
      </c>
      <c r="BZ890" s="5" t="s">
        <v>2088</v>
      </c>
      <c r="CA890" s="28" t="str">
        <f>IF(Table1[[#This Row],[Party]]="Labour","Conservative","Labour")</f>
        <v>Labour</v>
      </c>
      <c r="CB890" s="28" cm="1">
        <f t="array" ref="CB8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283</v>
      </c>
      <c r="CC890" s="28" cm="1">
        <f t="array" ref="CC8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90" s="28">
        <f>IF(TRIM(Table1[[#This Row],[Party]])="Labour",Table1[[#This Row],[Conservative_Aye]],Table1[[#This Row],[Labour_Aye]])</f>
        <v>0</v>
      </c>
      <c r="CE890" s="28">
        <f>IF(TRIM(Table1[[#This Row],[Party]])="Labour",Table1[[#This Row],[Conservative_No]],Table1[[#This Row],[Labour_No]])</f>
        <v>148</v>
      </c>
      <c r="CF890" s="36">
        <f>IF(Table1[[#This Row],[Gov_Aye]]+Table1[[#This Row],[Gov_No]]=0,"",Table1[[#This Row],[Gov_Aye]]/(Table1[[#This Row],[Gov_Aye]]+Table1[[#This Row],[Gov_No]]))</f>
        <v>1</v>
      </c>
      <c r="CG890" s="36">
        <f>IF(Table1[[#This Row],[Opp_Aye]]+Table1[[#This Row],[Opp_No]]=0,"",Table1[[#This Row],[Opp_Aye]]/(Table1[[#This Row],[Opp_Aye]]+Table1[[#This Row],[Opp_No]]))</f>
        <v>0</v>
      </c>
      <c r="CH890" s="36">
        <f>IF(OR(Table1[[#This Row],[Gov_Share]]="",Table1[[#This Row],[Opp_Share]]=""),"",ABS(Table1[[#This Row],[Gov_Share]]-Table1[[#This Row],[Opp_Share]]))</f>
        <v>1</v>
      </c>
      <c r="CI890" s="36">
        <f>IF(Table1[[#This Row],[Gov_Aye]]+Table1[[#This Row],[Gov_No]]=0,"",ABS(Table1[[#This Row],[Gov_Aye]]-Table1[[#This Row],[Gov_No]])/(Table1[[#This Row],[Gov_Aye]]+Table1[[#This Row],[Gov_No]]))</f>
        <v>1</v>
      </c>
      <c r="CJ890" s="36">
        <f>IF(Table1[[#This Row],[Opp_Aye]]+Table1[[#This Row],[Opp_No]]=0,"",ABS(Table1[[#This Row],[Opp_Aye]]-Table1[[#This Row],[Opp_No]])/(Table1[[#This Row],[Opp_Aye]]+Table1[[#This Row],[Opp_No]]))</f>
        <v>1</v>
      </c>
      <c r="CK8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0.96796120708317102</v>
      </c>
    </row>
    <row r="891" spans="1:89" ht="29.5" x14ac:dyDescent="0.75">
      <c r="A891">
        <v>1465</v>
      </c>
      <c r="B891" s="17">
        <v>44951</v>
      </c>
      <c r="C891" s="18">
        <v>0.71597222222222223</v>
      </c>
      <c r="D891">
        <v>159</v>
      </c>
      <c r="E891" s="20" t="s">
        <v>467</v>
      </c>
      <c r="H891">
        <v>220</v>
      </c>
      <c r="I891">
        <v>290</v>
      </c>
      <c r="J891">
        <v>1</v>
      </c>
      <c r="K891">
        <v>1</v>
      </c>
      <c r="L891">
        <v>0</v>
      </c>
      <c r="M891" s="3">
        <v>0</v>
      </c>
      <c r="N891">
        <v>0</v>
      </c>
      <c r="O891">
        <v>0</v>
      </c>
      <c r="P891">
        <v>1</v>
      </c>
      <c r="Q891">
        <v>6</v>
      </c>
      <c r="R891" s="4">
        <v>157</v>
      </c>
      <c r="S891">
        <v>10</v>
      </c>
      <c r="T891">
        <v>3</v>
      </c>
      <c r="U891">
        <v>0</v>
      </c>
      <c r="V891">
        <v>39</v>
      </c>
      <c r="W891">
        <v>1</v>
      </c>
      <c r="X891">
        <v>0</v>
      </c>
      <c r="Y891">
        <v>0</v>
      </c>
      <c r="Z891">
        <v>0</v>
      </c>
      <c r="AA891">
        <v>0</v>
      </c>
      <c r="AB891">
        <v>0</v>
      </c>
      <c r="AC891">
        <v>0</v>
      </c>
      <c r="AD891">
        <v>0</v>
      </c>
      <c r="AE891">
        <v>0</v>
      </c>
      <c r="AF891">
        <v>0</v>
      </c>
      <c r="AG891" s="3">
        <v>284</v>
      </c>
      <c r="AH891">
        <v>2</v>
      </c>
      <c r="AI891">
        <v>0</v>
      </c>
      <c r="AJ891">
        <v>0</v>
      </c>
      <c r="AK891">
        <v>2</v>
      </c>
      <c r="AL891" s="4">
        <v>0</v>
      </c>
      <c r="AM891">
        <v>0</v>
      </c>
      <c r="AN891">
        <v>0</v>
      </c>
      <c r="AO891">
        <v>0</v>
      </c>
      <c r="AP891">
        <v>0</v>
      </c>
      <c r="AQ891">
        <v>0</v>
      </c>
      <c r="AR891">
        <v>0</v>
      </c>
      <c r="AS891">
        <v>0</v>
      </c>
      <c r="AT891">
        <v>0</v>
      </c>
      <c r="AU891">
        <v>0</v>
      </c>
      <c r="AV891">
        <v>0</v>
      </c>
      <c r="AW891">
        <v>0</v>
      </c>
      <c r="AX891">
        <v>0</v>
      </c>
      <c r="AY891">
        <v>0</v>
      </c>
      <c r="AZ891">
        <v>0</v>
      </c>
      <c r="BA891" s="3">
        <v>0</v>
      </c>
      <c r="BB891">
        <v>0</v>
      </c>
      <c r="BC891">
        <v>0</v>
      </c>
      <c r="BD891">
        <v>0</v>
      </c>
      <c r="BE891">
        <v>2</v>
      </c>
      <c r="BF891" s="4">
        <v>0</v>
      </c>
      <c r="BG891">
        <v>0</v>
      </c>
      <c r="BH891">
        <v>0</v>
      </c>
      <c r="BI891">
        <v>0</v>
      </c>
      <c r="BJ891">
        <v>0</v>
      </c>
      <c r="BK891">
        <v>0</v>
      </c>
      <c r="BL891">
        <v>0</v>
      </c>
      <c r="BM891">
        <v>0</v>
      </c>
      <c r="BN891">
        <v>0</v>
      </c>
      <c r="BO891">
        <v>0</v>
      </c>
      <c r="BP891">
        <v>0</v>
      </c>
      <c r="BQ891">
        <v>0</v>
      </c>
      <c r="BR891">
        <v>2</v>
      </c>
      <c r="BS891">
        <v>507</v>
      </c>
      <c r="BT891">
        <v>0</v>
      </c>
      <c r="BU891" s="1">
        <v>0.78</v>
      </c>
      <c r="BV891" s="5">
        <f>IFERROR($BF891/($AL891+$R891), "No Votes")</f>
        <v>0</v>
      </c>
      <c r="BW891" s="5">
        <f>IFERROR($BA891/($AG891+$M891), "No Votes")</f>
        <v>0</v>
      </c>
      <c r="BX891" t="s">
        <v>2157</v>
      </c>
      <c r="BY891" s="5" t="s">
        <v>2096</v>
      </c>
      <c r="BZ891" s="5" t="s">
        <v>2088</v>
      </c>
      <c r="CA891" s="28" t="str">
        <f>IF(Table1[[#This Row],[Party]]="Labour","Conservative","Labour")</f>
        <v>Labour</v>
      </c>
      <c r="CB891" s="28" cm="1">
        <f t="array" ref="CB8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91" s="28" cm="1">
        <f t="array" ref="CC8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284</v>
      </c>
      <c r="CD891" s="28">
        <f>IF(TRIM(Table1[[#This Row],[Party]])="Labour",Table1[[#This Row],[Conservative_Aye]],Table1[[#This Row],[Labour_Aye]])</f>
        <v>157</v>
      </c>
      <c r="CE891" s="28">
        <f>IF(TRIM(Table1[[#This Row],[Party]])="Labour",Table1[[#This Row],[Conservative_No]],Table1[[#This Row],[Labour_No]])</f>
        <v>0</v>
      </c>
      <c r="CF891" s="36">
        <f>IF(Table1[[#This Row],[Gov_Aye]]+Table1[[#This Row],[Gov_No]]=0,"",Table1[[#This Row],[Gov_Aye]]/(Table1[[#This Row],[Gov_Aye]]+Table1[[#This Row],[Gov_No]]))</f>
        <v>0</v>
      </c>
      <c r="CG891" s="36">
        <f>IF(Table1[[#This Row],[Opp_Aye]]+Table1[[#This Row],[Opp_No]]=0,"",Table1[[#This Row],[Opp_Aye]]/(Table1[[#This Row],[Opp_Aye]]+Table1[[#This Row],[Opp_No]]))</f>
        <v>1</v>
      </c>
      <c r="CH891" s="36">
        <f>IF(OR(Table1[[#This Row],[Gov_Share]]="",Table1[[#This Row],[Opp_Share]]=""),"",ABS(Table1[[#This Row],[Gov_Share]]-Table1[[#This Row],[Opp_Share]]))</f>
        <v>1</v>
      </c>
      <c r="CI891" s="36">
        <f>IF(Table1[[#This Row],[Gov_Aye]]+Table1[[#This Row],[Gov_No]]=0,"",ABS(Table1[[#This Row],[Gov_Aye]]-Table1[[#This Row],[Gov_No]])/(Table1[[#This Row],[Gov_Aye]]+Table1[[#This Row],[Gov_No]]))</f>
        <v>1</v>
      </c>
      <c r="CJ891" s="36">
        <f>IF(Table1[[#This Row],[Opp_Aye]]+Table1[[#This Row],[Opp_No]]=0,"",ABS(Table1[[#This Row],[Opp_Aye]]-Table1[[#This Row],[Opp_No]])/(Table1[[#This Row],[Opp_Aye]]+Table1[[#This Row],[Opp_No]]))</f>
        <v>1</v>
      </c>
      <c r="CK8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0.96795787583166659</v>
      </c>
    </row>
    <row r="892" spans="1:89" x14ac:dyDescent="0.75">
      <c r="A892" s="2">
        <v>1123</v>
      </c>
      <c r="B892" s="15">
        <v>44502</v>
      </c>
      <c r="C892" s="16">
        <v>0.80208333333333337</v>
      </c>
      <c r="D892" s="2">
        <v>98</v>
      </c>
      <c r="E892" s="19" t="s">
        <v>759</v>
      </c>
      <c r="F892" s="2"/>
      <c r="G892" s="2"/>
      <c r="H892" s="2">
        <v>319</v>
      </c>
      <c r="I892" s="2">
        <v>231</v>
      </c>
      <c r="J892" s="2">
        <v>0</v>
      </c>
      <c r="K892" s="2">
        <v>0</v>
      </c>
      <c r="L892" s="2">
        <v>0</v>
      </c>
      <c r="M892" s="3">
        <v>311</v>
      </c>
      <c r="N892" s="2">
        <v>5</v>
      </c>
      <c r="O892" s="2">
        <v>0</v>
      </c>
      <c r="P892" s="2">
        <v>0</v>
      </c>
      <c r="Q892" s="2">
        <v>1</v>
      </c>
      <c r="R892" s="4">
        <v>0</v>
      </c>
      <c r="S892" s="2">
        <v>0</v>
      </c>
      <c r="T892" s="2">
        <v>0</v>
      </c>
      <c r="U892" s="2">
        <v>0</v>
      </c>
      <c r="V892" s="2">
        <v>0</v>
      </c>
      <c r="W892" s="2">
        <v>0</v>
      </c>
      <c r="X892" s="2">
        <v>0</v>
      </c>
      <c r="Y892" s="2">
        <v>0</v>
      </c>
      <c r="Z892" s="2">
        <v>0</v>
      </c>
      <c r="AA892" s="2">
        <v>0</v>
      </c>
      <c r="AB892" s="2">
        <v>0</v>
      </c>
      <c r="AC892" s="2">
        <v>0</v>
      </c>
      <c r="AD892" s="2">
        <v>2</v>
      </c>
      <c r="AE892" s="2">
        <v>1</v>
      </c>
      <c r="AF892" s="2">
        <v>0</v>
      </c>
      <c r="AG892" s="3">
        <v>0</v>
      </c>
      <c r="AH892" s="2">
        <v>0</v>
      </c>
      <c r="AI892" s="2">
        <v>0</v>
      </c>
      <c r="AJ892" s="2">
        <v>0</v>
      </c>
      <c r="AK892" s="2">
        <v>3</v>
      </c>
      <c r="AL892" s="4">
        <v>171</v>
      </c>
      <c r="AM892" s="2">
        <v>11</v>
      </c>
      <c r="AN892" s="2">
        <v>3</v>
      </c>
      <c r="AO892" s="2">
        <v>0</v>
      </c>
      <c r="AP892" s="2">
        <v>37</v>
      </c>
      <c r="AQ892" s="2">
        <v>1</v>
      </c>
      <c r="AR892" s="2">
        <v>0</v>
      </c>
      <c r="AS892" s="2">
        <v>0</v>
      </c>
      <c r="AT892" s="2">
        <v>0</v>
      </c>
      <c r="AU892" s="2">
        <v>0</v>
      </c>
      <c r="AV892" s="2">
        <v>0</v>
      </c>
      <c r="AW892" s="2">
        <v>0</v>
      </c>
      <c r="AX892" s="2">
        <v>0</v>
      </c>
      <c r="AY892" s="2">
        <v>0</v>
      </c>
      <c r="AZ892" s="2">
        <v>0</v>
      </c>
      <c r="BA892" s="44">
        <v>0</v>
      </c>
      <c r="BB892" s="2">
        <v>0</v>
      </c>
      <c r="BC892" s="2">
        <v>0</v>
      </c>
      <c r="BD892" s="2">
        <v>0</v>
      </c>
      <c r="BE892" s="2">
        <v>1</v>
      </c>
      <c r="BF892" s="45">
        <v>0</v>
      </c>
      <c r="BG892" s="2">
        <v>0</v>
      </c>
      <c r="BH892" s="2">
        <v>0</v>
      </c>
      <c r="BI892" s="2">
        <v>0</v>
      </c>
      <c r="BJ892" s="2">
        <v>0</v>
      </c>
      <c r="BK892" s="2">
        <v>0</v>
      </c>
      <c r="BL892" s="2">
        <v>0</v>
      </c>
      <c r="BM892" s="2">
        <v>0</v>
      </c>
      <c r="BN892" s="2">
        <v>0</v>
      </c>
      <c r="BO892" s="2">
        <v>0</v>
      </c>
      <c r="BP892" s="2">
        <v>0</v>
      </c>
      <c r="BQ892" s="2">
        <v>0</v>
      </c>
      <c r="BR892" s="2">
        <v>1</v>
      </c>
      <c r="BS892" s="2">
        <v>546</v>
      </c>
      <c r="BT892" s="2">
        <v>0</v>
      </c>
      <c r="BU892" s="5">
        <v>0.84</v>
      </c>
      <c r="BV892" s="5">
        <f>IFERROR($BF892/($AL892+$R892), "No Votes")</f>
        <v>0</v>
      </c>
      <c r="BW892" s="5">
        <f>IFERROR($BA892/($AG892+$M892), "No Votes")</f>
        <v>0</v>
      </c>
      <c r="BX892" t="s">
        <v>2157</v>
      </c>
      <c r="BY892" s="5" t="s">
        <v>2093</v>
      </c>
      <c r="BZ892" s="5" t="s">
        <v>2088</v>
      </c>
      <c r="CA892" s="28" t="str">
        <f>IF(Table1[[#This Row],[Party]]="Labour","Conservative","Labour")</f>
        <v>Labour</v>
      </c>
      <c r="CB892" s="28" cm="1">
        <f t="array" ref="CB8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892" s="28" cm="1">
        <f t="array" ref="CC8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92" s="28">
        <f>IF(TRIM(Table1[[#This Row],[Party]])="Labour",Table1[[#This Row],[Conservative_Aye]],Table1[[#This Row],[Labour_Aye]])</f>
        <v>0</v>
      </c>
      <c r="CE892" s="28">
        <f>IF(TRIM(Table1[[#This Row],[Party]])="Labour",Table1[[#This Row],[Conservative_No]],Table1[[#This Row],[Labour_No]])</f>
        <v>171</v>
      </c>
      <c r="CF892" s="36">
        <f>IF(Table1[[#This Row],[Gov_Aye]]+Table1[[#This Row],[Gov_No]]=0,"",Table1[[#This Row],[Gov_Aye]]/(Table1[[#This Row],[Gov_Aye]]+Table1[[#This Row],[Gov_No]]))</f>
        <v>1</v>
      </c>
      <c r="CG892" s="36">
        <f>IF(Table1[[#This Row],[Opp_Aye]]+Table1[[#This Row],[Opp_No]]=0,"",Table1[[#This Row],[Opp_Aye]]/(Table1[[#This Row],[Opp_Aye]]+Table1[[#This Row],[Opp_No]]))</f>
        <v>0</v>
      </c>
      <c r="CH892" s="36">
        <f>IF(OR(Table1[[#This Row],[Gov_Share]]="",Table1[[#This Row],[Opp_Share]]=""),"",ABS(Table1[[#This Row],[Gov_Share]]-Table1[[#This Row],[Opp_Share]]))</f>
        <v>1</v>
      </c>
      <c r="CI892" s="36">
        <f>IF(Table1[[#This Row],[Gov_Aye]]+Table1[[#This Row],[Gov_No]]=0,"",ABS(Table1[[#This Row],[Gov_Aye]]-Table1[[#This Row],[Gov_No]])/(Table1[[#This Row],[Gov_Aye]]+Table1[[#This Row],[Gov_No]]))</f>
        <v>1</v>
      </c>
      <c r="CJ892" s="36">
        <f>IF(Table1[[#This Row],[Opp_Aye]]+Table1[[#This Row],[Opp_No]]=0,"",ABS(Table1[[#This Row],[Opp_Aye]]-Table1[[#This Row],[Opp_No]])/(Table1[[#This Row],[Opp_Aye]]+Table1[[#This Row],[Opp_No]]))</f>
        <v>1</v>
      </c>
      <c r="CK8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0.96783680727732846</v>
      </c>
    </row>
    <row r="893" spans="1:89" x14ac:dyDescent="0.75">
      <c r="A893" s="2">
        <v>1450</v>
      </c>
      <c r="B893" s="15">
        <v>44943</v>
      </c>
      <c r="C893" s="16">
        <v>0.84236111111111112</v>
      </c>
      <c r="D893" s="2">
        <v>144</v>
      </c>
      <c r="E893" s="19" t="s">
        <v>1088</v>
      </c>
      <c r="F893" s="2"/>
      <c r="G893" s="2"/>
      <c r="H893" s="2">
        <v>242</v>
      </c>
      <c r="I893" s="2">
        <v>310</v>
      </c>
      <c r="J893" s="2">
        <v>1</v>
      </c>
      <c r="K893" s="2">
        <v>1</v>
      </c>
      <c r="L893" s="2">
        <v>0</v>
      </c>
      <c r="M893" s="3">
        <v>0</v>
      </c>
      <c r="N893" s="2">
        <v>6</v>
      </c>
      <c r="O893" s="2">
        <v>0</v>
      </c>
      <c r="P893" s="2">
        <v>1</v>
      </c>
      <c r="Q893" s="2">
        <v>8</v>
      </c>
      <c r="R893" s="4">
        <v>169</v>
      </c>
      <c r="S893" s="2">
        <v>11</v>
      </c>
      <c r="T893" s="2">
        <v>2</v>
      </c>
      <c r="U893" s="2">
        <v>0</v>
      </c>
      <c r="V893" s="2">
        <v>42</v>
      </c>
      <c r="W893" s="2">
        <v>1</v>
      </c>
      <c r="X893" s="2">
        <v>0</v>
      </c>
      <c r="Y893" s="2">
        <v>0</v>
      </c>
      <c r="Z893" s="2">
        <v>0</v>
      </c>
      <c r="AA893" s="2">
        <v>0</v>
      </c>
      <c r="AB893" s="2">
        <v>0</v>
      </c>
      <c r="AC893" s="2">
        <v>0</v>
      </c>
      <c r="AD893" s="2">
        <v>0</v>
      </c>
      <c r="AE893" s="2">
        <v>0</v>
      </c>
      <c r="AF893" s="2">
        <v>0</v>
      </c>
      <c r="AG893" s="3">
        <v>310</v>
      </c>
      <c r="AH893" s="2">
        <v>0</v>
      </c>
      <c r="AI893" s="2">
        <v>0</v>
      </c>
      <c r="AJ893" s="2">
        <v>0</v>
      </c>
      <c r="AK893" s="2">
        <v>0</v>
      </c>
      <c r="AL893" s="4">
        <v>0</v>
      </c>
      <c r="AM893" s="2">
        <v>0</v>
      </c>
      <c r="AN893" s="2">
        <v>0</v>
      </c>
      <c r="AO893" s="2">
        <v>0</v>
      </c>
      <c r="AP893" s="2">
        <v>0</v>
      </c>
      <c r="AQ893" s="2">
        <v>0</v>
      </c>
      <c r="AR893" s="2">
        <v>0</v>
      </c>
      <c r="AS893" s="2">
        <v>0</v>
      </c>
      <c r="AT893" s="2">
        <v>0</v>
      </c>
      <c r="AU893" s="2">
        <v>0</v>
      </c>
      <c r="AV893" s="2">
        <v>0</v>
      </c>
      <c r="AW893" s="2">
        <v>0</v>
      </c>
      <c r="AX893" s="2">
        <v>0</v>
      </c>
      <c r="AY893" s="2">
        <v>0</v>
      </c>
      <c r="AZ893" s="2">
        <v>0</v>
      </c>
      <c r="BA893" s="44">
        <v>0</v>
      </c>
      <c r="BB893" s="2">
        <v>0</v>
      </c>
      <c r="BC893" s="2">
        <v>0</v>
      </c>
      <c r="BD893" s="2">
        <v>0</v>
      </c>
      <c r="BE893" s="2">
        <v>0</v>
      </c>
      <c r="BF893" s="45">
        <v>0</v>
      </c>
      <c r="BG893" s="2">
        <v>0</v>
      </c>
      <c r="BH893" s="2">
        <v>0</v>
      </c>
      <c r="BI893" s="2">
        <v>0</v>
      </c>
      <c r="BJ893" s="2">
        <v>0</v>
      </c>
      <c r="BK893" s="2">
        <v>0</v>
      </c>
      <c r="BL893" s="2">
        <v>0</v>
      </c>
      <c r="BM893" s="2">
        <v>0</v>
      </c>
      <c r="BN893" s="2">
        <v>0</v>
      </c>
      <c r="BO893" s="2">
        <v>0</v>
      </c>
      <c r="BP893" s="2">
        <v>0</v>
      </c>
      <c r="BQ893" s="2">
        <v>0</v>
      </c>
      <c r="BR893" s="2">
        <v>0</v>
      </c>
      <c r="BS893" s="2">
        <v>552</v>
      </c>
      <c r="BT893" s="2">
        <v>0</v>
      </c>
      <c r="BU893" s="5">
        <v>0.85</v>
      </c>
      <c r="BV893" s="5">
        <f>IFERROR($BF893/($AL893+$R893), "No Votes")</f>
        <v>0</v>
      </c>
      <c r="BW893" s="5">
        <f>IFERROR($BA893/($AG893+$M893), "No Votes")</f>
        <v>0</v>
      </c>
      <c r="BX893" t="s">
        <v>2157</v>
      </c>
      <c r="BY893" s="5" t="s">
        <v>2096</v>
      </c>
      <c r="BZ893" s="5" t="s">
        <v>2088</v>
      </c>
      <c r="CA893" s="28" t="str">
        <f>IF(Table1[[#This Row],[Party]]="Labour","Conservative","Labour")</f>
        <v>Labour</v>
      </c>
      <c r="CB893" s="28" cm="1">
        <f t="array" ref="CB8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93" s="28" cm="1">
        <f t="array" ref="CC8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893" s="28">
        <f>IF(TRIM(Table1[[#This Row],[Party]])="Labour",Table1[[#This Row],[Conservative_Aye]],Table1[[#This Row],[Labour_Aye]])</f>
        <v>169</v>
      </c>
      <c r="CE893" s="28">
        <f>IF(TRIM(Table1[[#This Row],[Party]])="Labour",Table1[[#This Row],[Conservative_No]],Table1[[#This Row],[Labour_No]])</f>
        <v>0</v>
      </c>
      <c r="CF893" s="36">
        <f>IF(Table1[[#This Row],[Gov_Aye]]+Table1[[#This Row],[Gov_No]]=0,"",Table1[[#This Row],[Gov_Aye]]/(Table1[[#This Row],[Gov_Aye]]+Table1[[#This Row],[Gov_No]]))</f>
        <v>0</v>
      </c>
      <c r="CG893" s="36">
        <f>IF(Table1[[#This Row],[Opp_Aye]]+Table1[[#This Row],[Opp_No]]=0,"",Table1[[#This Row],[Opp_Aye]]/(Table1[[#This Row],[Opp_Aye]]+Table1[[#This Row],[Opp_No]]))</f>
        <v>1</v>
      </c>
      <c r="CH893" s="36">
        <f>IF(OR(Table1[[#This Row],[Gov_Share]]="",Table1[[#This Row],[Opp_Share]]=""),"",ABS(Table1[[#This Row],[Gov_Share]]-Table1[[#This Row],[Opp_Share]]))</f>
        <v>1</v>
      </c>
      <c r="CI893" s="36">
        <f>IF(Table1[[#This Row],[Gov_Aye]]+Table1[[#This Row],[Gov_No]]=0,"",ABS(Table1[[#This Row],[Gov_Aye]]-Table1[[#This Row],[Gov_No]])/(Table1[[#This Row],[Gov_Aye]]+Table1[[#This Row],[Gov_No]]))</f>
        <v>1</v>
      </c>
      <c r="CJ893" s="36">
        <f>IF(Table1[[#This Row],[Opp_Aye]]+Table1[[#This Row],[Opp_No]]=0,"",ABS(Table1[[#This Row],[Opp_Aye]]-Table1[[#This Row],[Opp_No]])/(Table1[[#This Row],[Opp_Aye]]+Table1[[#This Row],[Opp_No]]))</f>
        <v>1</v>
      </c>
      <c r="CK8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0.96775871936731472</v>
      </c>
    </row>
    <row r="894" spans="1:89" x14ac:dyDescent="0.75">
      <c r="A894">
        <v>1451</v>
      </c>
      <c r="B894" s="17">
        <v>44943</v>
      </c>
      <c r="C894" s="18">
        <v>0.85138888888888886</v>
      </c>
      <c r="D894">
        <v>145</v>
      </c>
      <c r="E894" s="20" t="s">
        <v>1087</v>
      </c>
      <c r="H894">
        <v>237</v>
      </c>
      <c r="I894">
        <v>316</v>
      </c>
      <c r="J894">
        <v>1</v>
      </c>
      <c r="K894">
        <v>1</v>
      </c>
      <c r="L894">
        <v>0</v>
      </c>
      <c r="M894" s="3">
        <v>0</v>
      </c>
      <c r="N894">
        <v>0</v>
      </c>
      <c r="O894">
        <v>0</v>
      </c>
      <c r="P894">
        <v>1</v>
      </c>
      <c r="Q894">
        <v>8</v>
      </c>
      <c r="R894" s="4">
        <v>170</v>
      </c>
      <c r="S894">
        <v>11</v>
      </c>
      <c r="T894">
        <v>2</v>
      </c>
      <c r="U894">
        <v>0</v>
      </c>
      <c r="V894">
        <v>41</v>
      </c>
      <c r="W894">
        <v>1</v>
      </c>
      <c r="X894">
        <v>0</v>
      </c>
      <c r="Y894">
        <v>0</v>
      </c>
      <c r="Z894">
        <v>0</v>
      </c>
      <c r="AA894">
        <v>0</v>
      </c>
      <c r="AB894">
        <v>0</v>
      </c>
      <c r="AC894">
        <v>0</v>
      </c>
      <c r="AD894">
        <v>0</v>
      </c>
      <c r="AE894">
        <v>0</v>
      </c>
      <c r="AF894">
        <v>0</v>
      </c>
      <c r="AG894" s="3">
        <v>310</v>
      </c>
      <c r="AH894">
        <v>6</v>
      </c>
      <c r="AI894">
        <v>0</v>
      </c>
      <c r="AJ894">
        <v>0</v>
      </c>
      <c r="AK894">
        <v>0</v>
      </c>
      <c r="AL894" s="4">
        <v>0</v>
      </c>
      <c r="AM894">
        <v>0</v>
      </c>
      <c r="AN894">
        <v>0</v>
      </c>
      <c r="AO894">
        <v>0</v>
      </c>
      <c r="AP894">
        <v>0</v>
      </c>
      <c r="AQ894">
        <v>0</v>
      </c>
      <c r="AR894">
        <v>0</v>
      </c>
      <c r="AS894">
        <v>0</v>
      </c>
      <c r="AT894">
        <v>0</v>
      </c>
      <c r="AU894">
        <v>0</v>
      </c>
      <c r="AV894">
        <v>0</v>
      </c>
      <c r="AW894">
        <v>0</v>
      </c>
      <c r="AX894">
        <v>0</v>
      </c>
      <c r="AY894">
        <v>0</v>
      </c>
      <c r="AZ894">
        <v>0</v>
      </c>
      <c r="BA894" s="3">
        <v>0</v>
      </c>
      <c r="BB894">
        <v>0</v>
      </c>
      <c r="BC894">
        <v>0</v>
      </c>
      <c r="BD894">
        <v>0</v>
      </c>
      <c r="BE894">
        <v>0</v>
      </c>
      <c r="BF894" s="4">
        <v>0</v>
      </c>
      <c r="BG894">
        <v>0</v>
      </c>
      <c r="BH894">
        <v>0</v>
      </c>
      <c r="BI894">
        <v>0</v>
      </c>
      <c r="BJ894">
        <v>0</v>
      </c>
      <c r="BK894">
        <v>0</v>
      </c>
      <c r="BL894">
        <v>0</v>
      </c>
      <c r="BM894">
        <v>0</v>
      </c>
      <c r="BN894">
        <v>0</v>
      </c>
      <c r="BO894">
        <v>0</v>
      </c>
      <c r="BP894">
        <v>0</v>
      </c>
      <c r="BQ894">
        <v>0</v>
      </c>
      <c r="BR894">
        <v>0</v>
      </c>
      <c r="BS894">
        <v>552</v>
      </c>
      <c r="BT894">
        <v>0</v>
      </c>
      <c r="BU894" s="1">
        <v>0.85</v>
      </c>
      <c r="BV894" s="5">
        <f>IFERROR($BF894/($AL894+$R894), "No Votes")</f>
        <v>0</v>
      </c>
      <c r="BW894" s="5">
        <f>IFERROR($BA894/($AG894+$M894), "No Votes")</f>
        <v>0</v>
      </c>
      <c r="BX894" t="s">
        <v>2157</v>
      </c>
      <c r="BY894" s="5" t="s">
        <v>2096</v>
      </c>
      <c r="BZ894" s="5" t="s">
        <v>2088</v>
      </c>
      <c r="CA894" s="28" t="str">
        <f>IF(Table1[[#This Row],[Party]]="Labour","Conservative","Labour")</f>
        <v>Labour</v>
      </c>
      <c r="CB894" s="28" cm="1">
        <f t="array" ref="CB8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94" s="28" cm="1">
        <f t="array" ref="CC8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894" s="28">
        <f>IF(TRIM(Table1[[#This Row],[Party]])="Labour",Table1[[#This Row],[Conservative_Aye]],Table1[[#This Row],[Labour_Aye]])</f>
        <v>170</v>
      </c>
      <c r="CE894" s="28">
        <f>IF(TRIM(Table1[[#This Row],[Party]])="Labour",Table1[[#This Row],[Conservative_No]],Table1[[#This Row],[Labour_No]])</f>
        <v>0</v>
      </c>
      <c r="CF894" s="36">
        <f>IF(Table1[[#This Row],[Gov_Aye]]+Table1[[#This Row],[Gov_No]]=0,"",Table1[[#This Row],[Gov_Aye]]/(Table1[[#This Row],[Gov_Aye]]+Table1[[#This Row],[Gov_No]]))</f>
        <v>0</v>
      </c>
      <c r="CG894" s="36">
        <f>IF(Table1[[#This Row],[Opp_Aye]]+Table1[[#This Row],[Opp_No]]=0,"",Table1[[#This Row],[Opp_Aye]]/(Table1[[#This Row],[Opp_Aye]]+Table1[[#This Row],[Opp_No]]))</f>
        <v>1</v>
      </c>
      <c r="CH894" s="36">
        <f>IF(OR(Table1[[#This Row],[Gov_Share]]="",Table1[[#This Row],[Opp_Share]]=""),"",ABS(Table1[[#This Row],[Gov_Share]]-Table1[[#This Row],[Opp_Share]]))</f>
        <v>1</v>
      </c>
      <c r="CI894" s="36">
        <f>IF(Table1[[#This Row],[Gov_Aye]]+Table1[[#This Row],[Gov_No]]=0,"",ABS(Table1[[#This Row],[Gov_Aye]]-Table1[[#This Row],[Gov_No]])/(Table1[[#This Row],[Gov_Aye]]+Table1[[#This Row],[Gov_No]]))</f>
        <v>1</v>
      </c>
      <c r="CJ894" s="36">
        <f>IF(Table1[[#This Row],[Opp_Aye]]+Table1[[#This Row],[Opp_No]]=0,"",ABS(Table1[[#This Row],[Opp_Aye]]-Table1[[#This Row],[Opp_No]])/(Table1[[#This Row],[Opp_Aye]]+Table1[[#This Row],[Opp_No]]))</f>
        <v>1</v>
      </c>
      <c r="CK8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0.96774749913763369</v>
      </c>
    </row>
    <row r="895" spans="1:89" ht="29.5" x14ac:dyDescent="0.75">
      <c r="A895">
        <v>872</v>
      </c>
      <c r="B895" s="17">
        <v>44116</v>
      </c>
      <c r="C895" s="18">
        <v>0.89722222222222225</v>
      </c>
      <c r="D895">
        <v>130</v>
      </c>
      <c r="E895" s="20" t="s">
        <v>525</v>
      </c>
      <c r="H895">
        <v>344</v>
      </c>
      <c r="I895">
        <v>206</v>
      </c>
      <c r="J895">
        <v>0</v>
      </c>
      <c r="K895">
        <v>0</v>
      </c>
      <c r="L895">
        <v>0</v>
      </c>
      <c r="M895" s="3">
        <v>342</v>
      </c>
      <c r="N895">
        <v>0</v>
      </c>
      <c r="O895">
        <v>0</v>
      </c>
      <c r="P895">
        <v>0</v>
      </c>
      <c r="Q895">
        <v>1</v>
      </c>
      <c r="R895" s="4">
        <v>0</v>
      </c>
      <c r="S895">
        <v>0</v>
      </c>
      <c r="T895">
        <v>0</v>
      </c>
      <c r="U895">
        <v>0</v>
      </c>
      <c r="V895">
        <v>0</v>
      </c>
      <c r="W895">
        <v>0</v>
      </c>
      <c r="X895">
        <v>0</v>
      </c>
      <c r="Y895">
        <v>0</v>
      </c>
      <c r="Z895">
        <v>0</v>
      </c>
      <c r="AA895">
        <v>0</v>
      </c>
      <c r="AB895">
        <v>0</v>
      </c>
      <c r="AC895">
        <v>0</v>
      </c>
      <c r="AD895">
        <v>0</v>
      </c>
      <c r="AE895">
        <v>1</v>
      </c>
      <c r="AF895">
        <v>0</v>
      </c>
      <c r="AG895" s="3">
        <v>1</v>
      </c>
      <c r="AH895">
        <v>0</v>
      </c>
      <c r="AI895">
        <v>0</v>
      </c>
      <c r="AJ895">
        <v>1</v>
      </c>
      <c r="AK895">
        <v>1</v>
      </c>
      <c r="AL895" s="4">
        <v>190</v>
      </c>
      <c r="AM895">
        <v>11</v>
      </c>
      <c r="AN895">
        <v>0</v>
      </c>
      <c r="AO895">
        <v>0</v>
      </c>
      <c r="AP895">
        <v>0</v>
      </c>
      <c r="AQ895">
        <v>0</v>
      </c>
      <c r="AR895">
        <v>0</v>
      </c>
      <c r="AS895">
        <v>0</v>
      </c>
      <c r="AT895">
        <v>0</v>
      </c>
      <c r="AU895">
        <v>0</v>
      </c>
      <c r="AV895">
        <v>0</v>
      </c>
      <c r="AW895">
        <v>0</v>
      </c>
      <c r="AX895">
        <v>0</v>
      </c>
      <c r="AY895">
        <v>0</v>
      </c>
      <c r="AZ895">
        <v>0</v>
      </c>
      <c r="BA895" s="3">
        <v>1</v>
      </c>
      <c r="BB895">
        <v>0</v>
      </c>
      <c r="BC895">
        <v>0</v>
      </c>
      <c r="BD895">
        <v>0</v>
      </c>
      <c r="BE895">
        <v>1</v>
      </c>
      <c r="BF895" s="4">
        <v>0</v>
      </c>
      <c r="BG895">
        <v>0</v>
      </c>
      <c r="BH895">
        <v>0</v>
      </c>
      <c r="BI895">
        <v>0</v>
      </c>
      <c r="BJ895">
        <v>0</v>
      </c>
      <c r="BK895">
        <v>0</v>
      </c>
      <c r="BL895">
        <v>0</v>
      </c>
      <c r="BM895">
        <v>0</v>
      </c>
      <c r="BN895">
        <v>0</v>
      </c>
      <c r="BO895">
        <v>0</v>
      </c>
      <c r="BP895">
        <v>0</v>
      </c>
      <c r="BQ895">
        <v>0</v>
      </c>
      <c r="BR895">
        <v>2</v>
      </c>
      <c r="BS895">
        <v>548</v>
      </c>
      <c r="BT895">
        <v>0</v>
      </c>
      <c r="BU895" s="1">
        <v>0.84</v>
      </c>
      <c r="BV895" s="5">
        <f>IFERROR($BF895/($AL895+$R895), "No Votes")</f>
        <v>0</v>
      </c>
      <c r="BW895" s="5">
        <f>IFERROR($BA895/($AG895+$M895), "No Votes")</f>
        <v>2.9154518950437317E-3</v>
      </c>
      <c r="BX895" t="s">
        <v>2157</v>
      </c>
      <c r="BY895" s="5" t="s">
        <v>2093</v>
      </c>
      <c r="BZ895" s="5" t="s">
        <v>2088</v>
      </c>
      <c r="CA895" s="28" t="str">
        <f>IF(Table1[[#This Row],[Party]]="Labour","Conservative","Labour")</f>
        <v>Labour</v>
      </c>
      <c r="CB895" s="28" cm="1">
        <f t="array" ref="CB8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342</v>
      </c>
      <c r="CC895" s="28" cm="1">
        <f t="array" ref="CC8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895" s="28">
        <f>IF(TRIM(Table1[[#This Row],[Party]])="Labour",Table1[[#This Row],[Conservative_Aye]],Table1[[#This Row],[Labour_Aye]])</f>
        <v>0</v>
      </c>
      <c r="CE895" s="28">
        <f>IF(TRIM(Table1[[#This Row],[Party]])="Labour",Table1[[#This Row],[Conservative_No]],Table1[[#This Row],[Labour_No]])</f>
        <v>190</v>
      </c>
      <c r="CF895" s="36">
        <f>IF(Table1[[#This Row],[Gov_Aye]]+Table1[[#This Row],[Gov_No]]=0,"",Table1[[#This Row],[Gov_Aye]]/(Table1[[#This Row],[Gov_Aye]]+Table1[[#This Row],[Gov_No]]))</f>
        <v>0.99708454810495628</v>
      </c>
      <c r="CG895" s="36">
        <f>IF(Table1[[#This Row],[Opp_Aye]]+Table1[[#This Row],[Opp_No]]=0,"",Table1[[#This Row],[Opp_Aye]]/(Table1[[#This Row],[Opp_Aye]]+Table1[[#This Row],[Opp_No]]))</f>
        <v>0</v>
      </c>
      <c r="CH895" s="36">
        <f>IF(OR(Table1[[#This Row],[Gov_Share]]="",Table1[[#This Row],[Opp_Share]]=""),"",ABS(Table1[[#This Row],[Gov_Share]]-Table1[[#This Row],[Opp_Share]]))</f>
        <v>0.99708454810495628</v>
      </c>
      <c r="CI895" s="36">
        <f>IF(Table1[[#This Row],[Gov_Aye]]+Table1[[#This Row],[Gov_No]]=0,"",ABS(Table1[[#This Row],[Gov_Aye]]-Table1[[#This Row],[Gov_No]])/(Table1[[#This Row],[Gov_Aye]]+Table1[[#This Row],[Gov_No]]))</f>
        <v>0.99416909620991256</v>
      </c>
      <c r="CJ895" s="36">
        <f>IF(Table1[[#This Row],[Opp_Aye]]+Table1[[#This Row],[Opp_No]]=0,"",ABS(Table1[[#This Row],[Opp_Aye]]-Table1[[#This Row],[Opp_No]])/(Table1[[#This Row],[Opp_Aye]]+Table1[[#This Row],[Opp_No]]))</f>
        <v>1</v>
      </c>
      <c r="CK8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0.96774738501823099</v>
      </c>
    </row>
    <row r="896" spans="1:89" ht="29.5" x14ac:dyDescent="0.75">
      <c r="A896">
        <v>585</v>
      </c>
      <c r="B896" s="17">
        <v>43495</v>
      </c>
      <c r="C896" s="18">
        <v>0</v>
      </c>
      <c r="D896">
        <v>316</v>
      </c>
      <c r="E896" s="20" t="s">
        <v>564</v>
      </c>
      <c r="H896">
        <v>311</v>
      </c>
      <c r="I896">
        <v>267</v>
      </c>
      <c r="J896">
        <v>0</v>
      </c>
      <c r="K896">
        <v>0</v>
      </c>
      <c r="L896">
        <v>0</v>
      </c>
      <c r="M896" s="3">
        <v>299</v>
      </c>
      <c r="N896">
        <v>10</v>
      </c>
      <c r="O896">
        <v>0</v>
      </c>
      <c r="P896">
        <v>0</v>
      </c>
      <c r="Q896">
        <v>1</v>
      </c>
      <c r="R896" s="4">
        <v>1</v>
      </c>
      <c r="S896">
        <v>0</v>
      </c>
      <c r="T896">
        <v>0</v>
      </c>
      <c r="U896">
        <v>0</v>
      </c>
      <c r="V896">
        <v>0</v>
      </c>
      <c r="W896">
        <v>0</v>
      </c>
      <c r="X896">
        <v>0</v>
      </c>
      <c r="Y896">
        <v>0</v>
      </c>
      <c r="Z896">
        <v>0</v>
      </c>
      <c r="AA896">
        <v>0</v>
      </c>
      <c r="AB896">
        <v>0</v>
      </c>
      <c r="AC896">
        <v>0</v>
      </c>
      <c r="AD896">
        <v>0</v>
      </c>
      <c r="AE896">
        <v>0</v>
      </c>
      <c r="AF896">
        <v>0</v>
      </c>
      <c r="AG896" s="3">
        <v>0</v>
      </c>
      <c r="AH896">
        <v>0</v>
      </c>
      <c r="AI896">
        <v>0</v>
      </c>
      <c r="AJ896">
        <v>1</v>
      </c>
      <c r="AK896">
        <v>3</v>
      </c>
      <c r="AL896" s="4">
        <v>216</v>
      </c>
      <c r="AM896">
        <v>9</v>
      </c>
      <c r="AN896">
        <v>4</v>
      </c>
      <c r="AO896">
        <v>0</v>
      </c>
      <c r="AP896">
        <v>34</v>
      </c>
      <c r="AQ896">
        <v>0</v>
      </c>
      <c r="AR896">
        <v>0</v>
      </c>
      <c r="AS896">
        <v>0</v>
      </c>
      <c r="AT896">
        <v>0</v>
      </c>
      <c r="AU896">
        <v>0</v>
      </c>
      <c r="AV896">
        <v>0</v>
      </c>
      <c r="AW896">
        <v>0</v>
      </c>
      <c r="AX896">
        <v>0</v>
      </c>
      <c r="AY896">
        <v>0</v>
      </c>
      <c r="AZ896">
        <v>0</v>
      </c>
      <c r="BA896" s="3">
        <v>0</v>
      </c>
      <c r="BB896">
        <v>0</v>
      </c>
      <c r="BC896">
        <v>0</v>
      </c>
      <c r="BD896">
        <v>0</v>
      </c>
      <c r="BE896">
        <v>1</v>
      </c>
      <c r="BF896" s="4">
        <v>1</v>
      </c>
      <c r="BG896">
        <v>0</v>
      </c>
      <c r="BH896">
        <v>0</v>
      </c>
      <c r="BI896">
        <v>0</v>
      </c>
      <c r="BJ896">
        <v>0</v>
      </c>
      <c r="BK896">
        <v>0</v>
      </c>
      <c r="BL896">
        <v>0</v>
      </c>
      <c r="BM896">
        <v>0</v>
      </c>
      <c r="BN896">
        <v>0</v>
      </c>
      <c r="BO896">
        <v>0</v>
      </c>
      <c r="BP896">
        <v>0</v>
      </c>
      <c r="BQ896">
        <v>0</v>
      </c>
      <c r="BR896">
        <v>2</v>
      </c>
      <c r="BS896">
        <v>578</v>
      </c>
      <c r="BT896">
        <v>0</v>
      </c>
      <c r="BU896" s="1">
        <v>0.89</v>
      </c>
      <c r="BV896" s="5">
        <f>IFERROR($BF896/($AL896+$R896), "No Votes")</f>
        <v>4.608294930875576E-3</v>
      </c>
      <c r="BW896" s="5">
        <f>IFERROR($BA896/($AG896+$M896), "No Votes")</f>
        <v>0</v>
      </c>
      <c r="BX896" t="s">
        <v>2157</v>
      </c>
      <c r="BY896" s="5" t="s">
        <v>2086</v>
      </c>
      <c r="BZ896" s="5" t="s">
        <v>2088</v>
      </c>
      <c r="CA896" s="28" t="str">
        <f>IF(Table1[[#This Row],[Party]]="Labour","Conservative","Labour")</f>
        <v>Labour</v>
      </c>
      <c r="CB896" s="28" cm="1">
        <f t="array" ref="CB8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896" s="28" cm="1">
        <f t="array" ref="CC8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896" s="28">
        <f>IF(TRIM(Table1[[#This Row],[Party]])="Labour",Table1[[#This Row],[Conservative_Aye]],Table1[[#This Row],[Labour_Aye]])</f>
        <v>1</v>
      </c>
      <c r="CE896" s="28">
        <f>IF(TRIM(Table1[[#This Row],[Party]])="Labour",Table1[[#This Row],[Conservative_No]],Table1[[#This Row],[Labour_No]])</f>
        <v>216</v>
      </c>
      <c r="CF896" s="36">
        <f>IF(Table1[[#This Row],[Gov_Aye]]+Table1[[#This Row],[Gov_No]]=0,"",Table1[[#This Row],[Gov_Aye]]/(Table1[[#This Row],[Gov_Aye]]+Table1[[#This Row],[Gov_No]]))</f>
        <v>1</v>
      </c>
      <c r="CG896" s="36">
        <f>IF(Table1[[#This Row],[Opp_Aye]]+Table1[[#This Row],[Opp_No]]=0,"",Table1[[#This Row],[Opp_Aye]]/(Table1[[#This Row],[Opp_Aye]]+Table1[[#This Row],[Opp_No]]))</f>
        <v>4.608294930875576E-3</v>
      </c>
      <c r="CH896" s="36">
        <f>IF(OR(Table1[[#This Row],[Gov_Share]]="",Table1[[#This Row],[Opp_Share]]=""),"",ABS(Table1[[#This Row],[Gov_Share]]-Table1[[#This Row],[Opp_Share]]))</f>
        <v>0.99539170506912444</v>
      </c>
      <c r="CI896" s="36">
        <f>IF(Table1[[#This Row],[Gov_Aye]]+Table1[[#This Row],[Gov_No]]=0,"",ABS(Table1[[#This Row],[Gov_Aye]]-Table1[[#This Row],[Gov_No]])/(Table1[[#This Row],[Gov_Aye]]+Table1[[#This Row],[Gov_No]]))</f>
        <v>1</v>
      </c>
      <c r="CJ896" s="36">
        <f>IF(Table1[[#This Row],[Opp_Aye]]+Table1[[#This Row],[Opp_No]]=0,"",ABS(Table1[[#This Row],[Opp_Aye]]-Table1[[#This Row],[Opp_No]])/(Table1[[#This Row],[Opp_Aye]]+Table1[[#This Row],[Opp_No]]))</f>
        <v>0.99078341013824889</v>
      </c>
      <c r="CK8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0.9677391516964633</v>
      </c>
    </row>
    <row r="897" spans="1:89" x14ac:dyDescent="0.75">
      <c r="A897" s="2">
        <v>373</v>
      </c>
      <c r="B897" s="15">
        <v>43123</v>
      </c>
      <c r="C897" s="16">
        <v>0.66111111111111109</v>
      </c>
      <c r="D897" s="2">
        <v>106</v>
      </c>
      <c r="E897" s="19" t="s">
        <v>774</v>
      </c>
      <c r="F897" s="2"/>
      <c r="G897" s="2"/>
      <c r="H897" s="2">
        <v>255</v>
      </c>
      <c r="I897" s="2">
        <v>294</v>
      </c>
      <c r="J897" s="2">
        <v>0</v>
      </c>
      <c r="K897" s="2">
        <v>0</v>
      </c>
      <c r="L897" s="2">
        <v>0</v>
      </c>
      <c r="M897" s="3">
        <v>0</v>
      </c>
      <c r="N897" s="2">
        <v>0</v>
      </c>
      <c r="O897" s="2">
        <v>0</v>
      </c>
      <c r="P897" s="2">
        <v>1</v>
      </c>
      <c r="Q897" s="2">
        <v>3</v>
      </c>
      <c r="R897" s="4">
        <v>206</v>
      </c>
      <c r="S897" s="2">
        <v>10</v>
      </c>
      <c r="T897" s="2">
        <v>4</v>
      </c>
      <c r="U897" s="2">
        <v>0</v>
      </c>
      <c r="V897" s="2">
        <v>31</v>
      </c>
      <c r="W897" s="2">
        <v>0</v>
      </c>
      <c r="X897" s="2">
        <v>0</v>
      </c>
      <c r="Y897" s="2">
        <v>0</v>
      </c>
      <c r="Z897" s="2">
        <v>0</v>
      </c>
      <c r="AA897" s="2">
        <v>0</v>
      </c>
      <c r="AB897" s="2">
        <v>0</v>
      </c>
      <c r="AC897" s="2">
        <v>0</v>
      </c>
      <c r="AD897" s="2">
        <v>0</v>
      </c>
      <c r="AE897" s="2">
        <v>0</v>
      </c>
      <c r="AF897" s="2">
        <v>0</v>
      </c>
      <c r="AG897" s="3">
        <v>286</v>
      </c>
      <c r="AH897" s="2">
        <v>8</v>
      </c>
      <c r="AI897" s="2">
        <v>0</v>
      </c>
      <c r="AJ897" s="2">
        <v>0</v>
      </c>
      <c r="AK897" s="2">
        <v>1</v>
      </c>
      <c r="AL897" s="4">
        <v>0</v>
      </c>
      <c r="AM897" s="2">
        <v>0</v>
      </c>
      <c r="AN897" s="2">
        <v>0</v>
      </c>
      <c r="AO897" s="2">
        <v>0</v>
      </c>
      <c r="AP897" s="2">
        <v>0</v>
      </c>
      <c r="AQ897" s="2">
        <v>0</v>
      </c>
      <c r="AR897" s="2">
        <v>0</v>
      </c>
      <c r="AS897" s="2">
        <v>0</v>
      </c>
      <c r="AT897" s="2">
        <v>0</v>
      </c>
      <c r="AU897" s="2">
        <v>0</v>
      </c>
      <c r="AV897" s="2">
        <v>0</v>
      </c>
      <c r="AW897" s="2">
        <v>0</v>
      </c>
      <c r="AX897" s="2">
        <v>0</v>
      </c>
      <c r="AY897" s="2">
        <v>0</v>
      </c>
      <c r="AZ897" s="2">
        <v>0</v>
      </c>
      <c r="BA897" s="44">
        <v>0</v>
      </c>
      <c r="BB897" s="2">
        <v>0</v>
      </c>
      <c r="BC897" s="2">
        <v>0</v>
      </c>
      <c r="BD897" s="2">
        <v>0</v>
      </c>
      <c r="BE897" s="2">
        <v>1</v>
      </c>
      <c r="BF897" s="45">
        <v>0</v>
      </c>
      <c r="BG897" s="2">
        <v>0</v>
      </c>
      <c r="BH897" s="2">
        <v>0</v>
      </c>
      <c r="BI897" s="2">
        <v>0</v>
      </c>
      <c r="BJ897" s="2">
        <v>0</v>
      </c>
      <c r="BK897" s="2">
        <v>0</v>
      </c>
      <c r="BL897" s="2">
        <v>0</v>
      </c>
      <c r="BM897" s="2">
        <v>0</v>
      </c>
      <c r="BN897" s="2">
        <v>0</v>
      </c>
      <c r="BO897" s="2">
        <v>0</v>
      </c>
      <c r="BP897" s="2">
        <v>0</v>
      </c>
      <c r="BQ897" s="2">
        <v>0</v>
      </c>
      <c r="BR897" s="2">
        <v>1</v>
      </c>
      <c r="BS897" s="2">
        <v>550</v>
      </c>
      <c r="BT897" s="2">
        <v>0</v>
      </c>
      <c r="BU897" s="5">
        <v>0.85</v>
      </c>
      <c r="BV897" s="5">
        <f>IFERROR($BF897/($AL897+$R897), "No Votes")</f>
        <v>0</v>
      </c>
      <c r="BW897" s="5">
        <f>IFERROR($BA897/($AG897+$M897), "No Votes")</f>
        <v>0</v>
      </c>
      <c r="BX897" t="s">
        <v>2157</v>
      </c>
      <c r="BY897" s="5" t="s">
        <v>2086</v>
      </c>
      <c r="BZ897" s="5" t="s">
        <v>2088</v>
      </c>
      <c r="CA897" s="28" t="str">
        <f>IF(Table1[[#This Row],[Party]]="Labour","Conservative","Labour")</f>
        <v>Labour</v>
      </c>
      <c r="CB897" s="28" cm="1">
        <f t="array" ref="CB8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97" s="28" cm="1">
        <f t="array" ref="CC8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897" s="28">
        <f>IF(TRIM(Table1[[#This Row],[Party]])="Labour",Table1[[#This Row],[Conservative_Aye]],Table1[[#This Row],[Labour_Aye]])</f>
        <v>206</v>
      </c>
      <c r="CE897" s="28">
        <f>IF(TRIM(Table1[[#This Row],[Party]])="Labour",Table1[[#This Row],[Conservative_No]],Table1[[#This Row],[Labour_No]])</f>
        <v>0</v>
      </c>
      <c r="CF897" s="36">
        <f>IF(Table1[[#This Row],[Gov_Aye]]+Table1[[#This Row],[Gov_No]]=0,"",Table1[[#This Row],[Gov_Aye]]/(Table1[[#This Row],[Gov_Aye]]+Table1[[#This Row],[Gov_No]]))</f>
        <v>0</v>
      </c>
      <c r="CG897" s="36">
        <f>IF(Table1[[#This Row],[Opp_Aye]]+Table1[[#This Row],[Opp_No]]=0,"",Table1[[#This Row],[Opp_Aye]]/(Table1[[#This Row],[Opp_Aye]]+Table1[[#This Row],[Opp_No]]))</f>
        <v>1</v>
      </c>
      <c r="CH897" s="36">
        <f>IF(OR(Table1[[#This Row],[Gov_Share]]="",Table1[[#This Row],[Opp_Share]]=""),"",ABS(Table1[[#This Row],[Gov_Share]]-Table1[[#This Row],[Opp_Share]]))</f>
        <v>1</v>
      </c>
      <c r="CI897" s="36">
        <f>IF(Table1[[#This Row],[Gov_Aye]]+Table1[[#This Row],[Gov_No]]=0,"",ABS(Table1[[#This Row],[Gov_Aye]]-Table1[[#This Row],[Gov_No]])/(Table1[[#This Row],[Gov_Aye]]+Table1[[#This Row],[Gov_No]]))</f>
        <v>1</v>
      </c>
      <c r="CJ897" s="36">
        <f>IF(Table1[[#This Row],[Opp_Aye]]+Table1[[#This Row],[Opp_No]]=0,"",ABS(Table1[[#This Row],[Opp_Aye]]-Table1[[#This Row],[Opp_No]])/(Table1[[#This Row],[Opp_Aye]]+Table1[[#This Row],[Opp_No]]))</f>
        <v>1</v>
      </c>
      <c r="CK8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0.96772980763205718</v>
      </c>
    </row>
    <row r="898" spans="1:89" hidden="1" x14ac:dyDescent="0.75">
      <c r="A898">
        <v>356</v>
      </c>
      <c r="B898" s="17">
        <v>43109</v>
      </c>
      <c r="C898" s="18">
        <v>0.79097222222222219</v>
      </c>
      <c r="D898">
        <v>89</v>
      </c>
      <c r="E898" s="20" t="s">
        <v>867</v>
      </c>
      <c r="F898" t="s">
        <v>1950</v>
      </c>
      <c r="H898">
        <v>281</v>
      </c>
      <c r="I898">
        <v>313</v>
      </c>
      <c r="J898">
        <v>0</v>
      </c>
      <c r="K898">
        <v>0</v>
      </c>
      <c r="L898">
        <v>0</v>
      </c>
      <c r="M898" s="3">
        <v>0</v>
      </c>
      <c r="N898">
        <v>0</v>
      </c>
      <c r="O898">
        <v>0</v>
      </c>
      <c r="P898">
        <v>1</v>
      </c>
      <c r="Q898">
        <v>2</v>
      </c>
      <c r="R898" s="4">
        <v>230</v>
      </c>
      <c r="S898">
        <v>11</v>
      </c>
      <c r="T898">
        <v>4</v>
      </c>
      <c r="U898">
        <v>0</v>
      </c>
      <c r="V898">
        <v>33</v>
      </c>
      <c r="W898">
        <v>0</v>
      </c>
      <c r="X898">
        <v>0</v>
      </c>
      <c r="Y898">
        <v>0</v>
      </c>
      <c r="Z898">
        <v>0</v>
      </c>
      <c r="AA898">
        <v>0</v>
      </c>
      <c r="AB898">
        <v>0</v>
      </c>
      <c r="AC898">
        <v>0</v>
      </c>
      <c r="AD898">
        <v>0</v>
      </c>
      <c r="AE898">
        <v>0</v>
      </c>
      <c r="AF898">
        <v>0</v>
      </c>
      <c r="AG898" s="3">
        <v>302</v>
      </c>
      <c r="AH898">
        <v>10</v>
      </c>
      <c r="AI898">
        <v>0</v>
      </c>
      <c r="AJ898">
        <v>0</v>
      </c>
      <c r="AK898">
        <v>1</v>
      </c>
      <c r="AL898" s="4">
        <v>0</v>
      </c>
      <c r="AM898">
        <v>0</v>
      </c>
      <c r="AN898">
        <v>0</v>
      </c>
      <c r="AO898">
        <v>0</v>
      </c>
      <c r="AP898">
        <v>0</v>
      </c>
      <c r="AQ898">
        <v>0</v>
      </c>
      <c r="AR898">
        <v>0</v>
      </c>
      <c r="AS898">
        <v>0</v>
      </c>
      <c r="AT898">
        <v>0</v>
      </c>
      <c r="AU898">
        <v>0</v>
      </c>
      <c r="AV898">
        <v>0</v>
      </c>
      <c r="AW898">
        <v>0</v>
      </c>
      <c r="AX898">
        <v>0</v>
      </c>
      <c r="AY898">
        <v>0</v>
      </c>
      <c r="AZ898">
        <v>0</v>
      </c>
      <c r="BA898" s="3">
        <v>0</v>
      </c>
      <c r="BB898">
        <v>0</v>
      </c>
      <c r="BC898">
        <v>0</v>
      </c>
      <c r="BD898">
        <v>0</v>
      </c>
      <c r="BE898">
        <v>1</v>
      </c>
      <c r="BF898" s="4">
        <v>0</v>
      </c>
      <c r="BG898">
        <v>0</v>
      </c>
      <c r="BH898">
        <v>0</v>
      </c>
      <c r="BI898">
        <v>0</v>
      </c>
      <c r="BJ898">
        <v>0</v>
      </c>
      <c r="BK898">
        <v>0</v>
      </c>
      <c r="BL898">
        <v>0</v>
      </c>
      <c r="BM898">
        <v>0</v>
      </c>
      <c r="BN898">
        <v>0</v>
      </c>
      <c r="BO898">
        <v>0</v>
      </c>
      <c r="BP898">
        <v>0</v>
      </c>
      <c r="BQ898">
        <v>0</v>
      </c>
      <c r="BR898">
        <v>1</v>
      </c>
      <c r="BS898">
        <v>594</v>
      </c>
      <c r="BT898">
        <v>0</v>
      </c>
      <c r="BU898" s="1">
        <v>0.91</v>
      </c>
      <c r="BV898" s="5">
        <f>IFERROR($BF898/($AL898+$R898), "No Votes")</f>
        <v>0</v>
      </c>
      <c r="BW898" s="5">
        <f>IFERROR($BA898/($AG898+$M898), "No Votes")</f>
        <v>0</v>
      </c>
      <c r="BX898" t="s">
        <v>2156</v>
      </c>
      <c r="BY898" s="5" t="s">
        <v>2086</v>
      </c>
      <c r="BZ898" s="5" t="s">
        <v>2088</v>
      </c>
      <c r="CA898" s="28" t="str">
        <f>IF(Table1[[#This Row],[Party]]="Labour","Conservative","Labour")</f>
        <v>Labour</v>
      </c>
      <c r="CB898" s="28" cm="1">
        <f t="array" ref="CB8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98" s="28" cm="1">
        <f t="array" ref="CC8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898" s="28">
        <f>IF(TRIM(Table1[[#This Row],[Party]])="Labour",Table1[[#This Row],[Conservative_Aye]],Table1[[#This Row],[Labour_Aye]])</f>
        <v>230</v>
      </c>
      <c r="CE898" s="28">
        <f>IF(TRIM(Table1[[#This Row],[Party]])="Labour",Table1[[#This Row],[Conservative_No]],Table1[[#This Row],[Labour_No]])</f>
        <v>0</v>
      </c>
      <c r="CF898" s="36">
        <f>IF(Table1[[#This Row],[Gov_Aye]]+Table1[[#This Row],[Gov_No]]=0,"",Table1[[#This Row],[Gov_Aye]]/(Table1[[#This Row],[Gov_Aye]]+Table1[[#This Row],[Gov_No]]))</f>
        <v>0</v>
      </c>
      <c r="CG898" s="36">
        <f>IF(Table1[[#This Row],[Opp_Aye]]+Table1[[#This Row],[Opp_No]]=0,"",Table1[[#This Row],[Opp_Aye]]/(Table1[[#This Row],[Opp_Aye]]+Table1[[#This Row],[Opp_No]]))</f>
        <v>1</v>
      </c>
      <c r="CH898" s="36">
        <f>IF(OR(Table1[[#This Row],[Gov_Share]]="",Table1[[#This Row],[Opp_Share]]=""),"",ABS(Table1[[#This Row],[Gov_Share]]-Table1[[#This Row],[Opp_Share]]))</f>
        <v>1</v>
      </c>
      <c r="CI898" s="36">
        <f>IF(Table1[[#This Row],[Gov_Aye]]+Table1[[#This Row],[Gov_No]]=0,"",ABS(Table1[[#This Row],[Gov_Aye]]-Table1[[#This Row],[Gov_No]])/(Table1[[#This Row],[Gov_Aye]]+Table1[[#This Row],[Gov_No]]))</f>
        <v>1</v>
      </c>
      <c r="CJ898" s="36">
        <f>IF(Table1[[#This Row],[Opp_Aye]]+Table1[[#This Row],[Opp_No]]=0,"",ABS(Table1[[#This Row],[Opp_Aye]]-Table1[[#This Row],[Opp_No]])/(Table1[[#This Row],[Opp_Aye]]+Table1[[#This Row],[Opp_No]]))</f>
        <v>1</v>
      </c>
      <c r="CK8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0.96640641597620569</v>
      </c>
    </row>
    <row r="899" spans="1:89" x14ac:dyDescent="0.75">
      <c r="A899" s="2">
        <v>1562</v>
      </c>
      <c r="B899" s="15">
        <v>45090</v>
      </c>
      <c r="C899" s="16">
        <v>0.71736111111111112</v>
      </c>
      <c r="D899" s="2">
        <v>254</v>
      </c>
      <c r="E899" s="19" t="s">
        <v>678</v>
      </c>
      <c r="F899" s="2"/>
      <c r="G899" s="2"/>
      <c r="H899" s="2">
        <v>225</v>
      </c>
      <c r="I899" s="2">
        <v>288</v>
      </c>
      <c r="J899" s="2">
        <v>1</v>
      </c>
      <c r="K899" s="2">
        <v>1</v>
      </c>
      <c r="L899" s="2">
        <v>0</v>
      </c>
      <c r="M899" s="3">
        <v>0</v>
      </c>
      <c r="N899" s="2">
        <v>0</v>
      </c>
      <c r="O899" s="2">
        <v>0</v>
      </c>
      <c r="P899" s="2">
        <v>1</v>
      </c>
      <c r="Q899" s="2">
        <v>5</v>
      </c>
      <c r="R899" s="4">
        <v>160</v>
      </c>
      <c r="S899" s="2">
        <v>10</v>
      </c>
      <c r="T899" s="2">
        <v>2</v>
      </c>
      <c r="U899" s="2">
        <v>0</v>
      </c>
      <c r="V899" s="2">
        <v>41</v>
      </c>
      <c r="W899" s="2">
        <v>2</v>
      </c>
      <c r="X899" s="2">
        <v>0</v>
      </c>
      <c r="Y899" s="2">
        <v>0</v>
      </c>
      <c r="Z899" s="2">
        <v>0</v>
      </c>
      <c r="AA899" s="2">
        <v>0</v>
      </c>
      <c r="AB899" s="2">
        <v>0</v>
      </c>
      <c r="AC899" s="2">
        <v>0</v>
      </c>
      <c r="AD899" s="2">
        <v>0</v>
      </c>
      <c r="AE899" s="2">
        <v>0</v>
      </c>
      <c r="AF899" s="2">
        <v>0</v>
      </c>
      <c r="AG899" s="3">
        <v>282</v>
      </c>
      <c r="AH899" s="2">
        <v>5</v>
      </c>
      <c r="AI899" s="2">
        <v>0</v>
      </c>
      <c r="AJ899" s="2">
        <v>0</v>
      </c>
      <c r="AK899" s="2">
        <v>1</v>
      </c>
      <c r="AL899" s="4">
        <v>0</v>
      </c>
      <c r="AM899" s="2">
        <v>0</v>
      </c>
      <c r="AN899" s="2">
        <v>0</v>
      </c>
      <c r="AO899" s="2">
        <v>0</v>
      </c>
      <c r="AP899" s="2">
        <v>0</v>
      </c>
      <c r="AQ899" s="2">
        <v>0</v>
      </c>
      <c r="AR899" s="2">
        <v>0</v>
      </c>
      <c r="AS899" s="2">
        <v>0</v>
      </c>
      <c r="AT899" s="2">
        <v>0</v>
      </c>
      <c r="AU899" s="2">
        <v>0</v>
      </c>
      <c r="AV899" s="2">
        <v>0</v>
      </c>
      <c r="AW899" s="2">
        <v>0</v>
      </c>
      <c r="AX899" s="2">
        <v>0</v>
      </c>
      <c r="AY899" s="2">
        <v>0</v>
      </c>
      <c r="AZ899" s="2">
        <v>0</v>
      </c>
      <c r="BA899" s="44">
        <v>0</v>
      </c>
      <c r="BB899" s="2">
        <v>0</v>
      </c>
      <c r="BC899" s="2">
        <v>0</v>
      </c>
      <c r="BD899" s="2">
        <v>0</v>
      </c>
      <c r="BE899" s="2">
        <v>1</v>
      </c>
      <c r="BF899" s="45">
        <v>0</v>
      </c>
      <c r="BG899" s="2">
        <v>0</v>
      </c>
      <c r="BH899" s="2">
        <v>0</v>
      </c>
      <c r="BI899" s="2">
        <v>0</v>
      </c>
      <c r="BJ899" s="2">
        <v>0</v>
      </c>
      <c r="BK899" s="2">
        <v>0</v>
      </c>
      <c r="BL899" s="2">
        <v>0</v>
      </c>
      <c r="BM899" s="2">
        <v>0</v>
      </c>
      <c r="BN899" s="2">
        <v>0</v>
      </c>
      <c r="BO899" s="2">
        <v>0</v>
      </c>
      <c r="BP899" s="2">
        <v>0</v>
      </c>
      <c r="BQ899" s="2">
        <v>0</v>
      </c>
      <c r="BR899" s="2">
        <v>1</v>
      </c>
      <c r="BS899" s="2">
        <v>511</v>
      </c>
      <c r="BT899" s="2">
        <v>0</v>
      </c>
      <c r="BU899" s="5">
        <v>0.79</v>
      </c>
      <c r="BV899" s="5">
        <f>IFERROR($BF899/($AL899+$R899), "No Votes")</f>
        <v>0</v>
      </c>
      <c r="BW899" s="5">
        <f>IFERROR($BA899/($AG899+$M899), "No Votes")</f>
        <v>0</v>
      </c>
      <c r="BX899" t="s">
        <v>2157</v>
      </c>
      <c r="BY899" s="5" t="s">
        <v>2096</v>
      </c>
      <c r="BZ899" s="5" t="s">
        <v>2088</v>
      </c>
      <c r="CA899" s="28" t="str">
        <f>IF(Table1[[#This Row],[Party]]="Labour","Conservative","Labour")</f>
        <v>Labour</v>
      </c>
      <c r="CB899" s="28" cm="1">
        <f t="array" ref="CB8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899" s="28" cm="1">
        <f t="array" ref="CC8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899" s="28">
        <f>IF(TRIM(Table1[[#This Row],[Party]])="Labour",Table1[[#This Row],[Conservative_Aye]],Table1[[#This Row],[Labour_Aye]])</f>
        <v>160</v>
      </c>
      <c r="CE899" s="28">
        <f>IF(TRIM(Table1[[#This Row],[Party]])="Labour",Table1[[#This Row],[Conservative_No]],Table1[[#This Row],[Labour_No]])</f>
        <v>0</v>
      </c>
      <c r="CF899" s="36">
        <f>IF(Table1[[#This Row],[Gov_Aye]]+Table1[[#This Row],[Gov_No]]=0,"",Table1[[#This Row],[Gov_Aye]]/(Table1[[#This Row],[Gov_Aye]]+Table1[[#This Row],[Gov_No]]))</f>
        <v>0</v>
      </c>
      <c r="CG899" s="36">
        <f>IF(Table1[[#This Row],[Opp_Aye]]+Table1[[#This Row],[Opp_No]]=0,"",Table1[[#This Row],[Opp_Aye]]/(Table1[[#This Row],[Opp_Aye]]+Table1[[#This Row],[Opp_No]]))</f>
        <v>1</v>
      </c>
      <c r="CH899" s="36">
        <f>IF(OR(Table1[[#This Row],[Gov_Share]]="",Table1[[#This Row],[Opp_Share]]=""),"",ABS(Table1[[#This Row],[Gov_Share]]-Table1[[#This Row],[Opp_Share]]))</f>
        <v>1</v>
      </c>
      <c r="CI899" s="36">
        <f>IF(Table1[[#This Row],[Gov_Aye]]+Table1[[#This Row],[Gov_No]]=0,"",ABS(Table1[[#This Row],[Gov_Aye]]-Table1[[#This Row],[Gov_No]])/(Table1[[#This Row],[Gov_Aye]]+Table1[[#This Row],[Gov_No]]))</f>
        <v>1</v>
      </c>
      <c r="CJ899" s="36">
        <f>IF(Table1[[#This Row],[Opp_Aye]]+Table1[[#This Row],[Opp_No]]=0,"",ABS(Table1[[#This Row],[Opp_Aye]]-Table1[[#This Row],[Opp_No]])/(Table1[[#This Row],[Opp_Aye]]+Table1[[#This Row],[Opp_No]]))</f>
        <v>1</v>
      </c>
      <c r="CK8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0.96770286637060965</v>
      </c>
    </row>
    <row r="900" spans="1:89" ht="29.5" x14ac:dyDescent="0.75">
      <c r="A900">
        <v>1543</v>
      </c>
      <c r="B900" s="17">
        <v>45068</v>
      </c>
      <c r="C900" s="18">
        <v>0.84375</v>
      </c>
      <c r="D900">
        <v>235</v>
      </c>
      <c r="E900" s="20" t="s">
        <v>358</v>
      </c>
      <c r="H900">
        <v>288</v>
      </c>
      <c r="I900">
        <v>227</v>
      </c>
      <c r="J900">
        <v>0</v>
      </c>
      <c r="K900">
        <v>0</v>
      </c>
      <c r="L900">
        <v>0</v>
      </c>
      <c r="M900" s="3">
        <v>282</v>
      </c>
      <c r="N900">
        <v>0</v>
      </c>
      <c r="O900">
        <v>0</v>
      </c>
      <c r="P900">
        <v>0</v>
      </c>
      <c r="Q900">
        <v>3</v>
      </c>
      <c r="R900" s="4">
        <v>0</v>
      </c>
      <c r="S900">
        <v>0</v>
      </c>
      <c r="T900">
        <v>0</v>
      </c>
      <c r="U900">
        <v>0</v>
      </c>
      <c r="V900">
        <v>0</v>
      </c>
      <c r="W900">
        <v>0</v>
      </c>
      <c r="X900">
        <v>0</v>
      </c>
      <c r="Y900">
        <v>1</v>
      </c>
      <c r="Z900">
        <v>0</v>
      </c>
      <c r="AA900">
        <v>0</v>
      </c>
      <c r="AB900">
        <v>0</v>
      </c>
      <c r="AC900">
        <v>0</v>
      </c>
      <c r="AD900">
        <v>1</v>
      </c>
      <c r="AE900">
        <v>1</v>
      </c>
      <c r="AF900">
        <v>0</v>
      </c>
      <c r="AG900" s="3">
        <v>0</v>
      </c>
      <c r="AH900">
        <v>0</v>
      </c>
      <c r="AI900">
        <v>0</v>
      </c>
      <c r="AJ900">
        <v>1</v>
      </c>
      <c r="AK900">
        <v>8</v>
      </c>
      <c r="AL900" s="4">
        <v>160</v>
      </c>
      <c r="AM900">
        <v>10</v>
      </c>
      <c r="AN900">
        <v>3</v>
      </c>
      <c r="AO900">
        <v>0</v>
      </c>
      <c r="AP900">
        <v>41</v>
      </c>
      <c r="AQ900">
        <v>2</v>
      </c>
      <c r="AR900">
        <v>0</v>
      </c>
      <c r="AS900">
        <v>0</v>
      </c>
      <c r="AT900">
        <v>0</v>
      </c>
      <c r="AU900">
        <v>0</v>
      </c>
      <c r="AV900">
        <v>0</v>
      </c>
      <c r="AW900">
        <v>0</v>
      </c>
      <c r="AX900">
        <v>0</v>
      </c>
      <c r="AY900">
        <v>0</v>
      </c>
      <c r="AZ900">
        <v>0</v>
      </c>
      <c r="BA900" s="3">
        <v>0</v>
      </c>
      <c r="BB900">
        <v>0</v>
      </c>
      <c r="BC900">
        <v>0</v>
      </c>
      <c r="BD900">
        <v>0</v>
      </c>
      <c r="BE900">
        <v>3</v>
      </c>
      <c r="BF900" s="4">
        <v>0</v>
      </c>
      <c r="BG900">
        <v>0</v>
      </c>
      <c r="BH900">
        <v>0</v>
      </c>
      <c r="BI900">
        <v>0</v>
      </c>
      <c r="BJ900">
        <v>0</v>
      </c>
      <c r="BK900">
        <v>0</v>
      </c>
      <c r="BL900">
        <v>0</v>
      </c>
      <c r="BM900">
        <v>0</v>
      </c>
      <c r="BN900">
        <v>0</v>
      </c>
      <c r="BO900">
        <v>0</v>
      </c>
      <c r="BP900">
        <v>0</v>
      </c>
      <c r="BQ900">
        <v>0</v>
      </c>
      <c r="BR900">
        <v>3</v>
      </c>
      <c r="BS900">
        <v>513</v>
      </c>
      <c r="BT900">
        <v>0.01</v>
      </c>
      <c r="BU900" s="1">
        <v>0.79</v>
      </c>
      <c r="BV900" s="5">
        <f>IFERROR($BF900/($AL900+$R900), "No Votes")</f>
        <v>0</v>
      </c>
      <c r="BW900" s="5">
        <f>IFERROR($BA900/($AG900+$M900), "No Votes")</f>
        <v>0</v>
      </c>
      <c r="BX900" t="s">
        <v>2157</v>
      </c>
      <c r="BY900" s="5" t="s">
        <v>2096</v>
      </c>
      <c r="BZ900" s="5" t="s">
        <v>2088</v>
      </c>
      <c r="CA900" s="28" t="str">
        <f>IF(Table1[[#This Row],[Party]]="Labour","Conservative","Labour")</f>
        <v>Labour</v>
      </c>
      <c r="CB900" s="28" cm="1">
        <f t="array" ref="CB9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900" s="28" cm="1">
        <f t="array" ref="CC9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00" s="28">
        <f>IF(TRIM(Table1[[#This Row],[Party]])="Labour",Table1[[#This Row],[Conservative_Aye]],Table1[[#This Row],[Labour_Aye]])</f>
        <v>0</v>
      </c>
      <c r="CE900" s="28">
        <f>IF(TRIM(Table1[[#This Row],[Party]])="Labour",Table1[[#This Row],[Conservative_No]],Table1[[#This Row],[Labour_No]])</f>
        <v>160</v>
      </c>
      <c r="CF900" s="36">
        <f>IF(Table1[[#This Row],[Gov_Aye]]+Table1[[#This Row],[Gov_No]]=0,"",Table1[[#This Row],[Gov_Aye]]/(Table1[[#This Row],[Gov_Aye]]+Table1[[#This Row],[Gov_No]]))</f>
        <v>1</v>
      </c>
      <c r="CG900" s="36">
        <f>IF(Table1[[#This Row],[Opp_Aye]]+Table1[[#This Row],[Opp_No]]=0,"",Table1[[#This Row],[Opp_Aye]]/(Table1[[#This Row],[Opp_Aye]]+Table1[[#This Row],[Opp_No]]))</f>
        <v>0</v>
      </c>
      <c r="CH900" s="36">
        <f>IF(OR(Table1[[#This Row],[Gov_Share]]="",Table1[[#This Row],[Opp_Share]]=""),"",ABS(Table1[[#This Row],[Gov_Share]]-Table1[[#This Row],[Opp_Share]]))</f>
        <v>1</v>
      </c>
      <c r="CI900" s="36">
        <f>IF(Table1[[#This Row],[Gov_Aye]]+Table1[[#This Row],[Gov_No]]=0,"",ABS(Table1[[#This Row],[Gov_Aye]]-Table1[[#This Row],[Gov_No]])/(Table1[[#This Row],[Gov_Aye]]+Table1[[#This Row],[Gov_No]]))</f>
        <v>1</v>
      </c>
      <c r="CJ900" s="36">
        <f>IF(Table1[[#This Row],[Opp_Aye]]+Table1[[#This Row],[Opp_No]]=0,"",ABS(Table1[[#This Row],[Opp_Aye]]-Table1[[#This Row],[Opp_No]])/(Table1[[#This Row],[Opp_Aye]]+Table1[[#This Row],[Opp_No]]))</f>
        <v>1</v>
      </c>
      <c r="CK9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0.96770286637060965</v>
      </c>
    </row>
    <row r="901" spans="1:89" ht="29.5" x14ac:dyDescent="0.75">
      <c r="A901" s="2">
        <v>583</v>
      </c>
      <c r="B901" s="15">
        <v>43495</v>
      </c>
      <c r="C901" s="16">
        <v>0</v>
      </c>
      <c r="D901" s="2">
        <v>314</v>
      </c>
      <c r="E901" s="19" t="s">
        <v>565</v>
      </c>
      <c r="F901" s="2"/>
      <c r="G901" s="2"/>
      <c r="H901" s="2">
        <v>310</v>
      </c>
      <c r="I901" s="2">
        <v>268</v>
      </c>
      <c r="J901" s="2">
        <v>0</v>
      </c>
      <c r="K901" s="2">
        <v>0</v>
      </c>
      <c r="L901" s="2">
        <v>0</v>
      </c>
      <c r="M901" s="3">
        <v>298</v>
      </c>
      <c r="N901" s="2">
        <v>10</v>
      </c>
      <c r="O901" s="2">
        <v>0</v>
      </c>
      <c r="P901" s="2">
        <v>0</v>
      </c>
      <c r="Q901" s="2">
        <v>1</v>
      </c>
      <c r="R901" s="4">
        <v>1</v>
      </c>
      <c r="S901" s="2">
        <v>0</v>
      </c>
      <c r="T901" s="2">
        <v>0</v>
      </c>
      <c r="U901" s="2">
        <v>0</v>
      </c>
      <c r="V901" s="2">
        <v>0</v>
      </c>
      <c r="W901" s="2">
        <v>0</v>
      </c>
      <c r="X901" s="2">
        <v>0</v>
      </c>
      <c r="Y901" s="2">
        <v>0</v>
      </c>
      <c r="Z901" s="2">
        <v>0</v>
      </c>
      <c r="AA901" s="2">
        <v>0</v>
      </c>
      <c r="AB901" s="2">
        <v>0</v>
      </c>
      <c r="AC901" s="2">
        <v>0</v>
      </c>
      <c r="AD901" s="2">
        <v>0</v>
      </c>
      <c r="AE901" s="2">
        <v>0</v>
      </c>
      <c r="AF901" s="2">
        <v>0</v>
      </c>
      <c r="AG901" s="3">
        <v>0</v>
      </c>
      <c r="AH901" s="2">
        <v>0</v>
      </c>
      <c r="AI901" s="2">
        <v>0</v>
      </c>
      <c r="AJ901" s="2">
        <v>1</v>
      </c>
      <c r="AK901" s="2">
        <v>3</v>
      </c>
      <c r="AL901" s="4">
        <v>217</v>
      </c>
      <c r="AM901" s="2">
        <v>9</v>
      </c>
      <c r="AN901" s="2">
        <v>4</v>
      </c>
      <c r="AO901" s="2">
        <v>0</v>
      </c>
      <c r="AP901" s="2">
        <v>34</v>
      </c>
      <c r="AQ901" s="2">
        <v>0</v>
      </c>
      <c r="AR901" s="2">
        <v>0</v>
      </c>
      <c r="AS901" s="2">
        <v>0</v>
      </c>
      <c r="AT901" s="2">
        <v>0</v>
      </c>
      <c r="AU901" s="2">
        <v>0</v>
      </c>
      <c r="AV901" s="2">
        <v>0</v>
      </c>
      <c r="AW901" s="2">
        <v>0</v>
      </c>
      <c r="AX901" s="2">
        <v>0</v>
      </c>
      <c r="AY901" s="2">
        <v>0</v>
      </c>
      <c r="AZ901" s="2">
        <v>0</v>
      </c>
      <c r="BA901" s="44">
        <v>0</v>
      </c>
      <c r="BB901" s="2">
        <v>0</v>
      </c>
      <c r="BC901" s="2">
        <v>0</v>
      </c>
      <c r="BD901" s="2">
        <v>0</v>
      </c>
      <c r="BE901" s="2">
        <v>1</v>
      </c>
      <c r="BF901" s="45">
        <v>1</v>
      </c>
      <c r="BG901" s="2">
        <v>0</v>
      </c>
      <c r="BH901" s="2">
        <v>0</v>
      </c>
      <c r="BI901" s="2">
        <v>0</v>
      </c>
      <c r="BJ901" s="2">
        <v>0</v>
      </c>
      <c r="BK901" s="2">
        <v>0</v>
      </c>
      <c r="BL901" s="2">
        <v>0</v>
      </c>
      <c r="BM901" s="2">
        <v>0</v>
      </c>
      <c r="BN901" s="2">
        <v>0</v>
      </c>
      <c r="BO901" s="2">
        <v>0</v>
      </c>
      <c r="BP901" s="2">
        <v>0</v>
      </c>
      <c r="BQ901" s="2">
        <v>0</v>
      </c>
      <c r="BR901" s="2">
        <v>2</v>
      </c>
      <c r="BS901" s="2">
        <v>578</v>
      </c>
      <c r="BT901" s="2">
        <v>0</v>
      </c>
      <c r="BU901" s="5">
        <v>0.89</v>
      </c>
      <c r="BV901" s="5">
        <f>IFERROR($BF901/($AL901+$R901), "No Votes")</f>
        <v>4.5871559633027525E-3</v>
      </c>
      <c r="BW901" s="5">
        <f>IFERROR($BA901/($AG901+$M901), "No Votes")</f>
        <v>0</v>
      </c>
      <c r="BX901" t="s">
        <v>2157</v>
      </c>
      <c r="BY901" s="5" t="s">
        <v>2086</v>
      </c>
      <c r="BZ901" s="5" t="s">
        <v>2088</v>
      </c>
      <c r="CA901" s="28" t="str">
        <f>IF(Table1[[#This Row],[Party]]="Labour","Conservative","Labour")</f>
        <v>Labour</v>
      </c>
      <c r="CB901" s="28" cm="1">
        <f t="array" ref="CB9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901" s="28" cm="1">
        <f t="array" ref="CC9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01" s="28">
        <f>IF(TRIM(Table1[[#This Row],[Party]])="Labour",Table1[[#This Row],[Conservative_Aye]],Table1[[#This Row],[Labour_Aye]])</f>
        <v>1</v>
      </c>
      <c r="CE901" s="28">
        <f>IF(TRIM(Table1[[#This Row],[Party]])="Labour",Table1[[#This Row],[Conservative_No]],Table1[[#This Row],[Labour_No]])</f>
        <v>217</v>
      </c>
      <c r="CF901" s="36">
        <f>IF(Table1[[#This Row],[Gov_Aye]]+Table1[[#This Row],[Gov_No]]=0,"",Table1[[#This Row],[Gov_Aye]]/(Table1[[#This Row],[Gov_Aye]]+Table1[[#This Row],[Gov_No]]))</f>
        <v>1</v>
      </c>
      <c r="CG901" s="36">
        <f>IF(Table1[[#This Row],[Opp_Aye]]+Table1[[#This Row],[Opp_No]]=0,"",Table1[[#This Row],[Opp_Aye]]/(Table1[[#This Row],[Opp_Aye]]+Table1[[#This Row],[Opp_No]]))</f>
        <v>4.5871559633027525E-3</v>
      </c>
      <c r="CH901" s="36">
        <f>IF(OR(Table1[[#This Row],[Gov_Share]]="",Table1[[#This Row],[Opp_Share]]=""),"",ABS(Table1[[#This Row],[Gov_Share]]-Table1[[#This Row],[Opp_Share]]))</f>
        <v>0.99541284403669728</v>
      </c>
      <c r="CI901" s="36">
        <f>IF(Table1[[#This Row],[Gov_Aye]]+Table1[[#This Row],[Gov_No]]=0,"",ABS(Table1[[#This Row],[Gov_Aye]]-Table1[[#This Row],[Gov_No]])/(Table1[[#This Row],[Gov_Aye]]+Table1[[#This Row],[Gov_No]]))</f>
        <v>1</v>
      </c>
      <c r="CJ901" s="36">
        <f>IF(Table1[[#This Row],[Opp_Aye]]+Table1[[#This Row],[Opp_No]]=0,"",ABS(Table1[[#This Row],[Opp_Aye]]-Table1[[#This Row],[Opp_No]])/(Table1[[#This Row],[Opp_Aye]]+Table1[[#This Row],[Opp_No]]))</f>
        <v>0.99082568807339455</v>
      </c>
      <c r="CK9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0.96766176301574536</v>
      </c>
    </row>
    <row r="902" spans="1:89" ht="29.5" x14ac:dyDescent="0.75">
      <c r="A902">
        <v>880</v>
      </c>
      <c r="B902" s="17">
        <v>44119</v>
      </c>
      <c r="C902" s="18">
        <v>0.66666666666666663</v>
      </c>
      <c r="D902">
        <v>138</v>
      </c>
      <c r="E902" s="20" t="s">
        <v>553</v>
      </c>
      <c r="H902">
        <v>256</v>
      </c>
      <c r="I902">
        <v>317</v>
      </c>
      <c r="J902">
        <v>0</v>
      </c>
      <c r="K902">
        <v>1</v>
      </c>
      <c r="L902">
        <v>0</v>
      </c>
      <c r="M902" s="3">
        <v>1</v>
      </c>
      <c r="N902">
        <v>0</v>
      </c>
      <c r="O902">
        <v>0</v>
      </c>
      <c r="P902">
        <v>0</v>
      </c>
      <c r="Q902">
        <v>3</v>
      </c>
      <c r="R902" s="4">
        <v>189</v>
      </c>
      <c r="S902">
        <v>10</v>
      </c>
      <c r="T902">
        <v>3</v>
      </c>
      <c r="U902">
        <v>0</v>
      </c>
      <c r="V902">
        <v>46</v>
      </c>
      <c r="W902">
        <v>2</v>
      </c>
      <c r="X902">
        <v>0</v>
      </c>
      <c r="Y902">
        <v>0</v>
      </c>
      <c r="Z902">
        <v>0</v>
      </c>
      <c r="AA902">
        <v>0</v>
      </c>
      <c r="AB902">
        <v>0</v>
      </c>
      <c r="AC902">
        <v>0</v>
      </c>
      <c r="AD902">
        <v>0</v>
      </c>
      <c r="AE902">
        <v>0</v>
      </c>
      <c r="AF902">
        <v>0</v>
      </c>
      <c r="AG902" s="3">
        <v>314</v>
      </c>
      <c r="AH902">
        <v>2</v>
      </c>
      <c r="AI902">
        <v>0</v>
      </c>
      <c r="AJ902">
        <v>0</v>
      </c>
      <c r="AK902">
        <v>1</v>
      </c>
      <c r="AL902" s="4">
        <v>0</v>
      </c>
      <c r="AM902">
        <v>0</v>
      </c>
      <c r="AN902">
        <v>0</v>
      </c>
      <c r="AO902">
        <v>0</v>
      </c>
      <c r="AP902">
        <v>0</v>
      </c>
      <c r="AQ902">
        <v>0</v>
      </c>
      <c r="AR902">
        <v>0</v>
      </c>
      <c r="AS902">
        <v>0</v>
      </c>
      <c r="AT902">
        <v>0</v>
      </c>
      <c r="AU902">
        <v>0</v>
      </c>
      <c r="AV902">
        <v>0</v>
      </c>
      <c r="AW902">
        <v>0</v>
      </c>
      <c r="AX902">
        <v>0</v>
      </c>
      <c r="AY902">
        <v>0</v>
      </c>
      <c r="AZ902">
        <v>0</v>
      </c>
      <c r="BA902" s="3">
        <v>1</v>
      </c>
      <c r="BB902">
        <v>0</v>
      </c>
      <c r="BC902">
        <v>0</v>
      </c>
      <c r="BD902">
        <v>0</v>
      </c>
      <c r="BE902">
        <v>1</v>
      </c>
      <c r="BF902" s="4">
        <v>0</v>
      </c>
      <c r="BG902">
        <v>0</v>
      </c>
      <c r="BH902">
        <v>0</v>
      </c>
      <c r="BI902">
        <v>0</v>
      </c>
      <c r="BJ902">
        <v>0</v>
      </c>
      <c r="BK902">
        <v>0</v>
      </c>
      <c r="BL902">
        <v>0</v>
      </c>
      <c r="BM902">
        <v>0</v>
      </c>
      <c r="BN902">
        <v>0</v>
      </c>
      <c r="BO902">
        <v>0</v>
      </c>
      <c r="BP902">
        <v>0</v>
      </c>
      <c r="BQ902">
        <v>0</v>
      </c>
      <c r="BR902">
        <v>2</v>
      </c>
      <c r="BS902">
        <v>572</v>
      </c>
      <c r="BT902">
        <v>0</v>
      </c>
      <c r="BU902" s="1">
        <v>0.88</v>
      </c>
      <c r="BV902" s="5">
        <f>IFERROR($BF902/($AL902+$R902), "No Votes")</f>
        <v>0</v>
      </c>
      <c r="BW902" s="5">
        <f>IFERROR($BA902/($AG902+$M902), "No Votes")</f>
        <v>3.1746031746031746E-3</v>
      </c>
      <c r="BX902" t="s">
        <v>2157</v>
      </c>
      <c r="BY902" s="5" t="s">
        <v>2093</v>
      </c>
      <c r="BZ902" s="5" t="s">
        <v>2088</v>
      </c>
      <c r="CA902" s="28" t="str">
        <f>IF(Table1[[#This Row],[Party]]="Labour","Conservative","Labour")</f>
        <v>Labour</v>
      </c>
      <c r="CB902" s="28" cm="1">
        <f t="array" ref="CB9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902" s="28" cm="1">
        <f t="array" ref="CC9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314</v>
      </c>
      <c r="CD902" s="28">
        <f>IF(TRIM(Table1[[#This Row],[Party]])="Labour",Table1[[#This Row],[Conservative_Aye]],Table1[[#This Row],[Labour_Aye]])</f>
        <v>189</v>
      </c>
      <c r="CE902" s="28">
        <f>IF(TRIM(Table1[[#This Row],[Party]])="Labour",Table1[[#This Row],[Conservative_No]],Table1[[#This Row],[Labour_No]])</f>
        <v>0</v>
      </c>
      <c r="CF902" s="36">
        <f>IF(Table1[[#This Row],[Gov_Aye]]+Table1[[#This Row],[Gov_No]]=0,"",Table1[[#This Row],[Gov_Aye]]/(Table1[[#This Row],[Gov_Aye]]+Table1[[#This Row],[Gov_No]]))</f>
        <v>3.1746031746031746E-3</v>
      </c>
      <c r="CG902" s="36">
        <f>IF(Table1[[#This Row],[Opp_Aye]]+Table1[[#This Row],[Opp_No]]=0,"",Table1[[#This Row],[Opp_Aye]]/(Table1[[#This Row],[Opp_Aye]]+Table1[[#This Row],[Opp_No]]))</f>
        <v>1</v>
      </c>
      <c r="CH902" s="36">
        <f>IF(OR(Table1[[#This Row],[Gov_Share]]="",Table1[[#This Row],[Opp_Share]]=""),"",ABS(Table1[[#This Row],[Gov_Share]]-Table1[[#This Row],[Opp_Share]]))</f>
        <v>0.99682539682539684</v>
      </c>
      <c r="CI902" s="36">
        <f>IF(Table1[[#This Row],[Gov_Aye]]+Table1[[#This Row],[Gov_No]]=0,"",ABS(Table1[[#This Row],[Gov_Aye]]-Table1[[#This Row],[Gov_No]])/(Table1[[#This Row],[Gov_Aye]]+Table1[[#This Row],[Gov_No]]))</f>
        <v>0.99365079365079367</v>
      </c>
      <c r="CJ902" s="36">
        <f>IF(Table1[[#This Row],[Opp_Aye]]+Table1[[#This Row],[Opp_No]]=0,"",ABS(Table1[[#This Row],[Opp_Aye]]-Table1[[#This Row],[Opp_No]])/(Table1[[#This Row],[Opp_Aye]]+Table1[[#This Row],[Opp_No]]))</f>
        <v>1</v>
      </c>
      <c r="CK9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0.96765001935733641</v>
      </c>
    </row>
    <row r="903" spans="1:89" ht="29.5" x14ac:dyDescent="0.75">
      <c r="A903" s="2">
        <v>586</v>
      </c>
      <c r="B903" s="15">
        <v>43495</v>
      </c>
      <c r="C903" s="16">
        <v>0</v>
      </c>
      <c r="D903" s="2">
        <v>317</v>
      </c>
      <c r="E903" s="19" t="s">
        <v>558</v>
      </c>
      <c r="F903" s="2"/>
      <c r="G903" s="2"/>
      <c r="H903" s="2">
        <v>310</v>
      </c>
      <c r="I903" s="2">
        <v>265</v>
      </c>
      <c r="J903" s="2">
        <v>0</v>
      </c>
      <c r="K903" s="2">
        <v>0</v>
      </c>
      <c r="L903" s="2">
        <v>0</v>
      </c>
      <c r="M903" s="3">
        <v>298</v>
      </c>
      <c r="N903" s="2">
        <v>10</v>
      </c>
      <c r="O903" s="2">
        <v>0</v>
      </c>
      <c r="P903" s="2">
        <v>0</v>
      </c>
      <c r="Q903" s="2">
        <v>1</v>
      </c>
      <c r="R903" s="4">
        <v>1</v>
      </c>
      <c r="S903" s="2">
        <v>0</v>
      </c>
      <c r="T903" s="2">
        <v>0</v>
      </c>
      <c r="U903" s="2">
        <v>0</v>
      </c>
      <c r="V903" s="2">
        <v>0</v>
      </c>
      <c r="W903" s="2">
        <v>0</v>
      </c>
      <c r="X903" s="2">
        <v>0</v>
      </c>
      <c r="Y903" s="2">
        <v>0</v>
      </c>
      <c r="Z903" s="2">
        <v>0</v>
      </c>
      <c r="AA903" s="2">
        <v>0</v>
      </c>
      <c r="AB903" s="2">
        <v>0</v>
      </c>
      <c r="AC903" s="2">
        <v>0</v>
      </c>
      <c r="AD903" s="2">
        <v>0</v>
      </c>
      <c r="AE903" s="2">
        <v>0</v>
      </c>
      <c r="AF903" s="2">
        <v>0</v>
      </c>
      <c r="AG903" s="3">
        <v>0</v>
      </c>
      <c r="AH903" s="2">
        <v>0</v>
      </c>
      <c r="AI903" s="2">
        <v>0</v>
      </c>
      <c r="AJ903" s="2">
        <v>1</v>
      </c>
      <c r="AK903" s="2">
        <v>3</v>
      </c>
      <c r="AL903" s="4">
        <v>214</v>
      </c>
      <c r="AM903" s="2">
        <v>9</v>
      </c>
      <c r="AN903" s="2">
        <v>4</v>
      </c>
      <c r="AO903" s="2">
        <v>0</v>
      </c>
      <c r="AP903" s="2">
        <v>34</v>
      </c>
      <c r="AQ903" s="2">
        <v>0</v>
      </c>
      <c r="AR903" s="2">
        <v>0</v>
      </c>
      <c r="AS903" s="2">
        <v>0</v>
      </c>
      <c r="AT903" s="2">
        <v>0</v>
      </c>
      <c r="AU903" s="2">
        <v>0</v>
      </c>
      <c r="AV903" s="2">
        <v>0</v>
      </c>
      <c r="AW903" s="2">
        <v>0</v>
      </c>
      <c r="AX903" s="2">
        <v>0</v>
      </c>
      <c r="AY903" s="2">
        <v>0</v>
      </c>
      <c r="AZ903" s="2">
        <v>0</v>
      </c>
      <c r="BA903" s="44">
        <v>0</v>
      </c>
      <c r="BB903" s="2">
        <v>0</v>
      </c>
      <c r="BC903" s="2">
        <v>0</v>
      </c>
      <c r="BD903" s="2">
        <v>0</v>
      </c>
      <c r="BE903" s="2">
        <v>1</v>
      </c>
      <c r="BF903" s="45">
        <v>1</v>
      </c>
      <c r="BG903" s="2">
        <v>0</v>
      </c>
      <c r="BH903" s="2">
        <v>0</v>
      </c>
      <c r="BI903" s="2">
        <v>0</v>
      </c>
      <c r="BJ903" s="2">
        <v>0</v>
      </c>
      <c r="BK903" s="2">
        <v>0</v>
      </c>
      <c r="BL903" s="2">
        <v>0</v>
      </c>
      <c r="BM903" s="2">
        <v>0</v>
      </c>
      <c r="BN903" s="2">
        <v>0</v>
      </c>
      <c r="BO903" s="2">
        <v>0</v>
      </c>
      <c r="BP903" s="2">
        <v>0</v>
      </c>
      <c r="BQ903" s="2">
        <v>0</v>
      </c>
      <c r="BR903" s="2">
        <v>2</v>
      </c>
      <c r="BS903" s="2">
        <v>575</v>
      </c>
      <c r="BT903" s="2">
        <v>0</v>
      </c>
      <c r="BU903" s="5">
        <v>0.88</v>
      </c>
      <c r="BV903" s="5">
        <f>IFERROR($BF903/($AL903+$R903), "No Votes")</f>
        <v>4.6511627906976744E-3</v>
      </c>
      <c r="BW903" s="5">
        <f>IFERROR($BA903/($AG903+$M903), "No Votes")</f>
        <v>0</v>
      </c>
      <c r="BX903" t="s">
        <v>2157</v>
      </c>
      <c r="BY903" s="5" t="s">
        <v>2086</v>
      </c>
      <c r="BZ903" s="5" t="s">
        <v>2088</v>
      </c>
      <c r="CA903" s="28" t="str">
        <f>IF(Table1[[#This Row],[Party]]="Labour","Conservative","Labour")</f>
        <v>Labour</v>
      </c>
      <c r="CB903" s="28" cm="1">
        <f t="array" ref="CB9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903" s="28" cm="1">
        <f t="array" ref="CC9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03" s="28">
        <f>IF(TRIM(Table1[[#This Row],[Party]])="Labour",Table1[[#This Row],[Conservative_Aye]],Table1[[#This Row],[Labour_Aye]])</f>
        <v>1</v>
      </c>
      <c r="CE903" s="28">
        <f>IF(TRIM(Table1[[#This Row],[Party]])="Labour",Table1[[#This Row],[Conservative_No]],Table1[[#This Row],[Labour_No]])</f>
        <v>214</v>
      </c>
      <c r="CF903" s="36">
        <f>IF(Table1[[#This Row],[Gov_Aye]]+Table1[[#This Row],[Gov_No]]=0,"",Table1[[#This Row],[Gov_Aye]]/(Table1[[#This Row],[Gov_Aye]]+Table1[[#This Row],[Gov_No]]))</f>
        <v>1</v>
      </c>
      <c r="CG903" s="36">
        <f>IF(Table1[[#This Row],[Opp_Aye]]+Table1[[#This Row],[Opp_No]]=0,"",Table1[[#This Row],[Opp_Aye]]/(Table1[[#This Row],[Opp_Aye]]+Table1[[#This Row],[Opp_No]]))</f>
        <v>4.6511627906976744E-3</v>
      </c>
      <c r="CH903" s="36">
        <f>IF(OR(Table1[[#This Row],[Gov_Share]]="",Table1[[#This Row],[Opp_Share]]=""),"",ABS(Table1[[#This Row],[Gov_Share]]-Table1[[#This Row],[Opp_Share]]))</f>
        <v>0.99534883720930234</v>
      </c>
      <c r="CI903" s="36">
        <f>IF(Table1[[#This Row],[Gov_Aye]]+Table1[[#This Row],[Gov_No]]=0,"",ABS(Table1[[#This Row],[Gov_Aye]]-Table1[[#This Row],[Gov_No]])/(Table1[[#This Row],[Gov_Aye]]+Table1[[#This Row],[Gov_No]]))</f>
        <v>1</v>
      </c>
      <c r="CJ903" s="36">
        <f>IF(Table1[[#This Row],[Opp_Aye]]+Table1[[#This Row],[Opp_No]]=0,"",ABS(Table1[[#This Row],[Opp_Aye]]-Table1[[#This Row],[Opp_No]])/(Table1[[#This Row],[Opp_Aye]]+Table1[[#This Row],[Opp_No]]))</f>
        <v>0.99069767441860468</v>
      </c>
      <c r="CK9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0.96762123837116198</v>
      </c>
    </row>
    <row r="904" spans="1:89" ht="29.5" x14ac:dyDescent="0.75">
      <c r="A904">
        <v>1653</v>
      </c>
      <c r="B904" s="17">
        <v>45216</v>
      </c>
      <c r="C904" s="18">
        <v>0.83888888888888891</v>
      </c>
      <c r="D904">
        <v>345</v>
      </c>
      <c r="E904" s="20" t="s">
        <v>1520</v>
      </c>
      <c r="H904">
        <v>286</v>
      </c>
      <c r="I904">
        <v>131</v>
      </c>
      <c r="J904">
        <v>0</v>
      </c>
      <c r="K904">
        <v>0</v>
      </c>
      <c r="L904">
        <v>0</v>
      </c>
      <c r="M904" s="3">
        <v>275</v>
      </c>
      <c r="N904">
        <v>6</v>
      </c>
      <c r="O904">
        <v>0</v>
      </c>
      <c r="P904">
        <v>0</v>
      </c>
      <c r="Q904">
        <v>1</v>
      </c>
      <c r="R904" s="4">
        <v>0</v>
      </c>
      <c r="S904">
        <v>0</v>
      </c>
      <c r="T904">
        <v>0</v>
      </c>
      <c r="U904">
        <v>0</v>
      </c>
      <c r="V904">
        <v>0</v>
      </c>
      <c r="W904">
        <v>0</v>
      </c>
      <c r="X904">
        <v>0</v>
      </c>
      <c r="Y904">
        <v>1</v>
      </c>
      <c r="Z904">
        <v>0</v>
      </c>
      <c r="AA904">
        <v>0</v>
      </c>
      <c r="AB904">
        <v>0</v>
      </c>
      <c r="AC904">
        <v>0</v>
      </c>
      <c r="AD904">
        <v>0</v>
      </c>
      <c r="AE904">
        <v>0</v>
      </c>
      <c r="AF904">
        <v>0</v>
      </c>
      <c r="AG904" s="3">
        <v>0</v>
      </c>
      <c r="AH904">
        <v>0</v>
      </c>
      <c r="AI904">
        <v>0</v>
      </c>
      <c r="AJ904">
        <v>1</v>
      </c>
      <c r="AK904">
        <v>4</v>
      </c>
      <c r="AL904" s="4">
        <v>116</v>
      </c>
      <c r="AM904">
        <v>10</v>
      </c>
      <c r="AN904">
        <v>0</v>
      </c>
      <c r="AO904">
        <v>0</v>
      </c>
      <c r="AP904">
        <v>0</v>
      </c>
      <c r="AQ904">
        <v>0</v>
      </c>
      <c r="AR904">
        <v>0</v>
      </c>
      <c r="AS904">
        <v>0</v>
      </c>
      <c r="AT904">
        <v>0</v>
      </c>
      <c r="AU904">
        <v>0</v>
      </c>
      <c r="AV904">
        <v>0</v>
      </c>
      <c r="AW904">
        <v>0</v>
      </c>
      <c r="AX904">
        <v>0</v>
      </c>
      <c r="AY904">
        <v>0</v>
      </c>
      <c r="AZ904">
        <v>0</v>
      </c>
      <c r="BA904">
        <v>0</v>
      </c>
      <c r="BB904">
        <v>0</v>
      </c>
      <c r="BC904">
        <v>0</v>
      </c>
      <c r="BD904">
        <v>0</v>
      </c>
      <c r="BE904">
        <v>1</v>
      </c>
      <c r="BF904">
        <v>0</v>
      </c>
      <c r="BG904">
        <v>0</v>
      </c>
      <c r="BH904">
        <v>0</v>
      </c>
      <c r="BI904">
        <v>0</v>
      </c>
      <c r="BJ904">
        <v>0</v>
      </c>
      <c r="BK904">
        <v>0</v>
      </c>
      <c r="BL904">
        <v>0</v>
      </c>
      <c r="BM904">
        <v>0</v>
      </c>
      <c r="BN904">
        <v>0</v>
      </c>
      <c r="BO904">
        <v>0</v>
      </c>
      <c r="BP904">
        <v>0</v>
      </c>
      <c r="BQ904">
        <v>0</v>
      </c>
      <c r="BR904">
        <v>1</v>
      </c>
      <c r="BS904">
        <v>414</v>
      </c>
      <c r="BT904">
        <v>2.415459E-3</v>
      </c>
      <c r="BU904" s="1">
        <v>0.64</v>
      </c>
      <c r="BV904" s="5">
        <f>IFERROR($BF904/($AL904+$R904), "No Votes")</f>
        <v>0</v>
      </c>
      <c r="BW904" s="5">
        <f>IFERROR($BA904/($AG904+$M904), "No Votes")</f>
        <v>0</v>
      </c>
      <c r="BX904" t="s">
        <v>2157</v>
      </c>
      <c r="BY904" s="5" t="s">
        <v>2096</v>
      </c>
      <c r="BZ904" s="5" t="s">
        <v>2088</v>
      </c>
      <c r="CA904" s="28" t="str">
        <f>IF(Table1[[#This Row],[Party]]="Labour","Conservative","Labour")</f>
        <v>Labour</v>
      </c>
      <c r="CB904" s="28" cm="1">
        <f t="array" ref="CB9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904" s="28" cm="1">
        <f t="array" ref="CC9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04" s="28">
        <f>IF(TRIM(Table1[[#This Row],[Party]])="Labour",Table1[[#This Row],[Conservative_Aye]],Table1[[#This Row],[Labour_Aye]])</f>
        <v>0</v>
      </c>
      <c r="CE904" s="28">
        <f>IF(TRIM(Table1[[#This Row],[Party]])="Labour",Table1[[#This Row],[Conservative_No]],Table1[[#This Row],[Labour_No]])</f>
        <v>116</v>
      </c>
      <c r="CF904" s="36">
        <f>IF(Table1[[#This Row],[Gov_Aye]]+Table1[[#This Row],[Gov_No]]=0,"",Table1[[#This Row],[Gov_Aye]]/(Table1[[#This Row],[Gov_Aye]]+Table1[[#This Row],[Gov_No]]))</f>
        <v>1</v>
      </c>
      <c r="CG904" s="36">
        <f>IF(Table1[[#This Row],[Opp_Aye]]+Table1[[#This Row],[Opp_No]]=0,"",Table1[[#This Row],[Opp_Aye]]/(Table1[[#This Row],[Opp_Aye]]+Table1[[#This Row],[Opp_No]]))</f>
        <v>0</v>
      </c>
      <c r="CH904" s="36">
        <f>IF(OR(Table1[[#This Row],[Gov_Share]]="",Table1[[#This Row],[Opp_Share]]=""),"",ABS(Table1[[#This Row],[Gov_Share]]-Table1[[#This Row],[Opp_Share]]))</f>
        <v>1</v>
      </c>
      <c r="CI904" s="36">
        <f>IF(Table1[[#This Row],[Gov_Aye]]+Table1[[#This Row],[Gov_No]]=0,"",ABS(Table1[[#This Row],[Gov_Aye]]-Table1[[#This Row],[Gov_No]])/(Table1[[#This Row],[Gov_Aye]]+Table1[[#This Row],[Gov_No]]))</f>
        <v>1</v>
      </c>
      <c r="CJ904" s="36">
        <f>IF(Table1[[#This Row],[Opp_Aye]]+Table1[[#This Row],[Opp_No]]=0,"",ABS(Table1[[#This Row],[Opp_Aye]]-Table1[[#This Row],[Opp_No]])/(Table1[[#This Row],[Opp_Aye]]+Table1[[#This Row],[Opp_No]]))</f>
        <v>1</v>
      </c>
      <c r="CK9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0.96760681373917901</v>
      </c>
    </row>
    <row r="905" spans="1:89" ht="29.5" x14ac:dyDescent="0.75">
      <c r="A905" s="2">
        <v>1544</v>
      </c>
      <c r="B905" s="15">
        <v>45068</v>
      </c>
      <c r="C905" s="16">
        <v>0.85277777777777775</v>
      </c>
      <c r="D905" s="2">
        <v>236</v>
      </c>
      <c r="E905" s="19" t="s">
        <v>477</v>
      </c>
      <c r="F905" s="2"/>
      <c r="G905" s="2"/>
      <c r="H905" s="2">
        <v>286</v>
      </c>
      <c r="I905" s="2">
        <v>231</v>
      </c>
      <c r="J905" s="2">
        <v>0</v>
      </c>
      <c r="K905" s="2">
        <v>0</v>
      </c>
      <c r="L905" s="2">
        <v>0</v>
      </c>
      <c r="M905" s="3">
        <v>281</v>
      </c>
      <c r="N905" s="2">
        <v>0</v>
      </c>
      <c r="O905" s="2">
        <v>0</v>
      </c>
      <c r="P905" s="2">
        <v>0</v>
      </c>
      <c r="Q905" s="2">
        <v>2</v>
      </c>
      <c r="R905" s="4">
        <v>0</v>
      </c>
      <c r="S905" s="2">
        <v>0</v>
      </c>
      <c r="T905" s="2">
        <v>0</v>
      </c>
      <c r="U905" s="2">
        <v>0</v>
      </c>
      <c r="V905" s="2">
        <v>0</v>
      </c>
      <c r="W905" s="2">
        <v>0</v>
      </c>
      <c r="X905" s="2">
        <v>0</v>
      </c>
      <c r="Y905" s="2">
        <v>1</v>
      </c>
      <c r="Z905" s="2">
        <v>0</v>
      </c>
      <c r="AA905" s="2">
        <v>0</v>
      </c>
      <c r="AB905" s="2">
        <v>0</v>
      </c>
      <c r="AC905" s="2">
        <v>0</v>
      </c>
      <c r="AD905" s="2">
        <v>1</v>
      </c>
      <c r="AE905" s="2">
        <v>1</v>
      </c>
      <c r="AF905" s="2">
        <v>0</v>
      </c>
      <c r="AG905" s="3">
        <v>0</v>
      </c>
      <c r="AH905" s="2">
        <v>0</v>
      </c>
      <c r="AI905" s="2">
        <v>0</v>
      </c>
      <c r="AJ905" s="2">
        <v>1</v>
      </c>
      <c r="AK905" s="2">
        <v>8</v>
      </c>
      <c r="AL905" s="4">
        <v>161</v>
      </c>
      <c r="AM905" s="2">
        <v>10</v>
      </c>
      <c r="AN905" s="2">
        <v>3</v>
      </c>
      <c r="AO905" s="2">
        <v>0</v>
      </c>
      <c r="AP905" s="2">
        <v>42</v>
      </c>
      <c r="AQ905" s="2">
        <v>2</v>
      </c>
      <c r="AR905" s="2">
        <v>0</v>
      </c>
      <c r="AS905" s="2">
        <v>0</v>
      </c>
      <c r="AT905" s="2">
        <v>0</v>
      </c>
      <c r="AU905" s="2">
        <v>0</v>
      </c>
      <c r="AV905" s="2">
        <v>0</v>
      </c>
      <c r="AW905" s="2">
        <v>0</v>
      </c>
      <c r="AX905" s="2">
        <v>0</v>
      </c>
      <c r="AY905" s="2">
        <v>0</v>
      </c>
      <c r="AZ905" s="2">
        <v>0</v>
      </c>
      <c r="BA905" s="44">
        <v>0</v>
      </c>
      <c r="BB905" s="2">
        <v>0</v>
      </c>
      <c r="BC905" s="2">
        <v>0</v>
      </c>
      <c r="BD905" s="2">
        <v>0</v>
      </c>
      <c r="BE905" s="2">
        <v>2</v>
      </c>
      <c r="BF905" s="45">
        <v>0</v>
      </c>
      <c r="BG905" s="2">
        <v>0</v>
      </c>
      <c r="BH905" s="2">
        <v>0</v>
      </c>
      <c r="BI905" s="2">
        <v>0</v>
      </c>
      <c r="BJ905" s="2">
        <v>0</v>
      </c>
      <c r="BK905" s="2">
        <v>0</v>
      </c>
      <c r="BL905" s="2">
        <v>0</v>
      </c>
      <c r="BM905" s="2">
        <v>0</v>
      </c>
      <c r="BN905" s="2">
        <v>0</v>
      </c>
      <c r="BO905" s="2">
        <v>0</v>
      </c>
      <c r="BP905" s="2">
        <v>0</v>
      </c>
      <c r="BQ905" s="2">
        <v>0</v>
      </c>
      <c r="BR905" s="2">
        <v>2</v>
      </c>
      <c r="BS905" s="2">
        <v>513</v>
      </c>
      <c r="BT905" s="2">
        <v>0</v>
      </c>
      <c r="BU905" s="5">
        <v>0.79</v>
      </c>
      <c r="BV905" s="5">
        <f>IFERROR($BF905/($AL905+$R905), "No Votes")</f>
        <v>0</v>
      </c>
      <c r="BW905" s="5">
        <f>IFERROR($BA905/($AG905+$M905), "No Votes")</f>
        <v>0</v>
      </c>
      <c r="BX905" t="s">
        <v>2157</v>
      </c>
      <c r="BY905" s="5" t="s">
        <v>2096</v>
      </c>
      <c r="BZ905" s="5" t="s">
        <v>2088</v>
      </c>
      <c r="CA905" s="28" t="str">
        <f>IF(Table1[[#This Row],[Party]]="Labour","Conservative","Labour")</f>
        <v>Labour</v>
      </c>
      <c r="CB905" s="28" cm="1">
        <f t="array" ref="CB9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905" s="28" cm="1">
        <f t="array" ref="CC9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05" s="28">
        <f>IF(TRIM(Table1[[#This Row],[Party]])="Labour",Table1[[#This Row],[Conservative_Aye]],Table1[[#This Row],[Labour_Aye]])</f>
        <v>0</v>
      </c>
      <c r="CE905" s="28">
        <f>IF(TRIM(Table1[[#This Row],[Party]])="Labour",Table1[[#This Row],[Conservative_No]],Table1[[#This Row],[Labour_No]])</f>
        <v>161</v>
      </c>
      <c r="CF905" s="36">
        <f>IF(Table1[[#This Row],[Gov_Aye]]+Table1[[#This Row],[Gov_No]]=0,"",Table1[[#This Row],[Gov_Aye]]/(Table1[[#This Row],[Gov_Aye]]+Table1[[#This Row],[Gov_No]]))</f>
        <v>1</v>
      </c>
      <c r="CG905" s="36">
        <f>IF(Table1[[#This Row],[Opp_Aye]]+Table1[[#This Row],[Opp_No]]=0,"",Table1[[#This Row],[Opp_Aye]]/(Table1[[#This Row],[Opp_Aye]]+Table1[[#This Row],[Opp_No]]))</f>
        <v>0</v>
      </c>
      <c r="CH905" s="36">
        <f>IF(OR(Table1[[#This Row],[Gov_Share]]="",Table1[[#This Row],[Opp_Share]]=""),"",ABS(Table1[[#This Row],[Gov_Share]]-Table1[[#This Row],[Opp_Share]]))</f>
        <v>1</v>
      </c>
      <c r="CI905" s="36">
        <f>IF(Table1[[#This Row],[Gov_Aye]]+Table1[[#This Row],[Gov_No]]=0,"",ABS(Table1[[#This Row],[Gov_Aye]]-Table1[[#This Row],[Gov_No]])/(Table1[[#This Row],[Gov_Aye]]+Table1[[#This Row],[Gov_No]]))</f>
        <v>1</v>
      </c>
      <c r="CJ905" s="36">
        <f>IF(Table1[[#This Row],[Opp_Aye]]+Table1[[#This Row],[Opp_No]]=0,"",ABS(Table1[[#This Row],[Opp_Aye]]-Table1[[#This Row],[Opp_No]])/(Table1[[#This Row],[Opp_Aye]]+Table1[[#This Row],[Opp_No]]))</f>
        <v>1</v>
      </c>
      <c r="CK9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0.96758019371337667</v>
      </c>
    </row>
    <row r="906" spans="1:89" ht="29.5" x14ac:dyDescent="0.75">
      <c r="A906" s="2">
        <v>1422</v>
      </c>
      <c r="B906" s="15">
        <v>44902</v>
      </c>
      <c r="C906" s="16">
        <v>0.75069444444444444</v>
      </c>
      <c r="D906" s="2">
        <v>116</v>
      </c>
      <c r="E906" s="19" t="s">
        <v>1218</v>
      </c>
      <c r="F906" s="2"/>
      <c r="G906" s="2"/>
      <c r="H906" s="2">
        <v>205</v>
      </c>
      <c r="I906" s="2">
        <v>282</v>
      </c>
      <c r="J906" s="2">
        <v>1</v>
      </c>
      <c r="K906" s="2">
        <v>0</v>
      </c>
      <c r="L906" s="2">
        <v>0</v>
      </c>
      <c r="M906" s="3">
        <v>0</v>
      </c>
      <c r="N906" s="2">
        <v>2</v>
      </c>
      <c r="O906" s="2">
        <v>0</v>
      </c>
      <c r="P906" s="2">
        <v>1</v>
      </c>
      <c r="Q906" s="2">
        <v>8</v>
      </c>
      <c r="R906" s="4">
        <v>147</v>
      </c>
      <c r="S906" s="2">
        <v>10</v>
      </c>
      <c r="T906" s="2">
        <v>3</v>
      </c>
      <c r="U906" s="2">
        <v>0</v>
      </c>
      <c r="V906" s="2">
        <v>30</v>
      </c>
      <c r="W906" s="2">
        <v>2</v>
      </c>
      <c r="X906" s="2">
        <v>0</v>
      </c>
      <c r="Y906" s="2">
        <v>0</v>
      </c>
      <c r="Z906" s="2">
        <v>0</v>
      </c>
      <c r="AA906" s="2">
        <v>0</v>
      </c>
      <c r="AB906" s="2">
        <v>0</v>
      </c>
      <c r="AC906" s="2">
        <v>0</v>
      </c>
      <c r="AD906" s="2">
        <v>0</v>
      </c>
      <c r="AE906" s="2">
        <v>0</v>
      </c>
      <c r="AF906" s="2">
        <v>0</v>
      </c>
      <c r="AG906" s="3">
        <v>279</v>
      </c>
      <c r="AH906" s="2">
        <v>0</v>
      </c>
      <c r="AI906" s="2">
        <v>0</v>
      </c>
      <c r="AJ906" s="2">
        <v>0</v>
      </c>
      <c r="AK906" s="2">
        <v>3</v>
      </c>
      <c r="AL906" s="4">
        <v>0</v>
      </c>
      <c r="AM906" s="2">
        <v>0</v>
      </c>
      <c r="AN906" s="2">
        <v>0</v>
      </c>
      <c r="AO906" s="2">
        <v>0</v>
      </c>
      <c r="AP906" s="2">
        <v>0</v>
      </c>
      <c r="AQ906" s="2">
        <v>0</v>
      </c>
      <c r="AR906" s="2">
        <v>0</v>
      </c>
      <c r="AS906" s="2">
        <v>0</v>
      </c>
      <c r="AT906" s="2">
        <v>0</v>
      </c>
      <c r="AU906" s="2">
        <v>0</v>
      </c>
      <c r="AV906" s="2">
        <v>0</v>
      </c>
      <c r="AW906" s="2">
        <v>0</v>
      </c>
      <c r="AX906" s="2">
        <v>0</v>
      </c>
      <c r="AY906" s="2">
        <v>0</v>
      </c>
      <c r="AZ906" s="2">
        <v>0</v>
      </c>
      <c r="BA906" s="44">
        <v>0</v>
      </c>
      <c r="BB906" s="2">
        <v>0</v>
      </c>
      <c r="BC906" s="2">
        <v>0</v>
      </c>
      <c r="BD906" s="2">
        <v>0</v>
      </c>
      <c r="BE906" s="2">
        <v>3</v>
      </c>
      <c r="BF906" s="45">
        <v>0</v>
      </c>
      <c r="BG906" s="2">
        <v>0</v>
      </c>
      <c r="BH906" s="2">
        <v>0</v>
      </c>
      <c r="BI906" s="2">
        <v>0</v>
      </c>
      <c r="BJ906" s="2">
        <v>0</v>
      </c>
      <c r="BK906" s="2">
        <v>0</v>
      </c>
      <c r="BL906" s="2">
        <v>0</v>
      </c>
      <c r="BM906" s="2">
        <v>0</v>
      </c>
      <c r="BN906" s="2">
        <v>0</v>
      </c>
      <c r="BO906" s="2">
        <v>0</v>
      </c>
      <c r="BP906" s="2">
        <v>0</v>
      </c>
      <c r="BQ906" s="2">
        <v>0</v>
      </c>
      <c r="BR906" s="2">
        <v>3</v>
      </c>
      <c r="BS906" s="2">
        <v>486</v>
      </c>
      <c r="BT906" s="2">
        <v>6.1728399999999998E-3</v>
      </c>
      <c r="BU906" s="5">
        <v>0.75</v>
      </c>
      <c r="BV906" s="5">
        <f>IFERROR($BF906/($AL906+$R906), "No Votes")</f>
        <v>0</v>
      </c>
      <c r="BW906" s="5">
        <f>IFERROR($BA906/($AG906+$M906), "No Votes")</f>
        <v>0</v>
      </c>
      <c r="BX906" t="s">
        <v>2157</v>
      </c>
      <c r="BY906" s="5" t="s">
        <v>2096</v>
      </c>
      <c r="BZ906" s="5" t="s">
        <v>2088</v>
      </c>
      <c r="CA906" s="28" t="str">
        <f>IF(Table1[[#This Row],[Party]]="Labour","Conservative","Labour")</f>
        <v>Labour</v>
      </c>
      <c r="CB906" s="28" cm="1">
        <f t="array" ref="CB9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06" s="28" cm="1">
        <f t="array" ref="CC9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906" s="28">
        <f>IF(TRIM(Table1[[#This Row],[Party]])="Labour",Table1[[#This Row],[Conservative_Aye]],Table1[[#This Row],[Labour_Aye]])</f>
        <v>147</v>
      </c>
      <c r="CE906" s="28">
        <f>IF(TRIM(Table1[[#This Row],[Party]])="Labour",Table1[[#This Row],[Conservative_No]],Table1[[#This Row],[Labour_No]])</f>
        <v>0</v>
      </c>
      <c r="CF906" s="36">
        <f>IF(Table1[[#This Row],[Gov_Aye]]+Table1[[#This Row],[Gov_No]]=0,"",Table1[[#This Row],[Gov_Aye]]/(Table1[[#This Row],[Gov_Aye]]+Table1[[#This Row],[Gov_No]]))</f>
        <v>0</v>
      </c>
      <c r="CG906" s="36">
        <f>IF(Table1[[#This Row],[Opp_Aye]]+Table1[[#This Row],[Opp_No]]=0,"",Table1[[#This Row],[Opp_Aye]]/(Table1[[#This Row],[Opp_Aye]]+Table1[[#This Row],[Opp_No]]))</f>
        <v>1</v>
      </c>
      <c r="CH906" s="36">
        <f>IF(OR(Table1[[#This Row],[Gov_Share]]="",Table1[[#This Row],[Opp_Share]]=""),"",ABS(Table1[[#This Row],[Gov_Share]]-Table1[[#This Row],[Opp_Share]]))</f>
        <v>1</v>
      </c>
      <c r="CI906" s="36">
        <f>IF(Table1[[#This Row],[Gov_Aye]]+Table1[[#This Row],[Gov_No]]=0,"",ABS(Table1[[#This Row],[Gov_Aye]]-Table1[[#This Row],[Gov_No]])/(Table1[[#This Row],[Gov_Aye]]+Table1[[#This Row],[Gov_No]]))</f>
        <v>1</v>
      </c>
      <c r="CJ906" s="36">
        <f>IF(Table1[[#This Row],[Opp_Aye]]+Table1[[#This Row],[Opp_No]]=0,"",ABS(Table1[[#This Row],[Opp_Aye]]-Table1[[#This Row],[Opp_No]])/(Table1[[#This Row],[Opp_Aye]]+Table1[[#This Row],[Opp_No]]))</f>
        <v>1</v>
      </c>
      <c r="CK9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0.96753031608243323</v>
      </c>
    </row>
    <row r="907" spans="1:89" ht="29.5" hidden="1" x14ac:dyDescent="0.75">
      <c r="A907">
        <v>434</v>
      </c>
      <c r="B907" s="17">
        <v>43263</v>
      </c>
      <c r="C907" s="18">
        <v>0.68819444444444444</v>
      </c>
      <c r="D907">
        <v>167</v>
      </c>
      <c r="E907" s="20" t="s">
        <v>345</v>
      </c>
      <c r="F907" t="s">
        <v>1955</v>
      </c>
      <c r="H907">
        <v>325</v>
      </c>
      <c r="I907">
        <v>304</v>
      </c>
      <c r="J907">
        <v>0</v>
      </c>
      <c r="K907">
        <v>0</v>
      </c>
      <c r="L907">
        <v>0</v>
      </c>
      <c r="M907" s="3">
        <v>311</v>
      </c>
      <c r="N907">
        <v>10</v>
      </c>
      <c r="O907">
        <v>0</v>
      </c>
      <c r="P907">
        <v>0</v>
      </c>
      <c r="Q907">
        <v>1</v>
      </c>
      <c r="R907" s="4">
        <v>3</v>
      </c>
      <c r="S907">
        <v>0</v>
      </c>
      <c r="T907">
        <v>0</v>
      </c>
      <c r="U907">
        <v>0</v>
      </c>
      <c r="V907">
        <v>0</v>
      </c>
      <c r="W907">
        <v>0</v>
      </c>
      <c r="X907">
        <v>0</v>
      </c>
      <c r="Y907">
        <v>0</v>
      </c>
      <c r="Z907">
        <v>0</v>
      </c>
      <c r="AA907">
        <v>0</v>
      </c>
      <c r="AB907">
        <v>0</v>
      </c>
      <c r="AC907">
        <v>0</v>
      </c>
      <c r="AD907">
        <v>0</v>
      </c>
      <c r="AE907">
        <v>0</v>
      </c>
      <c r="AF907">
        <v>0</v>
      </c>
      <c r="AG907" s="3">
        <v>0</v>
      </c>
      <c r="AH907">
        <v>0</v>
      </c>
      <c r="AI907">
        <v>0</v>
      </c>
      <c r="AJ907">
        <v>1</v>
      </c>
      <c r="AK907">
        <v>4</v>
      </c>
      <c r="AL907" s="4">
        <v>248</v>
      </c>
      <c r="AM907">
        <v>12</v>
      </c>
      <c r="AN907">
        <v>4</v>
      </c>
      <c r="AO907">
        <v>0</v>
      </c>
      <c r="AP907">
        <v>35</v>
      </c>
      <c r="AQ907">
        <v>0</v>
      </c>
      <c r="AR907">
        <v>0</v>
      </c>
      <c r="AS907">
        <v>0</v>
      </c>
      <c r="AT907">
        <v>0</v>
      </c>
      <c r="AU907">
        <v>0</v>
      </c>
      <c r="AV907">
        <v>0</v>
      </c>
      <c r="AW907">
        <v>0</v>
      </c>
      <c r="AX907">
        <v>0</v>
      </c>
      <c r="AY907">
        <v>0</v>
      </c>
      <c r="AZ907">
        <v>0</v>
      </c>
      <c r="BA907" s="3">
        <v>0</v>
      </c>
      <c r="BB907">
        <v>0</v>
      </c>
      <c r="BC907">
        <v>0</v>
      </c>
      <c r="BD907">
        <v>0</v>
      </c>
      <c r="BE907">
        <v>1</v>
      </c>
      <c r="BF907" s="4">
        <v>3</v>
      </c>
      <c r="BG907">
        <v>0</v>
      </c>
      <c r="BH907">
        <v>0</v>
      </c>
      <c r="BI907">
        <v>0</v>
      </c>
      <c r="BJ907">
        <v>0</v>
      </c>
      <c r="BK907">
        <v>0</v>
      </c>
      <c r="BL907">
        <v>0</v>
      </c>
      <c r="BM907">
        <v>0</v>
      </c>
      <c r="BN907">
        <v>0</v>
      </c>
      <c r="BO907">
        <v>0</v>
      </c>
      <c r="BP907">
        <v>0</v>
      </c>
      <c r="BQ907">
        <v>0</v>
      </c>
      <c r="BR907">
        <v>4</v>
      </c>
      <c r="BS907">
        <v>629</v>
      </c>
      <c r="BT907">
        <v>0.01</v>
      </c>
      <c r="BU907" s="1">
        <v>0.97</v>
      </c>
      <c r="BV907" s="5">
        <f>IFERROR($BF907/($AL907+$R907), "No Votes")</f>
        <v>1.1952191235059761E-2</v>
      </c>
      <c r="BW907" s="5">
        <f>IFERROR($BA907/($AG907+$M907), "No Votes")</f>
        <v>0</v>
      </c>
      <c r="BX907" t="s">
        <v>2156</v>
      </c>
      <c r="BY907" s="5" t="s">
        <v>2086</v>
      </c>
      <c r="BZ907" s="5" t="s">
        <v>2088</v>
      </c>
      <c r="CA907" s="28" t="str">
        <f>IF(Table1[[#This Row],[Party]]="Labour","Conservative","Labour")</f>
        <v>Labour</v>
      </c>
      <c r="CB907" s="28" cm="1">
        <f t="array" ref="CB9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907" s="28" cm="1">
        <f t="array" ref="CC9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07" s="28">
        <f>IF(TRIM(Table1[[#This Row],[Party]])="Labour",Table1[[#This Row],[Conservative_Aye]],Table1[[#This Row],[Labour_Aye]])</f>
        <v>3</v>
      </c>
      <c r="CE907" s="28">
        <f>IF(TRIM(Table1[[#This Row],[Party]])="Labour",Table1[[#This Row],[Conservative_No]],Table1[[#This Row],[Labour_No]])</f>
        <v>248</v>
      </c>
      <c r="CF907" s="36">
        <f>IF(Table1[[#This Row],[Gov_Aye]]+Table1[[#This Row],[Gov_No]]=0,"",Table1[[#This Row],[Gov_Aye]]/(Table1[[#This Row],[Gov_Aye]]+Table1[[#This Row],[Gov_No]]))</f>
        <v>1</v>
      </c>
      <c r="CG907" s="36">
        <f>IF(Table1[[#This Row],[Opp_Aye]]+Table1[[#This Row],[Opp_No]]=0,"",Table1[[#This Row],[Opp_Aye]]/(Table1[[#This Row],[Opp_Aye]]+Table1[[#This Row],[Opp_No]]))</f>
        <v>1.1952191235059761E-2</v>
      </c>
      <c r="CH907" s="36">
        <f>IF(OR(Table1[[#This Row],[Gov_Share]]="",Table1[[#This Row],[Opp_Share]]=""),"",ABS(Table1[[#This Row],[Gov_Share]]-Table1[[#This Row],[Opp_Share]]))</f>
        <v>0.98804780876494025</v>
      </c>
      <c r="CI907" s="36">
        <f>IF(Table1[[#This Row],[Gov_Aye]]+Table1[[#This Row],[Gov_No]]=0,"",ABS(Table1[[#This Row],[Gov_Aye]]-Table1[[#This Row],[Gov_No]])/(Table1[[#This Row],[Gov_Aye]]+Table1[[#This Row],[Gov_No]]))</f>
        <v>1</v>
      </c>
      <c r="CJ907" s="36">
        <f>IF(Table1[[#This Row],[Opp_Aye]]+Table1[[#This Row],[Opp_No]]=0,"",ABS(Table1[[#This Row],[Opp_Aye]]-Table1[[#This Row],[Opp_No]])/(Table1[[#This Row],[Opp_Aye]]+Table1[[#This Row],[Opp_No]]))</f>
        <v>0.9760956175298805</v>
      </c>
      <c r="CK9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0.9539060196922351</v>
      </c>
    </row>
    <row r="908" spans="1:89" ht="29.5" x14ac:dyDescent="0.75">
      <c r="A908" s="2">
        <v>835</v>
      </c>
      <c r="B908" s="15">
        <v>44088</v>
      </c>
      <c r="C908" s="16">
        <v>0.91666666666666663</v>
      </c>
      <c r="D908" s="2">
        <v>93</v>
      </c>
      <c r="E908" s="19" t="s">
        <v>534</v>
      </c>
      <c r="F908" s="2"/>
      <c r="G908" s="2"/>
      <c r="H908" s="2">
        <v>213</v>
      </c>
      <c r="I908" s="2">
        <v>349</v>
      </c>
      <c r="J908" s="2">
        <v>0</v>
      </c>
      <c r="K908" s="2">
        <v>1</v>
      </c>
      <c r="L908" s="2">
        <v>0</v>
      </c>
      <c r="M908" s="3">
        <v>1</v>
      </c>
      <c r="N908" s="2">
        <v>0</v>
      </c>
      <c r="O908" s="2">
        <v>0</v>
      </c>
      <c r="P908" s="2">
        <v>1</v>
      </c>
      <c r="Q908" s="2">
        <v>1</v>
      </c>
      <c r="R908" s="4">
        <v>195</v>
      </c>
      <c r="S908" s="2">
        <v>11</v>
      </c>
      <c r="T908" s="2">
        <v>3</v>
      </c>
      <c r="U908" s="2">
        <v>0</v>
      </c>
      <c r="V908" s="2">
        <v>0</v>
      </c>
      <c r="W908" s="2">
        <v>0</v>
      </c>
      <c r="X908" s="2">
        <v>0</v>
      </c>
      <c r="Y908" s="2">
        <v>0</v>
      </c>
      <c r="Z908" s="2">
        <v>0</v>
      </c>
      <c r="AA908" s="2">
        <v>0</v>
      </c>
      <c r="AB908" s="2">
        <v>0</v>
      </c>
      <c r="AC908" s="2">
        <v>0</v>
      </c>
      <c r="AD908" s="2">
        <v>0</v>
      </c>
      <c r="AE908" s="2">
        <v>0</v>
      </c>
      <c r="AF908" s="2">
        <v>0</v>
      </c>
      <c r="AG908" s="3">
        <v>340</v>
      </c>
      <c r="AH908" s="2">
        <v>7</v>
      </c>
      <c r="AI908" s="2">
        <v>0</v>
      </c>
      <c r="AJ908" s="2">
        <v>0</v>
      </c>
      <c r="AK908" s="2">
        <v>1</v>
      </c>
      <c r="AL908" s="4">
        <v>0</v>
      </c>
      <c r="AM908" s="2">
        <v>0</v>
      </c>
      <c r="AN908" s="2">
        <v>0</v>
      </c>
      <c r="AO908" s="2">
        <v>0</v>
      </c>
      <c r="AP908" s="2">
        <v>0</v>
      </c>
      <c r="AQ908" s="2">
        <v>0</v>
      </c>
      <c r="AR908" s="2">
        <v>0</v>
      </c>
      <c r="AS908" s="2">
        <v>0</v>
      </c>
      <c r="AT908" s="2">
        <v>0</v>
      </c>
      <c r="AU908" s="2">
        <v>0</v>
      </c>
      <c r="AV908" s="2">
        <v>0</v>
      </c>
      <c r="AW908" s="2">
        <v>0</v>
      </c>
      <c r="AX908" s="2">
        <v>0</v>
      </c>
      <c r="AY908" s="2">
        <v>0</v>
      </c>
      <c r="AZ908" s="2">
        <v>0</v>
      </c>
      <c r="BA908" s="44">
        <v>1</v>
      </c>
      <c r="BB908" s="2">
        <v>0</v>
      </c>
      <c r="BC908" s="2">
        <v>0</v>
      </c>
      <c r="BD908" s="2">
        <v>0</v>
      </c>
      <c r="BE908" s="2">
        <v>1</v>
      </c>
      <c r="BF908" s="45">
        <v>0</v>
      </c>
      <c r="BG908" s="2">
        <v>0</v>
      </c>
      <c r="BH908" s="2">
        <v>0</v>
      </c>
      <c r="BI908" s="2">
        <v>0</v>
      </c>
      <c r="BJ908" s="2">
        <v>0</v>
      </c>
      <c r="BK908" s="2">
        <v>0</v>
      </c>
      <c r="BL908" s="2">
        <v>0</v>
      </c>
      <c r="BM908" s="2">
        <v>0</v>
      </c>
      <c r="BN908" s="2">
        <v>0</v>
      </c>
      <c r="BO908" s="2">
        <v>0</v>
      </c>
      <c r="BP908" s="2">
        <v>0</v>
      </c>
      <c r="BQ908" s="2">
        <v>0</v>
      </c>
      <c r="BR908" s="2">
        <v>2</v>
      </c>
      <c r="BS908" s="2">
        <v>561</v>
      </c>
      <c r="BT908" s="2">
        <v>0</v>
      </c>
      <c r="BU908" s="5">
        <v>0.86</v>
      </c>
      <c r="BV908" s="5">
        <f>IFERROR($BF908/($AL908+$R908), "No Votes")</f>
        <v>0</v>
      </c>
      <c r="BW908" s="5">
        <f>IFERROR($BA908/($AG908+$M908), "No Votes")</f>
        <v>2.9325513196480938E-3</v>
      </c>
      <c r="BX908" t="s">
        <v>2157</v>
      </c>
      <c r="BY908" s="5" t="s">
        <v>2093</v>
      </c>
      <c r="BZ908" s="5" t="s">
        <v>2088</v>
      </c>
      <c r="CA908" s="28" t="str">
        <f>IF(Table1[[#This Row],[Party]]="Labour","Conservative","Labour")</f>
        <v>Labour</v>
      </c>
      <c r="CB908" s="28" cm="1">
        <f t="array" ref="CB9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908" s="28" cm="1">
        <f t="array" ref="CC9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340</v>
      </c>
      <c r="CD908" s="28">
        <f>IF(TRIM(Table1[[#This Row],[Party]])="Labour",Table1[[#This Row],[Conservative_Aye]],Table1[[#This Row],[Labour_Aye]])</f>
        <v>195</v>
      </c>
      <c r="CE908" s="28">
        <f>IF(TRIM(Table1[[#This Row],[Party]])="Labour",Table1[[#This Row],[Conservative_No]],Table1[[#This Row],[Labour_No]])</f>
        <v>0</v>
      </c>
      <c r="CF908" s="36">
        <f>IF(Table1[[#This Row],[Gov_Aye]]+Table1[[#This Row],[Gov_No]]=0,"",Table1[[#This Row],[Gov_Aye]]/(Table1[[#This Row],[Gov_Aye]]+Table1[[#This Row],[Gov_No]]))</f>
        <v>2.9325513196480938E-3</v>
      </c>
      <c r="CG908" s="36">
        <f>IF(Table1[[#This Row],[Opp_Aye]]+Table1[[#This Row],[Opp_No]]=0,"",Table1[[#This Row],[Opp_Aye]]/(Table1[[#This Row],[Opp_Aye]]+Table1[[#This Row],[Opp_No]]))</f>
        <v>1</v>
      </c>
      <c r="CH908" s="36">
        <f>IF(OR(Table1[[#This Row],[Gov_Share]]="",Table1[[#This Row],[Opp_Share]]=""),"",ABS(Table1[[#This Row],[Gov_Share]]-Table1[[#This Row],[Opp_Share]]))</f>
        <v>0.99706744868035191</v>
      </c>
      <c r="CI908" s="36">
        <f>IF(Table1[[#This Row],[Gov_Aye]]+Table1[[#This Row],[Gov_No]]=0,"",ABS(Table1[[#This Row],[Gov_Aye]]-Table1[[#This Row],[Gov_No]])/(Table1[[#This Row],[Gov_Aye]]+Table1[[#This Row],[Gov_No]]))</f>
        <v>0.99413489736070382</v>
      </c>
      <c r="CJ908" s="36">
        <f>IF(Table1[[#This Row],[Opp_Aye]]+Table1[[#This Row],[Opp_No]]=0,"",ABS(Table1[[#This Row],[Opp_Aye]]-Table1[[#This Row],[Opp_No]])/(Table1[[#This Row],[Opp_Aye]]+Table1[[#This Row],[Opp_No]]))</f>
        <v>1</v>
      </c>
      <c r="CK9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0.96752358718625242</v>
      </c>
    </row>
    <row r="909" spans="1:89" hidden="1" x14ac:dyDescent="0.75">
      <c r="A909" s="2">
        <v>525</v>
      </c>
      <c r="B909" s="15">
        <v>43416</v>
      </c>
      <c r="C909" s="16">
        <v>0.9458333333333333</v>
      </c>
      <c r="D909" s="2">
        <v>256</v>
      </c>
      <c r="E909" s="19" t="s">
        <v>572</v>
      </c>
      <c r="F909" s="2" t="s">
        <v>1995</v>
      </c>
      <c r="G909" s="2"/>
      <c r="H909" s="2">
        <v>304</v>
      </c>
      <c r="I909" s="2">
        <v>279</v>
      </c>
      <c r="J909" s="2">
        <v>0</v>
      </c>
      <c r="K909" s="2">
        <v>0</v>
      </c>
      <c r="L909" s="2">
        <v>0</v>
      </c>
      <c r="M909" s="3">
        <v>291</v>
      </c>
      <c r="N909" s="2">
        <v>8</v>
      </c>
      <c r="O909" s="2">
        <v>0</v>
      </c>
      <c r="P909" s="2">
        <v>0</v>
      </c>
      <c r="Q909" s="2">
        <v>4</v>
      </c>
      <c r="R909" s="4">
        <v>0</v>
      </c>
      <c r="S909" s="2">
        <v>0</v>
      </c>
      <c r="T909" s="2">
        <v>0</v>
      </c>
      <c r="U909" s="2">
        <v>0</v>
      </c>
      <c r="V909" s="2">
        <v>0</v>
      </c>
      <c r="W909" s="2">
        <v>0</v>
      </c>
      <c r="X909" s="2">
        <v>0</v>
      </c>
      <c r="Y909" s="2">
        <v>0</v>
      </c>
      <c r="Z909" s="2">
        <v>0</v>
      </c>
      <c r="AA909" s="2">
        <v>0</v>
      </c>
      <c r="AB909" s="2">
        <v>0</v>
      </c>
      <c r="AC909" s="2">
        <v>0</v>
      </c>
      <c r="AD909" s="2">
        <v>0</v>
      </c>
      <c r="AE909" s="2">
        <v>0</v>
      </c>
      <c r="AF909" s="2">
        <v>0</v>
      </c>
      <c r="AG909" s="3">
        <v>0</v>
      </c>
      <c r="AH909" s="2">
        <v>0</v>
      </c>
      <c r="AI909" s="2">
        <v>0</v>
      </c>
      <c r="AJ909" s="2">
        <v>1</v>
      </c>
      <c r="AK909" s="2">
        <v>2</v>
      </c>
      <c r="AL909" s="4">
        <v>227</v>
      </c>
      <c r="AM909" s="2">
        <v>11</v>
      </c>
      <c r="AN909" s="2">
        <v>4</v>
      </c>
      <c r="AO909" s="2">
        <v>0</v>
      </c>
      <c r="AP909" s="2">
        <v>34</v>
      </c>
      <c r="AQ909" s="2">
        <v>0</v>
      </c>
      <c r="AR909" s="2">
        <v>0</v>
      </c>
      <c r="AS909" s="2">
        <v>0</v>
      </c>
      <c r="AT909" s="2">
        <v>0</v>
      </c>
      <c r="AU909" s="2">
        <v>0</v>
      </c>
      <c r="AV909" s="2">
        <v>0</v>
      </c>
      <c r="AW909" s="2">
        <v>0</v>
      </c>
      <c r="AX909" s="2">
        <v>0</v>
      </c>
      <c r="AY909" s="2">
        <v>0</v>
      </c>
      <c r="AZ909" s="2">
        <v>0</v>
      </c>
      <c r="BA909" s="44">
        <v>0</v>
      </c>
      <c r="BB909" s="2">
        <v>0</v>
      </c>
      <c r="BC909" s="2">
        <v>0</v>
      </c>
      <c r="BD909" s="2">
        <v>0</v>
      </c>
      <c r="BE909" s="2">
        <v>2</v>
      </c>
      <c r="BF909" s="45">
        <v>0</v>
      </c>
      <c r="BG909" s="2">
        <v>0</v>
      </c>
      <c r="BH909" s="2">
        <v>0</v>
      </c>
      <c r="BI909" s="2">
        <v>0</v>
      </c>
      <c r="BJ909" s="2">
        <v>0</v>
      </c>
      <c r="BK909" s="2">
        <v>0</v>
      </c>
      <c r="BL909" s="2">
        <v>0</v>
      </c>
      <c r="BM909" s="2">
        <v>0</v>
      </c>
      <c r="BN909" s="2">
        <v>0</v>
      </c>
      <c r="BO909" s="2">
        <v>0</v>
      </c>
      <c r="BP909" s="2">
        <v>0</v>
      </c>
      <c r="BQ909" s="2">
        <v>0</v>
      </c>
      <c r="BR909" s="2">
        <v>2</v>
      </c>
      <c r="BS909" s="2">
        <v>582</v>
      </c>
      <c r="BT909" s="2">
        <v>0</v>
      </c>
      <c r="BU909" s="5">
        <v>0.9</v>
      </c>
      <c r="BV909" s="5">
        <f>IFERROR($BF909/($AL909+$R909), "No Votes")</f>
        <v>0</v>
      </c>
      <c r="BW909" s="5">
        <f>IFERROR($BA909/($AG909+$M909), "No Votes")</f>
        <v>0</v>
      </c>
      <c r="BX909" t="s">
        <v>2156</v>
      </c>
      <c r="BY909" s="5" t="s">
        <v>2086</v>
      </c>
      <c r="BZ909" s="5" t="s">
        <v>2088</v>
      </c>
      <c r="CA909" s="28" t="str">
        <f>IF(Table1[[#This Row],[Party]]="Labour","Conservative","Labour")</f>
        <v>Labour</v>
      </c>
      <c r="CB909" s="28" cm="1">
        <f t="array" ref="CB9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909" s="28" cm="1">
        <f t="array" ref="CC9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09" s="28">
        <f>IF(TRIM(Table1[[#This Row],[Party]])="Labour",Table1[[#This Row],[Conservative_Aye]],Table1[[#This Row],[Labour_Aye]])</f>
        <v>0</v>
      </c>
      <c r="CE909" s="28">
        <f>IF(TRIM(Table1[[#This Row],[Party]])="Labour",Table1[[#This Row],[Conservative_No]],Table1[[#This Row],[Labour_No]])</f>
        <v>227</v>
      </c>
      <c r="CF909" s="36">
        <f>IF(Table1[[#This Row],[Gov_Aye]]+Table1[[#This Row],[Gov_No]]=0,"",Table1[[#This Row],[Gov_Aye]]/(Table1[[#This Row],[Gov_Aye]]+Table1[[#This Row],[Gov_No]]))</f>
        <v>1</v>
      </c>
      <c r="CG909" s="36">
        <f>IF(Table1[[#This Row],[Opp_Aye]]+Table1[[#This Row],[Opp_No]]=0,"",Table1[[#This Row],[Opp_Aye]]/(Table1[[#This Row],[Opp_Aye]]+Table1[[#This Row],[Opp_No]]))</f>
        <v>0</v>
      </c>
      <c r="CH909" s="36">
        <f>IF(OR(Table1[[#This Row],[Gov_Share]]="",Table1[[#This Row],[Opp_Share]]=""),"",ABS(Table1[[#This Row],[Gov_Share]]-Table1[[#This Row],[Opp_Share]]))</f>
        <v>1</v>
      </c>
      <c r="CI909" s="36">
        <f>IF(Table1[[#This Row],[Gov_Aye]]+Table1[[#This Row],[Gov_No]]=0,"",ABS(Table1[[#This Row],[Gov_Aye]]-Table1[[#This Row],[Gov_No]])/(Table1[[#This Row],[Gov_Aye]]+Table1[[#This Row],[Gov_No]]))</f>
        <v>1</v>
      </c>
      <c r="CJ909" s="36">
        <f>IF(Table1[[#This Row],[Opp_Aye]]+Table1[[#This Row],[Opp_No]]=0,"",ABS(Table1[[#This Row],[Opp_Aye]]-Table1[[#This Row],[Opp_No]])/(Table1[[#This Row],[Opp_Aye]]+Table1[[#This Row],[Opp_No]]))</f>
        <v>1</v>
      </c>
      <c r="CK9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0.96520103128701829</v>
      </c>
    </row>
    <row r="910" spans="1:89" ht="29.5" x14ac:dyDescent="0.75">
      <c r="A910" s="2">
        <v>1652</v>
      </c>
      <c r="B910" s="15">
        <v>45216</v>
      </c>
      <c r="C910" s="16">
        <v>0.82986111111111116</v>
      </c>
      <c r="D910" s="2">
        <v>344</v>
      </c>
      <c r="E910" s="19" t="s">
        <v>1523</v>
      </c>
      <c r="F910" s="2"/>
      <c r="G910" s="2"/>
      <c r="H910" s="2">
        <v>285</v>
      </c>
      <c r="I910" s="2">
        <v>132</v>
      </c>
      <c r="J910" s="2">
        <v>0</v>
      </c>
      <c r="K910" s="2">
        <v>0</v>
      </c>
      <c r="L910" s="2">
        <v>0</v>
      </c>
      <c r="M910" s="3">
        <v>274</v>
      </c>
      <c r="N910" s="2">
        <v>6</v>
      </c>
      <c r="O910" s="2">
        <v>0</v>
      </c>
      <c r="P910" s="2">
        <v>0</v>
      </c>
      <c r="Q910" s="2">
        <v>1</v>
      </c>
      <c r="R910" s="4">
        <v>0</v>
      </c>
      <c r="S910" s="2">
        <v>0</v>
      </c>
      <c r="T910" s="2">
        <v>0</v>
      </c>
      <c r="U910" s="2">
        <v>0</v>
      </c>
      <c r="V910" s="2">
        <v>0</v>
      </c>
      <c r="W910" s="2">
        <v>0</v>
      </c>
      <c r="X910" s="2">
        <v>0</v>
      </c>
      <c r="Y910" s="2">
        <v>1</v>
      </c>
      <c r="Z910" s="2">
        <v>0</v>
      </c>
      <c r="AA910" s="2">
        <v>0</v>
      </c>
      <c r="AB910" s="2">
        <v>0</v>
      </c>
      <c r="AC910" s="2">
        <v>0</v>
      </c>
      <c r="AD910" s="2">
        <v>0</v>
      </c>
      <c r="AE910" s="2">
        <v>0</v>
      </c>
      <c r="AF910" s="2">
        <v>0</v>
      </c>
      <c r="AG910" s="3">
        <v>0</v>
      </c>
      <c r="AH910" s="2">
        <v>0</v>
      </c>
      <c r="AI910" s="2">
        <v>0</v>
      </c>
      <c r="AJ910" s="2">
        <v>1</v>
      </c>
      <c r="AK910" s="2">
        <v>4</v>
      </c>
      <c r="AL910" s="4">
        <v>116</v>
      </c>
      <c r="AM910" s="2">
        <v>10</v>
      </c>
      <c r="AN910" s="2">
        <v>0</v>
      </c>
      <c r="AO910" s="2">
        <v>0</v>
      </c>
      <c r="AP910" s="2">
        <v>0</v>
      </c>
      <c r="AQ910" s="2">
        <v>0</v>
      </c>
      <c r="AR910" s="2">
        <v>0</v>
      </c>
      <c r="AS910" s="2">
        <v>0</v>
      </c>
      <c r="AT910" s="2">
        <v>0</v>
      </c>
      <c r="AU910" s="2">
        <v>0</v>
      </c>
      <c r="AV910" s="2">
        <v>0</v>
      </c>
      <c r="AW910" s="2">
        <v>0</v>
      </c>
      <c r="AX910" s="2">
        <v>0</v>
      </c>
      <c r="AY910" s="2">
        <v>0</v>
      </c>
      <c r="AZ910" s="2">
        <v>0</v>
      </c>
      <c r="BA910" s="2">
        <v>0</v>
      </c>
      <c r="BB910" s="2">
        <v>0</v>
      </c>
      <c r="BC910" s="2">
        <v>0</v>
      </c>
      <c r="BD910" s="2">
        <v>0</v>
      </c>
      <c r="BE910" s="2">
        <v>1</v>
      </c>
      <c r="BF910" s="2">
        <v>0</v>
      </c>
      <c r="BG910" s="2">
        <v>0</v>
      </c>
      <c r="BH910" s="2">
        <v>0</v>
      </c>
      <c r="BI910" s="2">
        <v>0</v>
      </c>
      <c r="BJ910" s="2">
        <v>0</v>
      </c>
      <c r="BK910" s="2">
        <v>0</v>
      </c>
      <c r="BL910" s="2">
        <v>0</v>
      </c>
      <c r="BM910" s="2">
        <v>0</v>
      </c>
      <c r="BN910" s="2">
        <v>0</v>
      </c>
      <c r="BO910" s="2">
        <v>0</v>
      </c>
      <c r="BP910" s="2">
        <v>0</v>
      </c>
      <c r="BQ910" s="2">
        <v>0</v>
      </c>
      <c r="BR910" s="2">
        <v>1</v>
      </c>
      <c r="BS910" s="2">
        <v>413</v>
      </c>
      <c r="BT910" s="2">
        <v>2.4213080000000001E-3</v>
      </c>
      <c r="BU910" s="5">
        <v>0.64</v>
      </c>
      <c r="BV910" s="5">
        <f>IFERROR($BF910/($AL910+$R910), "No Votes")</f>
        <v>0</v>
      </c>
      <c r="BW910" s="5">
        <f>IFERROR($BA910/($AG910+$M910), "No Votes")</f>
        <v>0</v>
      </c>
      <c r="BX910" t="s">
        <v>2157</v>
      </c>
      <c r="BY910" s="5" t="s">
        <v>2096</v>
      </c>
      <c r="BZ910" s="5" t="s">
        <v>2088</v>
      </c>
      <c r="CA910" s="28" t="str">
        <f>IF(Table1[[#This Row],[Party]]="Labour","Conservative","Labour")</f>
        <v>Labour</v>
      </c>
      <c r="CB910" s="28" cm="1">
        <f t="array" ref="CB9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274</v>
      </c>
      <c r="CC910" s="28" cm="1">
        <f t="array" ref="CC9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10" s="28">
        <f>IF(TRIM(Table1[[#This Row],[Party]])="Labour",Table1[[#This Row],[Conservative_Aye]],Table1[[#This Row],[Labour_Aye]])</f>
        <v>0</v>
      </c>
      <c r="CE910" s="28">
        <f>IF(TRIM(Table1[[#This Row],[Party]])="Labour",Table1[[#This Row],[Conservative_No]],Table1[[#This Row],[Labour_No]])</f>
        <v>116</v>
      </c>
      <c r="CF910" s="36">
        <f>IF(Table1[[#This Row],[Gov_Aye]]+Table1[[#This Row],[Gov_No]]=0,"",Table1[[#This Row],[Gov_Aye]]/(Table1[[#This Row],[Gov_Aye]]+Table1[[#This Row],[Gov_No]]))</f>
        <v>1</v>
      </c>
      <c r="CG910" s="36">
        <f>IF(Table1[[#This Row],[Opp_Aye]]+Table1[[#This Row],[Opp_No]]=0,"",Table1[[#This Row],[Opp_Aye]]/(Table1[[#This Row],[Opp_Aye]]+Table1[[#This Row],[Opp_No]]))</f>
        <v>0</v>
      </c>
      <c r="CH910" s="36">
        <f>IF(OR(Table1[[#This Row],[Gov_Share]]="",Table1[[#This Row],[Opp_Share]]=""),"",ABS(Table1[[#This Row],[Gov_Share]]-Table1[[#This Row],[Opp_Share]]))</f>
        <v>1</v>
      </c>
      <c r="CI910" s="36">
        <f>IF(Table1[[#This Row],[Gov_Aye]]+Table1[[#This Row],[Gov_No]]=0,"",ABS(Table1[[#This Row],[Gov_Aye]]-Table1[[#This Row],[Gov_No]])/(Table1[[#This Row],[Gov_Aye]]+Table1[[#This Row],[Gov_No]]))</f>
        <v>1</v>
      </c>
      <c r="CJ910" s="36">
        <f>IF(Table1[[#This Row],[Opp_Aye]]+Table1[[#This Row],[Opp_No]]=0,"",ABS(Table1[[#This Row],[Opp_Aye]]-Table1[[#This Row],[Opp_No]])/(Table1[[#This Row],[Opp_Aye]]+Table1[[#This Row],[Opp_No]]))</f>
        <v>1</v>
      </c>
      <c r="CK9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0.96749243358367898</v>
      </c>
    </row>
    <row r="911" spans="1:89" ht="29.5" x14ac:dyDescent="0.75">
      <c r="A911">
        <v>1251</v>
      </c>
      <c r="B911" s="17">
        <v>44634</v>
      </c>
      <c r="C911" s="18">
        <v>0.91388888888888886</v>
      </c>
      <c r="D911">
        <v>215</v>
      </c>
      <c r="E911" s="20" t="s">
        <v>1368</v>
      </c>
      <c r="H911">
        <v>179</v>
      </c>
      <c r="I911">
        <v>286</v>
      </c>
      <c r="J911">
        <v>0</v>
      </c>
      <c r="K911">
        <v>1</v>
      </c>
      <c r="L911">
        <v>0</v>
      </c>
      <c r="M911" s="3">
        <v>1</v>
      </c>
      <c r="N911">
        <v>5</v>
      </c>
      <c r="O911">
        <v>0</v>
      </c>
      <c r="P911">
        <v>1</v>
      </c>
      <c r="Q911">
        <v>0</v>
      </c>
      <c r="R911" s="4">
        <v>158</v>
      </c>
      <c r="S911">
        <v>9</v>
      </c>
      <c r="T911">
        <v>2</v>
      </c>
      <c r="U911">
        <v>0</v>
      </c>
      <c r="V911">
        <v>0</v>
      </c>
      <c r="W911">
        <v>0</v>
      </c>
      <c r="X911">
        <v>0</v>
      </c>
      <c r="Y911">
        <v>0</v>
      </c>
      <c r="Z911">
        <v>0</v>
      </c>
      <c r="AA911">
        <v>0</v>
      </c>
      <c r="AB911">
        <v>0</v>
      </c>
      <c r="AC911">
        <v>0</v>
      </c>
      <c r="AD911">
        <v>0</v>
      </c>
      <c r="AE911">
        <v>0</v>
      </c>
      <c r="AF911">
        <v>0</v>
      </c>
      <c r="AG911" s="3">
        <v>283</v>
      </c>
      <c r="AH911">
        <v>0</v>
      </c>
      <c r="AI911">
        <v>0</v>
      </c>
      <c r="AJ911">
        <v>0</v>
      </c>
      <c r="AK911">
        <v>1</v>
      </c>
      <c r="AL911" s="4">
        <v>0</v>
      </c>
      <c r="AM911">
        <v>0</v>
      </c>
      <c r="AN911">
        <v>0</v>
      </c>
      <c r="AO911">
        <v>0</v>
      </c>
      <c r="AP911">
        <v>0</v>
      </c>
      <c r="AQ911">
        <v>0</v>
      </c>
      <c r="AR911">
        <v>0</v>
      </c>
      <c r="AS911">
        <v>0</v>
      </c>
      <c r="AT911">
        <v>0</v>
      </c>
      <c r="AU911">
        <v>0</v>
      </c>
      <c r="AV911">
        <v>0</v>
      </c>
      <c r="AW911">
        <v>0</v>
      </c>
      <c r="AX911">
        <v>0</v>
      </c>
      <c r="AY911">
        <v>0</v>
      </c>
      <c r="AZ911">
        <v>0</v>
      </c>
      <c r="BA911">
        <v>1</v>
      </c>
      <c r="BB911">
        <v>0</v>
      </c>
      <c r="BC911">
        <v>0</v>
      </c>
      <c r="BD911">
        <v>0</v>
      </c>
      <c r="BE911">
        <v>0</v>
      </c>
      <c r="BF911">
        <v>0</v>
      </c>
      <c r="BG911">
        <v>0</v>
      </c>
      <c r="BH911">
        <v>0</v>
      </c>
      <c r="BI911">
        <v>0</v>
      </c>
      <c r="BJ911">
        <v>0</v>
      </c>
      <c r="BK911">
        <v>0</v>
      </c>
      <c r="BL911">
        <v>0</v>
      </c>
      <c r="BM911">
        <v>0</v>
      </c>
      <c r="BN911">
        <v>0</v>
      </c>
      <c r="BO911">
        <v>0</v>
      </c>
      <c r="BP911">
        <v>0</v>
      </c>
      <c r="BQ911">
        <v>0</v>
      </c>
      <c r="BR911">
        <v>1</v>
      </c>
      <c r="BS911">
        <v>461</v>
      </c>
      <c r="BT911">
        <v>2.1691969999999999E-3</v>
      </c>
      <c r="BU911" s="1">
        <v>0.71</v>
      </c>
      <c r="BV911" s="5">
        <f>IFERROR($BF911/($AL911+$R911), "No Votes")</f>
        <v>0</v>
      </c>
      <c r="BW911" s="5">
        <f>IFERROR($BA911/($AG911+$M911), "No Votes")</f>
        <v>3.5211267605633804E-3</v>
      </c>
      <c r="BX911" t="s">
        <v>2157</v>
      </c>
      <c r="BY911" s="5" t="s">
        <v>2093</v>
      </c>
      <c r="BZ911" s="5" t="s">
        <v>2088</v>
      </c>
      <c r="CA911" s="28" t="str">
        <f>IF(Table1[[#This Row],[Party]]="Labour","Conservative","Labour")</f>
        <v>Labour</v>
      </c>
      <c r="CB911" s="28" cm="1">
        <f t="array" ref="CB9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911" s="28" cm="1">
        <f t="array" ref="CC9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911" s="28">
        <f>IF(TRIM(Table1[[#This Row],[Party]])="Labour",Table1[[#This Row],[Conservative_Aye]],Table1[[#This Row],[Labour_Aye]])</f>
        <v>158</v>
      </c>
      <c r="CE911" s="28">
        <f>IF(TRIM(Table1[[#This Row],[Party]])="Labour",Table1[[#This Row],[Conservative_No]],Table1[[#This Row],[Labour_No]])</f>
        <v>0</v>
      </c>
      <c r="CF911" s="36">
        <f>IF(Table1[[#This Row],[Gov_Aye]]+Table1[[#This Row],[Gov_No]]=0,"",Table1[[#This Row],[Gov_Aye]]/(Table1[[#This Row],[Gov_Aye]]+Table1[[#This Row],[Gov_No]]))</f>
        <v>3.5211267605633804E-3</v>
      </c>
      <c r="CG911" s="36">
        <f>IF(Table1[[#This Row],[Opp_Aye]]+Table1[[#This Row],[Opp_No]]=0,"",Table1[[#This Row],[Opp_Aye]]/(Table1[[#This Row],[Opp_Aye]]+Table1[[#This Row],[Opp_No]]))</f>
        <v>1</v>
      </c>
      <c r="CH911" s="36">
        <f>IF(OR(Table1[[#This Row],[Gov_Share]]="",Table1[[#This Row],[Opp_Share]]=""),"",ABS(Table1[[#This Row],[Gov_Share]]-Table1[[#This Row],[Opp_Share]]))</f>
        <v>0.99647887323943662</v>
      </c>
      <c r="CI911" s="36">
        <f>IF(Table1[[#This Row],[Gov_Aye]]+Table1[[#This Row],[Gov_No]]=0,"",ABS(Table1[[#This Row],[Gov_Aye]]-Table1[[#This Row],[Gov_No]])/(Table1[[#This Row],[Gov_Aye]]+Table1[[#This Row],[Gov_No]]))</f>
        <v>0.99295774647887325</v>
      </c>
      <c r="CJ911" s="36">
        <f>IF(Table1[[#This Row],[Opp_Aye]]+Table1[[#This Row],[Opp_No]]=0,"",ABS(Table1[[#This Row],[Opp_Aye]]-Table1[[#This Row],[Opp_No]])/(Table1[[#This Row],[Opp_Aye]]+Table1[[#This Row],[Opp_No]]))</f>
        <v>1</v>
      </c>
      <c r="CK9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0.96747185261003066</v>
      </c>
    </row>
    <row r="912" spans="1:89" ht="29.5" x14ac:dyDescent="0.75">
      <c r="A912" s="2">
        <v>881</v>
      </c>
      <c r="B912" s="15">
        <v>44119</v>
      </c>
      <c r="C912" s="16">
        <v>0.67708333333333337</v>
      </c>
      <c r="D912" s="2">
        <v>139</v>
      </c>
      <c r="E912" s="19" t="s">
        <v>550</v>
      </c>
      <c r="F912" s="2"/>
      <c r="G912" s="2"/>
      <c r="H912" s="2">
        <v>256</v>
      </c>
      <c r="I912" s="2">
        <v>316</v>
      </c>
      <c r="J912" s="2">
        <v>0</v>
      </c>
      <c r="K912" s="2">
        <v>1</v>
      </c>
      <c r="L912" s="2">
        <v>0</v>
      </c>
      <c r="M912" s="3">
        <v>1</v>
      </c>
      <c r="N912" s="2">
        <v>0</v>
      </c>
      <c r="O912" s="2">
        <v>0</v>
      </c>
      <c r="P912" s="2">
        <v>0</v>
      </c>
      <c r="Q912" s="2">
        <v>3</v>
      </c>
      <c r="R912" s="4">
        <v>190</v>
      </c>
      <c r="S912" s="2">
        <v>10</v>
      </c>
      <c r="T912" s="2">
        <v>3</v>
      </c>
      <c r="U912" s="2">
        <v>0</v>
      </c>
      <c r="V912" s="2">
        <v>46</v>
      </c>
      <c r="W912" s="2">
        <v>2</v>
      </c>
      <c r="X912" s="2">
        <v>0</v>
      </c>
      <c r="Y912" s="2">
        <v>0</v>
      </c>
      <c r="Z912" s="2">
        <v>0</v>
      </c>
      <c r="AA912" s="2">
        <v>0</v>
      </c>
      <c r="AB912" s="2">
        <v>0</v>
      </c>
      <c r="AC912" s="2">
        <v>0</v>
      </c>
      <c r="AD912" s="2">
        <v>0</v>
      </c>
      <c r="AE912" s="2">
        <v>0</v>
      </c>
      <c r="AF912" s="2">
        <v>0</v>
      </c>
      <c r="AG912" s="3">
        <v>312</v>
      </c>
      <c r="AH912" s="2">
        <v>2</v>
      </c>
      <c r="AI912" s="2">
        <v>0</v>
      </c>
      <c r="AJ912" s="2">
        <v>0</v>
      </c>
      <c r="AK912" s="2">
        <v>1</v>
      </c>
      <c r="AL912" s="4">
        <v>0</v>
      </c>
      <c r="AM912" s="2">
        <v>0</v>
      </c>
      <c r="AN912" s="2">
        <v>0</v>
      </c>
      <c r="AO912" s="2">
        <v>0</v>
      </c>
      <c r="AP912" s="2">
        <v>0</v>
      </c>
      <c r="AQ912" s="2">
        <v>0</v>
      </c>
      <c r="AR912" s="2">
        <v>0</v>
      </c>
      <c r="AS912" s="2">
        <v>0</v>
      </c>
      <c r="AT912" s="2">
        <v>0</v>
      </c>
      <c r="AU912" s="2">
        <v>0</v>
      </c>
      <c r="AV912" s="2">
        <v>0</v>
      </c>
      <c r="AW912" s="2">
        <v>0</v>
      </c>
      <c r="AX912" s="2">
        <v>0</v>
      </c>
      <c r="AY912" s="2">
        <v>0</v>
      </c>
      <c r="AZ912" s="2">
        <v>0</v>
      </c>
      <c r="BA912" s="44">
        <v>1</v>
      </c>
      <c r="BB912" s="2">
        <v>0</v>
      </c>
      <c r="BC912" s="2">
        <v>0</v>
      </c>
      <c r="BD912" s="2">
        <v>0</v>
      </c>
      <c r="BE912" s="2">
        <v>1</v>
      </c>
      <c r="BF912" s="45">
        <v>0</v>
      </c>
      <c r="BG912" s="2">
        <v>0</v>
      </c>
      <c r="BH912" s="2">
        <v>0</v>
      </c>
      <c r="BI912" s="2">
        <v>0</v>
      </c>
      <c r="BJ912" s="2">
        <v>0</v>
      </c>
      <c r="BK912" s="2">
        <v>0</v>
      </c>
      <c r="BL912" s="2">
        <v>0</v>
      </c>
      <c r="BM912" s="2">
        <v>0</v>
      </c>
      <c r="BN912" s="2">
        <v>0</v>
      </c>
      <c r="BO912" s="2">
        <v>0</v>
      </c>
      <c r="BP912" s="2">
        <v>0</v>
      </c>
      <c r="BQ912" s="2">
        <v>0</v>
      </c>
      <c r="BR912" s="2">
        <v>2</v>
      </c>
      <c r="BS912" s="2">
        <v>571</v>
      </c>
      <c r="BT912" s="2">
        <v>0</v>
      </c>
      <c r="BU912" s="5">
        <v>0.88</v>
      </c>
      <c r="BV912" s="5">
        <f>IFERROR($BF912/($AL912+$R912), "No Votes")</f>
        <v>0</v>
      </c>
      <c r="BW912" s="5">
        <f>IFERROR($BA912/($AG912+$M912), "No Votes")</f>
        <v>3.1948881789137379E-3</v>
      </c>
      <c r="BX912" t="s">
        <v>2157</v>
      </c>
      <c r="BY912" s="5" t="s">
        <v>2093</v>
      </c>
      <c r="BZ912" s="5" t="s">
        <v>2088</v>
      </c>
      <c r="CA912" s="28" t="str">
        <f>IF(Table1[[#This Row],[Party]]="Labour","Conservative","Labour")</f>
        <v>Labour</v>
      </c>
      <c r="CB912" s="28" cm="1">
        <f t="array" ref="CB9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912" s="28" cm="1">
        <f t="array" ref="CC9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312</v>
      </c>
      <c r="CD912" s="28">
        <f>IF(TRIM(Table1[[#This Row],[Party]])="Labour",Table1[[#This Row],[Conservative_Aye]],Table1[[#This Row],[Labour_Aye]])</f>
        <v>190</v>
      </c>
      <c r="CE912" s="28">
        <f>IF(TRIM(Table1[[#This Row],[Party]])="Labour",Table1[[#This Row],[Conservative_No]],Table1[[#This Row],[Labour_No]])</f>
        <v>0</v>
      </c>
      <c r="CF912" s="36">
        <f>IF(Table1[[#This Row],[Gov_Aye]]+Table1[[#This Row],[Gov_No]]=0,"",Table1[[#This Row],[Gov_Aye]]/(Table1[[#This Row],[Gov_Aye]]+Table1[[#This Row],[Gov_No]]))</f>
        <v>3.1948881789137379E-3</v>
      </c>
      <c r="CG912" s="36">
        <f>IF(Table1[[#This Row],[Opp_Aye]]+Table1[[#This Row],[Opp_No]]=0,"",Table1[[#This Row],[Opp_Aye]]/(Table1[[#This Row],[Opp_Aye]]+Table1[[#This Row],[Opp_No]]))</f>
        <v>1</v>
      </c>
      <c r="CH912" s="36">
        <f>IF(OR(Table1[[#This Row],[Gov_Share]]="",Table1[[#This Row],[Opp_Share]]=""),"",ABS(Table1[[#This Row],[Gov_Share]]-Table1[[#This Row],[Opp_Share]]))</f>
        <v>0.99680511182108622</v>
      </c>
      <c r="CI912" s="36">
        <f>IF(Table1[[#This Row],[Gov_Aye]]+Table1[[#This Row],[Gov_No]]=0,"",ABS(Table1[[#This Row],[Gov_Aye]]-Table1[[#This Row],[Gov_No]])/(Table1[[#This Row],[Gov_Aye]]+Table1[[#This Row],[Gov_No]]))</f>
        <v>0.99361022364217255</v>
      </c>
      <c r="CJ912" s="36">
        <f>IF(Table1[[#This Row],[Opp_Aye]]+Table1[[#This Row],[Opp_No]]=0,"",ABS(Table1[[#This Row],[Opp_Aye]]-Table1[[#This Row],[Opp_No]])/(Table1[[#This Row],[Opp_Aye]]+Table1[[#This Row],[Opp_No]]))</f>
        <v>1</v>
      </c>
      <c r="CK9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0.96744186046511627</v>
      </c>
    </row>
    <row r="913" spans="1:89" x14ac:dyDescent="0.75">
      <c r="A913" s="2">
        <v>1292</v>
      </c>
      <c r="B913" s="15">
        <v>44671</v>
      </c>
      <c r="C913" s="16">
        <v>0.83750000000000002</v>
      </c>
      <c r="D913" s="2">
        <v>256</v>
      </c>
      <c r="E913" s="19" t="s">
        <v>730</v>
      </c>
      <c r="F913" s="2"/>
      <c r="G913" s="2"/>
      <c r="H913" s="2">
        <v>308</v>
      </c>
      <c r="I913" s="2">
        <v>228</v>
      </c>
      <c r="J913" s="2">
        <v>0</v>
      </c>
      <c r="K913" s="2">
        <v>0</v>
      </c>
      <c r="L913" s="2">
        <v>0</v>
      </c>
      <c r="M913" s="3">
        <v>305</v>
      </c>
      <c r="N913" s="2">
        <v>0</v>
      </c>
      <c r="O913" s="2">
        <v>0</v>
      </c>
      <c r="P913" s="2">
        <v>0</v>
      </c>
      <c r="Q913" s="2">
        <v>1</v>
      </c>
      <c r="R913" s="4">
        <v>0</v>
      </c>
      <c r="S913" s="2">
        <v>0</v>
      </c>
      <c r="T913" s="2">
        <v>0</v>
      </c>
      <c r="U913" s="2">
        <v>0</v>
      </c>
      <c r="V913" s="2">
        <v>0</v>
      </c>
      <c r="W913" s="2">
        <v>0</v>
      </c>
      <c r="X913" s="2">
        <v>0</v>
      </c>
      <c r="Y913" s="2">
        <v>0</v>
      </c>
      <c r="Z913" s="2">
        <v>0</v>
      </c>
      <c r="AA913" s="2">
        <v>0</v>
      </c>
      <c r="AB913" s="2">
        <v>0</v>
      </c>
      <c r="AC913" s="2">
        <v>0</v>
      </c>
      <c r="AD913" s="2">
        <v>1</v>
      </c>
      <c r="AE913" s="2">
        <v>1</v>
      </c>
      <c r="AF913" s="2">
        <v>0</v>
      </c>
      <c r="AG913" s="3">
        <v>0</v>
      </c>
      <c r="AH913" s="2">
        <v>3</v>
      </c>
      <c r="AI913" s="2">
        <v>0</v>
      </c>
      <c r="AJ913" s="2">
        <v>1</v>
      </c>
      <c r="AK913" s="2">
        <v>4</v>
      </c>
      <c r="AL913" s="4">
        <v>159</v>
      </c>
      <c r="AM913" s="2">
        <v>11</v>
      </c>
      <c r="AN913" s="2">
        <v>3</v>
      </c>
      <c r="AO913" s="2">
        <v>0</v>
      </c>
      <c r="AP913" s="2">
        <v>40</v>
      </c>
      <c r="AQ913" s="2">
        <v>2</v>
      </c>
      <c r="AR913" s="2">
        <v>0</v>
      </c>
      <c r="AS913" s="2">
        <v>0</v>
      </c>
      <c r="AT913" s="2">
        <v>0</v>
      </c>
      <c r="AU913" s="2">
        <v>0</v>
      </c>
      <c r="AV913" s="2">
        <v>0</v>
      </c>
      <c r="AW913" s="2">
        <v>0</v>
      </c>
      <c r="AX913" s="2">
        <v>0</v>
      </c>
      <c r="AY913" s="2">
        <v>0</v>
      </c>
      <c r="AZ913" s="2">
        <v>0</v>
      </c>
      <c r="BA913" s="44">
        <v>0</v>
      </c>
      <c r="BB913" s="2">
        <v>0</v>
      </c>
      <c r="BC913" s="2">
        <v>0</v>
      </c>
      <c r="BD913" s="2">
        <v>0</v>
      </c>
      <c r="BE913" s="2">
        <v>1</v>
      </c>
      <c r="BF913" s="45">
        <v>0</v>
      </c>
      <c r="BG913" s="2">
        <v>0</v>
      </c>
      <c r="BH913" s="2">
        <v>0</v>
      </c>
      <c r="BI913" s="2">
        <v>0</v>
      </c>
      <c r="BJ913" s="2">
        <v>0</v>
      </c>
      <c r="BK913" s="2">
        <v>0</v>
      </c>
      <c r="BL913" s="2">
        <v>0</v>
      </c>
      <c r="BM913" s="2">
        <v>0</v>
      </c>
      <c r="BN913" s="2">
        <v>0</v>
      </c>
      <c r="BO913" s="2">
        <v>0</v>
      </c>
      <c r="BP913" s="2">
        <v>0</v>
      </c>
      <c r="BQ913" s="2">
        <v>0</v>
      </c>
      <c r="BR913" s="2">
        <v>1</v>
      </c>
      <c r="BS913" s="2">
        <v>531</v>
      </c>
      <c r="BT913" s="2">
        <v>0</v>
      </c>
      <c r="BU913" s="5">
        <v>0.82</v>
      </c>
      <c r="BV913" s="5">
        <f>IFERROR($BF913/($AL913+$R913), "No Votes")</f>
        <v>0</v>
      </c>
      <c r="BW913" s="5">
        <f>IFERROR($BA913/($AG913+$M913), "No Votes")</f>
        <v>0</v>
      </c>
      <c r="BX913" t="s">
        <v>2157</v>
      </c>
      <c r="BY913" s="5" t="s">
        <v>2093</v>
      </c>
      <c r="BZ913" s="5" t="s">
        <v>2088</v>
      </c>
      <c r="CA913" s="28" t="str">
        <f>IF(Table1[[#This Row],[Party]]="Labour","Conservative","Labour")</f>
        <v>Labour</v>
      </c>
      <c r="CB913" s="28" cm="1">
        <f t="array" ref="CB9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913" s="28" cm="1">
        <f t="array" ref="CC9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13" s="28">
        <f>IF(TRIM(Table1[[#This Row],[Party]])="Labour",Table1[[#This Row],[Conservative_Aye]],Table1[[#This Row],[Labour_Aye]])</f>
        <v>0</v>
      </c>
      <c r="CE913" s="28">
        <f>IF(TRIM(Table1[[#This Row],[Party]])="Labour",Table1[[#This Row],[Conservative_No]],Table1[[#This Row],[Labour_No]])</f>
        <v>159</v>
      </c>
      <c r="CF913" s="36">
        <f>IF(Table1[[#This Row],[Gov_Aye]]+Table1[[#This Row],[Gov_No]]=0,"",Table1[[#This Row],[Gov_Aye]]/(Table1[[#This Row],[Gov_Aye]]+Table1[[#This Row],[Gov_No]]))</f>
        <v>1</v>
      </c>
      <c r="CG913" s="36">
        <f>IF(Table1[[#This Row],[Opp_Aye]]+Table1[[#This Row],[Opp_No]]=0,"",Table1[[#This Row],[Opp_Aye]]/(Table1[[#This Row],[Opp_Aye]]+Table1[[#This Row],[Opp_No]]))</f>
        <v>0</v>
      </c>
      <c r="CH913" s="36">
        <f>IF(OR(Table1[[#This Row],[Gov_Share]]="",Table1[[#This Row],[Opp_Share]]=""),"",ABS(Table1[[#This Row],[Gov_Share]]-Table1[[#This Row],[Opp_Share]]))</f>
        <v>1</v>
      </c>
      <c r="CI913" s="36">
        <f>IF(Table1[[#This Row],[Gov_Aye]]+Table1[[#This Row],[Gov_No]]=0,"",ABS(Table1[[#This Row],[Gov_Aye]]-Table1[[#This Row],[Gov_No]])/(Table1[[#This Row],[Gov_Aye]]+Table1[[#This Row],[Gov_No]]))</f>
        <v>1</v>
      </c>
      <c r="CJ913" s="36">
        <f>IF(Table1[[#This Row],[Opp_Aye]]+Table1[[#This Row],[Opp_No]]=0,"",ABS(Table1[[#This Row],[Opp_Aye]]-Table1[[#This Row],[Opp_No]])/(Table1[[#This Row],[Opp_Aye]]+Table1[[#This Row],[Opp_No]]))</f>
        <v>1</v>
      </c>
      <c r="CK9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0.96736879419392152</v>
      </c>
    </row>
    <row r="914" spans="1:89" x14ac:dyDescent="0.75">
      <c r="A914" s="2">
        <v>1630</v>
      </c>
      <c r="B914" s="15">
        <v>45175</v>
      </c>
      <c r="C914" s="16">
        <v>0.71111111111111114</v>
      </c>
      <c r="D914" s="2">
        <v>322</v>
      </c>
      <c r="E914" s="19" t="s">
        <v>1258</v>
      </c>
      <c r="F914" s="2"/>
      <c r="G914" s="2"/>
      <c r="H914" s="2">
        <v>175</v>
      </c>
      <c r="I914" s="2">
        <v>309</v>
      </c>
      <c r="J914" s="2">
        <v>0</v>
      </c>
      <c r="K914" s="2">
        <v>0</v>
      </c>
      <c r="L914" s="2">
        <v>0</v>
      </c>
      <c r="M914" s="3">
        <v>0</v>
      </c>
      <c r="N914" s="2">
        <v>0</v>
      </c>
      <c r="O914" s="2">
        <v>0</v>
      </c>
      <c r="P914" s="2">
        <v>1</v>
      </c>
      <c r="Q914" s="2">
        <v>5</v>
      </c>
      <c r="R914" s="4">
        <v>152</v>
      </c>
      <c r="S914" s="2">
        <v>11</v>
      </c>
      <c r="T914" s="2">
        <v>3</v>
      </c>
      <c r="U914" s="2">
        <v>0</v>
      </c>
      <c r="V914" s="2">
        <v>0</v>
      </c>
      <c r="W914" s="2">
        <v>2</v>
      </c>
      <c r="X914" s="2">
        <v>0</v>
      </c>
      <c r="Y914" s="2">
        <v>0</v>
      </c>
      <c r="Z914" s="2">
        <v>0</v>
      </c>
      <c r="AA914" s="2">
        <v>0</v>
      </c>
      <c r="AB914" s="2">
        <v>0</v>
      </c>
      <c r="AC914" s="2">
        <v>0</v>
      </c>
      <c r="AD914" s="2">
        <v>0</v>
      </c>
      <c r="AE914" s="2">
        <v>0</v>
      </c>
      <c r="AF914" s="2">
        <v>0</v>
      </c>
      <c r="AG914" s="3">
        <v>304</v>
      </c>
      <c r="AH914" s="2">
        <v>0</v>
      </c>
      <c r="AI914" s="2">
        <v>0</v>
      </c>
      <c r="AJ914" s="2">
        <v>0</v>
      </c>
      <c r="AK914" s="2">
        <v>2</v>
      </c>
      <c r="AL914" s="4">
        <v>0</v>
      </c>
      <c r="AM914" s="2">
        <v>0</v>
      </c>
      <c r="AN914" s="2">
        <v>0</v>
      </c>
      <c r="AO914" s="2">
        <v>0</v>
      </c>
      <c r="AP914" s="2">
        <v>0</v>
      </c>
      <c r="AQ914" s="2">
        <v>0</v>
      </c>
      <c r="AR914" s="2">
        <v>0</v>
      </c>
      <c r="AS914" s="2">
        <v>0</v>
      </c>
      <c r="AT914" s="2">
        <v>0</v>
      </c>
      <c r="AU914" s="2">
        <v>0</v>
      </c>
      <c r="AV914" s="2">
        <v>0</v>
      </c>
      <c r="AW914" s="2">
        <v>0</v>
      </c>
      <c r="AX914" s="2">
        <v>0</v>
      </c>
      <c r="AY914" s="2">
        <v>0</v>
      </c>
      <c r="AZ914" s="2">
        <v>0</v>
      </c>
      <c r="BA914" s="2">
        <v>0</v>
      </c>
      <c r="BB914" s="2">
        <v>0</v>
      </c>
      <c r="BC914" s="2">
        <v>0</v>
      </c>
      <c r="BD914" s="2">
        <v>0</v>
      </c>
      <c r="BE914" s="2">
        <v>2</v>
      </c>
      <c r="BF914" s="2">
        <v>0</v>
      </c>
      <c r="BG914" s="2">
        <v>0</v>
      </c>
      <c r="BH914" s="2">
        <v>0</v>
      </c>
      <c r="BI914" s="2">
        <v>0</v>
      </c>
      <c r="BJ914" s="2">
        <v>0</v>
      </c>
      <c r="BK914" s="2">
        <v>0</v>
      </c>
      <c r="BL914" s="2">
        <v>0</v>
      </c>
      <c r="BM914" s="2">
        <v>0</v>
      </c>
      <c r="BN914" s="2">
        <v>0</v>
      </c>
      <c r="BO914" s="2">
        <v>0</v>
      </c>
      <c r="BP914" s="2">
        <v>0</v>
      </c>
      <c r="BQ914" s="2">
        <v>0</v>
      </c>
      <c r="BR914" s="2">
        <v>2</v>
      </c>
      <c r="BS914" s="2">
        <v>480</v>
      </c>
      <c r="BT914" s="2">
        <v>4.1666669999999998E-3</v>
      </c>
      <c r="BU914" s="5">
        <v>0.74</v>
      </c>
      <c r="BV914" s="5">
        <f>IFERROR($BF914/($AL914+$R914), "No Votes")</f>
        <v>0</v>
      </c>
      <c r="BW914" s="5">
        <f>IFERROR($BA914/($AG914+$M914), "No Votes")</f>
        <v>0</v>
      </c>
      <c r="BX914" t="s">
        <v>2157</v>
      </c>
      <c r="BY914" s="5" t="s">
        <v>2096</v>
      </c>
      <c r="BZ914" s="5" t="s">
        <v>2088</v>
      </c>
      <c r="CA914" s="28" t="str">
        <f>IF(Table1[[#This Row],[Party]]="Labour","Conservative","Labour")</f>
        <v>Labour</v>
      </c>
      <c r="CB914" s="28" cm="1">
        <f t="array" ref="CB9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14" s="28" cm="1">
        <f t="array" ref="CC9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914" s="28">
        <f>IF(TRIM(Table1[[#This Row],[Party]])="Labour",Table1[[#This Row],[Conservative_Aye]],Table1[[#This Row],[Labour_Aye]])</f>
        <v>152</v>
      </c>
      <c r="CE914" s="28">
        <f>IF(TRIM(Table1[[#This Row],[Party]])="Labour",Table1[[#This Row],[Conservative_No]],Table1[[#This Row],[Labour_No]])</f>
        <v>0</v>
      </c>
      <c r="CF914" s="36">
        <f>IF(Table1[[#This Row],[Gov_Aye]]+Table1[[#This Row],[Gov_No]]=0,"",Table1[[#This Row],[Gov_Aye]]/(Table1[[#This Row],[Gov_Aye]]+Table1[[#This Row],[Gov_No]]))</f>
        <v>0</v>
      </c>
      <c r="CG914" s="36">
        <f>IF(Table1[[#This Row],[Opp_Aye]]+Table1[[#This Row],[Opp_No]]=0,"",Table1[[#This Row],[Opp_Aye]]/(Table1[[#This Row],[Opp_Aye]]+Table1[[#This Row],[Opp_No]]))</f>
        <v>1</v>
      </c>
      <c r="CH914" s="36">
        <f>IF(OR(Table1[[#This Row],[Gov_Share]]="",Table1[[#This Row],[Opp_Share]]=""),"",ABS(Table1[[#This Row],[Gov_Share]]-Table1[[#This Row],[Opp_Share]]))</f>
        <v>1</v>
      </c>
      <c r="CI914" s="36">
        <f>IF(Table1[[#This Row],[Gov_Aye]]+Table1[[#This Row],[Gov_No]]=0,"",ABS(Table1[[#This Row],[Gov_Aye]]-Table1[[#This Row],[Gov_No]])/(Table1[[#This Row],[Gov_Aye]]+Table1[[#This Row],[Gov_No]]))</f>
        <v>1</v>
      </c>
      <c r="CJ914" s="36">
        <f>IF(Table1[[#This Row],[Opp_Aye]]+Table1[[#This Row],[Opp_No]]=0,"",ABS(Table1[[#This Row],[Opp_Aye]]-Table1[[#This Row],[Opp_No]])/(Table1[[#This Row],[Opp_Aye]]+Table1[[#This Row],[Opp_No]]))</f>
        <v>1</v>
      </c>
      <c r="CK9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0.96735905044510384</v>
      </c>
    </row>
    <row r="915" spans="1:89" ht="29.5" x14ac:dyDescent="0.75">
      <c r="A915">
        <v>1740</v>
      </c>
      <c r="B915" s="17">
        <v>45342</v>
      </c>
      <c r="C915" s="18">
        <v>0.65902777777777777</v>
      </c>
      <c r="D915">
        <v>76</v>
      </c>
      <c r="E915" s="20" t="s">
        <v>684</v>
      </c>
      <c r="H915">
        <v>226</v>
      </c>
      <c r="I915">
        <v>287</v>
      </c>
      <c r="J915">
        <v>0</v>
      </c>
      <c r="K915">
        <v>1</v>
      </c>
      <c r="L915">
        <v>0</v>
      </c>
      <c r="M915" s="3">
        <v>0</v>
      </c>
      <c r="N915">
        <v>0</v>
      </c>
      <c r="O915">
        <v>0</v>
      </c>
      <c r="P915">
        <v>1</v>
      </c>
      <c r="Q915">
        <v>6</v>
      </c>
      <c r="R915" s="4">
        <v>161</v>
      </c>
      <c r="S915">
        <v>10</v>
      </c>
      <c r="T915">
        <v>3</v>
      </c>
      <c r="U915">
        <v>0</v>
      </c>
      <c r="V915">
        <v>41</v>
      </c>
      <c r="W915">
        <v>2</v>
      </c>
      <c r="X915">
        <v>0</v>
      </c>
      <c r="Y915">
        <v>0</v>
      </c>
      <c r="Z915">
        <v>0</v>
      </c>
      <c r="AA915">
        <v>0</v>
      </c>
      <c r="AB915">
        <v>0</v>
      </c>
      <c r="AC915">
        <v>0</v>
      </c>
      <c r="AD915">
        <v>0</v>
      </c>
      <c r="AE915">
        <v>0</v>
      </c>
      <c r="AF915">
        <v>0</v>
      </c>
      <c r="AG915" s="3">
        <v>279</v>
      </c>
      <c r="AH915">
        <v>7</v>
      </c>
      <c r="AI915">
        <v>0</v>
      </c>
      <c r="AJ915">
        <v>0</v>
      </c>
      <c r="AK915">
        <v>1</v>
      </c>
      <c r="AL915" s="4">
        <v>0</v>
      </c>
      <c r="AM915">
        <v>0</v>
      </c>
      <c r="AN915">
        <v>0</v>
      </c>
      <c r="AO915">
        <v>0</v>
      </c>
      <c r="AP915">
        <v>0</v>
      </c>
      <c r="AQ915">
        <v>0</v>
      </c>
      <c r="AR915">
        <v>0</v>
      </c>
      <c r="AS915">
        <v>0</v>
      </c>
      <c r="AT915">
        <v>0</v>
      </c>
      <c r="AU915">
        <v>0</v>
      </c>
      <c r="AV915">
        <v>0</v>
      </c>
      <c r="AW915">
        <v>0</v>
      </c>
      <c r="AX915">
        <v>0</v>
      </c>
      <c r="AY915">
        <v>0</v>
      </c>
      <c r="AZ915">
        <v>0</v>
      </c>
      <c r="BA915" s="3">
        <v>0</v>
      </c>
      <c r="BB915">
        <v>0</v>
      </c>
      <c r="BC915">
        <v>0</v>
      </c>
      <c r="BD915">
        <v>0</v>
      </c>
      <c r="BE915">
        <v>1</v>
      </c>
      <c r="BF915" s="4">
        <v>0</v>
      </c>
      <c r="BG915">
        <v>0</v>
      </c>
      <c r="BH915">
        <v>0</v>
      </c>
      <c r="BI915">
        <v>0</v>
      </c>
      <c r="BJ915">
        <v>0</v>
      </c>
      <c r="BK915">
        <v>0</v>
      </c>
      <c r="BL915">
        <v>0</v>
      </c>
      <c r="BM915">
        <v>0</v>
      </c>
      <c r="BN915">
        <v>0</v>
      </c>
      <c r="BO915">
        <v>0</v>
      </c>
      <c r="BP915">
        <v>0</v>
      </c>
      <c r="BQ915">
        <v>0</v>
      </c>
      <c r="BR915">
        <v>1</v>
      </c>
      <c r="BS915">
        <v>512</v>
      </c>
      <c r="BT915">
        <v>0</v>
      </c>
      <c r="BU915" s="1">
        <v>0.79</v>
      </c>
      <c r="BV915" s="5">
        <f>IFERROR($BF915/($AL915+$R915), "No Votes")</f>
        <v>0</v>
      </c>
      <c r="BW915" s="5">
        <f>IFERROR($BA915/($AG915+$M915), "No Votes")</f>
        <v>0</v>
      </c>
      <c r="BX915" t="s">
        <v>2157</v>
      </c>
      <c r="BY915" s="5" t="s">
        <v>2096</v>
      </c>
      <c r="BZ915" s="5" t="s">
        <v>2088</v>
      </c>
      <c r="CA915" s="28" t="str">
        <f>IF(Table1[[#This Row],[Party]]="Labour","Conservative","Labour")</f>
        <v>Labour</v>
      </c>
      <c r="CB915" s="28" cm="1">
        <f t="array" ref="CB9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15" s="28" cm="1">
        <f t="array" ref="CC9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915" s="28">
        <f>IF(TRIM(Table1[[#This Row],[Party]])="Labour",Table1[[#This Row],[Conservative_Aye]],Table1[[#This Row],[Labour_Aye]])</f>
        <v>161</v>
      </c>
      <c r="CE915" s="28">
        <f>IF(TRIM(Table1[[#This Row],[Party]])="Labour",Table1[[#This Row],[Conservative_No]],Table1[[#This Row],[Labour_No]])</f>
        <v>0</v>
      </c>
      <c r="CF915" s="36">
        <f>IF(Table1[[#This Row],[Gov_Aye]]+Table1[[#This Row],[Gov_No]]=0,"",Table1[[#This Row],[Gov_Aye]]/(Table1[[#This Row],[Gov_Aye]]+Table1[[#This Row],[Gov_No]]))</f>
        <v>0</v>
      </c>
      <c r="CG915" s="36">
        <f>IF(Table1[[#This Row],[Opp_Aye]]+Table1[[#This Row],[Opp_No]]=0,"",Table1[[#This Row],[Opp_Aye]]/(Table1[[#This Row],[Opp_Aye]]+Table1[[#This Row],[Opp_No]]))</f>
        <v>1</v>
      </c>
      <c r="CH915" s="36">
        <f>IF(OR(Table1[[#This Row],[Gov_Share]]="",Table1[[#This Row],[Opp_Share]]=""),"",ABS(Table1[[#This Row],[Gov_Share]]-Table1[[#This Row],[Opp_Share]]))</f>
        <v>1</v>
      </c>
      <c r="CI915" s="36">
        <f>IF(Table1[[#This Row],[Gov_Aye]]+Table1[[#This Row],[Gov_No]]=0,"",ABS(Table1[[#This Row],[Gov_Aye]]-Table1[[#This Row],[Gov_No]])/(Table1[[#This Row],[Gov_Aye]]+Table1[[#This Row],[Gov_No]]))</f>
        <v>1</v>
      </c>
      <c r="CJ915" s="36">
        <f>IF(Table1[[#This Row],[Opp_Aye]]+Table1[[#This Row],[Opp_No]]=0,"",ABS(Table1[[#This Row],[Opp_Aye]]-Table1[[#This Row],[Opp_No]])/(Table1[[#This Row],[Opp_Aye]]+Table1[[#This Row],[Opp_No]]))</f>
        <v>1</v>
      </c>
      <c r="CK9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0.96735538027940549</v>
      </c>
    </row>
    <row r="916" spans="1:89" ht="29.5" x14ac:dyDescent="0.75">
      <c r="A916">
        <v>505</v>
      </c>
      <c r="B916" s="17">
        <v>43354</v>
      </c>
      <c r="C916" s="18">
        <v>0.79722222222222228</v>
      </c>
      <c r="D916">
        <v>237</v>
      </c>
      <c r="E916" s="20" t="s">
        <v>757</v>
      </c>
      <c r="H916">
        <v>255</v>
      </c>
      <c r="I916">
        <v>293</v>
      </c>
      <c r="J916">
        <v>0</v>
      </c>
      <c r="K916">
        <v>0</v>
      </c>
      <c r="L916">
        <v>0</v>
      </c>
      <c r="M916" s="3">
        <v>0</v>
      </c>
      <c r="N916">
        <v>0</v>
      </c>
      <c r="O916">
        <v>0</v>
      </c>
      <c r="P916">
        <v>1</v>
      </c>
      <c r="Q916">
        <v>2</v>
      </c>
      <c r="R916" s="4">
        <v>206</v>
      </c>
      <c r="S916">
        <v>10</v>
      </c>
      <c r="T916">
        <v>4</v>
      </c>
      <c r="U916">
        <v>0</v>
      </c>
      <c r="V916">
        <v>31</v>
      </c>
      <c r="W916">
        <v>0</v>
      </c>
      <c r="X916">
        <v>0</v>
      </c>
      <c r="Y916">
        <v>0</v>
      </c>
      <c r="Z916">
        <v>0</v>
      </c>
      <c r="AA916">
        <v>0</v>
      </c>
      <c r="AB916">
        <v>0</v>
      </c>
      <c r="AC916">
        <v>0</v>
      </c>
      <c r="AD916">
        <v>0</v>
      </c>
      <c r="AE916">
        <v>0</v>
      </c>
      <c r="AF916">
        <v>0</v>
      </c>
      <c r="AG916" s="3">
        <v>282</v>
      </c>
      <c r="AH916">
        <v>9</v>
      </c>
      <c r="AI916">
        <v>0</v>
      </c>
      <c r="AJ916">
        <v>0</v>
      </c>
      <c r="AK916">
        <v>1</v>
      </c>
      <c r="AL916" s="4">
        <v>0</v>
      </c>
      <c r="AM916">
        <v>0</v>
      </c>
      <c r="AN916">
        <v>0</v>
      </c>
      <c r="AO916">
        <v>0</v>
      </c>
      <c r="AP916">
        <v>0</v>
      </c>
      <c r="AQ916">
        <v>0</v>
      </c>
      <c r="AR916">
        <v>0</v>
      </c>
      <c r="AS916">
        <v>0</v>
      </c>
      <c r="AT916">
        <v>0</v>
      </c>
      <c r="AU916">
        <v>0</v>
      </c>
      <c r="AV916">
        <v>0</v>
      </c>
      <c r="AW916">
        <v>0</v>
      </c>
      <c r="AX916">
        <v>0</v>
      </c>
      <c r="AY916">
        <v>0</v>
      </c>
      <c r="AZ916">
        <v>0</v>
      </c>
      <c r="BA916" s="3">
        <v>0</v>
      </c>
      <c r="BB916">
        <v>0</v>
      </c>
      <c r="BC916">
        <v>0</v>
      </c>
      <c r="BD916">
        <v>0</v>
      </c>
      <c r="BE916">
        <v>1</v>
      </c>
      <c r="BF916" s="4">
        <v>0</v>
      </c>
      <c r="BG916">
        <v>0</v>
      </c>
      <c r="BH916">
        <v>0</v>
      </c>
      <c r="BI916">
        <v>0</v>
      </c>
      <c r="BJ916">
        <v>0</v>
      </c>
      <c r="BK916">
        <v>0</v>
      </c>
      <c r="BL916">
        <v>0</v>
      </c>
      <c r="BM916">
        <v>0</v>
      </c>
      <c r="BN916">
        <v>0</v>
      </c>
      <c r="BO916">
        <v>0</v>
      </c>
      <c r="BP916">
        <v>0</v>
      </c>
      <c r="BQ916">
        <v>0</v>
      </c>
      <c r="BR916">
        <v>1</v>
      </c>
      <c r="BS916">
        <v>546</v>
      </c>
      <c r="BT916">
        <v>0</v>
      </c>
      <c r="BU916" s="1">
        <v>0.84</v>
      </c>
      <c r="BV916" s="5">
        <f>IFERROR($BF916/($AL916+$R916), "No Votes")</f>
        <v>0</v>
      </c>
      <c r="BW916" s="5">
        <f>IFERROR($BA916/($AG916+$M916), "No Votes")</f>
        <v>0</v>
      </c>
      <c r="BX916" t="s">
        <v>2157</v>
      </c>
      <c r="BY916" s="5" t="s">
        <v>2086</v>
      </c>
      <c r="BZ916" s="5" t="s">
        <v>2088</v>
      </c>
      <c r="CA916" s="28" t="str">
        <f>IF(Table1[[#This Row],[Party]]="Labour","Conservative","Labour")</f>
        <v>Labour</v>
      </c>
      <c r="CB916" s="28" cm="1">
        <f t="array" ref="CB9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16" s="28" cm="1">
        <f t="array" ref="CC9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916" s="28">
        <f>IF(TRIM(Table1[[#This Row],[Party]])="Labour",Table1[[#This Row],[Conservative_Aye]],Table1[[#This Row],[Labour_Aye]])</f>
        <v>206</v>
      </c>
      <c r="CE916" s="28">
        <f>IF(TRIM(Table1[[#This Row],[Party]])="Labour",Table1[[#This Row],[Conservative_No]],Table1[[#This Row],[Labour_No]])</f>
        <v>0</v>
      </c>
      <c r="CF916" s="36">
        <f>IF(Table1[[#This Row],[Gov_Aye]]+Table1[[#This Row],[Gov_No]]=0,"",Table1[[#This Row],[Gov_Aye]]/(Table1[[#This Row],[Gov_Aye]]+Table1[[#This Row],[Gov_No]]))</f>
        <v>0</v>
      </c>
      <c r="CG916" s="36">
        <f>IF(Table1[[#This Row],[Opp_Aye]]+Table1[[#This Row],[Opp_No]]=0,"",Table1[[#This Row],[Opp_Aye]]/(Table1[[#This Row],[Opp_Aye]]+Table1[[#This Row],[Opp_No]]))</f>
        <v>1</v>
      </c>
      <c r="CH916" s="36">
        <f>IF(OR(Table1[[#This Row],[Gov_Share]]="",Table1[[#This Row],[Opp_Share]]=""),"",ABS(Table1[[#This Row],[Gov_Share]]-Table1[[#This Row],[Opp_Share]]))</f>
        <v>1</v>
      </c>
      <c r="CI916" s="36">
        <f>IF(Table1[[#This Row],[Gov_Aye]]+Table1[[#This Row],[Gov_No]]=0,"",ABS(Table1[[#This Row],[Gov_Aye]]-Table1[[#This Row],[Gov_No]])/(Table1[[#This Row],[Gov_Aye]]+Table1[[#This Row],[Gov_No]]))</f>
        <v>1</v>
      </c>
      <c r="CJ916" s="36">
        <f>IF(Table1[[#This Row],[Opp_Aye]]+Table1[[#This Row],[Opp_No]]=0,"",ABS(Table1[[#This Row],[Opp_Aye]]-Table1[[#This Row],[Opp_No]])/(Table1[[#This Row],[Opp_Aye]]+Table1[[#This Row],[Opp_No]]))</f>
        <v>1</v>
      </c>
      <c r="CK9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0.9672870482119037</v>
      </c>
    </row>
    <row r="917" spans="1:89" ht="29.5" x14ac:dyDescent="0.75">
      <c r="A917" s="2">
        <v>883</v>
      </c>
      <c r="B917" s="15">
        <v>44119</v>
      </c>
      <c r="C917" s="16">
        <v>0.69861111111111107</v>
      </c>
      <c r="D917" s="2">
        <v>141</v>
      </c>
      <c r="E917" s="19" t="s">
        <v>545</v>
      </c>
      <c r="F917" s="2"/>
      <c r="G917" s="2"/>
      <c r="H917" s="2">
        <v>255</v>
      </c>
      <c r="I917" s="2">
        <v>314</v>
      </c>
      <c r="J917" s="2">
        <v>0</v>
      </c>
      <c r="K917" s="2">
        <v>1</v>
      </c>
      <c r="L917" s="2">
        <v>0</v>
      </c>
      <c r="M917" s="3">
        <v>1</v>
      </c>
      <c r="N917" s="2">
        <v>0</v>
      </c>
      <c r="O917" s="2">
        <v>0</v>
      </c>
      <c r="P917" s="2">
        <v>0</v>
      </c>
      <c r="Q917" s="2">
        <v>3</v>
      </c>
      <c r="R917" s="4">
        <v>189</v>
      </c>
      <c r="S917" s="2">
        <v>10</v>
      </c>
      <c r="T917" s="2">
        <v>3</v>
      </c>
      <c r="U917" s="2">
        <v>0</v>
      </c>
      <c r="V917" s="2">
        <v>46</v>
      </c>
      <c r="W917" s="2">
        <v>2</v>
      </c>
      <c r="X917" s="2">
        <v>0</v>
      </c>
      <c r="Y917" s="2">
        <v>0</v>
      </c>
      <c r="Z917" s="2">
        <v>0</v>
      </c>
      <c r="AA917" s="2">
        <v>0</v>
      </c>
      <c r="AB917" s="2">
        <v>0</v>
      </c>
      <c r="AC917" s="2">
        <v>0</v>
      </c>
      <c r="AD917" s="2">
        <v>0</v>
      </c>
      <c r="AE917" s="2">
        <v>0</v>
      </c>
      <c r="AF917" s="2">
        <v>0</v>
      </c>
      <c r="AG917" s="3">
        <v>310</v>
      </c>
      <c r="AH917" s="2">
        <v>2</v>
      </c>
      <c r="AI917" s="2">
        <v>0</v>
      </c>
      <c r="AJ917" s="2">
        <v>0</v>
      </c>
      <c r="AK917" s="2">
        <v>1</v>
      </c>
      <c r="AL917" s="4">
        <v>0</v>
      </c>
      <c r="AM917" s="2">
        <v>0</v>
      </c>
      <c r="AN917" s="2">
        <v>0</v>
      </c>
      <c r="AO917" s="2">
        <v>0</v>
      </c>
      <c r="AP917" s="2">
        <v>0</v>
      </c>
      <c r="AQ917" s="2">
        <v>0</v>
      </c>
      <c r="AR917" s="2">
        <v>0</v>
      </c>
      <c r="AS917" s="2">
        <v>0</v>
      </c>
      <c r="AT917" s="2">
        <v>0</v>
      </c>
      <c r="AU917" s="2">
        <v>0</v>
      </c>
      <c r="AV917" s="2">
        <v>0</v>
      </c>
      <c r="AW917" s="2">
        <v>0</v>
      </c>
      <c r="AX917" s="2">
        <v>0</v>
      </c>
      <c r="AY917" s="2">
        <v>0</v>
      </c>
      <c r="AZ917" s="2">
        <v>0</v>
      </c>
      <c r="BA917" s="44">
        <v>1</v>
      </c>
      <c r="BB917" s="2">
        <v>0</v>
      </c>
      <c r="BC917" s="2">
        <v>0</v>
      </c>
      <c r="BD917" s="2">
        <v>0</v>
      </c>
      <c r="BE917" s="2">
        <v>1</v>
      </c>
      <c r="BF917" s="45">
        <v>0</v>
      </c>
      <c r="BG917" s="2">
        <v>0</v>
      </c>
      <c r="BH917" s="2">
        <v>0</v>
      </c>
      <c r="BI917" s="2">
        <v>0</v>
      </c>
      <c r="BJ917" s="2">
        <v>0</v>
      </c>
      <c r="BK917" s="2">
        <v>0</v>
      </c>
      <c r="BL917" s="2">
        <v>0</v>
      </c>
      <c r="BM917" s="2">
        <v>0</v>
      </c>
      <c r="BN917" s="2">
        <v>0</v>
      </c>
      <c r="BO917" s="2">
        <v>0</v>
      </c>
      <c r="BP917" s="2">
        <v>0</v>
      </c>
      <c r="BQ917" s="2">
        <v>0</v>
      </c>
      <c r="BR917" s="2">
        <v>2</v>
      </c>
      <c r="BS917" s="2">
        <v>568</v>
      </c>
      <c r="BT917" s="2">
        <v>0</v>
      </c>
      <c r="BU917" s="5">
        <v>0.87</v>
      </c>
      <c r="BV917" s="5">
        <f>IFERROR($BF917/($AL917+$R917), "No Votes")</f>
        <v>0</v>
      </c>
      <c r="BW917" s="5">
        <f>IFERROR($BA917/($AG917+$M917), "No Votes")</f>
        <v>3.2154340836012861E-3</v>
      </c>
      <c r="BX917" t="s">
        <v>2157</v>
      </c>
      <c r="BY917" s="5" t="s">
        <v>2093</v>
      </c>
      <c r="BZ917" s="5" t="s">
        <v>2088</v>
      </c>
      <c r="CA917" s="28" t="str">
        <f>IF(Table1[[#This Row],[Party]]="Labour","Conservative","Labour")</f>
        <v>Labour</v>
      </c>
      <c r="CB917" s="28" cm="1">
        <f t="array" ref="CB9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917" s="28" cm="1">
        <f t="array" ref="CC9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917" s="28">
        <f>IF(TRIM(Table1[[#This Row],[Party]])="Labour",Table1[[#This Row],[Conservative_Aye]],Table1[[#This Row],[Labour_Aye]])</f>
        <v>189</v>
      </c>
      <c r="CE917" s="28">
        <f>IF(TRIM(Table1[[#This Row],[Party]])="Labour",Table1[[#This Row],[Conservative_No]],Table1[[#This Row],[Labour_No]])</f>
        <v>0</v>
      </c>
      <c r="CF917" s="36">
        <f>IF(Table1[[#This Row],[Gov_Aye]]+Table1[[#This Row],[Gov_No]]=0,"",Table1[[#This Row],[Gov_Aye]]/(Table1[[#This Row],[Gov_Aye]]+Table1[[#This Row],[Gov_No]]))</f>
        <v>3.2154340836012861E-3</v>
      </c>
      <c r="CG917" s="36">
        <f>IF(Table1[[#This Row],[Opp_Aye]]+Table1[[#This Row],[Opp_No]]=0,"",Table1[[#This Row],[Opp_Aye]]/(Table1[[#This Row],[Opp_Aye]]+Table1[[#This Row],[Opp_No]]))</f>
        <v>1</v>
      </c>
      <c r="CH917" s="36">
        <f>IF(OR(Table1[[#This Row],[Gov_Share]]="",Table1[[#This Row],[Opp_Share]]=""),"",ABS(Table1[[#This Row],[Gov_Share]]-Table1[[#This Row],[Opp_Share]]))</f>
        <v>0.99678456591639875</v>
      </c>
      <c r="CI917" s="36">
        <f>IF(Table1[[#This Row],[Gov_Aye]]+Table1[[#This Row],[Gov_No]]=0,"",ABS(Table1[[#This Row],[Gov_Aye]]-Table1[[#This Row],[Gov_No]])/(Table1[[#This Row],[Gov_Aye]]+Table1[[#This Row],[Gov_No]]))</f>
        <v>0.99356913183279738</v>
      </c>
      <c r="CJ917" s="36">
        <f>IF(Table1[[#This Row],[Opp_Aye]]+Table1[[#This Row],[Opp_No]]=0,"",ABS(Table1[[#This Row],[Opp_Aye]]-Table1[[#This Row],[Opp_No]])/(Table1[[#This Row],[Opp_Aye]]+Table1[[#This Row],[Opp_No]]))</f>
        <v>1</v>
      </c>
      <c r="CK9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0.96724627228398063</v>
      </c>
    </row>
    <row r="918" spans="1:89" hidden="1" x14ac:dyDescent="0.75">
      <c r="A918">
        <v>364</v>
      </c>
      <c r="B918" s="17">
        <v>43117</v>
      </c>
      <c r="C918" s="18">
        <v>0.69930555555555551</v>
      </c>
      <c r="D918">
        <v>97</v>
      </c>
      <c r="E918" s="20" t="s">
        <v>434</v>
      </c>
      <c r="F918" t="s">
        <v>1940</v>
      </c>
      <c r="H918">
        <v>298</v>
      </c>
      <c r="I918">
        <v>322</v>
      </c>
      <c r="J918">
        <v>0</v>
      </c>
      <c r="K918">
        <v>0</v>
      </c>
      <c r="L918">
        <v>0</v>
      </c>
      <c r="M918" s="3">
        <v>0</v>
      </c>
      <c r="N918">
        <v>0</v>
      </c>
      <c r="O918">
        <v>0</v>
      </c>
      <c r="P918">
        <v>1</v>
      </c>
      <c r="Q918">
        <v>4</v>
      </c>
      <c r="R918" s="4">
        <v>244</v>
      </c>
      <c r="S918">
        <v>10</v>
      </c>
      <c r="T918">
        <v>4</v>
      </c>
      <c r="U918">
        <v>0</v>
      </c>
      <c r="V918">
        <v>35</v>
      </c>
      <c r="W918">
        <v>0</v>
      </c>
      <c r="X918">
        <v>0</v>
      </c>
      <c r="Y918">
        <v>0</v>
      </c>
      <c r="Z918">
        <v>0</v>
      </c>
      <c r="AA918">
        <v>0</v>
      </c>
      <c r="AB918">
        <v>0</v>
      </c>
      <c r="AC918">
        <v>0</v>
      </c>
      <c r="AD918">
        <v>0</v>
      </c>
      <c r="AE918">
        <v>0</v>
      </c>
      <c r="AF918">
        <v>0</v>
      </c>
      <c r="AG918" s="3">
        <v>308</v>
      </c>
      <c r="AH918">
        <v>10</v>
      </c>
      <c r="AI918">
        <v>0</v>
      </c>
      <c r="AJ918">
        <v>0</v>
      </c>
      <c r="AK918">
        <v>0</v>
      </c>
      <c r="AL918" s="4">
        <v>3</v>
      </c>
      <c r="AM918">
        <v>0</v>
      </c>
      <c r="AN918">
        <v>0</v>
      </c>
      <c r="AO918">
        <v>0</v>
      </c>
      <c r="AP918">
        <v>0</v>
      </c>
      <c r="AQ918">
        <v>0</v>
      </c>
      <c r="AR918">
        <v>0</v>
      </c>
      <c r="AS918">
        <v>0</v>
      </c>
      <c r="AT918">
        <v>0</v>
      </c>
      <c r="AU918">
        <v>0</v>
      </c>
      <c r="AV918">
        <v>0</v>
      </c>
      <c r="AW918">
        <v>0</v>
      </c>
      <c r="AX918">
        <v>0</v>
      </c>
      <c r="AY918">
        <v>0</v>
      </c>
      <c r="AZ918">
        <v>0</v>
      </c>
      <c r="BA918" s="3">
        <v>0</v>
      </c>
      <c r="BB918">
        <v>0</v>
      </c>
      <c r="BC918">
        <v>0</v>
      </c>
      <c r="BD918">
        <v>0</v>
      </c>
      <c r="BE918">
        <v>0</v>
      </c>
      <c r="BF918" s="4">
        <v>3</v>
      </c>
      <c r="BG918">
        <v>0</v>
      </c>
      <c r="BH918">
        <v>0</v>
      </c>
      <c r="BI918">
        <v>0</v>
      </c>
      <c r="BJ918">
        <v>0</v>
      </c>
      <c r="BK918">
        <v>0</v>
      </c>
      <c r="BL918">
        <v>0</v>
      </c>
      <c r="BM918">
        <v>0</v>
      </c>
      <c r="BN918">
        <v>0</v>
      </c>
      <c r="BO918">
        <v>0</v>
      </c>
      <c r="BP918">
        <v>0</v>
      </c>
      <c r="BQ918">
        <v>0</v>
      </c>
      <c r="BR918">
        <v>3</v>
      </c>
      <c r="BS918">
        <v>619</v>
      </c>
      <c r="BT918">
        <v>0</v>
      </c>
      <c r="BU918" s="1">
        <v>0.95</v>
      </c>
      <c r="BV918" s="5">
        <f>IFERROR($BF918/($AL918+$R918), "No Votes")</f>
        <v>1.2145748987854251E-2</v>
      </c>
      <c r="BW918" s="5">
        <f>IFERROR($BA918/($AG918+$M918), "No Votes")</f>
        <v>0</v>
      </c>
      <c r="BX918" t="s">
        <v>2156</v>
      </c>
      <c r="BY918" s="5" t="s">
        <v>2086</v>
      </c>
      <c r="BZ918" s="5" t="s">
        <v>2088</v>
      </c>
      <c r="CA918" s="28" t="str">
        <f>IF(Table1[[#This Row],[Party]]="Labour","Conservative","Labour")</f>
        <v>Labour</v>
      </c>
      <c r="CB918" s="28" cm="1">
        <f t="array" ref="CB9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18" s="28" cm="1">
        <f t="array" ref="CC9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918" s="28">
        <f>IF(TRIM(Table1[[#This Row],[Party]])="Labour",Table1[[#This Row],[Conservative_Aye]],Table1[[#This Row],[Labour_Aye]])</f>
        <v>244</v>
      </c>
      <c r="CE918" s="28">
        <f>IF(TRIM(Table1[[#This Row],[Party]])="Labour",Table1[[#This Row],[Conservative_No]],Table1[[#This Row],[Labour_No]])</f>
        <v>3</v>
      </c>
      <c r="CF918" s="36">
        <f>IF(Table1[[#This Row],[Gov_Aye]]+Table1[[#This Row],[Gov_No]]=0,"",Table1[[#This Row],[Gov_Aye]]/(Table1[[#This Row],[Gov_Aye]]+Table1[[#This Row],[Gov_No]]))</f>
        <v>0</v>
      </c>
      <c r="CG918" s="36">
        <f>IF(Table1[[#This Row],[Opp_Aye]]+Table1[[#This Row],[Opp_No]]=0,"",Table1[[#This Row],[Opp_Aye]]/(Table1[[#This Row],[Opp_Aye]]+Table1[[#This Row],[Opp_No]]))</f>
        <v>0.98785425101214575</v>
      </c>
      <c r="CH918" s="36">
        <f>IF(OR(Table1[[#This Row],[Gov_Share]]="",Table1[[#This Row],[Opp_Share]]=""),"",ABS(Table1[[#This Row],[Gov_Share]]-Table1[[#This Row],[Opp_Share]]))</f>
        <v>0.98785425101214575</v>
      </c>
      <c r="CI918" s="36">
        <f>IF(Table1[[#This Row],[Gov_Aye]]+Table1[[#This Row],[Gov_No]]=0,"",ABS(Table1[[#This Row],[Gov_Aye]]-Table1[[#This Row],[Gov_No]])/(Table1[[#This Row],[Gov_Aye]]+Table1[[#This Row],[Gov_No]]))</f>
        <v>1</v>
      </c>
      <c r="CJ918" s="36">
        <f>IF(Table1[[#This Row],[Opp_Aye]]+Table1[[#This Row],[Opp_No]]=0,"",ABS(Table1[[#This Row],[Opp_Aye]]-Table1[[#This Row],[Opp_No]])/(Table1[[#This Row],[Opp_Aye]]+Table1[[#This Row],[Opp_No]]))</f>
        <v>0.97570850202429149</v>
      </c>
      <c r="CK9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0.95878764119275717</v>
      </c>
    </row>
    <row r="919" spans="1:89" ht="44.25" x14ac:dyDescent="0.75">
      <c r="A919" s="2">
        <v>726</v>
      </c>
      <c r="B919" s="15">
        <v>43761</v>
      </c>
      <c r="C919" s="16">
        <v>0</v>
      </c>
      <c r="D919" s="2">
        <v>8</v>
      </c>
      <c r="E919" s="19" t="s">
        <v>235</v>
      </c>
      <c r="F919" s="2" t="s">
        <v>2014</v>
      </c>
      <c r="G919" s="2"/>
      <c r="H919" s="2">
        <v>315</v>
      </c>
      <c r="I919" s="2">
        <v>284</v>
      </c>
      <c r="J919" s="2">
        <v>0</v>
      </c>
      <c r="K919" s="2">
        <v>0</v>
      </c>
      <c r="L919" s="2">
        <v>0</v>
      </c>
      <c r="M919" s="3">
        <v>284</v>
      </c>
      <c r="N919" s="2">
        <v>10</v>
      </c>
      <c r="O919" s="2">
        <v>0</v>
      </c>
      <c r="P919" s="2">
        <v>0</v>
      </c>
      <c r="Q919" s="2">
        <v>21</v>
      </c>
      <c r="R919" s="4">
        <v>0</v>
      </c>
      <c r="S919" s="2">
        <v>0</v>
      </c>
      <c r="T919" s="2">
        <v>0</v>
      </c>
      <c r="U919" s="2">
        <v>0</v>
      </c>
      <c r="V919" s="2">
        <v>0</v>
      </c>
      <c r="W919" s="2">
        <v>0</v>
      </c>
      <c r="X919" s="2">
        <v>0</v>
      </c>
      <c r="Y919" s="2">
        <v>0</v>
      </c>
      <c r="Z919" s="2">
        <v>0</v>
      </c>
      <c r="AA919" s="2">
        <v>0</v>
      </c>
      <c r="AB919" s="2">
        <v>0</v>
      </c>
      <c r="AC919" s="2">
        <v>0</v>
      </c>
      <c r="AD919" s="2">
        <v>0</v>
      </c>
      <c r="AE919" s="2">
        <v>0</v>
      </c>
      <c r="AF919" s="2">
        <v>0</v>
      </c>
      <c r="AG919" s="3">
        <v>0</v>
      </c>
      <c r="AH919" s="2">
        <v>0</v>
      </c>
      <c r="AI919" s="2">
        <v>0</v>
      </c>
      <c r="AJ919" s="2">
        <v>1</v>
      </c>
      <c r="AK919" s="2">
        <v>6</v>
      </c>
      <c r="AL919" s="4">
        <v>222</v>
      </c>
      <c r="AM919" s="2">
        <v>14</v>
      </c>
      <c r="AN919" s="2">
        <v>4</v>
      </c>
      <c r="AO919" s="2">
        <v>0</v>
      </c>
      <c r="AP919" s="2">
        <v>35</v>
      </c>
      <c r="AQ919" s="2">
        <v>0</v>
      </c>
      <c r="AR919" s="2">
        <v>2</v>
      </c>
      <c r="AS919" s="2">
        <v>0</v>
      </c>
      <c r="AT919" s="2">
        <v>0</v>
      </c>
      <c r="AU919" s="2">
        <v>0</v>
      </c>
      <c r="AV919" s="2">
        <v>0</v>
      </c>
      <c r="AW919" s="2">
        <v>0</v>
      </c>
      <c r="AX919" s="2">
        <v>0</v>
      </c>
      <c r="AY919" s="2">
        <v>0</v>
      </c>
      <c r="AZ919" s="2">
        <v>0</v>
      </c>
      <c r="BA919" s="44">
        <v>0</v>
      </c>
      <c r="BB919" s="2">
        <v>0</v>
      </c>
      <c r="BC919" s="2">
        <v>0</v>
      </c>
      <c r="BD919" s="2">
        <v>0</v>
      </c>
      <c r="BE919" s="2">
        <v>6</v>
      </c>
      <c r="BF919" s="45">
        <v>0</v>
      </c>
      <c r="BG919" s="2">
        <v>0</v>
      </c>
      <c r="BH919" s="2">
        <v>0</v>
      </c>
      <c r="BI919" s="2">
        <v>0</v>
      </c>
      <c r="BJ919" s="2">
        <v>0</v>
      </c>
      <c r="BK919" s="2">
        <v>0</v>
      </c>
      <c r="BL919" s="2">
        <v>0</v>
      </c>
      <c r="BM919" s="2">
        <v>0</v>
      </c>
      <c r="BN919" s="2">
        <v>0</v>
      </c>
      <c r="BO919" s="2">
        <v>0</v>
      </c>
      <c r="BP919" s="2">
        <v>0</v>
      </c>
      <c r="BQ919" s="2">
        <v>0</v>
      </c>
      <c r="BR919" s="2">
        <v>6</v>
      </c>
      <c r="BS919" s="2">
        <v>599</v>
      </c>
      <c r="BT919" s="2">
        <v>0.01</v>
      </c>
      <c r="BU919" s="5">
        <v>0.92</v>
      </c>
      <c r="BV919" s="5">
        <f>IFERROR($BF919/($AL919+$R919), "No Votes")</f>
        <v>0</v>
      </c>
      <c r="BW919" s="5">
        <f>IFERROR($BA919/($AG919+$M919), "No Votes")</f>
        <v>0</v>
      </c>
      <c r="BX919" t="s">
        <v>2157</v>
      </c>
      <c r="BY919" s="5" t="s">
        <v>2093</v>
      </c>
      <c r="BZ919" s="5" t="s">
        <v>2088</v>
      </c>
      <c r="CA919" s="28" t="str">
        <f>IF(Table1[[#This Row],[Party]]="Labour","Conservative","Labour")</f>
        <v>Labour</v>
      </c>
      <c r="CB919" s="28" cm="1">
        <f t="array" ref="CB9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919" s="28" cm="1">
        <f t="array" ref="CC9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19" s="28">
        <f>IF(TRIM(Table1[[#This Row],[Party]])="Labour",Table1[[#This Row],[Conservative_Aye]],Table1[[#This Row],[Labour_Aye]])</f>
        <v>0</v>
      </c>
      <c r="CE919" s="28">
        <f>IF(TRIM(Table1[[#This Row],[Party]])="Labour",Table1[[#This Row],[Conservative_No]],Table1[[#This Row],[Labour_No]])</f>
        <v>222</v>
      </c>
      <c r="CF919" s="36">
        <f>IF(Table1[[#This Row],[Gov_Aye]]+Table1[[#This Row],[Gov_No]]=0,"",Table1[[#This Row],[Gov_Aye]]/(Table1[[#This Row],[Gov_Aye]]+Table1[[#This Row],[Gov_No]]))</f>
        <v>1</v>
      </c>
      <c r="CG919" s="36">
        <f>IF(Table1[[#This Row],[Opp_Aye]]+Table1[[#This Row],[Opp_No]]=0,"",Table1[[#This Row],[Opp_Aye]]/(Table1[[#This Row],[Opp_Aye]]+Table1[[#This Row],[Opp_No]]))</f>
        <v>0</v>
      </c>
      <c r="CH919" s="36">
        <f>IF(OR(Table1[[#This Row],[Gov_Share]]="",Table1[[#This Row],[Opp_Share]]=""),"",ABS(Table1[[#This Row],[Gov_Share]]-Table1[[#This Row],[Opp_Share]]))</f>
        <v>1</v>
      </c>
      <c r="CI919" s="36">
        <f>IF(Table1[[#This Row],[Gov_Aye]]+Table1[[#This Row],[Gov_No]]=0,"",ABS(Table1[[#This Row],[Gov_Aye]]-Table1[[#This Row],[Gov_No]])/(Table1[[#This Row],[Gov_Aye]]+Table1[[#This Row],[Gov_No]]))</f>
        <v>1</v>
      </c>
      <c r="CJ919" s="36">
        <f>IF(Table1[[#This Row],[Opp_Aye]]+Table1[[#This Row],[Opp_No]]=0,"",ABS(Table1[[#This Row],[Opp_Aye]]-Table1[[#This Row],[Opp_No]])/(Table1[[#This Row],[Opp_Aye]]+Table1[[#This Row],[Opp_No]]))</f>
        <v>1</v>
      </c>
      <c r="CK9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0.95568356812867161</v>
      </c>
    </row>
    <row r="920" spans="1:89" ht="29.5" x14ac:dyDescent="0.75">
      <c r="A920">
        <v>1385</v>
      </c>
      <c r="B920" s="17">
        <v>44860</v>
      </c>
      <c r="C920" s="18">
        <v>0.68680555555555556</v>
      </c>
      <c r="D920">
        <v>79</v>
      </c>
      <c r="E920" s="20" t="s">
        <v>1534</v>
      </c>
      <c r="H920">
        <v>129</v>
      </c>
      <c r="I920">
        <v>279</v>
      </c>
      <c r="J920">
        <v>0</v>
      </c>
      <c r="K920">
        <v>1</v>
      </c>
      <c r="L920">
        <v>0</v>
      </c>
      <c r="M920" s="3">
        <v>0</v>
      </c>
      <c r="N920">
        <v>0</v>
      </c>
      <c r="O920">
        <v>0</v>
      </c>
      <c r="P920">
        <v>1</v>
      </c>
      <c r="Q920">
        <v>2</v>
      </c>
      <c r="R920" s="4">
        <v>110</v>
      </c>
      <c r="S920">
        <v>10</v>
      </c>
      <c r="T920">
        <v>3</v>
      </c>
      <c r="U920">
        <v>0</v>
      </c>
      <c r="V920">
        <v>0</v>
      </c>
      <c r="W920">
        <v>2</v>
      </c>
      <c r="X920">
        <v>0</v>
      </c>
      <c r="Y920">
        <v>0</v>
      </c>
      <c r="Z920">
        <v>0</v>
      </c>
      <c r="AA920">
        <v>0</v>
      </c>
      <c r="AB920">
        <v>0</v>
      </c>
      <c r="AC920">
        <v>0</v>
      </c>
      <c r="AD920">
        <v>0</v>
      </c>
      <c r="AE920">
        <v>0</v>
      </c>
      <c r="AF920">
        <v>0</v>
      </c>
      <c r="AG920" s="3">
        <v>270</v>
      </c>
      <c r="AH920">
        <v>7</v>
      </c>
      <c r="AI920">
        <v>0</v>
      </c>
      <c r="AJ920">
        <v>0</v>
      </c>
      <c r="AK920">
        <v>1</v>
      </c>
      <c r="AL920" s="4">
        <v>0</v>
      </c>
      <c r="AM920">
        <v>0</v>
      </c>
      <c r="AN920">
        <v>0</v>
      </c>
      <c r="AO920">
        <v>0</v>
      </c>
      <c r="AP920">
        <v>0</v>
      </c>
      <c r="AQ920">
        <v>0</v>
      </c>
      <c r="AR920">
        <v>0</v>
      </c>
      <c r="AS920">
        <v>0</v>
      </c>
      <c r="AT920">
        <v>0</v>
      </c>
      <c r="AU920">
        <v>0</v>
      </c>
      <c r="AV920">
        <v>0</v>
      </c>
      <c r="AW920">
        <v>0</v>
      </c>
      <c r="AX920">
        <v>0</v>
      </c>
      <c r="AY920">
        <v>0</v>
      </c>
      <c r="AZ920">
        <v>0</v>
      </c>
      <c r="BA920">
        <v>0</v>
      </c>
      <c r="BB920">
        <v>0</v>
      </c>
      <c r="BC920">
        <v>0</v>
      </c>
      <c r="BD920">
        <v>0</v>
      </c>
      <c r="BE920">
        <v>1</v>
      </c>
      <c r="BF920">
        <v>0</v>
      </c>
      <c r="BG920">
        <v>0</v>
      </c>
      <c r="BH920">
        <v>0</v>
      </c>
      <c r="BI920">
        <v>0</v>
      </c>
      <c r="BJ920">
        <v>0</v>
      </c>
      <c r="BK920">
        <v>0</v>
      </c>
      <c r="BL920">
        <v>0</v>
      </c>
      <c r="BM920">
        <v>0</v>
      </c>
      <c r="BN920">
        <v>0</v>
      </c>
      <c r="BO920">
        <v>0</v>
      </c>
      <c r="BP920">
        <v>0</v>
      </c>
      <c r="BQ920">
        <v>0</v>
      </c>
      <c r="BR920">
        <v>1</v>
      </c>
      <c r="BS920">
        <v>407</v>
      </c>
      <c r="BT920">
        <v>2.4570019999999998E-3</v>
      </c>
      <c r="BU920" s="1">
        <v>0.63</v>
      </c>
      <c r="BV920" s="5">
        <f>IFERROR($BF920/($AL920+$R920), "No Votes")</f>
        <v>0</v>
      </c>
      <c r="BW920" s="5">
        <f>IFERROR($BA920/($AG920+$M920), "No Votes")</f>
        <v>0</v>
      </c>
      <c r="BX920" t="s">
        <v>2157</v>
      </c>
      <c r="BY920" s="5" t="s">
        <v>2096</v>
      </c>
      <c r="BZ920" s="5" t="s">
        <v>2088</v>
      </c>
      <c r="CA920" s="28" t="str">
        <f>IF(Table1[[#This Row],[Party]]="Labour","Conservative","Labour")</f>
        <v>Labour</v>
      </c>
      <c r="CB920" s="28" cm="1">
        <f t="array" ref="CB9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0" s="28" cm="1">
        <f t="array" ref="CC9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270</v>
      </c>
      <c r="CD920" s="28">
        <f>IF(TRIM(Table1[[#This Row],[Party]])="Labour",Table1[[#This Row],[Conservative_Aye]],Table1[[#This Row],[Labour_Aye]])</f>
        <v>110</v>
      </c>
      <c r="CE920" s="28">
        <f>IF(TRIM(Table1[[#This Row],[Party]])="Labour",Table1[[#This Row],[Conservative_No]],Table1[[#This Row],[Labour_No]])</f>
        <v>0</v>
      </c>
      <c r="CF920" s="36">
        <f>IF(Table1[[#This Row],[Gov_Aye]]+Table1[[#This Row],[Gov_No]]=0,"",Table1[[#This Row],[Gov_Aye]]/(Table1[[#This Row],[Gov_Aye]]+Table1[[#This Row],[Gov_No]]))</f>
        <v>0</v>
      </c>
      <c r="CG920" s="36">
        <f>IF(Table1[[#This Row],[Opp_Aye]]+Table1[[#This Row],[Opp_No]]=0,"",Table1[[#This Row],[Opp_Aye]]/(Table1[[#This Row],[Opp_Aye]]+Table1[[#This Row],[Opp_No]]))</f>
        <v>1</v>
      </c>
      <c r="CH920" s="36">
        <f>IF(OR(Table1[[#This Row],[Gov_Share]]="",Table1[[#This Row],[Opp_Share]]=""),"",ABS(Table1[[#This Row],[Gov_Share]]-Table1[[#This Row],[Opp_Share]]))</f>
        <v>1</v>
      </c>
      <c r="CI920" s="36">
        <f>IF(Table1[[#This Row],[Gov_Aye]]+Table1[[#This Row],[Gov_No]]=0,"",ABS(Table1[[#This Row],[Gov_Aye]]-Table1[[#This Row],[Gov_No]])/(Table1[[#This Row],[Gov_Aye]]+Table1[[#This Row],[Gov_No]]))</f>
        <v>1</v>
      </c>
      <c r="CJ920" s="36">
        <f>IF(Table1[[#This Row],[Opp_Aye]]+Table1[[#This Row],[Opp_No]]=0,"",ABS(Table1[[#This Row],[Opp_Aye]]-Table1[[#This Row],[Opp_No]])/(Table1[[#This Row],[Opp_Aye]]+Table1[[#This Row],[Opp_No]]))</f>
        <v>1</v>
      </c>
      <c r="CK9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0.96716417910447761</v>
      </c>
    </row>
    <row r="921" spans="1:89" ht="29.5" x14ac:dyDescent="0.75">
      <c r="A921" s="2">
        <v>345</v>
      </c>
      <c r="B921" s="15">
        <v>43088</v>
      </c>
      <c r="C921" s="16">
        <v>0.73333333333333328</v>
      </c>
      <c r="D921" s="2">
        <v>78</v>
      </c>
      <c r="E921" s="19" t="s">
        <v>1036</v>
      </c>
      <c r="F921" s="2" t="s">
        <v>1949</v>
      </c>
      <c r="G921" s="2"/>
      <c r="H921" s="2">
        <v>271</v>
      </c>
      <c r="I921" s="2">
        <v>311</v>
      </c>
      <c r="J921" s="2">
        <v>0</v>
      </c>
      <c r="K921" s="2">
        <v>0</v>
      </c>
      <c r="L921" s="2">
        <v>0</v>
      </c>
      <c r="M921" s="3">
        <v>0</v>
      </c>
      <c r="N921" s="2">
        <v>0</v>
      </c>
      <c r="O921" s="2">
        <v>0</v>
      </c>
      <c r="P921" s="2">
        <v>1</v>
      </c>
      <c r="Q921" s="2">
        <v>2</v>
      </c>
      <c r="R921" s="4">
        <v>226</v>
      </c>
      <c r="S921" s="2">
        <v>10</v>
      </c>
      <c r="T921" s="2">
        <v>4</v>
      </c>
      <c r="U921" s="2">
        <v>0</v>
      </c>
      <c r="V921" s="2">
        <v>28</v>
      </c>
      <c r="W921" s="2">
        <v>0</v>
      </c>
      <c r="X921" s="2">
        <v>0</v>
      </c>
      <c r="Y921" s="2">
        <v>0</v>
      </c>
      <c r="Z921" s="2">
        <v>0</v>
      </c>
      <c r="AA921" s="2">
        <v>0</v>
      </c>
      <c r="AB921" s="2">
        <v>0</v>
      </c>
      <c r="AC921" s="2">
        <v>0</v>
      </c>
      <c r="AD921" s="2">
        <v>0</v>
      </c>
      <c r="AE921" s="2">
        <v>0</v>
      </c>
      <c r="AF921" s="2">
        <v>0</v>
      </c>
      <c r="AG921" s="3">
        <v>302</v>
      </c>
      <c r="AH921" s="2">
        <v>9</v>
      </c>
      <c r="AI921" s="2">
        <v>0</v>
      </c>
      <c r="AJ921" s="2">
        <v>0</v>
      </c>
      <c r="AK921" s="2">
        <v>0</v>
      </c>
      <c r="AL921" s="4">
        <v>0</v>
      </c>
      <c r="AM921" s="2">
        <v>0</v>
      </c>
      <c r="AN921" s="2">
        <v>0</v>
      </c>
      <c r="AO921" s="2">
        <v>0</v>
      </c>
      <c r="AP921" s="2">
        <v>0</v>
      </c>
      <c r="AQ921" s="2">
        <v>0</v>
      </c>
      <c r="AR921" s="2">
        <v>0</v>
      </c>
      <c r="AS921" s="2">
        <v>0</v>
      </c>
      <c r="AT921" s="2">
        <v>0</v>
      </c>
      <c r="AU921" s="2">
        <v>0</v>
      </c>
      <c r="AV921" s="2">
        <v>0</v>
      </c>
      <c r="AW921" s="2">
        <v>0</v>
      </c>
      <c r="AX921" s="2">
        <v>0</v>
      </c>
      <c r="AY921" s="2">
        <v>0</v>
      </c>
      <c r="AZ921" s="2">
        <v>0</v>
      </c>
      <c r="BA921" s="44">
        <v>0</v>
      </c>
      <c r="BB921" s="2">
        <v>0</v>
      </c>
      <c r="BC921" s="2">
        <v>0</v>
      </c>
      <c r="BD921" s="2">
        <v>0</v>
      </c>
      <c r="BE921" s="2">
        <v>0</v>
      </c>
      <c r="BF921" s="45">
        <v>0</v>
      </c>
      <c r="BG921" s="2">
        <v>0</v>
      </c>
      <c r="BH921" s="2">
        <v>0</v>
      </c>
      <c r="BI921" s="2">
        <v>0</v>
      </c>
      <c r="BJ921" s="2">
        <v>0</v>
      </c>
      <c r="BK921" s="2">
        <v>0</v>
      </c>
      <c r="BL921" s="2">
        <v>0</v>
      </c>
      <c r="BM921" s="2">
        <v>0</v>
      </c>
      <c r="BN921" s="2">
        <v>0</v>
      </c>
      <c r="BO921" s="2">
        <v>0</v>
      </c>
      <c r="BP921" s="2">
        <v>0</v>
      </c>
      <c r="BQ921" s="2">
        <v>0</v>
      </c>
      <c r="BR921" s="2">
        <v>0</v>
      </c>
      <c r="BS921" s="2">
        <v>582</v>
      </c>
      <c r="BT921" s="2">
        <v>0</v>
      </c>
      <c r="BU921" s="5">
        <v>0.9</v>
      </c>
      <c r="BV921" s="5">
        <f>IFERROR($BF921/($AL921+$R921), "No Votes")</f>
        <v>0</v>
      </c>
      <c r="BW921" s="5">
        <f>IFERROR($BA921/($AG921+$M921), "No Votes")</f>
        <v>0</v>
      </c>
      <c r="BX921" t="s">
        <v>2157</v>
      </c>
      <c r="BY921" s="5" t="s">
        <v>2086</v>
      </c>
      <c r="BZ921" s="5" t="s">
        <v>2088</v>
      </c>
      <c r="CA921" s="28" t="str">
        <f>IF(Table1[[#This Row],[Party]]="Labour","Conservative","Labour")</f>
        <v>Labour</v>
      </c>
      <c r="CB921" s="28" cm="1">
        <f t="array" ref="CB9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1" s="28" cm="1">
        <f t="array" ref="CC9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921" s="28">
        <f>IF(TRIM(Table1[[#This Row],[Party]])="Labour",Table1[[#This Row],[Conservative_Aye]],Table1[[#This Row],[Labour_Aye]])</f>
        <v>226</v>
      </c>
      <c r="CE921" s="28">
        <f>IF(TRIM(Table1[[#This Row],[Party]])="Labour",Table1[[#This Row],[Conservative_No]],Table1[[#This Row],[Labour_No]])</f>
        <v>0</v>
      </c>
      <c r="CF921" s="36">
        <f>IF(Table1[[#This Row],[Gov_Aye]]+Table1[[#This Row],[Gov_No]]=0,"",Table1[[#This Row],[Gov_Aye]]/(Table1[[#This Row],[Gov_Aye]]+Table1[[#This Row],[Gov_No]]))</f>
        <v>0</v>
      </c>
      <c r="CG921" s="36">
        <f>IF(Table1[[#This Row],[Opp_Aye]]+Table1[[#This Row],[Opp_No]]=0,"",Table1[[#This Row],[Opp_Aye]]/(Table1[[#This Row],[Opp_Aye]]+Table1[[#This Row],[Opp_No]]))</f>
        <v>1</v>
      </c>
      <c r="CH921" s="36">
        <f>IF(OR(Table1[[#This Row],[Gov_Share]]="",Table1[[#This Row],[Opp_Share]]=""),"",ABS(Table1[[#This Row],[Gov_Share]]-Table1[[#This Row],[Opp_Share]]))</f>
        <v>1</v>
      </c>
      <c r="CI921" s="36">
        <f>IF(Table1[[#This Row],[Gov_Aye]]+Table1[[#This Row],[Gov_No]]=0,"",ABS(Table1[[#This Row],[Gov_Aye]]-Table1[[#This Row],[Gov_No]])/(Table1[[#This Row],[Gov_Aye]]+Table1[[#This Row],[Gov_No]]))</f>
        <v>1</v>
      </c>
      <c r="CJ921" s="36">
        <f>IF(Table1[[#This Row],[Opp_Aye]]+Table1[[#This Row],[Opp_No]]=0,"",ABS(Table1[[#This Row],[Opp_Aye]]-Table1[[#This Row],[Opp_No]])/(Table1[[#This Row],[Opp_Aye]]+Table1[[#This Row],[Opp_No]]))</f>
        <v>1</v>
      </c>
      <c r="CK9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0.96926508186911819</v>
      </c>
    </row>
    <row r="922" spans="1:89" x14ac:dyDescent="0.75">
      <c r="A922" s="2">
        <v>1574</v>
      </c>
      <c r="B922" s="15">
        <v>45098</v>
      </c>
      <c r="C922" s="16">
        <v>0.7631944444444444</v>
      </c>
      <c r="D922" s="2">
        <v>266</v>
      </c>
      <c r="E922" s="19" t="s">
        <v>1469</v>
      </c>
      <c r="F922" s="2"/>
      <c r="G922" s="2"/>
      <c r="H922" s="2">
        <v>183</v>
      </c>
      <c r="I922" s="2">
        <v>256</v>
      </c>
      <c r="J922" s="2">
        <v>0</v>
      </c>
      <c r="K922" s="2">
        <v>0</v>
      </c>
      <c r="L922" s="2">
        <v>0</v>
      </c>
      <c r="M922" s="3">
        <v>0</v>
      </c>
      <c r="N922" s="2">
        <v>0</v>
      </c>
      <c r="O922" s="2">
        <v>0</v>
      </c>
      <c r="P922" s="2">
        <v>1</v>
      </c>
      <c r="Q922" s="2">
        <v>3</v>
      </c>
      <c r="R922" s="4">
        <v>143</v>
      </c>
      <c r="S922" s="2">
        <v>9</v>
      </c>
      <c r="T922" s="2">
        <v>3</v>
      </c>
      <c r="U922" s="2">
        <v>0</v>
      </c>
      <c r="V922" s="2">
        <v>21</v>
      </c>
      <c r="W922" s="2">
        <v>1</v>
      </c>
      <c r="X922" s="2">
        <v>0</v>
      </c>
      <c r="Y922" s="2">
        <v>0</v>
      </c>
      <c r="Z922" s="2">
        <v>0</v>
      </c>
      <c r="AA922" s="2">
        <v>0</v>
      </c>
      <c r="AB922" s="2">
        <v>0</v>
      </c>
      <c r="AC922" s="2">
        <v>0</v>
      </c>
      <c r="AD922" s="2">
        <v>0</v>
      </c>
      <c r="AE922" s="2">
        <v>0</v>
      </c>
      <c r="AF922" s="2">
        <v>0</v>
      </c>
      <c r="AG922" s="3">
        <v>249</v>
      </c>
      <c r="AH922" s="2">
        <v>1</v>
      </c>
      <c r="AI922" s="2">
        <v>0</v>
      </c>
      <c r="AJ922" s="2">
        <v>0</v>
      </c>
      <c r="AK922" s="2">
        <v>2</v>
      </c>
      <c r="AL922" s="4">
        <v>0</v>
      </c>
      <c r="AM922" s="2">
        <v>0</v>
      </c>
      <c r="AN922" s="2">
        <v>0</v>
      </c>
      <c r="AO922" s="2">
        <v>0</v>
      </c>
      <c r="AP922" s="2">
        <v>0</v>
      </c>
      <c r="AQ922" s="2">
        <v>0</v>
      </c>
      <c r="AR922" s="2">
        <v>0</v>
      </c>
      <c r="AS922" s="2">
        <v>1</v>
      </c>
      <c r="AT922" s="2">
        <v>0</v>
      </c>
      <c r="AU922" s="2">
        <v>0</v>
      </c>
      <c r="AV922" s="2">
        <v>0</v>
      </c>
      <c r="AW922" s="2">
        <v>0</v>
      </c>
      <c r="AX922" s="2">
        <v>0</v>
      </c>
      <c r="AY922" s="2">
        <v>0</v>
      </c>
      <c r="AZ922" s="2">
        <v>0</v>
      </c>
      <c r="BA922" s="2">
        <v>0</v>
      </c>
      <c r="BB922" s="2">
        <v>0</v>
      </c>
      <c r="BC922" s="2">
        <v>0</v>
      </c>
      <c r="BD922" s="2">
        <v>0</v>
      </c>
      <c r="BE922" s="2">
        <v>2</v>
      </c>
      <c r="BF922" s="2">
        <v>0</v>
      </c>
      <c r="BG922" s="2">
        <v>0</v>
      </c>
      <c r="BH922" s="2">
        <v>0</v>
      </c>
      <c r="BI922" s="2">
        <v>0</v>
      </c>
      <c r="BJ922" s="2">
        <v>0</v>
      </c>
      <c r="BK922" s="2">
        <v>0</v>
      </c>
      <c r="BL922" s="2">
        <v>0</v>
      </c>
      <c r="BM922" s="2">
        <v>0</v>
      </c>
      <c r="BN922" s="2">
        <v>0</v>
      </c>
      <c r="BO922" s="2">
        <v>0</v>
      </c>
      <c r="BP922" s="2">
        <v>0</v>
      </c>
      <c r="BQ922" s="2">
        <v>0</v>
      </c>
      <c r="BR922" s="2">
        <v>2</v>
      </c>
      <c r="BS922" s="2">
        <v>434</v>
      </c>
      <c r="BT922" s="2">
        <v>4.6082950000000001E-3</v>
      </c>
      <c r="BU922" s="5">
        <v>0.67</v>
      </c>
      <c r="BV922" s="5">
        <f>IFERROR($BF922/($AL922+$R922), "No Votes")</f>
        <v>0</v>
      </c>
      <c r="BW922" s="5">
        <f>IFERROR($BA922/($AG922+$M922), "No Votes")</f>
        <v>0</v>
      </c>
      <c r="BX922" t="s">
        <v>2157</v>
      </c>
      <c r="BY922" s="5" t="s">
        <v>2096</v>
      </c>
      <c r="BZ922" s="5" t="s">
        <v>2088</v>
      </c>
      <c r="CA922" s="28" t="str">
        <f>IF(Table1[[#This Row],[Party]]="Labour","Conservative","Labour")</f>
        <v>Labour</v>
      </c>
      <c r="CB922" s="28" cm="1">
        <f t="array" ref="CB9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2" s="28" cm="1">
        <f t="array" ref="CC9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249</v>
      </c>
      <c r="CD922" s="28">
        <f>IF(TRIM(Table1[[#This Row],[Party]])="Labour",Table1[[#This Row],[Conservative_Aye]],Table1[[#This Row],[Labour_Aye]])</f>
        <v>143</v>
      </c>
      <c r="CE922" s="28">
        <f>IF(TRIM(Table1[[#This Row],[Party]])="Labour",Table1[[#This Row],[Conservative_No]],Table1[[#This Row],[Labour_No]])</f>
        <v>0</v>
      </c>
      <c r="CF922" s="36">
        <f>IF(Table1[[#This Row],[Gov_Aye]]+Table1[[#This Row],[Gov_No]]=0,"",Table1[[#This Row],[Gov_Aye]]/(Table1[[#This Row],[Gov_Aye]]+Table1[[#This Row],[Gov_No]]))</f>
        <v>0</v>
      </c>
      <c r="CG922" s="36">
        <f>IF(Table1[[#This Row],[Opp_Aye]]+Table1[[#This Row],[Opp_No]]=0,"",Table1[[#This Row],[Opp_Aye]]/(Table1[[#This Row],[Opp_Aye]]+Table1[[#This Row],[Opp_No]]))</f>
        <v>1</v>
      </c>
      <c r="CH922" s="36">
        <f>IF(OR(Table1[[#This Row],[Gov_Share]]="",Table1[[#This Row],[Opp_Share]]=""),"",ABS(Table1[[#This Row],[Gov_Share]]-Table1[[#This Row],[Opp_Share]]))</f>
        <v>1</v>
      </c>
      <c r="CI922" s="36">
        <f>IF(Table1[[#This Row],[Gov_Aye]]+Table1[[#This Row],[Gov_No]]=0,"",ABS(Table1[[#This Row],[Gov_Aye]]-Table1[[#This Row],[Gov_No]])/(Table1[[#This Row],[Gov_Aye]]+Table1[[#This Row],[Gov_No]]))</f>
        <v>1</v>
      </c>
      <c r="CJ922" s="36">
        <f>IF(Table1[[#This Row],[Opp_Aye]]+Table1[[#This Row],[Opp_No]]=0,"",ABS(Table1[[#This Row],[Opp_Aye]]-Table1[[#This Row],[Opp_No]])/(Table1[[#This Row],[Opp_Aye]]+Table1[[#This Row],[Opp_No]]))</f>
        <v>1</v>
      </c>
      <c r="CK9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0.96711383671904949</v>
      </c>
    </row>
    <row r="923" spans="1:89" ht="29.5" x14ac:dyDescent="0.75">
      <c r="A923">
        <v>592</v>
      </c>
      <c r="B923" s="17">
        <v>43502</v>
      </c>
      <c r="C923" s="18">
        <v>0</v>
      </c>
      <c r="D923">
        <v>323</v>
      </c>
      <c r="E923" s="20" t="s">
        <v>536</v>
      </c>
      <c r="H923">
        <v>302</v>
      </c>
      <c r="I923">
        <v>262</v>
      </c>
      <c r="J923">
        <v>0</v>
      </c>
      <c r="K923">
        <v>0</v>
      </c>
      <c r="L923">
        <v>0</v>
      </c>
      <c r="M923" s="3">
        <v>292</v>
      </c>
      <c r="N923">
        <v>8</v>
      </c>
      <c r="O923">
        <v>0</v>
      </c>
      <c r="P923">
        <v>0</v>
      </c>
      <c r="Q923">
        <v>1</v>
      </c>
      <c r="R923" s="4">
        <v>1</v>
      </c>
      <c r="S923">
        <v>0</v>
      </c>
      <c r="T923">
        <v>0</v>
      </c>
      <c r="U923">
        <v>0</v>
      </c>
      <c r="V923">
        <v>0</v>
      </c>
      <c r="W923">
        <v>0</v>
      </c>
      <c r="X923">
        <v>0</v>
      </c>
      <c r="Y923">
        <v>0</v>
      </c>
      <c r="Z923">
        <v>0</v>
      </c>
      <c r="AA923">
        <v>0</v>
      </c>
      <c r="AB923">
        <v>0</v>
      </c>
      <c r="AC923">
        <v>0</v>
      </c>
      <c r="AD923">
        <v>0</v>
      </c>
      <c r="AE923">
        <v>0</v>
      </c>
      <c r="AF923">
        <v>0</v>
      </c>
      <c r="AG923" s="3">
        <v>0</v>
      </c>
      <c r="AH923">
        <v>0</v>
      </c>
      <c r="AI923">
        <v>0</v>
      </c>
      <c r="AJ923">
        <v>1</v>
      </c>
      <c r="AK923">
        <v>2</v>
      </c>
      <c r="AL923" s="4">
        <v>217</v>
      </c>
      <c r="AM923">
        <v>9</v>
      </c>
      <c r="AN923">
        <v>4</v>
      </c>
      <c r="AO923">
        <v>0</v>
      </c>
      <c r="AP923">
        <v>29</v>
      </c>
      <c r="AQ923">
        <v>0</v>
      </c>
      <c r="AR923">
        <v>0</v>
      </c>
      <c r="AS923">
        <v>0</v>
      </c>
      <c r="AT923">
        <v>0</v>
      </c>
      <c r="AU923">
        <v>0</v>
      </c>
      <c r="AV923">
        <v>0</v>
      </c>
      <c r="AW923">
        <v>0</v>
      </c>
      <c r="AX923">
        <v>0</v>
      </c>
      <c r="AY923">
        <v>0</v>
      </c>
      <c r="AZ923">
        <v>0</v>
      </c>
      <c r="BA923" s="3">
        <v>0</v>
      </c>
      <c r="BB923">
        <v>0</v>
      </c>
      <c r="BC923">
        <v>0</v>
      </c>
      <c r="BD923">
        <v>0</v>
      </c>
      <c r="BE923">
        <v>1</v>
      </c>
      <c r="BF923" s="4">
        <v>1</v>
      </c>
      <c r="BG923">
        <v>0</v>
      </c>
      <c r="BH923">
        <v>0</v>
      </c>
      <c r="BI923">
        <v>0</v>
      </c>
      <c r="BJ923">
        <v>0</v>
      </c>
      <c r="BK923">
        <v>0</v>
      </c>
      <c r="BL923">
        <v>0</v>
      </c>
      <c r="BM923">
        <v>0</v>
      </c>
      <c r="BN923">
        <v>0</v>
      </c>
      <c r="BO923">
        <v>0</v>
      </c>
      <c r="BP923">
        <v>0</v>
      </c>
      <c r="BQ923">
        <v>0</v>
      </c>
      <c r="BR923">
        <v>2</v>
      </c>
      <c r="BS923">
        <v>564</v>
      </c>
      <c r="BT923">
        <v>0</v>
      </c>
      <c r="BU923" s="1">
        <v>0.87</v>
      </c>
      <c r="BV923" s="5">
        <f>IFERROR($BF923/($AL923+$R923), "No Votes")</f>
        <v>4.5871559633027525E-3</v>
      </c>
      <c r="BW923" s="5">
        <f>IFERROR($BA923/($AG923+$M923), "No Votes")</f>
        <v>0</v>
      </c>
      <c r="BX923" t="s">
        <v>2157</v>
      </c>
      <c r="BY923" s="5" t="s">
        <v>2086</v>
      </c>
      <c r="BZ923" s="5" t="s">
        <v>2088</v>
      </c>
      <c r="CA923" s="28" t="str">
        <f>IF(Table1[[#This Row],[Party]]="Labour","Conservative","Labour")</f>
        <v>Labour</v>
      </c>
      <c r="CB923" s="28" cm="1">
        <f t="array" ref="CB9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923" s="28" cm="1">
        <f t="array" ref="CC9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23" s="28">
        <f>IF(TRIM(Table1[[#This Row],[Party]])="Labour",Table1[[#This Row],[Conservative_Aye]],Table1[[#This Row],[Labour_Aye]])</f>
        <v>1</v>
      </c>
      <c r="CE923" s="28">
        <f>IF(TRIM(Table1[[#This Row],[Party]])="Labour",Table1[[#This Row],[Conservative_No]],Table1[[#This Row],[Labour_No]])</f>
        <v>217</v>
      </c>
      <c r="CF923" s="36">
        <f>IF(Table1[[#This Row],[Gov_Aye]]+Table1[[#This Row],[Gov_No]]=0,"",Table1[[#This Row],[Gov_Aye]]/(Table1[[#This Row],[Gov_Aye]]+Table1[[#This Row],[Gov_No]]))</f>
        <v>1</v>
      </c>
      <c r="CG923" s="36">
        <f>IF(Table1[[#This Row],[Opp_Aye]]+Table1[[#This Row],[Opp_No]]=0,"",Table1[[#This Row],[Opp_Aye]]/(Table1[[#This Row],[Opp_Aye]]+Table1[[#This Row],[Opp_No]]))</f>
        <v>4.5871559633027525E-3</v>
      </c>
      <c r="CH923" s="36">
        <f>IF(OR(Table1[[#This Row],[Gov_Share]]="",Table1[[#This Row],[Opp_Share]]=""),"",ABS(Table1[[#This Row],[Gov_Share]]-Table1[[#This Row],[Opp_Share]]))</f>
        <v>0.99541284403669728</v>
      </c>
      <c r="CI923" s="36">
        <f>IF(Table1[[#This Row],[Gov_Aye]]+Table1[[#This Row],[Gov_No]]=0,"",ABS(Table1[[#This Row],[Gov_Aye]]-Table1[[#This Row],[Gov_No]])/(Table1[[#This Row],[Gov_Aye]]+Table1[[#This Row],[Gov_No]]))</f>
        <v>1</v>
      </c>
      <c r="CJ923" s="36">
        <f>IF(Table1[[#This Row],[Opp_Aye]]+Table1[[#This Row],[Opp_No]]=0,"",ABS(Table1[[#This Row],[Opp_Aye]]-Table1[[#This Row],[Opp_No]])/(Table1[[#This Row],[Opp_Aye]]+Table1[[#This Row],[Opp_No]]))</f>
        <v>0.99082568807339455</v>
      </c>
      <c r="CK9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0.96710429915306395</v>
      </c>
    </row>
    <row r="924" spans="1:89" x14ac:dyDescent="0.75">
      <c r="A924">
        <v>1738</v>
      </c>
      <c r="B924" s="17">
        <v>45328</v>
      </c>
      <c r="C924" s="18">
        <v>0.75624999999999998</v>
      </c>
      <c r="D924">
        <v>74</v>
      </c>
      <c r="E924" s="20" t="s">
        <v>1350</v>
      </c>
      <c r="H924">
        <v>192</v>
      </c>
      <c r="I924">
        <v>275</v>
      </c>
      <c r="J924">
        <v>0</v>
      </c>
      <c r="K924">
        <v>0</v>
      </c>
      <c r="L924">
        <v>0</v>
      </c>
      <c r="M924" s="3">
        <v>0</v>
      </c>
      <c r="N924">
        <v>0</v>
      </c>
      <c r="O924">
        <v>0</v>
      </c>
      <c r="P924">
        <v>0</v>
      </c>
      <c r="Q924">
        <v>6</v>
      </c>
      <c r="R924" s="4">
        <v>136</v>
      </c>
      <c r="S924">
        <v>10</v>
      </c>
      <c r="T924">
        <v>2</v>
      </c>
      <c r="U924">
        <v>0</v>
      </c>
      <c r="V924">
        <v>36</v>
      </c>
      <c r="W924">
        <v>1</v>
      </c>
      <c r="X924">
        <v>0</v>
      </c>
      <c r="Y924">
        <v>0</v>
      </c>
      <c r="Z924">
        <v>0</v>
      </c>
      <c r="AA924">
        <v>0</v>
      </c>
      <c r="AB924">
        <v>0</v>
      </c>
      <c r="AC924">
        <v>0</v>
      </c>
      <c r="AD924">
        <v>0</v>
      </c>
      <c r="AE924">
        <v>0</v>
      </c>
      <c r="AF924">
        <v>0</v>
      </c>
      <c r="AG924" s="3">
        <v>273</v>
      </c>
      <c r="AH924">
        <v>0</v>
      </c>
      <c r="AI924">
        <v>0</v>
      </c>
      <c r="AJ924">
        <v>0</v>
      </c>
      <c r="AK924">
        <v>1</v>
      </c>
      <c r="AL924" s="4">
        <v>0</v>
      </c>
      <c r="AM924">
        <v>0</v>
      </c>
      <c r="AN924">
        <v>0</v>
      </c>
      <c r="AO924">
        <v>0</v>
      </c>
      <c r="AP924">
        <v>0</v>
      </c>
      <c r="AQ924">
        <v>0</v>
      </c>
      <c r="AR924">
        <v>0</v>
      </c>
      <c r="AS924">
        <v>0</v>
      </c>
      <c r="AT924">
        <v>0</v>
      </c>
      <c r="AU924">
        <v>0</v>
      </c>
      <c r="AV924">
        <v>0</v>
      </c>
      <c r="AW924">
        <v>0</v>
      </c>
      <c r="AX924">
        <v>0</v>
      </c>
      <c r="AY924">
        <v>0</v>
      </c>
      <c r="AZ924">
        <v>0</v>
      </c>
      <c r="BA924">
        <v>0</v>
      </c>
      <c r="BB924">
        <v>0</v>
      </c>
      <c r="BC924">
        <v>0</v>
      </c>
      <c r="BD924">
        <v>0</v>
      </c>
      <c r="BE924">
        <v>1</v>
      </c>
      <c r="BF924">
        <v>0</v>
      </c>
      <c r="BG924">
        <v>0</v>
      </c>
      <c r="BH924">
        <v>0</v>
      </c>
      <c r="BI924">
        <v>0</v>
      </c>
      <c r="BJ924">
        <v>0</v>
      </c>
      <c r="BK924">
        <v>0</v>
      </c>
      <c r="BL924">
        <v>0</v>
      </c>
      <c r="BM924">
        <v>0</v>
      </c>
      <c r="BN924">
        <v>0</v>
      </c>
      <c r="BO924">
        <v>0</v>
      </c>
      <c r="BP924">
        <v>0</v>
      </c>
      <c r="BQ924">
        <v>0</v>
      </c>
      <c r="BR924">
        <v>1</v>
      </c>
      <c r="BS924">
        <v>465</v>
      </c>
      <c r="BT924">
        <v>2.150538E-3</v>
      </c>
      <c r="BU924" s="1">
        <v>0.72</v>
      </c>
      <c r="BV924" s="5">
        <f>IFERROR($BF924/($AL924+$R924), "No Votes")</f>
        <v>0</v>
      </c>
      <c r="BW924" s="5">
        <f>IFERROR($BA924/($AG924+$M924), "No Votes")</f>
        <v>0</v>
      </c>
      <c r="BX924" t="s">
        <v>2157</v>
      </c>
      <c r="BY924" s="5" t="s">
        <v>2096</v>
      </c>
      <c r="BZ924" s="5" t="s">
        <v>2088</v>
      </c>
      <c r="CA924" s="28" t="str">
        <f>IF(Table1[[#This Row],[Party]]="Labour","Conservative","Labour")</f>
        <v>Labour</v>
      </c>
      <c r="CB924" s="28" cm="1">
        <f t="array" ref="CB9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4" s="28" cm="1">
        <f t="array" ref="CC9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273</v>
      </c>
      <c r="CD924" s="28">
        <f>IF(TRIM(Table1[[#This Row],[Party]])="Labour",Table1[[#This Row],[Conservative_Aye]],Table1[[#This Row],[Labour_Aye]])</f>
        <v>136</v>
      </c>
      <c r="CE924" s="28">
        <f>IF(TRIM(Table1[[#This Row],[Party]])="Labour",Table1[[#This Row],[Conservative_No]],Table1[[#This Row],[Labour_No]])</f>
        <v>0</v>
      </c>
      <c r="CF924" s="36">
        <f>IF(Table1[[#This Row],[Gov_Aye]]+Table1[[#This Row],[Gov_No]]=0,"",Table1[[#This Row],[Gov_Aye]]/(Table1[[#This Row],[Gov_Aye]]+Table1[[#This Row],[Gov_No]]))</f>
        <v>0</v>
      </c>
      <c r="CG924" s="36">
        <f>IF(Table1[[#This Row],[Opp_Aye]]+Table1[[#This Row],[Opp_No]]=0,"",Table1[[#This Row],[Opp_Aye]]/(Table1[[#This Row],[Opp_Aye]]+Table1[[#This Row],[Opp_No]]))</f>
        <v>1</v>
      </c>
      <c r="CH924" s="36">
        <f>IF(OR(Table1[[#This Row],[Gov_Share]]="",Table1[[#This Row],[Opp_Share]]=""),"",ABS(Table1[[#This Row],[Gov_Share]]-Table1[[#This Row],[Opp_Share]]))</f>
        <v>1</v>
      </c>
      <c r="CI924" s="36">
        <f>IF(Table1[[#This Row],[Gov_Aye]]+Table1[[#This Row],[Gov_No]]=0,"",ABS(Table1[[#This Row],[Gov_Aye]]-Table1[[#This Row],[Gov_No]])/(Table1[[#This Row],[Gov_Aye]]+Table1[[#This Row],[Gov_No]]))</f>
        <v>1</v>
      </c>
      <c r="CJ924" s="36">
        <f>IF(Table1[[#This Row],[Opp_Aye]]+Table1[[#This Row],[Opp_No]]=0,"",ABS(Table1[[#This Row],[Opp_Aye]]-Table1[[#This Row],[Opp_No]])/(Table1[[#This Row],[Opp_Aye]]+Table1[[#This Row],[Opp_No]]))</f>
        <v>1</v>
      </c>
      <c r="CK9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0.96700470668154692</v>
      </c>
    </row>
    <row r="925" spans="1:89" ht="29.5" x14ac:dyDescent="0.75">
      <c r="A925">
        <v>344</v>
      </c>
      <c r="B925" s="17">
        <v>43088</v>
      </c>
      <c r="C925" s="18">
        <v>0.69444444444444442</v>
      </c>
      <c r="D925">
        <v>77</v>
      </c>
      <c r="E925" s="20" t="s">
        <v>1037</v>
      </c>
      <c r="F925" t="s">
        <v>1949</v>
      </c>
      <c r="H925">
        <v>273</v>
      </c>
      <c r="I925">
        <v>309</v>
      </c>
      <c r="J925">
        <v>0</v>
      </c>
      <c r="K925">
        <v>0</v>
      </c>
      <c r="L925">
        <v>0</v>
      </c>
      <c r="M925" s="3">
        <v>0</v>
      </c>
      <c r="N925">
        <v>0</v>
      </c>
      <c r="O925">
        <v>0</v>
      </c>
      <c r="P925">
        <v>1</v>
      </c>
      <c r="Q925">
        <v>2</v>
      </c>
      <c r="R925" s="4">
        <v>228</v>
      </c>
      <c r="S925">
        <v>10</v>
      </c>
      <c r="T925">
        <v>4</v>
      </c>
      <c r="U925">
        <v>0</v>
      </c>
      <c r="V925">
        <v>28</v>
      </c>
      <c r="W925">
        <v>0</v>
      </c>
      <c r="X925">
        <v>0</v>
      </c>
      <c r="Y925">
        <v>0</v>
      </c>
      <c r="Z925">
        <v>0</v>
      </c>
      <c r="AA925">
        <v>0</v>
      </c>
      <c r="AB925">
        <v>0</v>
      </c>
      <c r="AC925">
        <v>0</v>
      </c>
      <c r="AD925">
        <v>0</v>
      </c>
      <c r="AE925">
        <v>0</v>
      </c>
      <c r="AF925">
        <v>0</v>
      </c>
      <c r="AG925" s="3">
        <v>301</v>
      </c>
      <c r="AH925">
        <v>8</v>
      </c>
      <c r="AI925">
        <v>0</v>
      </c>
      <c r="AJ925">
        <v>0</v>
      </c>
      <c r="AK925">
        <v>0</v>
      </c>
      <c r="AL925" s="4">
        <v>0</v>
      </c>
      <c r="AM925">
        <v>0</v>
      </c>
      <c r="AN925">
        <v>0</v>
      </c>
      <c r="AO925">
        <v>0</v>
      </c>
      <c r="AP925">
        <v>0</v>
      </c>
      <c r="AQ925">
        <v>0</v>
      </c>
      <c r="AR925">
        <v>0</v>
      </c>
      <c r="AS925">
        <v>0</v>
      </c>
      <c r="AT925">
        <v>0</v>
      </c>
      <c r="AU925">
        <v>0</v>
      </c>
      <c r="AV925">
        <v>0</v>
      </c>
      <c r="AW925">
        <v>0</v>
      </c>
      <c r="AX925">
        <v>0</v>
      </c>
      <c r="AY925">
        <v>0</v>
      </c>
      <c r="AZ925">
        <v>0</v>
      </c>
      <c r="BA925" s="3">
        <v>0</v>
      </c>
      <c r="BB925">
        <v>0</v>
      </c>
      <c r="BC925">
        <v>0</v>
      </c>
      <c r="BD925">
        <v>0</v>
      </c>
      <c r="BE925">
        <v>0</v>
      </c>
      <c r="BF925" s="4">
        <v>0</v>
      </c>
      <c r="BG925">
        <v>0</v>
      </c>
      <c r="BH925">
        <v>0</v>
      </c>
      <c r="BI925">
        <v>0</v>
      </c>
      <c r="BJ925">
        <v>0</v>
      </c>
      <c r="BK925">
        <v>0</v>
      </c>
      <c r="BL925">
        <v>0</v>
      </c>
      <c r="BM925">
        <v>0</v>
      </c>
      <c r="BN925">
        <v>0</v>
      </c>
      <c r="BO925">
        <v>0</v>
      </c>
      <c r="BP925">
        <v>0</v>
      </c>
      <c r="BQ925">
        <v>0</v>
      </c>
      <c r="BR925">
        <v>0</v>
      </c>
      <c r="BS925">
        <v>582</v>
      </c>
      <c r="BT925">
        <v>0</v>
      </c>
      <c r="BU925" s="1">
        <v>0.9</v>
      </c>
      <c r="BV925" s="5">
        <f>IFERROR($BF925/($AL925+$R925), "No Votes")</f>
        <v>0</v>
      </c>
      <c r="BW925" s="5">
        <f>IFERROR($BA925/($AG925+$M925), "No Votes")</f>
        <v>0</v>
      </c>
      <c r="BX925" t="s">
        <v>2157</v>
      </c>
      <c r="BY925" s="5" t="s">
        <v>2086</v>
      </c>
      <c r="BZ925" s="5" t="s">
        <v>2088</v>
      </c>
      <c r="CA925" s="28" t="str">
        <f>IF(Table1[[#This Row],[Party]]="Labour","Conservative","Labour")</f>
        <v>Labour</v>
      </c>
      <c r="CB925" s="28" cm="1">
        <f t="array" ref="CB9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5" s="28" cm="1">
        <f t="array" ref="CC9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925" s="28">
        <f>IF(TRIM(Table1[[#This Row],[Party]])="Labour",Table1[[#This Row],[Conservative_Aye]],Table1[[#This Row],[Labour_Aye]])</f>
        <v>228</v>
      </c>
      <c r="CE925" s="28">
        <f>IF(TRIM(Table1[[#This Row],[Party]])="Labour",Table1[[#This Row],[Conservative_No]],Table1[[#This Row],[Labour_No]])</f>
        <v>0</v>
      </c>
      <c r="CF925" s="36">
        <f>IF(Table1[[#This Row],[Gov_Aye]]+Table1[[#This Row],[Gov_No]]=0,"",Table1[[#This Row],[Gov_Aye]]/(Table1[[#This Row],[Gov_Aye]]+Table1[[#This Row],[Gov_No]]))</f>
        <v>0</v>
      </c>
      <c r="CG925" s="36">
        <f>IF(Table1[[#This Row],[Opp_Aye]]+Table1[[#This Row],[Opp_No]]=0,"",Table1[[#This Row],[Opp_Aye]]/(Table1[[#This Row],[Opp_Aye]]+Table1[[#This Row],[Opp_No]]))</f>
        <v>1</v>
      </c>
      <c r="CH925" s="36">
        <f>IF(OR(Table1[[#This Row],[Gov_Share]]="",Table1[[#This Row],[Opp_Share]]=""),"",ABS(Table1[[#This Row],[Gov_Share]]-Table1[[#This Row],[Opp_Share]]))</f>
        <v>1</v>
      </c>
      <c r="CI925" s="36">
        <f>IF(Table1[[#This Row],[Gov_Aye]]+Table1[[#This Row],[Gov_No]]=0,"",ABS(Table1[[#This Row],[Gov_Aye]]-Table1[[#This Row],[Gov_No]])/(Table1[[#This Row],[Gov_Aye]]+Table1[[#This Row],[Gov_No]]))</f>
        <v>1</v>
      </c>
      <c r="CJ925" s="36">
        <f>IF(Table1[[#This Row],[Opp_Aye]]+Table1[[#This Row],[Opp_No]]=0,"",ABS(Table1[[#This Row],[Opp_Aye]]-Table1[[#This Row],[Opp_No]])/(Table1[[#This Row],[Opp_Aye]]+Table1[[#This Row],[Opp_No]]))</f>
        <v>1</v>
      </c>
      <c r="CK9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0.96915500960523826</v>
      </c>
    </row>
    <row r="926" spans="1:89" ht="29.5" x14ac:dyDescent="0.75">
      <c r="A926" s="2">
        <v>1201</v>
      </c>
      <c r="B926" s="15">
        <v>44585</v>
      </c>
      <c r="C926" s="16">
        <v>0.85902777777777772</v>
      </c>
      <c r="D926" s="2">
        <v>168</v>
      </c>
      <c r="E926" s="19" t="s">
        <v>1343</v>
      </c>
      <c r="F926" s="2"/>
      <c r="G926" s="2"/>
      <c r="H926" s="2">
        <v>162</v>
      </c>
      <c r="I926" s="2">
        <v>306</v>
      </c>
      <c r="J926" s="2">
        <v>0</v>
      </c>
      <c r="K926" s="2">
        <v>0</v>
      </c>
      <c r="L926" s="2">
        <v>0</v>
      </c>
      <c r="M926" s="3">
        <v>0</v>
      </c>
      <c r="N926" s="2">
        <v>0</v>
      </c>
      <c r="O926" s="2">
        <v>0</v>
      </c>
      <c r="P926" s="2">
        <v>0</v>
      </c>
      <c r="Q926" s="2">
        <v>1</v>
      </c>
      <c r="R926" s="4">
        <v>148</v>
      </c>
      <c r="S926" s="2">
        <v>11</v>
      </c>
      <c r="T926" s="2">
        <v>2</v>
      </c>
      <c r="U926" s="2">
        <v>0</v>
      </c>
      <c r="V926" s="2">
        <v>0</v>
      </c>
      <c r="W926" s="2">
        <v>0</v>
      </c>
      <c r="X926" s="2">
        <v>0</v>
      </c>
      <c r="Y926" s="2">
        <v>0</v>
      </c>
      <c r="Z926" s="2">
        <v>0</v>
      </c>
      <c r="AA926" s="2">
        <v>0</v>
      </c>
      <c r="AB926" s="2">
        <v>0</v>
      </c>
      <c r="AC926" s="2">
        <v>0</v>
      </c>
      <c r="AD926" s="2">
        <v>0</v>
      </c>
      <c r="AE926" s="2">
        <v>0</v>
      </c>
      <c r="AF926" s="2">
        <v>0</v>
      </c>
      <c r="AG926" s="3">
        <v>300</v>
      </c>
      <c r="AH926" s="2">
        <v>3</v>
      </c>
      <c r="AI926" s="2">
        <v>0</v>
      </c>
      <c r="AJ926" s="2">
        <v>0</v>
      </c>
      <c r="AK926" s="2">
        <v>1</v>
      </c>
      <c r="AL926" s="4">
        <v>0</v>
      </c>
      <c r="AM926" s="2">
        <v>0</v>
      </c>
      <c r="AN926" s="2">
        <v>0</v>
      </c>
      <c r="AO926" s="2">
        <v>0</v>
      </c>
      <c r="AP926" s="2">
        <v>0</v>
      </c>
      <c r="AQ926" s="2">
        <v>0</v>
      </c>
      <c r="AR926" s="2">
        <v>0</v>
      </c>
      <c r="AS926" s="2">
        <v>0</v>
      </c>
      <c r="AT926" s="2">
        <v>0</v>
      </c>
      <c r="AU926" s="2">
        <v>0</v>
      </c>
      <c r="AV926" s="2">
        <v>0</v>
      </c>
      <c r="AW926" s="2">
        <v>0</v>
      </c>
      <c r="AX926" s="2">
        <v>0</v>
      </c>
      <c r="AY926" s="2">
        <v>0</v>
      </c>
      <c r="AZ926" s="2">
        <v>0</v>
      </c>
      <c r="BA926" s="2">
        <v>0</v>
      </c>
      <c r="BB926" s="2">
        <v>0</v>
      </c>
      <c r="BC926" s="2">
        <v>0</v>
      </c>
      <c r="BD926" s="2">
        <v>0</v>
      </c>
      <c r="BE926" s="2">
        <v>1</v>
      </c>
      <c r="BF926" s="2">
        <v>0</v>
      </c>
      <c r="BG926" s="2">
        <v>0</v>
      </c>
      <c r="BH926" s="2">
        <v>0</v>
      </c>
      <c r="BI926" s="2">
        <v>0</v>
      </c>
      <c r="BJ926" s="2">
        <v>0</v>
      </c>
      <c r="BK926" s="2">
        <v>0</v>
      </c>
      <c r="BL926" s="2">
        <v>0</v>
      </c>
      <c r="BM926" s="2">
        <v>0</v>
      </c>
      <c r="BN926" s="2">
        <v>0</v>
      </c>
      <c r="BO926" s="2">
        <v>0</v>
      </c>
      <c r="BP926" s="2">
        <v>0</v>
      </c>
      <c r="BQ926" s="2">
        <v>0</v>
      </c>
      <c r="BR926" s="2">
        <v>1</v>
      </c>
      <c r="BS926" s="2">
        <v>466</v>
      </c>
      <c r="BT926" s="2">
        <v>2.1459230000000001E-3</v>
      </c>
      <c r="BU926" s="5">
        <v>0.72</v>
      </c>
      <c r="BV926" s="5">
        <f>IFERROR($BF926/($AL926+$R926), "No Votes")</f>
        <v>0</v>
      </c>
      <c r="BW926" s="5">
        <f>IFERROR($BA926/($AG926+$M926), "No Votes")</f>
        <v>0</v>
      </c>
      <c r="BX926" t="s">
        <v>2157</v>
      </c>
      <c r="BY926" s="5" t="s">
        <v>2093</v>
      </c>
      <c r="BZ926" s="5" t="s">
        <v>2088</v>
      </c>
      <c r="CA926" s="28" t="str">
        <f>IF(Table1[[#This Row],[Party]]="Labour","Conservative","Labour")</f>
        <v>Labour</v>
      </c>
      <c r="CB926" s="28" cm="1">
        <f t="array" ref="CB9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6" s="28" cm="1">
        <f t="array" ref="CC9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926" s="28">
        <f>IF(TRIM(Table1[[#This Row],[Party]])="Labour",Table1[[#This Row],[Conservative_Aye]],Table1[[#This Row],[Labour_Aye]])</f>
        <v>148</v>
      </c>
      <c r="CE926" s="28">
        <f>IF(TRIM(Table1[[#This Row],[Party]])="Labour",Table1[[#This Row],[Conservative_No]],Table1[[#This Row],[Labour_No]])</f>
        <v>0</v>
      </c>
      <c r="CF926" s="36">
        <f>IF(Table1[[#This Row],[Gov_Aye]]+Table1[[#This Row],[Gov_No]]=0,"",Table1[[#This Row],[Gov_Aye]]/(Table1[[#This Row],[Gov_Aye]]+Table1[[#This Row],[Gov_No]]))</f>
        <v>0</v>
      </c>
      <c r="CG926" s="36">
        <f>IF(Table1[[#This Row],[Opp_Aye]]+Table1[[#This Row],[Opp_No]]=0,"",Table1[[#This Row],[Opp_Aye]]/(Table1[[#This Row],[Opp_Aye]]+Table1[[#This Row],[Opp_No]]))</f>
        <v>1</v>
      </c>
      <c r="CH926" s="36">
        <f>IF(OR(Table1[[#This Row],[Gov_Share]]="",Table1[[#This Row],[Opp_Share]]=""),"",ABS(Table1[[#This Row],[Gov_Share]]-Table1[[#This Row],[Opp_Share]]))</f>
        <v>1</v>
      </c>
      <c r="CI926" s="36">
        <f>IF(Table1[[#This Row],[Gov_Aye]]+Table1[[#This Row],[Gov_No]]=0,"",ABS(Table1[[#This Row],[Gov_Aye]]-Table1[[#This Row],[Gov_No]])/(Table1[[#This Row],[Gov_Aye]]+Table1[[#This Row],[Gov_No]]))</f>
        <v>1</v>
      </c>
      <c r="CJ926" s="36">
        <f>IF(Table1[[#This Row],[Opp_Aye]]+Table1[[#This Row],[Opp_No]]=0,"",ABS(Table1[[#This Row],[Opp_Aye]]-Table1[[#This Row],[Opp_No]])/(Table1[[#This Row],[Opp_Aye]]+Table1[[#This Row],[Opp_No]]))</f>
        <v>1</v>
      </c>
      <c r="CK9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0.96699643204670771</v>
      </c>
    </row>
    <row r="927" spans="1:89" ht="29.5" x14ac:dyDescent="0.75">
      <c r="A927">
        <v>1423</v>
      </c>
      <c r="B927" s="17">
        <v>44902</v>
      </c>
      <c r="C927" s="18">
        <v>0.76111111111111107</v>
      </c>
      <c r="D927">
        <v>117</v>
      </c>
      <c r="E927" s="20" t="s">
        <v>1244</v>
      </c>
      <c r="H927">
        <v>204</v>
      </c>
      <c r="I927">
        <v>278</v>
      </c>
      <c r="J927">
        <v>1</v>
      </c>
      <c r="K927">
        <v>0</v>
      </c>
      <c r="L927">
        <v>0</v>
      </c>
      <c r="M927" s="3">
        <v>0</v>
      </c>
      <c r="N927">
        <v>2</v>
      </c>
      <c r="O927">
        <v>0</v>
      </c>
      <c r="P927">
        <v>1</v>
      </c>
      <c r="Q927">
        <v>8</v>
      </c>
      <c r="R927" s="4">
        <v>147</v>
      </c>
      <c r="S927">
        <v>10</v>
      </c>
      <c r="T927">
        <v>3</v>
      </c>
      <c r="U927">
        <v>0</v>
      </c>
      <c r="V927">
        <v>30</v>
      </c>
      <c r="W927">
        <v>2</v>
      </c>
      <c r="X927">
        <v>0</v>
      </c>
      <c r="Y927">
        <v>0</v>
      </c>
      <c r="Z927">
        <v>0</v>
      </c>
      <c r="AA927">
        <v>0</v>
      </c>
      <c r="AB927">
        <v>0</v>
      </c>
      <c r="AC927">
        <v>0</v>
      </c>
      <c r="AD927">
        <v>0</v>
      </c>
      <c r="AE927">
        <v>0</v>
      </c>
      <c r="AF927">
        <v>0</v>
      </c>
      <c r="AG927" s="3">
        <v>274</v>
      </c>
      <c r="AH927">
        <v>0</v>
      </c>
      <c r="AI927">
        <v>0</v>
      </c>
      <c r="AJ927">
        <v>0</v>
      </c>
      <c r="AK927">
        <v>3</v>
      </c>
      <c r="AL927" s="4">
        <v>0</v>
      </c>
      <c r="AM927">
        <v>0</v>
      </c>
      <c r="AN927">
        <v>0</v>
      </c>
      <c r="AO927">
        <v>0</v>
      </c>
      <c r="AP927">
        <v>0</v>
      </c>
      <c r="AQ927">
        <v>0</v>
      </c>
      <c r="AR927">
        <v>0</v>
      </c>
      <c r="AS927">
        <v>0</v>
      </c>
      <c r="AT927">
        <v>0</v>
      </c>
      <c r="AU927">
        <v>0</v>
      </c>
      <c r="AV927">
        <v>0</v>
      </c>
      <c r="AW927">
        <v>0</v>
      </c>
      <c r="AX927">
        <v>0</v>
      </c>
      <c r="AY927">
        <v>0</v>
      </c>
      <c r="AZ927">
        <v>0</v>
      </c>
      <c r="BA927">
        <v>0</v>
      </c>
      <c r="BB927">
        <v>0</v>
      </c>
      <c r="BC927">
        <v>0</v>
      </c>
      <c r="BD927">
        <v>0</v>
      </c>
      <c r="BE927">
        <v>3</v>
      </c>
      <c r="BF927">
        <v>0</v>
      </c>
      <c r="BG927">
        <v>0</v>
      </c>
      <c r="BH927">
        <v>0</v>
      </c>
      <c r="BI927">
        <v>0</v>
      </c>
      <c r="BJ927">
        <v>0</v>
      </c>
      <c r="BK927">
        <v>0</v>
      </c>
      <c r="BL927">
        <v>0</v>
      </c>
      <c r="BM927">
        <v>0</v>
      </c>
      <c r="BN927">
        <v>0</v>
      </c>
      <c r="BO927">
        <v>0</v>
      </c>
      <c r="BP927">
        <v>0</v>
      </c>
      <c r="BQ927">
        <v>0</v>
      </c>
      <c r="BR927">
        <v>3</v>
      </c>
      <c r="BS927">
        <v>481</v>
      </c>
      <c r="BT927">
        <v>6.2370059999999998E-3</v>
      </c>
      <c r="BU927" s="1">
        <v>0.74</v>
      </c>
      <c r="BV927" s="5">
        <f>IFERROR($BF927/($AL927+$R927), "No Votes")</f>
        <v>0</v>
      </c>
      <c r="BW927" s="5">
        <f>IFERROR($BA927/($AG927+$M927), "No Votes")</f>
        <v>0</v>
      </c>
      <c r="BX927" t="s">
        <v>2157</v>
      </c>
      <c r="BY927" s="5" t="s">
        <v>2096</v>
      </c>
      <c r="BZ927" s="5" t="s">
        <v>2088</v>
      </c>
      <c r="CA927" s="28" t="str">
        <f>IF(Table1[[#This Row],[Party]]="Labour","Conservative","Labour")</f>
        <v>Labour</v>
      </c>
      <c r="CB927" s="28" cm="1">
        <f t="array" ref="CB9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7" s="28" cm="1">
        <f t="array" ref="CC9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927" s="28">
        <f>IF(TRIM(Table1[[#This Row],[Party]])="Labour",Table1[[#This Row],[Conservative_Aye]],Table1[[#This Row],[Labour_Aye]])</f>
        <v>147</v>
      </c>
      <c r="CE927" s="28">
        <f>IF(TRIM(Table1[[#This Row],[Party]])="Labour",Table1[[#This Row],[Conservative_No]],Table1[[#This Row],[Labour_No]])</f>
        <v>0</v>
      </c>
      <c r="CF927" s="36">
        <f>IF(Table1[[#This Row],[Gov_Aye]]+Table1[[#This Row],[Gov_No]]=0,"",Table1[[#This Row],[Gov_Aye]]/(Table1[[#This Row],[Gov_Aye]]+Table1[[#This Row],[Gov_No]]))</f>
        <v>0</v>
      </c>
      <c r="CG927" s="36">
        <f>IF(Table1[[#This Row],[Opp_Aye]]+Table1[[#This Row],[Opp_No]]=0,"",Table1[[#This Row],[Opp_Aye]]/(Table1[[#This Row],[Opp_Aye]]+Table1[[#This Row],[Opp_No]]))</f>
        <v>1</v>
      </c>
      <c r="CH927" s="36">
        <f>IF(OR(Table1[[#This Row],[Gov_Share]]="",Table1[[#This Row],[Opp_Share]]=""),"",ABS(Table1[[#This Row],[Gov_Share]]-Table1[[#This Row],[Opp_Share]]))</f>
        <v>1</v>
      </c>
      <c r="CI927" s="36">
        <f>IF(Table1[[#This Row],[Gov_Aye]]+Table1[[#This Row],[Gov_No]]=0,"",ABS(Table1[[#This Row],[Gov_Aye]]-Table1[[#This Row],[Gov_No]])/(Table1[[#This Row],[Gov_Aye]]+Table1[[#This Row],[Gov_No]]))</f>
        <v>1</v>
      </c>
      <c r="CJ927" s="36">
        <f>IF(Table1[[#This Row],[Opp_Aye]]+Table1[[#This Row],[Opp_No]]=0,"",ABS(Table1[[#This Row],[Opp_Aye]]-Table1[[#This Row],[Opp_No]])/(Table1[[#This Row],[Opp_Aye]]+Table1[[#This Row],[Opp_No]]))</f>
        <v>1</v>
      </c>
      <c r="CK9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0.96695738176586943</v>
      </c>
    </row>
    <row r="928" spans="1:89" hidden="1" x14ac:dyDescent="0.75">
      <c r="A928" s="2">
        <v>1009</v>
      </c>
      <c r="B928" s="15">
        <v>44306</v>
      </c>
      <c r="C928" s="16">
        <v>0.67986111111111114</v>
      </c>
      <c r="D928" s="2">
        <v>267</v>
      </c>
      <c r="E928" s="19" t="s">
        <v>960</v>
      </c>
      <c r="F928" s="2" t="s">
        <v>1965</v>
      </c>
      <c r="G928" s="2"/>
      <c r="H928" s="2">
        <v>261</v>
      </c>
      <c r="I928" s="2">
        <v>366</v>
      </c>
      <c r="J928" s="2">
        <v>0</v>
      </c>
      <c r="K928" s="2">
        <v>1</v>
      </c>
      <c r="L928" s="2">
        <v>0</v>
      </c>
      <c r="M928" s="3">
        <v>0</v>
      </c>
      <c r="N928" s="2">
        <v>0</v>
      </c>
      <c r="O928" s="2">
        <v>0</v>
      </c>
      <c r="P928" s="2">
        <v>1</v>
      </c>
      <c r="Q928" s="2">
        <v>4</v>
      </c>
      <c r="R928" s="4">
        <v>195</v>
      </c>
      <c r="S928" s="2">
        <v>11</v>
      </c>
      <c r="T928" s="2">
        <v>3</v>
      </c>
      <c r="U928" s="2">
        <v>0</v>
      </c>
      <c r="V928" s="2">
        <v>44</v>
      </c>
      <c r="W928" s="2">
        <v>2</v>
      </c>
      <c r="X928" s="2">
        <v>0</v>
      </c>
      <c r="Y928" s="2">
        <v>0</v>
      </c>
      <c r="Z928" s="2">
        <v>0</v>
      </c>
      <c r="AA928" s="2">
        <v>0</v>
      </c>
      <c r="AB928" s="2">
        <v>0</v>
      </c>
      <c r="AC928" s="2">
        <v>0</v>
      </c>
      <c r="AD928" s="2">
        <v>0</v>
      </c>
      <c r="AE928" s="2">
        <v>0</v>
      </c>
      <c r="AF928" s="2">
        <v>0</v>
      </c>
      <c r="AG928" s="3">
        <v>358</v>
      </c>
      <c r="AH928" s="2">
        <v>8</v>
      </c>
      <c r="AI928" s="2">
        <v>0</v>
      </c>
      <c r="AJ928" s="2">
        <v>0</v>
      </c>
      <c r="AK928" s="2">
        <v>0</v>
      </c>
      <c r="AL928" s="4">
        <v>0</v>
      </c>
      <c r="AM928" s="2">
        <v>0</v>
      </c>
      <c r="AN928" s="2">
        <v>0</v>
      </c>
      <c r="AO928" s="2">
        <v>0</v>
      </c>
      <c r="AP928" s="2">
        <v>0</v>
      </c>
      <c r="AQ928" s="2">
        <v>0</v>
      </c>
      <c r="AR928" s="2">
        <v>0</v>
      </c>
      <c r="AS928" s="2">
        <v>0</v>
      </c>
      <c r="AT928" s="2">
        <v>0</v>
      </c>
      <c r="AU928" s="2">
        <v>0</v>
      </c>
      <c r="AV928" s="2">
        <v>0</v>
      </c>
      <c r="AW928" s="2">
        <v>0</v>
      </c>
      <c r="AX928" s="2">
        <v>0</v>
      </c>
      <c r="AY928" s="2">
        <v>0</v>
      </c>
      <c r="AZ928" s="2">
        <v>0</v>
      </c>
      <c r="BA928" s="44">
        <v>0</v>
      </c>
      <c r="BB928" s="2">
        <v>0</v>
      </c>
      <c r="BC928" s="2">
        <v>0</v>
      </c>
      <c r="BD928" s="2">
        <v>0</v>
      </c>
      <c r="BE928" s="2">
        <v>0</v>
      </c>
      <c r="BF928" s="45">
        <v>0</v>
      </c>
      <c r="BG928" s="2">
        <v>0</v>
      </c>
      <c r="BH928" s="2">
        <v>0</v>
      </c>
      <c r="BI928" s="2">
        <v>0</v>
      </c>
      <c r="BJ928" s="2">
        <v>0</v>
      </c>
      <c r="BK928" s="2">
        <v>0</v>
      </c>
      <c r="BL928" s="2">
        <v>0</v>
      </c>
      <c r="BM928" s="2">
        <v>0</v>
      </c>
      <c r="BN928" s="2">
        <v>0</v>
      </c>
      <c r="BO928" s="2">
        <v>0</v>
      </c>
      <c r="BP928" s="2">
        <v>0</v>
      </c>
      <c r="BQ928" s="2">
        <v>0</v>
      </c>
      <c r="BR928" s="2">
        <v>0</v>
      </c>
      <c r="BS928" s="2">
        <v>627</v>
      </c>
      <c r="BT928" s="2">
        <v>0</v>
      </c>
      <c r="BU928" s="5">
        <v>0.96</v>
      </c>
      <c r="BV928" s="5">
        <f>IFERROR($BF928/($AL928+$R928), "No Votes")</f>
        <v>0</v>
      </c>
      <c r="BW928" s="5">
        <f>IFERROR($BA928/($AG928+$M928), "No Votes")</f>
        <v>0</v>
      </c>
      <c r="BX928" t="s">
        <v>2156</v>
      </c>
      <c r="BY928" s="5" t="s">
        <v>2093</v>
      </c>
      <c r="BZ928" s="5" t="s">
        <v>2088</v>
      </c>
      <c r="CA928" s="28" t="str">
        <f>IF(Table1[[#This Row],[Party]]="Labour","Conservative","Labour")</f>
        <v>Labour</v>
      </c>
      <c r="CB928" s="28" cm="1">
        <f t="array" ref="CB9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28" s="28" cm="1">
        <f t="array" ref="CC9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928" s="28">
        <f>IF(TRIM(Table1[[#This Row],[Party]])="Labour",Table1[[#This Row],[Conservative_Aye]],Table1[[#This Row],[Labour_Aye]])</f>
        <v>195</v>
      </c>
      <c r="CE928" s="28">
        <f>IF(TRIM(Table1[[#This Row],[Party]])="Labour",Table1[[#This Row],[Conservative_No]],Table1[[#This Row],[Labour_No]])</f>
        <v>0</v>
      </c>
      <c r="CF928" s="36">
        <f>IF(Table1[[#This Row],[Gov_Aye]]+Table1[[#This Row],[Gov_No]]=0,"",Table1[[#This Row],[Gov_Aye]]/(Table1[[#This Row],[Gov_Aye]]+Table1[[#This Row],[Gov_No]]))</f>
        <v>0</v>
      </c>
      <c r="CG928" s="36">
        <f>IF(Table1[[#This Row],[Opp_Aye]]+Table1[[#This Row],[Opp_No]]=0,"",Table1[[#This Row],[Opp_Aye]]/(Table1[[#This Row],[Opp_Aye]]+Table1[[#This Row],[Opp_No]]))</f>
        <v>1</v>
      </c>
      <c r="CH928" s="36">
        <f>IF(OR(Table1[[#This Row],[Gov_Share]]="",Table1[[#This Row],[Opp_Share]]=""),"",ABS(Table1[[#This Row],[Gov_Share]]-Table1[[#This Row],[Opp_Share]]))</f>
        <v>1</v>
      </c>
      <c r="CI928" s="36">
        <f>IF(Table1[[#This Row],[Gov_Aye]]+Table1[[#This Row],[Gov_No]]=0,"",ABS(Table1[[#This Row],[Gov_Aye]]-Table1[[#This Row],[Gov_No]])/(Table1[[#This Row],[Gov_Aye]]+Table1[[#This Row],[Gov_No]]))</f>
        <v>1</v>
      </c>
      <c r="CJ928" s="36">
        <f>IF(Table1[[#This Row],[Opp_Aye]]+Table1[[#This Row],[Opp_No]]=0,"",ABS(Table1[[#This Row],[Opp_Aye]]-Table1[[#This Row],[Opp_No]])/(Table1[[#This Row],[Opp_Aye]]+Table1[[#This Row],[Opp_No]]))</f>
        <v>1</v>
      </c>
      <c r="CK9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0.97173652379007291</v>
      </c>
    </row>
    <row r="929" spans="1:89" ht="29.5" x14ac:dyDescent="0.75">
      <c r="A929" s="2">
        <v>575</v>
      </c>
      <c r="B929" s="15">
        <v>43493</v>
      </c>
      <c r="C929" s="16">
        <v>0.91597222222222219</v>
      </c>
      <c r="D929" s="2">
        <v>306</v>
      </c>
      <c r="E929" s="19" t="s">
        <v>500</v>
      </c>
      <c r="F929" s="2"/>
      <c r="G929" s="2"/>
      <c r="H929" s="2">
        <v>297</v>
      </c>
      <c r="I929" s="2">
        <v>234</v>
      </c>
      <c r="J929" s="2">
        <v>0</v>
      </c>
      <c r="K929" s="2">
        <v>0</v>
      </c>
      <c r="L929" s="2">
        <v>0</v>
      </c>
      <c r="M929" s="3">
        <v>288</v>
      </c>
      <c r="N929" s="2">
        <v>9</v>
      </c>
      <c r="O929" s="2">
        <v>0</v>
      </c>
      <c r="P929" s="2">
        <v>0</v>
      </c>
      <c r="Q929" s="2">
        <v>0</v>
      </c>
      <c r="R929" s="4">
        <v>0</v>
      </c>
      <c r="S929" s="2">
        <v>0</v>
      </c>
      <c r="T929" s="2">
        <v>0</v>
      </c>
      <c r="U929" s="2">
        <v>0</v>
      </c>
      <c r="V929" s="2">
        <v>0</v>
      </c>
      <c r="W929" s="2">
        <v>0</v>
      </c>
      <c r="X929" s="2">
        <v>0</v>
      </c>
      <c r="Y929" s="2">
        <v>0</v>
      </c>
      <c r="Z929" s="2">
        <v>0</v>
      </c>
      <c r="AA929" s="2">
        <v>0</v>
      </c>
      <c r="AB929" s="2">
        <v>0</v>
      </c>
      <c r="AC929" s="2">
        <v>0</v>
      </c>
      <c r="AD929" s="2">
        <v>0</v>
      </c>
      <c r="AE929" s="2">
        <v>0</v>
      </c>
      <c r="AF929" s="2">
        <v>0</v>
      </c>
      <c r="AG929" s="3">
        <v>2</v>
      </c>
      <c r="AH929" s="2">
        <v>0</v>
      </c>
      <c r="AI929" s="2">
        <v>0</v>
      </c>
      <c r="AJ929" s="2">
        <v>1</v>
      </c>
      <c r="AK929" s="2">
        <v>4</v>
      </c>
      <c r="AL929" s="4">
        <v>178</v>
      </c>
      <c r="AM929" s="2">
        <v>11</v>
      </c>
      <c r="AN929" s="2">
        <v>3</v>
      </c>
      <c r="AO929" s="2">
        <v>0</v>
      </c>
      <c r="AP929" s="2">
        <v>35</v>
      </c>
      <c r="AQ929" s="2">
        <v>0</v>
      </c>
      <c r="AR929" s="2">
        <v>0</v>
      </c>
      <c r="AS929" s="2">
        <v>0</v>
      </c>
      <c r="AT929" s="2">
        <v>0</v>
      </c>
      <c r="AU929" s="2">
        <v>0</v>
      </c>
      <c r="AV929" s="2">
        <v>0</v>
      </c>
      <c r="AW929" s="2">
        <v>0</v>
      </c>
      <c r="AX929" s="2">
        <v>0</v>
      </c>
      <c r="AY929" s="2">
        <v>0</v>
      </c>
      <c r="AZ929" s="2">
        <v>0</v>
      </c>
      <c r="BA929" s="44">
        <v>2</v>
      </c>
      <c r="BB929" s="2">
        <v>0</v>
      </c>
      <c r="BC929" s="2">
        <v>0</v>
      </c>
      <c r="BD929" s="2">
        <v>0</v>
      </c>
      <c r="BE929" s="2">
        <v>0</v>
      </c>
      <c r="BF929" s="45">
        <v>0</v>
      </c>
      <c r="BG929" s="2">
        <v>0</v>
      </c>
      <c r="BH929" s="2">
        <v>0</v>
      </c>
      <c r="BI929" s="2">
        <v>0</v>
      </c>
      <c r="BJ929" s="2">
        <v>0</v>
      </c>
      <c r="BK929" s="2">
        <v>0</v>
      </c>
      <c r="BL929" s="2">
        <v>0</v>
      </c>
      <c r="BM929" s="2">
        <v>0</v>
      </c>
      <c r="BN929" s="2">
        <v>0</v>
      </c>
      <c r="BO929" s="2">
        <v>0</v>
      </c>
      <c r="BP929" s="2">
        <v>0</v>
      </c>
      <c r="BQ929" s="2">
        <v>0</v>
      </c>
      <c r="BR929" s="2">
        <v>2</v>
      </c>
      <c r="BS929" s="2">
        <v>531</v>
      </c>
      <c r="BT929" s="2">
        <v>0</v>
      </c>
      <c r="BU929" s="5">
        <v>0.82</v>
      </c>
      <c r="BV929" s="5">
        <f>IFERROR($BF929/($AL929+$R929), "No Votes")</f>
        <v>0</v>
      </c>
      <c r="BW929" s="5">
        <f>IFERROR($BA929/($AG929+$M929), "No Votes")</f>
        <v>6.8965517241379309E-3</v>
      </c>
      <c r="BX929" t="s">
        <v>2157</v>
      </c>
      <c r="BY929" s="5" t="s">
        <v>2086</v>
      </c>
      <c r="BZ929" s="5" t="s">
        <v>2088</v>
      </c>
      <c r="CA929" s="28" t="str">
        <f>IF(Table1[[#This Row],[Party]]="Labour","Conservative","Labour")</f>
        <v>Labour</v>
      </c>
      <c r="CB929" s="28" cm="1">
        <f t="array" ref="CB9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929" s="28" cm="1">
        <f t="array" ref="CC9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929" s="28">
        <f>IF(TRIM(Table1[[#This Row],[Party]])="Labour",Table1[[#This Row],[Conservative_Aye]],Table1[[#This Row],[Labour_Aye]])</f>
        <v>0</v>
      </c>
      <c r="CE929" s="28">
        <f>IF(TRIM(Table1[[#This Row],[Party]])="Labour",Table1[[#This Row],[Conservative_No]],Table1[[#This Row],[Labour_No]])</f>
        <v>178</v>
      </c>
      <c r="CF929" s="36">
        <f>IF(Table1[[#This Row],[Gov_Aye]]+Table1[[#This Row],[Gov_No]]=0,"",Table1[[#This Row],[Gov_Aye]]/(Table1[[#This Row],[Gov_Aye]]+Table1[[#This Row],[Gov_No]]))</f>
        <v>0.99310344827586206</v>
      </c>
      <c r="CG929" s="36">
        <f>IF(Table1[[#This Row],[Opp_Aye]]+Table1[[#This Row],[Opp_No]]=0,"",Table1[[#This Row],[Opp_Aye]]/(Table1[[#This Row],[Opp_Aye]]+Table1[[#This Row],[Opp_No]]))</f>
        <v>0</v>
      </c>
      <c r="CH929" s="36">
        <f>IF(OR(Table1[[#This Row],[Gov_Share]]="",Table1[[#This Row],[Opp_Share]]=""),"",ABS(Table1[[#This Row],[Gov_Share]]-Table1[[#This Row],[Opp_Share]]))</f>
        <v>0.99310344827586206</v>
      </c>
      <c r="CI929" s="36">
        <f>IF(Table1[[#This Row],[Gov_Aye]]+Table1[[#This Row],[Gov_No]]=0,"",ABS(Table1[[#This Row],[Gov_Aye]]-Table1[[#This Row],[Gov_No]])/(Table1[[#This Row],[Gov_Aye]]+Table1[[#This Row],[Gov_No]]))</f>
        <v>0.98620689655172411</v>
      </c>
      <c r="CJ929" s="36">
        <f>IF(Table1[[#This Row],[Opp_Aye]]+Table1[[#This Row],[Opp_No]]=0,"",ABS(Table1[[#This Row],[Opp_Aye]]-Table1[[#This Row],[Opp_No]])/(Table1[[#This Row],[Opp_Aye]]+Table1[[#This Row],[Opp_No]]))</f>
        <v>1</v>
      </c>
      <c r="CK9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0.95885005636978582</v>
      </c>
    </row>
    <row r="930" spans="1:89" ht="29.5" x14ac:dyDescent="0.75">
      <c r="A930">
        <v>274</v>
      </c>
      <c r="B930" s="17">
        <v>42927</v>
      </c>
      <c r="C930" s="18">
        <v>0.75069444444444444</v>
      </c>
      <c r="D930">
        <v>7</v>
      </c>
      <c r="E930" s="20" t="s">
        <v>1039</v>
      </c>
      <c r="H930">
        <v>273</v>
      </c>
      <c r="I930">
        <v>308</v>
      </c>
      <c r="J930">
        <v>0</v>
      </c>
      <c r="K930">
        <v>0</v>
      </c>
      <c r="L930">
        <v>0</v>
      </c>
      <c r="M930" s="3">
        <v>0</v>
      </c>
      <c r="N930">
        <v>0</v>
      </c>
      <c r="O930">
        <v>0</v>
      </c>
      <c r="P930">
        <v>0</v>
      </c>
      <c r="Q930">
        <v>1</v>
      </c>
      <c r="R930" s="4">
        <v>230</v>
      </c>
      <c r="S930">
        <v>11</v>
      </c>
      <c r="T930">
        <v>3</v>
      </c>
      <c r="U930">
        <v>0</v>
      </c>
      <c r="V930">
        <v>28</v>
      </c>
      <c r="W930">
        <v>0</v>
      </c>
      <c r="X930">
        <v>0</v>
      </c>
      <c r="Y930">
        <v>0</v>
      </c>
      <c r="Z930">
        <v>0</v>
      </c>
      <c r="AA930">
        <v>0</v>
      </c>
      <c r="AB930">
        <v>0</v>
      </c>
      <c r="AC930">
        <v>0</v>
      </c>
      <c r="AD930">
        <v>0</v>
      </c>
      <c r="AE930">
        <v>0</v>
      </c>
      <c r="AF930">
        <v>0</v>
      </c>
      <c r="AG930" s="3">
        <v>307</v>
      </c>
      <c r="AH930">
        <v>1</v>
      </c>
      <c r="AI930">
        <v>0</v>
      </c>
      <c r="AJ930">
        <v>0</v>
      </c>
      <c r="AK930">
        <v>0</v>
      </c>
      <c r="AL930" s="4">
        <v>0</v>
      </c>
      <c r="AM930">
        <v>0</v>
      </c>
      <c r="AN930">
        <v>0</v>
      </c>
      <c r="AO930">
        <v>0</v>
      </c>
      <c r="AP930">
        <v>0</v>
      </c>
      <c r="AQ930">
        <v>0</v>
      </c>
      <c r="AR930">
        <v>0</v>
      </c>
      <c r="AS930">
        <v>0</v>
      </c>
      <c r="AT930">
        <v>0</v>
      </c>
      <c r="AU930">
        <v>0</v>
      </c>
      <c r="AV930">
        <v>0</v>
      </c>
      <c r="AW930">
        <v>0</v>
      </c>
      <c r="AX930">
        <v>0</v>
      </c>
      <c r="AY930">
        <v>0</v>
      </c>
      <c r="AZ930">
        <v>0</v>
      </c>
      <c r="BA930" s="3">
        <v>0</v>
      </c>
      <c r="BB930">
        <v>0</v>
      </c>
      <c r="BC930">
        <v>0</v>
      </c>
      <c r="BD930">
        <v>0</v>
      </c>
      <c r="BE930">
        <v>0</v>
      </c>
      <c r="BF930" s="4">
        <v>0</v>
      </c>
      <c r="BG930">
        <v>0</v>
      </c>
      <c r="BH930">
        <v>0</v>
      </c>
      <c r="BI930">
        <v>0</v>
      </c>
      <c r="BJ930">
        <v>0</v>
      </c>
      <c r="BK930">
        <v>0</v>
      </c>
      <c r="BL930">
        <v>0</v>
      </c>
      <c r="BM930">
        <v>0</v>
      </c>
      <c r="BN930">
        <v>0</v>
      </c>
      <c r="BO930">
        <v>0</v>
      </c>
      <c r="BP930">
        <v>0</v>
      </c>
      <c r="BQ930">
        <v>0</v>
      </c>
      <c r="BR930">
        <v>0</v>
      </c>
      <c r="BS930">
        <v>581</v>
      </c>
      <c r="BT930">
        <v>0</v>
      </c>
      <c r="BU930" s="1">
        <v>0.89</v>
      </c>
      <c r="BV930" s="5">
        <f>IFERROR($BF930/($AL930+$R930), "No Votes")</f>
        <v>0</v>
      </c>
      <c r="BW930" s="5">
        <f>IFERROR($BA930/($AG930+$M930), "No Votes")</f>
        <v>0</v>
      </c>
      <c r="BX930" t="s">
        <v>2157</v>
      </c>
      <c r="BY930" s="5" t="s">
        <v>2086</v>
      </c>
      <c r="BZ930" s="5" t="s">
        <v>2088</v>
      </c>
      <c r="CA930" s="28" t="str">
        <f>IF(Table1[[#This Row],[Party]]="Labour","Conservative","Labour")</f>
        <v>Labour</v>
      </c>
      <c r="CB930" s="28" cm="1">
        <f t="array" ref="CB9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30" s="28" cm="1">
        <f t="array" ref="CC9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930" s="28">
        <f>IF(TRIM(Table1[[#This Row],[Party]])="Labour",Table1[[#This Row],[Conservative_Aye]],Table1[[#This Row],[Labour_Aye]])</f>
        <v>230</v>
      </c>
      <c r="CE930" s="28">
        <f>IF(TRIM(Table1[[#This Row],[Party]])="Labour",Table1[[#This Row],[Conservative_No]],Table1[[#This Row],[Labour_No]])</f>
        <v>0</v>
      </c>
      <c r="CF930" s="36">
        <f>IF(Table1[[#This Row],[Gov_Aye]]+Table1[[#This Row],[Gov_No]]=0,"",Table1[[#This Row],[Gov_Aye]]/(Table1[[#This Row],[Gov_Aye]]+Table1[[#This Row],[Gov_No]]))</f>
        <v>0</v>
      </c>
      <c r="CG930" s="36">
        <f>IF(Table1[[#This Row],[Opp_Aye]]+Table1[[#This Row],[Opp_No]]=0,"",Table1[[#This Row],[Opp_Aye]]/(Table1[[#This Row],[Opp_Aye]]+Table1[[#This Row],[Opp_No]]))</f>
        <v>1</v>
      </c>
      <c r="CH930" s="36">
        <f>IF(OR(Table1[[#This Row],[Gov_Share]]="",Table1[[#This Row],[Opp_Share]]=""),"",ABS(Table1[[#This Row],[Gov_Share]]-Table1[[#This Row],[Opp_Share]]))</f>
        <v>1</v>
      </c>
      <c r="CI930" s="36">
        <f>IF(Table1[[#This Row],[Gov_Aye]]+Table1[[#This Row],[Gov_No]]=0,"",ABS(Table1[[#This Row],[Gov_Aye]]-Table1[[#This Row],[Gov_No]])/(Table1[[#This Row],[Gov_Aye]]+Table1[[#This Row],[Gov_No]]))</f>
        <v>1</v>
      </c>
      <c r="CJ930" s="36">
        <f>IF(Table1[[#This Row],[Opp_Aye]]+Table1[[#This Row],[Opp_No]]=0,"",ABS(Table1[[#This Row],[Opp_Aye]]-Table1[[#This Row],[Opp_No]])/(Table1[[#This Row],[Opp_Aye]]+Table1[[#This Row],[Opp_No]]))</f>
        <v>1</v>
      </c>
      <c r="CK9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0.9669354522524406</v>
      </c>
    </row>
    <row r="931" spans="1:89" hidden="1" x14ac:dyDescent="0.75">
      <c r="A931">
        <v>673</v>
      </c>
      <c r="B931" s="17">
        <v>43558</v>
      </c>
      <c r="C931" s="18">
        <v>0.79166666666666663</v>
      </c>
      <c r="D931">
        <v>404</v>
      </c>
      <c r="E931" s="20" t="s">
        <v>139</v>
      </c>
      <c r="F931" t="s">
        <v>2008</v>
      </c>
      <c r="H931">
        <v>315</v>
      </c>
      <c r="I931">
        <v>310</v>
      </c>
      <c r="J931">
        <v>0</v>
      </c>
      <c r="K931">
        <v>0</v>
      </c>
      <c r="L931">
        <v>0</v>
      </c>
      <c r="M931" s="3">
        <v>14</v>
      </c>
      <c r="N931">
        <v>0</v>
      </c>
      <c r="O931">
        <v>0</v>
      </c>
      <c r="P931">
        <v>1</v>
      </c>
      <c r="Q931">
        <v>19</v>
      </c>
      <c r="R931" s="4">
        <v>230</v>
      </c>
      <c r="S931">
        <v>11</v>
      </c>
      <c r="T931">
        <v>4</v>
      </c>
      <c r="U931">
        <v>0</v>
      </c>
      <c r="V931">
        <v>35</v>
      </c>
      <c r="W931">
        <v>0</v>
      </c>
      <c r="X931">
        <v>0</v>
      </c>
      <c r="Y931">
        <v>0</v>
      </c>
      <c r="Z931">
        <v>0</v>
      </c>
      <c r="AA931">
        <v>0</v>
      </c>
      <c r="AB931">
        <v>0</v>
      </c>
      <c r="AC931">
        <v>0</v>
      </c>
      <c r="AD931">
        <v>0</v>
      </c>
      <c r="AE931">
        <v>0</v>
      </c>
      <c r="AF931">
        <v>0</v>
      </c>
      <c r="AG931" s="3">
        <v>291</v>
      </c>
      <c r="AH931">
        <v>10</v>
      </c>
      <c r="AI931">
        <v>0</v>
      </c>
      <c r="AJ931">
        <v>0</v>
      </c>
      <c r="AK931">
        <v>2</v>
      </c>
      <c r="AL931" s="4">
        <v>7</v>
      </c>
      <c r="AM931">
        <v>0</v>
      </c>
      <c r="AN931">
        <v>0</v>
      </c>
      <c r="AO931">
        <v>0</v>
      </c>
      <c r="AP931">
        <v>0</v>
      </c>
      <c r="AQ931">
        <v>0</v>
      </c>
      <c r="AR931">
        <v>0</v>
      </c>
      <c r="AS931">
        <v>0</v>
      </c>
      <c r="AT931">
        <v>0</v>
      </c>
      <c r="AU931">
        <v>0</v>
      </c>
      <c r="AV931">
        <v>0</v>
      </c>
      <c r="AW931">
        <v>0</v>
      </c>
      <c r="AX931">
        <v>0</v>
      </c>
      <c r="AY931">
        <v>0</v>
      </c>
      <c r="AZ931">
        <v>0</v>
      </c>
      <c r="BA931" s="3">
        <v>14</v>
      </c>
      <c r="BB931">
        <v>0</v>
      </c>
      <c r="BC931">
        <v>0</v>
      </c>
      <c r="BD931">
        <v>0</v>
      </c>
      <c r="BE931">
        <v>2</v>
      </c>
      <c r="BF931" s="4">
        <v>7</v>
      </c>
      <c r="BG931">
        <v>0</v>
      </c>
      <c r="BH931">
        <v>0</v>
      </c>
      <c r="BI931">
        <v>0</v>
      </c>
      <c r="BJ931">
        <v>0</v>
      </c>
      <c r="BK931">
        <v>0</v>
      </c>
      <c r="BL931">
        <v>0</v>
      </c>
      <c r="BM931">
        <v>0</v>
      </c>
      <c r="BN931">
        <v>0</v>
      </c>
      <c r="BO931">
        <v>0</v>
      </c>
      <c r="BP931">
        <v>0</v>
      </c>
      <c r="BQ931">
        <v>0</v>
      </c>
      <c r="BR931">
        <v>23</v>
      </c>
      <c r="BS931">
        <v>624</v>
      </c>
      <c r="BT931">
        <v>0.04</v>
      </c>
      <c r="BU931" s="1">
        <v>0.96</v>
      </c>
      <c r="BV931" s="5">
        <f>IFERROR($BF931/($AL931+$R931), "No Votes")</f>
        <v>2.9535864978902954E-2</v>
      </c>
      <c r="BW931" s="5">
        <f>IFERROR($BA931/($AG931+$M931), "No Votes")</f>
        <v>4.5901639344262293E-2</v>
      </c>
      <c r="BX931" t="s">
        <v>2156</v>
      </c>
      <c r="BY931" s="5" t="s">
        <v>2086</v>
      </c>
      <c r="BZ931" s="5" t="s">
        <v>2088</v>
      </c>
      <c r="CA931" s="28" t="str">
        <f>IF(Table1[[#This Row],[Party]]="Labour","Conservative","Labour")</f>
        <v>Labour</v>
      </c>
      <c r="CB931" s="28" cm="1">
        <f t="array" ref="CB9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14</v>
      </c>
      <c r="CC931" s="28" cm="1">
        <f t="array" ref="CC9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931" s="28">
        <f>IF(TRIM(Table1[[#This Row],[Party]])="Labour",Table1[[#This Row],[Conservative_Aye]],Table1[[#This Row],[Labour_Aye]])</f>
        <v>230</v>
      </c>
      <c r="CE931" s="28">
        <f>IF(TRIM(Table1[[#This Row],[Party]])="Labour",Table1[[#This Row],[Conservative_No]],Table1[[#This Row],[Labour_No]])</f>
        <v>7</v>
      </c>
      <c r="CF931" s="36">
        <f>IF(Table1[[#This Row],[Gov_Aye]]+Table1[[#This Row],[Gov_No]]=0,"",Table1[[#This Row],[Gov_Aye]]/(Table1[[#This Row],[Gov_Aye]]+Table1[[#This Row],[Gov_No]]))</f>
        <v>4.5901639344262293E-2</v>
      </c>
      <c r="CG931" s="36">
        <f>IF(Table1[[#This Row],[Opp_Aye]]+Table1[[#This Row],[Opp_No]]=0,"",Table1[[#This Row],[Opp_Aye]]/(Table1[[#This Row],[Opp_Aye]]+Table1[[#This Row],[Opp_No]]))</f>
        <v>0.97046413502109707</v>
      </c>
      <c r="CH931" s="36">
        <f>IF(OR(Table1[[#This Row],[Gov_Share]]="",Table1[[#This Row],[Opp_Share]]=""),"",ABS(Table1[[#This Row],[Gov_Share]]-Table1[[#This Row],[Opp_Share]]))</f>
        <v>0.92456249567683479</v>
      </c>
      <c r="CI931" s="36">
        <f>IF(Table1[[#This Row],[Gov_Aye]]+Table1[[#This Row],[Gov_No]]=0,"",ABS(Table1[[#This Row],[Gov_Aye]]-Table1[[#This Row],[Gov_No]])/(Table1[[#This Row],[Gov_Aye]]+Table1[[#This Row],[Gov_No]]))</f>
        <v>0.90819672131147544</v>
      </c>
      <c r="CJ931" s="36">
        <f>IF(Table1[[#This Row],[Opp_Aye]]+Table1[[#This Row],[Opp_No]]=0,"",ABS(Table1[[#This Row],[Opp_Aye]]-Table1[[#This Row],[Opp_No]])/(Table1[[#This Row],[Opp_Aye]]+Table1[[#This Row],[Opp_No]]))</f>
        <v>0.94092827004219415</v>
      </c>
      <c r="CK9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0.8960087926693675</v>
      </c>
    </row>
    <row r="932" spans="1:89" x14ac:dyDescent="0.75">
      <c r="A932" s="2">
        <v>712</v>
      </c>
      <c r="B932" s="15">
        <v>43712</v>
      </c>
      <c r="C932" s="16">
        <v>0.70833333333333337</v>
      </c>
      <c r="D932" s="2">
        <v>440</v>
      </c>
      <c r="E932" s="19" t="s">
        <v>254</v>
      </c>
      <c r="F932" s="2" t="s">
        <v>1922</v>
      </c>
      <c r="G932" s="2"/>
      <c r="H932" s="2">
        <v>329</v>
      </c>
      <c r="I932" s="2">
        <v>300</v>
      </c>
      <c r="J932" s="2">
        <v>0</v>
      </c>
      <c r="K932" s="2">
        <v>0</v>
      </c>
      <c r="L932" s="2">
        <v>0</v>
      </c>
      <c r="M932" s="3">
        <v>1</v>
      </c>
      <c r="N932" s="2">
        <v>0</v>
      </c>
      <c r="O932" s="2">
        <v>0</v>
      </c>
      <c r="P932" s="2">
        <v>1</v>
      </c>
      <c r="Q932" s="2">
        <v>30</v>
      </c>
      <c r="R932" s="4">
        <v>238</v>
      </c>
      <c r="S932" s="2">
        <v>15</v>
      </c>
      <c r="T932" s="2">
        <v>4</v>
      </c>
      <c r="U932" s="2">
        <v>0</v>
      </c>
      <c r="V932" s="2">
        <v>35</v>
      </c>
      <c r="W932" s="2">
        <v>0</v>
      </c>
      <c r="X932" s="2">
        <v>5</v>
      </c>
      <c r="Y932" s="2">
        <v>0</v>
      </c>
      <c r="Z932" s="2">
        <v>0</v>
      </c>
      <c r="AA932" s="2">
        <v>0</v>
      </c>
      <c r="AB932" s="2">
        <v>0</v>
      </c>
      <c r="AC932" s="2">
        <v>0</v>
      </c>
      <c r="AD932" s="2">
        <v>0</v>
      </c>
      <c r="AE932" s="2">
        <v>0</v>
      </c>
      <c r="AF932" s="2">
        <v>0</v>
      </c>
      <c r="AG932" s="3">
        <v>285</v>
      </c>
      <c r="AH932" s="2">
        <v>10</v>
      </c>
      <c r="AI932" s="2">
        <v>0</v>
      </c>
      <c r="AJ932" s="2">
        <v>0</v>
      </c>
      <c r="AK932" s="2">
        <v>3</v>
      </c>
      <c r="AL932" s="4">
        <v>2</v>
      </c>
      <c r="AM932" s="2">
        <v>0</v>
      </c>
      <c r="AN932" s="2">
        <v>0</v>
      </c>
      <c r="AO932" s="2">
        <v>0</v>
      </c>
      <c r="AP932" s="2">
        <v>0</v>
      </c>
      <c r="AQ932" s="2">
        <v>0</v>
      </c>
      <c r="AR932" s="2">
        <v>0</v>
      </c>
      <c r="AS932" s="2">
        <v>0</v>
      </c>
      <c r="AT932" s="2">
        <v>0</v>
      </c>
      <c r="AU932" s="2">
        <v>0</v>
      </c>
      <c r="AV932" s="2">
        <v>0</v>
      </c>
      <c r="AW932" s="2">
        <v>0</v>
      </c>
      <c r="AX932" s="2">
        <v>0</v>
      </c>
      <c r="AY932" s="2">
        <v>0</v>
      </c>
      <c r="AZ932" s="2">
        <v>0</v>
      </c>
      <c r="BA932" s="44">
        <v>1</v>
      </c>
      <c r="BB932" s="2">
        <v>0</v>
      </c>
      <c r="BC932" s="2">
        <v>0</v>
      </c>
      <c r="BD932" s="2">
        <v>0</v>
      </c>
      <c r="BE932" s="2">
        <v>3</v>
      </c>
      <c r="BF932" s="45">
        <v>2</v>
      </c>
      <c r="BG932" s="2">
        <v>0</v>
      </c>
      <c r="BH932" s="2">
        <v>0</v>
      </c>
      <c r="BI932" s="2">
        <v>0</v>
      </c>
      <c r="BJ932" s="2">
        <v>0</v>
      </c>
      <c r="BK932" s="2">
        <v>0</v>
      </c>
      <c r="BL932" s="2">
        <v>0</v>
      </c>
      <c r="BM932" s="2">
        <v>0</v>
      </c>
      <c r="BN932" s="2">
        <v>0</v>
      </c>
      <c r="BO932" s="2">
        <v>0</v>
      </c>
      <c r="BP932" s="2">
        <v>0</v>
      </c>
      <c r="BQ932" s="2">
        <v>0</v>
      </c>
      <c r="BR932" s="2">
        <v>6</v>
      </c>
      <c r="BS932" s="2">
        <v>629</v>
      </c>
      <c r="BT932" s="2">
        <v>0.01</v>
      </c>
      <c r="BU932" s="5">
        <v>0.97</v>
      </c>
      <c r="BV932" s="5">
        <f>IFERROR($BF932/($AL932+$R932), "No Votes")</f>
        <v>8.3333333333333332E-3</v>
      </c>
      <c r="BW932" s="5">
        <f>IFERROR($BA932/($AG932+$M932), "No Votes")</f>
        <v>3.4965034965034965E-3</v>
      </c>
      <c r="BX932" t="s">
        <v>2157</v>
      </c>
      <c r="BY932" s="5" t="s">
        <v>2093</v>
      </c>
      <c r="BZ932" s="5" t="s">
        <v>2088</v>
      </c>
      <c r="CA932" s="28" t="str">
        <f>IF(Table1[[#This Row],[Party]]="Labour","Conservative","Labour")</f>
        <v>Labour</v>
      </c>
      <c r="CB932" s="28" cm="1">
        <f t="array" ref="CB9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932" s="28" cm="1">
        <f t="array" ref="CC9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932" s="28">
        <f>IF(TRIM(Table1[[#This Row],[Party]])="Labour",Table1[[#This Row],[Conservative_Aye]],Table1[[#This Row],[Labour_Aye]])</f>
        <v>238</v>
      </c>
      <c r="CE932" s="28">
        <f>IF(TRIM(Table1[[#This Row],[Party]])="Labour",Table1[[#This Row],[Conservative_No]],Table1[[#This Row],[Labour_No]])</f>
        <v>2</v>
      </c>
      <c r="CF932" s="36">
        <f>IF(Table1[[#This Row],[Gov_Aye]]+Table1[[#This Row],[Gov_No]]=0,"",Table1[[#This Row],[Gov_Aye]]/(Table1[[#This Row],[Gov_Aye]]+Table1[[#This Row],[Gov_No]]))</f>
        <v>3.4965034965034965E-3</v>
      </c>
      <c r="CG932" s="36">
        <f>IF(Table1[[#This Row],[Opp_Aye]]+Table1[[#This Row],[Opp_No]]=0,"",Table1[[#This Row],[Opp_Aye]]/(Table1[[#This Row],[Opp_Aye]]+Table1[[#This Row],[Opp_No]]))</f>
        <v>0.9916666666666667</v>
      </c>
      <c r="CH932" s="36">
        <f>IF(OR(Table1[[#This Row],[Gov_Share]]="",Table1[[#This Row],[Opp_Share]]=""),"",ABS(Table1[[#This Row],[Gov_Share]]-Table1[[#This Row],[Opp_Share]]))</f>
        <v>0.98817016317016315</v>
      </c>
      <c r="CI932" s="36">
        <f>IF(Table1[[#This Row],[Gov_Aye]]+Table1[[#This Row],[Gov_No]]=0,"",ABS(Table1[[#This Row],[Gov_Aye]]-Table1[[#This Row],[Gov_No]])/(Table1[[#This Row],[Gov_Aye]]+Table1[[#This Row],[Gov_No]]))</f>
        <v>0.99300699300699302</v>
      </c>
      <c r="CJ932" s="36">
        <f>IF(Table1[[#This Row],[Opp_Aye]]+Table1[[#This Row],[Opp_No]]=0,"",ABS(Table1[[#This Row],[Opp_Aye]]-Table1[[#This Row],[Opp_No]])/(Table1[[#This Row],[Opp_Aye]]+Table1[[#This Row],[Opp_No]]))</f>
        <v>0.98333333333333328</v>
      </c>
      <c r="CK9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0.94254540702992295</v>
      </c>
    </row>
    <row r="933" spans="1:89" hidden="1" x14ac:dyDescent="0.75">
      <c r="A933">
        <v>556</v>
      </c>
      <c r="B933" s="17">
        <v>43473</v>
      </c>
      <c r="C933" s="18">
        <v>0.77777777777777779</v>
      </c>
      <c r="D933">
        <v>287</v>
      </c>
      <c r="E933" s="20" t="s">
        <v>131</v>
      </c>
      <c r="F933" t="s">
        <v>1968</v>
      </c>
      <c r="H933">
        <v>303</v>
      </c>
      <c r="I933">
        <v>296</v>
      </c>
      <c r="J933">
        <v>0</v>
      </c>
      <c r="K933">
        <v>0</v>
      </c>
      <c r="L933">
        <v>0</v>
      </c>
      <c r="M933" s="3">
        <v>20</v>
      </c>
      <c r="N933">
        <v>0</v>
      </c>
      <c r="O933">
        <v>0</v>
      </c>
      <c r="P933">
        <v>1</v>
      </c>
      <c r="Q933">
        <v>3</v>
      </c>
      <c r="R933" s="4">
        <v>229</v>
      </c>
      <c r="S933">
        <v>11</v>
      </c>
      <c r="T933">
        <v>4</v>
      </c>
      <c r="U933">
        <v>0</v>
      </c>
      <c r="V933">
        <v>35</v>
      </c>
      <c r="W933">
        <v>0</v>
      </c>
      <c r="X933">
        <v>0</v>
      </c>
      <c r="Y933">
        <v>0</v>
      </c>
      <c r="Z933">
        <v>0</v>
      </c>
      <c r="AA933">
        <v>0</v>
      </c>
      <c r="AB933">
        <v>0</v>
      </c>
      <c r="AC933">
        <v>0</v>
      </c>
      <c r="AD933">
        <v>0</v>
      </c>
      <c r="AE933">
        <v>0</v>
      </c>
      <c r="AF933">
        <v>0</v>
      </c>
      <c r="AG933" s="3">
        <v>282</v>
      </c>
      <c r="AH933">
        <v>10</v>
      </c>
      <c r="AI933">
        <v>0</v>
      </c>
      <c r="AJ933">
        <v>0</v>
      </c>
      <c r="AK933">
        <v>1</v>
      </c>
      <c r="AL933" s="4">
        <v>3</v>
      </c>
      <c r="AM933">
        <v>0</v>
      </c>
      <c r="AN933">
        <v>0</v>
      </c>
      <c r="AO933">
        <v>0</v>
      </c>
      <c r="AP933">
        <v>0</v>
      </c>
      <c r="AQ933">
        <v>0</v>
      </c>
      <c r="AR933">
        <v>0</v>
      </c>
      <c r="AS933">
        <v>0</v>
      </c>
      <c r="AT933">
        <v>0</v>
      </c>
      <c r="AU933">
        <v>0</v>
      </c>
      <c r="AV933">
        <v>0</v>
      </c>
      <c r="AW933">
        <v>0</v>
      </c>
      <c r="AX933">
        <v>0</v>
      </c>
      <c r="AY933">
        <v>0</v>
      </c>
      <c r="AZ933">
        <v>0</v>
      </c>
      <c r="BA933" s="3">
        <v>20</v>
      </c>
      <c r="BB933">
        <v>0</v>
      </c>
      <c r="BC933">
        <v>0</v>
      </c>
      <c r="BD933">
        <v>0</v>
      </c>
      <c r="BE933">
        <v>1</v>
      </c>
      <c r="BF933" s="4">
        <v>3</v>
      </c>
      <c r="BG933">
        <v>0</v>
      </c>
      <c r="BH933">
        <v>0</v>
      </c>
      <c r="BI933">
        <v>0</v>
      </c>
      <c r="BJ933">
        <v>0</v>
      </c>
      <c r="BK933">
        <v>0</v>
      </c>
      <c r="BL933">
        <v>0</v>
      </c>
      <c r="BM933">
        <v>0</v>
      </c>
      <c r="BN933">
        <v>0</v>
      </c>
      <c r="BO933">
        <v>0</v>
      </c>
      <c r="BP933">
        <v>0</v>
      </c>
      <c r="BQ933">
        <v>0</v>
      </c>
      <c r="BR933">
        <v>24</v>
      </c>
      <c r="BS933">
        <v>599</v>
      </c>
      <c r="BT933">
        <v>0.04</v>
      </c>
      <c r="BU933" s="1">
        <v>0.92</v>
      </c>
      <c r="BV933" s="5">
        <f>IFERROR($BF933/($AL933+$R933), "No Votes")</f>
        <v>1.2931034482758621E-2</v>
      </c>
      <c r="BW933" s="5">
        <f>IFERROR($BA933/($AG933+$M933), "No Votes")</f>
        <v>6.6225165562913912E-2</v>
      </c>
      <c r="BX933" t="s">
        <v>2156</v>
      </c>
      <c r="BY933" s="5" t="s">
        <v>2086</v>
      </c>
      <c r="BZ933" s="5" t="s">
        <v>2088</v>
      </c>
      <c r="CA933" s="28" t="str">
        <f>IF(Table1[[#This Row],[Party]]="Labour","Conservative","Labour")</f>
        <v>Labour</v>
      </c>
      <c r="CB933" s="28" cm="1">
        <f t="array" ref="CB9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20</v>
      </c>
      <c r="CC933" s="28" cm="1">
        <f t="array" ref="CC9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933" s="28">
        <f>IF(TRIM(Table1[[#This Row],[Party]])="Labour",Table1[[#This Row],[Conservative_Aye]],Table1[[#This Row],[Labour_Aye]])</f>
        <v>229</v>
      </c>
      <c r="CE933" s="28">
        <f>IF(TRIM(Table1[[#This Row],[Party]])="Labour",Table1[[#This Row],[Conservative_No]],Table1[[#This Row],[Labour_No]])</f>
        <v>3</v>
      </c>
      <c r="CF933" s="36">
        <f>IF(Table1[[#This Row],[Gov_Aye]]+Table1[[#This Row],[Gov_No]]=0,"",Table1[[#This Row],[Gov_Aye]]/(Table1[[#This Row],[Gov_Aye]]+Table1[[#This Row],[Gov_No]]))</f>
        <v>6.6225165562913912E-2</v>
      </c>
      <c r="CG933" s="36">
        <f>IF(Table1[[#This Row],[Opp_Aye]]+Table1[[#This Row],[Opp_No]]=0,"",Table1[[#This Row],[Opp_Aye]]/(Table1[[#This Row],[Opp_Aye]]+Table1[[#This Row],[Opp_No]]))</f>
        <v>0.98706896551724133</v>
      </c>
      <c r="CH933" s="36">
        <f>IF(OR(Table1[[#This Row],[Gov_Share]]="",Table1[[#This Row],[Opp_Share]]=""),"",ABS(Table1[[#This Row],[Gov_Share]]-Table1[[#This Row],[Opp_Share]]))</f>
        <v>0.92084379995432741</v>
      </c>
      <c r="CI933" s="36">
        <f>IF(Table1[[#This Row],[Gov_Aye]]+Table1[[#This Row],[Gov_No]]=0,"",ABS(Table1[[#This Row],[Gov_Aye]]-Table1[[#This Row],[Gov_No]])/(Table1[[#This Row],[Gov_Aye]]+Table1[[#This Row],[Gov_No]]))</f>
        <v>0.86754966887417218</v>
      </c>
      <c r="CJ933" s="36">
        <f>IF(Table1[[#This Row],[Opp_Aye]]+Table1[[#This Row],[Opp_No]]=0,"",ABS(Table1[[#This Row],[Opp_Aye]]-Table1[[#This Row],[Opp_No]])/(Table1[[#This Row],[Opp_Aye]]+Table1[[#This Row],[Opp_No]]))</f>
        <v>0.97413793103448276</v>
      </c>
      <c r="CK9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0.89089783770971054</v>
      </c>
    </row>
    <row r="934" spans="1:89" hidden="1" x14ac:dyDescent="0.75">
      <c r="A934" s="2">
        <v>557</v>
      </c>
      <c r="B934" s="15">
        <v>43473</v>
      </c>
      <c r="C934" s="16">
        <v>0.7895833333333333</v>
      </c>
      <c r="D934" s="2">
        <v>288</v>
      </c>
      <c r="E934" s="19" t="s">
        <v>173</v>
      </c>
      <c r="F934" s="2" t="s">
        <v>1968</v>
      </c>
      <c r="G934" s="2"/>
      <c r="H934" s="2">
        <v>292</v>
      </c>
      <c r="I934" s="2">
        <v>303</v>
      </c>
      <c r="J934" s="2">
        <v>0</v>
      </c>
      <c r="K934" s="2">
        <v>0</v>
      </c>
      <c r="L934" s="2">
        <v>0</v>
      </c>
      <c r="M934" s="3">
        <v>10</v>
      </c>
      <c r="N934" s="2">
        <v>0</v>
      </c>
      <c r="O934" s="2">
        <v>0</v>
      </c>
      <c r="P934" s="2">
        <v>1</v>
      </c>
      <c r="Q934" s="2">
        <v>4</v>
      </c>
      <c r="R934" s="4">
        <v>227</v>
      </c>
      <c r="S934" s="2">
        <v>11</v>
      </c>
      <c r="T934" s="2">
        <v>4</v>
      </c>
      <c r="U934" s="2">
        <v>0</v>
      </c>
      <c r="V934" s="2">
        <v>35</v>
      </c>
      <c r="W934" s="2">
        <v>0</v>
      </c>
      <c r="X934" s="2">
        <v>0</v>
      </c>
      <c r="Y934" s="2">
        <v>0</v>
      </c>
      <c r="Z934" s="2">
        <v>0</v>
      </c>
      <c r="AA934" s="2">
        <v>0</v>
      </c>
      <c r="AB934" s="2">
        <v>0</v>
      </c>
      <c r="AC934" s="2">
        <v>0</v>
      </c>
      <c r="AD934" s="2">
        <v>0</v>
      </c>
      <c r="AE934" s="2">
        <v>0</v>
      </c>
      <c r="AF934" s="2">
        <v>0</v>
      </c>
      <c r="AG934" s="3">
        <v>289</v>
      </c>
      <c r="AH934" s="2">
        <v>10</v>
      </c>
      <c r="AI934" s="2">
        <v>0</v>
      </c>
      <c r="AJ934" s="2">
        <v>0</v>
      </c>
      <c r="AK934" s="2">
        <v>1</v>
      </c>
      <c r="AL934" s="4">
        <v>3</v>
      </c>
      <c r="AM934" s="2">
        <v>0</v>
      </c>
      <c r="AN934" s="2">
        <v>0</v>
      </c>
      <c r="AO934" s="2">
        <v>0</v>
      </c>
      <c r="AP934" s="2">
        <v>0</v>
      </c>
      <c r="AQ934" s="2">
        <v>0</v>
      </c>
      <c r="AR934" s="2">
        <v>0</v>
      </c>
      <c r="AS934" s="2">
        <v>0</v>
      </c>
      <c r="AT934" s="2">
        <v>0</v>
      </c>
      <c r="AU934" s="2">
        <v>0</v>
      </c>
      <c r="AV934" s="2">
        <v>0</v>
      </c>
      <c r="AW934" s="2">
        <v>0</v>
      </c>
      <c r="AX934" s="2">
        <v>0</v>
      </c>
      <c r="AY934" s="2">
        <v>0</v>
      </c>
      <c r="AZ934" s="2">
        <v>0</v>
      </c>
      <c r="BA934" s="44">
        <v>10</v>
      </c>
      <c r="BB934" s="2">
        <v>0</v>
      </c>
      <c r="BC934" s="2">
        <v>0</v>
      </c>
      <c r="BD934" s="2">
        <v>0</v>
      </c>
      <c r="BE934" s="2">
        <v>1</v>
      </c>
      <c r="BF934" s="45">
        <v>3</v>
      </c>
      <c r="BG934" s="2">
        <v>0</v>
      </c>
      <c r="BH934" s="2">
        <v>0</v>
      </c>
      <c r="BI934" s="2">
        <v>0</v>
      </c>
      <c r="BJ934" s="2">
        <v>0</v>
      </c>
      <c r="BK934" s="2">
        <v>0</v>
      </c>
      <c r="BL934" s="2">
        <v>0</v>
      </c>
      <c r="BM934" s="2">
        <v>0</v>
      </c>
      <c r="BN934" s="2">
        <v>0</v>
      </c>
      <c r="BO934" s="2">
        <v>0</v>
      </c>
      <c r="BP934" s="2">
        <v>0</v>
      </c>
      <c r="BQ934" s="2">
        <v>0</v>
      </c>
      <c r="BR934" s="2">
        <v>14</v>
      </c>
      <c r="BS934" s="2">
        <v>595</v>
      </c>
      <c r="BT934" s="2">
        <v>0.02</v>
      </c>
      <c r="BU934" s="5">
        <v>0.92</v>
      </c>
      <c r="BV934" s="5">
        <f>IFERROR($BF934/($AL934+$R934), "No Votes")</f>
        <v>1.3043478260869565E-2</v>
      </c>
      <c r="BW934" s="5">
        <f>IFERROR($BA934/($AG934+$M934), "No Votes")</f>
        <v>3.3444816053511704E-2</v>
      </c>
      <c r="BX934" t="s">
        <v>2156</v>
      </c>
      <c r="BY934" s="5" t="s">
        <v>2086</v>
      </c>
      <c r="BZ934" s="5" t="s">
        <v>2088</v>
      </c>
      <c r="CA934" s="28" t="str">
        <f>IF(Table1[[#This Row],[Party]]="Labour","Conservative","Labour")</f>
        <v>Labour</v>
      </c>
      <c r="CB934" s="28" cm="1">
        <f t="array" ref="CB9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10</v>
      </c>
      <c r="CC934" s="28" cm="1">
        <f t="array" ref="CC9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934" s="28">
        <f>IF(TRIM(Table1[[#This Row],[Party]])="Labour",Table1[[#This Row],[Conservative_Aye]],Table1[[#This Row],[Labour_Aye]])</f>
        <v>227</v>
      </c>
      <c r="CE934" s="28">
        <f>IF(TRIM(Table1[[#This Row],[Party]])="Labour",Table1[[#This Row],[Conservative_No]],Table1[[#This Row],[Labour_No]])</f>
        <v>3</v>
      </c>
      <c r="CF934" s="36">
        <f>IF(Table1[[#This Row],[Gov_Aye]]+Table1[[#This Row],[Gov_No]]=0,"",Table1[[#This Row],[Gov_Aye]]/(Table1[[#This Row],[Gov_Aye]]+Table1[[#This Row],[Gov_No]]))</f>
        <v>3.3444816053511704E-2</v>
      </c>
      <c r="CG934" s="36">
        <f>IF(Table1[[#This Row],[Opp_Aye]]+Table1[[#This Row],[Opp_No]]=0,"",Table1[[#This Row],[Opp_Aye]]/(Table1[[#This Row],[Opp_Aye]]+Table1[[#This Row],[Opp_No]]))</f>
        <v>0.9869565217391304</v>
      </c>
      <c r="CH934" s="36">
        <f>IF(OR(Table1[[#This Row],[Gov_Share]]="",Table1[[#This Row],[Opp_Share]]=""),"",ABS(Table1[[#This Row],[Gov_Share]]-Table1[[#This Row],[Opp_Share]]))</f>
        <v>0.95351170568561872</v>
      </c>
      <c r="CI934" s="36">
        <f>IF(Table1[[#This Row],[Gov_Aye]]+Table1[[#This Row],[Gov_No]]=0,"",ABS(Table1[[#This Row],[Gov_Aye]]-Table1[[#This Row],[Gov_No]])/(Table1[[#This Row],[Gov_Aye]]+Table1[[#This Row],[Gov_No]]))</f>
        <v>0.93311036789297663</v>
      </c>
      <c r="CJ934" s="36">
        <f>IF(Table1[[#This Row],[Opp_Aye]]+Table1[[#This Row],[Opp_No]]=0,"",ABS(Table1[[#This Row],[Opp_Aye]]-Table1[[#This Row],[Opp_No]])/(Table1[[#This Row],[Opp_Aye]]+Table1[[#This Row],[Opp_No]]))</f>
        <v>0.97391304347826091</v>
      </c>
      <c r="CK9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0.92218691764201155</v>
      </c>
    </row>
    <row r="935" spans="1:89" ht="29.5" x14ac:dyDescent="0.75">
      <c r="A935" s="2">
        <v>1638</v>
      </c>
      <c r="B935" s="15">
        <v>45216</v>
      </c>
      <c r="C935" s="16">
        <v>0.70416666666666672</v>
      </c>
      <c r="D935" s="2">
        <v>330</v>
      </c>
      <c r="E935" s="19" t="s">
        <v>644</v>
      </c>
      <c r="F935" s="2"/>
      <c r="G935" s="2"/>
      <c r="H935" s="2">
        <v>309</v>
      </c>
      <c r="I935" s="2">
        <v>190</v>
      </c>
      <c r="J935" s="2">
        <v>0</v>
      </c>
      <c r="K935" s="2">
        <v>0</v>
      </c>
      <c r="L935" s="2">
        <v>0</v>
      </c>
      <c r="M935" s="3">
        <v>298</v>
      </c>
      <c r="N935" s="2">
        <v>6</v>
      </c>
      <c r="O935" s="2">
        <v>0</v>
      </c>
      <c r="P935" s="2">
        <v>0</v>
      </c>
      <c r="Q935" s="2">
        <v>1</v>
      </c>
      <c r="R935" s="4">
        <v>0</v>
      </c>
      <c r="S935" s="2">
        <v>0</v>
      </c>
      <c r="T935" s="2">
        <v>0</v>
      </c>
      <c r="U935" s="2">
        <v>0</v>
      </c>
      <c r="V935" s="2">
        <v>0</v>
      </c>
      <c r="W935" s="2">
        <v>0</v>
      </c>
      <c r="X935" s="2">
        <v>0</v>
      </c>
      <c r="Y935" s="2">
        <v>1</v>
      </c>
      <c r="Z935" s="2">
        <v>0</v>
      </c>
      <c r="AA935" s="2">
        <v>0</v>
      </c>
      <c r="AB935" s="2">
        <v>0</v>
      </c>
      <c r="AC935" s="2">
        <v>0</v>
      </c>
      <c r="AD935" s="2">
        <v>1</v>
      </c>
      <c r="AE935" s="2">
        <v>0</v>
      </c>
      <c r="AF935" s="2">
        <v>0</v>
      </c>
      <c r="AG935" s="3">
        <v>0</v>
      </c>
      <c r="AH935" s="2">
        <v>0</v>
      </c>
      <c r="AI935" s="2">
        <v>0</v>
      </c>
      <c r="AJ935" s="2">
        <v>1</v>
      </c>
      <c r="AK935" s="2">
        <v>6</v>
      </c>
      <c r="AL935" s="4">
        <v>146</v>
      </c>
      <c r="AM935" s="2">
        <v>11</v>
      </c>
      <c r="AN935" s="2">
        <v>3</v>
      </c>
      <c r="AO935" s="2">
        <v>0</v>
      </c>
      <c r="AP935" s="2">
        <v>21</v>
      </c>
      <c r="AQ935" s="2">
        <v>1</v>
      </c>
      <c r="AR935" s="2">
        <v>0</v>
      </c>
      <c r="AS935" s="2">
        <v>0</v>
      </c>
      <c r="AT935" s="2">
        <v>0</v>
      </c>
      <c r="AU935" s="2">
        <v>0</v>
      </c>
      <c r="AV935" s="2">
        <v>0</v>
      </c>
      <c r="AW935" s="2">
        <v>0</v>
      </c>
      <c r="AX935" s="2">
        <v>0</v>
      </c>
      <c r="AY935" s="2">
        <v>0</v>
      </c>
      <c r="AZ935" s="2">
        <v>0</v>
      </c>
      <c r="BA935" s="44">
        <v>0</v>
      </c>
      <c r="BB935" s="2">
        <v>0</v>
      </c>
      <c r="BC935" s="2">
        <v>0</v>
      </c>
      <c r="BD935" s="2">
        <v>0</v>
      </c>
      <c r="BE935" s="2">
        <v>1</v>
      </c>
      <c r="BF935" s="45">
        <v>0</v>
      </c>
      <c r="BG935" s="2">
        <v>0</v>
      </c>
      <c r="BH935" s="2">
        <v>0</v>
      </c>
      <c r="BI935" s="2">
        <v>0</v>
      </c>
      <c r="BJ935" s="2">
        <v>0</v>
      </c>
      <c r="BK935" s="2">
        <v>0</v>
      </c>
      <c r="BL935" s="2">
        <v>0</v>
      </c>
      <c r="BM935" s="2">
        <v>0</v>
      </c>
      <c r="BN935" s="2">
        <v>0</v>
      </c>
      <c r="BO935" s="2">
        <v>0</v>
      </c>
      <c r="BP935" s="2">
        <v>0</v>
      </c>
      <c r="BQ935" s="2">
        <v>0</v>
      </c>
      <c r="BR935" s="2">
        <v>1</v>
      </c>
      <c r="BS935" s="2">
        <v>496</v>
      </c>
      <c r="BT935" s="2">
        <v>0</v>
      </c>
      <c r="BU935" s="5">
        <v>0.76</v>
      </c>
      <c r="BV935" s="5">
        <f>IFERROR($BF935/($AL935+$R935), "No Votes")</f>
        <v>0</v>
      </c>
      <c r="BW935" s="5">
        <f>IFERROR($BA935/($AG935+$M935), "No Votes")</f>
        <v>0</v>
      </c>
      <c r="BX935" t="s">
        <v>2157</v>
      </c>
      <c r="BY935" s="5" t="s">
        <v>2096</v>
      </c>
      <c r="BZ935" s="5" t="s">
        <v>2088</v>
      </c>
      <c r="CA935" s="28" t="str">
        <f>IF(Table1[[#This Row],[Party]]="Labour","Conservative","Labour")</f>
        <v>Labour</v>
      </c>
      <c r="CB935" s="28" cm="1">
        <f t="array" ref="CB9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935" s="28" cm="1">
        <f t="array" ref="CC9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35" s="28">
        <f>IF(TRIM(Table1[[#This Row],[Party]])="Labour",Table1[[#This Row],[Conservative_Aye]],Table1[[#This Row],[Labour_Aye]])</f>
        <v>0</v>
      </c>
      <c r="CE935" s="28">
        <f>IF(TRIM(Table1[[#This Row],[Party]])="Labour",Table1[[#This Row],[Conservative_No]],Table1[[#This Row],[Labour_No]])</f>
        <v>146</v>
      </c>
      <c r="CF935" s="36">
        <f>IF(Table1[[#This Row],[Gov_Aye]]+Table1[[#This Row],[Gov_No]]=0,"",Table1[[#This Row],[Gov_Aye]]/(Table1[[#This Row],[Gov_Aye]]+Table1[[#This Row],[Gov_No]]))</f>
        <v>1</v>
      </c>
      <c r="CG935" s="36">
        <f>IF(Table1[[#This Row],[Opp_Aye]]+Table1[[#This Row],[Opp_No]]=0,"",Table1[[#This Row],[Opp_Aye]]/(Table1[[#This Row],[Opp_Aye]]+Table1[[#This Row],[Opp_No]]))</f>
        <v>0</v>
      </c>
      <c r="CH935" s="36">
        <f>IF(OR(Table1[[#This Row],[Gov_Share]]="",Table1[[#This Row],[Opp_Share]]=""),"",ABS(Table1[[#This Row],[Gov_Share]]-Table1[[#This Row],[Opp_Share]]))</f>
        <v>1</v>
      </c>
      <c r="CI935" s="36">
        <f>IF(Table1[[#This Row],[Gov_Aye]]+Table1[[#This Row],[Gov_No]]=0,"",ABS(Table1[[#This Row],[Gov_Aye]]-Table1[[#This Row],[Gov_No]])/(Table1[[#This Row],[Gov_Aye]]+Table1[[#This Row],[Gov_No]]))</f>
        <v>1</v>
      </c>
      <c r="CJ935" s="36">
        <f>IF(Table1[[#This Row],[Opp_Aye]]+Table1[[#This Row],[Opp_No]]=0,"",ABS(Table1[[#This Row],[Opp_Aye]]-Table1[[#This Row],[Opp_No]])/(Table1[[#This Row],[Opp_Aye]]+Table1[[#This Row],[Opp_No]]))</f>
        <v>1</v>
      </c>
      <c r="CK9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0.96681269631344025</v>
      </c>
    </row>
    <row r="936" spans="1:89" ht="29.5" x14ac:dyDescent="0.75">
      <c r="A936">
        <v>1647</v>
      </c>
      <c r="B936" s="17">
        <v>45216</v>
      </c>
      <c r="C936" s="18">
        <v>0.78333333333333333</v>
      </c>
      <c r="D936">
        <v>339</v>
      </c>
      <c r="E936" s="20" t="s">
        <v>1434</v>
      </c>
      <c r="H936">
        <v>299</v>
      </c>
      <c r="I936">
        <v>148</v>
      </c>
      <c r="J936">
        <v>0</v>
      </c>
      <c r="K936">
        <v>0</v>
      </c>
      <c r="L936">
        <v>0</v>
      </c>
      <c r="M936" s="3">
        <v>294</v>
      </c>
      <c r="N936">
        <v>0</v>
      </c>
      <c r="O936">
        <v>0</v>
      </c>
      <c r="P936">
        <v>0</v>
      </c>
      <c r="Q936">
        <v>1</v>
      </c>
      <c r="R936" s="4">
        <v>0</v>
      </c>
      <c r="S936">
        <v>0</v>
      </c>
      <c r="T936">
        <v>0</v>
      </c>
      <c r="U936">
        <v>0</v>
      </c>
      <c r="V936">
        <v>0</v>
      </c>
      <c r="W936">
        <v>0</v>
      </c>
      <c r="X936">
        <v>0</v>
      </c>
      <c r="Y936">
        <v>1</v>
      </c>
      <c r="Z936">
        <v>0</v>
      </c>
      <c r="AA936">
        <v>0</v>
      </c>
      <c r="AB936">
        <v>0</v>
      </c>
      <c r="AC936">
        <v>0</v>
      </c>
      <c r="AD936">
        <v>0</v>
      </c>
      <c r="AE936">
        <v>1</v>
      </c>
      <c r="AF936">
        <v>0</v>
      </c>
      <c r="AG936" s="3">
        <v>0</v>
      </c>
      <c r="AH936">
        <v>6</v>
      </c>
      <c r="AI936">
        <v>0</v>
      </c>
      <c r="AJ936">
        <v>1</v>
      </c>
      <c r="AK936">
        <v>4</v>
      </c>
      <c r="AL936" s="4">
        <v>123</v>
      </c>
      <c r="AM936">
        <v>11</v>
      </c>
      <c r="AN936">
        <v>0</v>
      </c>
      <c r="AO936">
        <v>0</v>
      </c>
      <c r="AP936">
        <v>0</v>
      </c>
      <c r="AQ936">
        <v>0</v>
      </c>
      <c r="AR936">
        <v>0</v>
      </c>
      <c r="AS936">
        <v>0</v>
      </c>
      <c r="AT936">
        <v>0</v>
      </c>
      <c r="AU936">
        <v>0</v>
      </c>
      <c r="AV936">
        <v>0</v>
      </c>
      <c r="AW936">
        <v>0</v>
      </c>
      <c r="AX936">
        <v>0</v>
      </c>
      <c r="AY936">
        <v>0</v>
      </c>
      <c r="AZ936">
        <v>0</v>
      </c>
      <c r="BA936">
        <v>0</v>
      </c>
      <c r="BB936">
        <v>0</v>
      </c>
      <c r="BC936">
        <v>0</v>
      </c>
      <c r="BD936">
        <v>0</v>
      </c>
      <c r="BE936">
        <v>1</v>
      </c>
      <c r="BF936">
        <v>0</v>
      </c>
      <c r="BG936">
        <v>0</v>
      </c>
      <c r="BH936">
        <v>0</v>
      </c>
      <c r="BI936">
        <v>0</v>
      </c>
      <c r="BJ936">
        <v>0</v>
      </c>
      <c r="BK936">
        <v>0</v>
      </c>
      <c r="BL936">
        <v>0</v>
      </c>
      <c r="BM936">
        <v>0</v>
      </c>
      <c r="BN936">
        <v>0</v>
      </c>
      <c r="BO936">
        <v>0</v>
      </c>
      <c r="BP936">
        <v>0</v>
      </c>
      <c r="BQ936">
        <v>0</v>
      </c>
      <c r="BR936">
        <v>1</v>
      </c>
      <c r="BS936">
        <v>442</v>
      </c>
      <c r="BT936">
        <v>2.2624429999999998E-3</v>
      </c>
      <c r="BU936" s="1">
        <v>0.68</v>
      </c>
      <c r="BV936" s="5">
        <f>IFERROR($BF936/($AL936+$R936), "No Votes")</f>
        <v>0</v>
      </c>
      <c r="BW936" s="5">
        <f>IFERROR($BA936/($AG936+$M936), "No Votes")</f>
        <v>0</v>
      </c>
      <c r="BX936" t="s">
        <v>2157</v>
      </c>
      <c r="BY936" s="5" t="s">
        <v>2096</v>
      </c>
      <c r="BZ936" s="5" t="s">
        <v>2088</v>
      </c>
      <c r="CA936" s="28" t="str">
        <f>IF(Table1[[#This Row],[Party]]="Labour","Conservative","Labour")</f>
        <v>Labour</v>
      </c>
      <c r="CB936" s="28" cm="1">
        <f t="array" ref="CB9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936" s="28" cm="1">
        <f t="array" ref="CC9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36" s="28">
        <f>IF(TRIM(Table1[[#This Row],[Party]])="Labour",Table1[[#This Row],[Conservative_Aye]],Table1[[#This Row],[Labour_Aye]])</f>
        <v>0</v>
      </c>
      <c r="CE936" s="28">
        <f>IF(TRIM(Table1[[#This Row],[Party]])="Labour",Table1[[#This Row],[Conservative_No]],Table1[[#This Row],[Labour_No]])</f>
        <v>123</v>
      </c>
      <c r="CF936" s="36">
        <f>IF(Table1[[#This Row],[Gov_Aye]]+Table1[[#This Row],[Gov_No]]=0,"",Table1[[#This Row],[Gov_Aye]]/(Table1[[#This Row],[Gov_Aye]]+Table1[[#This Row],[Gov_No]]))</f>
        <v>1</v>
      </c>
      <c r="CG936" s="36">
        <f>IF(Table1[[#This Row],[Opp_Aye]]+Table1[[#This Row],[Opp_No]]=0,"",Table1[[#This Row],[Opp_Aye]]/(Table1[[#This Row],[Opp_Aye]]+Table1[[#This Row],[Opp_No]]))</f>
        <v>0</v>
      </c>
      <c r="CH936" s="36">
        <f>IF(OR(Table1[[#This Row],[Gov_Share]]="",Table1[[#This Row],[Opp_Share]]=""),"",ABS(Table1[[#This Row],[Gov_Share]]-Table1[[#This Row],[Opp_Share]]))</f>
        <v>1</v>
      </c>
      <c r="CI936" s="36">
        <f>IF(Table1[[#This Row],[Gov_Aye]]+Table1[[#This Row],[Gov_No]]=0,"",ABS(Table1[[#This Row],[Gov_Aye]]-Table1[[#This Row],[Gov_No]])/(Table1[[#This Row],[Gov_Aye]]+Table1[[#This Row],[Gov_No]]))</f>
        <v>1</v>
      </c>
      <c r="CJ936" s="36">
        <f>IF(Table1[[#This Row],[Opp_Aye]]+Table1[[#This Row],[Opp_No]]=0,"",ABS(Table1[[#This Row],[Opp_Aye]]-Table1[[#This Row],[Opp_No]])/(Table1[[#This Row],[Opp_Aye]]+Table1[[#This Row],[Opp_No]]))</f>
        <v>1</v>
      </c>
      <c r="CK9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0.96679673120812781</v>
      </c>
    </row>
    <row r="937" spans="1:89" ht="29.5" x14ac:dyDescent="0.75">
      <c r="A937">
        <v>1112</v>
      </c>
      <c r="B937" s="17">
        <v>44489</v>
      </c>
      <c r="C937" s="18">
        <v>0.69861111111111107</v>
      </c>
      <c r="D937">
        <v>87</v>
      </c>
      <c r="E937" s="20" t="s">
        <v>1252</v>
      </c>
      <c r="H937">
        <v>305</v>
      </c>
      <c r="I937">
        <v>179</v>
      </c>
      <c r="J937">
        <v>0</v>
      </c>
      <c r="K937">
        <v>0</v>
      </c>
      <c r="L937">
        <v>0</v>
      </c>
      <c r="M937" s="3">
        <v>300</v>
      </c>
      <c r="N937">
        <v>1</v>
      </c>
      <c r="O937">
        <v>0</v>
      </c>
      <c r="P937">
        <v>0</v>
      </c>
      <c r="Q937">
        <v>1</v>
      </c>
      <c r="R937" s="4">
        <v>0</v>
      </c>
      <c r="S937">
        <v>0</v>
      </c>
      <c r="T937">
        <v>0</v>
      </c>
      <c r="U937">
        <v>0</v>
      </c>
      <c r="V937">
        <v>0</v>
      </c>
      <c r="W937">
        <v>0</v>
      </c>
      <c r="X937">
        <v>0</v>
      </c>
      <c r="Y937">
        <v>0</v>
      </c>
      <c r="Z937">
        <v>0</v>
      </c>
      <c r="AA937">
        <v>0</v>
      </c>
      <c r="AB937">
        <v>0</v>
      </c>
      <c r="AC937">
        <v>0</v>
      </c>
      <c r="AD937">
        <v>0</v>
      </c>
      <c r="AE937">
        <v>1</v>
      </c>
      <c r="AF937">
        <v>0</v>
      </c>
      <c r="AG937" s="3">
        <v>0</v>
      </c>
      <c r="AH937">
        <v>0</v>
      </c>
      <c r="AI937">
        <v>0</v>
      </c>
      <c r="AJ937">
        <v>1</v>
      </c>
      <c r="AK937">
        <v>1</v>
      </c>
      <c r="AL937" s="4">
        <v>164</v>
      </c>
      <c r="AM937">
        <v>11</v>
      </c>
      <c r="AN937">
        <v>0</v>
      </c>
      <c r="AO937">
        <v>0</v>
      </c>
      <c r="AP937">
        <v>0</v>
      </c>
      <c r="AQ937">
        <v>0</v>
      </c>
      <c r="AR937">
        <v>0</v>
      </c>
      <c r="AS937">
        <v>0</v>
      </c>
      <c r="AT937">
        <v>0</v>
      </c>
      <c r="AU937">
        <v>0</v>
      </c>
      <c r="AV937">
        <v>0</v>
      </c>
      <c r="AW937">
        <v>0</v>
      </c>
      <c r="AX937">
        <v>0</v>
      </c>
      <c r="AY937">
        <v>0</v>
      </c>
      <c r="AZ937">
        <v>0</v>
      </c>
      <c r="BA937">
        <v>0</v>
      </c>
      <c r="BB937">
        <v>0</v>
      </c>
      <c r="BC937">
        <v>0</v>
      </c>
      <c r="BD937">
        <v>0</v>
      </c>
      <c r="BE937">
        <v>1</v>
      </c>
      <c r="BF937">
        <v>0</v>
      </c>
      <c r="BG937">
        <v>0</v>
      </c>
      <c r="BH937">
        <v>0</v>
      </c>
      <c r="BI937">
        <v>0</v>
      </c>
      <c r="BJ937">
        <v>0</v>
      </c>
      <c r="BK937">
        <v>0</v>
      </c>
      <c r="BL937">
        <v>0</v>
      </c>
      <c r="BM937">
        <v>0</v>
      </c>
      <c r="BN937">
        <v>0</v>
      </c>
      <c r="BO937">
        <v>0</v>
      </c>
      <c r="BP937">
        <v>0</v>
      </c>
      <c r="BQ937">
        <v>0</v>
      </c>
      <c r="BR937">
        <v>1</v>
      </c>
      <c r="BS937">
        <v>480</v>
      </c>
      <c r="BT937">
        <v>2.0833330000000001E-3</v>
      </c>
      <c r="BU937" s="1">
        <v>0.74</v>
      </c>
      <c r="BV937" s="5">
        <f>IFERROR($BF937/($AL937+$R937), "No Votes")</f>
        <v>0</v>
      </c>
      <c r="BW937" s="5">
        <f>IFERROR($BA937/($AG937+$M937), "No Votes")</f>
        <v>0</v>
      </c>
      <c r="BX937" t="s">
        <v>2157</v>
      </c>
      <c r="BY937" s="5" t="s">
        <v>2093</v>
      </c>
      <c r="BZ937" s="5" t="s">
        <v>2088</v>
      </c>
      <c r="CA937" s="28" t="str">
        <f>IF(Table1[[#This Row],[Party]]="Labour","Conservative","Labour")</f>
        <v>Labour</v>
      </c>
      <c r="CB937" s="28" cm="1">
        <f t="array" ref="CB9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937" s="28" cm="1">
        <f t="array" ref="CC9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37" s="28">
        <f>IF(TRIM(Table1[[#This Row],[Party]])="Labour",Table1[[#This Row],[Conservative_Aye]],Table1[[#This Row],[Labour_Aye]])</f>
        <v>0</v>
      </c>
      <c r="CE937" s="28">
        <f>IF(TRIM(Table1[[#This Row],[Party]])="Labour",Table1[[#This Row],[Conservative_No]],Table1[[#This Row],[Labour_No]])</f>
        <v>164</v>
      </c>
      <c r="CF937" s="36">
        <f>IF(Table1[[#This Row],[Gov_Aye]]+Table1[[#This Row],[Gov_No]]=0,"",Table1[[#This Row],[Gov_Aye]]/(Table1[[#This Row],[Gov_Aye]]+Table1[[#This Row],[Gov_No]]))</f>
        <v>1</v>
      </c>
      <c r="CG937" s="36">
        <f>IF(Table1[[#This Row],[Opp_Aye]]+Table1[[#This Row],[Opp_No]]=0,"",Table1[[#This Row],[Opp_Aye]]/(Table1[[#This Row],[Opp_Aye]]+Table1[[#This Row],[Opp_No]]))</f>
        <v>0</v>
      </c>
      <c r="CH937" s="36">
        <f>IF(OR(Table1[[#This Row],[Gov_Share]]="",Table1[[#This Row],[Opp_Share]]=""),"",ABS(Table1[[#This Row],[Gov_Share]]-Table1[[#This Row],[Opp_Share]]))</f>
        <v>1</v>
      </c>
      <c r="CI937" s="36">
        <f>IF(Table1[[#This Row],[Gov_Aye]]+Table1[[#This Row],[Gov_No]]=0,"",ABS(Table1[[#This Row],[Gov_Aye]]-Table1[[#This Row],[Gov_No]])/(Table1[[#This Row],[Gov_Aye]]+Table1[[#This Row],[Gov_No]]))</f>
        <v>1</v>
      </c>
      <c r="CJ937" s="36">
        <f>IF(Table1[[#This Row],[Opp_Aye]]+Table1[[#This Row],[Opp_No]]=0,"",ABS(Table1[[#This Row],[Opp_Aye]]-Table1[[#This Row],[Opp_No]])/(Table1[[#This Row],[Opp_Aye]]+Table1[[#This Row],[Opp_No]]))</f>
        <v>1</v>
      </c>
      <c r="CK9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0.96677961107837362</v>
      </c>
    </row>
    <row r="938" spans="1:89" x14ac:dyDescent="0.75">
      <c r="A938" s="2">
        <v>1158</v>
      </c>
      <c r="B938" s="15">
        <v>44531</v>
      </c>
      <c r="C938" s="16">
        <v>0.65763888888888888</v>
      </c>
      <c r="D938" s="2">
        <v>126</v>
      </c>
      <c r="E938" s="19" t="s">
        <v>1166</v>
      </c>
      <c r="F938" s="2"/>
      <c r="G938" s="2"/>
      <c r="H938" s="2">
        <v>301</v>
      </c>
      <c r="I938" s="2">
        <v>206</v>
      </c>
      <c r="J938" s="2">
        <v>0</v>
      </c>
      <c r="K938" s="2">
        <v>0</v>
      </c>
      <c r="L938" s="2">
        <v>0</v>
      </c>
      <c r="M938" s="3">
        <v>298</v>
      </c>
      <c r="N938" s="2">
        <v>3</v>
      </c>
      <c r="O938" s="2">
        <v>0</v>
      </c>
      <c r="P938" s="2">
        <v>0</v>
      </c>
      <c r="Q938" s="2">
        <v>0</v>
      </c>
      <c r="R938" s="4">
        <v>0</v>
      </c>
      <c r="S938" s="2">
        <v>0</v>
      </c>
      <c r="T938" s="2">
        <v>0</v>
      </c>
      <c r="U938" s="2">
        <v>0</v>
      </c>
      <c r="V938" s="2">
        <v>0</v>
      </c>
      <c r="W938" s="2">
        <v>0</v>
      </c>
      <c r="X938" s="2">
        <v>0</v>
      </c>
      <c r="Y938" s="2">
        <v>0</v>
      </c>
      <c r="Z938" s="2">
        <v>0</v>
      </c>
      <c r="AA938" s="2">
        <v>0</v>
      </c>
      <c r="AB938" s="2">
        <v>0</v>
      </c>
      <c r="AC938" s="2">
        <v>0</v>
      </c>
      <c r="AD938" s="2">
        <v>0</v>
      </c>
      <c r="AE938" s="2">
        <v>1</v>
      </c>
      <c r="AF938" s="2">
        <v>0</v>
      </c>
      <c r="AG938" s="3">
        <v>0</v>
      </c>
      <c r="AH938" s="2">
        <v>0</v>
      </c>
      <c r="AI938" s="2">
        <v>0</v>
      </c>
      <c r="AJ938" s="2">
        <v>1</v>
      </c>
      <c r="AK938" s="2">
        <v>2</v>
      </c>
      <c r="AL938" s="4">
        <v>149</v>
      </c>
      <c r="AM938" s="2">
        <v>11</v>
      </c>
      <c r="AN938" s="2">
        <v>1</v>
      </c>
      <c r="AO938" s="2">
        <v>0</v>
      </c>
      <c r="AP938" s="2">
        <v>35</v>
      </c>
      <c r="AQ938" s="2">
        <v>2</v>
      </c>
      <c r="AR938" s="2">
        <v>0</v>
      </c>
      <c r="AS938" s="2">
        <v>0</v>
      </c>
      <c r="AT938" s="2">
        <v>0</v>
      </c>
      <c r="AU938" s="2">
        <v>0</v>
      </c>
      <c r="AV938" s="2">
        <v>0</v>
      </c>
      <c r="AW938" s="2">
        <v>0</v>
      </c>
      <c r="AX938" s="2">
        <v>0</v>
      </c>
      <c r="AY938" s="2">
        <v>0</v>
      </c>
      <c r="AZ938" s="2">
        <v>0</v>
      </c>
      <c r="BA938" s="44">
        <v>0</v>
      </c>
      <c r="BB938" s="2">
        <v>0</v>
      </c>
      <c r="BC938" s="2">
        <v>0</v>
      </c>
      <c r="BD938" s="2">
        <v>0</v>
      </c>
      <c r="BE938" s="2">
        <v>0</v>
      </c>
      <c r="BF938" s="45">
        <v>0</v>
      </c>
      <c r="BG938" s="2">
        <v>0</v>
      </c>
      <c r="BH938" s="2">
        <v>0</v>
      </c>
      <c r="BI938" s="2">
        <v>0</v>
      </c>
      <c r="BJ938" s="2">
        <v>0</v>
      </c>
      <c r="BK938" s="2">
        <v>0</v>
      </c>
      <c r="BL938" s="2">
        <v>0</v>
      </c>
      <c r="BM938" s="2">
        <v>0</v>
      </c>
      <c r="BN938" s="2">
        <v>0</v>
      </c>
      <c r="BO938" s="2">
        <v>0</v>
      </c>
      <c r="BP938" s="2">
        <v>0</v>
      </c>
      <c r="BQ938" s="2">
        <v>0</v>
      </c>
      <c r="BR938" s="2">
        <v>0</v>
      </c>
      <c r="BS938" s="2">
        <v>503</v>
      </c>
      <c r="BT938" s="2">
        <v>0</v>
      </c>
      <c r="BU938" s="5">
        <v>0.77</v>
      </c>
      <c r="BV938" s="5">
        <f>IFERROR($BF938/($AL938+$R938), "No Votes")</f>
        <v>0</v>
      </c>
      <c r="BW938" s="5">
        <f>IFERROR($BA938/($AG938+$M938), "No Votes")</f>
        <v>0</v>
      </c>
      <c r="BX938" t="s">
        <v>2157</v>
      </c>
      <c r="BY938" s="5" t="s">
        <v>2093</v>
      </c>
      <c r="BZ938" s="5" t="s">
        <v>2088</v>
      </c>
      <c r="CA938" s="28" t="str">
        <f>IF(Table1[[#This Row],[Party]]="Labour","Conservative","Labour")</f>
        <v>Labour</v>
      </c>
      <c r="CB938" s="28" cm="1">
        <f t="array" ref="CB9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938" s="28" cm="1">
        <f t="array" ref="CC9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38" s="28">
        <f>IF(TRIM(Table1[[#This Row],[Party]])="Labour",Table1[[#This Row],[Conservative_Aye]],Table1[[#This Row],[Labour_Aye]])</f>
        <v>0</v>
      </c>
      <c r="CE938" s="28">
        <f>IF(TRIM(Table1[[#This Row],[Party]])="Labour",Table1[[#This Row],[Conservative_No]],Table1[[#This Row],[Labour_No]])</f>
        <v>149</v>
      </c>
      <c r="CF938" s="36">
        <f>IF(Table1[[#This Row],[Gov_Aye]]+Table1[[#This Row],[Gov_No]]=0,"",Table1[[#This Row],[Gov_Aye]]/(Table1[[#This Row],[Gov_Aye]]+Table1[[#This Row],[Gov_No]]))</f>
        <v>1</v>
      </c>
      <c r="CG938" s="36">
        <f>IF(Table1[[#This Row],[Opp_Aye]]+Table1[[#This Row],[Opp_No]]=0,"",Table1[[#This Row],[Opp_Aye]]/(Table1[[#This Row],[Opp_Aye]]+Table1[[#This Row],[Opp_No]]))</f>
        <v>0</v>
      </c>
      <c r="CH938" s="36">
        <f>IF(OR(Table1[[#This Row],[Gov_Share]]="",Table1[[#This Row],[Opp_Share]]=""),"",ABS(Table1[[#This Row],[Gov_Share]]-Table1[[#This Row],[Opp_Share]]))</f>
        <v>1</v>
      </c>
      <c r="CI938" s="36">
        <f>IF(Table1[[#This Row],[Gov_Aye]]+Table1[[#This Row],[Gov_No]]=0,"",ABS(Table1[[#This Row],[Gov_Aye]]-Table1[[#This Row],[Gov_No]])/(Table1[[#This Row],[Gov_Aye]]+Table1[[#This Row],[Gov_No]]))</f>
        <v>1</v>
      </c>
      <c r="CJ938" s="36">
        <f>IF(Table1[[#This Row],[Opp_Aye]]+Table1[[#This Row],[Opp_No]]=0,"",ABS(Table1[[#This Row],[Opp_Aye]]-Table1[[#This Row],[Opp_No]])/(Table1[[#This Row],[Opp_Aye]]+Table1[[#This Row],[Opp_No]]))</f>
        <v>1</v>
      </c>
      <c r="CK9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0.96676737160120851</v>
      </c>
    </row>
    <row r="939" spans="1:89" ht="29.5" x14ac:dyDescent="0.75">
      <c r="A939">
        <v>1641</v>
      </c>
      <c r="B939" s="17">
        <v>45216</v>
      </c>
      <c r="C939" s="18">
        <v>0.72916666666666663</v>
      </c>
      <c r="D939">
        <v>333</v>
      </c>
      <c r="E939" s="20" t="s">
        <v>633</v>
      </c>
      <c r="H939">
        <v>300</v>
      </c>
      <c r="I939">
        <v>193</v>
      </c>
      <c r="J939">
        <v>0</v>
      </c>
      <c r="K939">
        <v>0</v>
      </c>
      <c r="L939">
        <v>0</v>
      </c>
      <c r="M939" s="3">
        <v>297</v>
      </c>
      <c r="N939">
        <v>0</v>
      </c>
      <c r="O939">
        <v>0</v>
      </c>
      <c r="P939">
        <v>0</v>
      </c>
      <c r="Q939">
        <v>1</v>
      </c>
      <c r="R939" s="4">
        <v>0</v>
      </c>
      <c r="S939">
        <v>0</v>
      </c>
      <c r="T939">
        <v>0</v>
      </c>
      <c r="U939">
        <v>0</v>
      </c>
      <c r="V939">
        <v>0</v>
      </c>
      <c r="W939">
        <v>0</v>
      </c>
      <c r="X939">
        <v>0</v>
      </c>
      <c r="Y939">
        <v>1</v>
      </c>
      <c r="Z939">
        <v>0</v>
      </c>
      <c r="AA939">
        <v>0</v>
      </c>
      <c r="AB939">
        <v>0</v>
      </c>
      <c r="AC939">
        <v>0</v>
      </c>
      <c r="AD939">
        <v>1</v>
      </c>
      <c r="AE939">
        <v>1</v>
      </c>
      <c r="AF939">
        <v>0</v>
      </c>
      <c r="AG939" s="3">
        <v>0</v>
      </c>
      <c r="AH939">
        <v>6</v>
      </c>
      <c r="AI939">
        <v>0</v>
      </c>
      <c r="AJ939">
        <v>1</v>
      </c>
      <c r="AK939">
        <v>5</v>
      </c>
      <c r="AL939" s="4">
        <v>143</v>
      </c>
      <c r="AM939">
        <v>11</v>
      </c>
      <c r="AN939">
        <v>3</v>
      </c>
      <c r="AO939">
        <v>0</v>
      </c>
      <c r="AP939">
        <v>21</v>
      </c>
      <c r="AQ939">
        <v>0</v>
      </c>
      <c r="AR939">
        <v>0</v>
      </c>
      <c r="AS939">
        <v>0</v>
      </c>
      <c r="AT939">
        <v>0</v>
      </c>
      <c r="AU939">
        <v>0</v>
      </c>
      <c r="AV939">
        <v>0</v>
      </c>
      <c r="AW939">
        <v>0</v>
      </c>
      <c r="AX939">
        <v>0</v>
      </c>
      <c r="AY939">
        <v>0</v>
      </c>
      <c r="AZ939">
        <v>0</v>
      </c>
      <c r="BA939" s="3">
        <v>0</v>
      </c>
      <c r="BB939">
        <v>0</v>
      </c>
      <c r="BC939">
        <v>0</v>
      </c>
      <c r="BD939">
        <v>0</v>
      </c>
      <c r="BE939">
        <v>1</v>
      </c>
      <c r="BF939" s="4">
        <v>0</v>
      </c>
      <c r="BG939">
        <v>0</v>
      </c>
      <c r="BH939">
        <v>0</v>
      </c>
      <c r="BI939">
        <v>0</v>
      </c>
      <c r="BJ939">
        <v>0</v>
      </c>
      <c r="BK939">
        <v>0</v>
      </c>
      <c r="BL939">
        <v>0</v>
      </c>
      <c r="BM939">
        <v>0</v>
      </c>
      <c r="BN939">
        <v>0</v>
      </c>
      <c r="BO939">
        <v>0</v>
      </c>
      <c r="BP939">
        <v>0</v>
      </c>
      <c r="BQ939">
        <v>0</v>
      </c>
      <c r="BR939">
        <v>1</v>
      </c>
      <c r="BS939">
        <v>491</v>
      </c>
      <c r="BT939">
        <v>0</v>
      </c>
      <c r="BU939" s="1">
        <v>0.76</v>
      </c>
      <c r="BV939" s="5">
        <f>IFERROR($BF939/($AL939+$R939), "No Votes")</f>
        <v>0</v>
      </c>
      <c r="BW939" s="5">
        <f>IFERROR($BA939/($AG939+$M939), "No Votes")</f>
        <v>0</v>
      </c>
      <c r="BX939" t="s">
        <v>2157</v>
      </c>
      <c r="BY939" s="5" t="s">
        <v>2096</v>
      </c>
      <c r="BZ939" s="5" t="s">
        <v>2088</v>
      </c>
      <c r="CA939" s="28" t="str">
        <f>IF(Table1[[#This Row],[Party]]="Labour","Conservative","Labour")</f>
        <v>Labour</v>
      </c>
      <c r="CB939" s="28" cm="1">
        <f t="array" ref="CB9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939" s="28" cm="1">
        <f t="array" ref="CC9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39" s="28">
        <f>IF(TRIM(Table1[[#This Row],[Party]])="Labour",Table1[[#This Row],[Conservative_Aye]],Table1[[#This Row],[Labour_Aye]])</f>
        <v>0</v>
      </c>
      <c r="CE939" s="28">
        <f>IF(TRIM(Table1[[#This Row],[Party]])="Labour",Table1[[#This Row],[Conservative_No]],Table1[[#This Row],[Labour_No]])</f>
        <v>143</v>
      </c>
      <c r="CF939" s="36">
        <f>IF(Table1[[#This Row],[Gov_Aye]]+Table1[[#This Row],[Gov_No]]=0,"",Table1[[#This Row],[Gov_Aye]]/(Table1[[#This Row],[Gov_Aye]]+Table1[[#This Row],[Gov_No]]))</f>
        <v>1</v>
      </c>
      <c r="CG939" s="36">
        <f>IF(Table1[[#This Row],[Opp_Aye]]+Table1[[#This Row],[Opp_No]]=0,"",Table1[[#This Row],[Opp_Aye]]/(Table1[[#This Row],[Opp_Aye]]+Table1[[#This Row],[Opp_No]]))</f>
        <v>0</v>
      </c>
      <c r="CH939" s="36">
        <f>IF(OR(Table1[[#This Row],[Gov_Share]]="",Table1[[#This Row],[Opp_Share]]=""),"",ABS(Table1[[#This Row],[Gov_Share]]-Table1[[#This Row],[Opp_Share]]))</f>
        <v>1</v>
      </c>
      <c r="CI939" s="36">
        <f>IF(Table1[[#This Row],[Gov_Aye]]+Table1[[#This Row],[Gov_No]]=0,"",ABS(Table1[[#This Row],[Gov_Aye]]-Table1[[#This Row],[Gov_No]])/(Table1[[#This Row],[Gov_Aye]]+Table1[[#This Row],[Gov_No]]))</f>
        <v>1</v>
      </c>
      <c r="CJ939" s="36">
        <f>IF(Table1[[#This Row],[Opp_Aye]]+Table1[[#This Row],[Opp_No]]=0,"",ABS(Table1[[#This Row],[Opp_Aye]]-Table1[[#This Row],[Opp_No]])/(Table1[[#This Row],[Opp_Aye]]+Table1[[#This Row],[Opp_No]]))</f>
        <v>1</v>
      </c>
      <c r="CK9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0.96675191815856776</v>
      </c>
    </row>
    <row r="940" spans="1:89" ht="29.5" x14ac:dyDescent="0.75">
      <c r="A940">
        <v>1106</v>
      </c>
      <c r="B940" s="17">
        <v>44460</v>
      </c>
      <c r="C940" s="18">
        <v>0.79166666666666663</v>
      </c>
      <c r="D940">
        <v>81</v>
      </c>
      <c r="E940" s="20" t="s">
        <v>1138</v>
      </c>
      <c r="H940">
        <v>222</v>
      </c>
      <c r="I940">
        <v>300</v>
      </c>
      <c r="J940">
        <v>0</v>
      </c>
      <c r="K940">
        <v>1</v>
      </c>
      <c r="L940">
        <v>0</v>
      </c>
      <c r="M940" s="3">
        <v>0</v>
      </c>
      <c r="N940">
        <v>3</v>
      </c>
      <c r="O940">
        <v>0</v>
      </c>
      <c r="P940">
        <v>1</v>
      </c>
      <c r="Q940">
        <v>3</v>
      </c>
      <c r="R940" s="4">
        <v>160</v>
      </c>
      <c r="S940">
        <v>11</v>
      </c>
      <c r="T940">
        <v>3</v>
      </c>
      <c r="U940">
        <v>0</v>
      </c>
      <c r="V940">
        <v>38</v>
      </c>
      <c r="W940">
        <v>1</v>
      </c>
      <c r="X940">
        <v>0</v>
      </c>
      <c r="Y940">
        <v>0</v>
      </c>
      <c r="Z940">
        <v>0</v>
      </c>
      <c r="AA940">
        <v>0</v>
      </c>
      <c r="AB940">
        <v>0</v>
      </c>
      <c r="AC940">
        <v>0</v>
      </c>
      <c r="AD940">
        <v>0</v>
      </c>
      <c r="AE940">
        <v>0</v>
      </c>
      <c r="AF940">
        <v>0</v>
      </c>
      <c r="AG940" s="3">
        <v>299</v>
      </c>
      <c r="AH940">
        <v>0</v>
      </c>
      <c r="AI940">
        <v>0</v>
      </c>
      <c r="AJ940">
        <v>0</v>
      </c>
      <c r="AK940">
        <v>0</v>
      </c>
      <c r="AL940" s="4">
        <v>0</v>
      </c>
      <c r="AM940">
        <v>0</v>
      </c>
      <c r="AN940">
        <v>0</v>
      </c>
      <c r="AO940">
        <v>0</v>
      </c>
      <c r="AP940">
        <v>0</v>
      </c>
      <c r="AQ940">
        <v>0</v>
      </c>
      <c r="AR940">
        <v>0</v>
      </c>
      <c r="AS940">
        <v>0</v>
      </c>
      <c r="AT940">
        <v>0</v>
      </c>
      <c r="AU940">
        <v>0</v>
      </c>
      <c r="AV940">
        <v>0</v>
      </c>
      <c r="AW940">
        <v>0</v>
      </c>
      <c r="AX940">
        <v>0</v>
      </c>
      <c r="AY940">
        <v>0</v>
      </c>
      <c r="AZ940">
        <v>0</v>
      </c>
      <c r="BA940" s="3">
        <v>0</v>
      </c>
      <c r="BB940">
        <v>0</v>
      </c>
      <c r="BC940">
        <v>0</v>
      </c>
      <c r="BD940">
        <v>0</v>
      </c>
      <c r="BE940">
        <v>0</v>
      </c>
      <c r="BF940" s="4">
        <v>0</v>
      </c>
      <c r="BG940">
        <v>0</v>
      </c>
      <c r="BH940">
        <v>0</v>
      </c>
      <c r="BI940">
        <v>0</v>
      </c>
      <c r="BJ940">
        <v>0</v>
      </c>
      <c r="BK940">
        <v>0</v>
      </c>
      <c r="BL940">
        <v>0</v>
      </c>
      <c r="BM940">
        <v>0</v>
      </c>
      <c r="BN940">
        <v>0</v>
      </c>
      <c r="BO940">
        <v>0</v>
      </c>
      <c r="BP940">
        <v>0</v>
      </c>
      <c r="BQ940">
        <v>0</v>
      </c>
      <c r="BR940">
        <v>0</v>
      </c>
      <c r="BS940">
        <v>520</v>
      </c>
      <c r="BT940">
        <v>0</v>
      </c>
      <c r="BU940" s="1">
        <v>0.8</v>
      </c>
      <c r="BV940" s="5">
        <f>IFERROR($BF940/($AL940+$R940), "No Votes")</f>
        <v>0</v>
      </c>
      <c r="BW940" s="5">
        <f>IFERROR($BA940/($AG940+$M940), "No Votes")</f>
        <v>0</v>
      </c>
      <c r="BX940" t="s">
        <v>2157</v>
      </c>
      <c r="BY940" s="5" t="s">
        <v>2093</v>
      </c>
      <c r="BZ940" s="5" t="s">
        <v>2088</v>
      </c>
      <c r="CA940" s="28" t="str">
        <f>IF(Table1[[#This Row],[Party]]="Labour","Conservative","Labour")</f>
        <v>Labour</v>
      </c>
      <c r="CB940" s="28" cm="1">
        <f t="array" ref="CB9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0" s="28" cm="1">
        <f t="array" ref="CC9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940" s="28">
        <f>IF(TRIM(Table1[[#This Row],[Party]])="Labour",Table1[[#This Row],[Conservative_Aye]],Table1[[#This Row],[Labour_Aye]])</f>
        <v>160</v>
      </c>
      <c r="CE940" s="28">
        <f>IF(TRIM(Table1[[#This Row],[Party]])="Labour",Table1[[#This Row],[Conservative_No]],Table1[[#This Row],[Labour_No]])</f>
        <v>0</v>
      </c>
      <c r="CF940" s="36">
        <f>IF(Table1[[#This Row],[Gov_Aye]]+Table1[[#This Row],[Gov_No]]=0,"",Table1[[#This Row],[Gov_Aye]]/(Table1[[#This Row],[Gov_Aye]]+Table1[[#This Row],[Gov_No]]))</f>
        <v>0</v>
      </c>
      <c r="CG940" s="36">
        <f>IF(Table1[[#This Row],[Opp_Aye]]+Table1[[#This Row],[Opp_No]]=0,"",Table1[[#This Row],[Opp_Aye]]/(Table1[[#This Row],[Opp_Aye]]+Table1[[#This Row],[Opp_No]]))</f>
        <v>1</v>
      </c>
      <c r="CH940" s="36">
        <f>IF(OR(Table1[[#This Row],[Gov_Share]]="",Table1[[#This Row],[Opp_Share]]=""),"",ABS(Table1[[#This Row],[Gov_Share]]-Table1[[#This Row],[Opp_Share]]))</f>
        <v>1</v>
      </c>
      <c r="CI940" s="36">
        <f>IF(Table1[[#This Row],[Gov_Aye]]+Table1[[#This Row],[Gov_No]]=0,"",ABS(Table1[[#This Row],[Gov_Aye]]-Table1[[#This Row],[Gov_No]])/(Table1[[#This Row],[Gov_Aye]]+Table1[[#This Row],[Gov_No]]))</f>
        <v>1</v>
      </c>
      <c r="CJ940" s="36">
        <f>IF(Table1[[#This Row],[Opp_Aye]]+Table1[[#This Row],[Opp_No]]=0,"",ABS(Table1[[#This Row],[Opp_Aye]]-Table1[[#This Row],[Opp_No]])/(Table1[[#This Row],[Opp_Aye]]+Table1[[#This Row],[Opp_No]]))</f>
        <v>1</v>
      </c>
      <c r="CK9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0.9667227589858004</v>
      </c>
    </row>
    <row r="941" spans="1:89" x14ac:dyDescent="0.75">
      <c r="A941" s="2">
        <v>1815</v>
      </c>
      <c r="B941" s="15">
        <v>45427</v>
      </c>
      <c r="C941" s="16">
        <v>0.77777777777777779</v>
      </c>
      <c r="D941" s="2">
        <v>151</v>
      </c>
      <c r="E941" s="19" t="s">
        <v>1439</v>
      </c>
      <c r="F941" s="2"/>
      <c r="G941" s="2"/>
      <c r="H941" s="2">
        <v>167</v>
      </c>
      <c r="I941" s="2">
        <v>275</v>
      </c>
      <c r="J941" s="2">
        <v>0</v>
      </c>
      <c r="K941" s="2">
        <v>1</v>
      </c>
      <c r="L941" s="2">
        <v>0</v>
      </c>
      <c r="M941" s="3">
        <v>0</v>
      </c>
      <c r="N941" s="2">
        <v>1</v>
      </c>
      <c r="O941" s="2">
        <v>0</v>
      </c>
      <c r="P941" s="2">
        <v>1</v>
      </c>
      <c r="Q941" s="2">
        <v>4</v>
      </c>
      <c r="R941" s="4">
        <v>147</v>
      </c>
      <c r="S941" s="2">
        <v>10</v>
      </c>
      <c r="T941" s="2">
        <v>2</v>
      </c>
      <c r="U941" s="2">
        <v>0</v>
      </c>
      <c r="V941" s="2">
        <v>0</v>
      </c>
      <c r="W941" s="2">
        <v>1</v>
      </c>
      <c r="X941" s="2">
        <v>0</v>
      </c>
      <c r="Y941" s="2">
        <v>0</v>
      </c>
      <c r="Z941" s="2">
        <v>0</v>
      </c>
      <c r="AA941" s="2">
        <v>0</v>
      </c>
      <c r="AB941" s="2">
        <v>0</v>
      </c>
      <c r="AC941" s="2">
        <v>0</v>
      </c>
      <c r="AD941" s="2">
        <v>0</v>
      </c>
      <c r="AE941" s="2">
        <v>0</v>
      </c>
      <c r="AF941" s="2">
        <v>0</v>
      </c>
      <c r="AG941" s="3">
        <v>272</v>
      </c>
      <c r="AH941" s="2">
        <v>0</v>
      </c>
      <c r="AI941" s="2">
        <v>0</v>
      </c>
      <c r="AJ941" s="2">
        <v>0</v>
      </c>
      <c r="AK941" s="2">
        <v>2</v>
      </c>
      <c r="AL941" s="4">
        <v>0</v>
      </c>
      <c r="AM941" s="2">
        <v>0</v>
      </c>
      <c r="AN941" s="2">
        <v>0</v>
      </c>
      <c r="AO941" s="2">
        <v>0</v>
      </c>
      <c r="AP941" s="2">
        <v>0</v>
      </c>
      <c r="AQ941" s="2">
        <v>0</v>
      </c>
      <c r="AR941" s="2">
        <v>0</v>
      </c>
      <c r="AS941" s="2">
        <v>0</v>
      </c>
      <c r="AT941" s="2">
        <v>0</v>
      </c>
      <c r="AU941" s="2">
        <v>0</v>
      </c>
      <c r="AV941" s="2">
        <v>0</v>
      </c>
      <c r="AW941" s="2">
        <v>0</v>
      </c>
      <c r="AX941" s="2">
        <v>0</v>
      </c>
      <c r="AY941" s="2">
        <v>0</v>
      </c>
      <c r="AZ941" s="2">
        <v>0</v>
      </c>
      <c r="BA941" s="2">
        <v>0</v>
      </c>
      <c r="BB941" s="2">
        <v>0</v>
      </c>
      <c r="BC941" s="2">
        <v>0</v>
      </c>
      <c r="BD941" s="2">
        <v>0</v>
      </c>
      <c r="BE941" s="2">
        <v>2</v>
      </c>
      <c r="BF941" s="2">
        <v>0</v>
      </c>
      <c r="BG941" s="2">
        <v>0</v>
      </c>
      <c r="BH941" s="2">
        <v>0</v>
      </c>
      <c r="BI941" s="2">
        <v>0</v>
      </c>
      <c r="BJ941" s="2">
        <v>0</v>
      </c>
      <c r="BK941" s="2">
        <v>0</v>
      </c>
      <c r="BL941" s="2">
        <v>0</v>
      </c>
      <c r="BM941" s="2">
        <v>0</v>
      </c>
      <c r="BN941" s="2">
        <v>0</v>
      </c>
      <c r="BO941" s="2">
        <v>0</v>
      </c>
      <c r="BP941" s="2">
        <v>0</v>
      </c>
      <c r="BQ941" s="2">
        <v>0</v>
      </c>
      <c r="BR941" s="2">
        <v>2</v>
      </c>
      <c r="BS941" s="2">
        <v>441</v>
      </c>
      <c r="BT941" s="2">
        <v>4.5351469999999998E-3</v>
      </c>
      <c r="BU941" s="5">
        <v>0.68</v>
      </c>
      <c r="BV941" s="5">
        <f>IFERROR($BF941/($AL941+$R941), "No Votes")</f>
        <v>0</v>
      </c>
      <c r="BW941" s="5">
        <f>IFERROR($BA941/($AG941+$M941), "No Votes")</f>
        <v>0</v>
      </c>
      <c r="BX941" t="s">
        <v>2157</v>
      </c>
      <c r="BY941" s="5" t="s">
        <v>2096</v>
      </c>
      <c r="BZ941" s="5" t="s">
        <v>2088</v>
      </c>
      <c r="CA941" s="28" t="str">
        <f>IF(Table1[[#This Row],[Party]]="Labour","Conservative","Labour")</f>
        <v>Labour</v>
      </c>
      <c r="CB941" s="28" cm="1">
        <f t="array" ref="CB9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1" s="28" cm="1">
        <f t="array" ref="CC9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941" s="28">
        <f>IF(TRIM(Table1[[#This Row],[Party]])="Labour",Table1[[#This Row],[Conservative_Aye]],Table1[[#This Row],[Labour_Aye]])</f>
        <v>147</v>
      </c>
      <c r="CE941" s="28">
        <f>IF(TRIM(Table1[[#This Row],[Party]])="Labour",Table1[[#This Row],[Conservative_No]],Table1[[#This Row],[Labour_No]])</f>
        <v>0</v>
      </c>
      <c r="CF941" s="36">
        <f>IF(Table1[[#This Row],[Gov_Aye]]+Table1[[#This Row],[Gov_No]]=0,"",Table1[[#This Row],[Gov_Aye]]/(Table1[[#This Row],[Gov_Aye]]+Table1[[#This Row],[Gov_No]]))</f>
        <v>0</v>
      </c>
      <c r="CG941" s="36">
        <f>IF(Table1[[#This Row],[Opp_Aye]]+Table1[[#This Row],[Opp_No]]=0,"",Table1[[#This Row],[Opp_Aye]]/(Table1[[#This Row],[Opp_Aye]]+Table1[[#This Row],[Opp_No]]))</f>
        <v>1</v>
      </c>
      <c r="CH941" s="36">
        <f>IF(OR(Table1[[#This Row],[Gov_Share]]="",Table1[[#This Row],[Opp_Share]]=""),"",ABS(Table1[[#This Row],[Gov_Share]]-Table1[[#This Row],[Opp_Share]]))</f>
        <v>1</v>
      </c>
      <c r="CI941" s="36">
        <f>IF(Table1[[#This Row],[Gov_Aye]]+Table1[[#This Row],[Gov_No]]=0,"",ABS(Table1[[#This Row],[Gov_Aye]]-Table1[[#This Row],[Gov_No]])/(Table1[[#This Row],[Gov_Aye]]+Table1[[#This Row],[Gov_No]]))</f>
        <v>1</v>
      </c>
      <c r="CJ941" s="36">
        <f>IF(Table1[[#This Row],[Opp_Aye]]+Table1[[#This Row],[Opp_No]]=0,"",ABS(Table1[[#This Row],[Opp_Aye]]-Table1[[#This Row],[Opp_No]])/(Table1[[#This Row],[Opp_Aye]]+Table1[[#This Row],[Opp_No]]))</f>
        <v>1</v>
      </c>
      <c r="CK9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0.96672250645175895</v>
      </c>
    </row>
    <row r="942" spans="1:89" ht="29.5" x14ac:dyDescent="0.75">
      <c r="A942">
        <v>1645</v>
      </c>
      <c r="B942" s="17">
        <v>45216</v>
      </c>
      <c r="C942" s="18">
        <v>0.76527777777777772</v>
      </c>
      <c r="D942">
        <v>337</v>
      </c>
      <c r="E942" s="20" t="s">
        <v>1410</v>
      </c>
      <c r="H942">
        <v>302</v>
      </c>
      <c r="I942">
        <v>152</v>
      </c>
      <c r="J942">
        <v>0</v>
      </c>
      <c r="K942">
        <v>0</v>
      </c>
      <c r="L942">
        <v>0</v>
      </c>
      <c r="M942" s="3">
        <v>294</v>
      </c>
      <c r="N942">
        <v>6</v>
      </c>
      <c r="O942">
        <v>0</v>
      </c>
      <c r="P942">
        <v>0</v>
      </c>
      <c r="Q942">
        <v>1</v>
      </c>
      <c r="R942" s="4">
        <v>0</v>
      </c>
      <c r="S942">
        <v>0</v>
      </c>
      <c r="T942">
        <v>0</v>
      </c>
      <c r="U942">
        <v>0</v>
      </c>
      <c r="V942">
        <v>0</v>
      </c>
      <c r="W942">
        <v>0</v>
      </c>
      <c r="X942">
        <v>0</v>
      </c>
      <c r="Y942">
        <v>0</v>
      </c>
      <c r="Z942">
        <v>0</v>
      </c>
      <c r="AA942">
        <v>0</v>
      </c>
      <c r="AB942">
        <v>0</v>
      </c>
      <c r="AC942">
        <v>0</v>
      </c>
      <c r="AD942">
        <v>0</v>
      </c>
      <c r="AE942">
        <v>1</v>
      </c>
      <c r="AF942">
        <v>0</v>
      </c>
      <c r="AG942" s="3">
        <v>0</v>
      </c>
      <c r="AH942">
        <v>0</v>
      </c>
      <c r="AI942">
        <v>0</v>
      </c>
      <c r="AJ942">
        <v>1</v>
      </c>
      <c r="AK942">
        <v>4</v>
      </c>
      <c r="AL942" s="4">
        <v>134</v>
      </c>
      <c r="AM942">
        <v>11</v>
      </c>
      <c r="AN942">
        <v>0</v>
      </c>
      <c r="AO942">
        <v>0</v>
      </c>
      <c r="AP942">
        <v>0</v>
      </c>
      <c r="AQ942">
        <v>0</v>
      </c>
      <c r="AR942">
        <v>0</v>
      </c>
      <c r="AS942">
        <v>0</v>
      </c>
      <c r="AT942">
        <v>0</v>
      </c>
      <c r="AU942">
        <v>0</v>
      </c>
      <c r="AV942">
        <v>0</v>
      </c>
      <c r="AW942">
        <v>0</v>
      </c>
      <c r="AX942">
        <v>0</v>
      </c>
      <c r="AY942">
        <v>0</v>
      </c>
      <c r="AZ942">
        <v>0</v>
      </c>
      <c r="BA942">
        <v>0</v>
      </c>
      <c r="BB942">
        <v>0</v>
      </c>
      <c r="BC942">
        <v>0</v>
      </c>
      <c r="BD942">
        <v>0</v>
      </c>
      <c r="BE942">
        <v>1</v>
      </c>
      <c r="BF942">
        <v>0</v>
      </c>
      <c r="BG942">
        <v>0</v>
      </c>
      <c r="BH942">
        <v>0</v>
      </c>
      <c r="BI942">
        <v>0</v>
      </c>
      <c r="BJ942">
        <v>0</v>
      </c>
      <c r="BK942">
        <v>0</v>
      </c>
      <c r="BL942">
        <v>0</v>
      </c>
      <c r="BM942">
        <v>0</v>
      </c>
      <c r="BN942">
        <v>0</v>
      </c>
      <c r="BO942">
        <v>0</v>
      </c>
      <c r="BP942">
        <v>0</v>
      </c>
      <c r="BQ942">
        <v>0</v>
      </c>
      <c r="BR942">
        <v>1</v>
      </c>
      <c r="BS942">
        <v>452</v>
      </c>
      <c r="BT942">
        <v>2.2123889999999999E-3</v>
      </c>
      <c r="BU942" s="1">
        <v>0.7</v>
      </c>
      <c r="BV942" s="5">
        <f>IFERROR($BF942/($AL942+$R942), "No Votes")</f>
        <v>0</v>
      </c>
      <c r="BW942" s="5">
        <f>IFERROR($BA942/($AG942+$M942), "No Votes")</f>
        <v>0</v>
      </c>
      <c r="BX942" t="s">
        <v>2157</v>
      </c>
      <c r="BY942" s="5" t="s">
        <v>2096</v>
      </c>
      <c r="BZ942" s="5" t="s">
        <v>2088</v>
      </c>
      <c r="CA942" s="28" t="str">
        <f>IF(Table1[[#This Row],[Party]]="Labour","Conservative","Labour")</f>
        <v>Labour</v>
      </c>
      <c r="CB942" s="28" cm="1">
        <f t="array" ref="CB9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942" s="28" cm="1">
        <f t="array" ref="CC9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42" s="28">
        <f>IF(TRIM(Table1[[#This Row],[Party]])="Labour",Table1[[#This Row],[Conservative_Aye]],Table1[[#This Row],[Labour_Aye]])</f>
        <v>0</v>
      </c>
      <c r="CE942" s="28">
        <f>IF(TRIM(Table1[[#This Row],[Party]])="Labour",Table1[[#This Row],[Conservative_No]],Table1[[#This Row],[Labour_No]])</f>
        <v>134</v>
      </c>
      <c r="CF942" s="36">
        <f>IF(Table1[[#This Row],[Gov_Aye]]+Table1[[#This Row],[Gov_No]]=0,"",Table1[[#This Row],[Gov_Aye]]/(Table1[[#This Row],[Gov_Aye]]+Table1[[#This Row],[Gov_No]]))</f>
        <v>1</v>
      </c>
      <c r="CG942" s="36">
        <f>IF(Table1[[#This Row],[Opp_Aye]]+Table1[[#This Row],[Opp_No]]=0,"",Table1[[#This Row],[Opp_Aye]]/(Table1[[#This Row],[Opp_Aye]]+Table1[[#This Row],[Opp_No]]))</f>
        <v>0</v>
      </c>
      <c r="CH942" s="36">
        <f>IF(OR(Table1[[#This Row],[Gov_Share]]="",Table1[[#This Row],[Opp_Share]]=""),"",ABS(Table1[[#This Row],[Gov_Share]]-Table1[[#This Row],[Opp_Share]]))</f>
        <v>1</v>
      </c>
      <c r="CI942" s="36">
        <f>IF(Table1[[#This Row],[Gov_Aye]]+Table1[[#This Row],[Gov_No]]=0,"",ABS(Table1[[#This Row],[Gov_Aye]]-Table1[[#This Row],[Gov_No]])/(Table1[[#This Row],[Gov_Aye]]+Table1[[#This Row],[Gov_No]]))</f>
        <v>1</v>
      </c>
      <c r="CJ942" s="36">
        <f>IF(Table1[[#This Row],[Opp_Aye]]+Table1[[#This Row],[Opp_No]]=0,"",ABS(Table1[[#This Row],[Opp_Aye]]-Table1[[#This Row],[Opp_No]])/(Table1[[#This Row],[Opp_Aye]]+Table1[[#This Row],[Opp_No]]))</f>
        <v>1</v>
      </c>
      <c r="CK9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0.96657899510248502</v>
      </c>
    </row>
    <row r="943" spans="1:89" x14ac:dyDescent="0.75">
      <c r="A943">
        <v>1367</v>
      </c>
      <c r="B943" s="17">
        <v>44852</v>
      </c>
      <c r="C943" s="18">
        <v>0.7</v>
      </c>
      <c r="D943">
        <v>61</v>
      </c>
      <c r="E943" s="20" t="s">
        <v>630</v>
      </c>
      <c r="H943">
        <v>186</v>
      </c>
      <c r="I943">
        <v>311</v>
      </c>
      <c r="J943">
        <v>0</v>
      </c>
      <c r="K943">
        <v>1</v>
      </c>
      <c r="L943">
        <v>0</v>
      </c>
      <c r="M943" s="3">
        <v>0</v>
      </c>
      <c r="N943">
        <v>0</v>
      </c>
      <c r="O943">
        <v>0</v>
      </c>
      <c r="P943">
        <v>0</v>
      </c>
      <c r="Q943">
        <v>3</v>
      </c>
      <c r="R943" s="4">
        <v>164</v>
      </c>
      <c r="S943">
        <v>11</v>
      </c>
      <c r="T943">
        <v>3</v>
      </c>
      <c r="U943">
        <v>0</v>
      </c>
      <c r="V943">
        <v>0</v>
      </c>
      <c r="W943">
        <v>2</v>
      </c>
      <c r="X943">
        <v>0</v>
      </c>
      <c r="Y943">
        <v>0</v>
      </c>
      <c r="Z943">
        <v>0</v>
      </c>
      <c r="AA943">
        <v>0</v>
      </c>
      <c r="AB943">
        <v>0</v>
      </c>
      <c r="AC943">
        <v>0</v>
      </c>
      <c r="AD943">
        <v>0</v>
      </c>
      <c r="AE943">
        <v>0</v>
      </c>
      <c r="AF943">
        <v>0</v>
      </c>
      <c r="AG943" s="3">
        <v>298</v>
      </c>
      <c r="AH943">
        <v>8</v>
      </c>
      <c r="AI943">
        <v>0</v>
      </c>
      <c r="AJ943">
        <v>0</v>
      </c>
      <c r="AK943">
        <v>1</v>
      </c>
      <c r="AL943" s="4">
        <v>0</v>
      </c>
      <c r="AM943">
        <v>0</v>
      </c>
      <c r="AN943">
        <v>0</v>
      </c>
      <c r="AO943">
        <v>0</v>
      </c>
      <c r="AP943">
        <v>0</v>
      </c>
      <c r="AQ943">
        <v>0</v>
      </c>
      <c r="AR943">
        <v>0</v>
      </c>
      <c r="AS943">
        <v>0</v>
      </c>
      <c r="AT943">
        <v>0</v>
      </c>
      <c r="AU943">
        <v>0</v>
      </c>
      <c r="AV943">
        <v>0</v>
      </c>
      <c r="AW943">
        <v>0</v>
      </c>
      <c r="AX943">
        <v>0</v>
      </c>
      <c r="AY943">
        <v>0</v>
      </c>
      <c r="AZ943">
        <v>0</v>
      </c>
      <c r="BA943" s="3">
        <v>0</v>
      </c>
      <c r="BB943">
        <v>0</v>
      </c>
      <c r="BC943">
        <v>0</v>
      </c>
      <c r="BD943">
        <v>0</v>
      </c>
      <c r="BE943">
        <v>1</v>
      </c>
      <c r="BF943" s="4">
        <v>0</v>
      </c>
      <c r="BG943">
        <v>0</v>
      </c>
      <c r="BH943">
        <v>0</v>
      </c>
      <c r="BI943">
        <v>0</v>
      </c>
      <c r="BJ943">
        <v>0</v>
      </c>
      <c r="BK943">
        <v>0</v>
      </c>
      <c r="BL943">
        <v>0</v>
      </c>
      <c r="BM943">
        <v>0</v>
      </c>
      <c r="BN943">
        <v>0</v>
      </c>
      <c r="BO943">
        <v>0</v>
      </c>
      <c r="BP943">
        <v>0</v>
      </c>
      <c r="BQ943">
        <v>0</v>
      </c>
      <c r="BR943">
        <v>1</v>
      </c>
      <c r="BS943">
        <v>491</v>
      </c>
      <c r="BT943">
        <v>0</v>
      </c>
      <c r="BU943" s="1">
        <v>0.76</v>
      </c>
      <c r="BV943" s="5">
        <f>IFERROR($BF943/($AL943+$R943), "No Votes")</f>
        <v>0</v>
      </c>
      <c r="BW943" s="5">
        <f>IFERROR($BA943/($AG943+$M943), "No Votes")</f>
        <v>0</v>
      </c>
      <c r="BX943" t="s">
        <v>2157</v>
      </c>
      <c r="BY943" s="5" t="s">
        <v>2094</v>
      </c>
      <c r="BZ943" s="5" t="s">
        <v>2088</v>
      </c>
      <c r="CA943" s="28" t="str">
        <f>IF(Table1[[#This Row],[Party]]="Labour","Conservative","Labour")</f>
        <v>Labour</v>
      </c>
      <c r="CB943" s="28" cm="1">
        <f t="array" ref="CB9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3" s="28" cm="1">
        <f t="array" ref="CC9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943" s="28">
        <f>IF(TRIM(Table1[[#This Row],[Party]])="Labour",Table1[[#This Row],[Conservative_Aye]],Table1[[#This Row],[Labour_Aye]])</f>
        <v>164</v>
      </c>
      <c r="CE943" s="28">
        <f>IF(TRIM(Table1[[#This Row],[Party]])="Labour",Table1[[#This Row],[Conservative_No]],Table1[[#This Row],[Labour_No]])</f>
        <v>0</v>
      </c>
      <c r="CF943" s="36">
        <f>IF(Table1[[#This Row],[Gov_Aye]]+Table1[[#This Row],[Gov_No]]=0,"",Table1[[#This Row],[Gov_Aye]]/(Table1[[#This Row],[Gov_Aye]]+Table1[[#This Row],[Gov_No]]))</f>
        <v>0</v>
      </c>
      <c r="CG943" s="36">
        <f>IF(Table1[[#This Row],[Opp_Aye]]+Table1[[#This Row],[Opp_No]]=0,"",Table1[[#This Row],[Opp_Aye]]/(Table1[[#This Row],[Opp_Aye]]+Table1[[#This Row],[Opp_No]]))</f>
        <v>1</v>
      </c>
      <c r="CH943" s="36">
        <f>IF(OR(Table1[[#This Row],[Gov_Share]]="",Table1[[#This Row],[Opp_Share]]=""),"",ABS(Table1[[#This Row],[Gov_Share]]-Table1[[#This Row],[Opp_Share]]))</f>
        <v>1</v>
      </c>
      <c r="CI943" s="36">
        <f>IF(Table1[[#This Row],[Gov_Aye]]+Table1[[#This Row],[Gov_No]]=0,"",ABS(Table1[[#This Row],[Gov_Aye]]-Table1[[#This Row],[Gov_No]])/(Table1[[#This Row],[Gov_Aye]]+Table1[[#This Row],[Gov_No]]))</f>
        <v>1</v>
      </c>
      <c r="CJ943" s="36">
        <f>IF(Table1[[#This Row],[Opp_Aye]]+Table1[[#This Row],[Opp_No]]=0,"",ABS(Table1[[#This Row],[Opp_Aye]]-Table1[[#This Row],[Opp_No]])/(Table1[[#This Row],[Opp_Aye]]+Table1[[#This Row],[Opp_No]]))</f>
        <v>1</v>
      </c>
      <c r="CK9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0.96656411016792088</v>
      </c>
    </row>
    <row r="944" spans="1:89" ht="29.5" x14ac:dyDescent="0.75">
      <c r="A944" s="2">
        <v>1093</v>
      </c>
      <c r="B944" s="15">
        <v>44453</v>
      </c>
      <c r="C944" s="16">
        <v>0.7104166666666667</v>
      </c>
      <c r="D944" s="2">
        <v>68</v>
      </c>
      <c r="E944" s="19" t="s">
        <v>834</v>
      </c>
      <c r="F944" s="2"/>
      <c r="G944" s="2"/>
      <c r="H944" s="2">
        <v>249</v>
      </c>
      <c r="I944" s="2">
        <v>327</v>
      </c>
      <c r="J944" s="2">
        <v>1</v>
      </c>
      <c r="K944" s="2">
        <v>1</v>
      </c>
      <c r="L944" s="2">
        <v>0</v>
      </c>
      <c r="M944" s="3">
        <v>0</v>
      </c>
      <c r="N944" s="2">
        <v>6</v>
      </c>
      <c r="O944" s="2">
        <v>0</v>
      </c>
      <c r="P944" s="2">
        <v>1</v>
      </c>
      <c r="Q944" s="2">
        <v>3</v>
      </c>
      <c r="R944" s="4">
        <v>180</v>
      </c>
      <c r="S944" s="2">
        <v>12</v>
      </c>
      <c r="T944" s="2">
        <v>3</v>
      </c>
      <c r="U944" s="2">
        <v>0</v>
      </c>
      <c r="V944" s="2">
        <v>40</v>
      </c>
      <c r="W944" s="2">
        <v>2</v>
      </c>
      <c r="X944" s="2">
        <v>0</v>
      </c>
      <c r="Y944" s="2">
        <v>0</v>
      </c>
      <c r="Z944" s="2">
        <v>0</v>
      </c>
      <c r="AA944" s="2">
        <v>0</v>
      </c>
      <c r="AB944" s="2">
        <v>0</v>
      </c>
      <c r="AC944" s="2">
        <v>0</v>
      </c>
      <c r="AD944" s="2">
        <v>0</v>
      </c>
      <c r="AE944" s="2">
        <v>0</v>
      </c>
      <c r="AF944" s="2">
        <v>0</v>
      </c>
      <c r="AG944" s="3">
        <v>325</v>
      </c>
      <c r="AH944" s="2">
        <v>0</v>
      </c>
      <c r="AI944" s="2">
        <v>0</v>
      </c>
      <c r="AJ944" s="2">
        <v>0</v>
      </c>
      <c r="AK944" s="2">
        <v>1</v>
      </c>
      <c r="AL944" s="4">
        <v>0</v>
      </c>
      <c r="AM944" s="2">
        <v>0</v>
      </c>
      <c r="AN944" s="2">
        <v>0</v>
      </c>
      <c r="AO944" s="2">
        <v>0</v>
      </c>
      <c r="AP944" s="2">
        <v>0</v>
      </c>
      <c r="AQ944" s="2">
        <v>0</v>
      </c>
      <c r="AR944" s="2">
        <v>0</v>
      </c>
      <c r="AS944" s="2">
        <v>0</v>
      </c>
      <c r="AT944" s="2">
        <v>0</v>
      </c>
      <c r="AU944" s="2">
        <v>0</v>
      </c>
      <c r="AV944" s="2">
        <v>0</v>
      </c>
      <c r="AW944" s="2">
        <v>0</v>
      </c>
      <c r="AX944" s="2">
        <v>0</v>
      </c>
      <c r="AY944" s="2">
        <v>0</v>
      </c>
      <c r="AZ944" s="2">
        <v>0</v>
      </c>
      <c r="BA944" s="44">
        <v>0</v>
      </c>
      <c r="BB944" s="2">
        <v>0</v>
      </c>
      <c r="BC944" s="2">
        <v>0</v>
      </c>
      <c r="BD944" s="2">
        <v>0</v>
      </c>
      <c r="BE944" s="2">
        <v>1</v>
      </c>
      <c r="BF944" s="45">
        <v>0</v>
      </c>
      <c r="BG944" s="2">
        <v>0</v>
      </c>
      <c r="BH944" s="2">
        <v>0</v>
      </c>
      <c r="BI944" s="2">
        <v>0</v>
      </c>
      <c r="BJ944" s="2">
        <v>0</v>
      </c>
      <c r="BK944" s="2">
        <v>0</v>
      </c>
      <c r="BL944" s="2">
        <v>0</v>
      </c>
      <c r="BM944" s="2">
        <v>0</v>
      </c>
      <c r="BN944" s="2">
        <v>0</v>
      </c>
      <c r="BO944" s="2">
        <v>0</v>
      </c>
      <c r="BP944" s="2">
        <v>0</v>
      </c>
      <c r="BQ944" s="2">
        <v>0</v>
      </c>
      <c r="BR944" s="2">
        <v>1</v>
      </c>
      <c r="BS944" s="2">
        <v>575</v>
      </c>
      <c r="BT944" s="2">
        <v>0</v>
      </c>
      <c r="BU944" s="5">
        <v>0.88</v>
      </c>
      <c r="BV944" s="5">
        <f>IFERROR($BF944/($AL944+$R944), "No Votes")</f>
        <v>0</v>
      </c>
      <c r="BW944" s="5">
        <f>IFERROR($BA944/($AG944+$M944), "No Votes")</f>
        <v>0</v>
      </c>
      <c r="BX944" t="s">
        <v>2157</v>
      </c>
      <c r="BY944" s="5" t="s">
        <v>2093</v>
      </c>
      <c r="BZ944" s="5" t="s">
        <v>2088</v>
      </c>
      <c r="CA944" s="28" t="str">
        <f>IF(Table1[[#This Row],[Party]]="Labour","Conservative","Labour")</f>
        <v>Labour</v>
      </c>
      <c r="CB944" s="28" cm="1">
        <f t="array" ref="CB9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4" s="28" cm="1">
        <f t="array" ref="CC9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325</v>
      </c>
      <c r="CD944" s="28">
        <f>IF(TRIM(Table1[[#This Row],[Party]])="Labour",Table1[[#This Row],[Conservative_Aye]],Table1[[#This Row],[Labour_Aye]])</f>
        <v>180</v>
      </c>
      <c r="CE944" s="28">
        <f>IF(TRIM(Table1[[#This Row],[Party]])="Labour",Table1[[#This Row],[Conservative_No]],Table1[[#This Row],[Labour_No]])</f>
        <v>0</v>
      </c>
      <c r="CF944" s="36">
        <f>IF(Table1[[#This Row],[Gov_Aye]]+Table1[[#This Row],[Gov_No]]=0,"",Table1[[#This Row],[Gov_Aye]]/(Table1[[#This Row],[Gov_Aye]]+Table1[[#This Row],[Gov_No]]))</f>
        <v>0</v>
      </c>
      <c r="CG944" s="36">
        <f>IF(Table1[[#This Row],[Opp_Aye]]+Table1[[#This Row],[Opp_No]]=0,"",Table1[[#This Row],[Opp_Aye]]/(Table1[[#This Row],[Opp_Aye]]+Table1[[#This Row],[Opp_No]]))</f>
        <v>1</v>
      </c>
      <c r="CH944" s="36">
        <f>IF(OR(Table1[[#This Row],[Gov_Share]]="",Table1[[#This Row],[Opp_Share]]=""),"",ABS(Table1[[#This Row],[Gov_Share]]-Table1[[#This Row],[Opp_Share]]))</f>
        <v>1</v>
      </c>
      <c r="CI944" s="36">
        <f>IF(Table1[[#This Row],[Gov_Aye]]+Table1[[#This Row],[Gov_No]]=0,"",ABS(Table1[[#This Row],[Gov_Aye]]-Table1[[#This Row],[Gov_No]])/(Table1[[#This Row],[Gov_Aye]]+Table1[[#This Row],[Gov_No]]))</f>
        <v>1</v>
      </c>
      <c r="CJ944" s="36">
        <f>IF(Table1[[#This Row],[Opp_Aye]]+Table1[[#This Row],[Opp_No]]=0,"",ABS(Table1[[#This Row],[Opp_Aye]]-Table1[[#This Row],[Opp_No]])/(Table1[[#This Row],[Opp_Aye]]+Table1[[#This Row],[Opp_No]]))</f>
        <v>1</v>
      </c>
      <c r="CK9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0.96654275092936803</v>
      </c>
    </row>
    <row r="945" spans="1:89" hidden="1" x14ac:dyDescent="0.75">
      <c r="A945">
        <v>554</v>
      </c>
      <c r="B945" s="17">
        <v>43473</v>
      </c>
      <c r="C945" s="18">
        <v>0.70277777777777772</v>
      </c>
      <c r="D945">
        <v>285</v>
      </c>
      <c r="E945" s="20" t="s">
        <v>1003</v>
      </c>
      <c r="F945" t="s">
        <v>1968</v>
      </c>
      <c r="H945">
        <v>294</v>
      </c>
      <c r="I945">
        <v>312</v>
      </c>
      <c r="J945">
        <v>0</v>
      </c>
      <c r="K945">
        <v>0</v>
      </c>
      <c r="L945">
        <v>0</v>
      </c>
      <c r="M945" s="3">
        <v>0</v>
      </c>
      <c r="N945">
        <v>0</v>
      </c>
      <c r="O945">
        <v>0</v>
      </c>
      <c r="P945">
        <v>1</v>
      </c>
      <c r="Q945">
        <v>5</v>
      </c>
      <c r="R945" s="4">
        <v>238</v>
      </c>
      <c r="S945">
        <v>11</v>
      </c>
      <c r="T945">
        <v>4</v>
      </c>
      <c r="U945">
        <v>0</v>
      </c>
      <c r="V945">
        <v>35</v>
      </c>
      <c r="W945">
        <v>0</v>
      </c>
      <c r="X945">
        <v>0</v>
      </c>
      <c r="Y945">
        <v>0</v>
      </c>
      <c r="Z945">
        <v>0</v>
      </c>
      <c r="AA945">
        <v>0</v>
      </c>
      <c r="AB945">
        <v>0</v>
      </c>
      <c r="AC945">
        <v>0</v>
      </c>
      <c r="AD945">
        <v>0</v>
      </c>
      <c r="AE945">
        <v>0</v>
      </c>
      <c r="AF945">
        <v>0</v>
      </c>
      <c r="AG945" s="3">
        <v>302</v>
      </c>
      <c r="AH945">
        <v>10</v>
      </c>
      <c r="AI945">
        <v>0</v>
      </c>
      <c r="AJ945">
        <v>0</v>
      </c>
      <c r="AK945">
        <v>0</v>
      </c>
      <c r="AL945" s="4">
        <v>0</v>
      </c>
      <c r="AM945">
        <v>0</v>
      </c>
      <c r="AN945">
        <v>0</v>
      </c>
      <c r="AO945">
        <v>0</v>
      </c>
      <c r="AP945">
        <v>0</v>
      </c>
      <c r="AQ945">
        <v>0</v>
      </c>
      <c r="AR945">
        <v>0</v>
      </c>
      <c r="AS945">
        <v>0</v>
      </c>
      <c r="AT945">
        <v>0</v>
      </c>
      <c r="AU945">
        <v>0</v>
      </c>
      <c r="AV945">
        <v>0</v>
      </c>
      <c r="AW945">
        <v>0</v>
      </c>
      <c r="AX945">
        <v>0</v>
      </c>
      <c r="AY945">
        <v>0</v>
      </c>
      <c r="AZ945">
        <v>0</v>
      </c>
      <c r="BA945" s="3">
        <v>0</v>
      </c>
      <c r="BB945">
        <v>0</v>
      </c>
      <c r="BC945">
        <v>0</v>
      </c>
      <c r="BD945">
        <v>0</v>
      </c>
      <c r="BE945">
        <v>0</v>
      </c>
      <c r="BF945" s="4">
        <v>0</v>
      </c>
      <c r="BG945">
        <v>0</v>
      </c>
      <c r="BH945">
        <v>0</v>
      </c>
      <c r="BI945">
        <v>0</v>
      </c>
      <c r="BJ945">
        <v>0</v>
      </c>
      <c r="BK945">
        <v>0</v>
      </c>
      <c r="BL945">
        <v>0</v>
      </c>
      <c r="BM945">
        <v>0</v>
      </c>
      <c r="BN945">
        <v>0</v>
      </c>
      <c r="BO945">
        <v>0</v>
      </c>
      <c r="BP945">
        <v>0</v>
      </c>
      <c r="BQ945">
        <v>0</v>
      </c>
      <c r="BR945">
        <v>0</v>
      </c>
      <c r="BS945">
        <v>606</v>
      </c>
      <c r="BT945">
        <v>0</v>
      </c>
      <c r="BU945" s="1">
        <v>0.93</v>
      </c>
      <c r="BV945" s="5">
        <f>IFERROR($BF945/($AL945+$R945), "No Votes")</f>
        <v>0</v>
      </c>
      <c r="BW945" s="5">
        <f>IFERROR($BA945/($AG945+$M945), "No Votes")</f>
        <v>0</v>
      </c>
      <c r="BX945" t="s">
        <v>2156</v>
      </c>
      <c r="BY945" s="5" t="s">
        <v>2086</v>
      </c>
      <c r="BZ945" s="5" t="s">
        <v>2088</v>
      </c>
      <c r="CA945" s="28" t="str">
        <f>IF(Table1[[#This Row],[Party]]="Labour","Conservative","Labour")</f>
        <v>Labour</v>
      </c>
      <c r="CB945" s="28" cm="1">
        <f t="array" ref="CB9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5" s="28" cm="1">
        <f t="array" ref="CC9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945" s="28">
        <f>IF(TRIM(Table1[[#This Row],[Party]])="Labour",Table1[[#This Row],[Conservative_Aye]],Table1[[#This Row],[Labour_Aye]])</f>
        <v>238</v>
      </c>
      <c r="CE945" s="28">
        <f>IF(TRIM(Table1[[#This Row],[Party]])="Labour",Table1[[#This Row],[Conservative_No]],Table1[[#This Row],[Labour_No]])</f>
        <v>0</v>
      </c>
      <c r="CF945" s="36">
        <f>IF(Table1[[#This Row],[Gov_Aye]]+Table1[[#This Row],[Gov_No]]=0,"",Table1[[#This Row],[Gov_Aye]]/(Table1[[#This Row],[Gov_Aye]]+Table1[[#This Row],[Gov_No]]))</f>
        <v>0</v>
      </c>
      <c r="CG945" s="36">
        <f>IF(Table1[[#This Row],[Opp_Aye]]+Table1[[#This Row],[Opp_No]]=0,"",Table1[[#This Row],[Opp_Aye]]/(Table1[[#This Row],[Opp_Aye]]+Table1[[#This Row],[Opp_No]]))</f>
        <v>1</v>
      </c>
      <c r="CH945" s="36">
        <f>IF(OR(Table1[[#This Row],[Gov_Share]]="",Table1[[#This Row],[Opp_Share]]=""),"",ABS(Table1[[#This Row],[Gov_Share]]-Table1[[#This Row],[Opp_Share]]))</f>
        <v>1</v>
      </c>
      <c r="CI945" s="36">
        <f>IF(Table1[[#This Row],[Gov_Aye]]+Table1[[#This Row],[Gov_No]]=0,"",ABS(Table1[[#This Row],[Gov_Aye]]-Table1[[#This Row],[Gov_No]])/(Table1[[#This Row],[Gov_Aye]]+Table1[[#This Row],[Gov_No]]))</f>
        <v>1</v>
      </c>
      <c r="CJ945" s="36">
        <f>IF(Table1[[#This Row],[Opp_Aye]]+Table1[[#This Row],[Opp_No]]=0,"",ABS(Table1[[#This Row],[Opp_Aye]]-Table1[[#This Row],[Opp_No]])/(Table1[[#This Row],[Opp_Aye]]+Table1[[#This Row],[Opp_No]]))</f>
        <v>1</v>
      </c>
      <c r="CK9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0.96635653336074845</v>
      </c>
    </row>
    <row r="946" spans="1:89" hidden="1" x14ac:dyDescent="0.75">
      <c r="A946" s="2">
        <v>559</v>
      </c>
      <c r="B946" s="15">
        <v>43473</v>
      </c>
      <c r="C946" s="16">
        <v>0.83888888888888891</v>
      </c>
      <c r="D946" s="2">
        <v>290</v>
      </c>
      <c r="E946" s="19" t="s">
        <v>1008</v>
      </c>
      <c r="F946" s="2" t="s">
        <v>1968</v>
      </c>
      <c r="G946" s="2"/>
      <c r="H946" s="2">
        <v>288</v>
      </c>
      <c r="I946" s="2">
        <v>311</v>
      </c>
      <c r="J946" s="2">
        <v>0</v>
      </c>
      <c r="K946" s="2">
        <v>0</v>
      </c>
      <c r="L946" s="2">
        <v>0</v>
      </c>
      <c r="M946" s="3">
        <v>0</v>
      </c>
      <c r="N946" s="2">
        <v>0</v>
      </c>
      <c r="O946" s="2">
        <v>0</v>
      </c>
      <c r="P946" s="2">
        <v>1</v>
      </c>
      <c r="Q946" s="2">
        <v>3</v>
      </c>
      <c r="R946" s="4">
        <v>237</v>
      </c>
      <c r="S946" s="2">
        <v>11</v>
      </c>
      <c r="T946" s="2">
        <v>4</v>
      </c>
      <c r="U946" s="2">
        <v>0</v>
      </c>
      <c r="V946" s="2">
        <v>33</v>
      </c>
      <c r="W946" s="2">
        <v>0</v>
      </c>
      <c r="X946" s="2">
        <v>0</v>
      </c>
      <c r="Y946" s="2">
        <v>0</v>
      </c>
      <c r="Z946" s="2">
        <v>0</v>
      </c>
      <c r="AA946" s="2">
        <v>0</v>
      </c>
      <c r="AB946" s="2">
        <v>0</v>
      </c>
      <c r="AC946" s="2">
        <v>0</v>
      </c>
      <c r="AD946" s="2">
        <v>0</v>
      </c>
      <c r="AE946" s="2">
        <v>0</v>
      </c>
      <c r="AF946" s="2">
        <v>0</v>
      </c>
      <c r="AG946" s="3">
        <v>301</v>
      </c>
      <c r="AH946" s="2">
        <v>10</v>
      </c>
      <c r="AI946" s="2">
        <v>0</v>
      </c>
      <c r="AJ946" s="2">
        <v>0</v>
      </c>
      <c r="AK946" s="2">
        <v>0</v>
      </c>
      <c r="AL946" s="4">
        <v>0</v>
      </c>
      <c r="AM946" s="2">
        <v>0</v>
      </c>
      <c r="AN946" s="2">
        <v>0</v>
      </c>
      <c r="AO946" s="2">
        <v>0</v>
      </c>
      <c r="AP946" s="2">
        <v>0</v>
      </c>
      <c r="AQ946" s="2">
        <v>0</v>
      </c>
      <c r="AR946" s="2">
        <v>0</v>
      </c>
      <c r="AS946" s="2">
        <v>0</v>
      </c>
      <c r="AT946" s="2">
        <v>0</v>
      </c>
      <c r="AU946" s="2">
        <v>0</v>
      </c>
      <c r="AV946" s="2">
        <v>0</v>
      </c>
      <c r="AW946" s="2">
        <v>0</v>
      </c>
      <c r="AX946" s="2">
        <v>0</v>
      </c>
      <c r="AY946" s="2">
        <v>0</v>
      </c>
      <c r="AZ946" s="2">
        <v>0</v>
      </c>
      <c r="BA946" s="44">
        <v>0</v>
      </c>
      <c r="BB946" s="2">
        <v>0</v>
      </c>
      <c r="BC946" s="2">
        <v>0</v>
      </c>
      <c r="BD946" s="2">
        <v>0</v>
      </c>
      <c r="BE946" s="2">
        <v>0</v>
      </c>
      <c r="BF946" s="45">
        <v>0</v>
      </c>
      <c r="BG946" s="2">
        <v>0</v>
      </c>
      <c r="BH946" s="2">
        <v>0</v>
      </c>
      <c r="BI946" s="2">
        <v>0</v>
      </c>
      <c r="BJ946" s="2">
        <v>0</v>
      </c>
      <c r="BK946" s="2">
        <v>0</v>
      </c>
      <c r="BL946" s="2">
        <v>0</v>
      </c>
      <c r="BM946" s="2">
        <v>0</v>
      </c>
      <c r="BN946" s="2">
        <v>0</v>
      </c>
      <c r="BO946" s="2">
        <v>0</v>
      </c>
      <c r="BP946" s="2">
        <v>0</v>
      </c>
      <c r="BQ946" s="2">
        <v>0</v>
      </c>
      <c r="BR946" s="2">
        <v>0</v>
      </c>
      <c r="BS946" s="2">
        <v>600</v>
      </c>
      <c r="BT946" s="2">
        <v>0</v>
      </c>
      <c r="BU946" s="5">
        <v>0.92</v>
      </c>
      <c r="BV946" s="5">
        <f>IFERROR($BF946/($AL946+$R946), "No Votes")</f>
        <v>0</v>
      </c>
      <c r="BW946" s="5">
        <f>IFERROR($BA946/($AG946+$M946), "No Votes")</f>
        <v>0</v>
      </c>
      <c r="BX946" t="s">
        <v>2156</v>
      </c>
      <c r="BY946" s="5" t="s">
        <v>2086</v>
      </c>
      <c r="BZ946" s="5" t="s">
        <v>2088</v>
      </c>
      <c r="CA946" s="28" t="str">
        <f>IF(Table1[[#This Row],[Party]]="Labour","Conservative","Labour")</f>
        <v>Labour</v>
      </c>
      <c r="CB946" s="28" cm="1">
        <f t="array" ref="CB9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6" s="28" cm="1">
        <f t="array" ref="CC9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946" s="28">
        <f>IF(TRIM(Table1[[#This Row],[Party]])="Labour",Table1[[#This Row],[Conservative_Aye]],Table1[[#This Row],[Labour_Aye]])</f>
        <v>237</v>
      </c>
      <c r="CE946" s="28">
        <f>IF(TRIM(Table1[[#This Row],[Party]])="Labour",Table1[[#This Row],[Conservative_No]],Table1[[#This Row],[Labour_No]])</f>
        <v>0</v>
      </c>
      <c r="CF946" s="36">
        <f>IF(Table1[[#This Row],[Gov_Aye]]+Table1[[#This Row],[Gov_No]]=0,"",Table1[[#This Row],[Gov_Aye]]/(Table1[[#This Row],[Gov_Aye]]+Table1[[#This Row],[Gov_No]]))</f>
        <v>0</v>
      </c>
      <c r="CG946" s="36">
        <f>IF(Table1[[#This Row],[Opp_Aye]]+Table1[[#This Row],[Opp_No]]=0,"",Table1[[#This Row],[Opp_Aye]]/(Table1[[#This Row],[Opp_Aye]]+Table1[[#This Row],[Opp_No]]))</f>
        <v>1</v>
      </c>
      <c r="CH946" s="36">
        <f>IF(OR(Table1[[#This Row],[Gov_Share]]="",Table1[[#This Row],[Opp_Share]]=""),"",ABS(Table1[[#This Row],[Gov_Share]]-Table1[[#This Row],[Opp_Share]]))</f>
        <v>1</v>
      </c>
      <c r="CI946" s="36">
        <f>IF(Table1[[#This Row],[Gov_Aye]]+Table1[[#This Row],[Gov_No]]=0,"",ABS(Table1[[#This Row],[Gov_Aye]]-Table1[[#This Row],[Gov_No]])/(Table1[[#This Row],[Gov_Aye]]+Table1[[#This Row],[Gov_No]]))</f>
        <v>1</v>
      </c>
      <c r="CJ946" s="36">
        <f>IF(Table1[[#This Row],[Opp_Aye]]+Table1[[#This Row],[Opp_No]]=0,"",ABS(Table1[[#This Row],[Opp_Aye]]-Table1[[#This Row],[Opp_No]])/(Table1[[#This Row],[Opp_Aye]]+Table1[[#This Row],[Opp_No]]))</f>
        <v>1</v>
      </c>
      <c r="CK9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0.96625461135201607</v>
      </c>
    </row>
    <row r="947" spans="1:89" hidden="1" x14ac:dyDescent="0.75">
      <c r="A947">
        <v>558</v>
      </c>
      <c r="B947" s="17">
        <v>43473</v>
      </c>
      <c r="C947" s="18">
        <v>0.82847222222222228</v>
      </c>
      <c r="D947">
        <v>289</v>
      </c>
      <c r="E947" s="20" t="s">
        <v>1007</v>
      </c>
      <c r="F947" t="s">
        <v>1968</v>
      </c>
      <c r="H947">
        <v>289</v>
      </c>
      <c r="I947">
        <v>312</v>
      </c>
      <c r="J947">
        <v>0</v>
      </c>
      <c r="K947">
        <v>0</v>
      </c>
      <c r="L947">
        <v>0</v>
      </c>
      <c r="M947" s="3">
        <v>0</v>
      </c>
      <c r="N947">
        <v>0</v>
      </c>
      <c r="O947">
        <v>0</v>
      </c>
      <c r="P947">
        <v>1</v>
      </c>
      <c r="Q947">
        <v>4</v>
      </c>
      <c r="R947" s="4">
        <v>234</v>
      </c>
      <c r="S947">
        <v>11</v>
      </c>
      <c r="T947">
        <v>4</v>
      </c>
      <c r="U947">
        <v>0</v>
      </c>
      <c r="V947">
        <v>35</v>
      </c>
      <c r="W947">
        <v>0</v>
      </c>
      <c r="X947">
        <v>0</v>
      </c>
      <c r="Y947">
        <v>0</v>
      </c>
      <c r="Z947">
        <v>0</v>
      </c>
      <c r="AA947">
        <v>0</v>
      </c>
      <c r="AB947">
        <v>0</v>
      </c>
      <c r="AC947">
        <v>0</v>
      </c>
      <c r="AD947">
        <v>0</v>
      </c>
      <c r="AE947">
        <v>0</v>
      </c>
      <c r="AF947">
        <v>0</v>
      </c>
      <c r="AG947" s="3">
        <v>302</v>
      </c>
      <c r="AH947">
        <v>10</v>
      </c>
      <c r="AI947">
        <v>0</v>
      </c>
      <c r="AJ947">
        <v>0</v>
      </c>
      <c r="AK947">
        <v>0</v>
      </c>
      <c r="AL947" s="4">
        <v>0</v>
      </c>
      <c r="AM947">
        <v>0</v>
      </c>
      <c r="AN947">
        <v>0</v>
      </c>
      <c r="AO947">
        <v>0</v>
      </c>
      <c r="AP947">
        <v>0</v>
      </c>
      <c r="AQ947">
        <v>0</v>
      </c>
      <c r="AR947">
        <v>0</v>
      </c>
      <c r="AS947">
        <v>0</v>
      </c>
      <c r="AT947">
        <v>0</v>
      </c>
      <c r="AU947">
        <v>0</v>
      </c>
      <c r="AV947">
        <v>0</v>
      </c>
      <c r="AW947">
        <v>0</v>
      </c>
      <c r="AX947">
        <v>0</v>
      </c>
      <c r="AY947">
        <v>0</v>
      </c>
      <c r="AZ947">
        <v>0</v>
      </c>
      <c r="BA947" s="3">
        <v>0</v>
      </c>
      <c r="BB947">
        <v>0</v>
      </c>
      <c r="BC947">
        <v>0</v>
      </c>
      <c r="BD947">
        <v>0</v>
      </c>
      <c r="BE947">
        <v>0</v>
      </c>
      <c r="BF947" s="4">
        <v>0</v>
      </c>
      <c r="BG947">
        <v>0</v>
      </c>
      <c r="BH947">
        <v>0</v>
      </c>
      <c r="BI947">
        <v>0</v>
      </c>
      <c r="BJ947">
        <v>0</v>
      </c>
      <c r="BK947">
        <v>0</v>
      </c>
      <c r="BL947">
        <v>0</v>
      </c>
      <c r="BM947">
        <v>0</v>
      </c>
      <c r="BN947">
        <v>0</v>
      </c>
      <c r="BO947">
        <v>0</v>
      </c>
      <c r="BP947">
        <v>0</v>
      </c>
      <c r="BQ947">
        <v>0</v>
      </c>
      <c r="BR947">
        <v>0</v>
      </c>
      <c r="BS947">
        <v>601</v>
      </c>
      <c r="BT947">
        <v>0</v>
      </c>
      <c r="BU947" s="1">
        <v>0.92</v>
      </c>
      <c r="BV947" s="5">
        <f>IFERROR($BF947/($AL947+$R947), "No Votes")</f>
        <v>0</v>
      </c>
      <c r="BW947" s="5">
        <f>IFERROR($BA947/($AG947+$M947), "No Votes")</f>
        <v>0</v>
      </c>
      <c r="BX947" t="s">
        <v>2156</v>
      </c>
      <c r="BY947" s="5" t="s">
        <v>2086</v>
      </c>
      <c r="BZ947" s="5" t="s">
        <v>2088</v>
      </c>
      <c r="CA947" s="28" t="str">
        <f>IF(Table1[[#This Row],[Party]]="Labour","Conservative","Labour")</f>
        <v>Labour</v>
      </c>
      <c r="CB947" s="28" cm="1">
        <f t="array" ref="CB9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7" s="28" cm="1">
        <f t="array" ref="CC9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947" s="28">
        <f>IF(TRIM(Table1[[#This Row],[Party]])="Labour",Table1[[#This Row],[Conservative_Aye]],Table1[[#This Row],[Labour_Aye]])</f>
        <v>234</v>
      </c>
      <c r="CE947" s="28">
        <f>IF(TRIM(Table1[[#This Row],[Party]])="Labour",Table1[[#This Row],[Conservative_No]],Table1[[#This Row],[Labour_No]])</f>
        <v>0</v>
      </c>
      <c r="CF947" s="36">
        <f>IF(Table1[[#This Row],[Gov_Aye]]+Table1[[#This Row],[Gov_No]]=0,"",Table1[[#This Row],[Gov_Aye]]/(Table1[[#This Row],[Gov_Aye]]+Table1[[#This Row],[Gov_No]]))</f>
        <v>0</v>
      </c>
      <c r="CG947" s="36">
        <f>IF(Table1[[#This Row],[Opp_Aye]]+Table1[[#This Row],[Opp_No]]=0,"",Table1[[#This Row],[Opp_Aye]]/(Table1[[#This Row],[Opp_Aye]]+Table1[[#This Row],[Opp_No]]))</f>
        <v>1</v>
      </c>
      <c r="CH947" s="36">
        <f>IF(OR(Table1[[#This Row],[Gov_Share]]="",Table1[[#This Row],[Opp_Share]]=""),"",ABS(Table1[[#This Row],[Gov_Share]]-Table1[[#This Row],[Opp_Share]]))</f>
        <v>1</v>
      </c>
      <c r="CI947" s="36">
        <f>IF(Table1[[#This Row],[Gov_Aye]]+Table1[[#This Row],[Gov_No]]=0,"",ABS(Table1[[#This Row],[Gov_Aye]]-Table1[[#This Row],[Gov_No]])/(Table1[[#This Row],[Gov_Aye]]+Table1[[#This Row],[Gov_No]]))</f>
        <v>1</v>
      </c>
      <c r="CJ947" s="36">
        <f>IF(Table1[[#This Row],[Opp_Aye]]+Table1[[#This Row],[Opp_No]]=0,"",ABS(Table1[[#This Row],[Opp_Aye]]-Table1[[#This Row],[Opp_No]])/(Table1[[#This Row],[Opp_Aye]]+Table1[[#This Row],[Opp_No]]))</f>
        <v>1</v>
      </c>
      <c r="CK9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0.96638106681991531</v>
      </c>
    </row>
    <row r="948" spans="1:89" x14ac:dyDescent="0.75">
      <c r="A948" s="2">
        <v>1214</v>
      </c>
      <c r="B948" s="15">
        <v>44592</v>
      </c>
      <c r="C948" s="16">
        <v>0.82222222222222219</v>
      </c>
      <c r="D948" s="2">
        <v>178</v>
      </c>
      <c r="E948" s="19" t="s">
        <v>677</v>
      </c>
      <c r="F948" s="2"/>
      <c r="G948" s="2"/>
      <c r="H948" s="2">
        <v>304</v>
      </c>
      <c r="I948" s="2">
        <v>208</v>
      </c>
      <c r="J948" s="2">
        <v>0</v>
      </c>
      <c r="K948" s="2">
        <v>0</v>
      </c>
      <c r="L948" s="2">
        <v>0</v>
      </c>
      <c r="M948" s="3">
        <v>297</v>
      </c>
      <c r="N948" s="2">
        <v>4</v>
      </c>
      <c r="O948" s="2">
        <v>0</v>
      </c>
      <c r="P948" s="2">
        <v>0</v>
      </c>
      <c r="Q948" s="2">
        <v>1</v>
      </c>
      <c r="R948" s="4">
        <v>0</v>
      </c>
      <c r="S948" s="2">
        <v>0</v>
      </c>
      <c r="T948" s="2">
        <v>0</v>
      </c>
      <c r="U948" s="2">
        <v>0</v>
      </c>
      <c r="V948" s="2">
        <v>0</v>
      </c>
      <c r="W948" s="2">
        <v>0</v>
      </c>
      <c r="X948" s="2">
        <v>0</v>
      </c>
      <c r="Y948" s="2">
        <v>0</v>
      </c>
      <c r="Z948" s="2">
        <v>0</v>
      </c>
      <c r="AA948" s="2">
        <v>0</v>
      </c>
      <c r="AB948" s="2">
        <v>0</v>
      </c>
      <c r="AC948" s="2">
        <v>0</v>
      </c>
      <c r="AD948" s="2">
        <v>1</v>
      </c>
      <c r="AE948" s="2">
        <v>1</v>
      </c>
      <c r="AF948" s="2">
        <v>0</v>
      </c>
      <c r="AG948" s="3">
        <v>0</v>
      </c>
      <c r="AH948" s="2">
        <v>0</v>
      </c>
      <c r="AI948" s="2">
        <v>0</v>
      </c>
      <c r="AJ948" s="2">
        <v>1</v>
      </c>
      <c r="AK948" s="2">
        <v>3</v>
      </c>
      <c r="AL948" s="4">
        <v>161</v>
      </c>
      <c r="AM948" s="2">
        <v>11</v>
      </c>
      <c r="AN948" s="2">
        <v>2</v>
      </c>
      <c r="AO948" s="2">
        <v>0</v>
      </c>
      <c r="AP948" s="2">
        <v>29</v>
      </c>
      <c r="AQ948" s="2">
        <v>0</v>
      </c>
      <c r="AR948" s="2">
        <v>0</v>
      </c>
      <c r="AS948" s="2">
        <v>0</v>
      </c>
      <c r="AT948" s="2">
        <v>0</v>
      </c>
      <c r="AU948" s="2">
        <v>0</v>
      </c>
      <c r="AV948" s="2">
        <v>0</v>
      </c>
      <c r="AW948" s="2">
        <v>0</v>
      </c>
      <c r="AX948" s="2">
        <v>0</v>
      </c>
      <c r="AY948" s="2">
        <v>0</v>
      </c>
      <c r="AZ948" s="2">
        <v>0</v>
      </c>
      <c r="BA948" s="44">
        <v>0</v>
      </c>
      <c r="BB948" s="2">
        <v>0</v>
      </c>
      <c r="BC948" s="2">
        <v>0</v>
      </c>
      <c r="BD948" s="2">
        <v>0</v>
      </c>
      <c r="BE948" s="2">
        <v>1</v>
      </c>
      <c r="BF948" s="45">
        <v>0</v>
      </c>
      <c r="BG948" s="2">
        <v>0</v>
      </c>
      <c r="BH948" s="2">
        <v>0</v>
      </c>
      <c r="BI948" s="2">
        <v>0</v>
      </c>
      <c r="BJ948" s="2">
        <v>0</v>
      </c>
      <c r="BK948" s="2">
        <v>0</v>
      </c>
      <c r="BL948" s="2">
        <v>0</v>
      </c>
      <c r="BM948" s="2">
        <v>0</v>
      </c>
      <c r="BN948" s="2">
        <v>0</v>
      </c>
      <c r="BO948" s="2">
        <v>0</v>
      </c>
      <c r="BP948" s="2">
        <v>0</v>
      </c>
      <c r="BQ948" s="2">
        <v>0</v>
      </c>
      <c r="BR948" s="2">
        <v>1</v>
      </c>
      <c r="BS948" s="2">
        <v>511</v>
      </c>
      <c r="BT948" s="2">
        <v>0</v>
      </c>
      <c r="BU948" s="5">
        <v>0.79</v>
      </c>
      <c r="BV948" s="5">
        <f>IFERROR($BF948/($AL948+$R948), "No Votes")</f>
        <v>0</v>
      </c>
      <c r="BW948" s="5">
        <f>IFERROR($BA948/($AG948+$M948), "No Votes")</f>
        <v>0</v>
      </c>
      <c r="BX948" t="s">
        <v>2157</v>
      </c>
      <c r="BY948" s="5" t="s">
        <v>2093</v>
      </c>
      <c r="BZ948" s="5" t="s">
        <v>2088</v>
      </c>
      <c r="CA948" s="28" t="str">
        <f>IF(Table1[[#This Row],[Party]]="Labour","Conservative","Labour")</f>
        <v>Labour</v>
      </c>
      <c r="CB948" s="28" cm="1">
        <f t="array" ref="CB9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948" s="28" cm="1">
        <f t="array" ref="CC9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48" s="28">
        <f>IF(TRIM(Table1[[#This Row],[Party]])="Labour",Table1[[#This Row],[Conservative_Aye]],Table1[[#This Row],[Labour_Aye]])</f>
        <v>0</v>
      </c>
      <c r="CE948" s="28">
        <f>IF(TRIM(Table1[[#This Row],[Party]])="Labour",Table1[[#This Row],[Conservative_No]],Table1[[#This Row],[Labour_No]])</f>
        <v>161</v>
      </c>
      <c r="CF948" s="36">
        <f>IF(Table1[[#This Row],[Gov_Aye]]+Table1[[#This Row],[Gov_No]]=0,"",Table1[[#This Row],[Gov_Aye]]/(Table1[[#This Row],[Gov_Aye]]+Table1[[#This Row],[Gov_No]]))</f>
        <v>1</v>
      </c>
      <c r="CG948" s="36">
        <f>IF(Table1[[#This Row],[Opp_Aye]]+Table1[[#This Row],[Opp_No]]=0,"",Table1[[#This Row],[Opp_Aye]]/(Table1[[#This Row],[Opp_Aye]]+Table1[[#This Row],[Opp_No]]))</f>
        <v>0</v>
      </c>
      <c r="CH948" s="36">
        <f>IF(OR(Table1[[#This Row],[Gov_Share]]="",Table1[[#This Row],[Opp_Share]]=""),"",ABS(Table1[[#This Row],[Gov_Share]]-Table1[[#This Row],[Opp_Share]]))</f>
        <v>1</v>
      </c>
      <c r="CI948" s="36">
        <f>IF(Table1[[#This Row],[Gov_Aye]]+Table1[[#This Row],[Gov_No]]=0,"",ABS(Table1[[#This Row],[Gov_Aye]]-Table1[[#This Row],[Gov_No]])/(Table1[[#This Row],[Gov_Aye]]+Table1[[#This Row],[Gov_No]]))</f>
        <v>1</v>
      </c>
      <c r="CJ948" s="36">
        <f>IF(Table1[[#This Row],[Opp_Aye]]+Table1[[#This Row],[Opp_No]]=0,"",ABS(Table1[[#This Row],[Opp_Aye]]-Table1[[#This Row],[Opp_No]])/(Table1[[#This Row],[Opp_Aye]]+Table1[[#This Row],[Opp_No]]))</f>
        <v>1</v>
      </c>
      <c r="CK9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0.96649323621227889</v>
      </c>
    </row>
    <row r="949" spans="1:89" x14ac:dyDescent="0.75">
      <c r="A949">
        <v>1475</v>
      </c>
      <c r="B949" s="17">
        <v>44957</v>
      </c>
      <c r="C949" s="18">
        <v>0.78541666666666665</v>
      </c>
      <c r="D949">
        <v>169</v>
      </c>
      <c r="E949" s="20" t="s">
        <v>732</v>
      </c>
      <c r="H949">
        <v>229</v>
      </c>
      <c r="I949">
        <v>305</v>
      </c>
      <c r="J949">
        <v>1</v>
      </c>
      <c r="K949">
        <v>0</v>
      </c>
      <c r="L949">
        <v>0</v>
      </c>
      <c r="M949" s="3">
        <v>0</v>
      </c>
      <c r="N949">
        <v>0</v>
      </c>
      <c r="O949">
        <v>0</v>
      </c>
      <c r="P949">
        <v>1</v>
      </c>
      <c r="Q949">
        <v>5</v>
      </c>
      <c r="R949" s="4">
        <v>170</v>
      </c>
      <c r="S949">
        <v>11</v>
      </c>
      <c r="T949">
        <v>3</v>
      </c>
      <c r="U949">
        <v>0</v>
      </c>
      <c r="V949">
        <v>36</v>
      </c>
      <c r="W949">
        <v>2</v>
      </c>
      <c r="X949">
        <v>0</v>
      </c>
      <c r="Y949">
        <v>0</v>
      </c>
      <c r="Z949">
        <v>0</v>
      </c>
      <c r="AA949">
        <v>0</v>
      </c>
      <c r="AB949">
        <v>0</v>
      </c>
      <c r="AC949">
        <v>0</v>
      </c>
      <c r="AD949">
        <v>0</v>
      </c>
      <c r="AE949">
        <v>0</v>
      </c>
      <c r="AF949">
        <v>0</v>
      </c>
      <c r="AG949" s="3">
        <v>298</v>
      </c>
      <c r="AH949">
        <v>4</v>
      </c>
      <c r="AI949">
        <v>0</v>
      </c>
      <c r="AJ949">
        <v>0</v>
      </c>
      <c r="AK949">
        <v>1</v>
      </c>
      <c r="AL949" s="4">
        <v>0</v>
      </c>
      <c r="AM949">
        <v>0</v>
      </c>
      <c r="AN949">
        <v>0</v>
      </c>
      <c r="AO949">
        <v>0</v>
      </c>
      <c r="AP949">
        <v>0</v>
      </c>
      <c r="AQ949">
        <v>0</v>
      </c>
      <c r="AR949">
        <v>0</v>
      </c>
      <c r="AS949">
        <v>0</v>
      </c>
      <c r="AT949">
        <v>0</v>
      </c>
      <c r="AU949">
        <v>0</v>
      </c>
      <c r="AV949">
        <v>0</v>
      </c>
      <c r="AW949">
        <v>0</v>
      </c>
      <c r="AX949">
        <v>0</v>
      </c>
      <c r="AY949">
        <v>0</v>
      </c>
      <c r="AZ949">
        <v>0</v>
      </c>
      <c r="BA949" s="3">
        <v>0</v>
      </c>
      <c r="BB949">
        <v>0</v>
      </c>
      <c r="BC949">
        <v>0</v>
      </c>
      <c r="BD949">
        <v>0</v>
      </c>
      <c r="BE949">
        <v>1</v>
      </c>
      <c r="BF949" s="4">
        <v>0</v>
      </c>
      <c r="BG949">
        <v>0</v>
      </c>
      <c r="BH949">
        <v>0</v>
      </c>
      <c r="BI949">
        <v>0</v>
      </c>
      <c r="BJ949">
        <v>0</v>
      </c>
      <c r="BK949">
        <v>0</v>
      </c>
      <c r="BL949">
        <v>0</v>
      </c>
      <c r="BM949">
        <v>0</v>
      </c>
      <c r="BN949">
        <v>0</v>
      </c>
      <c r="BO949">
        <v>0</v>
      </c>
      <c r="BP949">
        <v>0</v>
      </c>
      <c r="BQ949">
        <v>0</v>
      </c>
      <c r="BR949">
        <v>1</v>
      </c>
      <c r="BS949">
        <v>532</v>
      </c>
      <c r="BT949">
        <v>0</v>
      </c>
      <c r="BU949" s="1">
        <v>0.82</v>
      </c>
      <c r="BV949" s="5">
        <f>IFERROR($BF949/($AL949+$R949), "No Votes")</f>
        <v>0</v>
      </c>
      <c r="BW949" s="5">
        <f>IFERROR($BA949/($AG949+$M949), "No Votes")</f>
        <v>0</v>
      </c>
      <c r="BX949" t="s">
        <v>2157</v>
      </c>
      <c r="BY949" s="5" t="s">
        <v>2096</v>
      </c>
      <c r="BZ949" s="5" t="s">
        <v>2088</v>
      </c>
      <c r="CA949" s="28" t="str">
        <f>IF(Table1[[#This Row],[Party]]="Labour","Conservative","Labour")</f>
        <v>Labour</v>
      </c>
      <c r="CB949" s="28" cm="1">
        <f t="array" ref="CB9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49" s="28" cm="1">
        <f t="array" ref="CC9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949" s="28">
        <f>IF(TRIM(Table1[[#This Row],[Party]])="Labour",Table1[[#This Row],[Conservative_Aye]],Table1[[#This Row],[Labour_Aye]])</f>
        <v>170</v>
      </c>
      <c r="CE949" s="28">
        <f>IF(TRIM(Table1[[#This Row],[Party]])="Labour",Table1[[#This Row],[Conservative_No]],Table1[[#This Row],[Labour_No]])</f>
        <v>0</v>
      </c>
      <c r="CF949" s="36">
        <f>IF(Table1[[#This Row],[Gov_Aye]]+Table1[[#This Row],[Gov_No]]=0,"",Table1[[#This Row],[Gov_Aye]]/(Table1[[#This Row],[Gov_Aye]]+Table1[[#This Row],[Gov_No]]))</f>
        <v>0</v>
      </c>
      <c r="CG949" s="36">
        <f>IF(Table1[[#This Row],[Opp_Aye]]+Table1[[#This Row],[Opp_No]]=0,"",Table1[[#This Row],[Opp_Aye]]/(Table1[[#This Row],[Opp_Aye]]+Table1[[#This Row],[Opp_No]]))</f>
        <v>1</v>
      </c>
      <c r="CH949" s="36">
        <f>IF(OR(Table1[[#This Row],[Gov_Share]]="",Table1[[#This Row],[Opp_Share]]=""),"",ABS(Table1[[#This Row],[Gov_Share]]-Table1[[#This Row],[Opp_Share]]))</f>
        <v>1</v>
      </c>
      <c r="CI949" s="36">
        <f>IF(Table1[[#This Row],[Gov_Aye]]+Table1[[#This Row],[Gov_No]]=0,"",ABS(Table1[[#This Row],[Gov_Aye]]-Table1[[#This Row],[Gov_No]])/(Table1[[#This Row],[Gov_Aye]]+Table1[[#This Row],[Gov_No]]))</f>
        <v>1</v>
      </c>
      <c r="CJ949" s="36">
        <f>IF(Table1[[#This Row],[Opp_Aye]]+Table1[[#This Row],[Opp_No]]=0,"",ABS(Table1[[#This Row],[Opp_Aye]]-Table1[[#This Row],[Opp_No]])/(Table1[[#This Row],[Opp_Aye]]+Table1[[#This Row],[Opp_No]]))</f>
        <v>1</v>
      </c>
      <c r="CK9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0.96649225917431192</v>
      </c>
    </row>
    <row r="950" spans="1:89" ht="29.5" x14ac:dyDescent="0.75">
      <c r="A950" s="2">
        <v>1699</v>
      </c>
      <c r="B950" s="15">
        <v>45300</v>
      </c>
      <c r="C950" s="16">
        <v>0.79097222222222219</v>
      </c>
      <c r="D950" s="2">
        <v>35</v>
      </c>
      <c r="E950" s="19" t="s">
        <v>729</v>
      </c>
      <c r="F950" s="2"/>
      <c r="G950" s="2"/>
      <c r="H950" s="2">
        <v>228</v>
      </c>
      <c r="I950" s="2">
        <v>304</v>
      </c>
      <c r="J950" s="2">
        <v>2</v>
      </c>
      <c r="K950" s="2">
        <v>1</v>
      </c>
      <c r="L950" s="2">
        <v>0</v>
      </c>
      <c r="M950" s="3">
        <v>0</v>
      </c>
      <c r="N950" s="2">
        <v>0</v>
      </c>
      <c r="O950" s="2">
        <v>0</v>
      </c>
      <c r="P950" s="2">
        <v>0</v>
      </c>
      <c r="Q950" s="2">
        <v>6</v>
      </c>
      <c r="R950" s="4">
        <v>162</v>
      </c>
      <c r="S950" s="2">
        <v>11</v>
      </c>
      <c r="T950" s="2">
        <v>3</v>
      </c>
      <c r="U950" s="2">
        <v>0</v>
      </c>
      <c r="V950" s="2">
        <v>40</v>
      </c>
      <c r="W950" s="2">
        <v>2</v>
      </c>
      <c r="X950" s="2">
        <v>0</v>
      </c>
      <c r="Y950" s="2">
        <v>0</v>
      </c>
      <c r="Z950" s="2">
        <v>0</v>
      </c>
      <c r="AA950" s="2">
        <v>0</v>
      </c>
      <c r="AB950" s="2">
        <v>0</v>
      </c>
      <c r="AC950" s="2">
        <v>0</v>
      </c>
      <c r="AD950" s="2">
        <v>0</v>
      </c>
      <c r="AE950" s="2">
        <v>0</v>
      </c>
      <c r="AF950" s="2">
        <v>0</v>
      </c>
      <c r="AG950" s="3">
        <v>297</v>
      </c>
      <c r="AH950" s="2">
        <v>5</v>
      </c>
      <c r="AI950" s="2">
        <v>0</v>
      </c>
      <c r="AJ950" s="2">
        <v>0</v>
      </c>
      <c r="AK950" s="2">
        <v>1</v>
      </c>
      <c r="AL950" s="4">
        <v>0</v>
      </c>
      <c r="AM950" s="2">
        <v>0</v>
      </c>
      <c r="AN950" s="2">
        <v>0</v>
      </c>
      <c r="AO950" s="2">
        <v>0</v>
      </c>
      <c r="AP950" s="2">
        <v>0</v>
      </c>
      <c r="AQ950" s="2">
        <v>0</v>
      </c>
      <c r="AR950" s="2">
        <v>0</v>
      </c>
      <c r="AS950" s="2">
        <v>0</v>
      </c>
      <c r="AT950" s="2">
        <v>0</v>
      </c>
      <c r="AU950" s="2">
        <v>0</v>
      </c>
      <c r="AV950" s="2">
        <v>0</v>
      </c>
      <c r="AW950" s="2">
        <v>0</v>
      </c>
      <c r="AX950" s="2">
        <v>0</v>
      </c>
      <c r="AY950" s="2">
        <v>0</v>
      </c>
      <c r="AZ950" s="2">
        <v>0</v>
      </c>
      <c r="BA950" s="44">
        <v>0</v>
      </c>
      <c r="BB950" s="2">
        <v>0</v>
      </c>
      <c r="BC950" s="2">
        <v>0</v>
      </c>
      <c r="BD950" s="2">
        <v>0</v>
      </c>
      <c r="BE950" s="2">
        <v>1</v>
      </c>
      <c r="BF950" s="45">
        <v>0</v>
      </c>
      <c r="BG950" s="2">
        <v>0</v>
      </c>
      <c r="BH950" s="2">
        <v>0</v>
      </c>
      <c r="BI950" s="2">
        <v>0</v>
      </c>
      <c r="BJ950" s="2">
        <v>0</v>
      </c>
      <c r="BK950" s="2">
        <v>0</v>
      </c>
      <c r="BL950" s="2">
        <v>0</v>
      </c>
      <c r="BM950" s="2">
        <v>0</v>
      </c>
      <c r="BN950" s="2">
        <v>0</v>
      </c>
      <c r="BO950" s="2">
        <v>0</v>
      </c>
      <c r="BP950" s="2">
        <v>0</v>
      </c>
      <c r="BQ950" s="2">
        <v>0</v>
      </c>
      <c r="BR950" s="2">
        <v>1</v>
      </c>
      <c r="BS950" s="2">
        <v>530</v>
      </c>
      <c r="BT950" s="2">
        <v>0</v>
      </c>
      <c r="BU950" s="5">
        <v>0.82</v>
      </c>
      <c r="BV950" s="5">
        <f>IFERROR($BF950/($AL950+$R950), "No Votes")</f>
        <v>0</v>
      </c>
      <c r="BW950" s="5">
        <f>IFERROR($BA950/($AG950+$M950), "No Votes")</f>
        <v>0</v>
      </c>
      <c r="BX950" t="s">
        <v>2157</v>
      </c>
      <c r="BY950" s="5" t="s">
        <v>2096</v>
      </c>
      <c r="BZ950" s="5" t="s">
        <v>2088</v>
      </c>
      <c r="CA950" s="28" t="str">
        <f>IF(Table1[[#This Row],[Party]]="Labour","Conservative","Labour")</f>
        <v>Labour</v>
      </c>
      <c r="CB950" s="28" cm="1">
        <f t="array" ref="CB9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50" s="28" cm="1">
        <f t="array" ref="CC9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950" s="28">
        <f>IF(TRIM(Table1[[#This Row],[Party]])="Labour",Table1[[#This Row],[Conservative_Aye]],Table1[[#This Row],[Labour_Aye]])</f>
        <v>162</v>
      </c>
      <c r="CE950" s="28">
        <f>IF(TRIM(Table1[[#This Row],[Party]])="Labour",Table1[[#This Row],[Conservative_No]],Table1[[#This Row],[Labour_No]])</f>
        <v>0</v>
      </c>
      <c r="CF950" s="36">
        <f>IF(Table1[[#This Row],[Gov_Aye]]+Table1[[#This Row],[Gov_No]]=0,"",Table1[[#This Row],[Gov_Aye]]/(Table1[[#This Row],[Gov_Aye]]+Table1[[#This Row],[Gov_No]]))</f>
        <v>0</v>
      </c>
      <c r="CG950" s="36">
        <f>IF(Table1[[#This Row],[Opp_Aye]]+Table1[[#This Row],[Opp_No]]=0,"",Table1[[#This Row],[Opp_Aye]]/(Table1[[#This Row],[Opp_Aye]]+Table1[[#This Row],[Opp_No]]))</f>
        <v>1</v>
      </c>
      <c r="CH950" s="36">
        <f>IF(OR(Table1[[#This Row],[Gov_Share]]="",Table1[[#This Row],[Opp_Share]]=""),"",ABS(Table1[[#This Row],[Gov_Share]]-Table1[[#This Row],[Opp_Share]]))</f>
        <v>1</v>
      </c>
      <c r="CI950" s="36">
        <f>IF(Table1[[#This Row],[Gov_Aye]]+Table1[[#This Row],[Gov_No]]=0,"",ABS(Table1[[#This Row],[Gov_Aye]]-Table1[[#This Row],[Gov_No]])/(Table1[[#This Row],[Gov_Aye]]+Table1[[#This Row],[Gov_No]]))</f>
        <v>1</v>
      </c>
      <c r="CJ950" s="36">
        <f>IF(Table1[[#This Row],[Opp_Aye]]+Table1[[#This Row],[Opp_No]]=0,"",ABS(Table1[[#This Row],[Opp_Aye]]-Table1[[#This Row],[Opp_No]])/(Table1[[#This Row],[Opp_Aye]]+Table1[[#This Row],[Opp_No]]))</f>
        <v>1</v>
      </c>
      <c r="CK9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0.96648044692737434</v>
      </c>
    </row>
    <row r="951" spans="1:89" hidden="1" x14ac:dyDescent="0.75">
      <c r="A951" s="2">
        <v>555</v>
      </c>
      <c r="B951" s="15">
        <v>43473</v>
      </c>
      <c r="C951" s="16">
        <v>0.76597222222222228</v>
      </c>
      <c r="D951" s="2">
        <v>286</v>
      </c>
      <c r="E951" s="19" t="s">
        <v>590</v>
      </c>
      <c r="F951" s="2" t="s">
        <v>1968</v>
      </c>
      <c r="G951" s="2"/>
      <c r="H951" s="2">
        <v>292</v>
      </c>
      <c r="I951" s="2">
        <v>314</v>
      </c>
      <c r="J951" s="2">
        <v>0</v>
      </c>
      <c r="K951" s="2">
        <v>0</v>
      </c>
      <c r="L951" s="2">
        <v>0</v>
      </c>
      <c r="M951" s="3">
        <v>0</v>
      </c>
      <c r="N951" s="2">
        <v>0</v>
      </c>
      <c r="O951" s="2">
        <v>0</v>
      </c>
      <c r="P951" s="2">
        <v>1</v>
      </c>
      <c r="Q951" s="2">
        <v>5</v>
      </c>
      <c r="R951" s="4">
        <v>237</v>
      </c>
      <c r="S951" s="2">
        <v>11</v>
      </c>
      <c r="T951" s="2">
        <v>4</v>
      </c>
      <c r="U951" s="2">
        <v>0</v>
      </c>
      <c r="V951" s="2">
        <v>34</v>
      </c>
      <c r="W951" s="2">
        <v>0</v>
      </c>
      <c r="X951" s="2">
        <v>0</v>
      </c>
      <c r="Y951" s="2">
        <v>0</v>
      </c>
      <c r="Z951" s="2">
        <v>0</v>
      </c>
      <c r="AA951" s="2">
        <v>0</v>
      </c>
      <c r="AB951" s="2">
        <v>0</v>
      </c>
      <c r="AC951" s="2">
        <v>0</v>
      </c>
      <c r="AD951" s="2">
        <v>0</v>
      </c>
      <c r="AE951" s="2">
        <v>0</v>
      </c>
      <c r="AF951" s="2">
        <v>0</v>
      </c>
      <c r="AG951" s="3">
        <v>302</v>
      </c>
      <c r="AH951" s="2">
        <v>10</v>
      </c>
      <c r="AI951" s="2">
        <v>0</v>
      </c>
      <c r="AJ951" s="2">
        <v>0</v>
      </c>
      <c r="AK951" s="2">
        <v>1</v>
      </c>
      <c r="AL951" s="4">
        <v>1</v>
      </c>
      <c r="AM951" s="2">
        <v>0</v>
      </c>
      <c r="AN951" s="2">
        <v>0</v>
      </c>
      <c r="AO951" s="2">
        <v>0</v>
      </c>
      <c r="AP951" s="2">
        <v>0</v>
      </c>
      <c r="AQ951" s="2">
        <v>0</v>
      </c>
      <c r="AR951" s="2">
        <v>0</v>
      </c>
      <c r="AS951" s="2">
        <v>0</v>
      </c>
      <c r="AT951" s="2">
        <v>0</v>
      </c>
      <c r="AU951" s="2">
        <v>0</v>
      </c>
      <c r="AV951" s="2">
        <v>0</v>
      </c>
      <c r="AW951" s="2">
        <v>0</v>
      </c>
      <c r="AX951" s="2">
        <v>0</v>
      </c>
      <c r="AY951" s="2">
        <v>0</v>
      </c>
      <c r="AZ951" s="2">
        <v>0</v>
      </c>
      <c r="BA951" s="44">
        <v>0</v>
      </c>
      <c r="BB951" s="2">
        <v>0</v>
      </c>
      <c r="BC951" s="2">
        <v>0</v>
      </c>
      <c r="BD951" s="2">
        <v>0</v>
      </c>
      <c r="BE951" s="2">
        <v>1</v>
      </c>
      <c r="BF951" s="45">
        <v>1</v>
      </c>
      <c r="BG951" s="2">
        <v>0</v>
      </c>
      <c r="BH951" s="2">
        <v>0</v>
      </c>
      <c r="BI951" s="2">
        <v>0</v>
      </c>
      <c r="BJ951" s="2">
        <v>0</v>
      </c>
      <c r="BK951" s="2">
        <v>0</v>
      </c>
      <c r="BL951" s="2">
        <v>0</v>
      </c>
      <c r="BM951" s="2">
        <v>0</v>
      </c>
      <c r="BN951" s="2">
        <v>0</v>
      </c>
      <c r="BO951" s="2">
        <v>0</v>
      </c>
      <c r="BP951" s="2">
        <v>0</v>
      </c>
      <c r="BQ951" s="2">
        <v>0</v>
      </c>
      <c r="BR951" s="2">
        <v>2</v>
      </c>
      <c r="BS951" s="2">
        <v>606</v>
      </c>
      <c r="BT951" s="2">
        <v>0</v>
      </c>
      <c r="BU951" s="5">
        <v>0.93</v>
      </c>
      <c r="BV951" s="5">
        <f>IFERROR($BF951/($AL951+$R951), "No Votes")</f>
        <v>4.2016806722689074E-3</v>
      </c>
      <c r="BW951" s="5">
        <f>IFERROR($BA951/($AG951+$M951), "No Votes")</f>
        <v>0</v>
      </c>
      <c r="BX951" t="s">
        <v>2156</v>
      </c>
      <c r="BY951" s="5" t="s">
        <v>2086</v>
      </c>
      <c r="BZ951" s="5" t="s">
        <v>2088</v>
      </c>
      <c r="CA951" s="28" t="str">
        <f>IF(Table1[[#This Row],[Party]]="Labour","Conservative","Labour")</f>
        <v>Labour</v>
      </c>
      <c r="CB951" s="28" cm="1">
        <f t="array" ref="CB9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51" s="28" cm="1">
        <f t="array" ref="CC9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951" s="28">
        <f>IF(TRIM(Table1[[#This Row],[Party]])="Labour",Table1[[#This Row],[Conservative_Aye]],Table1[[#This Row],[Labour_Aye]])</f>
        <v>237</v>
      </c>
      <c r="CE951" s="28">
        <f>IF(TRIM(Table1[[#This Row],[Party]])="Labour",Table1[[#This Row],[Conservative_No]],Table1[[#This Row],[Labour_No]])</f>
        <v>1</v>
      </c>
      <c r="CF951" s="36">
        <f>IF(Table1[[#This Row],[Gov_Aye]]+Table1[[#This Row],[Gov_No]]=0,"",Table1[[#This Row],[Gov_Aye]]/(Table1[[#This Row],[Gov_Aye]]+Table1[[#This Row],[Gov_No]]))</f>
        <v>0</v>
      </c>
      <c r="CG951" s="36">
        <f>IF(Table1[[#This Row],[Opp_Aye]]+Table1[[#This Row],[Opp_No]]=0,"",Table1[[#This Row],[Opp_Aye]]/(Table1[[#This Row],[Opp_Aye]]+Table1[[#This Row],[Opp_No]]))</f>
        <v>0.99579831932773111</v>
      </c>
      <c r="CH951" s="36">
        <f>IF(OR(Table1[[#This Row],[Gov_Share]]="",Table1[[#This Row],[Opp_Share]]=""),"",ABS(Table1[[#This Row],[Gov_Share]]-Table1[[#This Row],[Opp_Share]]))</f>
        <v>0.99579831932773111</v>
      </c>
      <c r="CI951" s="36">
        <f>IF(Table1[[#This Row],[Gov_Aye]]+Table1[[#This Row],[Gov_No]]=0,"",ABS(Table1[[#This Row],[Gov_Aye]]-Table1[[#This Row],[Gov_No]])/(Table1[[#This Row],[Gov_Aye]]+Table1[[#This Row],[Gov_No]]))</f>
        <v>1</v>
      </c>
      <c r="CJ951" s="36">
        <f>IF(Table1[[#This Row],[Opp_Aye]]+Table1[[#This Row],[Opp_No]]=0,"",ABS(Table1[[#This Row],[Opp_Aye]]-Table1[[#This Row],[Opp_No]])/(Table1[[#This Row],[Opp_Aye]]+Table1[[#This Row],[Opp_No]]))</f>
        <v>0.99159663865546221</v>
      </c>
      <c r="CK9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0.96261694253109897</v>
      </c>
    </row>
    <row r="952" spans="1:89" ht="29.5" x14ac:dyDescent="0.75">
      <c r="A952">
        <v>1613</v>
      </c>
      <c r="B952" s="17">
        <v>45124</v>
      </c>
      <c r="C952" s="18">
        <v>0.82499999999999996</v>
      </c>
      <c r="D952">
        <v>305</v>
      </c>
      <c r="E952" s="20" t="s">
        <v>679</v>
      </c>
      <c r="H952">
        <v>297</v>
      </c>
      <c r="I952">
        <v>214</v>
      </c>
      <c r="J952">
        <v>0</v>
      </c>
      <c r="K952">
        <v>0</v>
      </c>
      <c r="L952">
        <v>0</v>
      </c>
      <c r="M952" s="3">
        <v>295</v>
      </c>
      <c r="N952">
        <v>0</v>
      </c>
      <c r="O952">
        <v>0</v>
      </c>
      <c r="P952">
        <v>0</v>
      </c>
      <c r="Q952">
        <v>1</v>
      </c>
      <c r="R952" s="4">
        <v>0</v>
      </c>
      <c r="S952">
        <v>0</v>
      </c>
      <c r="T952">
        <v>0</v>
      </c>
      <c r="U952">
        <v>0</v>
      </c>
      <c r="V952">
        <v>0</v>
      </c>
      <c r="W952">
        <v>0</v>
      </c>
      <c r="X952">
        <v>0</v>
      </c>
      <c r="Y952">
        <v>1</v>
      </c>
      <c r="Z952">
        <v>0</v>
      </c>
      <c r="AA952">
        <v>0</v>
      </c>
      <c r="AB952">
        <v>0</v>
      </c>
      <c r="AC952">
        <v>0</v>
      </c>
      <c r="AD952">
        <v>1</v>
      </c>
      <c r="AE952">
        <v>1</v>
      </c>
      <c r="AF952">
        <v>0</v>
      </c>
      <c r="AG952" s="3">
        <v>0</v>
      </c>
      <c r="AH952">
        <v>4</v>
      </c>
      <c r="AI952">
        <v>0</v>
      </c>
      <c r="AJ952">
        <v>1</v>
      </c>
      <c r="AK952">
        <v>7</v>
      </c>
      <c r="AL952" s="4">
        <v>148</v>
      </c>
      <c r="AM952">
        <v>11</v>
      </c>
      <c r="AN952">
        <v>2</v>
      </c>
      <c r="AO952">
        <v>0</v>
      </c>
      <c r="AP952">
        <v>37</v>
      </c>
      <c r="AQ952">
        <v>2</v>
      </c>
      <c r="AR952">
        <v>0</v>
      </c>
      <c r="AS952">
        <v>0</v>
      </c>
      <c r="AT952">
        <v>0</v>
      </c>
      <c r="AU952">
        <v>0</v>
      </c>
      <c r="AV952">
        <v>0</v>
      </c>
      <c r="AW952">
        <v>0</v>
      </c>
      <c r="AX952">
        <v>0</v>
      </c>
      <c r="AY952">
        <v>0</v>
      </c>
      <c r="AZ952">
        <v>0</v>
      </c>
      <c r="BA952" s="3">
        <v>0</v>
      </c>
      <c r="BB952">
        <v>0</v>
      </c>
      <c r="BC952">
        <v>0</v>
      </c>
      <c r="BD952">
        <v>0</v>
      </c>
      <c r="BE952">
        <v>1</v>
      </c>
      <c r="BF952" s="4">
        <v>0</v>
      </c>
      <c r="BG952">
        <v>0</v>
      </c>
      <c r="BH952">
        <v>0</v>
      </c>
      <c r="BI952">
        <v>0</v>
      </c>
      <c r="BJ952">
        <v>0</v>
      </c>
      <c r="BK952">
        <v>0</v>
      </c>
      <c r="BL952">
        <v>0</v>
      </c>
      <c r="BM952">
        <v>0</v>
      </c>
      <c r="BN952">
        <v>0</v>
      </c>
      <c r="BO952">
        <v>0</v>
      </c>
      <c r="BP952">
        <v>0</v>
      </c>
      <c r="BQ952">
        <v>0</v>
      </c>
      <c r="BR952">
        <v>1</v>
      </c>
      <c r="BS952">
        <v>511</v>
      </c>
      <c r="BT952">
        <v>0</v>
      </c>
      <c r="BU952" s="1">
        <v>0.79</v>
      </c>
      <c r="BV952" s="5">
        <f>IFERROR($BF952/($AL952+$R952), "No Votes")</f>
        <v>0</v>
      </c>
      <c r="BW952" s="5">
        <f>IFERROR($BA952/($AG952+$M952), "No Votes")</f>
        <v>0</v>
      </c>
      <c r="BX952" t="s">
        <v>2157</v>
      </c>
      <c r="BY952" s="5" t="s">
        <v>2096</v>
      </c>
      <c r="BZ952" s="5" t="s">
        <v>2088</v>
      </c>
      <c r="CA952" s="28" t="str">
        <f>IF(Table1[[#This Row],[Party]]="Labour","Conservative","Labour")</f>
        <v>Labour</v>
      </c>
      <c r="CB952" s="28" cm="1">
        <f t="array" ref="CB9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952" s="28" cm="1">
        <f t="array" ref="CC9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52" s="28">
        <f>IF(TRIM(Table1[[#This Row],[Party]])="Labour",Table1[[#This Row],[Conservative_Aye]],Table1[[#This Row],[Labour_Aye]])</f>
        <v>0</v>
      </c>
      <c r="CE952" s="28">
        <f>IF(TRIM(Table1[[#This Row],[Party]])="Labour",Table1[[#This Row],[Conservative_No]],Table1[[#This Row],[Labour_No]])</f>
        <v>148</v>
      </c>
      <c r="CF952" s="36">
        <f>IF(Table1[[#This Row],[Gov_Aye]]+Table1[[#This Row],[Gov_No]]=0,"",Table1[[#This Row],[Gov_Aye]]/(Table1[[#This Row],[Gov_Aye]]+Table1[[#This Row],[Gov_No]]))</f>
        <v>1</v>
      </c>
      <c r="CG952" s="36">
        <f>IF(Table1[[#This Row],[Opp_Aye]]+Table1[[#This Row],[Opp_No]]=0,"",Table1[[#This Row],[Opp_Aye]]/(Table1[[#This Row],[Opp_Aye]]+Table1[[#This Row],[Opp_No]]))</f>
        <v>0</v>
      </c>
      <c r="CH952" s="36">
        <f>IF(OR(Table1[[#This Row],[Gov_Share]]="",Table1[[#This Row],[Opp_Share]]=""),"",ABS(Table1[[#This Row],[Gov_Share]]-Table1[[#This Row],[Opp_Share]]))</f>
        <v>1</v>
      </c>
      <c r="CI952" s="36">
        <f>IF(Table1[[#This Row],[Gov_Aye]]+Table1[[#This Row],[Gov_No]]=0,"",ABS(Table1[[#This Row],[Gov_Aye]]-Table1[[#This Row],[Gov_No]])/(Table1[[#This Row],[Gov_Aye]]+Table1[[#This Row],[Gov_No]]))</f>
        <v>1</v>
      </c>
      <c r="CJ952" s="36">
        <f>IF(Table1[[#This Row],[Opp_Aye]]+Table1[[#This Row],[Opp_No]]=0,"",ABS(Table1[[#This Row],[Opp_Aye]]-Table1[[#This Row],[Opp_No]])/(Table1[[#This Row],[Opp_Aye]]+Table1[[#This Row],[Opp_No]]))</f>
        <v>1</v>
      </c>
      <c r="CK9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0.96645581357014809</v>
      </c>
    </row>
    <row r="953" spans="1:89" hidden="1" x14ac:dyDescent="0.75">
      <c r="A953">
        <v>1006</v>
      </c>
      <c r="B953" s="17">
        <v>44305</v>
      </c>
      <c r="C953" s="18">
        <v>0.89027777777777772</v>
      </c>
      <c r="D953">
        <v>264</v>
      </c>
      <c r="E953" s="20" t="s">
        <v>971</v>
      </c>
      <c r="F953" t="s">
        <v>1964</v>
      </c>
      <c r="H953">
        <v>260</v>
      </c>
      <c r="I953">
        <v>365</v>
      </c>
      <c r="J953">
        <v>0</v>
      </c>
      <c r="K953">
        <v>1</v>
      </c>
      <c r="L953">
        <v>0</v>
      </c>
      <c r="M953" s="3">
        <v>0</v>
      </c>
      <c r="N953">
        <v>0</v>
      </c>
      <c r="O953">
        <v>0</v>
      </c>
      <c r="P953">
        <v>1</v>
      </c>
      <c r="Q953">
        <v>4</v>
      </c>
      <c r="R953" s="4">
        <v>193</v>
      </c>
      <c r="S953">
        <v>11</v>
      </c>
      <c r="T953">
        <v>3</v>
      </c>
      <c r="U953">
        <v>0</v>
      </c>
      <c r="V953">
        <v>44</v>
      </c>
      <c r="W953">
        <v>2</v>
      </c>
      <c r="X953">
        <v>0</v>
      </c>
      <c r="Y953">
        <v>0</v>
      </c>
      <c r="Z953">
        <v>0</v>
      </c>
      <c r="AA953">
        <v>0</v>
      </c>
      <c r="AB953">
        <v>0</v>
      </c>
      <c r="AC953">
        <v>0</v>
      </c>
      <c r="AD953">
        <v>0</v>
      </c>
      <c r="AE953">
        <v>0</v>
      </c>
      <c r="AF953">
        <v>0</v>
      </c>
      <c r="AG953" s="3">
        <v>358</v>
      </c>
      <c r="AH953">
        <v>7</v>
      </c>
      <c r="AI953">
        <v>0</v>
      </c>
      <c r="AJ953">
        <v>0</v>
      </c>
      <c r="AK953">
        <v>0</v>
      </c>
      <c r="AL953" s="4">
        <v>0</v>
      </c>
      <c r="AM953">
        <v>0</v>
      </c>
      <c r="AN953">
        <v>0</v>
      </c>
      <c r="AO953">
        <v>0</v>
      </c>
      <c r="AP953">
        <v>0</v>
      </c>
      <c r="AQ953">
        <v>0</v>
      </c>
      <c r="AR953">
        <v>0</v>
      </c>
      <c r="AS953">
        <v>0</v>
      </c>
      <c r="AT953">
        <v>0</v>
      </c>
      <c r="AU953">
        <v>0</v>
      </c>
      <c r="AV953">
        <v>0</v>
      </c>
      <c r="AW953">
        <v>0</v>
      </c>
      <c r="AX953">
        <v>0</v>
      </c>
      <c r="AY953">
        <v>0</v>
      </c>
      <c r="AZ953">
        <v>0</v>
      </c>
      <c r="BA953" s="3">
        <v>0</v>
      </c>
      <c r="BB953">
        <v>0</v>
      </c>
      <c r="BC953">
        <v>0</v>
      </c>
      <c r="BD953">
        <v>0</v>
      </c>
      <c r="BE953">
        <v>0</v>
      </c>
      <c r="BF953" s="4">
        <v>0</v>
      </c>
      <c r="BG953">
        <v>0</v>
      </c>
      <c r="BH953">
        <v>0</v>
      </c>
      <c r="BI953">
        <v>0</v>
      </c>
      <c r="BJ953">
        <v>0</v>
      </c>
      <c r="BK953">
        <v>0</v>
      </c>
      <c r="BL953">
        <v>0</v>
      </c>
      <c r="BM953">
        <v>0</v>
      </c>
      <c r="BN953">
        <v>0</v>
      </c>
      <c r="BO953">
        <v>0</v>
      </c>
      <c r="BP953">
        <v>0</v>
      </c>
      <c r="BQ953">
        <v>0</v>
      </c>
      <c r="BR953">
        <v>0</v>
      </c>
      <c r="BS953">
        <v>624</v>
      </c>
      <c r="BT953">
        <v>0</v>
      </c>
      <c r="BU953" s="1">
        <v>0.96</v>
      </c>
      <c r="BV953" s="5">
        <f>IFERROR($BF953/($AL953+$R953), "No Votes")</f>
        <v>0</v>
      </c>
      <c r="BW953" s="5">
        <f>IFERROR($BA953/($AG953+$M953), "No Votes")</f>
        <v>0</v>
      </c>
      <c r="BX953" t="s">
        <v>2156</v>
      </c>
      <c r="BY953" s="5" t="s">
        <v>2093</v>
      </c>
      <c r="BZ953" s="5" t="s">
        <v>2088</v>
      </c>
      <c r="CA953" s="28" t="str">
        <f>IF(Table1[[#This Row],[Party]]="Labour","Conservative","Labour")</f>
        <v>Labour</v>
      </c>
      <c r="CB953" s="28" cm="1">
        <f t="array" ref="CB9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53" s="28" cm="1">
        <f t="array" ref="CC9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953" s="28">
        <f>IF(TRIM(Table1[[#This Row],[Party]])="Labour",Table1[[#This Row],[Conservative_Aye]],Table1[[#This Row],[Labour_Aye]])</f>
        <v>193</v>
      </c>
      <c r="CE953" s="28">
        <f>IF(TRIM(Table1[[#This Row],[Party]])="Labour",Table1[[#This Row],[Conservative_No]],Table1[[#This Row],[Labour_No]])</f>
        <v>0</v>
      </c>
      <c r="CF953" s="36">
        <f>IF(Table1[[#This Row],[Gov_Aye]]+Table1[[#This Row],[Gov_No]]=0,"",Table1[[#This Row],[Gov_Aye]]/(Table1[[#This Row],[Gov_Aye]]+Table1[[#This Row],[Gov_No]]))</f>
        <v>0</v>
      </c>
      <c r="CG953" s="36">
        <f>IF(Table1[[#This Row],[Opp_Aye]]+Table1[[#This Row],[Opp_No]]=0,"",Table1[[#This Row],[Opp_Aye]]/(Table1[[#This Row],[Opp_Aye]]+Table1[[#This Row],[Opp_No]]))</f>
        <v>1</v>
      </c>
      <c r="CH953" s="36">
        <f>IF(OR(Table1[[#This Row],[Gov_Share]]="",Table1[[#This Row],[Opp_Share]]=""),"",ABS(Table1[[#This Row],[Gov_Share]]-Table1[[#This Row],[Opp_Share]]))</f>
        <v>1</v>
      </c>
      <c r="CI953" s="36">
        <f>IF(Table1[[#This Row],[Gov_Aye]]+Table1[[#This Row],[Gov_No]]=0,"",ABS(Table1[[#This Row],[Gov_Aye]]-Table1[[#This Row],[Gov_No]])/(Table1[[#This Row],[Gov_Aye]]+Table1[[#This Row],[Gov_No]]))</f>
        <v>1</v>
      </c>
      <c r="CJ953" s="36">
        <f>IF(Table1[[#This Row],[Opp_Aye]]+Table1[[#This Row],[Opp_No]]=0,"",ABS(Table1[[#This Row],[Opp_Aye]]-Table1[[#This Row],[Opp_No]])/(Table1[[#This Row],[Opp_Aye]]+Table1[[#This Row],[Opp_No]]))</f>
        <v>1</v>
      </c>
      <c r="CK9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0.9717517131262059</v>
      </c>
    </row>
    <row r="954" spans="1:89" ht="29.5" x14ac:dyDescent="0.75">
      <c r="A954">
        <v>1639</v>
      </c>
      <c r="B954" s="17">
        <v>45216</v>
      </c>
      <c r="C954" s="18">
        <v>0.71250000000000002</v>
      </c>
      <c r="D954">
        <v>331</v>
      </c>
      <c r="E954" s="20" t="s">
        <v>624</v>
      </c>
      <c r="H954">
        <v>301</v>
      </c>
      <c r="I954">
        <v>195</v>
      </c>
      <c r="J954">
        <v>0</v>
      </c>
      <c r="K954">
        <v>0</v>
      </c>
      <c r="L954">
        <v>0</v>
      </c>
      <c r="M954" s="3">
        <v>294</v>
      </c>
      <c r="N954">
        <v>0</v>
      </c>
      <c r="O954">
        <v>0</v>
      </c>
      <c r="P954">
        <v>0</v>
      </c>
      <c r="Q954">
        <v>1</v>
      </c>
      <c r="R954" s="4">
        <v>0</v>
      </c>
      <c r="S954">
        <v>0</v>
      </c>
      <c r="T954">
        <v>0</v>
      </c>
      <c r="U954">
        <v>0</v>
      </c>
      <c r="V954">
        <v>0</v>
      </c>
      <c r="W954">
        <v>0</v>
      </c>
      <c r="X954">
        <v>0</v>
      </c>
      <c r="Y954">
        <v>1</v>
      </c>
      <c r="Z954">
        <v>0</v>
      </c>
      <c r="AA954">
        <v>0</v>
      </c>
      <c r="AB954">
        <v>0</v>
      </c>
      <c r="AC954">
        <v>0</v>
      </c>
      <c r="AD954">
        <v>1</v>
      </c>
      <c r="AE954">
        <v>1</v>
      </c>
      <c r="AF954">
        <v>0</v>
      </c>
      <c r="AG954" s="3">
        <v>0</v>
      </c>
      <c r="AH954">
        <v>6</v>
      </c>
      <c r="AI954">
        <v>0</v>
      </c>
      <c r="AJ954">
        <v>1</v>
      </c>
      <c r="AK954">
        <v>5</v>
      </c>
      <c r="AL954" s="4">
        <v>143</v>
      </c>
      <c r="AM954">
        <v>11</v>
      </c>
      <c r="AN954">
        <v>3</v>
      </c>
      <c r="AO954">
        <v>0</v>
      </c>
      <c r="AP954">
        <v>21</v>
      </c>
      <c r="AQ954">
        <v>1</v>
      </c>
      <c r="AR954">
        <v>0</v>
      </c>
      <c r="AS954">
        <v>0</v>
      </c>
      <c r="AT954">
        <v>0</v>
      </c>
      <c r="AU954">
        <v>0</v>
      </c>
      <c r="AV954">
        <v>0</v>
      </c>
      <c r="AW954">
        <v>0</v>
      </c>
      <c r="AX954">
        <v>0</v>
      </c>
      <c r="AY954">
        <v>0</v>
      </c>
      <c r="AZ954">
        <v>0</v>
      </c>
      <c r="BA954" s="3">
        <v>0</v>
      </c>
      <c r="BB954">
        <v>0</v>
      </c>
      <c r="BC954">
        <v>0</v>
      </c>
      <c r="BD954">
        <v>0</v>
      </c>
      <c r="BE954">
        <v>1</v>
      </c>
      <c r="BF954" s="4">
        <v>0</v>
      </c>
      <c r="BG954">
        <v>0</v>
      </c>
      <c r="BH954">
        <v>0</v>
      </c>
      <c r="BI954">
        <v>0</v>
      </c>
      <c r="BJ954">
        <v>0</v>
      </c>
      <c r="BK954">
        <v>0</v>
      </c>
      <c r="BL954">
        <v>0</v>
      </c>
      <c r="BM954">
        <v>0</v>
      </c>
      <c r="BN954">
        <v>0</v>
      </c>
      <c r="BO954">
        <v>0</v>
      </c>
      <c r="BP954">
        <v>0</v>
      </c>
      <c r="BQ954">
        <v>0</v>
      </c>
      <c r="BR954">
        <v>1</v>
      </c>
      <c r="BS954">
        <v>489</v>
      </c>
      <c r="BT954">
        <v>0</v>
      </c>
      <c r="BU954" s="1">
        <v>0.75</v>
      </c>
      <c r="BV954" s="5">
        <f>IFERROR($BF954/($AL954+$R954), "No Votes")</f>
        <v>0</v>
      </c>
      <c r="BW954" s="5">
        <f>IFERROR($BA954/($AG954+$M954), "No Votes")</f>
        <v>0</v>
      </c>
      <c r="BX954" t="s">
        <v>2157</v>
      </c>
      <c r="BY954" s="5" t="s">
        <v>2096</v>
      </c>
      <c r="BZ954" s="5" t="s">
        <v>2088</v>
      </c>
      <c r="CA954" s="28" t="str">
        <f>IF(Table1[[#This Row],[Party]]="Labour","Conservative","Labour")</f>
        <v>Labour</v>
      </c>
      <c r="CB954" s="28" cm="1">
        <f t="array" ref="CB9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954" s="28" cm="1">
        <f t="array" ref="CC9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54" s="28">
        <f>IF(TRIM(Table1[[#This Row],[Party]])="Labour",Table1[[#This Row],[Conservative_Aye]],Table1[[#This Row],[Labour_Aye]])</f>
        <v>0</v>
      </c>
      <c r="CE954" s="28">
        <f>IF(TRIM(Table1[[#This Row],[Party]])="Labour",Table1[[#This Row],[Conservative_No]],Table1[[#This Row],[Labour_No]])</f>
        <v>143</v>
      </c>
      <c r="CF954" s="36">
        <f>IF(Table1[[#This Row],[Gov_Aye]]+Table1[[#This Row],[Gov_No]]=0,"",Table1[[#This Row],[Gov_Aye]]/(Table1[[#This Row],[Gov_Aye]]+Table1[[#This Row],[Gov_No]]))</f>
        <v>1</v>
      </c>
      <c r="CG954" s="36">
        <f>IF(Table1[[#This Row],[Opp_Aye]]+Table1[[#This Row],[Opp_No]]=0,"",Table1[[#This Row],[Opp_Aye]]/(Table1[[#This Row],[Opp_Aye]]+Table1[[#This Row],[Opp_No]]))</f>
        <v>0</v>
      </c>
      <c r="CH954" s="36">
        <f>IF(OR(Table1[[#This Row],[Gov_Share]]="",Table1[[#This Row],[Opp_Share]]=""),"",ABS(Table1[[#This Row],[Gov_Share]]-Table1[[#This Row],[Opp_Share]]))</f>
        <v>1</v>
      </c>
      <c r="CI954" s="36">
        <f>IF(Table1[[#This Row],[Gov_Aye]]+Table1[[#This Row],[Gov_No]]=0,"",ABS(Table1[[#This Row],[Gov_Aye]]-Table1[[#This Row],[Gov_No]])/(Table1[[#This Row],[Gov_Aye]]+Table1[[#This Row],[Gov_No]]))</f>
        <v>1</v>
      </c>
      <c r="CJ954" s="36">
        <f>IF(Table1[[#This Row],[Opp_Aye]]+Table1[[#This Row],[Opp_No]]=0,"",ABS(Table1[[#This Row],[Opp_Aye]]-Table1[[#This Row],[Opp_No]])/(Table1[[#This Row],[Opp_Aye]]+Table1[[#This Row],[Opp_No]]))</f>
        <v>1</v>
      </c>
      <c r="CK9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0.96642404320262976</v>
      </c>
    </row>
    <row r="955" spans="1:89" hidden="1" x14ac:dyDescent="0.75">
      <c r="A955">
        <v>1004</v>
      </c>
      <c r="B955" s="17">
        <v>44305</v>
      </c>
      <c r="C955" s="18">
        <v>0.81527777777777777</v>
      </c>
      <c r="D955">
        <v>262</v>
      </c>
      <c r="E955" s="20" t="s">
        <v>963</v>
      </c>
      <c r="F955" t="s">
        <v>1964</v>
      </c>
      <c r="H955">
        <v>261</v>
      </c>
      <c r="I955">
        <v>367</v>
      </c>
      <c r="J955">
        <v>0</v>
      </c>
      <c r="K955">
        <v>1</v>
      </c>
      <c r="L955">
        <v>0</v>
      </c>
      <c r="M955" s="3">
        <v>0</v>
      </c>
      <c r="N955">
        <v>0</v>
      </c>
      <c r="O955">
        <v>0</v>
      </c>
      <c r="P955">
        <v>1</v>
      </c>
      <c r="Q955">
        <v>4</v>
      </c>
      <c r="R955" s="4">
        <v>196</v>
      </c>
      <c r="S955">
        <v>11</v>
      </c>
      <c r="T955">
        <v>3</v>
      </c>
      <c r="U955">
        <v>0</v>
      </c>
      <c r="V955">
        <v>42</v>
      </c>
      <c r="W955">
        <v>2</v>
      </c>
      <c r="X955">
        <v>0</v>
      </c>
      <c r="Y955">
        <v>0</v>
      </c>
      <c r="Z955">
        <v>0</v>
      </c>
      <c r="AA955">
        <v>0</v>
      </c>
      <c r="AB955">
        <v>0</v>
      </c>
      <c r="AC955">
        <v>0</v>
      </c>
      <c r="AD955">
        <v>0</v>
      </c>
      <c r="AE955">
        <v>0</v>
      </c>
      <c r="AF955">
        <v>0</v>
      </c>
      <c r="AG955" s="3">
        <v>358</v>
      </c>
      <c r="AH955">
        <v>8</v>
      </c>
      <c r="AI955">
        <v>0</v>
      </c>
      <c r="AJ955">
        <v>0</v>
      </c>
      <c r="AK955">
        <v>0</v>
      </c>
      <c r="AL955" s="4">
        <v>0</v>
      </c>
      <c r="AM955">
        <v>0</v>
      </c>
      <c r="AN955">
        <v>0</v>
      </c>
      <c r="AO955">
        <v>0</v>
      </c>
      <c r="AP955">
        <v>0</v>
      </c>
      <c r="AQ955">
        <v>0</v>
      </c>
      <c r="AR955">
        <v>0</v>
      </c>
      <c r="AS955">
        <v>0</v>
      </c>
      <c r="AT955">
        <v>0</v>
      </c>
      <c r="AU955">
        <v>0</v>
      </c>
      <c r="AV955">
        <v>0</v>
      </c>
      <c r="AW955">
        <v>0</v>
      </c>
      <c r="AX955">
        <v>0</v>
      </c>
      <c r="AY955">
        <v>0</v>
      </c>
      <c r="AZ955">
        <v>0</v>
      </c>
      <c r="BA955" s="3">
        <v>0</v>
      </c>
      <c r="BB955">
        <v>0</v>
      </c>
      <c r="BC955">
        <v>0</v>
      </c>
      <c r="BD955">
        <v>0</v>
      </c>
      <c r="BE955">
        <v>0</v>
      </c>
      <c r="BF955" s="4">
        <v>0</v>
      </c>
      <c r="BG955">
        <v>0</v>
      </c>
      <c r="BH955">
        <v>0</v>
      </c>
      <c r="BI955">
        <v>0</v>
      </c>
      <c r="BJ955">
        <v>0</v>
      </c>
      <c r="BK955">
        <v>0</v>
      </c>
      <c r="BL955">
        <v>0</v>
      </c>
      <c r="BM955">
        <v>0</v>
      </c>
      <c r="BN955">
        <v>0</v>
      </c>
      <c r="BO955">
        <v>0</v>
      </c>
      <c r="BP955">
        <v>0</v>
      </c>
      <c r="BQ955">
        <v>0</v>
      </c>
      <c r="BR955">
        <v>0</v>
      </c>
      <c r="BS955">
        <v>626</v>
      </c>
      <c r="BT955">
        <v>0</v>
      </c>
      <c r="BU955" s="1">
        <v>0.96</v>
      </c>
      <c r="BV955" s="5">
        <f>IFERROR($BF955/($AL955+$R955), "No Votes")</f>
        <v>0</v>
      </c>
      <c r="BW955" s="5">
        <f>IFERROR($BA955/($AG955+$M955), "No Votes")</f>
        <v>0</v>
      </c>
      <c r="BX955" t="s">
        <v>2156</v>
      </c>
      <c r="BY955" s="5" t="s">
        <v>2093</v>
      </c>
      <c r="BZ955" s="5" t="s">
        <v>2088</v>
      </c>
      <c r="CA955" s="28" t="str">
        <f>IF(Table1[[#This Row],[Party]]="Labour","Conservative","Labour")</f>
        <v>Labour</v>
      </c>
      <c r="CB955" s="28" cm="1">
        <f t="array" ref="CB9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55" s="28" cm="1">
        <f t="array" ref="CC9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955" s="28">
        <f>IF(TRIM(Table1[[#This Row],[Party]])="Labour",Table1[[#This Row],[Conservative_Aye]],Table1[[#This Row],[Labour_Aye]])</f>
        <v>196</v>
      </c>
      <c r="CE955" s="28">
        <f>IF(TRIM(Table1[[#This Row],[Party]])="Labour",Table1[[#This Row],[Conservative_No]],Table1[[#This Row],[Labour_No]])</f>
        <v>0</v>
      </c>
      <c r="CF955" s="36">
        <f>IF(Table1[[#This Row],[Gov_Aye]]+Table1[[#This Row],[Gov_No]]=0,"",Table1[[#This Row],[Gov_Aye]]/(Table1[[#This Row],[Gov_Aye]]+Table1[[#This Row],[Gov_No]]))</f>
        <v>0</v>
      </c>
      <c r="CG955" s="36">
        <f>IF(Table1[[#This Row],[Opp_Aye]]+Table1[[#This Row],[Opp_No]]=0,"",Table1[[#This Row],[Opp_Aye]]/(Table1[[#This Row],[Opp_Aye]]+Table1[[#This Row],[Opp_No]]))</f>
        <v>1</v>
      </c>
      <c r="CH955" s="36">
        <f>IF(OR(Table1[[#This Row],[Gov_Share]]="",Table1[[#This Row],[Opp_Share]]=""),"",ABS(Table1[[#This Row],[Gov_Share]]-Table1[[#This Row],[Opp_Share]]))</f>
        <v>1</v>
      </c>
      <c r="CI955" s="36">
        <f>IF(Table1[[#This Row],[Gov_Aye]]+Table1[[#This Row],[Gov_No]]=0,"",ABS(Table1[[#This Row],[Gov_Aye]]-Table1[[#This Row],[Gov_No]])/(Table1[[#This Row],[Gov_Aye]]+Table1[[#This Row],[Gov_No]]))</f>
        <v>1</v>
      </c>
      <c r="CJ955" s="36">
        <f>IF(Table1[[#This Row],[Opp_Aye]]+Table1[[#This Row],[Opp_No]]=0,"",ABS(Table1[[#This Row],[Opp_Aye]]-Table1[[#This Row],[Opp_No]])/(Table1[[#This Row],[Opp_Aye]]+Table1[[#This Row],[Opp_No]]))</f>
        <v>1</v>
      </c>
      <c r="CK9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0.97172903936429678</v>
      </c>
    </row>
    <row r="956" spans="1:89" hidden="1" x14ac:dyDescent="0.75">
      <c r="A956" s="2">
        <v>1005</v>
      </c>
      <c r="B956" s="15">
        <v>44305</v>
      </c>
      <c r="C956" s="16">
        <v>0.82152777777777775</v>
      </c>
      <c r="D956" s="2">
        <v>263</v>
      </c>
      <c r="E956" s="19" t="s">
        <v>972</v>
      </c>
      <c r="F956" s="2" t="s">
        <v>1964</v>
      </c>
      <c r="G956" s="2"/>
      <c r="H956" s="2">
        <v>269</v>
      </c>
      <c r="I956" s="2">
        <v>358</v>
      </c>
      <c r="J956" s="2">
        <v>0</v>
      </c>
      <c r="K956" s="2">
        <v>1</v>
      </c>
      <c r="L956" s="2">
        <v>0</v>
      </c>
      <c r="M956" s="3">
        <v>0</v>
      </c>
      <c r="N956" s="2">
        <v>8</v>
      </c>
      <c r="O956" s="2">
        <v>0</v>
      </c>
      <c r="P956" s="2">
        <v>1</v>
      </c>
      <c r="Q956" s="2">
        <v>2</v>
      </c>
      <c r="R956" s="4">
        <v>194</v>
      </c>
      <c r="S956" s="2">
        <v>11</v>
      </c>
      <c r="T956" s="2">
        <v>3</v>
      </c>
      <c r="U956" s="2">
        <v>0</v>
      </c>
      <c r="V956" s="2">
        <v>44</v>
      </c>
      <c r="W956" s="2">
        <v>2</v>
      </c>
      <c r="X956" s="2">
        <v>0</v>
      </c>
      <c r="Y956" s="2">
        <v>0</v>
      </c>
      <c r="Z956" s="2">
        <v>0</v>
      </c>
      <c r="AA956" s="2">
        <v>0</v>
      </c>
      <c r="AB956" s="2">
        <v>0</v>
      </c>
      <c r="AC956" s="2">
        <v>0</v>
      </c>
      <c r="AD956" s="2">
        <v>0</v>
      </c>
      <c r="AE956" s="2">
        <v>0</v>
      </c>
      <c r="AF956" s="2">
        <v>0</v>
      </c>
      <c r="AG956" s="3">
        <v>358</v>
      </c>
      <c r="AH956" s="2">
        <v>0</v>
      </c>
      <c r="AI956" s="2">
        <v>0</v>
      </c>
      <c r="AJ956" s="2">
        <v>0</v>
      </c>
      <c r="AK956" s="2">
        <v>0</v>
      </c>
      <c r="AL956" s="4">
        <v>0</v>
      </c>
      <c r="AM956" s="2">
        <v>0</v>
      </c>
      <c r="AN956" s="2">
        <v>0</v>
      </c>
      <c r="AO956" s="2">
        <v>0</v>
      </c>
      <c r="AP956" s="2">
        <v>0</v>
      </c>
      <c r="AQ956" s="2">
        <v>0</v>
      </c>
      <c r="AR956" s="2">
        <v>0</v>
      </c>
      <c r="AS956" s="2">
        <v>0</v>
      </c>
      <c r="AT956" s="2">
        <v>0</v>
      </c>
      <c r="AU956" s="2">
        <v>0</v>
      </c>
      <c r="AV956" s="2">
        <v>0</v>
      </c>
      <c r="AW956" s="2">
        <v>0</v>
      </c>
      <c r="AX956" s="2">
        <v>0</v>
      </c>
      <c r="AY956" s="2">
        <v>0</v>
      </c>
      <c r="AZ956" s="2">
        <v>0</v>
      </c>
      <c r="BA956" s="44">
        <v>0</v>
      </c>
      <c r="BB956" s="2">
        <v>0</v>
      </c>
      <c r="BC956" s="2">
        <v>0</v>
      </c>
      <c r="BD956" s="2">
        <v>0</v>
      </c>
      <c r="BE956" s="2">
        <v>0</v>
      </c>
      <c r="BF956" s="45">
        <v>0</v>
      </c>
      <c r="BG956" s="2">
        <v>0</v>
      </c>
      <c r="BH956" s="2">
        <v>0</v>
      </c>
      <c r="BI956" s="2">
        <v>0</v>
      </c>
      <c r="BJ956" s="2">
        <v>0</v>
      </c>
      <c r="BK956" s="2">
        <v>0</v>
      </c>
      <c r="BL956" s="2">
        <v>0</v>
      </c>
      <c r="BM956" s="2">
        <v>0</v>
      </c>
      <c r="BN956" s="2">
        <v>0</v>
      </c>
      <c r="BO956" s="2">
        <v>0</v>
      </c>
      <c r="BP956" s="2">
        <v>0</v>
      </c>
      <c r="BQ956" s="2">
        <v>0</v>
      </c>
      <c r="BR956" s="2">
        <v>0</v>
      </c>
      <c r="BS956" s="2">
        <v>624</v>
      </c>
      <c r="BT956" s="2">
        <v>0</v>
      </c>
      <c r="BU956" s="5">
        <v>0.96</v>
      </c>
      <c r="BV956" s="5">
        <f>IFERROR($BF956/($AL956+$R956), "No Votes")</f>
        <v>0</v>
      </c>
      <c r="BW956" s="5">
        <f>IFERROR($BA956/($AG956+$M956), "No Votes")</f>
        <v>0</v>
      </c>
      <c r="BX956" t="s">
        <v>2156</v>
      </c>
      <c r="BY956" s="5" t="s">
        <v>2093</v>
      </c>
      <c r="BZ956" s="5" t="s">
        <v>2088</v>
      </c>
      <c r="CA956" s="28" t="str">
        <f>IF(Table1[[#This Row],[Party]]="Labour","Conservative","Labour")</f>
        <v>Labour</v>
      </c>
      <c r="CB956" s="28" cm="1">
        <f t="array" ref="CB9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56" s="28" cm="1">
        <f t="array" ref="CC9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956" s="28">
        <f>IF(TRIM(Table1[[#This Row],[Party]])="Labour",Table1[[#This Row],[Conservative_Aye]],Table1[[#This Row],[Labour_Aye]])</f>
        <v>194</v>
      </c>
      <c r="CE956" s="28">
        <f>IF(TRIM(Table1[[#This Row],[Party]])="Labour",Table1[[#This Row],[Conservative_No]],Table1[[#This Row],[Labour_No]])</f>
        <v>0</v>
      </c>
      <c r="CF956" s="36">
        <f>IF(Table1[[#This Row],[Gov_Aye]]+Table1[[#This Row],[Gov_No]]=0,"",Table1[[#This Row],[Gov_Aye]]/(Table1[[#This Row],[Gov_Aye]]+Table1[[#This Row],[Gov_No]]))</f>
        <v>0</v>
      </c>
      <c r="CG956" s="36">
        <f>IF(Table1[[#This Row],[Opp_Aye]]+Table1[[#This Row],[Opp_No]]=0,"",Table1[[#This Row],[Opp_Aye]]/(Table1[[#This Row],[Opp_Aye]]+Table1[[#This Row],[Opp_No]]))</f>
        <v>1</v>
      </c>
      <c r="CH956" s="36">
        <f>IF(OR(Table1[[#This Row],[Gov_Share]]="",Table1[[#This Row],[Opp_Share]]=""),"",ABS(Table1[[#This Row],[Gov_Share]]-Table1[[#This Row],[Opp_Share]]))</f>
        <v>1</v>
      </c>
      <c r="CI956" s="36">
        <f>IF(Table1[[#This Row],[Gov_Aye]]+Table1[[#This Row],[Gov_No]]=0,"",ABS(Table1[[#This Row],[Gov_Aye]]-Table1[[#This Row],[Gov_No]])/(Table1[[#This Row],[Gov_Aye]]+Table1[[#This Row],[Gov_No]]))</f>
        <v>1</v>
      </c>
      <c r="CJ956" s="36">
        <f>IF(Table1[[#This Row],[Opp_Aye]]+Table1[[#This Row],[Opp_No]]=0,"",ABS(Table1[[#This Row],[Opp_Aye]]-Table1[[#This Row],[Opp_No]])/(Table1[[#This Row],[Opp_Aye]]+Table1[[#This Row],[Opp_No]]))</f>
        <v>1</v>
      </c>
      <c r="CK9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0.97174408135162338</v>
      </c>
    </row>
    <row r="957" spans="1:89" ht="29.5" x14ac:dyDescent="0.75">
      <c r="A957" s="2">
        <v>1572</v>
      </c>
      <c r="B957" s="15">
        <v>45098</v>
      </c>
      <c r="C957" s="16">
        <v>0.62430555555555556</v>
      </c>
      <c r="D957" s="2">
        <v>264</v>
      </c>
      <c r="E957" s="19" t="s">
        <v>1256</v>
      </c>
      <c r="F957" s="2"/>
      <c r="G957" s="2"/>
      <c r="H957" s="2">
        <v>277</v>
      </c>
      <c r="I957" s="2">
        <v>208</v>
      </c>
      <c r="J957" s="2">
        <v>0</v>
      </c>
      <c r="K957" s="2">
        <v>0</v>
      </c>
      <c r="L957" s="2">
        <v>0</v>
      </c>
      <c r="M957" s="3">
        <v>267</v>
      </c>
      <c r="N957" s="2">
        <v>3</v>
      </c>
      <c r="O957" s="2">
        <v>0</v>
      </c>
      <c r="P957" s="2">
        <v>0</v>
      </c>
      <c r="Q957" s="2">
        <v>1</v>
      </c>
      <c r="R957" s="4">
        <v>1</v>
      </c>
      <c r="S957" s="2">
        <v>0</v>
      </c>
      <c r="T957" s="2">
        <v>0</v>
      </c>
      <c r="U957" s="2">
        <v>0</v>
      </c>
      <c r="V957" s="2">
        <v>0</v>
      </c>
      <c r="W957" s="2">
        <v>0</v>
      </c>
      <c r="X957" s="2">
        <v>0</v>
      </c>
      <c r="Y957" s="2">
        <v>1</v>
      </c>
      <c r="Z957" s="2">
        <v>0</v>
      </c>
      <c r="AA957" s="2">
        <v>0</v>
      </c>
      <c r="AB957" s="2">
        <v>0</v>
      </c>
      <c r="AC957" s="2">
        <v>0</v>
      </c>
      <c r="AD957" s="2">
        <v>1</v>
      </c>
      <c r="AE957" s="2">
        <v>0</v>
      </c>
      <c r="AF957" s="2">
        <v>0</v>
      </c>
      <c r="AG957" s="3">
        <v>0</v>
      </c>
      <c r="AH957" s="2">
        <v>0</v>
      </c>
      <c r="AI957" s="2">
        <v>0</v>
      </c>
      <c r="AJ957" s="2">
        <v>1</v>
      </c>
      <c r="AK957" s="2">
        <v>3</v>
      </c>
      <c r="AL957" s="4">
        <v>150</v>
      </c>
      <c r="AM957" s="2">
        <v>8</v>
      </c>
      <c r="AN957" s="2">
        <v>3</v>
      </c>
      <c r="AO957" s="2">
        <v>0</v>
      </c>
      <c r="AP957" s="2">
        <v>39</v>
      </c>
      <c r="AQ957" s="2">
        <v>2</v>
      </c>
      <c r="AR957" s="2">
        <v>0</v>
      </c>
      <c r="AS957" s="2">
        <v>0</v>
      </c>
      <c r="AT957" s="2">
        <v>0</v>
      </c>
      <c r="AU957" s="2">
        <v>0</v>
      </c>
      <c r="AV957" s="2">
        <v>0</v>
      </c>
      <c r="AW957" s="2">
        <v>0</v>
      </c>
      <c r="AX957" s="2">
        <v>0</v>
      </c>
      <c r="AY957" s="2">
        <v>0</v>
      </c>
      <c r="AZ957" s="2">
        <v>0</v>
      </c>
      <c r="BA957" s="2">
        <v>0</v>
      </c>
      <c r="BB957" s="2">
        <v>0</v>
      </c>
      <c r="BC957" s="2">
        <v>0</v>
      </c>
      <c r="BD957" s="2">
        <v>0</v>
      </c>
      <c r="BE957" s="2">
        <v>1</v>
      </c>
      <c r="BF957" s="2">
        <v>1</v>
      </c>
      <c r="BG957" s="2">
        <v>0</v>
      </c>
      <c r="BH957" s="2">
        <v>0</v>
      </c>
      <c r="BI957" s="2">
        <v>0</v>
      </c>
      <c r="BJ957" s="2">
        <v>0</v>
      </c>
      <c r="BK957" s="2">
        <v>0</v>
      </c>
      <c r="BL957" s="2">
        <v>0</v>
      </c>
      <c r="BM957" s="2">
        <v>0</v>
      </c>
      <c r="BN957" s="2">
        <v>0</v>
      </c>
      <c r="BO957" s="2">
        <v>0</v>
      </c>
      <c r="BP957" s="2">
        <v>0</v>
      </c>
      <c r="BQ957" s="2">
        <v>0</v>
      </c>
      <c r="BR957" s="2">
        <v>2</v>
      </c>
      <c r="BS957" s="2">
        <v>480</v>
      </c>
      <c r="BT957" s="2">
        <v>4.1666669999999998E-3</v>
      </c>
      <c r="BU957" s="5">
        <v>0.74</v>
      </c>
      <c r="BV957" s="5">
        <f>IFERROR($BF957/($AL957+$R957), "No Votes")</f>
        <v>6.6225165562913907E-3</v>
      </c>
      <c r="BW957" s="5">
        <f>IFERROR($BA957/($AG957+$M957), "No Votes")</f>
        <v>0</v>
      </c>
      <c r="BX957" t="s">
        <v>2157</v>
      </c>
      <c r="BY957" s="5" t="s">
        <v>2096</v>
      </c>
      <c r="BZ957" s="5" t="s">
        <v>2088</v>
      </c>
      <c r="CA957" s="28" t="str">
        <f>IF(Table1[[#This Row],[Party]]="Labour","Conservative","Labour")</f>
        <v>Labour</v>
      </c>
      <c r="CB957" s="28" cm="1">
        <f t="array" ref="CB9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267</v>
      </c>
      <c r="CC957" s="28" cm="1">
        <f t="array" ref="CC9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57" s="28">
        <f>IF(TRIM(Table1[[#This Row],[Party]])="Labour",Table1[[#This Row],[Conservative_Aye]],Table1[[#This Row],[Labour_Aye]])</f>
        <v>1</v>
      </c>
      <c r="CE957" s="28">
        <f>IF(TRIM(Table1[[#This Row],[Party]])="Labour",Table1[[#This Row],[Conservative_No]],Table1[[#This Row],[Labour_No]])</f>
        <v>150</v>
      </c>
      <c r="CF957" s="36">
        <f>IF(Table1[[#This Row],[Gov_Aye]]+Table1[[#This Row],[Gov_No]]=0,"",Table1[[#This Row],[Gov_Aye]]/(Table1[[#This Row],[Gov_Aye]]+Table1[[#This Row],[Gov_No]]))</f>
        <v>1</v>
      </c>
      <c r="CG957" s="36">
        <f>IF(Table1[[#This Row],[Opp_Aye]]+Table1[[#This Row],[Opp_No]]=0,"",Table1[[#This Row],[Opp_Aye]]/(Table1[[#This Row],[Opp_Aye]]+Table1[[#This Row],[Opp_No]]))</f>
        <v>6.6225165562913907E-3</v>
      </c>
      <c r="CH957" s="36">
        <f>IF(OR(Table1[[#This Row],[Gov_Share]]="",Table1[[#This Row],[Opp_Share]]=""),"",ABS(Table1[[#This Row],[Gov_Share]]-Table1[[#This Row],[Opp_Share]]))</f>
        <v>0.99337748344370858</v>
      </c>
      <c r="CI957" s="36">
        <f>IF(Table1[[#This Row],[Gov_Aye]]+Table1[[#This Row],[Gov_No]]=0,"",ABS(Table1[[#This Row],[Gov_Aye]]-Table1[[#This Row],[Gov_No]])/(Table1[[#This Row],[Gov_Aye]]+Table1[[#This Row],[Gov_No]]))</f>
        <v>1</v>
      </c>
      <c r="CJ957" s="36">
        <f>IF(Table1[[#This Row],[Opp_Aye]]+Table1[[#This Row],[Opp_No]]=0,"",ABS(Table1[[#This Row],[Opp_Aye]]-Table1[[#This Row],[Opp_No]])/(Table1[[#This Row],[Opp_Aye]]+Table1[[#This Row],[Opp_No]]))</f>
        <v>0.98675496688741726</v>
      </c>
      <c r="CK9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0.96640021987586178</v>
      </c>
    </row>
    <row r="958" spans="1:89" ht="29.5" x14ac:dyDescent="0.75">
      <c r="A958">
        <v>1615</v>
      </c>
      <c r="B958" s="17">
        <v>45124</v>
      </c>
      <c r="C958" s="18">
        <v>0.86875000000000002</v>
      </c>
      <c r="D958">
        <v>307</v>
      </c>
      <c r="E958" s="20" t="s">
        <v>667</v>
      </c>
      <c r="H958">
        <v>302</v>
      </c>
      <c r="I958">
        <v>205</v>
      </c>
      <c r="J958">
        <v>0</v>
      </c>
      <c r="K958">
        <v>0</v>
      </c>
      <c r="L958">
        <v>0</v>
      </c>
      <c r="M958" s="3">
        <v>294</v>
      </c>
      <c r="N958">
        <v>4</v>
      </c>
      <c r="O958">
        <v>0</v>
      </c>
      <c r="P958">
        <v>0</v>
      </c>
      <c r="Q958">
        <v>1</v>
      </c>
      <c r="R958" s="4">
        <v>0</v>
      </c>
      <c r="S958">
        <v>0</v>
      </c>
      <c r="T958">
        <v>0</v>
      </c>
      <c r="U958">
        <v>0</v>
      </c>
      <c r="V958">
        <v>0</v>
      </c>
      <c r="W958">
        <v>0</v>
      </c>
      <c r="X958">
        <v>0</v>
      </c>
      <c r="Y958">
        <v>1</v>
      </c>
      <c r="Z958">
        <v>0</v>
      </c>
      <c r="AA958">
        <v>0</v>
      </c>
      <c r="AB958">
        <v>0</v>
      </c>
      <c r="AC958">
        <v>0</v>
      </c>
      <c r="AD958">
        <v>1</v>
      </c>
      <c r="AE958">
        <v>1</v>
      </c>
      <c r="AF958">
        <v>0</v>
      </c>
      <c r="AG958" s="3">
        <v>0</v>
      </c>
      <c r="AH958">
        <v>0</v>
      </c>
      <c r="AI958">
        <v>0</v>
      </c>
      <c r="AJ958">
        <v>1</v>
      </c>
      <c r="AK958">
        <v>6</v>
      </c>
      <c r="AL958" s="4">
        <v>145</v>
      </c>
      <c r="AM958">
        <v>11</v>
      </c>
      <c r="AN958">
        <v>2</v>
      </c>
      <c r="AO958">
        <v>0</v>
      </c>
      <c r="AP958">
        <v>36</v>
      </c>
      <c r="AQ958">
        <v>2</v>
      </c>
      <c r="AR958">
        <v>0</v>
      </c>
      <c r="AS958">
        <v>0</v>
      </c>
      <c r="AT958">
        <v>0</v>
      </c>
      <c r="AU958">
        <v>0</v>
      </c>
      <c r="AV958">
        <v>0</v>
      </c>
      <c r="AW958">
        <v>0</v>
      </c>
      <c r="AX958">
        <v>0</v>
      </c>
      <c r="AY958">
        <v>0</v>
      </c>
      <c r="AZ958">
        <v>0</v>
      </c>
      <c r="BA958" s="3">
        <v>0</v>
      </c>
      <c r="BB958">
        <v>0</v>
      </c>
      <c r="BC958">
        <v>0</v>
      </c>
      <c r="BD958">
        <v>0</v>
      </c>
      <c r="BE958">
        <v>1</v>
      </c>
      <c r="BF958" s="4">
        <v>0</v>
      </c>
      <c r="BG958">
        <v>0</v>
      </c>
      <c r="BH958">
        <v>0</v>
      </c>
      <c r="BI958">
        <v>0</v>
      </c>
      <c r="BJ958">
        <v>0</v>
      </c>
      <c r="BK958">
        <v>0</v>
      </c>
      <c r="BL958">
        <v>0</v>
      </c>
      <c r="BM958">
        <v>0</v>
      </c>
      <c r="BN958">
        <v>0</v>
      </c>
      <c r="BO958">
        <v>0</v>
      </c>
      <c r="BP958">
        <v>0</v>
      </c>
      <c r="BQ958">
        <v>0</v>
      </c>
      <c r="BR958">
        <v>1</v>
      </c>
      <c r="BS958">
        <v>505</v>
      </c>
      <c r="BT958">
        <v>0</v>
      </c>
      <c r="BU958" s="1">
        <v>0.78</v>
      </c>
      <c r="BV958" s="5">
        <f>IFERROR($BF958/($AL958+$R958), "No Votes")</f>
        <v>0</v>
      </c>
      <c r="BW958" s="5">
        <f>IFERROR($BA958/($AG958+$M958), "No Votes")</f>
        <v>0</v>
      </c>
      <c r="BX958" t="s">
        <v>2157</v>
      </c>
      <c r="BY958" s="5" t="s">
        <v>2096</v>
      </c>
      <c r="BZ958" s="5" t="s">
        <v>2088</v>
      </c>
      <c r="CA958" s="28" t="str">
        <f>IF(Table1[[#This Row],[Party]]="Labour","Conservative","Labour")</f>
        <v>Labour</v>
      </c>
      <c r="CB958" s="28" cm="1">
        <f t="array" ref="CB9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958" s="28" cm="1">
        <f t="array" ref="CC9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58" s="28">
        <f>IF(TRIM(Table1[[#This Row],[Party]])="Labour",Table1[[#This Row],[Conservative_Aye]],Table1[[#This Row],[Labour_Aye]])</f>
        <v>0</v>
      </c>
      <c r="CE958" s="28">
        <f>IF(TRIM(Table1[[#This Row],[Party]])="Labour",Table1[[#This Row],[Conservative_No]],Table1[[#This Row],[Labour_No]])</f>
        <v>145</v>
      </c>
      <c r="CF958" s="36">
        <f>IF(Table1[[#This Row],[Gov_Aye]]+Table1[[#This Row],[Gov_No]]=0,"",Table1[[#This Row],[Gov_Aye]]/(Table1[[#This Row],[Gov_Aye]]+Table1[[#This Row],[Gov_No]]))</f>
        <v>1</v>
      </c>
      <c r="CG958" s="36">
        <f>IF(Table1[[#This Row],[Opp_Aye]]+Table1[[#This Row],[Opp_No]]=0,"",Table1[[#This Row],[Opp_Aye]]/(Table1[[#This Row],[Opp_Aye]]+Table1[[#This Row],[Opp_No]]))</f>
        <v>0</v>
      </c>
      <c r="CH958" s="36">
        <f>IF(OR(Table1[[#This Row],[Gov_Share]]="",Table1[[#This Row],[Opp_Share]]=""),"",ABS(Table1[[#This Row],[Gov_Share]]-Table1[[#This Row],[Opp_Share]]))</f>
        <v>1</v>
      </c>
      <c r="CI958" s="36">
        <f>IF(Table1[[#This Row],[Gov_Aye]]+Table1[[#This Row],[Gov_No]]=0,"",ABS(Table1[[#This Row],[Gov_Aye]]-Table1[[#This Row],[Gov_No]])/(Table1[[#This Row],[Gov_Aye]]+Table1[[#This Row],[Gov_No]]))</f>
        <v>1</v>
      </c>
      <c r="CJ958" s="36">
        <f>IF(Table1[[#This Row],[Opp_Aye]]+Table1[[#This Row],[Opp_No]]=0,"",ABS(Table1[[#This Row],[Opp_Aye]]-Table1[[#This Row],[Opp_No]])/(Table1[[#This Row],[Opp_Aye]]+Table1[[#This Row],[Opp_No]]))</f>
        <v>1</v>
      </c>
      <c r="CK9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0.96639204365873699</v>
      </c>
    </row>
    <row r="959" spans="1:89" hidden="1" x14ac:dyDescent="0.75">
      <c r="A959" s="2">
        <v>1007</v>
      </c>
      <c r="B959" s="15">
        <v>44305</v>
      </c>
      <c r="C959" s="16">
        <v>0.8979166666666667</v>
      </c>
      <c r="D959" s="2">
        <v>265</v>
      </c>
      <c r="E959" s="19" t="s">
        <v>970</v>
      </c>
      <c r="F959" s="2" t="s">
        <v>1964</v>
      </c>
      <c r="G959" s="2"/>
      <c r="H959" s="2">
        <v>260</v>
      </c>
      <c r="I959" s="2">
        <v>365</v>
      </c>
      <c r="J959" s="2">
        <v>0</v>
      </c>
      <c r="K959" s="2">
        <v>1</v>
      </c>
      <c r="L959" s="2">
        <v>0</v>
      </c>
      <c r="M959" s="3">
        <v>0</v>
      </c>
      <c r="N959" s="2">
        <v>0</v>
      </c>
      <c r="O959" s="2">
        <v>0</v>
      </c>
      <c r="P959" s="2">
        <v>1</v>
      </c>
      <c r="Q959" s="2">
        <v>4</v>
      </c>
      <c r="R959" s="4">
        <v>193</v>
      </c>
      <c r="S959" s="2">
        <v>11</v>
      </c>
      <c r="T959" s="2">
        <v>3</v>
      </c>
      <c r="U959" s="2">
        <v>0</v>
      </c>
      <c r="V959" s="2">
        <v>44</v>
      </c>
      <c r="W959" s="2">
        <v>2</v>
      </c>
      <c r="X959" s="2">
        <v>0</v>
      </c>
      <c r="Y959" s="2">
        <v>0</v>
      </c>
      <c r="Z959" s="2">
        <v>0</v>
      </c>
      <c r="AA959" s="2">
        <v>0</v>
      </c>
      <c r="AB959" s="2">
        <v>0</v>
      </c>
      <c r="AC959" s="2">
        <v>0</v>
      </c>
      <c r="AD959" s="2">
        <v>0</v>
      </c>
      <c r="AE959" s="2">
        <v>0</v>
      </c>
      <c r="AF959" s="2">
        <v>0</v>
      </c>
      <c r="AG959" s="3">
        <v>358</v>
      </c>
      <c r="AH959" s="2">
        <v>7</v>
      </c>
      <c r="AI959" s="2">
        <v>0</v>
      </c>
      <c r="AJ959" s="2">
        <v>0</v>
      </c>
      <c r="AK959" s="2">
        <v>0</v>
      </c>
      <c r="AL959" s="4">
        <v>0</v>
      </c>
      <c r="AM959" s="2">
        <v>0</v>
      </c>
      <c r="AN959" s="2">
        <v>0</v>
      </c>
      <c r="AO959" s="2">
        <v>0</v>
      </c>
      <c r="AP959" s="2">
        <v>0</v>
      </c>
      <c r="AQ959" s="2">
        <v>0</v>
      </c>
      <c r="AR959" s="2">
        <v>0</v>
      </c>
      <c r="AS959" s="2">
        <v>0</v>
      </c>
      <c r="AT959" s="2">
        <v>0</v>
      </c>
      <c r="AU959" s="2">
        <v>0</v>
      </c>
      <c r="AV959" s="2">
        <v>0</v>
      </c>
      <c r="AW959" s="2">
        <v>0</v>
      </c>
      <c r="AX959" s="2">
        <v>0</v>
      </c>
      <c r="AY959" s="2">
        <v>0</v>
      </c>
      <c r="AZ959" s="2">
        <v>0</v>
      </c>
      <c r="BA959" s="44">
        <v>0</v>
      </c>
      <c r="BB959" s="2">
        <v>0</v>
      </c>
      <c r="BC959" s="2">
        <v>0</v>
      </c>
      <c r="BD959" s="2">
        <v>0</v>
      </c>
      <c r="BE959" s="2">
        <v>0</v>
      </c>
      <c r="BF959" s="45">
        <v>0</v>
      </c>
      <c r="BG959" s="2">
        <v>0</v>
      </c>
      <c r="BH959" s="2">
        <v>0</v>
      </c>
      <c r="BI959" s="2">
        <v>0</v>
      </c>
      <c r="BJ959" s="2">
        <v>0</v>
      </c>
      <c r="BK959" s="2">
        <v>0</v>
      </c>
      <c r="BL959" s="2">
        <v>0</v>
      </c>
      <c r="BM959" s="2">
        <v>0</v>
      </c>
      <c r="BN959" s="2">
        <v>0</v>
      </c>
      <c r="BO959" s="2">
        <v>0</v>
      </c>
      <c r="BP959" s="2">
        <v>0</v>
      </c>
      <c r="BQ959" s="2">
        <v>0</v>
      </c>
      <c r="BR959" s="2">
        <v>0</v>
      </c>
      <c r="BS959" s="2">
        <v>624</v>
      </c>
      <c r="BT959" s="2">
        <v>0</v>
      </c>
      <c r="BU959" s="5">
        <v>0.96</v>
      </c>
      <c r="BV959" s="5">
        <f>IFERROR($BF959/($AL959+$R959), "No Votes")</f>
        <v>0</v>
      </c>
      <c r="BW959" s="5">
        <f>IFERROR($BA959/($AG959+$M959), "No Votes")</f>
        <v>0</v>
      </c>
      <c r="BX959" t="s">
        <v>2156</v>
      </c>
      <c r="BY959" s="5" t="s">
        <v>2093</v>
      </c>
      <c r="BZ959" s="5" t="s">
        <v>2088</v>
      </c>
      <c r="CA959" s="28" t="str">
        <f>IF(Table1[[#This Row],[Party]]="Labour","Conservative","Labour")</f>
        <v>Labour</v>
      </c>
      <c r="CB959" s="28" cm="1">
        <f t="array" ref="CB9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59" s="28" cm="1">
        <f t="array" ref="CC9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959" s="28">
        <f>IF(TRIM(Table1[[#This Row],[Party]])="Labour",Table1[[#This Row],[Conservative_Aye]],Table1[[#This Row],[Labour_Aye]])</f>
        <v>193</v>
      </c>
      <c r="CE959" s="28">
        <f>IF(TRIM(Table1[[#This Row],[Party]])="Labour",Table1[[#This Row],[Conservative_No]],Table1[[#This Row],[Labour_No]])</f>
        <v>0</v>
      </c>
      <c r="CF959" s="36">
        <f>IF(Table1[[#This Row],[Gov_Aye]]+Table1[[#This Row],[Gov_No]]=0,"",Table1[[#This Row],[Gov_Aye]]/(Table1[[#This Row],[Gov_Aye]]+Table1[[#This Row],[Gov_No]]))</f>
        <v>0</v>
      </c>
      <c r="CG959" s="36">
        <f>IF(Table1[[#This Row],[Opp_Aye]]+Table1[[#This Row],[Opp_No]]=0,"",Table1[[#This Row],[Opp_Aye]]/(Table1[[#This Row],[Opp_Aye]]+Table1[[#This Row],[Opp_No]]))</f>
        <v>1</v>
      </c>
      <c r="CH959" s="36">
        <f>IF(OR(Table1[[#This Row],[Gov_Share]]="",Table1[[#This Row],[Opp_Share]]=""),"",ABS(Table1[[#This Row],[Gov_Share]]-Table1[[#This Row],[Opp_Share]]))</f>
        <v>1</v>
      </c>
      <c r="CI959" s="36">
        <f>IF(Table1[[#This Row],[Gov_Aye]]+Table1[[#This Row],[Gov_No]]=0,"",ABS(Table1[[#This Row],[Gov_Aye]]-Table1[[#This Row],[Gov_No]])/(Table1[[#This Row],[Gov_Aye]]+Table1[[#This Row],[Gov_No]]))</f>
        <v>1</v>
      </c>
      <c r="CJ959" s="36">
        <f>IF(Table1[[#This Row],[Opp_Aye]]+Table1[[#This Row],[Opp_No]]=0,"",ABS(Table1[[#This Row],[Opp_Aye]]-Table1[[#This Row],[Opp_No]])/(Table1[[#This Row],[Opp_Aye]]+Table1[[#This Row],[Opp_No]]))</f>
        <v>1</v>
      </c>
      <c r="CK9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0.9717517131262059</v>
      </c>
    </row>
    <row r="960" spans="1:89" ht="29.5" x14ac:dyDescent="0.75">
      <c r="A960" s="2">
        <v>1606</v>
      </c>
      <c r="B960" s="15">
        <v>45124</v>
      </c>
      <c r="C960" s="16">
        <v>0.76736111111111116</v>
      </c>
      <c r="D960" s="2">
        <v>298</v>
      </c>
      <c r="E960" s="19" t="s">
        <v>475</v>
      </c>
      <c r="F960" s="2"/>
      <c r="G960" s="2"/>
      <c r="H960" s="2">
        <v>298</v>
      </c>
      <c r="I960" s="2">
        <v>213</v>
      </c>
      <c r="J960" s="2">
        <v>0</v>
      </c>
      <c r="K960" s="2">
        <v>0</v>
      </c>
      <c r="L960" s="2">
        <v>0</v>
      </c>
      <c r="M960" s="3">
        <v>294</v>
      </c>
      <c r="N960" s="2">
        <v>0</v>
      </c>
      <c r="O960" s="2">
        <v>0</v>
      </c>
      <c r="P960" s="2">
        <v>0</v>
      </c>
      <c r="Q960" s="2">
        <v>2</v>
      </c>
      <c r="R960" s="4">
        <v>0</v>
      </c>
      <c r="S960" s="2">
        <v>0</v>
      </c>
      <c r="T960" s="2">
        <v>0</v>
      </c>
      <c r="U960" s="2">
        <v>0</v>
      </c>
      <c r="V960" s="2">
        <v>0</v>
      </c>
      <c r="W960" s="2">
        <v>0</v>
      </c>
      <c r="X960" s="2">
        <v>0</v>
      </c>
      <c r="Y960" s="2">
        <v>1</v>
      </c>
      <c r="Z960" s="2">
        <v>0</v>
      </c>
      <c r="AA960" s="2">
        <v>0</v>
      </c>
      <c r="AB960" s="2">
        <v>0</v>
      </c>
      <c r="AC960" s="2">
        <v>0</v>
      </c>
      <c r="AD960" s="2">
        <v>0</v>
      </c>
      <c r="AE960" s="2">
        <v>1</v>
      </c>
      <c r="AF960" s="2">
        <v>0</v>
      </c>
      <c r="AG960" s="3">
        <v>0</v>
      </c>
      <c r="AH960" s="2">
        <v>5</v>
      </c>
      <c r="AI960" s="2">
        <v>0</v>
      </c>
      <c r="AJ960" s="2">
        <v>1</v>
      </c>
      <c r="AK960" s="2">
        <v>8</v>
      </c>
      <c r="AL960" s="4">
        <v>147</v>
      </c>
      <c r="AM960" s="2">
        <v>11</v>
      </c>
      <c r="AN960" s="2">
        <v>2</v>
      </c>
      <c r="AO960" s="2">
        <v>0</v>
      </c>
      <c r="AP960" s="2">
        <v>36</v>
      </c>
      <c r="AQ960" s="2">
        <v>2</v>
      </c>
      <c r="AR960" s="2">
        <v>0</v>
      </c>
      <c r="AS960" s="2">
        <v>0</v>
      </c>
      <c r="AT960" s="2">
        <v>0</v>
      </c>
      <c r="AU960" s="2">
        <v>0</v>
      </c>
      <c r="AV960" s="2">
        <v>0</v>
      </c>
      <c r="AW960" s="2">
        <v>0</v>
      </c>
      <c r="AX960" s="2">
        <v>0</v>
      </c>
      <c r="AY960" s="2">
        <v>0</v>
      </c>
      <c r="AZ960" s="2">
        <v>0</v>
      </c>
      <c r="BA960" s="44">
        <v>0</v>
      </c>
      <c r="BB960" s="2">
        <v>0</v>
      </c>
      <c r="BC960" s="2">
        <v>0</v>
      </c>
      <c r="BD960" s="2">
        <v>0</v>
      </c>
      <c r="BE960" s="2">
        <v>2</v>
      </c>
      <c r="BF960" s="45">
        <v>0</v>
      </c>
      <c r="BG960" s="2">
        <v>0</v>
      </c>
      <c r="BH960" s="2">
        <v>0</v>
      </c>
      <c r="BI960" s="2">
        <v>0</v>
      </c>
      <c r="BJ960" s="2">
        <v>0</v>
      </c>
      <c r="BK960" s="2">
        <v>0</v>
      </c>
      <c r="BL960" s="2">
        <v>0</v>
      </c>
      <c r="BM960" s="2">
        <v>0</v>
      </c>
      <c r="BN960" s="2">
        <v>0</v>
      </c>
      <c r="BO960" s="2">
        <v>0</v>
      </c>
      <c r="BP960" s="2">
        <v>0</v>
      </c>
      <c r="BQ960" s="2">
        <v>0</v>
      </c>
      <c r="BR960" s="2">
        <v>2</v>
      </c>
      <c r="BS960" s="2">
        <v>510</v>
      </c>
      <c r="BT960" s="2">
        <v>0</v>
      </c>
      <c r="BU960" s="5">
        <v>0.78</v>
      </c>
      <c r="BV960" s="5">
        <f>IFERROR($BF960/($AL960+$R960), "No Votes")</f>
        <v>0</v>
      </c>
      <c r="BW960" s="5">
        <f>IFERROR($BA960/($AG960+$M960), "No Votes")</f>
        <v>0</v>
      </c>
      <c r="BX960" t="s">
        <v>2157</v>
      </c>
      <c r="BY960" s="5" t="s">
        <v>2096</v>
      </c>
      <c r="BZ960" s="5" t="s">
        <v>2088</v>
      </c>
      <c r="CA960" s="28" t="str">
        <f>IF(Table1[[#This Row],[Party]]="Labour","Conservative","Labour")</f>
        <v>Labour</v>
      </c>
      <c r="CB960" s="28" cm="1">
        <f t="array" ref="CB9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960" s="28" cm="1">
        <f t="array" ref="CC9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60" s="28">
        <f>IF(TRIM(Table1[[#This Row],[Party]])="Labour",Table1[[#This Row],[Conservative_Aye]],Table1[[#This Row],[Labour_Aye]])</f>
        <v>0</v>
      </c>
      <c r="CE960" s="28">
        <f>IF(TRIM(Table1[[#This Row],[Party]])="Labour",Table1[[#This Row],[Conservative_No]],Table1[[#This Row],[Labour_No]])</f>
        <v>147</v>
      </c>
      <c r="CF960" s="36">
        <f>IF(Table1[[#This Row],[Gov_Aye]]+Table1[[#This Row],[Gov_No]]=0,"",Table1[[#This Row],[Gov_Aye]]/(Table1[[#This Row],[Gov_Aye]]+Table1[[#This Row],[Gov_No]]))</f>
        <v>1</v>
      </c>
      <c r="CG960" s="36">
        <f>IF(Table1[[#This Row],[Opp_Aye]]+Table1[[#This Row],[Opp_No]]=0,"",Table1[[#This Row],[Opp_Aye]]/(Table1[[#This Row],[Opp_Aye]]+Table1[[#This Row],[Opp_No]]))</f>
        <v>0</v>
      </c>
      <c r="CH960" s="36">
        <f>IF(OR(Table1[[#This Row],[Gov_Share]]="",Table1[[#This Row],[Opp_Share]]=""),"",ABS(Table1[[#This Row],[Gov_Share]]-Table1[[#This Row],[Opp_Share]]))</f>
        <v>1</v>
      </c>
      <c r="CI960" s="36">
        <f>IF(Table1[[#This Row],[Gov_Aye]]+Table1[[#This Row],[Gov_No]]=0,"",ABS(Table1[[#This Row],[Gov_Aye]]-Table1[[#This Row],[Gov_No]])/(Table1[[#This Row],[Gov_Aye]]+Table1[[#This Row],[Gov_No]]))</f>
        <v>1</v>
      </c>
      <c r="CJ960" s="36">
        <f>IF(Table1[[#This Row],[Opp_Aye]]+Table1[[#This Row],[Opp_No]]=0,"",ABS(Table1[[#This Row],[Opp_Aye]]-Table1[[#This Row],[Opp_No]])/(Table1[[#This Row],[Opp_Aye]]+Table1[[#This Row],[Opp_No]]))</f>
        <v>1</v>
      </c>
      <c r="CK9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0.96636085626911317</v>
      </c>
    </row>
    <row r="961" spans="1:89" hidden="1" x14ac:dyDescent="0.75">
      <c r="A961">
        <v>1008</v>
      </c>
      <c r="B961" s="17">
        <v>44305</v>
      </c>
      <c r="C961" s="18">
        <v>0.96388888888888891</v>
      </c>
      <c r="D961">
        <v>266</v>
      </c>
      <c r="E961" s="20" t="s">
        <v>966</v>
      </c>
      <c r="F961" t="s">
        <v>1964</v>
      </c>
      <c r="H961">
        <v>260</v>
      </c>
      <c r="I961">
        <v>366</v>
      </c>
      <c r="J961">
        <v>0</v>
      </c>
      <c r="K961">
        <v>1</v>
      </c>
      <c r="L961">
        <v>0</v>
      </c>
      <c r="M961" s="3">
        <v>0</v>
      </c>
      <c r="N961">
        <v>0</v>
      </c>
      <c r="O961">
        <v>0</v>
      </c>
      <c r="P961">
        <v>1</v>
      </c>
      <c r="Q961">
        <v>4</v>
      </c>
      <c r="R961" s="4">
        <v>193</v>
      </c>
      <c r="S961">
        <v>11</v>
      </c>
      <c r="T961">
        <v>3</v>
      </c>
      <c r="U961">
        <v>0</v>
      </c>
      <c r="V961">
        <v>44</v>
      </c>
      <c r="W961">
        <v>2</v>
      </c>
      <c r="X961">
        <v>0</v>
      </c>
      <c r="Y961">
        <v>0</v>
      </c>
      <c r="Z961">
        <v>0</v>
      </c>
      <c r="AA961">
        <v>0</v>
      </c>
      <c r="AB961">
        <v>0</v>
      </c>
      <c r="AC961">
        <v>0</v>
      </c>
      <c r="AD961">
        <v>0</v>
      </c>
      <c r="AE961">
        <v>0</v>
      </c>
      <c r="AF961">
        <v>0</v>
      </c>
      <c r="AG961" s="3">
        <v>358</v>
      </c>
      <c r="AH961">
        <v>8</v>
      </c>
      <c r="AI961">
        <v>0</v>
      </c>
      <c r="AJ961">
        <v>0</v>
      </c>
      <c r="AK961">
        <v>0</v>
      </c>
      <c r="AL961" s="4">
        <v>0</v>
      </c>
      <c r="AM961">
        <v>0</v>
      </c>
      <c r="AN961">
        <v>0</v>
      </c>
      <c r="AO961">
        <v>0</v>
      </c>
      <c r="AP961">
        <v>0</v>
      </c>
      <c r="AQ961">
        <v>0</v>
      </c>
      <c r="AR961">
        <v>0</v>
      </c>
      <c r="AS961">
        <v>0</v>
      </c>
      <c r="AT961">
        <v>0</v>
      </c>
      <c r="AU961">
        <v>0</v>
      </c>
      <c r="AV961">
        <v>0</v>
      </c>
      <c r="AW961">
        <v>0</v>
      </c>
      <c r="AX961">
        <v>0</v>
      </c>
      <c r="AY961">
        <v>0</v>
      </c>
      <c r="AZ961">
        <v>0</v>
      </c>
      <c r="BA961" s="3">
        <v>0</v>
      </c>
      <c r="BB961">
        <v>0</v>
      </c>
      <c r="BC961">
        <v>0</v>
      </c>
      <c r="BD961">
        <v>0</v>
      </c>
      <c r="BE961">
        <v>0</v>
      </c>
      <c r="BF961" s="4">
        <v>0</v>
      </c>
      <c r="BG961">
        <v>0</v>
      </c>
      <c r="BH961">
        <v>0</v>
      </c>
      <c r="BI961">
        <v>0</v>
      </c>
      <c r="BJ961">
        <v>0</v>
      </c>
      <c r="BK961">
        <v>0</v>
      </c>
      <c r="BL961">
        <v>0</v>
      </c>
      <c r="BM961">
        <v>0</v>
      </c>
      <c r="BN961">
        <v>0</v>
      </c>
      <c r="BO961">
        <v>0</v>
      </c>
      <c r="BP961">
        <v>0</v>
      </c>
      <c r="BQ961">
        <v>0</v>
      </c>
      <c r="BR961">
        <v>0</v>
      </c>
      <c r="BS961">
        <v>625</v>
      </c>
      <c r="BT961">
        <v>0</v>
      </c>
      <c r="BU961" s="1">
        <v>0.96</v>
      </c>
      <c r="BV961" s="5">
        <f>IFERROR($BF961/($AL961+$R961), "No Votes")</f>
        <v>0</v>
      </c>
      <c r="BW961" s="5">
        <f>IFERROR($BA961/($AG961+$M961), "No Votes")</f>
        <v>0</v>
      </c>
      <c r="BX961" t="s">
        <v>2156</v>
      </c>
      <c r="BY961" s="5" t="s">
        <v>2093</v>
      </c>
      <c r="BZ961" s="5" t="s">
        <v>2088</v>
      </c>
      <c r="CA961" s="28" t="str">
        <f>IF(Table1[[#This Row],[Party]]="Labour","Conservative","Labour")</f>
        <v>Labour</v>
      </c>
      <c r="CB961" s="28" cm="1">
        <f t="array" ref="CB9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61" s="28" cm="1">
        <f t="array" ref="CC9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961" s="28">
        <f>IF(TRIM(Table1[[#This Row],[Party]])="Labour",Table1[[#This Row],[Conservative_Aye]],Table1[[#This Row],[Labour_Aye]])</f>
        <v>193</v>
      </c>
      <c r="CE961" s="28">
        <f>IF(TRIM(Table1[[#This Row],[Party]])="Labour",Table1[[#This Row],[Conservative_No]],Table1[[#This Row],[Labour_No]])</f>
        <v>0</v>
      </c>
      <c r="CF961" s="36">
        <f>IF(Table1[[#This Row],[Gov_Aye]]+Table1[[#This Row],[Gov_No]]=0,"",Table1[[#This Row],[Gov_Aye]]/(Table1[[#This Row],[Gov_Aye]]+Table1[[#This Row],[Gov_No]]))</f>
        <v>0</v>
      </c>
      <c r="CG961" s="36">
        <f>IF(Table1[[#This Row],[Opp_Aye]]+Table1[[#This Row],[Opp_No]]=0,"",Table1[[#This Row],[Opp_Aye]]/(Table1[[#This Row],[Opp_Aye]]+Table1[[#This Row],[Opp_No]]))</f>
        <v>1</v>
      </c>
      <c r="CH961" s="36">
        <f>IF(OR(Table1[[#This Row],[Gov_Share]]="",Table1[[#This Row],[Opp_Share]]=""),"",ABS(Table1[[#This Row],[Gov_Share]]-Table1[[#This Row],[Opp_Share]]))</f>
        <v>1</v>
      </c>
      <c r="CI961" s="36">
        <f>IF(Table1[[#This Row],[Gov_Aye]]+Table1[[#This Row],[Gov_No]]=0,"",ABS(Table1[[#This Row],[Gov_Aye]]-Table1[[#This Row],[Gov_No]])/(Table1[[#This Row],[Gov_Aye]]+Table1[[#This Row],[Gov_No]]))</f>
        <v>1</v>
      </c>
      <c r="CJ961" s="36">
        <f>IF(Table1[[#This Row],[Opp_Aye]]+Table1[[#This Row],[Opp_No]]=0,"",ABS(Table1[[#This Row],[Opp_Aye]]-Table1[[#This Row],[Opp_No]])/(Table1[[#This Row],[Opp_Aye]]+Table1[[#This Row],[Opp_No]]))</f>
        <v>1</v>
      </c>
      <c r="CK9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0.9717517131262059</v>
      </c>
    </row>
    <row r="962" spans="1:89" hidden="1" x14ac:dyDescent="0.75">
      <c r="A962">
        <v>1032</v>
      </c>
      <c r="B962" s="17">
        <v>44340</v>
      </c>
      <c r="C962" s="18">
        <v>0.81458333333333333</v>
      </c>
      <c r="D962">
        <v>7</v>
      </c>
      <c r="E962" s="20" t="s">
        <v>974</v>
      </c>
      <c r="F962" t="s">
        <v>1963</v>
      </c>
      <c r="H962">
        <v>268</v>
      </c>
      <c r="I962">
        <v>357</v>
      </c>
      <c r="J962">
        <v>0</v>
      </c>
      <c r="K962">
        <v>1</v>
      </c>
      <c r="L962">
        <v>0</v>
      </c>
      <c r="M962" s="3">
        <v>0</v>
      </c>
      <c r="N962">
        <v>7</v>
      </c>
      <c r="O962">
        <v>0</v>
      </c>
      <c r="P962">
        <v>1</v>
      </c>
      <c r="Q962">
        <v>4</v>
      </c>
      <c r="R962" s="4">
        <v>194</v>
      </c>
      <c r="S962">
        <v>11</v>
      </c>
      <c r="T962">
        <v>3</v>
      </c>
      <c r="U962">
        <v>0</v>
      </c>
      <c r="V962">
        <v>45</v>
      </c>
      <c r="W962">
        <v>2</v>
      </c>
      <c r="X962">
        <v>0</v>
      </c>
      <c r="Y962">
        <v>0</v>
      </c>
      <c r="Z962">
        <v>0</v>
      </c>
      <c r="AA962">
        <v>0</v>
      </c>
      <c r="AB962">
        <v>0</v>
      </c>
      <c r="AC962">
        <v>0</v>
      </c>
      <c r="AD962">
        <v>0</v>
      </c>
      <c r="AE962">
        <v>0</v>
      </c>
      <c r="AF962">
        <v>0</v>
      </c>
      <c r="AG962" s="3">
        <v>356</v>
      </c>
      <c r="AH962">
        <v>0</v>
      </c>
      <c r="AI962">
        <v>0</v>
      </c>
      <c r="AJ962">
        <v>0</v>
      </c>
      <c r="AK962">
        <v>0</v>
      </c>
      <c r="AL962" s="4">
        <v>0</v>
      </c>
      <c r="AM962">
        <v>0</v>
      </c>
      <c r="AN962">
        <v>0</v>
      </c>
      <c r="AO962">
        <v>0</v>
      </c>
      <c r="AP962">
        <v>0</v>
      </c>
      <c r="AQ962">
        <v>0</v>
      </c>
      <c r="AR962">
        <v>0</v>
      </c>
      <c r="AS962">
        <v>0</v>
      </c>
      <c r="AT962">
        <v>0</v>
      </c>
      <c r="AU962">
        <v>0</v>
      </c>
      <c r="AV962">
        <v>0</v>
      </c>
      <c r="AW962">
        <v>0</v>
      </c>
      <c r="AX962">
        <v>0</v>
      </c>
      <c r="AY962">
        <v>0</v>
      </c>
      <c r="AZ962">
        <v>0</v>
      </c>
      <c r="BA962" s="3">
        <v>0</v>
      </c>
      <c r="BB962">
        <v>0</v>
      </c>
      <c r="BC962">
        <v>0</v>
      </c>
      <c r="BD962">
        <v>0</v>
      </c>
      <c r="BE962">
        <v>0</v>
      </c>
      <c r="BF962" s="4">
        <v>0</v>
      </c>
      <c r="BG962">
        <v>0</v>
      </c>
      <c r="BH962">
        <v>0</v>
      </c>
      <c r="BI962">
        <v>0</v>
      </c>
      <c r="BJ962">
        <v>0</v>
      </c>
      <c r="BK962">
        <v>0</v>
      </c>
      <c r="BL962">
        <v>0</v>
      </c>
      <c r="BM962">
        <v>0</v>
      </c>
      <c r="BN962">
        <v>0</v>
      </c>
      <c r="BO962">
        <v>0</v>
      </c>
      <c r="BP962">
        <v>0</v>
      </c>
      <c r="BQ962">
        <v>0</v>
      </c>
      <c r="BR962">
        <v>0</v>
      </c>
      <c r="BS962">
        <v>624</v>
      </c>
      <c r="BT962">
        <v>0</v>
      </c>
      <c r="BU962" s="1">
        <v>0.96</v>
      </c>
      <c r="BV962" s="5">
        <f>IFERROR($BF962/($AL962+$R962), "No Votes")</f>
        <v>0</v>
      </c>
      <c r="BW962" s="5">
        <f>IFERROR($BA962/($AG962+$M962), "No Votes")</f>
        <v>0</v>
      </c>
      <c r="BX962" t="s">
        <v>2156</v>
      </c>
      <c r="BY962" s="5" t="s">
        <v>2093</v>
      </c>
      <c r="BZ962" s="5" t="s">
        <v>2088</v>
      </c>
      <c r="CA962" s="28" t="str">
        <f>IF(Table1[[#This Row],[Party]]="Labour","Conservative","Labour")</f>
        <v>Labour</v>
      </c>
      <c r="CB962" s="28" cm="1">
        <f t="array" ref="CB9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62" s="28" cm="1">
        <f t="array" ref="CC9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962" s="28">
        <f>IF(TRIM(Table1[[#This Row],[Party]])="Labour",Table1[[#This Row],[Conservative_Aye]],Table1[[#This Row],[Labour_Aye]])</f>
        <v>194</v>
      </c>
      <c r="CE962" s="28">
        <f>IF(TRIM(Table1[[#This Row],[Party]])="Labour",Table1[[#This Row],[Conservative_No]],Table1[[#This Row],[Labour_No]])</f>
        <v>0</v>
      </c>
      <c r="CF962" s="36">
        <f>IF(Table1[[#This Row],[Gov_Aye]]+Table1[[#This Row],[Gov_No]]=0,"",Table1[[#This Row],[Gov_Aye]]/(Table1[[#This Row],[Gov_Aye]]+Table1[[#This Row],[Gov_No]]))</f>
        <v>0</v>
      </c>
      <c r="CG962" s="36">
        <f>IF(Table1[[#This Row],[Opp_Aye]]+Table1[[#This Row],[Opp_No]]=0,"",Table1[[#This Row],[Opp_Aye]]/(Table1[[#This Row],[Opp_Aye]]+Table1[[#This Row],[Opp_No]]))</f>
        <v>1</v>
      </c>
      <c r="CH962" s="36">
        <f>IF(OR(Table1[[#This Row],[Gov_Share]]="",Table1[[#This Row],[Opp_Share]]=""),"",ABS(Table1[[#This Row],[Gov_Share]]-Table1[[#This Row],[Opp_Share]]))</f>
        <v>1</v>
      </c>
      <c r="CI962" s="36">
        <f>IF(Table1[[#This Row],[Gov_Aye]]+Table1[[#This Row],[Gov_No]]=0,"",ABS(Table1[[#This Row],[Gov_Aye]]-Table1[[#This Row],[Gov_No]])/(Table1[[#This Row],[Gov_Aye]]+Table1[[#This Row],[Gov_No]]))</f>
        <v>1</v>
      </c>
      <c r="CJ962" s="36">
        <f>IF(Table1[[#This Row],[Opp_Aye]]+Table1[[#This Row],[Opp_No]]=0,"",ABS(Table1[[#This Row],[Opp_Aye]]-Table1[[#This Row],[Opp_No]])/(Table1[[#This Row],[Opp_Aye]]+Table1[[#This Row],[Opp_No]]))</f>
        <v>1</v>
      </c>
      <c r="CK9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0.97158985009452303</v>
      </c>
    </row>
    <row r="963" spans="1:89" hidden="1" x14ac:dyDescent="0.75">
      <c r="A963" s="2">
        <v>1031</v>
      </c>
      <c r="B963" s="15">
        <v>44340</v>
      </c>
      <c r="C963" s="16">
        <v>0.80625000000000002</v>
      </c>
      <c r="D963" s="2">
        <v>6</v>
      </c>
      <c r="E963" s="19" t="s">
        <v>968</v>
      </c>
      <c r="F963" s="2" t="s">
        <v>1963</v>
      </c>
      <c r="G963" s="2"/>
      <c r="H963" s="2">
        <v>261</v>
      </c>
      <c r="I963" s="2">
        <v>364</v>
      </c>
      <c r="J963" s="2">
        <v>0</v>
      </c>
      <c r="K963" s="2">
        <v>1</v>
      </c>
      <c r="L963" s="2">
        <v>0</v>
      </c>
      <c r="M963" s="3">
        <v>0</v>
      </c>
      <c r="N963" s="2">
        <v>0</v>
      </c>
      <c r="O963" s="2">
        <v>0</v>
      </c>
      <c r="P963" s="2">
        <v>1</v>
      </c>
      <c r="Q963" s="2">
        <v>4</v>
      </c>
      <c r="R963" s="4">
        <v>194</v>
      </c>
      <c r="S963" s="2">
        <v>11</v>
      </c>
      <c r="T963" s="2">
        <v>3</v>
      </c>
      <c r="U963" s="2">
        <v>0</v>
      </c>
      <c r="V963" s="2">
        <v>45</v>
      </c>
      <c r="W963" s="2">
        <v>2</v>
      </c>
      <c r="X963" s="2">
        <v>0</v>
      </c>
      <c r="Y963" s="2">
        <v>0</v>
      </c>
      <c r="Z963" s="2">
        <v>0</v>
      </c>
      <c r="AA963" s="2">
        <v>0</v>
      </c>
      <c r="AB963" s="2">
        <v>0</v>
      </c>
      <c r="AC963" s="2">
        <v>0</v>
      </c>
      <c r="AD963" s="2">
        <v>0</v>
      </c>
      <c r="AE963" s="2">
        <v>0</v>
      </c>
      <c r="AF963" s="2">
        <v>0</v>
      </c>
      <c r="AG963" s="3">
        <v>357</v>
      </c>
      <c r="AH963" s="2">
        <v>7</v>
      </c>
      <c r="AI963" s="2">
        <v>0</v>
      </c>
      <c r="AJ963" s="2">
        <v>0</v>
      </c>
      <c r="AK963" s="2">
        <v>0</v>
      </c>
      <c r="AL963" s="4">
        <v>0</v>
      </c>
      <c r="AM963" s="2">
        <v>0</v>
      </c>
      <c r="AN963" s="2">
        <v>0</v>
      </c>
      <c r="AO963" s="2">
        <v>0</v>
      </c>
      <c r="AP963" s="2">
        <v>0</v>
      </c>
      <c r="AQ963" s="2">
        <v>0</v>
      </c>
      <c r="AR963" s="2">
        <v>0</v>
      </c>
      <c r="AS963" s="2">
        <v>0</v>
      </c>
      <c r="AT963" s="2">
        <v>0</v>
      </c>
      <c r="AU963" s="2">
        <v>0</v>
      </c>
      <c r="AV963" s="2">
        <v>0</v>
      </c>
      <c r="AW963" s="2">
        <v>0</v>
      </c>
      <c r="AX963" s="2">
        <v>0</v>
      </c>
      <c r="AY963" s="2">
        <v>0</v>
      </c>
      <c r="AZ963" s="2">
        <v>0</v>
      </c>
      <c r="BA963" s="44">
        <v>0</v>
      </c>
      <c r="BB963" s="2">
        <v>0</v>
      </c>
      <c r="BC963" s="2">
        <v>0</v>
      </c>
      <c r="BD963" s="2">
        <v>0</v>
      </c>
      <c r="BE963" s="2">
        <v>0</v>
      </c>
      <c r="BF963" s="45">
        <v>0</v>
      </c>
      <c r="BG963" s="2">
        <v>0</v>
      </c>
      <c r="BH963" s="2">
        <v>0</v>
      </c>
      <c r="BI963" s="2">
        <v>0</v>
      </c>
      <c r="BJ963" s="2">
        <v>0</v>
      </c>
      <c r="BK963" s="2">
        <v>0</v>
      </c>
      <c r="BL963" s="2">
        <v>0</v>
      </c>
      <c r="BM963" s="2">
        <v>0</v>
      </c>
      <c r="BN963" s="2">
        <v>0</v>
      </c>
      <c r="BO963" s="2">
        <v>0</v>
      </c>
      <c r="BP963" s="2">
        <v>0</v>
      </c>
      <c r="BQ963" s="2">
        <v>0</v>
      </c>
      <c r="BR963" s="2">
        <v>0</v>
      </c>
      <c r="BS963" s="2">
        <v>625</v>
      </c>
      <c r="BT963" s="2">
        <v>0</v>
      </c>
      <c r="BU963" s="5">
        <v>0.96</v>
      </c>
      <c r="BV963" s="5">
        <f>IFERROR($BF963/($AL963+$R963), "No Votes")</f>
        <v>0</v>
      </c>
      <c r="BW963" s="5">
        <f>IFERROR($BA963/($AG963+$M963), "No Votes")</f>
        <v>0</v>
      </c>
      <c r="BX963" t="s">
        <v>2156</v>
      </c>
      <c r="BY963" s="5" t="s">
        <v>2093</v>
      </c>
      <c r="BZ963" s="5" t="s">
        <v>2088</v>
      </c>
      <c r="CA963" s="28" t="str">
        <f>IF(Table1[[#This Row],[Party]]="Labour","Conservative","Labour")</f>
        <v>Labour</v>
      </c>
      <c r="CB963" s="28" cm="1">
        <f t="array" ref="CB9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63" s="28" cm="1">
        <f t="array" ref="CC9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963" s="28">
        <f>IF(TRIM(Table1[[#This Row],[Party]])="Labour",Table1[[#This Row],[Conservative_Aye]],Table1[[#This Row],[Labour_Aye]])</f>
        <v>194</v>
      </c>
      <c r="CE963" s="28">
        <f>IF(TRIM(Table1[[#This Row],[Party]])="Labour",Table1[[#This Row],[Conservative_No]],Table1[[#This Row],[Labour_No]])</f>
        <v>0</v>
      </c>
      <c r="CF963" s="36">
        <f>IF(Table1[[#This Row],[Gov_Aye]]+Table1[[#This Row],[Gov_No]]=0,"",Table1[[#This Row],[Gov_Aye]]/(Table1[[#This Row],[Gov_Aye]]+Table1[[#This Row],[Gov_No]]))</f>
        <v>0</v>
      </c>
      <c r="CG963" s="36">
        <f>IF(Table1[[#This Row],[Opp_Aye]]+Table1[[#This Row],[Opp_No]]=0,"",Table1[[#This Row],[Opp_Aye]]/(Table1[[#This Row],[Opp_Aye]]+Table1[[#This Row],[Opp_No]]))</f>
        <v>1</v>
      </c>
      <c r="CH963" s="36">
        <f>IF(OR(Table1[[#This Row],[Gov_Share]]="",Table1[[#This Row],[Opp_Share]]=""),"",ABS(Table1[[#This Row],[Gov_Share]]-Table1[[#This Row],[Opp_Share]]))</f>
        <v>1</v>
      </c>
      <c r="CI963" s="36">
        <f>IF(Table1[[#This Row],[Gov_Aye]]+Table1[[#This Row],[Gov_No]]=0,"",ABS(Table1[[#This Row],[Gov_Aye]]-Table1[[#This Row],[Gov_No]])/(Table1[[#This Row],[Gov_Aye]]+Table1[[#This Row],[Gov_No]]))</f>
        <v>1</v>
      </c>
      <c r="CJ963" s="36">
        <f>IF(Table1[[#This Row],[Opp_Aye]]+Table1[[#This Row],[Opp_No]]=0,"",ABS(Table1[[#This Row],[Opp_Aye]]-Table1[[#This Row],[Opp_No]])/(Table1[[#This Row],[Opp_Aye]]+Table1[[#This Row],[Opp_No]]))</f>
        <v>1</v>
      </c>
      <c r="CK9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0.97166717561305915</v>
      </c>
    </row>
    <row r="964" spans="1:89" ht="29.5" x14ac:dyDescent="0.75">
      <c r="A964">
        <v>1643</v>
      </c>
      <c r="B964" s="17">
        <v>45216</v>
      </c>
      <c r="C964" s="18">
        <v>0.74652777777777779</v>
      </c>
      <c r="D964">
        <v>335</v>
      </c>
      <c r="E964" s="20" t="s">
        <v>1373</v>
      </c>
      <c r="H964">
        <v>304</v>
      </c>
      <c r="I964">
        <v>159</v>
      </c>
      <c r="J964">
        <v>0</v>
      </c>
      <c r="K964">
        <v>0</v>
      </c>
      <c r="L964">
        <v>0</v>
      </c>
      <c r="M964" s="3">
        <v>293</v>
      </c>
      <c r="N964">
        <v>6</v>
      </c>
      <c r="O964">
        <v>0</v>
      </c>
      <c r="P964">
        <v>0</v>
      </c>
      <c r="Q964">
        <v>1</v>
      </c>
      <c r="R964" s="4">
        <v>0</v>
      </c>
      <c r="S964">
        <v>0</v>
      </c>
      <c r="T964">
        <v>0</v>
      </c>
      <c r="U964">
        <v>0</v>
      </c>
      <c r="V964">
        <v>0</v>
      </c>
      <c r="W964">
        <v>0</v>
      </c>
      <c r="X964">
        <v>0</v>
      </c>
      <c r="Y964">
        <v>1</v>
      </c>
      <c r="Z964">
        <v>0</v>
      </c>
      <c r="AA964">
        <v>0</v>
      </c>
      <c r="AB964">
        <v>0</v>
      </c>
      <c r="AC964">
        <v>0</v>
      </c>
      <c r="AD964">
        <v>0</v>
      </c>
      <c r="AE964">
        <v>1</v>
      </c>
      <c r="AF964">
        <v>0</v>
      </c>
      <c r="AG964" s="3">
        <v>0</v>
      </c>
      <c r="AH964">
        <v>0</v>
      </c>
      <c r="AI964">
        <v>0</v>
      </c>
      <c r="AJ964">
        <v>1</v>
      </c>
      <c r="AK964">
        <v>4</v>
      </c>
      <c r="AL964" s="4">
        <v>142</v>
      </c>
      <c r="AM964">
        <v>11</v>
      </c>
      <c r="AN964">
        <v>0</v>
      </c>
      <c r="AO964">
        <v>0</v>
      </c>
      <c r="AP964">
        <v>0</v>
      </c>
      <c r="AQ964">
        <v>0</v>
      </c>
      <c r="AR964">
        <v>0</v>
      </c>
      <c r="AS964">
        <v>0</v>
      </c>
      <c r="AT964">
        <v>0</v>
      </c>
      <c r="AU964">
        <v>0</v>
      </c>
      <c r="AV964">
        <v>0</v>
      </c>
      <c r="AW964">
        <v>0</v>
      </c>
      <c r="AX964">
        <v>0</v>
      </c>
      <c r="AY964">
        <v>0</v>
      </c>
      <c r="AZ964">
        <v>0</v>
      </c>
      <c r="BA964">
        <v>0</v>
      </c>
      <c r="BB964">
        <v>0</v>
      </c>
      <c r="BC964">
        <v>0</v>
      </c>
      <c r="BD964">
        <v>0</v>
      </c>
      <c r="BE964">
        <v>1</v>
      </c>
      <c r="BF964">
        <v>0</v>
      </c>
      <c r="BG964">
        <v>0</v>
      </c>
      <c r="BH964">
        <v>0</v>
      </c>
      <c r="BI964">
        <v>0</v>
      </c>
      <c r="BJ964">
        <v>0</v>
      </c>
      <c r="BK964">
        <v>0</v>
      </c>
      <c r="BL964">
        <v>0</v>
      </c>
      <c r="BM964">
        <v>0</v>
      </c>
      <c r="BN964">
        <v>0</v>
      </c>
      <c r="BO964">
        <v>0</v>
      </c>
      <c r="BP964">
        <v>0</v>
      </c>
      <c r="BQ964">
        <v>0</v>
      </c>
      <c r="BR964">
        <v>1</v>
      </c>
      <c r="BS964">
        <v>460</v>
      </c>
      <c r="BT964">
        <v>2.173913E-3</v>
      </c>
      <c r="BU964" s="1">
        <v>0.71</v>
      </c>
      <c r="BV964" s="5">
        <f>IFERROR($BF964/($AL964+$R964), "No Votes")</f>
        <v>0</v>
      </c>
      <c r="BW964" s="5">
        <f>IFERROR($BA964/($AG964+$M964), "No Votes")</f>
        <v>0</v>
      </c>
      <c r="BX964" t="s">
        <v>2157</v>
      </c>
      <c r="BY964" s="5" t="s">
        <v>2096</v>
      </c>
      <c r="BZ964" s="5" t="s">
        <v>2088</v>
      </c>
      <c r="CA964" s="28" t="str">
        <f>IF(Table1[[#This Row],[Party]]="Labour","Conservative","Labour")</f>
        <v>Labour</v>
      </c>
      <c r="CB964" s="28" cm="1">
        <f t="array" ref="CB9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964" s="28" cm="1">
        <f t="array" ref="CC9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64" s="28">
        <f>IF(TRIM(Table1[[#This Row],[Party]])="Labour",Table1[[#This Row],[Conservative_Aye]],Table1[[#This Row],[Labour_Aye]])</f>
        <v>0</v>
      </c>
      <c r="CE964" s="28">
        <f>IF(TRIM(Table1[[#This Row],[Party]])="Labour",Table1[[#This Row],[Conservative_No]],Table1[[#This Row],[Labour_No]])</f>
        <v>142</v>
      </c>
      <c r="CF964" s="36">
        <f>IF(Table1[[#This Row],[Gov_Aye]]+Table1[[#This Row],[Gov_No]]=0,"",Table1[[#This Row],[Gov_Aye]]/(Table1[[#This Row],[Gov_Aye]]+Table1[[#This Row],[Gov_No]]))</f>
        <v>1</v>
      </c>
      <c r="CG964" s="36">
        <f>IF(Table1[[#This Row],[Opp_Aye]]+Table1[[#This Row],[Opp_No]]=0,"",Table1[[#This Row],[Opp_Aye]]/(Table1[[#This Row],[Opp_Aye]]+Table1[[#This Row],[Opp_No]]))</f>
        <v>0</v>
      </c>
      <c r="CH964" s="36">
        <f>IF(OR(Table1[[#This Row],[Gov_Share]]="",Table1[[#This Row],[Opp_Share]]=""),"",ABS(Table1[[#This Row],[Gov_Share]]-Table1[[#This Row],[Opp_Share]]))</f>
        <v>1</v>
      </c>
      <c r="CI964" s="36">
        <f>IF(Table1[[#This Row],[Gov_Aye]]+Table1[[#This Row],[Gov_No]]=0,"",ABS(Table1[[#This Row],[Gov_Aye]]-Table1[[#This Row],[Gov_No]])/(Table1[[#This Row],[Gov_Aye]]+Table1[[#This Row],[Gov_No]]))</f>
        <v>1</v>
      </c>
      <c r="CJ964" s="36">
        <f>IF(Table1[[#This Row],[Opp_Aye]]+Table1[[#This Row],[Opp_No]]=0,"",ABS(Table1[[#This Row],[Opp_Aye]]-Table1[[#This Row],[Opp_No]])/(Table1[[#This Row],[Opp_Aye]]+Table1[[#This Row],[Opp_No]]))</f>
        <v>1</v>
      </c>
      <c r="CK9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0.96632967601474429</v>
      </c>
    </row>
    <row r="965" spans="1:89" x14ac:dyDescent="0.75">
      <c r="A965" s="2">
        <v>1091</v>
      </c>
      <c r="B965" s="15">
        <v>44452</v>
      </c>
      <c r="C965" s="16">
        <v>0.85138888888888886</v>
      </c>
      <c r="D965" s="2">
        <v>66</v>
      </c>
      <c r="E965" s="19" t="s">
        <v>1287</v>
      </c>
      <c r="F965" s="2"/>
      <c r="G965" s="2"/>
      <c r="H965" s="2">
        <v>316</v>
      </c>
      <c r="I965" s="2">
        <v>162</v>
      </c>
      <c r="J965" s="2">
        <v>0</v>
      </c>
      <c r="K965" s="2">
        <v>0</v>
      </c>
      <c r="L965" s="2">
        <v>0</v>
      </c>
      <c r="M965" s="3">
        <v>308</v>
      </c>
      <c r="N965" s="2">
        <v>3</v>
      </c>
      <c r="O965" s="2">
        <v>0</v>
      </c>
      <c r="P965" s="2">
        <v>0</v>
      </c>
      <c r="Q965" s="2">
        <v>1</v>
      </c>
      <c r="R965" s="4">
        <v>0</v>
      </c>
      <c r="S965" s="2">
        <v>0</v>
      </c>
      <c r="T965" s="2">
        <v>0</v>
      </c>
      <c r="U965" s="2">
        <v>0</v>
      </c>
      <c r="V965" s="2">
        <v>0</v>
      </c>
      <c r="W965" s="2">
        <v>0</v>
      </c>
      <c r="X965" s="2">
        <v>0</v>
      </c>
      <c r="Y965" s="2">
        <v>0</v>
      </c>
      <c r="Z965" s="2">
        <v>0</v>
      </c>
      <c r="AA965" s="2">
        <v>0</v>
      </c>
      <c r="AB965" s="2">
        <v>0</v>
      </c>
      <c r="AC965" s="2">
        <v>0</v>
      </c>
      <c r="AD965" s="2">
        <v>1</v>
      </c>
      <c r="AE965" s="2">
        <v>1</v>
      </c>
      <c r="AF965" s="2">
        <v>0</v>
      </c>
      <c r="AG965" s="3">
        <v>0</v>
      </c>
      <c r="AH965" s="2">
        <v>0</v>
      </c>
      <c r="AI965" s="2">
        <v>0</v>
      </c>
      <c r="AJ965" s="2">
        <v>1</v>
      </c>
      <c r="AK965" s="2">
        <v>2</v>
      </c>
      <c r="AL965" s="4">
        <v>102</v>
      </c>
      <c r="AM965" s="2">
        <v>12</v>
      </c>
      <c r="AN965" s="2">
        <v>3</v>
      </c>
      <c r="AO965" s="2">
        <v>0</v>
      </c>
      <c r="AP965" s="2">
        <v>39</v>
      </c>
      <c r="AQ965" s="2">
        <v>1</v>
      </c>
      <c r="AR965" s="2">
        <v>0</v>
      </c>
      <c r="AS965" s="2">
        <v>0</v>
      </c>
      <c r="AT965" s="2">
        <v>0</v>
      </c>
      <c r="AU965" s="2">
        <v>0</v>
      </c>
      <c r="AV965" s="2">
        <v>0</v>
      </c>
      <c r="AW965" s="2">
        <v>0</v>
      </c>
      <c r="AX965" s="2">
        <v>0</v>
      </c>
      <c r="AY965" s="2">
        <v>0</v>
      </c>
      <c r="AZ965" s="2">
        <v>0</v>
      </c>
      <c r="BA965" s="2">
        <v>0</v>
      </c>
      <c r="BB965" s="2">
        <v>0</v>
      </c>
      <c r="BC965" s="2">
        <v>0</v>
      </c>
      <c r="BD965" s="2">
        <v>0</v>
      </c>
      <c r="BE965" s="2">
        <v>1</v>
      </c>
      <c r="BF965" s="2">
        <v>0</v>
      </c>
      <c r="BG965" s="2">
        <v>0</v>
      </c>
      <c r="BH965" s="2">
        <v>0</v>
      </c>
      <c r="BI965" s="2">
        <v>0</v>
      </c>
      <c r="BJ965" s="2">
        <v>0</v>
      </c>
      <c r="BK965" s="2">
        <v>0</v>
      </c>
      <c r="BL965" s="2">
        <v>0</v>
      </c>
      <c r="BM965" s="2">
        <v>0</v>
      </c>
      <c r="BN965" s="2">
        <v>0</v>
      </c>
      <c r="BO965" s="2">
        <v>0</v>
      </c>
      <c r="BP965" s="2">
        <v>0</v>
      </c>
      <c r="BQ965" s="2">
        <v>0</v>
      </c>
      <c r="BR965" s="2">
        <v>1</v>
      </c>
      <c r="BS965" s="2">
        <v>474</v>
      </c>
      <c r="BT965" s="2">
        <v>2.1097049999999999E-3</v>
      </c>
      <c r="BU965" s="5">
        <v>0.73</v>
      </c>
      <c r="BV965" s="5">
        <f>IFERROR($BF965/($AL965+$R965), "No Votes")</f>
        <v>0</v>
      </c>
      <c r="BW965" s="5">
        <f>IFERROR($BA965/($AG965+$M965), "No Votes")</f>
        <v>0</v>
      </c>
      <c r="BX965" t="s">
        <v>2157</v>
      </c>
      <c r="BY965" s="5" t="s">
        <v>2093</v>
      </c>
      <c r="BZ965" s="5" t="s">
        <v>2088</v>
      </c>
      <c r="CA965" s="28" t="str">
        <f>IF(Table1[[#This Row],[Party]]="Labour","Conservative","Labour")</f>
        <v>Labour</v>
      </c>
      <c r="CB965" s="28" cm="1">
        <f t="array" ref="CB9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965" s="28" cm="1">
        <f t="array" ref="CC9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65" s="28">
        <f>IF(TRIM(Table1[[#This Row],[Party]])="Labour",Table1[[#This Row],[Conservative_Aye]],Table1[[#This Row],[Labour_Aye]])</f>
        <v>0</v>
      </c>
      <c r="CE965" s="28">
        <f>IF(TRIM(Table1[[#This Row],[Party]])="Labour",Table1[[#This Row],[Conservative_No]],Table1[[#This Row],[Labour_No]])</f>
        <v>102</v>
      </c>
      <c r="CF965" s="36">
        <f>IF(Table1[[#This Row],[Gov_Aye]]+Table1[[#This Row],[Gov_No]]=0,"",Table1[[#This Row],[Gov_Aye]]/(Table1[[#This Row],[Gov_Aye]]+Table1[[#This Row],[Gov_No]]))</f>
        <v>1</v>
      </c>
      <c r="CG965" s="36">
        <f>IF(Table1[[#This Row],[Opp_Aye]]+Table1[[#This Row],[Opp_No]]=0,"",Table1[[#This Row],[Opp_Aye]]/(Table1[[#This Row],[Opp_Aye]]+Table1[[#This Row],[Opp_No]]))</f>
        <v>0</v>
      </c>
      <c r="CH965" s="36">
        <f>IF(OR(Table1[[#This Row],[Gov_Share]]="",Table1[[#This Row],[Opp_Share]]=""),"",ABS(Table1[[#This Row],[Gov_Share]]-Table1[[#This Row],[Opp_Share]]))</f>
        <v>1</v>
      </c>
      <c r="CI965" s="36">
        <f>IF(Table1[[#This Row],[Gov_Aye]]+Table1[[#This Row],[Gov_No]]=0,"",ABS(Table1[[#This Row],[Gov_Aye]]-Table1[[#This Row],[Gov_No]])/(Table1[[#This Row],[Gov_Aye]]+Table1[[#This Row],[Gov_No]]))</f>
        <v>1</v>
      </c>
      <c r="CJ965" s="36">
        <f>IF(Table1[[#This Row],[Opp_Aye]]+Table1[[#This Row],[Opp_No]]=0,"",ABS(Table1[[#This Row],[Opp_Aye]]-Table1[[#This Row],[Opp_No]])/(Table1[[#This Row],[Opp_Aye]]+Table1[[#This Row],[Opp_No]]))</f>
        <v>1</v>
      </c>
      <c r="CK9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0.96631439894319682</v>
      </c>
    </row>
    <row r="966" spans="1:89" x14ac:dyDescent="0.75">
      <c r="A966">
        <v>474</v>
      </c>
      <c r="B966" s="17">
        <v>43292</v>
      </c>
      <c r="C966" s="18">
        <v>0.66736111111111107</v>
      </c>
      <c r="D966">
        <v>207</v>
      </c>
      <c r="E966" s="20" t="s">
        <v>828</v>
      </c>
      <c r="H966">
        <v>268</v>
      </c>
      <c r="I966">
        <v>305</v>
      </c>
      <c r="J966">
        <v>0</v>
      </c>
      <c r="K966">
        <v>0</v>
      </c>
      <c r="L966">
        <v>0</v>
      </c>
      <c r="M966" s="3">
        <v>0</v>
      </c>
      <c r="N966">
        <v>0</v>
      </c>
      <c r="O966">
        <v>0</v>
      </c>
      <c r="P966">
        <v>1</v>
      </c>
      <c r="Q966">
        <v>1</v>
      </c>
      <c r="R966" s="4">
        <v>228</v>
      </c>
      <c r="S966">
        <v>11</v>
      </c>
      <c r="T966">
        <v>4</v>
      </c>
      <c r="U966">
        <v>0</v>
      </c>
      <c r="V966">
        <v>23</v>
      </c>
      <c r="W966">
        <v>0</v>
      </c>
      <c r="X966">
        <v>0</v>
      </c>
      <c r="Y966">
        <v>0</v>
      </c>
      <c r="Z966">
        <v>0</v>
      </c>
      <c r="AA966">
        <v>0</v>
      </c>
      <c r="AB966">
        <v>0</v>
      </c>
      <c r="AC966">
        <v>0</v>
      </c>
      <c r="AD966">
        <v>0</v>
      </c>
      <c r="AE966">
        <v>0</v>
      </c>
      <c r="AF966">
        <v>0</v>
      </c>
      <c r="AG966" s="3">
        <v>301</v>
      </c>
      <c r="AH966">
        <v>3</v>
      </c>
      <c r="AI966">
        <v>0</v>
      </c>
      <c r="AJ966">
        <v>0</v>
      </c>
      <c r="AK966">
        <v>1</v>
      </c>
      <c r="AL966" s="4">
        <v>0</v>
      </c>
      <c r="AM966">
        <v>0</v>
      </c>
      <c r="AN966">
        <v>0</v>
      </c>
      <c r="AO966">
        <v>0</v>
      </c>
      <c r="AP966">
        <v>0</v>
      </c>
      <c r="AQ966">
        <v>0</v>
      </c>
      <c r="AR966">
        <v>0</v>
      </c>
      <c r="AS966">
        <v>0</v>
      </c>
      <c r="AT966">
        <v>0</v>
      </c>
      <c r="AU966">
        <v>0</v>
      </c>
      <c r="AV966">
        <v>0</v>
      </c>
      <c r="AW966">
        <v>0</v>
      </c>
      <c r="AX966">
        <v>0</v>
      </c>
      <c r="AY966">
        <v>0</v>
      </c>
      <c r="AZ966">
        <v>0</v>
      </c>
      <c r="BA966" s="3">
        <v>0</v>
      </c>
      <c r="BB966">
        <v>0</v>
      </c>
      <c r="BC966">
        <v>0</v>
      </c>
      <c r="BD966">
        <v>0</v>
      </c>
      <c r="BE966">
        <v>1</v>
      </c>
      <c r="BF966" s="4">
        <v>0</v>
      </c>
      <c r="BG966">
        <v>0</v>
      </c>
      <c r="BH966">
        <v>0</v>
      </c>
      <c r="BI966">
        <v>0</v>
      </c>
      <c r="BJ966">
        <v>0</v>
      </c>
      <c r="BK966">
        <v>0</v>
      </c>
      <c r="BL966">
        <v>0</v>
      </c>
      <c r="BM966">
        <v>0</v>
      </c>
      <c r="BN966">
        <v>0</v>
      </c>
      <c r="BO966">
        <v>0</v>
      </c>
      <c r="BP966">
        <v>0</v>
      </c>
      <c r="BQ966">
        <v>0</v>
      </c>
      <c r="BR966">
        <v>1</v>
      </c>
      <c r="BS966">
        <v>573</v>
      </c>
      <c r="BT966">
        <v>0</v>
      </c>
      <c r="BU966" s="1">
        <v>0.88</v>
      </c>
      <c r="BV966" s="5">
        <f>IFERROR($BF966/($AL966+$R966), "No Votes")</f>
        <v>0</v>
      </c>
      <c r="BW966" s="5">
        <f>IFERROR($BA966/($AG966+$M966), "No Votes")</f>
        <v>0</v>
      </c>
      <c r="BX966" t="s">
        <v>2157</v>
      </c>
      <c r="BY966" s="5" t="s">
        <v>2086</v>
      </c>
      <c r="BZ966" s="5" t="s">
        <v>2088</v>
      </c>
      <c r="CA966" s="28" t="str">
        <f>IF(Table1[[#This Row],[Party]]="Labour","Conservative","Labour")</f>
        <v>Labour</v>
      </c>
      <c r="CB966" s="28" cm="1">
        <f t="array" ref="CB9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66" s="28" cm="1">
        <f t="array" ref="CC9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966" s="28">
        <f>IF(TRIM(Table1[[#This Row],[Party]])="Labour",Table1[[#This Row],[Conservative_Aye]],Table1[[#This Row],[Labour_Aye]])</f>
        <v>228</v>
      </c>
      <c r="CE966" s="28">
        <f>IF(TRIM(Table1[[#This Row],[Party]])="Labour",Table1[[#This Row],[Conservative_No]],Table1[[#This Row],[Labour_No]])</f>
        <v>0</v>
      </c>
      <c r="CF966" s="36">
        <f>IF(Table1[[#This Row],[Gov_Aye]]+Table1[[#This Row],[Gov_No]]=0,"",Table1[[#This Row],[Gov_Aye]]/(Table1[[#This Row],[Gov_Aye]]+Table1[[#This Row],[Gov_No]]))</f>
        <v>0</v>
      </c>
      <c r="CG966" s="36">
        <f>IF(Table1[[#This Row],[Opp_Aye]]+Table1[[#This Row],[Opp_No]]=0,"",Table1[[#This Row],[Opp_Aye]]/(Table1[[#This Row],[Opp_Aye]]+Table1[[#This Row],[Opp_No]]))</f>
        <v>1</v>
      </c>
      <c r="CH966" s="36">
        <f>IF(OR(Table1[[#This Row],[Gov_Share]]="",Table1[[#This Row],[Opp_Share]]=""),"",ABS(Table1[[#This Row],[Gov_Share]]-Table1[[#This Row],[Opp_Share]]))</f>
        <v>1</v>
      </c>
      <c r="CI966" s="36">
        <f>IF(Table1[[#This Row],[Gov_Aye]]+Table1[[#This Row],[Gov_No]]=0,"",ABS(Table1[[#This Row],[Gov_Aye]]-Table1[[#This Row],[Gov_No]])/(Table1[[#This Row],[Gov_Aye]]+Table1[[#This Row],[Gov_No]]))</f>
        <v>1</v>
      </c>
      <c r="CJ966" s="36">
        <f>IF(Table1[[#This Row],[Opp_Aye]]+Table1[[#This Row],[Opp_No]]=0,"",ABS(Table1[[#This Row],[Opp_Aye]]-Table1[[#This Row],[Opp_No]])/(Table1[[#This Row],[Opp_Aye]]+Table1[[#This Row],[Opp_No]]))</f>
        <v>1</v>
      </c>
      <c r="CK9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0.96631160422851159</v>
      </c>
    </row>
    <row r="967" spans="1:89" hidden="1" x14ac:dyDescent="0.75">
      <c r="A967" s="2">
        <v>1033</v>
      </c>
      <c r="B967" s="15">
        <v>44340</v>
      </c>
      <c r="C967" s="16">
        <v>0.84791666666666665</v>
      </c>
      <c r="D967" s="2">
        <v>8</v>
      </c>
      <c r="E967" s="19" t="s">
        <v>973</v>
      </c>
      <c r="F967" s="2" t="s">
        <v>1963</v>
      </c>
      <c r="G967" s="2"/>
      <c r="H967" s="2">
        <v>268</v>
      </c>
      <c r="I967" s="2">
        <v>357</v>
      </c>
      <c r="J967" s="2">
        <v>0</v>
      </c>
      <c r="K967" s="2">
        <v>1</v>
      </c>
      <c r="L967" s="2">
        <v>0</v>
      </c>
      <c r="M967" s="3">
        <v>0</v>
      </c>
      <c r="N967" s="2">
        <v>7</v>
      </c>
      <c r="O967" s="2">
        <v>0</v>
      </c>
      <c r="P967" s="2">
        <v>1</v>
      </c>
      <c r="Q967" s="2">
        <v>4</v>
      </c>
      <c r="R967" s="4">
        <v>193</v>
      </c>
      <c r="S967" s="2">
        <v>11</v>
      </c>
      <c r="T967" s="2">
        <v>3</v>
      </c>
      <c r="U967" s="2">
        <v>0</v>
      </c>
      <c r="V967" s="2">
        <v>45</v>
      </c>
      <c r="W967" s="2">
        <v>2</v>
      </c>
      <c r="X967" s="2">
        <v>0</v>
      </c>
      <c r="Y967" s="2">
        <v>0</v>
      </c>
      <c r="Z967" s="2">
        <v>0</v>
      </c>
      <c r="AA967" s="2">
        <v>0</v>
      </c>
      <c r="AB967" s="2">
        <v>0</v>
      </c>
      <c r="AC967" s="2">
        <v>0</v>
      </c>
      <c r="AD967" s="2">
        <v>0</v>
      </c>
      <c r="AE967" s="2">
        <v>0</v>
      </c>
      <c r="AF967" s="2">
        <v>0</v>
      </c>
      <c r="AG967" s="3">
        <v>357</v>
      </c>
      <c r="AH967" s="2">
        <v>0</v>
      </c>
      <c r="AI967" s="2">
        <v>0</v>
      </c>
      <c r="AJ967" s="2">
        <v>0</v>
      </c>
      <c r="AK967" s="2">
        <v>0</v>
      </c>
      <c r="AL967" s="4">
        <v>0</v>
      </c>
      <c r="AM967" s="2">
        <v>0</v>
      </c>
      <c r="AN967" s="2">
        <v>0</v>
      </c>
      <c r="AO967" s="2">
        <v>0</v>
      </c>
      <c r="AP967" s="2">
        <v>0</v>
      </c>
      <c r="AQ967" s="2">
        <v>0</v>
      </c>
      <c r="AR967" s="2">
        <v>0</v>
      </c>
      <c r="AS967" s="2">
        <v>0</v>
      </c>
      <c r="AT967" s="2">
        <v>0</v>
      </c>
      <c r="AU967" s="2">
        <v>0</v>
      </c>
      <c r="AV967" s="2">
        <v>0</v>
      </c>
      <c r="AW967" s="2">
        <v>0</v>
      </c>
      <c r="AX967" s="2">
        <v>0</v>
      </c>
      <c r="AY967" s="2">
        <v>0</v>
      </c>
      <c r="AZ967" s="2">
        <v>0</v>
      </c>
      <c r="BA967" s="44">
        <v>0</v>
      </c>
      <c r="BB967" s="2">
        <v>0</v>
      </c>
      <c r="BC967" s="2">
        <v>0</v>
      </c>
      <c r="BD967" s="2">
        <v>0</v>
      </c>
      <c r="BE967" s="2">
        <v>0</v>
      </c>
      <c r="BF967" s="45">
        <v>0</v>
      </c>
      <c r="BG967" s="2">
        <v>0</v>
      </c>
      <c r="BH967" s="2">
        <v>0</v>
      </c>
      <c r="BI967" s="2">
        <v>0</v>
      </c>
      <c r="BJ967" s="2">
        <v>0</v>
      </c>
      <c r="BK967" s="2">
        <v>0</v>
      </c>
      <c r="BL967" s="2">
        <v>0</v>
      </c>
      <c r="BM967" s="2">
        <v>0</v>
      </c>
      <c r="BN967" s="2">
        <v>0</v>
      </c>
      <c r="BO967" s="2">
        <v>0</v>
      </c>
      <c r="BP967" s="2">
        <v>0</v>
      </c>
      <c r="BQ967" s="2">
        <v>0</v>
      </c>
      <c r="BR967" s="2">
        <v>0</v>
      </c>
      <c r="BS967" s="2">
        <v>624</v>
      </c>
      <c r="BT967" s="2">
        <v>0</v>
      </c>
      <c r="BU967" s="5">
        <v>0.96</v>
      </c>
      <c r="BV967" s="5">
        <f>IFERROR($BF967/($AL967+$R967), "No Votes")</f>
        <v>0</v>
      </c>
      <c r="BW967" s="5">
        <f>IFERROR($BA967/($AG967+$M967), "No Votes")</f>
        <v>0</v>
      </c>
      <c r="BX967" t="s">
        <v>2156</v>
      </c>
      <c r="BY967" s="5" t="s">
        <v>2093</v>
      </c>
      <c r="BZ967" s="5" t="s">
        <v>2088</v>
      </c>
      <c r="CA967" s="28" t="str">
        <f>IF(Table1[[#This Row],[Party]]="Labour","Conservative","Labour")</f>
        <v>Labour</v>
      </c>
      <c r="CB967" s="28" cm="1">
        <f t="array" ref="CB9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67" s="28" cm="1">
        <f t="array" ref="CC9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967" s="28">
        <f>IF(TRIM(Table1[[#This Row],[Party]])="Labour",Table1[[#This Row],[Conservative_Aye]],Table1[[#This Row],[Labour_Aye]])</f>
        <v>193</v>
      </c>
      <c r="CE967" s="28">
        <f>IF(TRIM(Table1[[#This Row],[Party]])="Labour",Table1[[#This Row],[Conservative_No]],Table1[[#This Row],[Labour_No]])</f>
        <v>0</v>
      </c>
      <c r="CF967" s="36">
        <f>IF(Table1[[#This Row],[Gov_Aye]]+Table1[[#This Row],[Gov_No]]=0,"",Table1[[#This Row],[Gov_Aye]]/(Table1[[#This Row],[Gov_Aye]]+Table1[[#This Row],[Gov_No]]))</f>
        <v>0</v>
      </c>
      <c r="CG967" s="36">
        <f>IF(Table1[[#This Row],[Opp_Aye]]+Table1[[#This Row],[Opp_No]]=0,"",Table1[[#This Row],[Opp_Aye]]/(Table1[[#This Row],[Opp_Aye]]+Table1[[#This Row],[Opp_No]]))</f>
        <v>1</v>
      </c>
      <c r="CH967" s="36">
        <f>IF(OR(Table1[[#This Row],[Gov_Share]]="",Table1[[#This Row],[Opp_Share]]=""),"",ABS(Table1[[#This Row],[Gov_Share]]-Table1[[#This Row],[Opp_Share]]))</f>
        <v>1</v>
      </c>
      <c r="CI967" s="36">
        <f>IF(Table1[[#This Row],[Gov_Aye]]+Table1[[#This Row],[Gov_No]]=0,"",ABS(Table1[[#This Row],[Gov_Aye]]-Table1[[#This Row],[Gov_No]])/(Table1[[#This Row],[Gov_Aye]]+Table1[[#This Row],[Gov_No]]))</f>
        <v>1</v>
      </c>
      <c r="CJ967" s="36">
        <f>IF(Table1[[#This Row],[Opp_Aye]]+Table1[[#This Row],[Opp_No]]=0,"",ABS(Table1[[#This Row],[Opp_Aye]]-Table1[[#This Row],[Opp_No]])/(Table1[[#This Row],[Opp_Aye]]+Table1[[#This Row],[Opp_No]]))</f>
        <v>1</v>
      </c>
      <c r="CK9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0.97167482755400192</v>
      </c>
    </row>
    <row r="968" spans="1:89" x14ac:dyDescent="0.75">
      <c r="A968" s="2">
        <v>1556</v>
      </c>
      <c r="B968" s="15">
        <v>45084</v>
      </c>
      <c r="C968" s="16">
        <v>0.7895833333333333</v>
      </c>
      <c r="D968" s="2">
        <v>248</v>
      </c>
      <c r="E968" s="19" t="s">
        <v>1459</v>
      </c>
      <c r="F968" s="2"/>
      <c r="G968" s="2"/>
      <c r="H968" s="2">
        <v>166</v>
      </c>
      <c r="I968" s="2">
        <v>272</v>
      </c>
      <c r="J968" s="2">
        <v>0</v>
      </c>
      <c r="K968" s="2">
        <v>0</v>
      </c>
      <c r="L968" s="2">
        <v>0</v>
      </c>
      <c r="M968" s="3">
        <v>0</v>
      </c>
      <c r="N968" s="2">
        <v>0</v>
      </c>
      <c r="O968" s="2">
        <v>0</v>
      </c>
      <c r="P968" s="2">
        <v>0</v>
      </c>
      <c r="Q968" s="2">
        <v>6</v>
      </c>
      <c r="R968" s="4">
        <v>145</v>
      </c>
      <c r="S968" s="2">
        <v>10</v>
      </c>
      <c r="T968" s="2">
        <v>3</v>
      </c>
      <c r="U968" s="2">
        <v>0</v>
      </c>
      <c r="V968" s="2">
        <v>0</v>
      </c>
      <c r="W968" s="2">
        <v>1</v>
      </c>
      <c r="X968" s="2">
        <v>0</v>
      </c>
      <c r="Y968" s="2">
        <v>0</v>
      </c>
      <c r="Z968" s="2">
        <v>0</v>
      </c>
      <c r="AA968" s="2">
        <v>0</v>
      </c>
      <c r="AB968" s="2">
        <v>0</v>
      </c>
      <c r="AC968" s="2">
        <v>0</v>
      </c>
      <c r="AD968" s="2">
        <v>0</v>
      </c>
      <c r="AE968" s="2">
        <v>0</v>
      </c>
      <c r="AF968" s="2">
        <v>0</v>
      </c>
      <c r="AG968" s="3">
        <v>268</v>
      </c>
      <c r="AH968" s="2">
        <v>0</v>
      </c>
      <c r="AI968" s="2">
        <v>0</v>
      </c>
      <c r="AJ968" s="2">
        <v>0</v>
      </c>
      <c r="AK968" s="2">
        <v>3</v>
      </c>
      <c r="AL968" s="4">
        <v>0</v>
      </c>
      <c r="AM968" s="2">
        <v>0</v>
      </c>
      <c r="AN968" s="2">
        <v>0</v>
      </c>
      <c r="AO968" s="2">
        <v>0</v>
      </c>
      <c r="AP968" s="2">
        <v>0</v>
      </c>
      <c r="AQ968" s="2">
        <v>0</v>
      </c>
      <c r="AR968" s="2">
        <v>0</v>
      </c>
      <c r="AS968" s="2">
        <v>0</v>
      </c>
      <c r="AT968" s="2">
        <v>0</v>
      </c>
      <c r="AU968" s="2">
        <v>0</v>
      </c>
      <c r="AV968" s="2">
        <v>0</v>
      </c>
      <c r="AW968" s="2">
        <v>0</v>
      </c>
      <c r="AX968" s="2">
        <v>0</v>
      </c>
      <c r="AY968" s="2">
        <v>0</v>
      </c>
      <c r="AZ968" s="2">
        <v>0</v>
      </c>
      <c r="BA968" s="2">
        <v>0</v>
      </c>
      <c r="BB968" s="2">
        <v>0</v>
      </c>
      <c r="BC968" s="2">
        <v>0</v>
      </c>
      <c r="BD968" s="2">
        <v>0</v>
      </c>
      <c r="BE968" s="2">
        <v>3</v>
      </c>
      <c r="BF968" s="2">
        <v>0</v>
      </c>
      <c r="BG968" s="2">
        <v>0</v>
      </c>
      <c r="BH968" s="2">
        <v>0</v>
      </c>
      <c r="BI968" s="2">
        <v>0</v>
      </c>
      <c r="BJ968" s="2">
        <v>0</v>
      </c>
      <c r="BK968" s="2">
        <v>0</v>
      </c>
      <c r="BL968" s="2">
        <v>0</v>
      </c>
      <c r="BM968" s="2">
        <v>0</v>
      </c>
      <c r="BN968" s="2">
        <v>0</v>
      </c>
      <c r="BO968" s="2">
        <v>0</v>
      </c>
      <c r="BP968" s="2">
        <v>0</v>
      </c>
      <c r="BQ968" s="2">
        <v>0</v>
      </c>
      <c r="BR968" s="2">
        <v>3</v>
      </c>
      <c r="BS968" s="2">
        <v>436</v>
      </c>
      <c r="BT968" s="2">
        <v>6.8807340000000003E-3</v>
      </c>
      <c r="BU968" s="5">
        <v>0.67</v>
      </c>
      <c r="BV968" s="5">
        <f>IFERROR($BF968/($AL968+$R968), "No Votes")</f>
        <v>0</v>
      </c>
      <c r="BW968" s="5">
        <f>IFERROR($BA968/($AG968+$M968), "No Votes")</f>
        <v>0</v>
      </c>
      <c r="BX968" t="s">
        <v>2157</v>
      </c>
      <c r="BY968" s="5" t="s">
        <v>2096</v>
      </c>
      <c r="BZ968" s="5" t="s">
        <v>2088</v>
      </c>
      <c r="CA968" s="28" t="str">
        <f>IF(Table1[[#This Row],[Party]]="Labour","Conservative","Labour")</f>
        <v>Labour</v>
      </c>
      <c r="CB968" s="28" cm="1">
        <f t="array" ref="CB9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68" s="28" cm="1">
        <f t="array" ref="CC9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268</v>
      </c>
      <c r="CD968" s="28">
        <f>IF(TRIM(Table1[[#This Row],[Party]])="Labour",Table1[[#This Row],[Conservative_Aye]],Table1[[#This Row],[Labour_Aye]])</f>
        <v>145</v>
      </c>
      <c r="CE968" s="28">
        <f>IF(TRIM(Table1[[#This Row],[Party]])="Labour",Table1[[#This Row],[Conservative_No]],Table1[[#This Row],[Labour_No]])</f>
        <v>0</v>
      </c>
      <c r="CF968" s="36">
        <f>IF(Table1[[#This Row],[Gov_Aye]]+Table1[[#This Row],[Gov_No]]=0,"",Table1[[#This Row],[Gov_Aye]]/(Table1[[#This Row],[Gov_Aye]]+Table1[[#This Row],[Gov_No]]))</f>
        <v>0</v>
      </c>
      <c r="CG968" s="36">
        <f>IF(Table1[[#This Row],[Opp_Aye]]+Table1[[#This Row],[Opp_No]]=0,"",Table1[[#This Row],[Opp_Aye]]/(Table1[[#This Row],[Opp_Aye]]+Table1[[#This Row],[Opp_No]]))</f>
        <v>1</v>
      </c>
      <c r="CH968" s="36">
        <f>IF(OR(Table1[[#This Row],[Gov_Share]]="",Table1[[#This Row],[Opp_Share]]=""),"",ABS(Table1[[#This Row],[Gov_Share]]-Table1[[#This Row],[Opp_Share]]))</f>
        <v>1</v>
      </c>
      <c r="CI968" s="36">
        <f>IF(Table1[[#This Row],[Gov_Aye]]+Table1[[#This Row],[Gov_No]]=0,"",ABS(Table1[[#This Row],[Gov_Aye]]-Table1[[#This Row],[Gov_No]])/(Table1[[#This Row],[Gov_Aye]]+Table1[[#This Row],[Gov_No]]))</f>
        <v>1</v>
      </c>
      <c r="CJ968" s="36">
        <f>IF(Table1[[#This Row],[Opp_Aye]]+Table1[[#This Row],[Opp_No]]=0,"",ABS(Table1[[#This Row],[Opp_Aye]]-Table1[[#This Row],[Opp_No]])/(Table1[[#This Row],[Opp_Aye]]+Table1[[#This Row],[Opp_No]]))</f>
        <v>1</v>
      </c>
      <c r="CK9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0.96627122586648062</v>
      </c>
    </row>
    <row r="969" spans="1:89" ht="29.5" x14ac:dyDescent="0.75">
      <c r="A969" s="2">
        <v>1660</v>
      </c>
      <c r="B969" s="15">
        <v>45224</v>
      </c>
      <c r="C969" s="16">
        <v>0.73333333333333328</v>
      </c>
      <c r="D969" s="2">
        <v>352</v>
      </c>
      <c r="E969" s="19" t="s">
        <v>1293</v>
      </c>
      <c r="F969" s="2"/>
      <c r="G969" s="2"/>
      <c r="H969" s="2">
        <v>200</v>
      </c>
      <c r="I969" s="2">
        <v>273</v>
      </c>
      <c r="J969" s="2">
        <v>1</v>
      </c>
      <c r="K969" s="2">
        <v>0</v>
      </c>
      <c r="L969" s="2">
        <v>0</v>
      </c>
      <c r="M969" s="3">
        <v>0</v>
      </c>
      <c r="N969" s="2">
        <v>0</v>
      </c>
      <c r="O969" s="2">
        <v>0</v>
      </c>
      <c r="P969" s="2">
        <v>1</v>
      </c>
      <c r="Q969" s="2">
        <v>2</v>
      </c>
      <c r="R969" s="4">
        <v>154</v>
      </c>
      <c r="S969" s="2">
        <v>10</v>
      </c>
      <c r="T969" s="2">
        <v>3</v>
      </c>
      <c r="U969" s="2">
        <v>0</v>
      </c>
      <c r="V969" s="2">
        <v>28</v>
      </c>
      <c r="W969" s="2">
        <v>1</v>
      </c>
      <c r="X969" s="2">
        <v>0</v>
      </c>
      <c r="Y969" s="2">
        <v>0</v>
      </c>
      <c r="Z969" s="2">
        <v>0</v>
      </c>
      <c r="AA969" s="2">
        <v>0</v>
      </c>
      <c r="AB969" s="2">
        <v>0</v>
      </c>
      <c r="AC969" s="2">
        <v>0</v>
      </c>
      <c r="AD969" s="2">
        <v>0</v>
      </c>
      <c r="AE969" s="2">
        <v>0</v>
      </c>
      <c r="AF969" s="2">
        <v>0</v>
      </c>
      <c r="AG969" s="3">
        <v>269</v>
      </c>
      <c r="AH969" s="2">
        <v>2</v>
      </c>
      <c r="AI969" s="2">
        <v>0</v>
      </c>
      <c r="AJ969" s="2">
        <v>0</v>
      </c>
      <c r="AK969" s="2">
        <v>1</v>
      </c>
      <c r="AL969" s="4">
        <v>0</v>
      </c>
      <c r="AM969" s="2">
        <v>0</v>
      </c>
      <c r="AN969" s="2">
        <v>0</v>
      </c>
      <c r="AO969" s="2">
        <v>0</v>
      </c>
      <c r="AP969" s="2">
        <v>0</v>
      </c>
      <c r="AQ969" s="2">
        <v>0</v>
      </c>
      <c r="AR969" s="2">
        <v>0</v>
      </c>
      <c r="AS969" s="2">
        <v>1</v>
      </c>
      <c r="AT969" s="2">
        <v>0</v>
      </c>
      <c r="AU969" s="2">
        <v>0</v>
      </c>
      <c r="AV969" s="2">
        <v>0</v>
      </c>
      <c r="AW969" s="2">
        <v>0</v>
      </c>
      <c r="AX969" s="2">
        <v>0</v>
      </c>
      <c r="AY969" s="2">
        <v>0</v>
      </c>
      <c r="AZ969" s="2">
        <v>0</v>
      </c>
      <c r="BA969" s="2">
        <v>0</v>
      </c>
      <c r="BB969" s="2">
        <v>0</v>
      </c>
      <c r="BC969" s="2">
        <v>0</v>
      </c>
      <c r="BD969" s="2">
        <v>0</v>
      </c>
      <c r="BE969" s="2">
        <v>1</v>
      </c>
      <c r="BF969" s="2">
        <v>0</v>
      </c>
      <c r="BG969" s="2">
        <v>0</v>
      </c>
      <c r="BH969" s="2">
        <v>0</v>
      </c>
      <c r="BI969" s="2">
        <v>0</v>
      </c>
      <c r="BJ969" s="2">
        <v>0</v>
      </c>
      <c r="BK969" s="2">
        <v>0</v>
      </c>
      <c r="BL969" s="2">
        <v>0</v>
      </c>
      <c r="BM969" s="2">
        <v>0</v>
      </c>
      <c r="BN969" s="2">
        <v>0</v>
      </c>
      <c r="BO969" s="2">
        <v>0</v>
      </c>
      <c r="BP969" s="2">
        <v>0</v>
      </c>
      <c r="BQ969" s="2">
        <v>0</v>
      </c>
      <c r="BR969" s="2">
        <v>1</v>
      </c>
      <c r="BS969" s="2">
        <v>473</v>
      </c>
      <c r="BT969" s="2">
        <v>2.1141649999999999E-3</v>
      </c>
      <c r="BU969" s="5">
        <v>0.73</v>
      </c>
      <c r="BV969" s="5">
        <f>IFERROR($BF969/($AL969+$R969), "No Votes")</f>
        <v>0</v>
      </c>
      <c r="BW969" s="5">
        <f>IFERROR($BA969/($AG969+$M969), "No Votes")</f>
        <v>0</v>
      </c>
      <c r="BX969" t="s">
        <v>2157</v>
      </c>
      <c r="BY969" s="5" t="s">
        <v>2096</v>
      </c>
      <c r="BZ969" s="5" t="s">
        <v>2088</v>
      </c>
      <c r="CA969" s="28" t="str">
        <f>IF(Table1[[#This Row],[Party]]="Labour","Conservative","Labour")</f>
        <v>Labour</v>
      </c>
      <c r="CB969" s="28" cm="1">
        <f t="array" ref="CB9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69" s="28" cm="1">
        <f t="array" ref="CC9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969" s="28">
        <f>IF(TRIM(Table1[[#This Row],[Party]])="Labour",Table1[[#This Row],[Conservative_Aye]],Table1[[#This Row],[Labour_Aye]])</f>
        <v>154</v>
      </c>
      <c r="CE969" s="28">
        <f>IF(TRIM(Table1[[#This Row],[Party]])="Labour",Table1[[#This Row],[Conservative_No]],Table1[[#This Row],[Labour_No]])</f>
        <v>0</v>
      </c>
      <c r="CF969" s="36">
        <f>IF(Table1[[#This Row],[Gov_Aye]]+Table1[[#This Row],[Gov_No]]=0,"",Table1[[#This Row],[Gov_Aye]]/(Table1[[#This Row],[Gov_Aye]]+Table1[[#This Row],[Gov_No]]))</f>
        <v>0</v>
      </c>
      <c r="CG969" s="36">
        <f>IF(Table1[[#This Row],[Opp_Aye]]+Table1[[#This Row],[Opp_No]]=0,"",Table1[[#This Row],[Opp_Aye]]/(Table1[[#This Row],[Opp_Aye]]+Table1[[#This Row],[Opp_No]]))</f>
        <v>1</v>
      </c>
      <c r="CH969" s="36">
        <f>IF(OR(Table1[[#This Row],[Gov_Share]]="",Table1[[#This Row],[Opp_Share]]=""),"",ABS(Table1[[#This Row],[Gov_Share]]-Table1[[#This Row],[Opp_Share]]))</f>
        <v>1</v>
      </c>
      <c r="CI969" s="36">
        <f>IF(Table1[[#This Row],[Gov_Aye]]+Table1[[#This Row],[Gov_No]]=0,"",ABS(Table1[[#This Row],[Gov_Aye]]-Table1[[#This Row],[Gov_No]])/(Table1[[#This Row],[Gov_Aye]]+Table1[[#This Row],[Gov_No]]))</f>
        <v>1</v>
      </c>
      <c r="CJ969" s="36">
        <f>IF(Table1[[#This Row],[Opp_Aye]]+Table1[[#This Row],[Opp_No]]=0,"",ABS(Table1[[#This Row],[Opp_Aye]]-Table1[[#This Row],[Opp_No]])/(Table1[[#This Row],[Opp_Aye]]+Table1[[#This Row],[Opp_No]]))</f>
        <v>1</v>
      </c>
      <c r="CK9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0.96626949360434555</v>
      </c>
    </row>
    <row r="970" spans="1:89" hidden="1" x14ac:dyDescent="0.75">
      <c r="A970" s="2">
        <v>1035</v>
      </c>
      <c r="B970" s="15">
        <v>44340</v>
      </c>
      <c r="C970" s="16">
        <v>0.92500000000000004</v>
      </c>
      <c r="D970" s="2">
        <v>10</v>
      </c>
      <c r="E970" s="19" t="s">
        <v>967</v>
      </c>
      <c r="F970" s="2" t="s">
        <v>1963</v>
      </c>
      <c r="G970" s="2"/>
      <c r="H970" s="2">
        <v>261</v>
      </c>
      <c r="I970" s="2">
        <v>365</v>
      </c>
      <c r="J970" s="2">
        <v>0</v>
      </c>
      <c r="K970" s="2">
        <v>1</v>
      </c>
      <c r="L970" s="2">
        <v>0</v>
      </c>
      <c r="M970" s="3">
        <v>0</v>
      </c>
      <c r="N970" s="2">
        <v>0</v>
      </c>
      <c r="O970" s="2">
        <v>0</v>
      </c>
      <c r="P970" s="2">
        <v>1</v>
      </c>
      <c r="Q970" s="2">
        <v>4</v>
      </c>
      <c r="R970" s="4">
        <v>196</v>
      </c>
      <c r="S970" s="2">
        <v>11</v>
      </c>
      <c r="T970" s="2">
        <v>3</v>
      </c>
      <c r="U970" s="2">
        <v>0</v>
      </c>
      <c r="V970" s="2">
        <v>43</v>
      </c>
      <c r="W970" s="2">
        <v>2</v>
      </c>
      <c r="X970" s="2">
        <v>0</v>
      </c>
      <c r="Y970" s="2">
        <v>0</v>
      </c>
      <c r="Z970" s="2">
        <v>0</v>
      </c>
      <c r="AA970" s="2">
        <v>0</v>
      </c>
      <c r="AB970" s="2">
        <v>0</v>
      </c>
      <c r="AC970" s="2">
        <v>0</v>
      </c>
      <c r="AD970" s="2">
        <v>0</v>
      </c>
      <c r="AE970" s="2">
        <v>0</v>
      </c>
      <c r="AF970" s="2">
        <v>0</v>
      </c>
      <c r="AG970" s="3">
        <v>357</v>
      </c>
      <c r="AH970" s="2">
        <v>7</v>
      </c>
      <c r="AI970" s="2">
        <v>0</v>
      </c>
      <c r="AJ970" s="2">
        <v>0</v>
      </c>
      <c r="AK970" s="2">
        <v>0</v>
      </c>
      <c r="AL970" s="4">
        <v>0</v>
      </c>
      <c r="AM970" s="2">
        <v>0</v>
      </c>
      <c r="AN970" s="2">
        <v>0</v>
      </c>
      <c r="AO970" s="2">
        <v>0</v>
      </c>
      <c r="AP970" s="2">
        <v>0</v>
      </c>
      <c r="AQ970" s="2">
        <v>0</v>
      </c>
      <c r="AR970" s="2">
        <v>0</v>
      </c>
      <c r="AS970" s="2">
        <v>0</v>
      </c>
      <c r="AT970" s="2">
        <v>0</v>
      </c>
      <c r="AU970" s="2">
        <v>0</v>
      </c>
      <c r="AV970" s="2">
        <v>0</v>
      </c>
      <c r="AW970" s="2">
        <v>0</v>
      </c>
      <c r="AX970" s="2">
        <v>0</v>
      </c>
      <c r="AY970" s="2">
        <v>0</v>
      </c>
      <c r="AZ970" s="2">
        <v>0</v>
      </c>
      <c r="BA970" s="44">
        <v>0</v>
      </c>
      <c r="BB970" s="2">
        <v>0</v>
      </c>
      <c r="BC970" s="2">
        <v>0</v>
      </c>
      <c r="BD970" s="2">
        <v>0</v>
      </c>
      <c r="BE970" s="2">
        <v>0</v>
      </c>
      <c r="BF970" s="45">
        <v>0</v>
      </c>
      <c r="BG970" s="2">
        <v>0</v>
      </c>
      <c r="BH970" s="2">
        <v>0</v>
      </c>
      <c r="BI970" s="2">
        <v>0</v>
      </c>
      <c r="BJ970" s="2">
        <v>0</v>
      </c>
      <c r="BK970" s="2">
        <v>0</v>
      </c>
      <c r="BL970" s="2">
        <v>0</v>
      </c>
      <c r="BM970" s="2">
        <v>0</v>
      </c>
      <c r="BN970" s="2">
        <v>0</v>
      </c>
      <c r="BO970" s="2">
        <v>0</v>
      </c>
      <c r="BP970" s="2">
        <v>0</v>
      </c>
      <c r="BQ970" s="2">
        <v>0</v>
      </c>
      <c r="BR970" s="2">
        <v>0</v>
      </c>
      <c r="BS970" s="2">
        <v>625</v>
      </c>
      <c r="BT970" s="2">
        <v>0</v>
      </c>
      <c r="BU970" s="5">
        <v>0.96</v>
      </c>
      <c r="BV970" s="5">
        <f>IFERROR($BF970/($AL970+$R970), "No Votes")</f>
        <v>0</v>
      </c>
      <c r="BW970" s="5">
        <f>IFERROR($BA970/($AG970+$M970), "No Votes")</f>
        <v>0</v>
      </c>
      <c r="BX970" t="s">
        <v>2156</v>
      </c>
      <c r="BY970" s="5" t="s">
        <v>2093</v>
      </c>
      <c r="BZ970" s="5" t="s">
        <v>2088</v>
      </c>
      <c r="CA970" s="28" t="str">
        <f>IF(Table1[[#This Row],[Party]]="Labour","Conservative","Labour")</f>
        <v>Labour</v>
      </c>
      <c r="CB970" s="28" cm="1">
        <f t="array" ref="CB9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0" s="28" cm="1">
        <f t="array" ref="CC9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970" s="28">
        <f>IF(TRIM(Table1[[#This Row],[Party]])="Labour",Table1[[#This Row],[Conservative_Aye]],Table1[[#This Row],[Labour_Aye]])</f>
        <v>196</v>
      </c>
      <c r="CE970" s="28">
        <f>IF(TRIM(Table1[[#This Row],[Party]])="Labour",Table1[[#This Row],[Conservative_No]],Table1[[#This Row],[Labour_No]])</f>
        <v>0</v>
      </c>
      <c r="CF970" s="36">
        <f>IF(Table1[[#This Row],[Gov_Aye]]+Table1[[#This Row],[Gov_No]]=0,"",Table1[[#This Row],[Gov_Aye]]/(Table1[[#This Row],[Gov_Aye]]+Table1[[#This Row],[Gov_No]]))</f>
        <v>0</v>
      </c>
      <c r="CG970" s="36">
        <f>IF(Table1[[#This Row],[Opp_Aye]]+Table1[[#This Row],[Opp_No]]=0,"",Table1[[#This Row],[Opp_Aye]]/(Table1[[#This Row],[Opp_Aye]]+Table1[[#This Row],[Opp_No]]))</f>
        <v>1</v>
      </c>
      <c r="CH970" s="36">
        <f>IF(OR(Table1[[#This Row],[Gov_Share]]="",Table1[[#This Row],[Opp_Share]]=""),"",ABS(Table1[[#This Row],[Gov_Share]]-Table1[[#This Row],[Opp_Share]]))</f>
        <v>1</v>
      </c>
      <c r="CI970" s="36">
        <f>IF(Table1[[#This Row],[Gov_Aye]]+Table1[[#This Row],[Gov_No]]=0,"",ABS(Table1[[#This Row],[Gov_Aye]]-Table1[[#This Row],[Gov_No]])/(Table1[[#This Row],[Gov_Aye]]+Table1[[#This Row],[Gov_No]]))</f>
        <v>1</v>
      </c>
      <c r="CJ970" s="36">
        <f>IF(Table1[[#This Row],[Opp_Aye]]+Table1[[#This Row],[Opp_No]]=0,"",ABS(Table1[[#This Row],[Opp_Aye]]-Table1[[#This Row],[Opp_No]])/(Table1[[#This Row],[Opp_Aye]]+Table1[[#This Row],[Opp_No]]))</f>
        <v>1</v>
      </c>
      <c r="CK9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0.97165209387942941</v>
      </c>
    </row>
    <row r="971" spans="1:89" hidden="1" x14ac:dyDescent="0.75">
      <c r="A971" s="2">
        <v>287</v>
      </c>
      <c r="B971" s="15">
        <v>43019</v>
      </c>
      <c r="C971" s="16">
        <v>0.63888888888888884</v>
      </c>
      <c r="D971" s="2">
        <v>20</v>
      </c>
      <c r="E971" s="19" t="s">
        <v>1033</v>
      </c>
      <c r="F971" s="2" t="s">
        <v>1969</v>
      </c>
      <c r="G971" s="2"/>
      <c r="H971" s="2">
        <v>272</v>
      </c>
      <c r="I971" s="2">
        <v>312</v>
      </c>
      <c r="J971" s="2">
        <v>0</v>
      </c>
      <c r="K971" s="2">
        <v>0</v>
      </c>
      <c r="L971" s="2">
        <v>0</v>
      </c>
      <c r="M971" s="3">
        <v>0</v>
      </c>
      <c r="N971" s="2">
        <v>0</v>
      </c>
      <c r="O971" s="2">
        <v>0</v>
      </c>
      <c r="P971" s="2">
        <v>1</v>
      </c>
      <c r="Q971" s="2">
        <v>0</v>
      </c>
      <c r="R971" s="4">
        <v>232</v>
      </c>
      <c r="S971" s="2">
        <v>1</v>
      </c>
      <c r="T971" s="2">
        <v>4</v>
      </c>
      <c r="U971" s="2">
        <v>0</v>
      </c>
      <c r="V971" s="2">
        <v>33</v>
      </c>
      <c r="W971" s="2">
        <v>0</v>
      </c>
      <c r="X971" s="2">
        <v>0</v>
      </c>
      <c r="Y971" s="2">
        <v>0</v>
      </c>
      <c r="Z971" s="2">
        <v>0</v>
      </c>
      <c r="AA971" s="2">
        <v>0</v>
      </c>
      <c r="AB971" s="2">
        <v>0</v>
      </c>
      <c r="AC971" s="2">
        <v>0</v>
      </c>
      <c r="AD971" s="2">
        <v>0</v>
      </c>
      <c r="AE971" s="2">
        <v>0</v>
      </c>
      <c r="AF971" s="2">
        <v>0</v>
      </c>
      <c r="AG971" s="3">
        <v>300</v>
      </c>
      <c r="AH971" s="2">
        <v>10</v>
      </c>
      <c r="AI971" s="2">
        <v>0</v>
      </c>
      <c r="AJ971" s="2">
        <v>0</v>
      </c>
      <c r="AK971" s="2">
        <v>2</v>
      </c>
      <c r="AL971" s="4">
        <v>0</v>
      </c>
      <c r="AM971" s="2">
        <v>0</v>
      </c>
      <c r="AN971" s="2">
        <v>0</v>
      </c>
      <c r="AO971" s="2">
        <v>0</v>
      </c>
      <c r="AP971" s="2">
        <v>0</v>
      </c>
      <c r="AQ971" s="2">
        <v>0</v>
      </c>
      <c r="AR971" s="2">
        <v>0</v>
      </c>
      <c r="AS971" s="2">
        <v>0</v>
      </c>
      <c r="AT971" s="2">
        <v>0</v>
      </c>
      <c r="AU971" s="2">
        <v>0</v>
      </c>
      <c r="AV971" s="2">
        <v>0</v>
      </c>
      <c r="AW971" s="2">
        <v>0</v>
      </c>
      <c r="AX971" s="2">
        <v>0</v>
      </c>
      <c r="AY971" s="2">
        <v>0</v>
      </c>
      <c r="AZ971" s="2">
        <v>0</v>
      </c>
      <c r="BA971" s="44">
        <v>0</v>
      </c>
      <c r="BB971" s="2">
        <v>0</v>
      </c>
      <c r="BC971" s="2">
        <v>0</v>
      </c>
      <c r="BD971" s="2">
        <v>0</v>
      </c>
      <c r="BE971" s="2">
        <v>0</v>
      </c>
      <c r="BF971" s="45">
        <v>0</v>
      </c>
      <c r="BG971" s="2">
        <v>0</v>
      </c>
      <c r="BH971" s="2">
        <v>0</v>
      </c>
      <c r="BI971" s="2">
        <v>0</v>
      </c>
      <c r="BJ971" s="2">
        <v>0</v>
      </c>
      <c r="BK971" s="2">
        <v>0</v>
      </c>
      <c r="BL971" s="2">
        <v>0</v>
      </c>
      <c r="BM971" s="2">
        <v>0</v>
      </c>
      <c r="BN971" s="2">
        <v>0</v>
      </c>
      <c r="BO971" s="2">
        <v>0</v>
      </c>
      <c r="BP971" s="2">
        <v>0</v>
      </c>
      <c r="BQ971" s="2">
        <v>0</v>
      </c>
      <c r="BR971" s="2">
        <v>0</v>
      </c>
      <c r="BS971" s="2">
        <v>583</v>
      </c>
      <c r="BT971" s="2">
        <v>0</v>
      </c>
      <c r="BU971" s="5">
        <v>0.9</v>
      </c>
      <c r="BV971" s="5">
        <f>IFERROR($BF971/($AL971+$R971), "No Votes")</f>
        <v>0</v>
      </c>
      <c r="BW971" s="5">
        <f>IFERROR($BA971/($AG971+$M971), "No Votes")</f>
        <v>0</v>
      </c>
      <c r="BX971" t="s">
        <v>2156</v>
      </c>
      <c r="BY971" s="5" t="s">
        <v>2086</v>
      </c>
      <c r="BZ971" s="5" t="s">
        <v>2088</v>
      </c>
      <c r="CA971" s="28" t="str">
        <f>IF(Table1[[#This Row],[Party]]="Labour","Conservative","Labour")</f>
        <v>Labour</v>
      </c>
      <c r="CB971" s="28" cm="1">
        <f t="array" ref="CB9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1" s="28" cm="1">
        <f t="array" ref="CC9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971" s="28">
        <f>IF(TRIM(Table1[[#This Row],[Party]])="Labour",Table1[[#This Row],[Conservative_Aye]],Table1[[#This Row],[Labour_Aye]])</f>
        <v>232</v>
      </c>
      <c r="CE971" s="28">
        <f>IF(TRIM(Table1[[#This Row],[Party]])="Labour",Table1[[#This Row],[Conservative_No]],Table1[[#This Row],[Labour_No]])</f>
        <v>0</v>
      </c>
      <c r="CF971" s="36">
        <f>IF(Table1[[#This Row],[Gov_Aye]]+Table1[[#This Row],[Gov_No]]=0,"",Table1[[#This Row],[Gov_Aye]]/(Table1[[#This Row],[Gov_Aye]]+Table1[[#This Row],[Gov_No]]))</f>
        <v>0</v>
      </c>
      <c r="CG971" s="36">
        <f>IF(Table1[[#This Row],[Opp_Aye]]+Table1[[#This Row],[Opp_No]]=0,"",Table1[[#This Row],[Opp_Aye]]/(Table1[[#This Row],[Opp_Aye]]+Table1[[#This Row],[Opp_No]]))</f>
        <v>1</v>
      </c>
      <c r="CH971" s="36">
        <f>IF(OR(Table1[[#This Row],[Gov_Share]]="",Table1[[#This Row],[Opp_Share]]=""),"",ABS(Table1[[#This Row],[Gov_Share]]-Table1[[#This Row],[Opp_Share]]))</f>
        <v>1</v>
      </c>
      <c r="CI971" s="36">
        <f>IF(Table1[[#This Row],[Gov_Aye]]+Table1[[#This Row],[Gov_No]]=0,"",ABS(Table1[[#This Row],[Gov_Aye]]-Table1[[#This Row],[Gov_No]])/(Table1[[#This Row],[Gov_Aye]]+Table1[[#This Row],[Gov_No]]))</f>
        <v>1</v>
      </c>
      <c r="CJ971" s="36">
        <f>IF(Table1[[#This Row],[Opp_Aye]]+Table1[[#This Row],[Opp_No]]=0,"",ABS(Table1[[#This Row],[Opp_Aye]]-Table1[[#This Row],[Opp_No]])/(Table1[[#This Row],[Opp_Aye]]+Table1[[#This Row],[Opp_No]]))</f>
        <v>1</v>
      </c>
      <c r="CK9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0.99669195231848517</v>
      </c>
    </row>
    <row r="972" spans="1:89" hidden="1" x14ac:dyDescent="0.75">
      <c r="A972">
        <v>288</v>
      </c>
      <c r="B972" s="17">
        <v>43019</v>
      </c>
      <c r="C972" s="18">
        <v>0.65</v>
      </c>
      <c r="D972">
        <v>21</v>
      </c>
      <c r="E972" s="20" t="s">
        <v>1019</v>
      </c>
      <c r="F972" t="s">
        <v>1969</v>
      </c>
      <c r="H972">
        <v>281</v>
      </c>
      <c r="I972">
        <v>312</v>
      </c>
      <c r="J972">
        <v>0</v>
      </c>
      <c r="K972">
        <v>0</v>
      </c>
      <c r="L972">
        <v>0</v>
      </c>
      <c r="M972" s="3">
        <v>0</v>
      </c>
      <c r="N972">
        <v>0</v>
      </c>
      <c r="O972">
        <v>0</v>
      </c>
      <c r="P972">
        <v>1</v>
      </c>
      <c r="Q972">
        <v>0</v>
      </c>
      <c r="R972" s="4">
        <v>233</v>
      </c>
      <c r="S972">
        <v>10</v>
      </c>
      <c r="T972">
        <v>4</v>
      </c>
      <c r="U972">
        <v>0</v>
      </c>
      <c r="V972">
        <v>33</v>
      </c>
      <c r="W972">
        <v>0</v>
      </c>
      <c r="X972">
        <v>0</v>
      </c>
      <c r="Y972">
        <v>0</v>
      </c>
      <c r="Z972">
        <v>0</v>
      </c>
      <c r="AA972">
        <v>0</v>
      </c>
      <c r="AB972">
        <v>0</v>
      </c>
      <c r="AC972">
        <v>0</v>
      </c>
      <c r="AD972">
        <v>0</v>
      </c>
      <c r="AE972">
        <v>0</v>
      </c>
      <c r="AF972">
        <v>0</v>
      </c>
      <c r="AG972" s="3">
        <v>300</v>
      </c>
      <c r="AH972">
        <v>10</v>
      </c>
      <c r="AI972">
        <v>0</v>
      </c>
      <c r="AJ972">
        <v>0</v>
      </c>
      <c r="AK972">
        <v>2</v>
      </c>
      <c r="AL972" s="4">
        <v>0</v>
      </c>
      <c r="AM972">
        <v>0</v>
      </c>
      <c r="AN972">
        <v>0</v>
      </c>
      <c r="AO972">
        <v>0</v>
      </c>
      <c r="AP972">
        <v>0</v>
      </c>
      <c r="AQ972">
        <v>0</v>
      </c>
      <c r="AR972">
        <v>0</v>
      </c>
      <c r="AS972">
        <v>0</v>
      </c>
      <c r="AT972">
        <v>0</v>
      </c>
      <c r="AU972">
        <v>0</v>
      </c>
      <c r="AV972">
        <v>0</v>
      </c>
      <c r="AW972">
        <v>0</v>
      </c>
      <c r="AX972">
        <v>0</v>
      </c>
      <c r="AY972">
        <v>0</v>
      </c>
      <c r="AZ972">
        <v>0</v>
      </c>
      <c r="BA972" s="3">
        <v>0</v>
      </c>
      <c r="BB972">
        <v>0</v>
      </c>
      <c r="BC972">
        <v>0</v>
      </c>
      <c r="BD972">
        <v>0</v>
      </c>
      <c r="BE972">
        <v>0</v>
      </c>
      <c r="BF972" s="4">
        <v>0</v>
      </c>
      <c r="BG972">
        <v>0</v>
      </c>
      <c r="BH972">
        <v>0</v>
      </c>
      <c r="BI972">
        <v>0</v>
      </c>
      <c r="BJ972">
        <v>0</v>
      </c>
      <c r="BK972">
        <v>0</v>
      </c>
      <c r="BL972">
        <v>0</v>
      </c>
      <c r="BM972">
        <v>0</v>
      </c>
      <c r="BN972">
        <v>0</v>
      </c>
      <c r="BO972">
        <v>0</v>
      </c>
      <c r="BP972">
        <v>0</v>
      </c>
      <c r="BQ972">
        <v>0</v>
      </c>
      <c r="BR972">
        <v>0</v>
      </c>
      <c r="BS972">
        <v>593</v>
      </c>
      <c r="BT972">
        <v>0</v>
      </c>
      <c r="BU972" s="1">
        <v>0.91</v>
      </c>
      <c r="BV972" s="5">
        <f>IFERROR($BF972/($AL972+$R972), "No Votes")</f>
        <v>0</v>
      </c>
      <c r="BW972" s="5">
        <f>IFERROR($BA972/($AG972+$M972), "No Votes")</f>
        <v>0</v>
      </c>
      <c r="BX972" t="s">
        <v>2156</v>
      </c>
      <c r="BY972" s="5" t="s">
        <v>2086</v>
      </c>
      <c r="BZ972" s="5" t="s">
        <v>2088</v>
      </c>
      <c r="CA972" s="28" t="str">
        <f>IF(Table1[[#This Row],[Party]]="Labour","Conservative","Labour")</f>
        <v>Labour</v>
      </c>
      <c r="CB972" s="28" cm="1">
        <f t="array" ref="CB9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2" s="28" cm="1">
        <f t="array" ref="CC9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972" s="28">
        <f>IF(TRIM(Table1[[#This Row],[Party]])="Labour",Table1[[#This Row],[Conservative_Aye]],Table1[[#This Row],[Labour_Aye]])</f>
        <v>233</v>
      </c>
      <c r="CE972" s="28">
        <f>IF(TRIM(Table1[[#This Row],[Party]])="Labour",Table1[[#This Row],[Conservative_No]],Table1[[#This Row],[Labour_No]])</f>
        <v>0</v>
      </c>
      <c r="CF972" s="36">
        <f>IF(Table1[[#This Row],[Gov_Aye]]+Table1[[#This Row],[Gov_No]]=0,"",Table1[[#This Row],[Gov_Aye]]/(Table1[[#This Row],[Gov_Aye]]+Table1[[#This Row],[Gov_No]]))</f>
        <v>0</v>
      </c>
      <c r="CG972" s="36">
        <f>IF(Table1[[#This Row],[Opp_Aye]]+Table1[[#This Row],[Opp_No]]=0,"",Table1[[#This Row],[Opp_Aye]]/(Table1[[#This Row],[Opp_Aye]]+Table1[[#This Row],[Opp_No]]))</f>
        <v>1</v>
      </c>
      <c r="CH972" s="36">
        <f>IF(OR(Table1[[#This Row],[Gov_Share]]="",Table1[[#This Row],[Opp_Share]]=""),"",ABS(Table1[[#This Row],[Gov_Share]]-Table1[[#This Row],[Opp_Share]]))</f>
        <v>1</v>
      </c>
      <c r="CI972" s="36">
        <f>IF(Table1[[#This Row],[Gov_Aye]]+Table1[[#This Row],[Gov_No]]=0,"",ABS(Table1[[#This Row],[Gov_Aye]]-Table1[[#This Row],[Gov_No]])/(Table1[[#This Row],[Gov_Aye]]+Table1[[#This Row],[Gov_No]]))</f>
        <v>1</v>
      </c>
      <c r="CJ972" s="36">
        <f>IF(Table1[[#This Row],[Opp_Aye]]+Table1[[#This Row],[Opp_No]]=0,"",ABS(Table1[[#This Row],[Opp_Aye]]-Table1[[#This Row],[Opp_No]])/(Table1[[#This Row],[Opp_Aye]]+Table1[[#This Row],[Opp_No]]))</f>
        <v>1</v>
      </c>
      <c r="CK9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0.96902831317293636</v>
      </c>
    </row>
    <row r="973" spans="1:89" x14ac:dyDescent="0.75">
      <c r="A973">
        <v>1816</v>
      </c>
      <c r="B973" s="17">
        <v>45427</v>
      </c>
      <c r="C973" s="18">
        <v>0.78333333333333333</v>
      </c>
      <c r="D973">
        <v>152</v>
      </c>
      <c r="E973" s="20" t="s">
        <v>1443</v>
      </c>
      <c r="H973">
        <v>171</v>
      </c>
      <c r="I973">
        <v>272</v>
      </c>
      <c r="J973">
        <v>0</v>
      </c>
      <c r="K973">
        <v>1</v>
      </c>
      <c r="L973">
        <v>0</v>
      </c>
      <c r="M973" s="3">
        <v>0</v>
      </c>
      <c r="N973">
        <v>1</v>
      </c>
      <c r="O973">
        <v>0</v>
      </c>
      <c r="P973">
        <v>1</v>
      </c>
      <c r="Q973">
        <v>5</v>
      </c>
      <c r="R973" s="4">
        <v>148</v>
      </c>
      <c r="S973">
        <v>10</v>
      </c>
      <c r="T973">
        <v>2</v>
      </c>
      <c r="U973">
        <v>0</v>
      </c>
      <c r="V973">
        <v>0</v>
      </c>
      <c r="W973">
        <v>1</v>
      </c>
      <c r="X973">
        <v>0</v>
      </c>
      <c r="Y973">
        <v>0</v>
      </c>
      <c r="Z973">
        <v>0</v>
      </c>
      <c r="AA973">
        <v>0</v>
      </c>
      <c r="AB973">
        <v>0</v>
      </c>
      <c r="AC973">
        <v>0</v>
      </c>
      <c r="AD973">
        <v>0</v>
      </c>
      <c r="AE973">
        <v>0</v>
      </c>
      <c r="AF973">
        <v>0</v>
      </c>
      <c r="AG973" s="3">
        <v>268</v>
      </c>
      <c r="AH973">
        <v>0</v>
      </c>
      <c r="AI973">
        <v>0</v>
      </c>
      <c r="AJ973">
        <v>0</v>
      </c>
      <c r="AK973">
        <v>2</v>
      </c>
      <c r="AL973" s="4">
        <v>0</v>
      </c>
      <c r="AM973">
        <v>0</v>
      </c>
      <c r="AN973">
        <v>0</v>
      </c>
      <c r="AO973">
        <v>0</v>
      </c>
      <c r="AP973">
        <v>0</v>
      </c>
      <c r="AQ973">
        <v>0</v>
      </c>
      <c r="AR973">
        <v>0</v>
      </c>
      <c r="AS973">
        <v>0</v>
      </c>
      <c r="AT973">
        <v>0</v>
      </c>
      <c r="AU973">
        <v>0</v>
      </c>
      <c r="AV973">
        <v>0</v>
      </c>
      <c r="AW973">
        <v>0</v>
      </c>
      <c r="AX973">
        <v>0</v>
      </c>
      <c r="AY973">
        <v>0</v>
      </c>
      <c r="AZ973">
        <v>0</v>
      </c>
      <c r="BA973">
        <v>0</v>
      </c>
      <c r="BB973">
        <v>0</v>
      </c>
      <c r="BC973">
        <v>0</v>
      </c>
      <c r="BD973">
        <v>0</v>
      </c>
      <c r="BE973">
        <v>2</v>
      </c>
      <c r="BF973">
        <v>0</v>
      </c>
      <c r="BG973">
        <v>0</v>
      </c>
      <c r="BH973">
        <v>0</v>
      </c>
      <c r="BI973">
        <v>0</v>
      </c>
      <c r="BJ973">
        <v>0</v>
      </c>
      <c r="BK973">
        <v>0</v>
      </c>
      <c r="BL973">
        <v>0</v>
      </c>
      <c r="BM973">
        <v>0</v>
      </c>
      <c r="BN973">
        <v>0</v>
      </c>
      <c r="BO973">
        <v>0</v>
      </c>
      <c r="BP973">
        <v>0</v>
      </c>
      <c r="BQ973">
        <v>0</v>
      </c>
      <c r="BR973">
        <v>2</v>
      </c>
      <c r="BS973">
        <v>439</v>
      </c>
      <c r="BT973">
        <v>4.5558090000000001E-3</v>
      </c>
      <c r="BU973" s="1">
        <v>0.68</v>
      </c>
      <c r="BV973" s="5">
        <f>IFERROR($BF973/($AL973+$R973), "No Votes")</f>
        <v>0</v>
      </c>
      <c r="BW973" s="5">
        <f>IFERROR($BA973/($AG973+$M973), "No Votes")</f>
        <v>0</v>
      </c>
      <c r="BX973" t="s">
        <v>2157</v>
      </c>
      <c r="BY973" s="5" t="s">
        <v>2096</v>
      </c>
      <c r="BZ973" s="5" t="s">
        <v>2088</v>
      </c>
      <c r="CA973" s="28" t="str">
        <f>IF(Table1[[#This Row],[Party]]="Labour","Conservative","Labour")</f>
        <v>Labour</v>
      </c>
      <c r="CB973" s="28" cm="1">
        <f t="array" ref="CB9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3" s="28" cm="1">
        <f t="array" ref="CC9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268</v>
      </c>
      <c r="CD973" s="28">
        <f>IF(TRIM(Table1[[#This Row],[Party]])="Labour",Table1[[#This Row],[Conservative_Aye]],Table1[[#This Row],[Labour_Aye]])</f>
        <v>148</v>
      </c>
      <c r="CE973" s="28">
        <f>IF(TRIM(Table1[[#This Row],[Party]])="Labour",Table1[[#This Row],[Conservative_No]],Table1[[#This Row],[Labour_No]])</f>
        <v>0</v>
      </c>
      <c r="CF973" s="36">
        <f>IF(Table1[[#This Row],[Gov_Aye]]+Table1[[#This Row],[Gov_No]]=0,"",Table1[[#This Row],[Gov_Aye]]/(Table1[[#This Row],[Gov_Aye]]+Table1[[#This Row],[Gov_No]]))</f>
        <v>0</v>
      </c>
      <c r="CG973" s="36">
        <f>IF(Table1[[#This Row],[Opp_Aye]]+Table1[[#This Row],[Opp_No]]=0,"",Table1[[#This Row],[Opp_Aye]]/(Table1[[#This Row],[Opp_Aye]]+Table1[[#This Row],[Opp_No]]))</f>
        <v>1</v>
      </c>
      <c r="CH973" s="36">
        <f>IF(OR(Table1[[#This Row],[Gov_Share]]="",Table1[[#This Row],[Opp_Share]]=""),"",ABS(Table1[[#This Row],[Gov_Share]]-Table1[[#This Row],[Opp_Share]]))</f>
        <v>1</v>
      </c>
      <c r="CI973" s="36">
        <f>IF(Table1[[#This Row],[Gov_Aye]]+Table1[[#This Row],[Gov_No]]=0,"",ABS(Table1[[#This Row],[Gov_Aye]]-Table1[[#This Row],[Gov_No]])/(Table1[[#This Row],[Gov_Aye]]+Table1[[#This Row],[Gov_No]]))</f>
        <v>1</v>
      </c>
      <c r="CJ973" s="36">
        <f>IF(Table1[[#This Row],[Opp_Aye]]+Table1[[#This Row],[Opp_No]]=0,"",ABS(Table1[[#This Row],[Opp_Aye]]-Table1[[#This Row],[Opp_No]])/(Table1[[#This Row],[Opp_Aye]]+Table1[[#This Row],[Opp_No]]))</f>
        <v>1</v>
      </c>
      <c r="CK9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0.96622855056589996</v>
      </c>
    </row>
    <row r="974" spans="1:89" x14ac:dyDescent="0.75">
      <c r="A974" s="2">
        <v>1193</v>
      </c>
      <c r="B974" s="15">
        <v>44578</v>
      </c>
      <c r="C974" s="16">
        <v>0.875</v>
      </c>
      <c r="D974" s="2">
        <v>160</v>
      </c>
      <c r="E974" s="19" t="s">
        <v>538</v>
      </c>
      <c r="F974" s="2"/>
      <c r="G974" s="2"/>
      <c r="H974" s="2">
        <v>236</v>
      </c>
      <c r="I974" s="2">
        <v>327</v>
      </c>
      <c r="J974" s="2">
        <v>2</v>
      </c>
      <c r="K974" s="2">
        <v>1</v>
      </c>
      <c r="L974" s="2">
        <v>0</v>
      </c>
      <c r="M974" s="3">
        <v>0</v>
      </c>
      <c r="N974" s="2">
        <v>1</v>
      </c>
      <c r="O974" s="2">
        <v>0</v>
      </c>
      <c r="P974" s="2">
        <v>1</v>
      </c>
      <c r="Q974" s="2">
        <v>4</v>
      </c>
      <c r="R974" s="4">
        <v>173</v>
      </c>
      <c r="S974" s="2">
        <v>12</v>
      </c>
      <c r="T974" s="2">
        <v>2</v>
      </c>
      <c r="U974" s="2">
        <v>0</v>
      </c>
      <c r="V974" s="2">
        <v>39</v>
      </c>
      <c r="W974" s="2">
        <v>2</v>
      </c>
      <c r="X974" s="2">
        <v>0</v>
      </c>
      <c r="Y974" s="2">
        <v>0</v>
      </c>
      <c r="Z974" s="2">
        <v>0</v>
      </c>
      <c r="AA974" s="2">
        <v>0</v>
      </c>
      <c r="AB974" s="2">
        <v>0</v>
      </c>
      <c r="AC974" s="2">
        <v>0</v>
      </c>
      <c r="AD974" s="2">
        <v>0</v>
      </c>
      <c r="AE974" s="2">
        <v>0</v>
      </c>
      <c r="AF974" s="2">
        <v>0</v>
      </c>
      <c r="AG974" s="3">
        <v>321</v>
      </c>
      <c r="AH974" s="2">
        <v>5</v>
      </c>
      <c r="AI974" s="2">
        <v>0</v>
      </c>
      <c r="AJ974" s="2">
        <v>0</v>
      </c>
      <c r="AK974" s="2">
        <v>1</v>
      </c>
      <c r="AL974" s="4">
        <v>0</v>
      </c>
      <c r="AM974" s="2">
        <v>0</v>
      </c>
      <c r="AN974" s="2">
        <v>0</v>
      </c>
      <c r="AO974" s="2">
        <v>0</v>
      </c>
      <c r="AP974" s="2">
        <v>0</v>
      </c>
      <c r="AQ974" s="2">
        <v>0</v>
      </c>
      <c r="AR974" s="2">
        <v>0</v>
      </c>
      <c r="AS974" s="2">
        <v>0</v>
      </c>
      <c r="AT974" s="2">
        <v>0</v>
      </c>
      <c r="AU974" s="2">
        <v>0</v>
      </c>
      <c r="AV974" s="2">
        <v>0</v>
      </c>
      <c r="AW974" s="2">
        <v>0</v>
      </c>
      <c r="AX974" s="2">
        <v>0</v>
      </c>
      <c r="AY974" s="2">
        <v>0</v>
      </c>
      <c r="AZ974" s="2">
        <v>0</v>
      </c>
      <c r="BA974" s="44">
        <v>0</v>
      </c>
      <c r="BB974" s="2">
        <v>1</v>
      </c>
      <c r="BC974" s="2">
        <v>0</v>
      </c>
      <c r="BD974" s="2">
        <v>0</v>
      </c>
      <c r="BE974" s="2">
        <v>1</v>
      </c>
      <c r="BF974" s="45">
        <v>0</v>
      </c>
      <c r="BG974" s="2">
        <v>0</v>
      </c>
      <c r="BH974" s="2">
        <v>0</v>
      </c>
      <c r="BI974" s="2">
        <v>0</v>
      </c>
      <c r="BJ974" s="2">
        <v>0</v>
      </c>
      <c r="BK974" s="2">
        <v>0</v>
      </c>
      <c r="BL974" s="2">
        <v>0</v>
      </c>
      <c r="BM974" s="2">
        <v>0</v>
      </c>
      <c r="BN974" s="2">
        <v>0</v>
      </c>
      <c r="BO974" s="2">
        <v>0</v>
      </c>
      <c r="BP974" s="2">
        <v>0</v>
      </c>
      <c r="BQ974" s="2">
        <v>0</v>
      </c>
      <c r="BR974" s="2">
        <v>2</v>
      </c>
      <c r="BS974" s="2">
        <v>564</v>
      </c>
      <c r="BT974" s="2">
        <v>0</v>
      </c>
      <c r="BU974" s="5">
        <v>0.87</v>
      </c>
      <c r="BV974" s="5">
        <f>IFERROR($BF974/($AL974+$R974), "No Votes")</f>
        <v>0</v>
      </c>
      <c r="BW974" s="5">
        <f>IFERROR($BA974/($AG974+$M974), "No Votes")</f>
        <v>0</v>
      </c>
      <c r="BX974" t="s">
        <v>2157</v>
      </c>
      <c r="BY974" s="5" t="s">
        <v>2093</v>
      </c>
      <c r="BZ974" s="5" t="s">
        <v>2088</v>
      </c>
      <c r="CA974" s="28" t="str">
        <f>IF(Table1[[#This Row],[Party]]="Labour","Conservative","Labour")</f>
        <v>Labour</v>
      </c>
      <c r="CB974" s="28" cm="1">
        <f t="array" ref="CB9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4" s="28" cm="1">
        <f t="array" ref="CC9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321</v>
      </c>
      <c r="CD974" s="28">
        <f>IF(TRIM(Table1[[#This Row],[Party]])="Labour",Table1[[#This Row],[Conservative_Aye]],Table1[[#This Row],[Labour_Aye]])</f>
        <v>173</v>
      </c>
      <c r="CE974" s="28">
        <f>IF(TRIM(Table1[[#This Row],[Party]])="Labour",Table1[[#This Row],[Conservative_No]],Table1[[#This Row],[Labour_No]])</f>
        <v>0</v>
      </c>
      <c r="CF974" s="36">
        <f>IF(Table1[[#This Row],[Gov_Aye]]+Table1[[#This Row],[Gov_No]]=0,"",Table1[[#This Row],[Gov_Aye]]/(Table1[[#This Row],[Gov_Aye]]+Table1[[#This Row],[Gov_No]]))</f>
        <v>0</v>
      </c>
      <c r="CG974" s="36">
        <f>IF(Table1[[#This Row],[Opp_Aye]]+Table1[[#This Row],[Opp_No]]=0,"",Table1[[#This Row],[Opp_Aye]]/(Table1[[#This Row],[Opp_Aye]]+Table1[[#This Row],[Opp_No]]))</f>
        <v>1</v>
      </c>
      <c r="CH974" s="36">
        <f>IF(OR(Table1[[#This Row],[Gov_Share]]="",Table1[[#This Row],[Opp_Share]]=""),"",ABS(Table1[[#This Row],[Gov_Share]]-Table1[[#This Row],[Opp_Share]]))</f>
        <v>1</v>
      </c>
      <c r="CI974" s="36">
        <f>IF(Table1[[#This Row],[Gov_Aye]]+Table1[[#This Row],[Gov_No]]=0,"",ABS(Table1[[#This Row],[Gov_Aye]]-Table1[[#This Row],[Gov_No]])/(Table1[[#This Row],[Gov_Aye]]+Table1[[#This Row],[Gov_No]]))</f>
        <v>1</v>
      </c>
      <c r="CJ974" s="36">
        <f>IF(Table1[[#This Row],[Opp_Aye]]+Table1[[#This Row],[Opp_No]]=0,"",ABS(Table1[[#This Row],[Opp_Aye]]-Table1[[#This Row],[Opp_No]])/(Table1[[#This Row],[Opp_Aye]]+Table1[[#This Row],[Opp_No]]))</f>
        <v>1</v>
      </c>
      <c r="CK9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0.96622248254990972</v>
      </c>
    </row>
    <row r="975" spans="1:89" hidden="1" x14ac:dyDescent="0.75">
      <c r="A975" s="2">
        <v>289</v>
      </c>
      <c r="B975" s="15">
        <v>43019</v>
      </c>
      <c r="C975" s="16">
        <v>0.67777777777777781</v>
      </c>
      <c r="D975" s="2">
        <v>22</v>
      </c>
      <c r="E975" s="19" t="s">
        <v>1031</v>
      </c>
      <c r="F975" s="2" t="s">
        <v>1969</v>
      </c>
      <c r="G975" s="2"/>
      <c r="H975" s="2">
        <v>274</v>
      </c>
      <c r="I975" s="2">
        <v>309</v>
      </c>
      <c r="J975" s="2">
        <v>0</v>
      </c>
      <c r="K975" s="2">
        <v>0</v>
      </c>
      <c r="L975" s="2">
        <v>0</v>
      </c>
      <c r="M975" s="3">
        <v>0</v>
      </c>
      <c r="N975" s="2">
        <v>0</v>
      </c>
      <c r="O975" s="2">
        <v>0</v>
      </c>
      <c r="P975" s="2">
        <v>1</v>
      </c>
      <c r="Q975" s="2">
        <v>0</v>
      </c>
      <c r="R975" s="4">
        <v>228</v>
      </c>
      <c r="S975" s="2">
        <v>9</v>
      </c>
      <c r="T975" s="2">
        <v>4</v>
      </c>
      <c r="U975" s="2">
        <v>0</v>
      </c>
      <c r="V975" s="2">
        <v>32</v>
      </c>
      <c r="W975" s="2">
        <v>0</v>
      </c>
      <c r="X975" s="2">
        <v>0</v>
      </c>
      <c r="Y975" s="2">
        <v>0</v>
      </c>
      <c r="Z975" s="2">
        <v>0</v>
      </c>
      <c r="AA975" s="2">
        <v>0</v>
      </c>
      <c r="AB975" s="2">
        <v>0</v>
      </c>
      <c r="AC975" s="2">
        <v>0</v>
      </c>
      <c r="AD975" s="2">
        <v>0</v>
      </c>
      <c r="AE975" s="2">
        <v>0</v>
      </c>
      <c r="AF975" s="2">
        <v>0</v>
      </c>
      <c r="AG975" s="3">
        <v>298</v>
      </c>
      <c r="AH975" s="2">
        <v>10</v>
      </c>
      <c r="AI975" s="2">
        <v>0</v>
      </c>
      <c r="AJ975" s="2">
        <v>0</v>
      </c>
      <c r="AK975" s="2">
        <v>2</v>
      </c>
      <c r="AL975" s="4">
        <v>0</v>
      </c>
      <c r="AM975" s="2">
        <v>0</v>
      </c>
      <c r="AN975" s="2">
        <v>0</v>
      </c>
      <c r="AO975" s="2">
        <v>0</v>
      </c>
      <c r="AP975" s="2">
        <v>0</v>
      </c>
      <c r="AQ975" s="2">
        <v>0</v>
      </c>
      <c r="AR975" s="2">
        <v>0</v>
      </c>
      <c r="AS975" s="2">
        <v>0</v>
      </c>
      <c r="AT975" s="2">
        <v>0</v>
      </c>
      <c r="AU975" s="2">
        <v>0</v>
      </c>
      <c r="AV975" s="2">
        <v>0</v>
      </c>
      <c r="AW975" s="2">
        <v>0</v>
      </c>
      <c r="AX975" s="2">
        <v>0</v>
      </c>
      <c r="AY975" s="2">
        <v>0</v>
      </c>
      <c r="AZ975" s="2">
        <v>0</v>
      </c>
      <c r="BA975" s="44">
        <v>0</v>
      </c>
      <c r="BB975" s="2">
        <v>0</v>
      </c>
      <c r="BC975" s="2">
        <v>0</v>
      </c>
      <c r="BD975" s="2">
        <v>0</v>
      </c>
      <c r="BE975" s="2">
        <v>0</v>
      </c>
      <c r="BF975" s="45">
        <v>0</v>
      </c>
      <c r="BG975" s="2">
        <v>0</v>
      </c>
      <c r="BH975" s="2">
        <v>0</v>
      </c>
      <c r="BI975" s="2">
        <v>0</v>
      </c>
      <c r="BJ975" s="2">
        <v>0</v>
      </c>
      <c r="BK975" s="2">
        <v>0</v>
      </c>
      <c r="BL975" s="2">
        <v>0</v>
      </c>
      <c r="BM975" s="2">
        <v>0</v>
      </c>
      <c r="BN975" s="2">
        <v>0</v>
      </c>
      <c r="BO975" s="2">
        <v>0</v>
      </c>
      <c r="BP975" s="2">
        <v>0</v>
      </c>
      <c r="BQ975" s="2">
        <v>0</v>
      </c>
      <c r="BR975" s="2">
        <v>0</v>
      </c>
      <c r="BS975" s="2">
        <v>584</v>
      </c>
      <c r="BT975" s="2">
        <v>0</v>
      </c>
      <c r="BU975" s="5">
        <v>0.9</v>
      </c>
      <c r="BV975" s="5">
        <f>IFERROR($BF975/($AL975+$R975), "No Votes")</f>
        <v>0</v>
      </c>
      <c r="BW975" s="5">
        <f>IFERROR($BA975/($AG975+$M975), "No Votes")</f>
        <v>0</v>
      </c>
      <c r="BX975" t="s">
        <v>2156</v>
      </c>
      <c r="BY975" s="5" t="s">
        <v>2086</v>
      </c>
      <c r="BZ975" s="5" t="s">
        <v>2088</v>
      </c>
      <c r="CA975" s="28" t="str">
        <f>IF(Table1[[#This Row],[Party]]="Labour","Conservative","Labour")</f>
        <v>Labour</v>
      </c>
      <c r="CB975" s="28" cm="1">
        <f t="array" ref="CB9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5" s="28" cm="1">
        <f t="array" ref="CC9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975" s="28">
        <f>IF(TRIM(Table1[[#This Row],[Party]])="Labour",Table1[[#This Row],[Conservative_Aye]],Table1[[#This Row],[Labour_Aye]])</f>
        <v>228</v>
      </c>
      <c r="CE975" s="28">
        <f>IF(TRIM(Table1[[#This Row],[Party]])="Labour",Table1[[#This Row],[Conservative_No]],Table1[[#This Row],[Labour_No]])</f>
        <v>0</v>
      </c>
      <c r="CF975" s="36">
        <f>IF(Table1[[#This Row],[Gov_Aye]]+Table1[[#This Row],[Gov_No]]=0,"",Table1[[#This Row],[Gov_Aye]]/(Table1[[#This Row],[Gov_Aye]]+Table1[[#This Row],[Gov_No]]))</f>
        <v>0</v>
      </c>
      <c r="CG975" s="36">
        <f>IF(Table1[[#This Row],[Opp_Aye]]+Table1[[#This Row],[Opp_No]]=0,"",Table1[[#This Row],[Opp_Aye]]/(Table1[[#This Row],[Opp_Aye]]+Table1[[#This Row],[Opp_No]]))</f>
        <v>1</v>
      </c>
      <c r="CH975" s="36">
        <f>IF(OR(Table1[[#This Row],[Gov_Share]]="",Table1[[#This Row],[Opp_Share]]=""),"",ABS(Table1[[#This Row],[Gov_Share]]-Table1[[#This Row],[Opp_Share]]))</f>
        <v>1</v>
      </c>
      <c r="CI975" s="36">
        <f>IF(Table1[[#This Row],[Gov_Aye]]+Table1[[#This Row],[Gov_No]]=0,"",ABS(Table1[[#This Row],[Gov_Aye]]-Table1[[#This Row],[Gov_No]])/(Table1[[#This Row],[Gov_Aye]]+Table1[[#This Row],[Gov_No]]))</f>
        <v>1</v>
      </c>
      <c r="CJ975" s="36">
        <f>IF(Table1[[#This Row],[Opp_Aye]]+Table1[[#This Row],[Opp_No]]=0,"",ABS(Table1[[#This Row],[Opp_Aye]]-Table1[[#This Row],[Opp_No]])/(Table1[[#This Row],[Opp_Aye]]+Table1[[#This Row],[Opp_No]]))</f>
        <v>1</v>
      </c>
      <c r="CK9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0.97176587137785853</v>
      </c>
    </row>
    <row r="976" spans="1:89" x14ac:dyDescent="0.75">
      <c r="A976">
        <v>1196</v>
      </c>
      <c r="B976" s="17">
        <v>44578</v>
      </c>
      <c r="C976" s="18">
        <v>0.90277777777777779</v>
      </c>
      <c r="D976">
        <v>163</v>
      </c>
      <c r="E976" s="20" t="s">
        <v>791</v>
      </c>
      <c r="H976">
        <v>234</v>
      </c>
      <c r="I976">
        <v>328</v>
      </c>
      <c r="J976">
        <v>2</v>
      </c>
      <c r="K976">
        <v>1</v>
      </c>
      <c r="L976">
        <v>0</v>
      </c>
      <c r="M976" s="3">
        <v>0</v>
      </c>
      <c r="N976">
        <v>0</v>
      </c>
      <c r="O976">
        <v>0</v>
      </c>
      <c r="P976">
        <v>1</v>
      </c>
      <c r="Q976">
        <v>4</v>
      </c>
      <c r="R976" s="4">
        <v>171</v>
      </c>
      <c r="S976">
        <v>12</v>
      </c>
      <c r="T976">
        <v>2</v>
      </c>
      <c r="U976">
        <v>0</v>
      </c>
      <c r="V976">
        <v>39</v>
      </c>
      <c r="W976">
        <v>2</v>
      </c>
      <c r="X976">
        <v>0</v>
      </c>
      <c r="Y976">
        <v>0</v>
      </c>
      <c r="Z976">
        <v>0</v>
      </c>
      <c r="AA976">
        <v>0</v>
      </c>
      <c r="AB976">
        <v>0</v>
      </c>
      <c r="AC976">
        <v>0</v>
      </c>
      <c r="AD976">
        <v>0</v>
      </c>
      <c r="AE976">
        <v>0</v>
      </c>
      <c r="AF976">
        <v>0</v>
      </c>
      <c r="AG976" s="3">
        <v>320</v>
      </c>
      <c r="AH976">
        <v>5</v>
      </c>
      <c r="AI976">
        <v>0</v>
      </c>
      <c r="AJ976">
        <v>0</v>
      </c>
      <c r="AK976">
        <v>1</v>
      </c>
      <c r="AL976" s="4">
        <v>0</v>
      </c>
      <c r="AM976">
        <v>0</v>
      </c>
      <c r="AN976">
        <v>0</v>
      </c>
      <c r="AO976">
        <v>0</v>
      </c>
      <c r="AP976">
        <v>0</v>
      </c>
      <c r="AQ976">
        <v>0</v>
      </c>
      <c r="AR976">
        <v>0</v>
      </c>
      <c r="AS976">
        <v>0</v>
      </c>
      <c r="AT976">
        <v>0</v>
      </c>
      <c r="AU976">
        <v>0</v>
      </c>
      <c r="AV976">
        <v>0</v>
      </c>
      <c r="AW976">
        <v>0</v>
      </c>
      <c r="AX976">
        <v>0</v>
      </c>
      <c r="AY976">
        <v>0</v>
      </c>
      <c r="AZ976">
        <v>0</v>
      </c>
      <c r="BA976" s="3">
        <v>0</v>
      </c>
      <c r="BB976">
        <v>0</v>
      </c>
      <c r="BC976">
        <v>0</v>
      </c>
      <c r="BD976">
        <v>0</v>
      </c>
      <c r="BE976">
        <v>1</v>
      </c>
      <c r="BF976" s="4">
        <v>0</v>
      </c>
      <c r="BG976">
        <v>0</v>
      </c>
      <c r="BH976">
        <v>0</v>
      </c>
      <c r="BI976">
        <v>0</v>
      </c>
      <c r="BJ976">
        <v>0</v>
      </c>
      <c r="BK976">
        <v>0</v>
      </c>
      <c r="BL976">
        <v>0</v>
      </c>
      <c r="BM976">
        <v>0</v>
      </c>
      <c r="BN976">
        <v>0</v>
      </c>
      <c r="BO976">
        <v>0</v>
      </c>
      <c r="BP976">
        <v>0</v>
      </c>
      <c r="BQ976">
        <v>0</v>
      </c>
      <c r="BR976">
        <v>1</v>
      </c>
      <c r="BS976">
        <v>560</v>
      </c>
      <c r="BT976">
        <v>0</v>
      </c>
      <c r="BU976" s="1">
        <v>0.86</v>
      </c>
      <c r="BV976" s="5">
        <f>IFERROR($BF976/($AL976+$R976), "No Votes")</f>
        <v>0</v>
      </c>
      <c r="BW976" s="5">
        <f>IFERROR($BA976/($AG976+$M976), "No Votes")</f>
        <v>0</v>
      </c>
      <c r="BX976" t="s">
        <v>2157</v>
      </c>
      <c r="BY976" s="5" t="s">
        <v>2093</v>
      </c>
      <c r="BZ976" s="5" t="s">
        <v>2088</v>
      </c>
      <c r="CA976" s="28" t="str">
        <f>IF(Table1[[#This Row],[Party]]="Labour","Conservative","Labour")</f>
        <v>Labour</v>
      </c>
      <c r="CB976" s="28" cm="1">
        <f t="array" ref="CB9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6" s="28" cm="1">
        <f t="array" ref="CC9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320</v>
      </c>
      <c r="CD976" s="28">
        <f>IF(TRIM(Table1[[#This Row],[Party]])="Labour",Table1[[#This Row],[Conservative_Aye]],Table1[[#This Row],[Labour_Aye]])</f>
        <v>171</v>
      </c>
      <c r="CE976" s="28">
        <f>IF(TRIM(Table1[[#This Row],[Party]])="Labour",Table1[[#This Row],[Conservative_No]],Table1[[#This Row],[Labour_No]])</f>
        <v>0</v>
      </c>
      <c r="CF976" s="36">
        <f>IF(Table1[[#This Row],[Gov_Aye]]+Table1[[#This Row],[Gov_No]]=0,"",Table1[[#This Row],[Gov_Aye]]/(Table1[[#This Row],[Gov_Aye]]+Table1[[#This Row],[Gov_No]]))</f>
        <v>0</v>
      </c>
      <c r="CG976" s="36">
        <f>IF(Table1[[#This Row],[Opp_Aye]]+Table1[[#This Row],[Opp_No]]=0,"",Table1[[#This Row],[Opp_Aye]]/(Table1[[#This Row],[Opp_Aye]]+Table1[[#This Row],[Opp_No]]))</f>
        <v>1</v>
      </c>
      <c r="CH976" s="36">
        <f>IF(OR(Table1[[#This Row],[Gov_Share]]="",Table1[[#This Row],[Opp_Share]]=""),"",ABS(Table1[[#This Row],[Gov_Share]]-Table1[[#This Row],[Opp_Share]]))</f>
        <v>1</v>
      </c>
      <c r="CI976" s="36">
        <f>IF(Table1[[#This Row],[Gov_Aye]]+Table1[[#This Row],[Gov_No]]=0,"",ABS(Table1[[#This Row],[Gov_Aye]]-Table1[[#This Row],[Gov_No]])/(Table1[[#This Row],[Gov_Aye]]+Table1[[#This Row],[Gov_No]]))</f>
        <v>1</v>
      </c>
      <c r="CJ976" s="36">
        <f>IF(Table1[[#This Row],[Opp_Aye]]+Table1[[#This Row],[Opp_No]]=0,"",ABS(Table1[[#This Row],[Opp_Aye]]-Table1[[#This Row],[Opp_No]])/(Table1[[#This Row],[Opp_Aye]]+Table1[[#This Row],[Opp_No]]))</f>
        <v>1</v>
      </c>
      <c r="CK9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0.96614531775885959</v>
      </c>
    </row>
    <row r="977" spans="1:89" x14ac:dyDescent="0.75">
      <c r="A977" s="2">
        <v>297</v>
      </c>
      <c r="B977" s="15">
        <v>43039</v>
      </c>
      <c r="C977" s="16">
        <v>0.69791666666666663</v>
      </c>
      <c r="D977" s="2">
        <v>30</v>
      </c>
      <c r="E977" s="19" t="s">
        <v>856</v>
      </c>
      <c r="F977" s="2" t="s">
        <v>1922</v>
      </c>
      <c r="G977" s="2"/>
      <c r="H977" s="2">
        <v>279</v>
      </c>
      <c r="I977" s="2">
        <v>309</v>
      </c>
      <c r="J977" s="2">
        <v>0</v>
      </c>
      <c r="K977" s="2">
        <v>0</v>
      </c>
      <c r="L977" s="2">
        <v>0</v>
      </c>
      <c r="M977" s="3">
        <v>0</v>
      </c>
      <c r="N977" s="2">
        <v>0</v>
      </c>
      <c r="O977" s="2">
        <v>0</v>
      </c>
      <c r="P977" s="2">
        <v>1</v>
      </c>
      <c r="Q977" s="2">
        <v>1</v>
      </c>
      <c r="R977" s="4">
        <v>231</v>
      </c>
      <c r="S977" s="2">
        <v>9</v>
      </c>
      <c r="T977" s="2">
        <v>4</v>
      </c>
      <c r="U977" s="2">
        <v>0</v>
      </c>
      <c r="V977" s="2">
        <v>33</v>
      </c>
      <c r="W977" s="2">
        <v>0</v>
      </c>
      <c r="X977" s="2">
        <v>0</v>
      </c>
      <c r="Y977" s="2">
        <v>0</v>
      </c>
      <c r="Z977" s="2">
        <v>0</v>
      </c>
      <c r="AA977" s="2">
        <v>0</v>
      </c>
      <c r="AB977" s="2">
        <v>0</v>
      </c>
      <c r="AC977" s="2">
        <v>0</v>
      </c>
      <c r="AD977" s="2">
        <v>0</v>
      </c>
      <c r="AE977" s="2">
        <v>0</v>
      </c>
      <c r="AF977" s="2">
        <v>0</v>
      </c>
      <c r="AG977" s="3">
        <v>299</v>
      </c>
      <c r="AH977" s="2">
        <v>9</v>
      </c>
      <c r="AI977" s="2">
        <v>0</v>
      </c>
      <c r="AJ977" s="2">
        <v>0</v>
      </c>
      <c r="AK977" s="2">
        <v>1</v>
      </c>
      <c r="AL977" s="4">
        <v>0</v>
      </c>
      <c r="AM977" s="2">
        <v>0</v>
      </c>
      <c r="AN977" s="2">
        <v>0</v>
      </c>
      <c r="AO977" s="2">
        <v>0</v>
      </c>
      <c r="AP977" s="2">
        <v>0</v>
      </c>
      <c r="AQ977" s="2">
        <v>0</v>
      </c>
      <c r="AR977" s="2">
        <v>0</v>
      </c>
      <c r="AS977" s="2">
        <v>0</v>
      </c>
      <c r="AT977" s="2">
        <v>0</v>
      </c>
      <c r="AU977" s="2">
        <v>0</v>
      </c>
      <c r="AV977" s="2">
        <v>0</v>
      </c>
      <c r="AW977" s="2">
        <v>0</v>
      </c>
      <c r="AX977" s="2">
        <v>0</v>
      </c>
      <c r="AY977" s="2">
        <v>0</v>
      </c>
      <c r="AZ977" s="2">
        <v>0</v>
      </c>
      <c r="BA977" s="44">
        <v>0</v>
      </c>
      <c r="BB977" s="2">
        <v>0</v>
      </c>
      <c r="BC977" s="2">
        <v>0</v>
      </c>
      <c r="BD977" s="2">
        <v>0</v>
      </c>
      <c r="BE977" s="2">
        <v>1</v>
      </c>
      <c r="BF977" s="45">
        <v>0</v>
      </c>
      <c r="BG977" s="2">
        <v>0</v>
      </c>
      <c r="BH977" s="2">
        <v>0</v>
      </c>
      <c r="BI977" s="2">
        <v>0</v>
      </c>
      <c r="BJ977" s="2">
        <v>0</v>
      </c>
      <c r="BK977" s="2">
        <v>0</v>
      </c>
      <c r="BL977" s="2">
        <v>0</v>
      </c>
      <c r="BM977" s="2">
        <v>0</v>
      </c>
      <c r="BN977" s="2">
        <v>0</v>
      </c>
      <c r="BO977" s="2">
        <v>0</v>
      </c>
      <c r="BP977" s="2">
        <v>0</v>
      </c>
      <c r="BQ977" s="2">
        <v>0</v>
      </c>
      <c r="BR977" s="2">
        <v>1</v>
      </c>
      <c r="BS977" s="2">
        <v>588</v>
      </c>
      <c r="BT977" s="2">
        <v>0</v>
      </c>
      <c r="BU977" s="5">
        <v>0.9</v>
      </c>
      <c r="BV977" s="5">
        <f>IFERROR($BF977/($AL977+$R977), "No Votes")</f>
        <v>0</v>
      </c>
      <c r="BW977" s="5">
        <f>IFERROR($BA977/($AG977+$M977), "No Votes")</f>
        <v>0</v>
      </c>
      <c r="BX977" t="s">
        <v>2157</v>
      </c>
      <c r="BY977" s="5" t="s">
        <v>2086</v>
      </c>
      <c r="BZ977" s="5" t="s">
        <v>2088</v>
      </c>
      <c r="CA977" s="28" t="str">
        <f>IF(Table1[[#This Row],[Party]]="Labour","Conservative","Labour")</f>
        <v>Labour</v>
      </c>
      <c r="CB977" s="28" cm="1">
        <f t="array" ref="CB9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7" s="28" cm="1">
        <f t="array" ref="CC9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977" s="28">
        <f>IF(TRIM(Table1[[#This Row],[Party]])="Labour",Table1[[#This Row],[Conservative_Aye]],Table1[[#This Row],[Labour_Aye]])</f>
        <v>231</v>
      </c>
      <c r="CE977" s="28">
        <f>IF(TRIM(Table1[[#This Row],[Party]])="Labour",Table1[[#This Row],[Conservative_No]],Table1[[#This Row],[Labour_No]])</f>
        <v>0</v>
      </c>
      <c r="CF977" s="36">
        <f>IF(Table1[[#This Row],[Gov_Aye]]+Table1[[#This Row],[Gov_No]]=0,"",Table1[[#This Row],[Gov_Aye]]/(Table1[[#This Row],[Gov_Aye]]+Table1[[#This Row],[Gov_No]]))</f>
        <v>0</v>
      </c>
      <c r="CG977" s="36">
        <f>IF(Table1[[#This Row],[Opp_Aye]]+Table1[[#This Row],[Opp_No]]=0,"",Table1[[#This Row],[Opp_Aye]]/(Table1[[#This Row],[Opp_Aye]]+Table1[[#This Row],[Opp_No]]))</f>
        <v>1</v>
      </c>
      <c r="CH977" s="36">
        <f>IF(OR(Table1[[#This Row],[Gov_Share]]="",Table1[[#This Row],[Opp_Share]]=""),"",ABS(Table1[[#This Row],[Gov_Share]]-Table1[[#This Row],[Opp_Share]]))</f>
        <v>1</v>
      </c>
      <c r="CI977" s="36">
        <f>IF(Table1[[#This Row],[Gov_Aye]]+Table1[[#This Row],[Gov_No]]=0,"",ABS(Table1[[#This Row],[Gov_Aye]]-Table1[[#This Row],[Gov_No]])/(Table1[[#This Row],[Gov_Aye]]+Table1[[#This Row],[Gov_No]]))</f>
        <v>1</v>
      </c>
      <c r="CJ977" s="36">
        <f>IF(Table1[[#This Row],[Opp_Aye]]+Table1[[#This Row],[Opp_No]]=0,"",ABS(Table1[[#This Row],[Opp_Aye]]-Table1[[#This Row],[Opp_No]])/(Table1[[#This Row],[Opp_Aye]]+Table1[[#This Row],[Opp_No]]))</f>
        <v>1</v>
      </c>
      <c r="CK9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0.9718441474017796</v>
      </c>
    </row>
    <row r="978" spans="1:89" ht="29.5" x14ac:dyDescent="0.75">
      <c r="A978" s="2">
        <v>1593</v>
      </c>
      <c r="B978" s="15">
        <v>45118</v>
      </c>
      <c r="C978" s="16">
        <v>0.75624999999999998</v>
      </c>
      <c r="D978" s="2">
        <v>285</v>
      </c>
      <c r="E978" s="19" t="s">
        <v>496</v>
      </c>
      <c r="F978" s="2"/>
      <c r="G978" s="2"/>
      <c r="H978" s="2">
        <v>299</v>
      </c>
      <c r="I978" s="2">
        <v>227</v>
      </c>
      <c r="J978" s="2">
        <v>0</v>
      </c>
      <c r="K978" s="2">
        <v>0</v>
      </c>
      <c r="L978" s="2">
        <v>0</v>
      </c>
      <c r="M978" s="3">
        <v>297</v>
      </c>
      <c r="N978" s="2">
        <v>0</v>
      </c>
      <c r="O978" s="2">
        <v>0</v>
      </c>
      <c r="P978" s="2">
        <v>0</v>
      </c>
      <c r="Q978" s="2">
        <v>1</v>
      </c>
      <c r="R978" s="4">
        <v>0</v>
      </c>
      <c r="S978" s="2">
        <v>0</v>
      </c>
      <c r="T978" s="2">
        <v>0</v>
      </c>
      <c r="U978" s="2">
        <v>0</v>
      </c>
      <c r="V978" s="2">
        <v>0</v>
      </c>
      <c r="W978" s="2">
        <v>0</v>
      </c>
      <c r="X978" s="2">
        <v>0</v>
      </c>
      <c r="Y978" s="2">
        <v>1</v>
      </c>
      <c r="Z978" s="2">
        <v>0</v>
      </c>
      <c r="AA978" s="2">
        <v>0</v>
      </c>
      <c r="AB978" s="2">
        <v>0</v>
      </c>
      <c r="AC978" s="2">
        <v>0</v>
      </c>
      <c r="AD978" s="2">
        <v>1</v>
      </c>
      <c r="AE978" s="2">
        <v>1</v>
      </c>
      <c r="AF978" s="2">
        <v>0</v>
      </c>
      <c r="AG978" s="3">
        <v>1</v>
      </c>
      <c r="AH978" s="2">
        <v>0</v>
      </c>
      <c r="AI978" s="2">
        <v>0</v>
      </c>
      <c r="AJ978" s="2">
        <v>1</v>
      </c>
      <c r="AK978" s="2">
        <v>8</v>
      </c>
      <c r="AL978" s="4">
        <v>160</v>
      </c>
      <c r="AM978" s="2">
        <v>10</v>
      </c>
      <c r="AN978" s="2">
        <v>3</v>
      </c>
      <c r="AO978" s="2">
        <v>0</v>
      </c>
      <c r="AP978" s="2">
        <v>39</v>
      </c>
      <c r="AQ978" s="2">
        <v>2</v>
      </c>
      <c r="AR978" s="2">
        <v>0</v>
      </c>
      <c r="AS978" s="2">
        <v>0</v>
      </c>
      <c r="AT978" s="2">
        <v>0</v>
      </c>
      <c r="AU978" s="2">
        <v>0</v>
      </c>
      <c r="AV978" s="2">
        <v>0</v>
      </c>
      <c r="AW978" s="2">
        <v>0</v>
      </c>
      <c r="AX978" s="2">
        <v>0</v>
      </c>
      <c r="AY978" s="2">
        <v>0</v>
      </c>
      <c r="AZ978" s="2">
        <v>0</v>
      </c>
      <c r="BA978" s="44">
        <v>1</v>
      </c>
      <c r="BB978" s="2">
        <v>0</v>
      </c>
      <c r="BC978" s="2">
        <v>0</v>
      </c>
      <c r="BD978" s="2">
        <v>0</v>
      </c>
      <c r="BE978" s="2">
        <v>1</v>
      </c>
      <c r="BF978" s="45">
        <v>0</v>
      </c>
      <c r="BG978" s="2">
        <v>0</v>
      </c>
      <c r="BH978" s="2">
        <v>0</v>
      </c>
      <c r="BI978" s="2">
        <v>0</v>
      </c>
      <c r="BJ978" s="2">
        <v>0</v>
      </c>
      <c r="BK978" s="2">
        <v>0</v>
      </c>
      <c r="BL978" s="2">
        <v>0</v>
      </c>
      <c r="BM978" s="2">
        <v>0</v>
      </c>
      <c r="BN978" s="2">
        <v>0</v>
      </c>
      <c r="BO978" s="2">
        <v>0</v>
      </c>
      <c r="BP978" s="2">
        <v>0</v>
      </c>
      <c r="BQ978" s="2">
        <v>0</v>
      </c>
      <c r="BR978" s="2">
        <v>2</v>
      </c>
      <c r="BS978" s="2">
        <v>525</v>
      </c>
      <c r="BT978" s="2">
        <v>0</v>
      </c>
      <c r="BU978" s="5">
        <v>0.81</v>
      </c>
      <c r="BV978" s="5">
        <f>IFERROR($BF978/($AL978+$R978), "No Votes")</f>
        <v>0</v>
      </c>
      <c r="BW978" s="5">
        <f>IFERROR($BA978/($AG978+$M978), "No Votes")</f>
        <v>3.3557046979865771E-3</v>
      </c>
      <c r="BX978" t="s">
        <v>2157</v>
      </c>
      <c r="BY978" s="5" t="s">
        <v>2096</v>
      </c>
      <c r="BZ978" s="5" t="s">
        <v>2088</v>
      </c>
      <c r="CA978" s="28" t="str">
        <f>IF(Table1[[#This Row],[Party]]="Labour","Conservative","Labour")</f>
        <v>Labour</v>
      </c>
      <c r="CB978" s="28" cm="1">
        <f t="array" ref="CB9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978" s="28" cm="1">
        <f t="array" ref="CC9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978" s="28">
        <f>IF(TRIM(Table1[[#This Row],[Party]])="Labour",Table1[[#This Row],[Conservative_Aye]],Table1[[#This Row],[Labour_Aye]])</f>
        <v>0</v>
      </c>
      <c r="CE978" s="28">
        <f>IF(TRIM(Table1[[#This Row],[Party]])="Labour",Table1[[#This Row],[Conservative_No]],Table1[[#This Row],[Labour_No]])</f>
        <v>160</v>
      </c>
      <c r="CF978" s="36">
        <f>IF(Table1[[#This Row],[Gov_Aye]]+Table1[[#This Row],[Gov_No]]=0,"",Table1[[#This Row],[Gov_Aye]]/(Table1[[#This Row],[Gov_Aye]]+Table1[[#This Row],[Gov_No]]))</f>
        <v>0.99664429530201337</v>
      </c>
      <c r="CG978" s="36">
        <f>IF(Table1[[#This Row],[Opp_Aye]]+Table1[[#This Row],[Opp_No]]=0,"",Table1[[#This Row],[Opp_Aye]]/(Table1[[#This Row],[Opp_Aye]]+Table1[[#This Row],[Opp_No]]))</f>
        <v>0</v>
      </c>
      <c r="CH978" s="36">
        <f>IF(OR(Table1[[#This Row],[Gov_Share]]="",Table1[[#This Row],[Opp_Share]]=""),"",ABS(Table1[[#This Row],[Gov_Share]]-Table1[[#This Row],[Opp_Share]]))</f>
        <v>0.99664429530201337</v>
      </c>
      <c r="CI978" s="36">
        <f>IF(Table1[[#This Row],[Gov_Aye]]+Table1[[#This Row],[Gov_No]]=0,"",ABS(Table1[[#This Row],[Gov_Aye]]-Table1[[#This Row],[Gov_No]])/(Table1[[#This Row],[Gov_Aye]]+Table1[[#This Row],[Gov_No]]))</f>
        <v>0.99328859060402686</v>
      </c>
      <c r="CJ978" s="36">
        <f>IF(Table1[[#This Row],[Opp_Aye]]+Table1[[#This Row],[Opp_No]]=0,"",ABS(Table1[[#This Row],[Opp_Aye]]-Table1[[#This Row],[Opp_No]])/(Table1[[#This Row],[Opp_Aye]]+Table1[[#This Row],[Opp_No]]))</f>
        <v>1</v>
      </c>
      <c r="CK9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0.96613088404133185</v>
      </c>
    </row>
    <row r="979" spans="1:89" x14ac:dyDescent="0.75">
      <c r="A979">
        <v>294</v>
      </c>
      <c r="B979" s="17">
        <v>43039</v>
      </c>
      <c r="C979" s="18">
        <v>0.62430555555555556</v>
      </c>
      <c r="D979">
        <v>27</v>
      </c>
      <c r="E979" s="20" t="s">
        <v>857</v>
      </c>
      <c r="F979" t="s">
        <v>1922</v>
      </c>
      <c r="H979">
        <v>279</v>
      </c>
      <c r="I979">
        <v>309</v>
      </c>
      <c r="J979">
        <v>0</v>
      </c>
      <c r="K979">
        <v>0</v>
      </c>
      <c r="L979">
        <v>0</v>
      </c>
      <c r="M979" s="3">
        <v>0</v>
      </c>
      <c r="N979">
        <v>0</v>
      </c>
      <c r="O979">
        <v>0</v>
      </c>
      <c r="P979">
        <v>1</v>
      </c>
      <c r="Q979">
        <v>1</v>
      </c>
      <c r="R979" s="4">
        <v>230</v>
      </c>
      <c r="S979">
        <v>10</v>
      </c>
      <c r="T979">
        <v>4</v>
      </c>
      <c r="U979">
        <v>0</v>
      </c>
      <c r="V979">
        <v>33</v>
      </c>
      <c r="W979">
        <v>0</v>
      </c>
      <c r="X979">
        <v>0</v>
      </c>
      <c r="Y979">
        <v>0</v>
      </c>
      <c r="Z979">
        <v>0</v>
      </c>
      <c r="AA979">
        <v>0</v>
      </c>
      <c r="AB979">
        <v>0</v>
      </c>
      <c r="AC979">
        <v>0</v>
      </c>
      <c r="AD979">
        <v>0</v>
      </c>
      <c r="AE979">
        <v>0</v>
      </c>
      <c r="AF979">
        <v>0</v>
      </c>
      <c r="AG979" s="3">
        <v>300</v>
      </c>
      <c r="AH979">
        <v>8</v>
      </c>
      <c r="AI979">
        <v>0</v>
      </c>
      <c r="AJ979">
        <v>0</v>
      </c>
      <c r="AK979">
        <v>1</v>
      </c>
      <c r="AL979" s="4">
        <v>0</v>
      </c>
      <c r="AM979">
        <v>0</v>
      </c>
      <c r="AN979">
        <v>0</v>
      </c>
      <c r="AO979">
        <v>0</v>
      </c>
      <c r="AP979">
        <v>0</v>
      </c>
      <c r="AQ979">
        <v>0</v>
      </c>
      <c r="AR979">
        <v>0</v>
      </c>
      <c r="AS979">
        <v>0</v>
      </c>
      <c r="AT979">
        <v>0</v>
      </c>
      <c r="AU979">
        <v>0</v>
      </c>
      <c r="AV979">
        <v>0</v>
      </c>
      <c r="AW979">
        <v>0</v>
      </c>
      <c r="AX979">
        <v>0</v>
      </c>
      <c r="AY979">
        <v>0</v>
      </c>
      <c r="AZ979">
        <v>0</v>
      </c>
      <c r="BA979" s="3">
        <v>0</v>
      </c>
      <c r="BB979">
        <v>0</v>
      </c>
      <c r="BC979">
        <v>0</v>
      </c>
      <c r="BD979">
        <v>0</v>
      </c>
      <c r="BE979">
        <v>1</v>
      </c>
      <c r="BF979" s="4">
        <v>0</v>
      </c>
      <c r="BG979">
        <v>0</v>
      </c>
      <c r="BH979">
        <v>0</v>
      </c>
      <c r="BI979">
        <v>0</v>
      </c>
      <c r="BJ979">
        <v>0</v>
      </c>
      <c r="BK979">
        <v>0</v>
      </c>
      <c r="BL979">
        <v>0</v>
      </c>
      <c r="BM979">
        <v>0</v>
      </c>
      <c r="BN979">
        <v>0</v>
      </c>
      <c r="BO979">
        <v>0</v>
      </c>
      <c r="BP979">
        <v>0</v>
      </c>
      <c r="BQ979">
        <v>0</v>
      </c>
      <c r="BR979">
        <v>1</v>
      </c>
      <c r="BS979">
        <v>588</v>
      </c>
      <c r="BT979">
        <v>0</v>
      </c>
      <c r="BU979" s="1">
        <v>0.9</v>
      </c>
      <c r="BV979" s="5">
        <f>IFERROR($BF979/($AL979+$R979), "No Votes")</f>
        <v>0</v>
      </c>
      <c r="BW979" s="5">
        <f>IFERROR($BA979/($AG979+$M979), "No Votes")</f>
        <v>0</v>
      </c>
      <c r="BX979" t="s">
        <v>2157</v>
      </c>
      <c r="BY979" s="5" t="s">
        <v>2086</v>
      </c>
      <c r="BZ979" s="5" t="s">
        <v>2088</v>
      </c>
      <c r="CA979" s="28" t="str">
        <f>IF(Table1[[#This Row],[Party]]="Labour","Conservative","Labour")</f>
        <v>Labour</v>
      </c>
      <c r="CB979" s="28" cm="1">
        <f t="array" ref="CB9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79" s="28" cm="1">
        <f t="array" ref="CC9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979" s="28">
        <f>IF(TRIM(Table1[[#This Row],[Party]])="Labour",Table1[[#This Row],[Conservative_Aye]],Table1[[#This Row],[Labour_Aye]])</f>
        <v>230</v>
      </c>
      <c r="CE979" s="28">
        <f>IF(TRIM(Table1[[#This Row],[Party]])="Labour",Table1[[#This Row],[Conservative_No]],Table1[[#This Row],[Labour_No]])</f>
        <v>0</v>
      </c>
      <c r="CF979" s="36">
        <f>IF(Table1[[#This Row],[Gov_Aye]]+Table1[[#This Row],[Gov_No]]=0,"",Table1[[#This Row],[Gov_Aye]]/(Table1[[#This Row],[Gov_Aye]]+Table1[[#This Row],[Gov_No]]))</f>
        <v>0</v>
      </c>
      <c r="CG979" s="36">
        <f>IF(Table1[[#This Row],[Opp_Aye]]+Table1[[#This Row],[Opp_No]]=0,"",Table1[[#This Row],[Opp_Aye]]/(Table1[[#This Row],[Opp_Aye]]+Table1[[#This Row],[Opp_No]]))</f>
        <v>1</v>
      </c>
      <c r="CH979" s="36">
        <f>IF(OR(Table1[[#This Row],[Gov_Share]]="",Table1[[#This Row],[Opp_Share]]=""),"",ABS(Table1[[#This Row],[Gov_Share]]-Table1[[#This Row],[Opp_Share]]))</f>
        <v>1</v>
      </c>
      <c r="CI979" s="36">
        <f>IF(Table1[[#This Row],[Gov_Aye]]+Table1[[#This Row],[Gov_No]]=0,"",ABS(Table1[[#This Row],[Gov_Aye]]-Table1[[#This Row],[Gov_No]])/(Table1[[#This Row],[Gov_Aye]]+Table1[[#This Row],[Gov_No]]))</f>
        <v>1</v>
      </c>
      <c r="CJ979" s="36">
        <f>IF(Table1[[#This Row],[Opp_Aye]]+Table1[[#This Row],[Opp_No]]=0,"",ABS(Table1[[#This Row],[Opp_Aye]]-Table1[[#This Row],[Opp_No]])/(Table1[[#This Row],[Opp_Aye]]+Table1[[#This Row],[Opp_No]]))</f>
        <v>1</v>
      </c>
      <c r="CK9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0.96904441453566625</v>
      </c>
    </row>
    <row r="980" spans="1:89" ht="29.5" x14ac:dyDescent="0.75">
      <c r="A980" s="2">
        <v>1642</v>
      </c>
      <c r="B980" s="15">
        <v>45216</v>
      </c>
      <c r="C980" s="16">
        <v>0.73750000000000004</v>
      </c>
      <c r="D980" s="2">
        <v>334</v>
      </c>
      <c r="E980" s="19" t="s">
        <v>1241</v>
      </c>
      <c r="F980" s="2"/>
      <c r="G980" s="2"/>
      <c r="H980" s="2">
        <v>297</v>
      </c>
      <c r="I980" s="2">
        <v>193</v>
      </c>
      <c r="J980" s="2">
        <v>0</v>
      </c>
      <c r="K980" s="2">
        <v>0</v>
      </c>
      <c r="L980" s="2">
        <v>0</v>
      </c>
      <c r="M980" s="3">
        <v>291</v>
      </c>
      <c r="N980" s="2">
        <v>0</v>
      </c>
      <c r="O980" s="2">
        <v>0</v>
      </c>
      <c r="P980" s="2">
        <v>0</v>
      </c>
      <c r="Q980" s="2">
        <v>1</v>
      </c>
      <c r="R980" s="4">
        <v>0</v>
      </c>
      <c r="S980" s="2">
        <v>0</v>
      </c>
      <c r="T980" s="2">
        <v>0</v>
      </c>
      <c r="U980" s="2">
        <v>0</v>
      </c>
      <c r="V980" s="2">
        <v>0</v>
      </c>
      <c r="W980" s="2">
        <v>0</v>
      </c>
      <c r="X980" s="2">
        <v>0</v>
      </c>
      <c r="Y980" s="2">
        <v>1</v>
      </c>
      <c r="Z980" s="2">
        <v>0</v>
      </c>
      <c r="AA980" s="2">
        <v>0</v>
      </c>
      <c r="AB980" s="2">
        <v>0</v>
      </c>
      <c r="AC980" s="2">
        <v>0</v>
      </c>
      <c r="AD980" s="2">
        <v>1</v>
      </c>
      <c r="AE980" s="2">
        <v>1</v>
      </c>
      <c r="AF980" s="2">
        <v>0</v>
      </c>
      <c r="AG980" s="3">
        <v>0</v>
      </c>
      <c r="AH980" s="2">
        <v>6</v>
      </c>
      <c r="AI980" s="2">
        <v>0</v>
      </c>
      <c r="AJ980" s="2">
        <v>1</v>
      </c>
      <c r="AK980" s="2">
        <v>4</v>
      </c>
      <c r="AL980" s="4">
        <v>142</v>
      </c>
      <c r="AM980" s="2">
        <v>11</v>
      </c>
      <c r="AN980" s="2">
        <v>3</v>
      </c>
      <c r="AO980" s="2">
        <v>0</v>
      </c>
      <c r="AP980" s="2">
        <v>20</v>
      </c>
      <c r="AQ980" s="2">
        <v>0</v>
      </c>
      <c r="AR980" s="2">
        <v>0</v>
      </c>
      <c r="AS980" s="2">
        <v>0</v>
      </c>
      <c r="AT980" s="2">
        <v>0</v>
      </c>
      <c r="AU980" s="2">
        <v>0</v>
      </c>
      <c r="AV980" s="2">
        <v>0</v>
      </c>
      <c r="AW980" s="2">
        <v>0</v>
      </c>
      <c r="AX980" s="2">
        <v>0</v>
      </c>
      <c r="AY980" s="2">
        <v>0</v>
      </c>
      <c r="AZ980" s="2">
        <v>0</v>
      </c>
      <c r="BA980" s="2">
        <v>0</v>
      </c>
      <c r="BB980" s="2">
        <v>0</v>
      </c>
      <c r="BC980" s="2">
        <v>0</v>
      </c>
      <c r="BD980" s="2">
        <v>0</v>
      </c>
      <c r="BE980" s="2">
        <v>1</v>
      </c>
      <c r="BF980" s="2">
        <v>0</v>
      </c>
      <c r="BG980" s="2">
        <v>0</v>
      </c>
      <c r="BH980" s="2">
        <v>0</v>
      </c>
      <c r="BI980" s="2">
        <v>0</v>
      </c>
      <c r="BJ980" s="2">
        <v>0</v>
      </c>
      <c r="BK980" s="2">
        <v>0</v>
      </c>
      <c r="BL980" s="2">
        <v>0</v>
      </c>
      <c r="BM980" s="2">
        <v>0</v>
      </c>
      <c r="BN980" s="2">
        <v>0</v>
      </c>
      <c r="BO980" s="2">
        <v>0</v>
      </c>
      <c r="BP980" s="2">
        <v>0</v>
      </c>
      <c r="BQ980" s="2">
        <v>0</v>
      </c>
      <c r="BR980" s="2">
        <v>1</v>
      </c>
      <c r="BS980" s="2">
        <v>482</v>
      </c>
      <c r="BT980" s="2">
        <v>2.0746889999999998E-3</v>
      </c>
      <c r="BU980" s="5">
        <v>0.74</v>
      </c>
      <c r="BV980" s="5">
        <f>IFERROR($BF980/($AL980+$R980), "No Votes")</f>
        <v>0</v>
      </c>
      <c r="BW980" s="5">
        <f>IFERROR($BA980/($AG980+$M980), "No Votes")</f>
        <v>0</v>
      </c>
      <c r="BX980" t="s">
        <v>2157</v>
      </c>
      <c r="BY980" s="5" t="s">
        <v>2096</v>
      </c>
      <c r="BZ980" s="5" t="s">
        <v>2088</v>
      </c>
      <c r="CA980" s="28" t="str">
        <f>IF(Table1[[#This Row],[Party]]="Labour","Conservative","Labour")</f>
        <v>Labour</v>
      </c>
      <c r="CB980" s="28" cm="1">
        <f t="array" ref="CB9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980" s="28" cm="1">
        <f t="array" ref="CC9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80" s="28">
        <f>IF(TRIM(Table1[[#This Row],[Party]])="Labour",Table1[[#This Row],[Conservative_Aye]],Table1[[#This Row],[Labour_Aye]])</f>
        <v>0</v>
      </c>
      <c r="CE980" s="28">
        <f>IF(TRIM(Table1[[#This Row],[Party]])="Labour",Table1[[#This Row],[Conservative_No]],Table1[[#This Row],[Labour_No]])</f>
        <v>142</v>
      </c>
      <c r="CF980" s="36">
        <f>IF(Table1[[#This Row],[Gov_Aye]]+Table1[[#This Row],[Gov_No]]=0,"",Table1[[#This Row],[Gov_Aye]]/(Table1[[#This Row],[Gov_Aye]]+Table1[[#This Row],[Gov_No]]))</f>
        <v>1</v>
      </c>
      <c r="CG980" s="36">
        <f>IF(Table1[[#This Row],[Opp_Aye]]+Table1[[#This Row],[Opp_No]]=0,"",Table1[[#This Row],[Opp_Aye]]/(Table1[[#This Row],[Opp_Aye]]+Table1[[#This Row],[Opp_No]]))</f>
        <v>0</v>
      </c>
      <c r="CH980" s="36">
        <f>IF(OR(Table1[[#This Row],[Gov_Share]]="",Table1[[#This Row],[Opp_Share]]=""),"",ABS(Table1[[#This Row],[Gov_Share]]-Table1[[#This Row],[Opp_Share]]))</f>
        <v>1</v>
      </c>
      <c r="CI980" s="36">
        <f>IF(Table1[[#This Row],[Gov_Aye]]+Table1[[#This Row],[Gov_No]]=0,"",ABS(Table1[[#This Row],[Gov_Aye]]-Table1[[#This Row],[Gov_No]])/(Table1[[#This Row],[Gov_Aye]]+Table1[[#This Row],[Gov_No]]))</f>
        <v>1</v>
      </c>
      <c r="CJ980" s="36">
        <f>IF(Table1[[#This Row],[Opp_Aye]]+Table1[[#This Row],[Opp_No]]=0,"",ABS(Table1[[#This Row],[Opp_Aye]]-Table1[[#This Row],[Opp_No]])/(Table1[[#This Row],[Opp_Aye]]+Table1[[#This Row],[Opp_No]]))</f>
        <v>1</v>
      </c>
      <c r="CK9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0.96610610827818166</v>
      </c>
    </row>
    <row r="981" spans="1:89" x14ac:dyDescent="0.75">
      <c r="A981">
        <v>1357</v>
      </c>
      <c r="B981" s="17">
        <v>44762</v>
      </c>
      <c r="C981" s="18">
        <v>0.74375000000000002</v>
      </c>
      <c r="D981">
        <v>51</v>
      </c>
      <c r="E981" s="20" t="s">
        <v>1332</v>
      </c>
      <c r="H981">
        <v>194</v>
      </c>
      <c r="I981">
        <v>275</v>
      </c>
      <c r="J981">
        <v>0</v>
      </c>
      <c r="K981">
        <v>1</v>
      </c>
      <c r="L981">
        <v>0</v>
      </c>
      <c r="M981" s="3">
        <v>0</v>
      </c>
      <c r="N981">
        <v>0</v>
      </c>
      <c r="O981">
        <v>0</v>
      </c>
      <c r="P981">
        <v>1</v>
      </c>
      <c r="Q981">
        <v>3</v>
      </c>
      <c r="R981" s="4">
        <v>140</v>
      </c>
      <c r="S981">
        <v>10</v>
      </c>
      <c r="T981">
        <v>2</v>
      </c>
      <c r="U981">
        <v>0</v>
      </c>
      <c r="V981">
        <v>35</v>
      </c>
      <c r="W981">
        <v>2</v>
      </c>
      <c r="X981">
        <v>0</v>
      </c>
      <c r="Y981">
        <v>0</v>
      </c>
      <c r="Z981">
        <v>0</v>
      </c>
      <c r="AA981">
        <v>0</v>
      </c>
      <c r="AB981">
        <v>0</v>
      </c>
      <c r="AC981">
        <v>0</v>
      </c>
      <c r="AD981">
        <v>0</v>
      </c>
      <c r="AE981">
        <v>0</v>
      </c>
      <c r="AF981">
        <v>0</v>
      </c>
      <c r="AG981" s="3">
        <v>266</v>
      </c>
      <c r="AH981">
        <v>7</v>
      </c>
      <c r="AI981">
        <v>0</v>
      </c>
      <c r="AJ981">
        <v>0</v>
      </c>
      <c r="AK981">
        <v>1</v>
      </c>
      <c r="AL981" s="4">
        <v>0</v>
      </c>
      <c r="AM981">
        <v>0</v>
      </c>
      <c r="AN981">
        <v>0</v>
      </c>
      <c r="AO981">
        <v>0</v>
      </c>
      <c r="AP981">
        <v>0</v>
      </c>
      <c r="AQ981">
        <v>0</v>
      </c>
      <c r="AR981">
        <v>0</v>
      </c>
      <c r="AS981">
        <v>0</v>
      </c>
      <c r="AT981">
        <v>0</v>
      </c>
      <c r="AU981">
        <v>0</v>
      </c>
      <c r="AV981">
        <v>0</v>
      </c>
      <c r="AW981">
        <v>0</v>
      </c>
      <c r="AX981">
        <v>0</v>
      </c>
      <c r="AY981">
        <v>0</v>
      </c>
      <c r="AZ981">
        <v>0</v>
      </c>
      <c r="BA981">
        <v>0</v>
      </c>
      <c r="BB981">
        <v>0</v>
      </c>
      <c r="BC981">
        <v>0</v>
      </c>
      <c r="BD981">
        <v>0</v>
      </c>
      <c r="BE981">
        <v>1</v>
      </c>
      <c r="BF981">
        <v>0</v>
      </c>
      <c r="BG981">
        <v>0</v>
      </c>
      <c r="BH981">
        <v>0</v>
      </c>
      <c r="BI981">
        <v>0</v>
      </c>
      <c r="BJ981">
        <v>0</v>
      </c>
      <c r="BK981">
        <v>0</v>
      </c>
      <c r="BL981">
        <v>0</v>
      </c>
      <c r="BM981">
        <v>0</v>
      </c>
      <c r="BN981">
        <v>0</v>
      </c>
      <c r="BO981">
        <v>0</v>
      </c>
      <c r="BP981">
        <v>0</v>
      </c>
      <c r="BQ981">
        <v>0</v>
      </c>
      <c r="BR981">
        <v>1</v>
      </c>
      <c r="BS981">
        <v>468</v>
      </c>
      <c r="BT981">
        <v>2.136752E-3</v>
      </c>
      <c r="BU981" s="1">
        <v>0.72</v>
      </c>
      <c r="BV981" s="5">
        <f>IFERROR($BF981/($AL981+$R981), "No Votes")</f>
        <v>0</v>
      </c>
      <c r="BW981" s="5">
        <f>IFERROR($BA981/($AG981+$M981), "No Votes")</f>
        <v>0</v>
      </c>
      <c r="BX981" t="s">
        <v>2157</v>
      </c>
      <c r="BY981" s="5" t="s">
        <v>2093</v>
      </c>
      <c r="BZ981" s="5" t="s">
        <v>2088</v>
      </c>
      <c r="CA981" s="28" t="str">
        <f>IF(Table1[[#This Row],[Party]]="Labour","Conservative","Labour")</f>
        <v>Labour</v>
      </c>
      <c r="CB981" s="28" cm="1">
        <f t="array" ref="CB9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81" s="28" cm="1">
        <f t="array" ref="CC9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981" s="28">
        <f>IF(TRIM(Table1[[#This Row],[Party]])="Labour",Table1[[#This Row],[Conservative_Aye]],Table1[[#This Row],[Labour_Aye]])</f>
        <v>140</v>
      </c>
      <c r="CE981" s="28">
        <f>IF(TRIM(Table1[[#This Row],[Party]])="Labour",Table1[[#This Row],[Conservative_No]],Table1[[#This Row],[Labour_No]])</f>
        <v>0</v>
      </c>
      <c r="CF981" s="36">
        <f>IF(Table1[[#This Row],[Gov_Aye]]+Table1[[#This Row],[Gov_No]]=0,"",Table1[[#This Row],[Gov_Aye]]/(Table1[[#This Row],[Gov_Aye]]+Table1[[#This Row],[Gov_No]]))</f>
        <v>0</v>
      </c>
      <c r="CG981" s="36">
        <f>IF(Table1[[#This Row],[Opp_Aye]]+Table1[[#This Row],[Opp_No]]=0,"",Table1[[#This Row],[Opp_Aye]]/(Table1[[#This Row],[Opp_Aye]]+Table1[[#This Row],[Opp_No]]))</f>
        <v>1</v>
      </c>
      <c r="CH981" s="36">
        <f>IF(OR(Table1[[#This Row],[Gov_Share]]="",Table1[[#This Row],[Opp_Share]]=""),"",ABS(Table1[[#This Row],[Gov_Share]]-Table1[[#This Row],[Opp_Share]]))</f>
        <v>1</v>
      </c>
      <c r="CI981" s="36">
        <f>IF(Table1[[#This Row],[Gov_Aye]]+Table1[[#This Row],[Gov_No]]=0,"",ABS(Table1[[#This Row],[Gov_Aye]]-Table1[[#This Row],[Gov_No]])/(Table1[[#This Row],[Gov_Aye]]+Table1[[#This Row],[Gov_No]]))</f>
        <v>1</v>
      </c>
      <c r="CJ981" s="36">
        <f>IF(Table1[[#This Row],[Opp_Aye]]+Table1[[#This Row],[Opp_No]]=0,"",ABS(Table1[[#This Row],[Opp_Aye]]-Table1[[#This Row],[Opp_No]])/(Table1[[#This Row],[Opp_Aye]]+Table1[[#This Row],[Opp_No]]))</f>
        <v>1</v>
      </c>
      <c r="CK9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0.96610169491525422</v>
      </c>
    </row>
    <row r="982" spans="1:89" ht="29.5" x14ac:dyDescent="0.75">
      <c r="A982" s="2">
        <v>1650</v>
      </c>
      <c r="B982" s="15">
        <v>45216</v>
      </c>
      <c r="C982" s="16">
        <v>0.8125</v>
      </c>
      <c r="D982" s="2">
        <v>342</v>
      </c>
      <c r="E982" s="19" t="s">
        <v>1886</v>
      </c>
      <c r="F982" s="2"/>
      <c r="G982" s="2"/>
      <c r="H982" s="2">
        <v>291</v>
      </c>
      <c r="I982" s="2">
        <v>139</v>
      </c>
      <c r="J982" s="2">
        <v>0</v>
      </c>
      <c r="K982" s="2">
        <v>0</v>
      </c>
      <c r="L982" s="2">
        <v>0</v>
      </c>
      <c r="M982" s="2">
        <v>286</v>
      </c>
      <c r="N982" s="2">
        <v>0</v>
      </c>
      <c r="O982" s="2">
        <v>0</v>
      </c>
      <c r="P982" s="2">
        <v>0</v>
      </c>
      <c r="Q982" s="2">
        <v>1</v>
      </c>
      <c r="R982" s="2">
        <v>0</v>
      </c>
      <c r="S982" s="2">
        <v>0</v>
      </c>
      <c r="T982" s="2">
        <v>0</v>
      </c>
      <c r="U982" s="2">
        <v>0</v>
      </c>
      <c r="V982" s="2">
        <v>0</v>
      </c>
      <c r="W982" s="2">
        <v>0</v>
      </c>
      <c r="X982" s="2">
        <v>0</v>
      </c>
      <c r="Y982" s="2">
        <v>1</v>
      </c>
      <c r="Z982" s="2">
        <v>0</v>
      </c>
      <c r="AA982" s="2">
        <v>0</v>
      </c>
      <c r="AB982" s="2">
        <v>0</v>
      </c>
      <c r="AC982" s="2">
        <v>0</v>
      </c>
      <c r="AD982" s="2">
        <v>0</v>
      </c>
      <c r="AE982" s="2">
        <v>0</v>
      </c>
      <c r="AF982" s="2">
        <v>0</v>
      </c>
      <c r="AG982" s="2">
        <v>0</v>
      </c>
      <c r="AH982" s="2">
        <v>6</v>
      </c>
      <c r="AI982" s="2">
        <v>0</v>
      </c>
      <c r="AJ982" s="2">
        <v>1</v>
      </c>
      <c r="AK982" s="2">
        <v>4</v>
      </c>
      <c r="AL982" s="2">
        <v>116</v>
      </c>
      <c r="AM982" s="2">
        <v>11</v>
      </c>
      <c r="AN982" s="2">
        <v>0</v>
      </c>
      <c r="AO982" s="2">
        <v>0</v>
      </c>
      <c r="AP982" s="2">
        <v>0</v>
      </c>
      <c r="AQ982" s="2">
        <v>0</v>
      </c>
      <c r="AR982" s="2">
        <v>0</v>
      </c>
      <c r="AS982" s="2">
        <v>0</v>
      </c>
      <c r="AT982" s="2">
        <v>0</v>
      </c>
      <c r="AU982" s="2">
        <v>0</v>
      </c>
      <c r="AV982" s="2">
        <v>0</v>
      </c>
      <c r="AW982" s="2">
        <v>0</v>
      </c>
      <c r="AX982" s="2">
        <v>0</v>
      </c>
      <c r="AY982" s="2">
        <v>0</v>
      </c>
      <c r="AZ982" s="2">
        <v>0</v>
      </c>
      <c r="BA982" s="2">
        <v>0</v>
      </c>
      <c r="BB982" s="2">
        <v>0</v>
      </c>
      <c r="BC982" s="2">
        <v>0</v>
      </c>
      <c r="BD982" s="2">
        <v>0</v>
      </c>
      <c r="BE982" s="2">
        <v>1</v>
      </c>
      <c r="BF982" s="2">
        <v>0</v>
      </c>
      <c r="BG982" s="2">
        <v>0</v>
      </c>
      <c r="BH982" s="2">
        <v>0</v>
      </c>
      <c r="BI982" s="2">
        <v>0</v>
      </c>
      <c r="BJ982" s="2">
        <v>0</v>
      </c>
      <c r="BK982" s="2">
        <v>0</v>
      </c>
      <c r="BL982" s="2">
        <v>0</v>
      </c>
      <c r="BM982" s="2">
        <v>0</v>
      </c>
      <c r="BN982" s="2">
        <v>0</v>
      </c>
      <c r="BO982" s="2">
        <v>0</v>
      </c>
      <c r="BP982" s="2">
        <v>0</v>
      </c>
      <c r="BQ982" s="2">
        <v>0</v>
      </c>
      <c r="BR982" s="2">
        <v>1</v>
      </c>
      <c r="BS982" s="2">
        <v>426</v>
      </c>
      <c r="BT982">
        <f>Table1[[#This Row],[TotalRebels]]/Table1[[#This Row],[TotalVotesCast]]</f>
        <v>2.3474178403755869E-3</v>
      </c>
      <c r="BU982" s="1">
        <f>Table1[[#This Row],[TotalVotesCast]]/650</f>
        <v>0.65538461538461534</v>
      </c>
      <c r="BV982" s="5">
        <f>IFERROR($BF982/($AL982+$R982), "No Votes")</f>
        <v>0</v>
      </c>
      <c r="BW982" s="5">
        <f>IFERROR($BA982/($AG982+$M982), "No Votes")</f>
        <v>0</v>
      </c>
      <c r="BX982" t="s">
        <v>2157</v>
      </c>
      <c r="BY982" s="5" t="s">
        <v>2096</v>
      </c>
      <c r="BZ982" s="5" t="s">
        <v>2088</v>
      </c>
      <c r="CA982" s="28" t="str">
        <f>IF(Table1[[#This Row],[Party]]="Labour","Conservative","Labour")</f>
        <v>Labour</v>
      </c>
      <c r="CB982" s="28" cm="1">
        <f t="array" ref="CB9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982" s="28" cm="1">
        <f t="array" ref="CC9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82" s="28">
        <f>IF(TRIM(Table1[[#This Row],[Party]])="Labour",Table1[[#This Row],[Conservative_Aye]],Table1[[#This Row],[Labour_Aye]])</f>
        <v>0</v>
      </c>
      <c r="CE982" s="28">
        <f>IF(TRIM(Table1[[#This Row],[Party]])="Labour",Table1[[#This Row],[Conservative_No]],Table1[[#This Row],[Labour_No]])</f>
        <v>116</v>
      </c>
      <c r="CF982" s="36">
        <f>IF(Table1[[#This Row],[Gov_Aye]]+Table1[[#This Row],[Gov_No]]=0,"",Table1[[#This Row],[Gov_Aye]]/(Table1[[#This Row],[Gov_Aye]]+Table1[[#This Row],[Gov_No]]))</f>
        <v>1</v>
      </c>
      <c r="CG982" s="36">
        <f>IF(Table1[[#This Row],[Opp_Aye]]+Table1[[#This Row],[Opp_No]]=0,"",Table1[[#This Row],[Opp_Aye]]/(Table1[[#This Row],[Opp_Aye]]+Table1[[#This Row],[Opp_No]]))</f>
        <v>0</v>
      </c>
      <c r="CH982" s="36">
        <f>IF(OR(Table1[[#This Row],[Gov_Share]]="",Table1[[#This Row],[Opp_Share]]=""),"",ABS(Table1[[#This Row],[Gov_Share]]-Table1[[#This Row],[Opp_Share]]))</f>
        <v>1</v>
      </c>
      <c r="CI982" s="36">
        <f>IF(Table1[[#This Row],[Gov_Aye]]+Table1[[#This Row],[Gov_No]]=0,"",ABS(Table1[[#This Row],[Gov_Aye]]-Table1[[#This Row],[Gov_No]])/(Table1[[#This Row],[Gov_Aye]]+Table1[[#This Row],[Gov_No]]))</f>
        <v>1</v>
      </c>
      <c r="CJ982" s="36">
        <f>IF(Table1[[#This Row],[Opp_Aye]]+Table1[[#This Row],[Opp_No]]=0,"",ABS(Table1[[#This Row],[Opp_Aye]]-Table1[[#This Row],[Opp_No]])/(Table1[[#This Row],[Opp_Aye]]+Table1[[#This Row],[Opp_No]]))</f>
        <v>1</v>
      </c>
      <c r="CK9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0.96606202457577528</v>
      </c>
    </row>
    <row r="983" spans="1:89" ht="29.5" x14ac:dyDescent="0.75">
      <c r="A983">
        <v>354</v>
      </c>
      <c r="B983" s="17">
        <v>43108</v>
      </c>
      <c r="C983" s="18">
        <v>0.92777777777777781</v>
      </c>
      <c r="D983">
        <v>87</v>
      </c>
      <c r="E983" s="20" t="s">
        <v>831</v>
      </c>
      <c r="H983">
        <v>265</v>
      </c>
      <c r="I983">
        <v>309</v>
      </c>
      <c r="J983">
        <v>0</v>
      </c>
      <c r="K983">
        <v>0</v>
      </c>
      <c r="L983">
        <v>0</v>
      </c>
      <c r="M983" s="3">
        <v>0</v>
      </c>
      <c r="N983">
        <v>0</v>
      </c>
      <c r="O983">
        <v>0</v>
      </c>
      <c r="P983">
        <v>1</v>
      </c>
      <c r="Q983">
        <v>1</v>
      </c>
      <c r="R983" s="4">
        <v>219</v>
      </c>
      <c r="S983">
        <v>11</v>
      </c>
      <c r="T983">
        <v>3</v>
      </c>
      <c r="U983">
        <v>0</v>
      </c>
      <c r="V983">
        <v>30</v>
      </c>
      <c r="W983">
        <v>0</v>
      </c>
      <c r="X983">
        <v>0</v>
      </c>
      <c r="Y983">
        <v>0</v>
      </c>
      <c r="Z983">
        <v>0</v>
      </c>
      <c r="AA983">
        <v>0</v>
      </c>
      <c r="AB983">
        <v>0</v>
      </c>
      <c r="AC983">
        <v>0</v>
      </c>
      <c r="AD983">
        <v>0</v>
      </c>
      <c r="AE983">
        <v>0</v>
      </c>
      <c r="AF983">
        <v>0</v>
      </c>
      <c r="AG983" s="3">
        <v>298</v>
      </c>
      <c r="AH983">
        <v>10</v>
      </c>
      <c r="AI983">
        <v>0</v>
      </c>
      <c r="AJ983">
        <v>0</v>
      </c>
      <c r="AK983">
        <v>1</v>
      </c>
      <c r="AL983" s="4">
        <v>0</v>
      </c>
      <c r="AM983">
        <v>0</v>
      </c>
      <c r="AN983">
        <v>0</v>
      </c>
      <c r="AO983">
        <v>0</v>
      </c>
      <c r="AP983">
        <v>0</v>
      </c>
      <c r="AQ983">
        <v>0</v>
      </c>
      <c r="AR983">
        <v>0</v>
      </c>
      <c r="AS983">
        <v>0</v>
      </c>
      <c r="AT983">
        <v>0</v>
      </c>
      <c r="AU983">
        <v>0</v>
      </c>
      <c r="AV983">
        <v>0</v>
      </c>
      <c r="AW983">
        <v>0</v>
      </c>
      <c r="AX983">
        <v>0</v>
      </c>
      <c r="AY983">
        <v>0</v>
      </c>
      <c r="AZ983">
        <v>0</v>
      </c>
      <c r="BA983" s="3">
        <v>0</v>
      </c>
      <c r="BB983">
        <v>0</v>
      </c>
      <c r="BC983">
        <v>0</v>
      </c>
      <c r="BD983">
        <v>0</v>
      </c>
      <c r="BE983">
        <v>1</v>
      </c>
      <c r="BF983" s="4">
        <v>0</v>
      </c>
      <c r="BG983">
        <v>0</v>
      </c>
      <c r="BH983">
        <v>0</v>
      </c>
      <c r="BI983">
        <v>0</v>
      </c>
      <c r="BJ983">
        <v>0</v>
      </c>
      <c r="BK983">
        <v>0</v>
      </c>
      <c r="BL983">
        <v>0</v>
      </c>
      <c r="BM983">
        <v>0</v>
      </c>
      <c r="BN983">
        <v>0</v>
      </c>
      <c r="BO983">
        <v>0</v>
      </c>
      <c r="BP983">
        <v>0</v>
      </c>
      <c r="BQ983">
        <v>0</v>
      </c>
      <c r="BR983">
        <v>1</v>
      </c>
      <c r="BS983">
        <v>574</v>
      </c>
      <c r="BT983">
        <v>0</v>
      </c>
      <c r="BU983" s="1">
        <v>0.88</v>
      </c>
      <c r="BV983" s="5">
        <f>IFERROR($BF983/($AL983+$R983), "No Votes")</f>
        <v>0</v>
      </c>
      <c r="BW983" s="5">
        <f>IFERROR($BA983/($AG983+$M983), "No Votes")</f>
        <v>0</v>
      </c>
      <c r="BX983" t="s">
        <v>2157</v>
      </c>
      <c r="BY983" s="5" t="s">
        <v>2086</v>
      </c>
      <c r="BZ983" s="5" t="s">
        <v>2088</v>
      </c>
      <c r="CA983" s="28" t="str">
        <f>IF(Table1[[#This Row],[Party]]="Labour","Conservative","Labour")</f>
        <v>Labour</v>
      </c>
      <c r="CB983" s="28" cm="1">
        <f t="array" ref="CB9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83" s="28" cm="1">
        <f t="array" ref="CC9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983" s="28">
        <f>IF(TRIM(Table1[[#This Row],[Party]])="Labour",Table1[[#This Row],[Conservative_Aye]],Table1[[#This Row],[Labour_Aye]])</f>
        <v>219</v>
      </c>
      <c r="CE983" s="28">
        <f>IF(TRIM(Table1[[#This Row],[Party]])="Labour",Table1[[#This Row],[Conservative_No]],Table1[[#This Row],[Labour_No]])</f>
        <v>0</v>
      </c>
      <c r="CF983" s="36">
        <f>IF(Table1[[#This Row],[Gov_Aye]]+Table1[[#This Row],[Gov_No]]=0,"",Table1[[#This Row],[Gov_Aye]]/(Table1[[#This Row],[Gov_Aye]]+Table1[[#This Row],[Gov_No]]))</f>
        <v>0</v>
      </c>
      <c r="CG983" s="36">
        <f>IF(Table1[[#This Row],[Opp_Aye]]+Table1[[#This Row],[Opp_No]]=0,"",Table1[[#This Row],[Opp_Aye]]/(Table1[[#This Row],[Opp_Aye]]+Table1[[#This Row],[Opp_No]]))</f>
        <v>1</v>
      </c>
      <c r="CH983" s="36">
        <f>IF(OR(Table1[[#This Row],[Gov_Share]]="",Table1[[#This Row],[Opp_Share]]=""),"",ABS(Table1[[#This Row],[Gov_Share]]-Table1[[#This Row],[Opp_Share]]))</f>
        <v>1</v>
      </c>
      <c r="CI983" s="36">
        <f>IF(Table1[[#This Row],[Gov_Aye]]+Table1[[#This Row],[Gov_No]]=0,"",ABS(Table1[[#This Row],[Gov_Aye]]-Table1[[#This Row],[Gov_No]])/(Table1[[#This Row],[Gov_Aye]]+Table1[[#This Row],[Gov_No]]))</f>
        <v>1</v>
      </c>
      <c r="CJ983" s="36">
        <f>IF(Table1[[#This Row],[Opp_Aye]]+Table1[[#This Row],[Opp_No]]=0,"",ABS(Table1[[#This Row],[Opp_Aye]]-Table1[[#This Row],[Opp_No]])/(Table1[[#This Row],[Opp_Aye]]+Table1[[#This Row],[Opp_No]]))</f>
        <v>1</v>
      </c>
      <c r="CK9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0.96604603306600512</v>
      </c>
    </row>
    <row r="984" spans="1:89" x14ac:dyDescent="0.75">
      <c r="A984" s="2">
        <v>355</v>
      </c>
      <c r="B984" s="15">
        <v>43108</v>
      </c>
      <c r="C984" s="16">
        <v>0.9375</v>
      </c>
      <c r="D984" s="2">
        <v>88</v>
      </c>
      <c r="E984" s="19" t="s">
        <v>830</v>
      </c>
      <c r="F984" s="2"/>
      <c r="G984" s="2"/>
      <c r="H984" s="2">
        <v>309</v>
      </c>
      <c r="I984" s="2">
        <v>265</v>
      </c>
      <c r="J984" s="2">
        <v>0</v>
      </c>
      <c r="K984" s="2">
        <v>0</v>
      </c>
      <c r="L984" s="2">
        <v>0</v>
      </c>
      <c r="M984" s="3">
        <v>298</v>
      </c>
      <c r="N984" s="2">
        <v>10</v>
      </c>
      <c r="O984" s="2">
        <v>0</v>
      </c>
      <c r="P984" s="2">
        <v>0</v>
      </c>
      <c r="Q984" s="2">
        <v>1</v>
      </c>
      <c r="R984" s="4">
        <v>0</v>
      </c>
      <c r="S984" s="2">
        <v>0</v>
      </c>
      <c r="T984" s="2">
        <v>0</v>
      </c>
      <c r="U984" s="2">
        <v>0</v>
      </c>
      <c r="V984" s="2">
        <v>0</v>
      </c>
      <c r="W984" s="2">
        <v>0</v>
      </c>
      <c r="X984" s="2">
        <v>0</v>
      </c>
      <c r="Y984" s="2">
        <v>0</v>
      </c>
      <c r="Z984" s="2">
        <v>0</v>
      </c>
      <c r="AA984" s="2">
        <v>0</v>
      </c>
      <c r="AB984" s="2">
        <v>0</v>
      </c>
      <c r="AC984" s="2">
        <v>0</v>
      </c>
      <c r="AD984" s="2">
        <v>0</v>
      </c>
      <c r="AE984" s="2">
        <v>0</v>
      </c>
      <c r="AF984" s="2">
        <v>0</v>
      </c>
      <c r="AG984" s="3">
        <v>0</v>
      </c>
      <c r="AH984" s="2">
        <v>0</v>
      </c>
      <c r="AI984" s="2">
        <v>0</v>
      </c>
      <c r="AJ984" s="2">
        <v>1</v>
      </c>
      <c r="AK984" s="2">
        <v>1</v>
      </c>
      <c r="AL984" s="4">
        <v>219</v>
      </c>
      <c r="AM984" s="2">
        <v>11</v>
      </c>
      <c r="AN984" s="2">
        <v>3</v>
      </c>
      <c r="AO984" s="2">
        <v>0</v>
      </c>
      <c r="AP984" s="2">
        <v>30</v>
      </c>
      <c r="AQ984" s="2">
        <v>0</v>
      </c>
      <c r="AR984" s="2">
        <v>0</v>
      </c>
      <c r="AS984" s="2">
        <v>0</v>
      </c>
      <c r="AT984" s="2">
        <v>0</v>
      </c>
      <c r="AU984" s="2">
        <v>0</v>
      </c>
      <c r="AV984" s="2">
        <v>0</v>
      </c>
      <c r="AW984" s="2">
        <v>0</v>
      </c>
      <c r="AX984" s="2">
        <v>0</v>
      </c>
      <c r="AY984" s="2">
        <v>0</v>
      </c>
      <c r="AZ984" s="2">
        <v>0</v>
      </c>
      <c r="BA984" s="44">
        <v>0</v>
      </c>
      <c r="BB984" s="2">
        <v>0</v>
      </c>
      <c r="BC984" s="2">
        <v>0</v>
      </c>
      <c r="BD984" s="2">
        <v>0</v>
      </c>
      <c r="BE984" s="2">
        <v>1</v>
      </c>
      <c r="BF984" s="45">
        <v>0</v>
      </c>
      <c r="BG984" s="2">
        <v>0</v>
      </c>
      <c r="BH984" s="2">
        <v>0</v>
      </c>
      <c r="BI984" s="2">
        <v>0</v>
      </c>
      <c r="BJ984" s="2">
        <v>0</v>
      </c>
      <c r="BK984" s="2">
        <v>0</v>
      </c>
      <c r="BL984" s="2">
        <v>0</v>
      </c>
      <c r="BM984" s="2">
        <v>0</v>
      </c>
      <c r="BN984" s="2">
        <v>0</v>
      </c>
      <c r="BO984" s="2">
        <v>0</v>
      </c>
      <c r="BP984" s="2">
        <v>0</v>
      </c>
      <c r="BQ984" s="2">
        <v>0</v>
      </c>
      <c r="BR984" s="2">
        <v>1</v>
      </c>
      <c r="BS984" s="2">
        <v>574</v>
      </c>
      <c r="BT984" s="2">
        <v>0</v>
      </c>
      <c r="BU984" s="5">
        <v>0.88</v>
      </c>
      <c r="BV984" s="5">
        <f>IFERROR($BF984/($AL984+$R984), "No Votes")</f>
        <v>0</v>
      </c>
      <c r="BW984" s="5">
        <f>IFERROR($BA984/($AG984+$M984), "No Votes")</f>
        <v>0</v>
      </c>
      <c r="BX984" t="s">
        <v>2157</v>
      </c>
      <c r="BY984" s="5" t="s">
        <v>2086</v>
      </c>
      <c r="BZ984" s="5" t="s">
        <v>2088</v>
      </c>
      <c r="CA984" s="28" t="str">
        <f>IF(Table1[[#This Row],[Party]]="Labour","Conservative","Labour")</f>
        <v>Labour</v>
      </c>
      <c r="CB984" s="28" cm="1">
        <f t="array" ref="CB9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984" s="28" cm="1">
        <f t="array" ref="CC9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84" s="28">
        <f>IF(TRIM(Table1[[#This Row],[Party]])="Labour",Table1[[#This Row],[Conservative_Aye]],Table1[[#This Row],[Labour_Aye]])</f>
        <v>0</v>
      </c>
      <c r="CE984" s="28">
        <f>IF(TRIM(Table1[[#This Row],[Party]])="Labour",Table1[[#This Row],[Conservative_No]],Table1[[#This Row],[Labour_No]])</f>
        <v>219</v>
      </c>
      <c r="CF984" s="36">
        <f>IF(Table1[[#This Row],[Gov_Aye]]+Table1[[#This Row],[Gov_No]]=0,"",Table1[[#This Row],[Gov_Aye]]/(Table1[[#This Row],[Gov_Aye]]+Table1[[#This Row],[Gov_No]]))</f>
        <v>1</v>
      </c>
      <c r="CG984" s="36">
        <f>IF(Table1[[#This Row],[Opp_Aye]]+Table1[[#This Row],[Opp_No]]=0,"",Table1[[#This Row],[Opp_Aye]]/(Table1[[#This Row],[Opp_Aye]]+Table1[[#This Row],[Opp_No]]))</f>
        <v>0</v>
      </c>
      <c r="CH984" s="36">
        <f>IF(OR(Table1[[#This Row],[Gov_Share]]="",Table1[[#This Row],[Opp_Share]]=""),"",ABS(Table1[[#This Row],[Gov_Share]]-Table1[[#This Row],[Opp_Share]]))</f>
        <v>1</v>
      </c>
      <c r="CI984" s="36">
        <f>IF(Table1[[#This Row],[Gov_Aye]]+Table1[[#This Row],[Gov_No]]=0,"",ABS(Table1[[#This Row],[Gov_Aye]]-Table1[[#This Row],[Gov_No]])/(Table1[[#This Row],[Gov_Aye]]+Table1[[#This Row],[Gov_No]]))</f>
        <v>1</v>
      </c>
      <c r="CJ984" s="36">
        <f>IF(Table1[[#This Row],[Opp_Aye]]+Table1[[#This Row],[Opp_No]]=0,"",ABS(Table1[[#This Row],[Opp_Aye]]-Table1[[#This Row],[Opp_No]])/(Table1[[#This Row],[Opp_Aye]]+Table1[[#This Row],[Opp_No]]))</f>
        <v>1</v>
      </c>
      <c r="CK9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0.96604603306600512</v>
      </c>
    </row>
    <row r="985" spans="1:89" x14ac:dyDescent="0.75">
      <c r="A985" s="2">
        <v>1197</v>
      </c>
      <c r="B985" s="15">
        <v>44578</v>
      </c>
      <c r="C985" s="16">
        <v>0.91527777777777775</v>
      </c>
      <c r="D985" s="2">
        <v>164</v>
      </c>
      <c r="E985" s="19" t="s">
        <v>790</v>
      </c>
      <c r="F985" s="2"/>
      <c r="G985" s="2"/>
      <c r="H985" s="2">
        <v>325</v>
      </c>
      <c r="I985" s="2">
        <v>234</v>
      </c>
      <c r="J985" s="2">
        <v>0</v>
      </c>
      <c r="K985" s="2">
        <v>0</v>
      </c>
      <c r="L985" s="2">
        <v>0</v>
      </c>
      <c r="M985" s="3">
        <v>319</v>
      </c>
      <c r="N985" s="2">
        <v>5</v>
      </c>
      <c r="O985" s="2">
        <v>0</v>
      </c>
      <c r="P985" s="2">
        <v>0</v>
      </c>
      <c r="Q985" s="2">
        <v>1</v>
      </c>
      <c r="R985" s="4">
        <v>0</v>
      </c>
      <c r="S985" s="2">
        <v>0</v>
      </c>
      <c r="T985" s="2">
        <v>0</v>
      </c>
      <c r="U985" s="2">
        <v>0</v>
      </c>
      <c r="V985" s="2">
        <v>0</v>
      </c>
      <c r="W985" s="2">
        <v>0</v>
      </c>
      <c r="X985" s="2">
        <v>0</v>
      </c>
      <c r="Y985" s="2">
        <v>0</v>
      </c>
      <c r="Z985" s="2">
        <v>0</v>
      </c>
      <c r="AA985" s="2">
        <v>0</v>
      </c>
      <c r="AB985" s="2">
        <v>0</v>
      </c>
      <c r="AC985" s="2">
        <v>0</v>
      </c>
      <c r="AD985" s="2">
        <v>2</v>
      </c>
      <c r="AE985" s="2">
        <v>1</v>
      </c>
      <c r="AF985" s="2">
        <v>0</v>
      </c>
      <c r="AG985" s="3">
        <v>0</v>
      </c>
      <c r="AH985" s="2">
        <v>0</v>
      </c>
      <c r="AI985" s="2">
        <v>0</v>
      </c>
      <c r="AJ985" s="2">
        <v>1</v>
      </c>
      <c r="AK985" s="2">
        <v>4</v>
      </c>
      <c r="AL985" s="4">
        <v>172</v>
      </c>
      <c r="AM985" s="2">
        <v>12</v>
      </c>
      <c r="AN985" s="2">
        <v>2</v>
      </c>
      <c r="AO985" s="2">
        <v>0</v>
      </c>
      <c r="AP985" s="2">
        <v>39</v>
      </c>
      <c r="AQ985" s="2">
        <v>2</v>
      </c>
      <c r="AR985" s="2">
        <v>0</v>
      </c>
      <c r="AS985" s="2">
        <v>0</v>
      </c>
      <c r="AT985" s="2">
        <v>0</v>
      </c>
      <c r="AU985" s="2">
        <v>0</v>
      </c>
      <c r="AV985" s="2">
        <v>0</v>
      </c>
      <c r="AW985" s="2">
        <v>0</v>
      </c>
      <c r="AX985" s="2">
        <v>0</v>
      </c>
      <c r="AY985" s="2">
        <v>0</v>
      </c>
      <c r="AZ985" s="2">
        <v>0</v>
      </c>
      <c r="BA985" s="44">
        <v>0</v>
      </c>
      <c r="BB985" s="2">
        <v>0</v>
      </c>
      <c r="BC985" s="2">
        <v>0</v>
      </c>
      <c r="BD985" s="2">
        <v>0</v>
      </c>
      <c r="BE985" s="2">
        <v>1</v>
      </c>
      <c r="BF985" s="45">
        <v>0</v>
      </c>
      <c r="BG985" s="2">
        <v>0</v>
      </c>
      <c r="BH985" s="2">
        <v>0</v>
      </c>
      <c r="BI985" s="2">
        <v>0</v>
      </c>
      <c r="BJ985" s="2">
        <v>0</v>
      </c>
      <c r="BK985" s="2">
        <v>0</v>
      </c>
      <c r="BL985" s="2">
        <v>0</v>
      </c>
      <c r="BM985" s="2">
        <v>0</v>
      </c>
      <c r="BN985" s="2">
        <v>0</v>
      </c>
      <c r="BO985" s="2">
        <v>0</v>
      </c>
      <c r="BP985" s="2">
        <v>0</v>
      </c>
      <c r="BQ985" s="2">
        <v>0</v>
      </c>
      <c r="BR985" s="2">
        <v>1</v>
      </c>
      <c r="BS985" s="2">
        <v>560</v>
      </c>
      <c r="BT985" s="2">
        <v>0</v>
      </c>
      <c r="BU985" s="5">
        <v>0.86</v>
      </c>
      <c r="BV985" s="5">
        <f>IFERROR($BF985/($AL985+$R985), "No Votes")</f>
        <v>0</v>
      </c>
      <c r="BW985" s="5">
        <f>IFERROR($BA985/($AG985+$M985), "No Votes")</f>
        <v>0</v>
      </c>
      <c r="BX985" t="s">
        <v>2157</v>
      </c>
      <c r="BY985" s="5" t="s">
        <v>2093</v>
      </c>
      <c r="BZ985" s="5" t="s">
        <v>2088</v>
      </c>
      <c r="CA985" s="28" t="str">
        <f>IF(Table1[[#This Row],[Party]]="Labour","Conservative","Labour")</f>
        <v>Labour</v>
      </c>
      <c r="CB985" s="28" cm="1">
        <f t="array" ref="CB9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319</v>
      </c>
      <c r="CC985" s="28" cm="1">
        <f t="array" ref="CC9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85" s="28">
        <f>IF(TRIM(Table1[[#This Row],[Party]])="Labour",Table1[[#This Row],[Conservative_Aye]],Table1[[#This Row],[Labour_Aye]])</f>
        <v>0</v>
      </c>
      <c r="CE985" s="28">
        <f>IF(TRIM(Table1[[#This Row],[Party]])="Labour",Table1[[#This Row],[Conservative_No]],Table1[[#This Row],[Labour_No]])</f>
        <v>172</v>
      </c>
      <c r="CF985" s="36">
        <f>IF(Table1[[#This Row],[Gov_Aye]]+Table1[[#This Row],[Gov_No]]=0,"",Table1[[#This Row],[Gov_Aye]]/(Table1[[#This Row],[Gov_Aye]]+Table1[[#This Row],[Gov_No]]))</f>
        <v>1</v>
      </c>
      <c r="CG985" s="36">
        <f>IF(Table1[[#This Row],[Opp_Aye]]+Table1[[#This Row],[Opp_No]]=0,"",Table1[[#This Row],[Opp_Aye]]/(Table1[[#This Row],[Opp_Aye]]+Table1[[#This Row],[Opp_No]]))</f>
        <v>0</v>
      </c>
      <c r="CH985" s="36">
        <f>IF(OR(Table1[[#This Row],[Gov_Share]]="",Table1[[#This Row],[Opp_Share]]=""),"",ABS(Table1[[#This Row],[Gov_Share]]-Table1[[#This Row],[Opp_Share]]))</f>
        <v>1</v>
      </c>
      <c r="CI985" s="36">
        <f>IF(Table1[[#This Row],[Gov_Aye]]+Table1[[#This Row],[Gov_No]]=0,"",ABS(Table1[[#This Row],[Gov_Aye]]-Table1[[#This Row],[Gov_No]])/(Table1[[#This Row],[Gov_Aye]]+Table1[[#This Row],[Gov_No]]))</f>
        <v>1</v>
      </c>
      <c r="CJ985" s="36">
        <f>IF(Table1[[#This Row],[Opp_Aye]]+Table1[[#This Row],[Opp_No]]=0,"",ABS(Table1[[#This Row],[Opp_Aye]]-Table1[[#This Row],[Opp_No]])/(Table1[[#This Row],[Opp_Aye]]+Table1[[#This Row],[Opp_No]]))</f>
        <v>1</v>
      </c>
      <c r="CK9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0.96603028308097427</v>
      </c>
    </row>
    <row r="986" spans="1:89" x14ac:dyDescent="0.75">
      <c r="A986" s="2">
        <v>1146</v>
      </c>
      <c r="B986" s="15">
        <v>44522</v>
      </c>
      <c r="C986" s="16">
        <v>0.7993055555555556</v>
      </c>
      <c r="D986" s="2">
        <v>114</v>
      </c>
      <c r="E986" s="19" t="s">
        <v>445</v>
      </c>
      <c r="F986" s="2"/>
      <c r="G986" s="2"/>
      <c r="H986" s="2">
        <v>194</v>
      </c>
      <c r="I986" s="2">
        <v>298</v>
      </c>
      <c r="J986" s="2">
        <v>0</v>
      </c>
      <c r="K986" s="2">
        <v>1</v>
      </c>
      <c r="L986" s="2">
        <v>0</v>
      </c>
      <c r="M986" s="3">
        <v>1</v>
      </c>
      <c r="N986" s="2">
        <v>3</v>
      </c>
      <c r="O986" s="2">
        <v>0</v>
      </c>
      <c r="P986" s="2">
        <v>1</v>
      </c>
      <c r="Q986" s="2">
        <v>2</v>
      </c>
      <c r="R986" s="4">
        <v>170</v>
      </c>
      <c r="S986" s="2">
        <v>10</v>
      </c>
      <c r="T986" s="2">
        <v>3</v>
      </c>
      <c r="U986" s="2">
        <v>0</v>
      </c>
      <c r="V986" s="2">
        <v>0</v>
      </c>
      <c r="W986" s="2">
        <v>2</v>
      </c>
      <c r="X986" s="2">
        <v>0</v>
      </c>
      <c r="Y986" s="2">
        <v>0</v>
      </c>
      <c r="Z986" s="2">
        <v>0</v>
      </c>
      <c r="AA986" s="2">
        <v>0</v>
      </c>
      <c r="AB986" s="2">
        <v>0</v>
      </c>
      <c r="AC986" s="2">
        <v>0</v>
      </c>
      <c r="AD986" s="2">
        <v>0</v>
      </c>
      <c r="AE986" s="2">
        <v>0</v>
      </c>
      <c r="AF986" s="2">
        <v>0</v>
      </c>
      <c r="AG986" s="3">
        <v>297</v>
      </c>
      <c r="AH986" s="2">
        <v>0</v>
      </c>
      <c r="AI986" s="2">
        <v>0</v>
      </c>
      <c r="AJ986" s="2">
        <v>0</v>
      </c>
      <c r="AK986" s="2">
        <v>1</v>
      </c>
      <c r="AL986" s="4">
        <v>0</v>
      </c>
      <c r="AM986" s="2">
        <v>0</v>
      </c>
      <c r="AN986" s="2">
        <v>0</v>
      </c>
      <c r="AO986" s="2">
        <v>0</v>
      </c>
      <c r="AP986" s="2">
        <v>0</v>
      </c>
      <c r="AQ986" s="2">
        <v>0</v>
      </c>
      <c r="AR986" s="2">
        <v>0</v>
      </c>
      <c r="AS986" s="2">
        <v>0</v>
      </c>
      <c r="AT986" s="2">
        <v>0</v>
      </c>
      <c r="AU986" s="2">
        <v>0</v>
      </c>
      <c r="AV986" s="2">
        <v>0</v>
      </c>
      <c r="AW986" s="2">
        <v>0</v>
      </c>
      <c r="AX986" s="2">
        <v>0</v>
      </c>
      <c r="AY986" s="2">
        <v>0</v>
      </c>
      <c r="AZ986" s="2">
        <v>0</v>
      </c>
      <c r="BA986" s="44">
        <v>1</v>
      </c>
      <c r="BB986" s="2">
        <v>0</v>
      </c>
      <c r="BC986" s="2">
        <v>0</v>
      </c>
      <c r="BD986" s="2">
        <v>0</v>
      </c>
      <c r="BE986" s="2">
        <v>1</v>
      </c>
      <c r="BF986" s="45">
        <v>0</v>
      </c>
      <c r="BG986" s="2">
        <v>0</v>
      </c>
      <c r="BH986" s="2">
        <v>0</v>
      </c>
      <c r="BI986" s="2">
        <v>0</v>
      </c>
      <c r="BJ986" s="2">
        <v>0</v>
      </c>
      <c r="BK986" s="2">
        <v>0</v>
      </c>
      <c r="BL986" s="2">
        <v>0</v>
      </c>
      <c r="BM986" s="2">
        <v>0</v>
      </c>
      <c r="BN986" s="2">
        <v>0</v>
      </c>
      <c r="BO986" s="2">
        <v>0</v>
      </c>
      <c r="BP986" s="2">
        <v>0</v>
      </c>
      <c r="BQ986" s="2">
        <v>0</v>
      </c>
      <c r="BR986" s="2">
        <v>2</v>
      </c>
      <c r="BS986" s="2">
        <v>491</v>
      </c>
      <c r="BT986" s="2">
        <v>0</v>
      </c>
      <c r="BU986" s="5">
        <v>0.76</v>
      </c>
      <c r="BV986" s="5">
        <f>IFERROR($BF986/($AL986+$R986), "No Votes")</f>
        <v>0</v>
      </c>
      <c r="BW986" s="5">
        <f>IFERROR($BA986/($AG986+$M986), "No Votes")</f>
        <v>3.3557046979865771E-3</v>
      </c>
      <c r="BX986" t="s">
        <v>2157</v>
      </c>
      <c r="BY986" s="5" t="s">
        <v>2093</v>
      </c>
      <c r="BZ986" s="5" t="s">
        <v>2088</v>
      </c>
      <c r="CA986" s="28" t="str">
        <f>IF(Table1[[#This Row],[Party]]="Labour","Conservative","Labour")</f>
        <v>Labour</v>
      </c>
      <c r="CB986" s="28" cm="1">
        <f t="array" ref="CB9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986" s="28" cm="1">
        <f t="array" ref="CC9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986" s="28">
        <f>IF(TRIM(Table1[[#This Row],[Party]])="Labour",Table1[[#This Row],[Conservative_Aye]],Table1[[#This Row],[Labour_Aye]])</f>
        <v>170</v>
      </c>
      <c r="CE986" s="28">
        <f>IF(TRIM(Table1[[#This Row],[Party]])="Labour",Table1[[#This Row],[Conservative_No]],Table1[[#This Row],[Labour_No]])</f>
        <v>0</v>
      </c>
      <c r="CF986" s="36">
        <f>IF(Table1[[#This Row],[Gov_Aye]]+Table1[[#This Row],[Gov_No]]=0,"",Table1[[#This Row],[Gov_Aye]]/(Table1[[#This Row],[Gov_Aye]]+Table1[[#This Row],[Gov_No]]))</f>
        <v>3.3557046979865771E-3</v>
      </c>
      <c r="CG986" s="36">
        <f>IF(Table1[[#This Row],[Opp_Aye]]+Table1[[#This Row],[Opp_No]]=0,"",Table1[[#This Row],[Opp_Aye]]/(Table1[[#This Row],[Opp_Aye]]+Table1[[#This Row],[Opp_No]]))</f>
        <v>1</v>
      </c>
      <c r="CH986" s="36">
        <f>IF(OR(Table1[[#This Row],[Gov_Share]]="",Table1[[#This Row],[Opp_Share]]=""),"",ABS(Table1[[#This Row],[Gov_Share]]-Table1[[#This Row],[Opp_Share]]))</f>
        <v>0.99664429530201337</v>
      </c>
      <c r="CI986" s="36">
        <f>IF(Table1[[#This Row],[Gov_Aye]]+Table1[[#This Row],[Gov_No]]=0,"",ABS(Table1[[#This Row],[Gov_Aye]]-Table1[[#This Row],[Gov_No]])/(Table1[[#This Row],[Gov_Aye]]+Table1[[#This Row],[Gov_No]]))</f>
        <v>0.99328859060402686</v>
      </c>
      <c r="CJ986" s="36">
        <f>IF(Table1[[#This Row],[Opp_Aye]]+Table1[[#This Row],[Opp_No]]=0,"",ABS(Table1[[#This Row],[Opp_Aye]]-Table1[[#This Row],[Opp_No]])/(Table1[[#This Row],[Opp_Aye]]+Table1[[#This Row],[Opp_No]]))</f>
        <v>1</v>
      </c>
      <c r="CK9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0.96602818937477408</v>
      </c>
    </row>
    <row r="987" spans="1:89" ht="29.5" x14ac:dyDescent="0.75">
      <c r="A987" s="2">
        <v>1610</v>
      </c>
      <c r="B987" s="15">
        <v>45124</v>
      </c>
      <c r="C987" s="16">
        <v>0.80138888888888893</v>
      </c>
      <c r="D987" s="2">
        <v>302</v>
      </c>
      <c r="E987" s="19" t="s">
        <v>469</v>
      </c>
      <c r="F987" s="2"/>
      <c r="G987" s="2"/>
      <c r="H987" s="2">
        <v>300</v>
      </c>
      <c r="I987" s="2">
        <v>208</v>
      </c>
      <c r="J987" s="2">
        <v>0</v>
      </c>
      <c r="K987" s="2">
        <v>0</v>
      </c>
      <c r="L987" s="2">
        <v>0</v>
      </c>
      <c r="M987" s="3">
        <v>291</v>
      </c>
      <c r="N987" s="2">
        <v>5</v>
      </c>
      <c r="O987" s="2">
        <v>0</v>
      </c>
      <c r="P987" s="2">
        <v>0</v>
      </c>
      <c r="Q987" s="2">
        <v>2</v>
      </c>
      <c r="R987" s="4">
        <v>0</v>
      </c>
      <c r="S987" s="2">
        <v>0</v>
      </c>
      <c r="T987" s="2">
        <v>0</v>
      </c>
      <c r="U987" s="2">
        <v>0</v>
      </c>
      <c r="V987" s="2">
        <v>0</v>
      </c>
      <c r="W987" s="2">
        <v>0</v>
      </c>
      <c r="X987" s="2">
        <v>0</v>
      </c>
      <c r="Y987" s="2">
        <v>1</v>
      </c>
      <c r="Z987" s="2">
        <v>0</v>
      </c>
      <c r="AA987" s="2">
        <v>0</v>
      </c>
      <c r="AB987" s="2">
        <v>0</v>
      </c>
      <c r="AC987" s="2">
        <v>0</v>
      </c>
      <c r="AD987" s="2">
        <v>0</v>
      </c>
      <c r="AE987" s="2">
        <v>1</v>
      </c>
      <c r="AF987" s="2">
        <v>0</v>
      </c>
      <c r="AG987" s="3">
        <v>0</v>
      </c>
      <c r="AH987" s="2">
        <v>0</v>
      </c>
      <c r="AI987" s="2">
        <v>0</v>
      </c>
      <c r="AJ987" s="2">
        <v>1</v>
      </c>
      <c r="AK987" s="2">
        <v>8</v>
      </c>
      <c r="AL987" s="4">
        <v>147</v>
      </c>
      <c r="AM987" s="2">
        <v>11</v>
      </c>
      <c r="AN987" s="2">
        <v>2</v>
      </c>
      <c r="AO987" s="2">
        <v>0</v>
      </c>
      <c r="AP987" s="2">
        <v>37</v>
      </c>
      <c r="AQ987" s="2">
        <v>2</v>
      </c>
      <c r="AR987" s="2">
        <v>0</v>
      </c>
      <c r="AS987" s="2">
        <v>0</v>
      </c>
      <c r="AT987" s="2">
        <v>0</v>
      </c>
      <c r="AU987" s="2">
        <v>0</v>
      </c>
      <c r="AV987" s="2">
        <v>0</v>
      </c>
      <c r="AW987" s="2">
        <v>0</v>
      </c>
      <c r="AX987" s="2">
        <v>0</v>
      </c>
      <c r="AY987" s="2">
        <v>0</v>
      </c>
      <c r="AZ987" s="2">
        <v>0</v>
      </c>
      <c r="BA987" s="44">
        <v>0</v>
      </c>
      <c r="BB987" s="2">
        <v>0</v>
      </c>
      <c r="BC987" s="2">
        <v>0</v>
      </c>
      <c r="BD987" s="2">
        <v>0</v>
      </c>
      <c r="BE987" s="2">
        <v>2</v>
      </c>
      <c r="BF987" s="45">
        <v>0</v>
      </c>
      <c r="BG987" s="2">
        <v>0</v>
      </c>
      <c r="BH987" s="2">
        <v>0</v>
      </c>
      <c r="BI987" s="2">
        <v>0</v>
      </c>
      <c r="BJ987" s="2">
        <v>0</v>
      </c>
      <c r="BK987" s="2">
        <v>0</v>
      </c>
      <c r="BL987" s="2">
        <v>0</v>
      </c>
      <c r="BM987" s="2">
        <v>0</v>
      </c>
      <c r="BN987" s="2">
        <v>0</v>
      </c>
      <c r="BO987" s="2">
        <v>0</v>
      </c>
      <c r="BP987" s="2">
        <v>0</v>
      </c>
      <c r="BQ987" s="2">
        <v>0</v>
      </c>
      <c r="BR987" s="2">
        <v>2</v>
      </c>
      <c r="BS987" s="2">
        <v>508</v>
      </c>
      <c r="BT987" s="2">
        <v>0</v>
      </c>
      <c r="BU987" s="5">
        <v>0.78</v>
      </c>
      <c r="BV987" s="5">
        <f>IFERROR($BF987/($AL987+$R987), "No Votes")</f>
        <v>0</v>
      </c>
      <c r="BW987" s="5">
        <f>IFERROR($BA987/($AG987+$M987), "No Votes")</f>
        <v>0</v>
      </c>
      <c r="BX987" t="s">
        <v>2157</v>
      </c>
      <c r="BY987" s="5" t="s">
        <v>2096</v>
      </c>
      <c r="BZ987" s="5" t="s">
        <v>2088</v>
      </c>
      <c r="CA987" s="28" t="str">
        <f>IF(Table1[[#This Row],[Party]]="Labour","Conservative","Labour")</f>
        <v>Labour</v>
      </c>
      <c r="CB987" s="28" cm="1">
        <f t="array" ref="CB9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987" s="28" cm="1">
        <f t="array" ref="CC9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87" s="28">
        <f>IF(TRIM(Table1[[#This Row],[Party]])="Labour",Table1[[#This Row],[Conservative_Aye]],Table1[[#This Row],[Labour_Aye]])</f>
        <v>0</v>
      </c>
      <c r="CE987" s="28">
        <f>IF(TRIM(Table1[[#This Row],[Party]])="Labour",Table1[[#This Row],[Conservative_No]],Table1[[#This Row],[Labour_No]])</f>
        <v>147</v>
      </c>
      <c r="CF987" s="36">
        <f>IF(Table1[[#This Row],[Gov_Aye]]+Table1[[#This Row],[Gov_No]]=0,"",Table1[[#This Row],[Gov_Aye]]/(Table1[[#This Row],[Gov_Aye]]+Table1[[#This Row],[Gov_No]]))</f>
        <v>1</v>
      </c>
      <c r="CG987" s="36">
        <f>IF(Table1[[#This Row],[Opp_Aye]]+Table1[[#This Row],[Opp_No]]=0,"",Table1[[#This Row],[Opp_Aye]]/(Table1[[#This Row],[Opp_Aye]]+Table1[[#This Row],[Opp_No]]))</f>
        <v>0</v>
      </c>
      <c r="CH987" s="36">
        <f>IF(OR(Table1[[#This Row],[Gov_Share]]="",Table1[[#This Row],[Opp_Share]]=""),"",ABS(Table1[[#This Row],[Gov_Share]]-Table1[[#This Row],[Opp_Share]]))</f>
        <v>1</v>
      </c>
      <c r="CI987" s="36">
        <f>IF(Table1[[#This Row],[Gov_Aye]]+Table1[[#This Row],[Gov_No]]=0,"",ABS(Table1[[#This Row],[Gov_Aye]]-Table1[[#This Row],[Gov_No]])/(Table1[[#This Row],[Gov_Aye]]+Table1[[#This Row],[Gov_No]]))</f>
        <v>1</v>
      </c>
      <c r="CJ987" s="36">
        <f>IF(Table1[[#This Row],[Opp_Aye]]+Table1[[#This Row],[Opp_No]]=0,"",ABS(Table1[[#This Row],[Opp_Aye]]-Table1[[#This Row],[Opp_No]])/(Table1[[#This Row],[Opp_Aye]]+Table1[[#This Row],[Opp_No]]))</f>
        <v>1</v>
      </c>
      <c r="CK9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0.96602584305074057</v>
      </c>
    </row>
    <row r="988" spans="1:89" hidden="1" x14ac:dyDescent="0.75">
      <c r="A988" s="2">
        <v>809</v>
      </c>
      <c r="B988" s="15">
        <v>44013</v>
      </c>
      <c r="C988" s="16">
        <v>0.69513888888888886</v>
      </c>
      <c r="D988" s="2">
        <v>67</v>
      </c>
      <c r="E988" s="19" t="s">
        <v>1027</v>
      </c>
      <c r="F988" s="2" t="s">
        <v>2019</v>
      </c>
      <c r="G988" s="2"/>
      <c r="H988" s="2">
        <v>248</v>
      </c>
      <c r="I988" s="2">
        <v>340</v>
      </c>
      <c r="J988" s="2">
        <v>0</v>
      </c>
      <c r="K988" s="2">
        <v>1</v>
      </c>
      <c r="L988" s="2">
        <v>0</v>
      </c>
      <c r="M988" s="3">
        <v>0</v>
      </c>
      <c r="N988" s="2">
        <v>3</v>
      </c>
      <c r="O988" s="2">
        <v>0</v>
      </c>
      <c r="P988" s="2">
        <v>1</v>
      </c>
      <c r="Q988" s="2">
        <v>0</v>
      </c>
      <c r="R988" s="4">
        <v>181</v>
      </c>
      <c r="S988" s="2">
        <v>10</v>
      </c>
      <c r="T988" s="2">
        <v>3</v>
      </c>
      <c r="U988" s="2">
        <v>0</v>
      </c>
      <c r="V988" s="2">
        <v>45</v>
      </c>
      <c r="W988" s="2">
        <v>2</v>
      </c>
      <c r="X988" s="2">
        <v>0</v>
      </c>
      <c r="Y988" s="2">
        <v>0</v>
      </c>
      <c r="Z988" s="2">
        <v>0</v>
      </c>
      <c r="AA988" s="2">
        <v>0</v>
      </c>
      <c r="AB988" s="2">
        <v>0</v>
      </c>
      <c r="AC988" s="2">
        <v>0</v>
      </c>
      <c r="AD988" s="2">
        <v>0</v>
      </c>
      <c r="AE988" s="2">
        <v>0</v>
      </c>
      <c r="AF988" s="2">
        <v>0</v>
      </c>
      <c r="AG988" s="3">
        <v>340</v>
      </c>
      <c r="AH988" s="2">
        <v>0</v>
      </c>
      <c r="AI988" s="2">
        <v>0</v>
      </c>
      <c r="AJ988" s="2">
        <v>0</v>
      </c>
      <c r="AK988" s="2">
        <v>0</v>
      </c>
      <c r="AL988" s="4">
        <v>0</v>
      </c>
      <c r="AM988" s="2">
        <v>0</v>
      </c>
      <c r="AN988" s="2">
        <v>0</v>
      </c>
      <c r="AO988" s="2">
        <v>0</v>
      </c>
      <c r="AP988" s="2">
        <v>0</v>
      </c>
      <c r="AQ988" s="2">
        <v>0</v>
      </c>
      <c r="AR988" s="2">
        <v>0</v>
      </c>
      <c r="AS988" s="2">
        <v>0</v>
      </c>
      <c r="AT988" s="2">
        <v>0</v>
      </c>
      <c r="AU988" s="2">
        <v>0</v>
      </c>
      <c r="AV988" s="2">
        <v>0</v>
      </c>
      <c r="AW988" s="2">
        <v>0</v>
      </c>
      <c r="AX988" s="2">
        <v>0</v>
      </c>
      <c r="AY988" s="2">
        <v>0</v>
      </c>
      <c r="AZ988" s="2">
        <v>0</v>
      </c>
      <c r="BA988" s="44">
        <v>0</v>
      </c>
      <c r="BB988" s="2">
        <v>0</v>
      </c>
      <c r="BC988" s="2">
        <v>0</v>
      </c>
      <c r="BD988" s="2">
        <v>0</v>
      </c>
      <c r="BE988" s="2">
        <v>0</v>
      </c>
      <c r="BF988" s="45">
        <v>0</v>
      </c>
      <c r="BG988" s="2">
        <v>0</v>
      </c>
      <c r="BH988" s="2">
        <v>0</v>
      </c>
      <c r="BI988" s="2">
        <v>0</v>
      </c>
      <c r="BJ988" s="2">
        <v>0</v>
      </c>
      <c r="BK988" s="2">
        <v>0</v>
      </c>
      <c r="BL988" s="2">
        <v>0</v>
      </c>
      <c r="BM988" s="2">
        <v>0</v>
      </c>
      <c r="BN988" s="2">
        <v>0</v>
      </c>
      <c r="BO988" s="2">
        <v>0</v>
      </c>
      <c r="BP988" s="2">
        <v>0</v>
      </c>
      <c r="BQ988" s="2">
        <v>0</v>
      </c>
      <c r="BR988" s="2">
        <v>0</v>
      </c>
      <c r="BS988" s="2">
        <v>586</v>
      </c>
      <c r="BT988" s="2">
        <v>0</v>
      </c>
      <c r="BU988" s="5">
        <v>0.9</v>
      </c>
      <c r="BV988" s="5">
        <f>IFERROR($BF988/($AL988+$R988), "No Votes")</f>
        <v>0</v>
      </c>
      <c r="BW988" s="5">
        <f>IFERROR($BA988/($AG988+$M988), "No Votes")</f>
        <v>0</v>
      </c>
      <c r="BX988" t="s">
        <v>2156</v>
      </c>
      <c r="BY988" s="5" t="s">
        <v>2093</v>
      </c>
      <c r="BZ988" s="5" t="s">
        <v>2088</v>
      </c>
      <c r="CA988" s="28" t="str">
        <f>IF(Table1[[#This Row],[Party]]="Labour","Conservative","Labour")</f>
        <v>Labour</v>
      </c>
      <c r="CB988" s="28" cm="1">
        <f t="array" ref="CB9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88" s="28" cm="1">
        <f t="array" ref="CC9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340</v>
      </c>
      <c r="CD988" s="28">
        <f>IF(TRIM(Table1[[#This Row],[Party]])="Labour",Table1[[#This Row],[Conservative_Aye]],Table1[[#This Row],[Labour_Aye]])</f>
        <v>181</v>
      </c>
      <c r="CE988" s="28">
        <f>IF(TRIM(Table1[[#This Row],[Party]])="Labour",Table1[[#This Row],[Conservative_No]],Table1[[#This Row],[Labour_No]])</f>
        <v>0</v>
      </c>
      <c r="CF988" s="36">
        <f>IF(Table1[[#This Row],[Gov_Aye]]+Table1[[#This Row],[Gov_No]]=0,"",Table1[[#This Row],[Gov_Aye]]/(Table1[[#This Row],[Gov_Aye]]+Table1[[#This Row],[Gov_No]]))</f>
        <v>0</v>
      </c>
      <c r="CG988" s="36">
        <f>IF(Table1[[#This Row],[Opp_Aye]]+Table1[[#This Row],[Opp_No]]=0,"",Table1[[#This Row],[Opp_Aye]]/(Table1[[#This Row],[Opp_Aye]]+Table1[[#This Row],[Opp_No]]))</f>
        <v>1</v>
      </c>
      <c r="CH988" s="36">
        <f>IF(OR(Table1[[#This Row],[Gov_Share]]="",Table1[[#This Row],[Opp_Share]]=""),"",ABS(Table1[[#This Row],[Gov_Share]]-Table1[[#This Row],[Opp_Share]]))</f>
        <v>1</v>
      </c>
      <c r="CI988" s="36">
        <f>IF(Table1[[#This Row],[Gov_Aye]]+Table1[[#This Row],[Gov_No]]=0,"",ABS(Table1[[#This Row],[Gov_Aye]]-Table1[[#This Row],[Gov_No]])/(Table1[[#This Row],[Gov_Aye]]+Table1[[#This Row],[Gov_No]]))</f>
        <v>1</v>
      </c>
      <c r="CJ988" s="36">
        <f>IF(Table1[[#This Row],[Opp_Aye]]+Table1[[#This Row],[Opp_No]]=0,"",ABS(Table1[[#This Row],[Opp_Aye]]-Table1[[#This Row],[Opp_No]])/(Table1[[#This Row],[Opp_Aye]]+Table1[[#This Row],[Opp_No]]))</f>
        <v>1</v>
      </c>
      <c r="CK9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0.9728838951310862</v>
      </c>
    </row>
    <row r="989" spans="1:89" x14ac:dyDescent="0.75">
      <c r="A989">
        <v>590</v>
      </c>
      <c r="B989" s="17">
        <v>43501</v>
      </c>
      <c r="C989" s="18">
        <v>0.69444444444444442</v>
      </c>
      <c r="D989">
        <v>321</v>
      </c>
      <c r="E989" s="20" t="s">
        <v>797</v>
      </c>
      <c r="H989">
        <v>310</v>
      </c>
      <c r="I989">
        <v>254</v>
      </c>
      <c r="J989">
        <v>0</v>
      </c>
      <c r="K989">
        <v>0</v>
      </c>
      <c r="L989">
        <v>0</v>
      </c>
      <c r="M989" s="3">
        <v>301</v>
      </c>
      <c r="N989">
        <v>9</v>
      </c>
      <c r="O989">
        <v>0</v>
      </c>
      <c r="P989">
        <v>0</v>
      </c>
      <c r="Q989">
        <v>0</v>
      </c>
      <c r="R989" s="4">
        <v>0</v>
      </c>
      <c r="S989">
        <v>0</v>
      </c>
      <c r="T989">
        <v>0</v>
      </c>
      <c r="U989">
        <v>0</v>
      </c>
      <c r="V989">
        <v>0</v>
      </c>
      <c r="W989">
        <v>0</v>
      </c>
      <c r="X989">
        <v>0</v>
      </c>
      <c r="Y989">
        <v>0</v>
      </c>
      <c r="Z989">
        <v>0</v>
      </c>
      <c r="AA989">
        <v>0</v>
      </c>
      <c r="AB989">
        <v>0</v>
      </c>
      <c r="AC989">
        <v>0</v>
      </c>
      <c r="AD989">
        <v>0</v>
      </c>
      <c r="AE989">
        <v>0</v>
      </c>
      <c r="AF989">
        <v>0</v>
      </c>
      <c r="AG989" s="3">
        <v>1</v>
      </c>
      <c r="AH989">
        <v>0</v>
      </c>
      <c r="AI989">
        <v>0</v>
      </c>
      <c r="AJ989">
        <v>1</v>
      </c>
      <c r="AK989">
        <v>6</v>
      </c>
      <c r="AL989" s="4">
        <v>232</v>
      </c>
      <c r="AM989">
        <v>10</v>
      </c>
      <c r="AN989">
        <v>4</v>
      </c>
      <c r="AO989">
        <v>0</v>
      </c>
      <c r="AP989">
        <v>0</v>
      </c>
      <c r="AQ989">
        <v>0</v>
      </c>
      <c r="AR989">
        <v>0</v>
      </c>
      <c r="AS989">
        <v>0</v>
      </c>
      <c r="AT989">
        <v>0</v>
      </c>
      <c r="AU989">
        <v>0</v>
      </c>
      <c r="AV989">
        <v>0</v>
      </c>
      <c r="AW989">
        <v>0</v>
      </c>
      <c r="AX989">
        <v>0</v>
      </c>
      <c r="AY989">
        <v>0</v>
      </c>
      <c r="AZ989">
        <v>0</v>
      </c>
      <c r="BA989" s="3">
        <v>1</v>
      </c>
      <c r="BB989">
        <v>0</v>
      </c>
      <c r="BC989">
        <v>0</v>
      </c>
      <c r="BD989">
        <v>0</v>
      </c>
      <c r="BE989">
        <v>0</v>
      </c>
      <c r="BF989" s="4">
        <v>0</v>
      </c>
      <c r="BG989">
        <v>0</v>
      </c>
      <c r="BH989">
        <v>0</v>
      </c>
      <c r="BI989">
        <v>0</v>
      </c>
      <c r="BJ989">
        <v>0</v>
      </c>
      <c r="BK989">
        <v>0</v>
      </c>
      <c r="BL989">
        <v>0</v>
      </c>
      <c r="BM989">
        <v>0</v>
      </c>
      <c r="BN989">
        <v>0</v>
      </c>
      <c r="BO989">
        <v>0</v>
      </c>
      <c r="BP989">
        <v>0</v>
      </c>
      <c r="BQ989">
        <v>0</v>
      </c>
      <c r="BR989">
        <v>1</v>
      </c>
      <c r="BS989">
        <v>564</v>
      </c>
      <c r="BT989">
        <v>0</v>
      </c>
      <c r="BU989" s="1">
        <v>0.87</v>
      </c>
      <c r="BV989" s="5">
        <f>IFERROR($BF989/($AL989+$R989), "No Votes")</f>
        <v>0</v>
      </c>
      <c r="BW989" s="5">
        <f>IFERROR($BA989/($AG989+$M989), "No Votes")</f>
        <v>3.3112582781456954E-3</v>
      </c>
      <c r="BX989" t="s">
        <v>2157</v>
      </c>
      <c r="BY989" s="5" t="s">
        <v>2086</v>
      </c>
      <c r="BZ989" s="5" t="s">
        <v>2088</v>
      </c>
      <c r="CA989" s="28" t="str">
        <f>IF(Table1[[#This Row],[Party]]="Labour","Conservative","Labour")</f>
        <v>Labour</v>
      </c>
      <c r="CB989" s="28" cm="1">
        <f t="array" ref="CB9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989" s="28" cm="1">
        <f t="array" ref="CC9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989" s="28">
        <f>IF(TRIM(Table1[[#This Row],[Party]])="Labour",Table1[[#This Row],[Conservative_Aye]],Table1[[#This Row],[Labour_Aye]])</f>
        <v>0</v>
      </c>
      <c r="CE989" s="28">
        <f>IF(TRIM(Table1[[#This Row],[Party]])="Labour",Table1[[#This Row],[Conservative_No]],Table1[[#This Row],[Labour_No]])</f>
        <v>232</v>
      </c>
      <c r="CF989" s="36">
        <f>IF(Table1[[#This Row],[Gov_Aye]]+Table1[[#This Row],[Gov_No]]=0,"",Table1[[#This Row],[Gov_Aye]]/(Table1[[#This Row],[Gov_Aye]]+Table1[[#This Row],[Gov_No]]))</f>
        <v>0.99668874172185429</v>
      </c>
      <c r="CG989" s="36">
        <f>IF(Table1[[#This Row],[Opp_Aye]]+Table1[[#This Row],[Opp_No]]=0,"",Table1[[#This Row],[Opp_Aye]]/(Table1[[#This Row],[Opp_Aye]]+Table1[[#This Row],[Opp_No]]))</f>
        <v>0</v>
      </c>
      <c r="CH989" s="36">
        <f>IF(OR(Table1[[#This Row],[Gov_Share]]="",Table1[[#This Row],[Opp_Share]]=""),"",ABS(Table1[[#This Row],[Gov_Share]]-Table1[[#This Row],[Opp_Share]]))</f>
        <v>0.99668874172185429</v>
      </c>
      <c r="CI989" s="36">
        <f>IF(Table1[[#This Row],[Gov_Aye]]+Table1[[#This Row],[Gov_No]]=0,"",ABS(Table1[[#This Row],[Gov_Aye]]-Table1[[#This Row],[Gov_No]])/(Table1[[#This Row],[Gov_Aye]]+Table1[[#This Row],[Gov_No]]))</f>
        <v>0.99337748344370858</v>
      </c>
      <c r="CJ989" s="36">
        <f>IF(Table1[[#This Row],[Opp_Aye]]+Table1[[#This Row],[Opp_No]]=0,"",ABS(Table1[[#This Row],[Opp_Aye]]-Table1[[#This Row],[Opp_No]])/(Table1[[#This Row],[Opp_Aye]]+Table1[[#This Row],[Opp_No]]))</f>
        <v>1</v>
      </c>
      <c r="CK9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0.96602302265131823</v>
      </c>
    </row>
    <row r="990" spans="1:89" ht="29.5" x14ac:dyDescent="0.75">
      <c r="A990" s="2">
        <v>1306</v>
      </c>
      <c r="B990" s="15">
        <v>44678</v>
      </c>
      <c r="C990" s="16">
        <v>0.69513888888888886</v>
      </c>
      <c r="D990" s="2">
        <v>270</v>
      </c>
      <c r="E990" s="19" t="s">
        <v>361</v>
      </c>
      <c r="F990" s="2"/>
      <c r="G990" s="2"/>
      <c r="H990" s="2">
        <v>306</v>
      </c>
      <c r="I990" s="2">
        <v>213</v>
      </c>
      <c r="J990" s="2">
        <v>0</v>
      </c>
      <c r="K990" s="2">
        <v>0</v>
      </c>
      <c r="L990" s="2">
        <v>0</v>
      </c>
      <c r="M990" s="3">
        <v>295</v>
      </c>
      <c r="N990" s="2">
        <v>6</v>
      </c>
      <c r="O990" s="2">
        <v>0</v>
      </c>
      <c r="P990" s="2">
        <v>0</v>
      </c>
      <c r="Q990" s="2">
        <v>2</v>
      </c>
      <c r="R990" s="4">
        <v>0</v>
      </c>
      <c r="S990" s="2">
        <v>0</v>
      </c>
      <c r="T990" s="2">
        <v>0</v>
      </c>
      <c r="U990" s="2">
        <v>0</v>
      </c>
      <c r="V990" s="2">
        <v>0</v>
      </c>
      <c r="W990" s="2">
        <v>0</v>
      </c>
      <c r="X990" s="2">
        <v>0</v>
      </c>
      <c r="Y990" s="2">
        <v>0</v>
      </c>
      <c r="Z990" s="2">
        <v>0</v>
      </c>
      <c r="AA990" s="2">
        <v>0</v>
      </c>
      <c r="AB990" s="2">
        <v>0</v>
      </c>
      <c r="AC990" s="2">
        <v>0</v>
      </c>
      <c r="AD990" s="2">
        <v>1</v>
      </c>
      <c r="AE990" s="2">
        <v>0</v>
      </c>
      <c r="AF990" s="2">
        <v>0</v>
      </c>
      <c r="AG990" s="3">
        <v>1</v>
      </c>
      <c r="AH990" s="2">
        <v>0</v>
      </c>
      <c r="AI990" s="2">
        <v>0</v>
      </c>
      <c r="AJ990" s="2">
        <v>1</v>
      </c>
      <c r="AK990" s="2">
        <v>3</v>
      </c>
      <c r="AL990" s="4">
        <v>152</v>
      </c>
      <c r="AM990" s="2">
        <v>10</v>
      </c>
      <c r="AN990" s="2">
        <v>3</v>
      </c>
      <c r="AO990" s="2">
        <v>0</v>
      </c>
      <c r="AP990" s="2">
        <v>41</v>
      </c>
      <c r="AQ990" s="2">
        <v>0</v>
      </c>
      <c r="AR990" s="2">
        <v>0</v>
      </c>
      <c r="AS990" s="2">
        <v>0</v>
      </c>
      <c r="AT990" s="2">
        <v>0</v>
      </c>
      <c r="AU990" s="2">
        <v>0</v>
      </c>
      <c r="AV990" s="2">
        <v>0</v>
      </c>
      <c r="AW990" s="2">
        <v>0</v>
      </c>
      <c r="AX990" s="2">
        <v>0</v>
      </c>
      <c r="AY990" s="2">
        <v>0</v>
      </c>
      <c r="AZ990" s="2">
        <v>0</v>
      </c>
      <c r="BA990" s="44">
        <v>1</v>
      </c>
      <c r="BB990" s="2">
        <v>0</v>
      </c>
      <c r="BC990" s="2">
        <v>0</v>
      </c>
      <c r="BD990" s="2">
        <v>0</v>
      </c>
      <c r="BE990" s="2">
        <v>2</v>
      </c>
      <c r="BF990" s="45">
        <v>0</v>
      </c>
      <c r="BG990" s="2">
        <v>0</v>
      </c>
      <c r="BH990" s="2">
        <v>0</v>
      </c>
      <c r="BI990" s="2">
        <v>0</v>
      </c>
      <c r="BJ990" s="2">
        <v>0</v>
      </c>
      <c r="BK990" s="2">
        <v>0</v>
      </c>
      <c r="BL990" s="2">
        <v>0</v>
      </c>
      <c r="BM990" s="2">
        <v>0</v>
      </c>
      <c r="BN990" s="2">
        <v>0</v>
      </c>
      <c r="BO990" s="2">
        <v>0</v>
      </c>
      <c r="BP990" s="2">
        <v>0</v>
      </c>
      <c r="BQ990" s="2">
        <v>0</v>
      </c>
      <c r="BR990" s="2">
        <v>3</v>
      </c>
      <c r="BS990" s="2">
        <v>515</v>
      </c>
      <c r="BT990" s="2">
        <v>0.01</v>
      </c>
      <c r="BU990" s="5">
        <v>0.79</v>
      </c>
      <c r="BV990" s="5">
        <f>IFERROR($BF990/($AL990+$R990), "No Votes")</f>
        <v>0</v>
      </c>
      <c r="BW990" s="5">
        <f>IFERROR($BA990/($AG990+$M990), "No Votes")</f>
        <v>3.3783783783783786E-3</v>
      </c>
      <c r="BX990" t="s">
        <v>2157</v>
      </c>
      <c r="BY990" s="5" t="s">
        <v>2093</v>
      </c>
      <c r="BZ990" s="5" t="s">
        <v>2088</v>
      </c>
      <c r="CA990" s="28" t="str">
        <f>IF(Table1[[#This Row],[Party]]="Labour","Conservative","Labour")</f>
        <v>Labour</v>
      </c>
      <c r="CB990" s="28" cm="1">
        <f t="array" ref="CB9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990" s="28" cm="1">
        <f t="array" ref="CC9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990" s="28">
        <f>IF(TRIM(Table1[[#This Row],[Party]])="Labour",Table1[[#This Row],[Conservative_Aye]],Table1[[#This Row],[Labour_Aye]])</f>
        <v>0</v>
      </c>
      <c r="CE990" s="28">
        <f>IF(TRIM(Table1[[#This Row],[Party]])="Labour",Table1[[#This Row],[Conservative_No]],Table1[[#This Row],[Labour_No]])</f>
        <v>152</v>
      </c>
      <c r="CF990" s="36">
        <f>IF(Table1[[#This Row],[Gov_Aye]]+Table1[[#This Row],[Gov_No]]=0,"",Table1[[#This Row],[Gov_Aye]]/(Table1[[#This Row],[Gov_Aye]]+Table1[[#This Row],[Gov_No]]))</f>
        <v>0.9966216216216216</v>
      </c>
      <c r="CG990" s="36">
        <f>IF(Table1[[#This Row],[Opp_Aye]]+Table1[[#This Row],[Opp_No]]=0,"",Table1[[#This Row],[Opp_Aye]]/(Table1[[#This Row],[Opp_Aye]]+Table1[[#This Row],[Opp_No]]))</f>
        <v>0</v>
      </c>
      <c r="CH990" s="36">
        <f>IF(OR(Table1[[#This Row],[Gov_Share]]="",Table1[[#This Row],[Opp_Share]]=""),"",ABS(Table1[[#This Row],[Gov_Share]]-Table1[[#This Row],[Opp_Share]]))</f>
        <v>0.9966216216216216</v>
      </c>
      <c r="CI990" s="36">
        <f>IF(Table1[[#This Row],[Gov_Aye]]+Table1[[#This Row],[Gov_No]]=0,"",ABS(Table1[[#This Row],[Gov_Aye]]-Table1[[#This Row],[Gov_No]])/(Table1[[#This Row],[Gov_Aye]]+Table1[[#This Row],[Gov_No]]))</f>
        <v>0.9932432432432432</v>
      </c>
      <c r="CJ990" s="36">
        <f>IF(Table1[[#This Row],[Opp_Aye]]+Table1[[#This Row],[Opp_No]]=0,"",ABS(Table1[[#This Row],[Opp_Aye]]-Table1[[#This Row],[Opp_No]])/(Table1[[#This Row],[Opp_Aye]]+Table1[[#This Row],[Opp_No]]))</f>
        <v>1</v>
      </c>
      <c r="CK9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0.96600097024579556</v>
      </c>
    </row>
    <row r="991" spans="1:89" ht="29.5" x14ac:dyDescent="0.75">
      <c r="A991">
        <v>1457</v>
      </c>
      <c r="B991" s="17">
        <v>44950</v>
      </c>
      <c r="C991" s="18">
        <v>0.76388888888888884</v>
      </c>
      <c r="D991">
        <v>151</v>
      </c>
      <c r="E991" s="20" t="s">
        <v>375</v>
      </c>
      <c r="H991">
        <v>232</v>
      </c>
      <c r="I991">
        <v>296</v>
      </c>
      <c r="J991">
        <v>1</v>
      </c>
      <c r="K991">
        <v>1</v>
      </c>
      <c r="L991">
        <v>0</v>
      </c>
      <c r="M991" s="3">
        <v>0</v>
      </c>
      <c r="N991">
        <v>6</v>
      </c>
      <c r="O991">
        <v>0</v>
      </c>
      <c r="P991">
        <v>1</v>
      </c>
      <c r="Q991">
        <v>8</v>
      </c>
      <c r="R991" s="4">
        <v>157</v>
      </c>
      <c r="S991">
        <v>11</v>
      </c>
      <c r="T991">
        <v>3</v>
      </c>
      <c r="U991">
        <v>0</v>
      </c>
      <c r="V991">
        <v>42</v>
      </c>
      <c r="W991">
        <v>2</v>
      </c>
      <c r="X991">
        <v>0</v>
      </c>
      <c r="Y991">
        <v>0</v>
      </c>
      <c r="Z991">
        <v>0</v>
      </c>
      <c r="AA991">
        <v>0</v>
      </c>
      <c r="AB991">
        <v>0</v>
      </c>
      <c r="AC991">
        <v>0</v>
      </c>
      <c r="AD991">
        <v>0</v>
      </c>
      <c r="AE991">
        <v>0</v>
      </c>
      <c r="AF991">
        <v>0</v>
      </c>
      <c r="AG991" s="3">
        <v>292</v>
      </c>
      <c r="AH991">
        <v>2</v>
      </c>
      <c r="AI991">
        <v>0</v>
      </c>
      <c r="AJ991">
        <v>0</v>
      </c>
      <c r="AK991">
        <v>1</v>
      </c>
      <c r="AL991" s="4">
        <v>0</v>
      </c>
      <c r="AM991">
        <v>0</v>
      </c>
      <c r="AN991">
        <v>0</v>
      </c>
      <c r="AO991">
        <v>0</v>
      </c>
      <c r="AP991">
        <v>0</v>
      </c>
      <c r="AQ991">
        <v>0</v>
      </c>
      <c r="AR991">
        <v>0</v>
      </c>
      <c r="AS991">
        <v>0</v>
      </c>
      <c r="AT991">
        <v>0</v>
      </c>
      <c r="AU991">
        <v>0</v>
      </c>
      <c r="AV991">
        <v>0</v>
      </c>
      <c r="AW991">
        <v>0</v>
      </c>
      <c r="AX991">
        <v>0</v>
      </c>
      <c r="AY991">
        <v>0</v>
      </c>
      <c r="AZ991">
        <v>0</v>
      </c>
      <c r="BA991" s="3">
        <v>0</v>
      </c>
      <c r="BB991">
        <v>2</v>
      </c>
      <c r="BC991">
        <v>0</v>
      </c>
      <c r="BD991">
        <v>0</v>
      </c>
      <c r="BE991">
        <v>1</v>
      </c>
      <c r="BF991" s="4">
        <v>0</v>
      </c>
      <c r="BG991">
        <v>0</v>
      </c>
      <c r="BH991">
        <v>0</v>
      </c>
      <c r="BI991">
        <v>0</v>
      </c>
      <c r="BJ991">
        <v>0</v>
      </c>
      <c r="BK991">
        <v>0</v>
      </c>
      <c r="BL991">
        <v>0</v>
      </c>
      <c r="BM991">
        <v>0</v>
      </c>
      <c r="BN991">
        <v>0</v>
      </c>
      <c r="BO991">
        <v>0</v>
      </c>
      <c r="BP991">
        <v>0</v>
      </c>
      <c r="BQ991">
        <v>0</v>
      </c>
      <c r="BR991">
        <v>3</v>
      </c>
      <c r="BS991">
        <v>527</v>
      </c>
      <c r="BT991">
        <v>0.01</v>
      </c>
      <c r="BU991" s="1">
        <v>0.81</v>
      </c>
      <c r="BV991" s="5">
        <f>IFERROR($BF991/($AL991+$R991), "No Votes")</f>
        <v>0</v>
      </c>
      <c r="BW991" s="5">
        <f>IFERROR($BA991/($AG991+$M991), "No Votes")</f>
        <v>0</v>
      </c>
      <c r="BX991" t="s">
        <v>2157</v>
      </c>
      <c r="BY991" s="5" t="s">
        <v>2096</v>
      </c>
      <c r="BZ991" s="5" t="s">
        <v>2088</v>
      </c>
      <c r="CA991" s="28" t="str">
        <f>IF(Table1[[#This Row],[Party]]="Labour","Conservative","Labour")</f>
        <v>Labour</v>
      </c>
      <c r="CB991" s="28" cm="1">
        <f t="array" ref="CB9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91" s="28" cm="1">
        <f t="array" ref="CC9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991" s="28">
        <f>IF(TRIM(Table1[[#This Row],[Party]])="Labour",Table1[[#This Row],[Conservative_Aye]],Table1[[#This Row],[Labour_Aye]])</f>
        <v>157</v>
      </c>
      <c r="CE991" s="28">
        <f>IF(TRIM(Table1[[#This Row],[Party]])="Labour",Table1[[#This Row],[Conservative_No]],Table1[[#This Row],[Labour_No]])</f>
        <v>0</v>
      </c>
      <c r="CF991" s="36">
        <f>IF(Table1[[#This Row],[Gov_Aye]]+Table1[[#This Row],[Gov_No]]=0,"",Table1[[#This Row],[Gov_Aye]]/(Table1[[#This Row],[Gov_Aye]]+Table1[[#This Row],[Gov_No]]))</f>
        <v>0</v>
      </c>
      <c r="CG991" s="36">
        <f>IF(Table1[[#This Row],[Opp_Aye]]+Table1[[#This Row],[Opp_No]]=0,"",Table1[[#This Row],[Opp_Aye]]/(Table1[[#This Row],[Opp_Aye]]+Table1[[#This Row],[Opp_No]]))</f>
        <v>1</v>
      </c>
      <c r="CH991" s="36">
        <f>IF(OR(Table1[[#This Row],[Gov_Share]]="",Table1[[#This Row],[Opp_Share]]=""),"",ABS(Table1[[#This Row],[Gov_Share]]-Table1[[#This Row],[Opp_Share]]))</f>
        <v>1</v>
      </c>
      <c r="CI991" s="36">
        <f>IF(Table1[[#This Row],[Gov_Aye]]+Table1[[#This Row],[Gov_No]]=0,"",ABS(Table1[[#This Row],[Gov_Aye]]-Table1[[#This Row],[Gov_No]])/(Table1[[#This Row],[Gov_Aye]]+Table1[[#This Row],[Gov_No]]))</f>
        <v>1</v>
      </c>
      <c r="CJ991" s="36">
        <f>IF(Table1[[#This Row],[Opp_Aye]]+Table1[[#This Row],[Opp_No]]=0,"",ABS(Table1[[#This Row],[Opp_Aye]]-Table1[[#This Row],[Opp_No]])/(Table1[[#This Row],[Opp_Aye]]+Table1[[#This Row],[Opp_No]]))</f>
        <v>1</v>
      </c>
      <c r="CK9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0.96599255656420457</v>
      </c>
    </row>
    <row r="992" spans="1:89" ht="29.5" x14ac:dyDescent="0.75">
      <c r="A992" s="2">
        <v>645</v>
      </c>
      <c r="B992" s="15">
        <v>43550</v>
      </c>
      <c r="C992" s="16">
        <v>0.69097222222222221</v>
      </c>
      <c r="D992" s="2">
        <v>376</v>
      </c>
      <c r="E992" s="19" t="s">
        <v>1076</v>
      </c>
      <c r="F992" s="2"/>
      <c r="G992" s="2"/>
      <c r="H992" s="2">
        <v>249</v>
      </c>
      <c r="I992" s="2">
        <v>308</v>
      </c>
      <c r="J992" s="2">
        <v>0</v>
      </c>
      <c r="K992" s="2">
        <v>0</v>
      </c>
      <c r="L992" s="2">
        <v>0</v>
      </c>
      <c r="M992" s="3">
        <v>0</v>
      </c>
      <c r="N992" s="2">
        <v>0</v>
      </c>
      <c r="O992" s="2">
        <v>0</v>
      </c>
      <c r="P992" s="2">
        <v>1</v>
      </c>
      <c r="Q992" s="2">
        <v>7</v>
      </c>
      <c r="R992" s="4">
        <v>227</v>
      </c>
      <c r="S992" s="2">
        <v>11</v>
      </c>
      <c r="T992" s="2">
        <v>3</v>
      </c>
      <c r="U992" s="2">
        <v>0</v>
      </c>
      <c r="V992" s="2">
        <v>0</v>
      </c>
      <c r="W992" s="2">
        <v>0</v>
      </c>
      <c r="X992" s="2">
        <v>0</v>
      </c>
      <c r="Y992" s="2">
        <v>0</v>
      </c>
      <c r="Z992" s="2">
        <v>0</v>
      </c>
      <c r="AA992" s="2">
        <v>0</v>
      </c>
      <c r="AB992" s="2">
        <v>0</v>
      </c>
      <c r="AC992" s="2">
        <v>0</v>
      </c>
      <c r="AD992" s="2">
        <v>0</v>
      </c>
      <c r="AE992" s="2">
        <v>0</v>
      </c>
      <c r="AF992" s="2">
        <v>0</v>
      </c>
      <c r="AG992" s="3">
        <v>298</v>
      </c>
      <c r="AH992" s="2">
        <v>10</v>
      </c>
      <c r="AI992" s="2">
        <v>0</v>
      </c>
      <c r="AJ992" s="2">
        <v>0</v>
      </c>
      <c r="AK992" s="2">
        <v>0</v>
      </c>
      <c r="AL992" s="4">
        <v>0</v>
      </c>
      <c r="AM992" s="2">
        <v>0</v>
      </c>
      <c r="AN992" s="2">
        <v>0</v>
      </c>
      <c r="AO992" s="2">
        <v>0</v>
      </c>
      <c r="AP992" s="2">
        <v>0</v>
      </c>
      <c r="AQ992" s="2">
        <v>0</v>
      </c>
      <c r="AR992" s="2">
        <v>0</v>
      </c>
      <c r="AS992" s="2">
        <v>0</v>
      </c>
      <c r="AT992" s="2">
        <v>0</v>
      </c>
      <c r="AU992" s="2">
        <v>0</v>
      </c>
      <c r="AV992" s="2">
        <v>0</v>
      </c>
      <c r="AW992" s="2">
        <v>0</v>
      </c>
      <c r="AX992" s="2">
        <v>0</v>
      </c>
      <c r="AY992" s="2">
        <v>0</v>
      </c>
      <c r="AZ992" s="2">
        <v>0</v>
      </c>
      <c r="BA992" s="44">
        <v>0</v>
      </c>
      <c r="BB992" s="2">
        <v>0</v>
      </c>
      <c r="BC992" s="2">
        <v>0</v>
      </c>
      <c r="BD992" s="2">
        <v>0</v>
      </c>
      <c r="BE992" s="2">
        <v>0</v>
      </c>
      <c r="BF992" s="45">
        <v>0</v>
      </c>
      <c r="BG992" s="2">
        <v>0</v>
      </c>
      <c r="BH992" s="2">
        <v>0</v>
      </c>
      <c r="BI992" s="2">
        <v>0</v>
      </c>
      <c r="BJ992" s="2">
        <v>0</v>
      </c>
      <c r="BK992" s="2">
        <v>0</v>
      </c>
      <c r="BL992" s="2">
        <v>0</v>
      </c>
      <c r="BM992" s="2">
        <v>0</v>
      </c>
      <c r="BN992" s="2">
        <v>0</v>
      </c>
      <c r="BO992" s="2">
        <v>0</v>
      </c>
      <c r="BP992" s="2">
        <v>0</v>
      </c>
      <c r="BQ992" s="2">
        <v>0</v>
      </c>
      <c r="BR992" s="2">
        <v>0</v>
      </c>
      <c r="BS992" s="2">
        <v>557</v>
      </c>
      <c r="BT992" s="2">
        <v>0</v>
      </c>
      <c r="BU992" s="5">
        <v>0.86</v>
      </c>
      <c r="BV992" s="5">
        <f>IFERROR($BF992/($AL992+$R992), "No Votes")</f>
        <v>0</v>
      </c>
      <c r="BW992" s="5">
        <f>IFERROR($BA992/($AG992+$M992), "No Votes")</f>
        <v>0</v>
      </c>
      <c r="BX992" t="s">
        <v>2157</v>
      </c>
      <c r="BY992" s="5" t="s">
        <v>2086</v>
      </c>
      <c r="BZ992" s="5" t="s">
        <v>2088</v>
      </c>
      <c r="CA992" s="28" t="str">
        <f>IF(Table1[[#This Row],[Party]]="Labour","Conservative","Labour")</f>
        <v>Labour</v>
      </c>
      <c r="CB992" s="28" cm="1">
        <f t="array" ref="CB9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92" s="28" cm="1">
        <f t="array" ref="CC9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992" s="28">
        <f>IF(TRIM(Table1[[#This Row],[Party]])="Labour",Table1[[#This Row],[Conservative_Aye]],Table1[[#This Row],[Labour_Aye]])</f>
        <v>227</v>
      </c>
      <c r="CE992" s="28">
        <f>IF(TRIM(Table1[[#This Row],[Party]])="Labour",Table1[[#This Row],[Conservative_No]],Table1[[#This Row],[Labour_No]])</f>
        <v>0</v>
      </c>
      <c r="CF992" s="36">
        <f>IF(Table1[[#This Row],[Gov_Aye]]+Table1[[#This Row],[Gov_No]]=0,"",Table1[[#This Row],[Gov_Aye]]/(Table1[[#This Row],[Gov_Aye]]+Table1[[#This Row],[Gov_No]]))</f>
        <v>0</v>
      </c>
      <c r="CG992" s="36">
        <f>IF(Table1[[#This Row],[Opp_Aye]]+Table1[[#This Row],[Opp_No]]=0,"",Table1[[#This Row],[Opp_Aye]]/(Table1[[#This Row],[Opp_Aye]]+Table1[[#This Row],[Opp_No]]))</f>
        <v>1</v>
      </c>
      <c r="CH992" s="36">
        <f>IF(OR(Table1[[#This Row],[Gov_Share]]="",Table1[[#This Row],[Opp_Share]]=""),"",ABS(Table1[[#This Row],[Gov_Share]]-Table1[[#This Row],[Opp_Share]]))</f>
        <v>1</v>
      </c>
      <c r="CI992" s="36">
        <f>IF(Table1[[#This Row],[Gov_Aye]]+Table1[[#This Row],[Gov_No]]=0,"",ABS(Table1[[#This Row],[Gov_Aye]]-Table1[[#This Row],[Gov_No]])/(Table1[[#This Row],[Gov_Aye]]+Table1[[#This Row],[Gov_No]]))</f>
        <v>1</v>
      </c>
      <c r="CJ992" s="36">
        <f>IF(Table1[[#This Row],[Opp_Aye]]+Table1[[#This Row],[Opp_No]]=0,"",ABS(Table1[[#This Row],[Opp_Aye]]-Table1[[#This Row],[Opp_No]])/(Table1[[#This Row],[Opp_Aye]]+Table1[[#This Row],[Opp_No]]))</f>
        <v>1</v>
      </c>
      <c r="CK9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0.96599065662412664</v>
      </c>
    </row>
    <row r="993" spans="1:89" hidden="1" x14ac:dyDescent="0.75">
      <c r="A993">
        <v>810</v>
      </c>
      <c r="B993" s="17">
        <v>44013</v>
      </c>
      <c r="C993" s="18">
        <v>0.78055555555555556</v>
      </c>
      <c r="D993">
        <v>68</v>
      </c>
      <c r="E993" s="20" t="s">
        <v>1038</v>
      </c>
      <c r="F993" t="s">
        <v>2019</v>
      </c>
      <c r="H993">
        <v>246</v>
      </c>
      <c r="I993">
        <v>342</v>
      </c>
      <c r="J993">
        <v>0</v>
      </c>
      <c r="K993">
        <v>1</v>
      </c>
      <c r="L993">
        <v>0</v>
      </c>
      <c r="M993" s="3">
        <v>0</v>
      </c>
      <c r="N993">
        <v>0</v>
      </c>
      <c r="O993">
        <v>0</v>
      </c>
      <c r="P993">
        <v>1</v>
      </c>
      <c r="Q993">
        <v>0</v>
      </c>
      <c r="R993" s="4">
        <v>181</v>
      </c>
      <c r="S993">
        <v>9</v>
      </c>
      <c r="T993">
        <v>3</v>
      </c>
      <c r="U993">
        <v>0</v>
      </c>
      <c r="V993">
        <v>45</v>
      </c>
      <c r="W993">
        <v>2</v>
      </c>
      <c r="X993">
        <v>0</v>
      </c>
      <c r="Y993">
        <v>0</v>
      </c>
      <c r="Z993">
        <v>0</v>
      </c>
      <c r="AA993">
        <v>0</v>
      </c>
      <c r="AB993">
        <v>0</v>
      </c>
      <c r="AC993">
        <v>0</v>
      </c>
      <c r="AD993">
        <v>0</v>
      </c>
      <c r="AE993">
        <v>0</v>
      </c>
      <c r="AF993">
        <v>0</v>
      </c>
      <c r="AG993" s="3">
        <v>338</v>
      </c>
      <c r="AH993">
        <v>2</v>
      </c>
      <c r="AI993">
        <v>0</v>
      </c>
      <c r="AJ993">
        <v>0</v>
      </c>
      <c r="AK993">
        <v>0</v>
      </c>
      <c r="AL993" s="4">
        <v>0</v>
      </c>
      <c r="AM993">
        <v>0</v>
      </c>
      <c r="AN993">
        <v>0</v>
      </c>
      <c r="AO993">
        <v>0</v>
      </c>
      <c r="AP993">
        <v>0</v>
      </c>
      <c r="AQ993">
        <v>0</v>
      </c>
      <c r="AR993">
        <v>0</v>
      </c>
      <c r="AS993">
        <v>0</v>
      </c>
      <c r="AT993">
        <v>0</v>
      </c>
      <c r="AU993">
        <v>0</v>
      </c>
      <c r="AV993">
        <v>0</v>
      </c>
      <c r="AW993">
        <v>0</v>
      </c>
      <c r="AX993">
        <v>0</v>
      </c>
      <c r="AY993">
        <v>0</v>
      </c>
      <c r="AZ993">
        <v>0</v>
      </c>
      <c r="BA993" s="3">
        <v>0</v>
      </c>
      <c r="BB993">
        <v>0</v>
      </c>
      <c r="BC993">
        <v>0</v>
      </c>
      <c r="BD993">
        <v>0</v>
      </c>
      <c r="BE993">
        <v>0</v>
      </c>
      <c r="BF993" s="4">
        <v>0</v>
      </c>
      <c r="BG993">
        <v>0</v>
      </c>
      <c r="BH993">
        <v>0</v>
      </c>
      <c r="BI993">
        <v>0</v>
      </c>
      <c r="BJ993">
        <v>0</v>
      </c>
      <c r="BK993">
        <v>0</v>
      </c>
      <c r="BL993">
        <v>0</v>
      </c>
      <c r="BM993">
        <v>0</v>
      </c>
      <c r="BN993">
        <v>0</v>
      </c>
      <c r="BO993">
        <v>0</v>
      </c>
      <c r="BP993">
        <v>0</v>
      </c>
      <c r="BQ993">
        <v>0</v>
      </c>
      <c r="BR993">
        <v>0</v>
      </c>
      <c r="BS993">
        <v>582</v>
      </c>
      <c r="BT993">
        <v>0</v>
      </c>
      <c r="BU993" s="1">
        <v>0.9</v>
      </c>
      <c r="BV993" s="5">
        <f>IFERROR($BF993/($AL993+$R993), "No Votes")</f>
        <v>0</v>
      </c>
      <c r="BW993" s="5">
        <f>IFERROR($BA993/($AG993+$M993), "No Votes")</f>
        <v>0</v>
      </c>
      <c r="BX993" t="s">
        <v>2156</v>
      </c>
      <c r="BY993" s="5" t="s">
        <v>2093</v>
      </c>
      <c r="BZ993" s="5" t="s">
        <v>2088</v>
      </c>
      <c r="CA993" s="28" t="str">
        <f>IF(Table1[[#This Row],[Party]]="Labour","Conservative","Labour")</f>
        <v>Labour</v>
      </c>
      <c r="CB993" s="28" cm="1">
        <f t="array" ref="CB9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93" s="28" cm="1">
        <f t="array" ref="CC9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338</v>
      </c>
      <c r="CD993" s="28">
        <f>IF(TRIM(Table1[[#This Row],[Party]])="Labour",Table1[[#This Row],[Conservative_Aye]],Table1[[#This Row],[Labour_Aye]])</f>
        <v>181</v>
      </c>
      <c r="CE993" s="28">
        <f>IF(TRIM(Table1[[#This Row],[Party]])="Labour",Table1[[#This Row],[Conservative_No]],Table1[[#This Row],[Labour_No]])</f>
        <v>0</v>
      </c>
      <c r="CF993" s="36">
        <f>IF(Table1[[#This Row],[Gov_Aye]]+Table1[[#This Row],[Gov_No]]=0,"",Table1[[#This Row],[Gov_Aye]]/(Table1[[#This Row],[Gov_Aye]]+Table1[[#This Row],[Gov_No]]))</f>
        <v>0</v>
      </c>
      <c r="CG993" s="36">
        <f>IF(Table1[[#This Row],[Opp_Aye]]+Table1[[#This Row],[Opp_No]]=0,"",Table1[[#This Row],[Opp_Aye]]/(Table1[[#This Row],[Opp_Aye]]+Table1[[#This Row],[Opp_No]]))</f>
        <v>1</v>
      </c>
      <c r="CH993" s="36">
        <f>IF(OR(Table1[[#This Row],[Gov_Share]]="",Table1[[#This Row],[Opp_Share]]=""),"",ABS(Table1[[#This Row],[Gov_Share]]-Table1[[#This Row],[Opp_Share]]))</f>
        <v>1</v>
      </c>
      <c r="CI993" s="36">
        <f>IF(Table1[[#This Row],[Gov_Aye]]+Table1[[#This Row],[Gov_No]]=0,"",ABS(Table1[[#This Row],[Gov_Aye]]-Table1[[#This Row],[Gov_No]])/(Table1[[#This Row],[Gov_Aye]]+Table1[[#This Row],[Gov_No]]))</f>
        <v>1</v>
      </c>
      <c r="CJ993" s="36">
        <f>IF(Table1[[#This Row],[Opp_Aye]]+Table1[[#This Row],[Opp_No]]=0,"",ABS(Table1[[#This Row],[Opp_Aye]]-Table1[[#This Row],[Opp_No]])/(Table1[[#This Row],[Opp_Aye]]+Table1[[#This Row],[Opp_No]]))</f>
        <v>1</v>
      </c>
      <c r="CK9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0.97526158331941259</v>
      </c>
    </row>
    <row r="994" spans="1:89" ht="29.5" hidden="1" x14ac:dyDescent="0.75">
      <c r="A994" s="2">
        <v>722</v>
      </c>
      <c r="B994" s="15">
        <v>43760</v>
      </c>
      <c r="C994" s="16">
        <v>0.79097222222222219</v>
      </c>
      <c r="D994" s="2">
        <v>4</v>
      </c>
      <c r="E994" s="19" t="s">
        <v>124</v>
      </c>
      <c r="F994" s="2" t="s">
        <v>2013</v>
      </c>
      <c r="G994" s="2"/>
      <c r="H994" s="2">
        <v>329</v>
      </c>
      <c r="I994" s="2">
        <v>299</v>
      </c>
      <c r="J994" s="2">
        <v>0</v>
      </c>
      <c r="K994" s="2">
        <v>0</v>
      </c>
      <c r="L994" s="2">
        <v>0</v>
      </c>
      <c r="M994" s="3">
        <v>285</v>
      </c>
      <c r="N994" s="2">
        <v>0</v>
      </c>
      <c r="O994" s="2">
        <v>0</v>
      </c>
      <c r="P994" s="2">
        <v>0</v>
      </c>
      <c r="Q994" s="2">
        <v>25</v>
      </c>
      <c r="R994" s="4">
        <v>19</v>
      </c>
      <c r="S994" s="2">
        <v>0</v>
      </c>
      <c r="T994" s="2">
        <v>0</v>
      </c>
      <c r="U994" s="2">
        <v>0</v>
      </c>
      <c r="V994" s="2">
        <v>0</v>
      </c>
      <c r="W994" s="2">
        <v>0</v>
      </c>
      <c r="X994" s="2">
        <v>0</v>
      </c>
      <c r="Y994" s="2">
        <v>0</v>
      </c>
      <c r="Z994" s="2">
        <v>0</v>
      </c>
      <c r="AA994" s="2">
        <v>0</v>
      </c>
      <c r="AB994" s="2">
        <v>0</v>
      </c>
      <c r="AC994" s="2">
        <v>0</v>
      </c>
      <c r="AD994" s="2">
        <v>0</v>
      </c>
      <c r="AE994" s="2">
        <v>0</v>
      </c>
      <c r="AF994" s="2">
        <v>0</v>
      </c>
      <c r="AG994" s="3">
        <v>0</v>
      </c>
      <c r="AH994" s="2">
        <v>10</v>
      </c>
      <c r="AI994" s="2">
        <v>0</v>
      </c>
      <c r="AJ994" s="2">
        <v>1</v>
      </c>
      <c r="AK994" s="2">
        <v>8</v>
      </c>
      <c r="AL994" s="4">
        <v>217</v>
      </c>
      <c r="AM994" s="2">
        <v>19</v>
      </c>
      <c r="AN994" s="2">
        <v>4</v>
      </c>
      <c r="AO994" s="2">
        <v>0</v>
      </c>
      <c r="AP994" s="2">
        <v>35</v>
      </c>
      <c r="AQ994" s="2">
        <v>0</v>
      </c>
      <c r="AR994" s="2">
        <v>5</v>
      </c>
      <c r="AS994" s="2">
        <v>0</v>
      </c>
      <c r="AT994" s="2">
        <v>0</v>
      </c>
      <c r="AU994" s="2">
        <v>0</v>
      </c>
      <c r="AV994" s="2">
        <v>0</v>
      </c>
      <c r="AW994" s="2">
        <v>0</v>
      </c>
      <c r="AX994" s="2">
        <v>0</v>
      </c>
      <c r="AY994" s="2">
        <v>0</v>
      </c>
      <c r="AZ994" s="2">
        <v>0</v>
      </c>
      <c r="BA994" s="44">
        <v>0</v>
      </c>
      <c r="BB994" s="2">
        <v>0</v>
      </c>
      <c r="BC994" s="2">
        <v>0</v>
      </c>
      <c r="BD994" s="2">
        <v>0</v>
      </c>
      <c r="BE994" s="2">
        <v>8</v>
      </c>
      <c r="BF994" s="45">
        <v>19</v>
      </c>
      <c r="BG994" s="2">
        <v>0</v>
      </c>
      <c r="BH994" s="2">
        <v>0</v>
      </c>
      <c r="BI994" s="2">
        <v>0</v>
      </c>
      <c r="BJ994" s="2">
        <v>0</v>
      </c>
      <c r="BK994" s="2">
        <v>0</v>
      </c>
      <c r="BL994" s="2">
        <v>0</v>
      </c>
      <c r="BM994" s="2">
        <v>0</v>
      </c>
      <c r="BN994" s="2">
        <v>0</v>
      </c>
      <c r="BO994" s="2">
        <v>0</v>
      </c>
      <c r="BP994" s="2">
        <v>0</v>
      </c>
      <c r="BQ994" s="2">
        <v>0</v>
      </c>
      <c r="BR994" s="2">
        <v>27</v>
      </c>
      <c r="BS994" s="2">
        <v>628</v>
      </c>
      <c r="BT994" s="2">
        <v>0.04</v>
      </c>
      <c r="BU994" s="5">
        <v>0.97</v>
      </c>
      <c r="BV994" s="5">
        <f>IFERROR($BF994/($AL994+$R994), "No Votes")</f>
        <v>8.050847457627118E-2</v>
      </c>
      <c r="BW994" s="5">
        <f>IFERROR($BA994/($AG994+$M994), "No Votes")</f>
        <v>0</v>
      </c>
      <c r="BX994" t="s">
        <v>2156</v>
      </c>
      <c r="BY994" s="5" t="s">
        <v>2093</v>
      </c>
      <c r="BZ994" s="5" t="s">
        <v>2088</v>
      </c>
      <c r="CA994" s="28" t="str">
        <f>IF(Table1[[#This Row],[Party]]="Labour","Conservative","Labour")</f>
        <v>Labour</v>
      </c>
      <c r="CB994" s="28" cm="1">
        <f t="array" ref="CB9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994" s="28" cm="1">
        <f t="array" ref="CC9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994" s="28">
        <f>IF(TRIM(Table1[[#This Row],[Party]])="Labour",Table1[[#This Row],[Conservative_Aye]],Table1[[#This Row],[Labour_Aye]])</f>
        <v>19</v>
      </c>
      <c r="CE994" s="28">
        <f>IF(TRIM(Table1[[#This Row],[Party]])="Labour",Table1[[#This Row],[Conservative_No]],Table1[[#This Row],[Labour_No]])</f>
        <v>217</v>
      </c>
      <c r="CF994" s="36">
        <f>IF(Table1[[#This Row],[Gov_Aye]]+Table1[[#This Row],[Gov_No]]=0,"",Table1[[#This Row],[Gov_Aye]]/(Table1[[#This Row],[Gov_Aye]]+Table1[[#This Row],[Gov_No]]))</f>
        <v>1</v>
      </c>
      <c r="CG994" s="36">
        <f>IF(Table1[[#This Row],[Opp_Aye]]+Table1[[#This Row],[Opp_No]]=0,"",Table1[[#This Row],[Opp_Aye]]/(Table1[[#This Row],[Opp_Aye]]+Table1[[#This Row],[Opp_No]]))</f>
        <v>8.050847457627118E-2</v>
      </c>
      <c r="CH994" s="36">
        <f>IF(OR(Table1[[#This Row],[Gov_Share]]="",Table1[[#This Row],[Opp_Share]]=""),"",ABS(Table1[[#This Row],[Gov_Share]]-Table1[[#This Row],[Opp_Share]]))</f>
        <v>0.91949152542372881</v>
      </c>
      <c r="CI994" s="36">
        <f>IF(Table1[[#This Row],[Gov_Aye]]+Table1[[#This Row],[Gov_No]]=0,"",ABS(Table1[[#This Row],[Gov_Aye]]-Table1[[#This Row],[Gov_No]])/(Table1[[#This Row],[Gov_Aye]]+Table1[[#This Row],[Gov_No]]))</f>
        <v>1</v>
      </c>
      <c r="CJ994" s="36">
        <f>IF(Table1[[#This Row],[Opp_Aye]]+Table1[[#This Row],[Opp_No]]=0,"",ABS(Table1[[#This Row],[Opp_Aye]]-Table1[[#This Row],[Opp_No]])/(Table1[[#This Row],[Opp_Aye]]+Table1[[#This Row],[Opp_No]]))</f>
        <v>0.83898305084745761</v>
      </c>
      <c r="CK9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0.87638512681605518</v>
      </c>
    </row>
    <row r="995" spans="1:89" x14ac:dyDescent="0.75">
      <c r="A995" s="2">
        <v>1174</v>
      </c>
      <c r="B995" s="15">
        <v>44538</v>
      </c>
      <c r="C995" s="16">
        <v>0.64930555555555558</v>
      </c>
      <c r="D995" s="2">
        <v>142</v>
      </c>
      <c r="E995" s="19" t="s">
        <v>712</v>
      </c>
      <c r="F995" s="2"/>
      <c r="G995" s="2"/>
      <c r="H995" s="2">
        <v>231</v>
      </c>
      <c r="I995" s="2">
        <v>300</v>
      </c>
      <c r="J995" s="2">
        <v>2</v>
      </c>
      <c r="K995" s="2">
        <v>1</v>
      </c>
      <c r="L995" s="2">
        <v>0</v>
      </c>
      <c r="M995" s="3">
        <v>0</v>
      </c>
      <c r="N995" s="2">
        <v>0</v>
      </c>
      <c r="O995" s="2">
        <v>0</v>
      </c>
      <c r="P995" s="2">
        <v>1</v>
      </c>
      <c r="Q995" s="2">
        <v>4</v>
      </c>
      <c r="R995" s="4">
        <v>166</v>
      </c>
      <c r="S995" s="2">
        <v>11</v>
      </c>
      <c r="T995" s="2">
        <v>3</v>
      </c>
      <c r="U995" s="2">
        <v>0</v>
      </c>
      <c r="V995" s="2">
        <v>37</v>
      </c>
      <c r="W995" s="2">
        <v>2</v>
      </c>
      <c r="X995" s="2">
        <v>0</v>
      </c>
      <c r="Y995" s="2">
        <v>0</v>
      </c>
      <c r="Z995" s="2">
        <v>0</v>
      </c>
      <c r="AA995" s="2">
        <v>0</v>
      </c>
      <c r="AB995" s="2">
        <v>0</v>
      </c>
      <c r="AC995" s="2">
        <v>0</v>
      </c>
      <c r="AD995" s="2">
        <v>0</v>
      </c>
      <c r="AE995" s="2">
        <v>0</v>
      </c>
      <c r="AF995" s="2">
        <v>0</v>
      </c>
      <c r="AG995" s="3">
        <v>292</v>
      </c>
      <c r="AH995" s="2">
        <v>5</v>
      </c>
      <c r="AI995" s="2">
        <v>0</v>
      </c>
      <c r="AJ995" s="2">
        <v>0</v>
      </c>
      <c r="AK995" s="2">
        <v>1</v>
      </c>
      <c r="AL995" s="4">
        <v>0</v>
      </c>
      <c r="AM995" s="2">
        <v>0</v>
      </c>
      <c r="AN995" s="2">
        <v>0</v>
      </c>
      <c r="AO995" s="2">
        <v>0</v>
      </c>
      <c r="AP995" s="2">
        <v>0</v>
      </c>
      <c r="AQ995" s="2">
        <v>0</v>
      </c>
      <c r="AR995" s="2">
        <v>0</v>
      </c>
      <c r="AS995" s="2">
        <v>0</v>
      </c>
      <c r="AT995" s="2">
        <v>0</v>
      </c>
      <c r="AU995" s="2">
        <v>0</v>
      </c>
      <c r="AV995" s="2">
        <v>0</v>
      </c>
      <c r="AW995" s="2">
        <v>0</v>
      </c>
      <c r="AX995" s="2">
        <v>0</v>
      </c>
      <c r="AY995" s="2">
        <v>0</v>
      </c>
      <c r="AZ995" s="2">
        <v>0</v>
      </c>
      <c r="BA995" s="44">
        <v>0</v>
      </c>
      <c r="BB995" s="2">
        <v>0</v>
      </c>
      <c r="BC995" s="2">
        <v>0</v>
      </c>
      <c r="BD995" s="2">
        <v>0</v>
      </c>
      <c r="BE995" s="2">
        <v>1</v>
      </c>
      <c r="BF995" s="45">
        <v>0</v>
      </c>
      <c r="BG995" s="2">
        <v>0</v>
      </c>
      <c r="BH995" s="2">
        <v>0</v>
      </c>
      <c r="BI995" s="2">
        <v>0</v>
      </c>
      <c r="BJ995" s="2">
        <v>0</v>
      </c>
      <c r="BK995" s="2">
        <v>0</v>
      </c>
      <c r="BL995" s="2">
        <v>0</v>
      </c>
      <c r="BM995" s="2">
        <v>0</v>
      </c>
      <c r="BN995" s="2">
        <v>0</v>
      </c>
      <c r="BO995" s="2">
        <v>0</v>
      </c>
      <c r="BP995" s="2">
        <v>0</v>
      </c>
      <c r="BQ995" s="2">
        <v>0</v>
      </c>
      <c r="BR995" s="2">
        <v>1</v>
      </c>
      <c r="BS995" s="2">
        <v>525</v>
      </c>
      <c r="BT995" s="2">
        <v>0</v>
      </c>
      <c r="BU995" s="5">
        <v>0.81</v>
      </c>
      <c r="BV995" s="5">
        <f>IFERROR($BF995/($AL995+$R995), "No Votes")</f>
        <v>0</v>
      </c>
      <c r="BW995" s="5">
        <f>IFERROR($BA995/($AG995+$M995), "No Votes")</f>
        <v>0</v>
      </c>
      <c r="BX995" t="s">
        <v>2157</v>
      </c>
      <c r="BY995" s="5" t="s">
        <v>2093</v>
      </c>
      <c r="BZ995" s="5" t="s">
        <v>2088</v>
      </c>
      <c r="CA995" s="28" t="str">
        <f>IF(Table1[[#This Row],[Party]]="Labour","Conservative","Labour")</f>
        <v>Labour</v>
      </c>
      <c r="CB995" s="28" cm="1">
        <f t="array" ref="CB9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95" s="28" cm="1">
        <f t="array" ref="CC9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995" s="28">
        <f>IF(TRIM(Table1[[#This Row],[Party]])="Labour",Table1[[#This Row],[Conservative_Aye]],Table1[[#This Row],[Labour_Aye]])</f>
        <v>166</v>
      </c>
      <c r="CE995" s="28">
        <f>IF(TRIM(Table1[[#This Row],[Party]])="Labour",Table1[[#This Row],[Conservative_No]],Table1[[#This Row],[Labour_No]])</f>
        <v>0</v>
      </c>
      <c r="CF995" s="36">
        <f>IF(Table1[[#This Row],[Gov_Aye]]+Table1[[#This Row],[Gov_No]]=0,"",Table1[[#This Row],[Gov_Aye]]/(Table1[[#This Row],[Gov_Aye]]+Table1[[#This Row],[Gov_No]]))</f>
        <v>0</v>
      </c>
      <c r="CG995" s="36">
        <f>IF(Table1[[#This Row],[Opp_Aye]]+Table1[[#This Row],[Opp_No]]=0,"",Table1[[#This Row],[Opp_Aye]]/(Table1[[#This Row],[Opp_Aye]]+Table1[[#This Row],[Opp_No]]))</f>
        <v>1</v>
      </c>
      <c r="CH995" s="36">
        <f>IF(OR(Table1[[#This Row],[Gov_Share]]="",Table1[[#This Row],[Opp_Share]]=""),"",ABS(Table1[[#This Row],[Gov_Share]]-Table1[[#This Row],[Opp_Share]]))</f>
        <v>1</v>
      </c>
      <c r="CI995" s="36">
        <f>IF(Table1[[#This Row],[Gov_Aye]]+Table1[[#This Row],[Gov_No]]=0,"",ABS(Table1[[#This Row],[Gov_Aye]]-Table1[[#This Row],[Gov_No]])/(Table1[[#This Row],[Gov_Aye]]+Table1[[#This Row],[Gov_No]]))</f>
        <v>1</v>
      </c>
      <c r="CJ995" s="36">
        <f>IF(Table1[[#This Row],[Opp_Aye]]+Table1[[#This Row],[Opp_No]]=0,"",ABS(Table1[[#This Row],[Opp_Aye]]-Table1[[#This Row],[Opp_No]])/(Table1[[#This Row],[Opp_Aye]]+Table1[[#This Row],[Opp_No]]))</f>
        <v>1</v>
      </c>
      <c r="CK9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0.96587553728275088</v>
      </c>
    </row>
    <row r="996" spans="1:89" ht="29.5" x14ac:dyDescent="0.75">
      <c r="A996">
        <v>1018</v>
      </c>
      <c r="B996" s="17">
        <v>44312</v>
      </c>
      <c r="C996" s="18">
        <v>0.94097222222222221</v>
      </c>
      <c r="D996">
        <v>276</v>
      </c>
      <c r="E996" s="20" t="s">
        <v>566</v>
      </c>
      <c r="H996">
        <v>351</v>
      </c>
      <c r="I996">
        <v>227</v>
      </c>
      <c r="J996">
        <v>0</v>
      </c>
      <c r="K996">
        <v>0</v>
      </c>
      <c r="L996">
        <v>0</v>
      </c>
      <c r="M996" s="3">
        <v>351</v>
      </c>
      <c r="N996">
        <v>0</v>
      </c>
      <c r="O996">
        <v>0</v>
      </c>
      <c r="P996">
        <v>0</v>
      </c>
      <c r="Q996">
        <v>0</v>
      </c>
      <c r="R996" s="4">
        <v>0</v>
      </c>
      <c r="S996">
        <v>0</v>
      </c>
      <c r="T996">
        <v>0</v>
      </c>
      <c r="U996">
        <v>0</v>
      </c>
      <c r="V996">
        <v>0</v>
      </c>
      <c r="W996">
        <v>0</v>
      </c>
      <c r="X996">
        <v>0</v>
      </c>
      <c r="Y996">
        <v>0</v>
      </c>
      <c r="Z996">
        <v>0</v>
      </c>
      <c r="AA996">
        <v>0</v>
      </c>
      <c r="AB996">
        <v>0</v>
      </c>
      <c r="AC996">
        <v>0</v>
      </c>
      <c r="AD996">
        <v>0</v>
      </c>
      <c r="AE996">
        <v>1</v>
      </c>
      <c r="AF996">
        <v>0</v>
      </c>
      <c r="AG996" s="3">
        <v>2</v>
      </c>
      <c r="AH996">
        <v>8</v>
      </c>
      <c r="AI996">
        <v>0</v>
      </c>
      <c r="AJ996">
        <v>1</v>
      </c>
      <c r="AK996">
        <v>4</v>
      </c>
      <c r="AL996" s="4">
        <v>195</v>
      </c>
      <c r="AM996">
        <v>11</v>
      </c>
      <c r="AN996">
        <v>3</v>
      </c>
      <c r="AO996">
        <v>0</v>
      </c>
      <c r="AP996">
        <v>0</v>
      </c>
      <c r="AQ996">
        <v>2</v>
      </c>
      <c r="AR996">
        <v>0</v>
      </c>
      <c r="AS996">
        <v>0</v>
      </c>
      <c r="AT996">
        <v>0</v>
      </c>
      <c r="AU996">
        <v>0</v>
      </c>
      <c r="AV996">
        <v>0</v>
      </c>
      <c r="AW996">
        <v>0</v>
      </c>
      <c r="AX996">
        <v>0</v>
      </c>
      <c r="AY996">
        <v>0</v>
      </c>
      <c r="AZ996">
        <v>0</v>
      </c>
      <c r="BA996" s="3">
        <v>2</v>
      </c>
      <c r="BB996">
        <v>0</v>
      </c>
      <c r="BC996">
        <v>0</v>
      </c>
      <c r="BD996">
        <v>0</v>
      </c>
      <c r="BE996">
        <v>0</v>
      </c>
      <c r="BF996" s="4">
        <v>0</v>
      </c>
      <c r="BG996">
        <v>0</v>
      </c>
      <c r="BH996">
        <v>0</v>
      </c>
      <c r="BI996">
        <v>0</v>
      </c>
      <c r="BJ996">
        <v>0</v>
      </c>
      <c r="BK996">
        <v>0</v>
      </c>
      <c r="BL996">
        <v>0</v>
      </c>
      <c r="BM996">
        <v>0</v>
      </c>
      <c r="BN996">
        <v>0</v>
      </c>
      <c r="BO996">
        <v>0</v>
      </c>
      <c r="BP996">
        <v>0</v>
      </c>
      <c r="BQ996">
        <v>0</v>
      </c>
      <c r="BR996">
        <v>2</v>
      </c>
      <c r="BS996">
        <v>578</v>
      </c>
      <c r="BT996">
        <v>0</v>
      </c>
      <c r="BU996" s="1">
        <v>0.89</v>
      </c>
      <c r="BV996" s="5">
        <f>IFERROR($BF996/($AL996+$R996), "No Votes")</f>
        <v>0</v>
      </c>
      <c r="BW996" s="5">
        <f>IFERROR($BA996/($AG996+$M996), "No Votes")</f>
        <v>5.6657223796033997E-3</v>
      </c>
      <c r="BX996" t="s">
        <v>2157</v>
      </c>
      <c r="BY996" s="5" t="s">
        <v>2093</v>
      </c>
      <c r="BZ996" s="5" t="s">
        <v>2088</v>
      </c>
      <c r="CA996" s="28" t="str">
        <f>IF(Table1[[#This Row],[Party]]="Labour","Conservative","Labour")</f>
        <v>Labour</v>
      </c>
      <c r="CB996" s="28" cm="1">
        <f t="array" ref="CB9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351</v>
      </c>
      <c r="CC996" s="28" cm="1">
        <f t="array" ref="CC9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996" s="28">
        <f>IF(TRIM(Table1[[#This Row],[Party]])="Labour",Table1[[#This Row],[Conservative_Aye]],Table1[[#This Row],[Labour_Aye]])</f>
        <v>0</v>
      </c>
      <c r="CE996" s="28">
        <f>IF(TRIM(Table1[[#This Row],[Party]])="Labour",Table1[[#This Row],[Conservative_No]],Table1[[#This Row],[Labour_No]])</f>
        <v>195</v>
      </c>
      <c r="CF996" s="36">
        <f>IF(Table1[[#This Row],[Gov_Aye]]+Table1[[#This Row],[Gov_No]]=0,"",Table1[[#This Row],[Gov_Aye]]/(Table1[[#This Row],[Gov_Aye]]+Table1[[#This Row],[Gov_No]]))</f>
        <v>0.99433427762039661</v>
      </c>
      <c r="CG996" s="36">
        <f>IF(Table1[[#This Row],[Opp_Aye]]+Table1[[#This Row],[Opp_No]]=0,"",Table1[[#This Row],[Opp_Aye]]/(Table1[[#This Row],[Opp_Aye]]+Table1[[#This Row],[Opp_No]]))</f>
        <v>0</v>
      </c>
      <c r="CH996" s="36">
        <f>IF(OR(Table1[[#This Row],[Gov_Share]]="",Table1[[#This Row],[Opp_Share]]=""),"",ABS(Table1[[#This Row],[Gov_Share]]-Table1[[#This Row],[Opp_Share]]))</f>
        <v>0.99433427762039661</v>
      </c>
      <c r="CI996" s="36">
        <f>IF(Table1[[#This Row],[Gov_Aye]]+Table1[[#This Row],[Gov_No]]=0,"",ABS(Table1[[#This Row],[Gov_Aye]]-Table1[[#This Row],[Gov_No]])/(Table1[[#This Row],[Gov_Aye]]+Table1[[#This Row],[Gov_No]]))</f>
        <v>0.98866855524079322</v>
      </c>
      <c r="CJ996" s="36">
        <f>IF(Table1[[#This Row],[Opp_Aye]]+Table1[[#This Row],[Opp_No]]=0,"",ABS(Table1[[#This Row],[Opp_Aye]]-Table1[[#This Row],[Opp_No]])/(Table1[[#This Row],[Opp_Aye]]+Table1[[#This Row],[Opp_No]]))</f>
        <v>1</v>
      </c>
      <c r="CK9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0.96584427554332586</v>
      </c>
    </row>
    <row r="997" spans="1:89" ht="29.5" x14ac:dyDescent="0.75">
      <c r="A997">
        <v>994</v>
      </c>
      <c r="B997" s="17">
        <v>44301</v>
      </c>
      <c r="C997" s="18">
        <v>0.6645833333333333</v>
      </c>
      <c r="D997">
        <v>252</v>
      </c>
      <c r="E997" s="20" t="s">
        <v>567</v>
      </c>
      <c r="H997">
        <v>360</v>
      </c>
      <c r="I997">
        <v>221</v>
      </c>
      <c r="J997">
        <v>0</v>
      </c>
      <c r="K997">
        <v>0</v>
      </c>
      <c r="L997">
        <v>0</v>
      </c>
      <c r="M997" s="3">
        <v>351</v>
      </c>
      <c r="N997">
        <v>8</v>
      </c>
      <c r="O997">
        <v>0</v>
      </c>
      <c r="P997">
        <v>0</v>
      </c>
      <c r="Q997">
        <v>0</v>
      </c>
      <c r="R997" s="4">
        <v>0</v>
      </c>
      <c r="S997">
        <v>0</v>
      </c>
      <c r="T997">
        <v>0</v>
      </c>
      <c r="U997">
        <v>0</v>
      </c>
      <c r="V997">
        <v>0</v>
      </c>
      <c r="W997">
        <v>0</v>
      </c>
      <c r="X997">
        <v>0</v>
      </c>
      <c r="Y997">
        <v>0</v>
      </c>
      <c r="Z997">
        <v>0</v>
      </c>
      <c r="AA997">
        <v>0</v>
      </c>
      <c r="AB997">
        <v>0</v>
      </c>
      <c r="AC997">
        <v>0</v>
      </c>
      <c r="AD997">
        <v>0</v>
      </c>
      <c r="AE997">
        <v>1</v>
      </c>
      <c r="AF997">
        <v>0</v>
      </c>
      <c r="AG997" s="3">
        <v>2</v>
      </c>
      <c r="AH997">
        <v>0</v>
      </c>
      <c r="AI997">
        <v>0</v>
      </c>
      <c r="AJ997">
        <v>1</v>
      </c>
      <c r="AK997">
        <v>4</v>
      </c>
      <c r="AL997" s="4">
        <v>195</v>
      </c>
      <c r="AM997">
        <v>11</v>
      </c>
      <c r="AN997">
        <v>3</v>
      </c>
      <c r="AO997">
        <v>0</v>
      </c>
      <c r="AP997">
        <v>0</v>
      </c>
      <c r="AQ997">
        <v>2</v>
      </c>
      <c r="AR997">
        <v>0</v>
      </c>
      <c r="AS997">
        <v>0</v>
      </c>
      <c r="AT997">
        <v>0</v>
      </c>
      <c r="AU997">
        <v>0</v>
      </c>
      <c r="AV997">
        <v>0</v>
      </c>
      <c r="AW997">
        <v>0</v>
      </c>
      <c r="AX997">
        <v>0</v>
      </c>
      <c r="AY997">
        <v>0</v>
      </c>
      <c r="AZ997">
        <v>0</v>
      </c>
      <c r="BA997" s="3">
        <v>2</v>
      </c>
      <c r="BB997">
        <v>0</v>
      </c>
      <c r="BC997">
        <v>0</v>
      </c>
      <c r="BD997">
        <v>0</v>
      </c>
      <c r="BE997">
        <v>0</v>
      </c>
      <c r="BF997" s="4">
        <v>0</v>
      </c>
      <c r="BG997">
        <v>0</v>
      </c>
      <c r="BH997">
        <v>0</v>
      </c>
      <c r="BI997">
        <v>0</v>
      </c>
      <c r="BJ997">
        <v>0</v>
      </c>
      <c r="BK997">
        <v>0</v>
      </c>
      <c r="BL997">
        <v>0</v>
      </c>
      <c r="BM997">
        <v>0</v>
      </c>
      <c r="BN997">
        <v>0</v>
      </c>
      <c r="BO997">
        <v>0</v>
      </c>
      <c r="BP997">
        <v>0</v>
      </c>
      <c r="BQ997">
        <v>0</v>
      </c>
      <c r="BR997">
        <v>2</v>
      </c>
      <c r="BS997">
        <v>578</v>
      </c>
      <c r="BT997">
        <v>0</v>
      </c>
      <c r="BU997" s="1">
        <v>0.89</v>
      </c>
      <c r="BV997" s="5">
        <f>IFERROR($BF997/($AL997+$R997), "No Votes")</f>
        <v>0</v>
      </c>
      <c r="BW997" s="5">
        <f>IFERROR($BA997/($AG997+$M997), "No Votes")</f>
        <v>5.6657223796033997E-3</v>
      </c>
      <c r="BX997" t="s">
        <v>2157</v>
      </c>
      <c r="BY997" s="5" t="s">
        <v>2093</v>
      </c>
      <c r="BZ997" s="5" t="s">
        <v>2088</v>
      </c>
      <c r="CA997" s="28" t="str">
        <f>IF(Table1[[#This Row],[Party]]="Labour","Conservative","Labour")</f>
        <v>Labour</v>
      </c>
      <c r="CB997" s="28" cm="1">
        <f t="array" ref="CB9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351</v>
      </c>
      <c r="CC997" s="28" cm="1">
        <f t="array" ref="CC9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997" s="28">
        <f>IF(TRIM(Table1[[#This Row],[Party]])="Labour",Table1[[#This Row],[Conservative_Aye]],Table1[[#This Row],[Labour_Aye]])</f>
        <v>0</v>
      </c>
      <c r="CE997" s="28">
        <f>IF(TRIM(Table1[[#This Row],[Party]])="Labour",Table1[[#This Row],[Conservative_No]],Table1[[#This Row],[Labour_No]])</f>
        <v>195</v>
      </c>
      <c r="CF997" s="36">
        <f>IF(Table1[[#This Row],[Gov_Aye]]+Table1[[#This Row],[Gov_No]]=0,"",Table1[[#This Row],[Gov_Aye]]/(Table1[[#This Row],[Gov_Aye]]+Table1[[#This Row],[Gov_No]]))</f>
        <v>0.99433427762039661</v>
      </c>
      <c r="CG997" s="36">
        <f>IF(Table1[[#This Row],[Opp_Aye]]+Table1[[#This Row],[Opp_No]]=0,"",Table1[[#This Row],[Opp_Aye]]/(Table1[[#This Row],[Opp_Aye]]+Table1[[#This Row],[Opp_No]]))</f>
        <v>0</v>
      </c>
      <c r="CH997" s="36">
        <f>IF(OR(Table1[[#This Row],[Gov_Share]]="",Table1[[#This Row],[Opp_Share]]=""),"",ABS(Table1[[#This Row],[Gov_Share]]-Table1[[#This Row],[Opp_Share]]))</f>
        <v>0.99433427762039661</v>
      </c>
      <c r="CI997" s="36">
        <f>IF(Table1[[#This Row],[Gov_Aye]]+Table1[[#This Row],[Gov_No]]=0,"",ABS(Table1[[#This Row],[Gov_Aye]]-Table1[[#This Row],[Gov_No]])/(Table1[[#This Row],[Gov_Aye]]+Table1[[#This Row],[Gov_No]]))</f>
        <v>0.98866855524079322</v>
      </c>
      <c r="CJ997" s="36">
        <f>IF(Table1[[#This Row],[Opp_Aye]]+Table1[[#This Row],[Opp_No]]=0,"",ABS(Table1[[#This Row],[Opp_Aye]]-Table1[[#This Row],[Opp_No]])/(Table1[[#This Row],[Opp_Aye]]+Table1[[#This Row],[Opp_No]]))</f>
        <v>1</v>
      </c>
      <c r="CK9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0.96584427554332586</v>
      </c>
    </row>
    <row r="998" spans="1:89" x14ac:dyDescent="0.75">
      <c r="A998" s="2">
        <v>772</v>
      </c>
      <c r="B998" s="15">
        <v>43894</v>
      </c>
      <c r="C998" s="16">
        <v>0.66597222222222219</v>
      </c>
      <c r="D998" s="2">
        <v>37</v>
      </c>
      <c r="E998" s="19" t="s">
        <v>781</v>
      </c>
      <c r="F998" s="2"/>
      <c r="G998" s="2"/>
      <c r="H998" s="2">
        <v>227</v>
      </c>
      <c r="I998" s="2">
        <v>328</v>
      </c>
      <c r="J998" s="2">
        <v>0</v>
      </c>
      <c r="K998" s="2">
        <v>1</v>
      </c>
      <c r="L998" s="2">
        <v>0</v>
      </c>
      <c r="M998" s="3">
        <v>1</v>
      </c>
      <c r="N998" s="2">
        <v>0</v>
      </c>
      <c r="O998" s="2">
        <v>0</v>
      </c>
      <c r="P998" s="2">
        <v>1</v>
      </c>
      <c r="Q998" s="2">
        <v>0</v>
      </c>
      <c r="R998" s="4">
        <v>176</v>
      </c>
      <c r="S998" s="2">
        <v>11</v>
      </c>
      <c r="T998" s="2">
        <v>4</v>
      </c>
      <c r="U998" s="2">
        <v>0</v>
      </c>
      <c r="V998" s="2">
        <v>33</v>
      </c>
      <c r="W998" s="2">
        <v>0</v>
      </c>
      <c r="X998" s="2">
        <v>0</v>
      </c>
      <c r="Y998" s="2">
        <v>0</v>
      </c>
      <c r="Z998" s="2">
        <v>0</v>
      </c>
      <c r="AA998" s="2">
        <v>0</v>
      </c>
      <c r="AB998" s="2">
        <v>0</v>
      </c>
      <c r="AC998" s="2">
        <v>0</v>
      </c>
      <c r="AD998" s="2">
        <v>0</v>
      </c>
      <c r="AE998" s="2">
        <v>0</v>
      </c>
      <c r="AF998" s="2">
        <v>0</v>
      </c>
      <c r="AG998" s="3">
        <v>321</v>
      </c>
      <c r="AH998" s="2">
        <v>7</v>
      </c>
      <c r="AI998" s="2">
        <v>0</v>
      </c>
      <c r="AJ998" s="2">
        <v>0</v>
      </c>
      <c r="AK998" s="2">
        <v>0</v>
      </c>
      <c r="AL998" s="4">
        <v>0</v>
      </c>
      <c r="AM998" s="2">
        <v>0</v>
      </c>
      <c r="AN998" s="2">
        <v>0</v>
      </c>
      <c r="AO998" s="2">
        <v>0</v>
      </c>
      <c r="AP998" s="2">
        <v>0</v>
      </c>
      <c r="AQ998" s="2">
        <v>0</v>
      </c>
      <c r="AR998" s="2">
        <v>0</v>
      </c>
      <c r="AS998" s="2">
        <v>0</v>
      </c>
      <c r="AT998" s="2">
        <v>0</v>
      </c>
      <c r="AU998" s="2">
        <v>0</v>
      </c>
      <c r="AV998" s="2">
        <v>0</v>
      </c>
      <c r="AW998" s="2">
        <v>0</v>
      </c>
      <c r="AX998" s="2">
        <v>0</v>
      </c>
      <c r="AY998" s="2">
        <v>0</v>
      </c>
      <c r="AZ998" s="2">
        <v>0</v>
      </c>
      <c r="BA998" s="44">
        <v>1</v>
      </c>
      <c r="BB998" s="2">
        <v>0</v>
      </c>
      <c r="BC998" s="2">
        <v>0</v>
      </c>
      <c r="BD998" s="2">
        <v>0</v>
      </c>
      <c r="BE998" s="2">
        <v>0</v>
      </c>
      <c r="BF998" s="45">
        <v>0</v>
      </c>
      <c r="BG998" s="2">
        <v>0</v>
      </c>
      <c r="BH998" s="2">
        <v>0</v>
      </c>
      <c r="BI998" s="2">
        <v>0</v>
      </c>
      <c r="BJ998" s="2">
        <v>0</v>
      </c>
      <c r="BK998" s="2">
        <v>0</v>
      </c>
      <c r="BL998" s="2">
        <v>0</v>
      </c>
      <c r="BM998" s="2">
        <v>0</v>
      </c>
      <c r="BN998" s="2">
        <v>0</v>
      </c>
      <c r="BO998" s="2">
        <v>0</v>
      </c>
      <c r="BP998" s="2">
        <v>0</v>
      </c>
      <c r="BQ998" s="2">
        <v>0</v>
      </c>
      <c r="BR998" s="2">
        <v>1</v>
      </c>
      <c r="BS998" s="2">
        <v>555</v>
      </c>
      <c r="BT998" s="2">
        <v>0</v>
      </c>
      <c r="BU998" s="5">
        <v>0.85</v>
      </c>
      <c r="BV998" s="5">
        <f>IFERROR($BF998/($AL998+$R998), "No Votes")</f>
        <v>0</v>
      </c>
      <c r="BW998" s="5">
        <f>IFERROR($BA998/($AG998+$M998), "No Votes")</f>
        <v>3.105590062111801E-3</v>
      </c>
      <c r="BX998" t="s">
        <v>2157</v>
      </c>
      <c r="BY998" s="5" t="s">
        <v>2093</v>
      </c>
      <c r="BZ998" s="5" t="s">
        <v>2088</v>
      </c>
      <c r="CA998" s="28" t="str">
        <f>IF(Table1[[#This Row],[Party]]="Labour","Conservative","Labour")</f>
        <v>Labour</v>
      </c>
      <c r="CB998" s="28" cm="1">
        <f t="array" ref="CB9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998" s="28" cm="1">
        <f t="array" ref="CC9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321</v>
      </c>
      <c r="CD998" s="28">
        <f>IF(TRIM(Table1[[#This Row],[Party]])="Labour",Table1[[#This Row],[Conservative_Aye]],Table1[[#This Row],[Labour_Aye]])</f>
        <v>176</v>
      </c>
      <c r="CE998" s="28">
        <f>IF(TRIM(Table1[[#This Row],[Party]])="Labour",Table1[[#This Row],[Conservative_No]],Table1[[#This Row],[Labour_No]])</f>
        <v>0</v>
      </c>
      <c r="CF998" s="36">
        <f>IF(Table1[[#This Row],[Gov_Aye]]+Table1[[#This Row],[Gov_No]]=0,"",Table1[[#This Row],[Gov_Aye]]/(Table1[[#This Row],[Gov_Aye]]+Table1[[#This Row],[Gov_No]]))</f>
        <v>3.105590062111801E-3</v>
      </c>
      <c r="CG998" s="36">
        <f>IF(Table1[[#This Row],[Opp_Aye]]+Table1[[#This Row],[Opp_No]]=0,"",Table1[[#This Row],[Opp_Aye]]/(Table1[[#This Row],[Opp_Aye]]+Table1[[#This Row],[Opp_No]]))</f>
        <v>1</v>
      </c>
      <c r="CH998" s="36">
        <f>IF(OR(Table1[[#This Row],[Gov_Share]]="",Table1[[#This Row],[Opp_Share]]=""),"",ABS(Table1[[#This Row],[Gov_Share]]-Table1[[#This Row],[Opp_Share]]))</f>
        <v>0.99689440993788825</v>
      </c>
      <c r="CI998" s="36">
        <f>IF(Table1[[#This Row],[Gov_Aye]]+Table1[[#This Row],[Gov_No]]=0,"",ABS(Table1[[#This Row],[Gov_Aye]]-Table1[[#This Row],[Gov_No]])/(Table1[[#This Row],[Gov_Aye]]+Table1[[#This Row],[Gov_No]]))</f>
        <v>0.99378881987577639</v>
      </c>
      <c r="CJ998" s="36">
        <f>IF(Table1[[#This Row],[Opp_Aye]]+Table1[[#This Row],[Opp_No]]=0,"",ABS(Table1[[#This Row],[Opp_Aye]]-Table1[[#This Row],[Opp_No]])/(Table1[[#This Row],[Opp_Aye]]+Table1[[#This Row],[Opp_No]]))</f>
        <v>1</v>
      </c>
      <c r="CK9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0.96584070796460175</v>
      </c>
    </row>
    <row r="999" spans="1:89" ht="29.5" x14ac:dyDescent="0.75">
      <c r="A999" s="2">
        <v>1727</v>
      </c>
      <c r="B999" s="15">
        <v>45314</v>
      </c>
      <c r="C999" s="16">
        <v>0.70694444444444449</v>
      </c>
      <c r="D999" s="2">
        <v>63</v>
      </c>
      <c r="E999" s="19" t="s">
        <v>350</v>
      </c>
      <c r="F999" s="2"/>
      <c r="G999" s="2"/>
      <c r="H999" s="2">
        <v>189</v>
      </c>
      <c r="I999" s="2">
        <v>303</v>
      </c>
      <c r="J999" s="2">
        <v>0</v>
      </c>
      <c r="K999" s="2">
        <v>1</v>
      </c>
      <c r="L999" s="2">
        <v>0</v>
      </c>
      <c r="M999" s="3">
        <v>0</v>
      </c>
      <c r="N999" s="2">
        <v>0</v>
      </c>
      <c r="O999" s="2">
        <v>0</v>
      </c>
      <c r="P999" s="2">
        <v>1</v>
      </c>
      <c r="Q999" s="2">
        <v>5</v>
      </c>
      <c r="R999" s="4">
        <v>169</v>
      </c>
      <c r="S999" s="2">
        <v>11</v>
      </c>
      <c r="T999" s="2">
        <v>0</v>
      </c>
      <c r="U999" s="2">
        <v>0</v>
      </c>
      <c r="V999" s="2">
        <v>0</v>
      </c>
      <c r="W999" s="2">
        <v>2</v>
      </c>
      <c r="X999" s="2">
        <v>0</v>
      </c>
      <c r="Y999" s="2">
        <v>0</v>
      </c>
      <c r="Z999" s="2">
        <v>0</v>
      </c>
      <c r="AA999" s="2">
        <v>0</v>
      </c>
      <c r="AB999" s="2">
        <v>0</v>
      </c>
      <c r="AC999" s="2">
        <v>0</v>
      </c>
      <c r="AD999" s="2">
        <v>0</v>
      </c>
      <c r="AE999" s="2">
        <v>0</v>
      </c>
      <c r="AF999" s="2">
        <v>0</v>
      </c>
      <c r="AG999" s="3">
        <v>292</v>
      </c>
      <c r="AH999" s="2">
        <v>6</v>
      </c>
      <c r="AI999" s="2">
        <v>0</v>
      </c>
      <c r="AJ999" s="2">
        <v>0</v>
      </c>
      <c r="AK999" s="2">
        <v>3</v>
      </c>
      <c r="AL999" s="4">
        <v>0</v>
      </c>
      <c r="AM999" s="2">
        <v>0</v>
      </c>
      <c r="AN999" s="2">
        <v>0</v>
      </c>
      <c r="AO999" s="2">
        <v>0</v>
      </c>
      <c r="AP999" s="2">
        <v>0</v>
      </c>
      <c r="AQ999" s="2">
        <v>0</v>
      </c>
      <c r="AR999" s="2">
        <v>0</v>
      </c>
      <c r="AS999" s="2">
        <v>0</v>
      </c>
      <c r="AT999" s="2">
        <v>0</v>
      </c>
      <c r="AU999" s="2">
        <v>0</v>
      </c>
      <c r="AV999" s="2">
        <v>0</v>
      </c>
      <c r="AW999" s="2">
        <v>0</v>
      </c>
      <c r="AX999" s="2">
        <v>0</v>
      </c>
      <c r="AY999" s="2">
        <v>0</v>
      </c>
      <c r="AZ999" s="2">
        <v>0</v>
      </c>
      <c r="BA999" s="44">
        <v>0</v>
      </c>
      <c r="BB999" s="2">
        <v>0</v>
      </c>
      <c r="BC999" s="2">
        <v>0</v>
      </c>
      <c r="BD999" s="2">
        <v>0</v>
      </c>
      <c r="BE999" s="2">
        <v>3</v>
      </c>
      <c r="BF999" s="45">
        <v>0</v>
      </c>
      <c r="BG999" s="2">
        <v>0</v>
      </c>
      <c r="BH999" s="2">
        <v>0</v>
      </c>
      <c r="BI999" s="2">
        <v>0</v>
      </c>
      <c r="BJ999" s="2">
        <v>0</v>
      </c>
      <c r="BK999" s="2">
        <v>0</v>
      </c>
      <c r="BL999" s="2">
        <v>0</v>
      </c>
      <c r="BM999" s="2">
        <v>0</v>
      </c>
      <c r="BN999" s="2">
        <v>0</v>
      </c>
      <c r="BO999" s="2">
        <v>0</v>
      </c>
      <c r="BP999" s="2">
        <v>0</v>
      </c>
      <c r="BQ999" s="2">
        <v>0</v>
      </c>
      <c r="BR999" s="2">
        <v>3</v>
      </c>
      <c r="BS999" s="2">
        <v>490</v>
      </c>
      <c r="BT999" s="2">
        <v>0.01</v>
      </c>
      <c r="BU999" s="5">
        <v>0.75</v>
      </c>
      <c r="BV999" s="5">
        <f>IFERROR($BF999/($AL999+$R999), "No Votes")</f>
        <v>0</v>
      </c>
      <c r="BW999" s="5">
        <f>IFERROR($BA999/($AG999+$M999), "No Votes")</f>
        <v>0</v>
      </c>
      <c r="BX999" t="s">
        <v>2157</v>
      </c>
      <c r="BY999" s="5" t="s">
        <v>2096</v>
      </c>
      <c r="BZ999" s="5" t="s">
        <v>2088</v>
      </c>
      <c r="CA999" s="28" t="str">
        <f>IF(Table1[[#This Row],[Party]]="Labour","Conservative","Labour")</f>
        <v>Labour</v>
      </c>
      <c r="CB999" s="28" cm="1">
        <f t="array" ref="CB9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999" s="28" cm="1">
        <f t="array" ref="CC9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999" s="28">
        <f>IF(TRIM(Table1[[#This Row],[Party]])="Labour",Table1[[#This Row],[Conservative_Aye]],Table1[[#This Row],[Labour_Aye]])</f>
        <v>169</v>
      </c>
      <c r="CE999" s="28">
        <f>IF(TRIM(Table1[[#This Row],[Party]])="Labour",Table1[[#This Row],[Conservative_No]],Table1[[#This Row],[Labour_No]])</f>
        <v>0</v>
      </c>
      <c r="CF999" s="36">
        <f>IF(Table1[[#This Row],[Gov_Aye]]+Table1[[#This Row],[Gov_No]]=0,"",Table1[[#This Row],[Gov_Aye]]/(Table1[[#This Row],[Gov_Aye]]+Table1[[#This Row],[Gov_No]]))</f>
        <v>0</v>
      </c>
      <c r="CG999" s="36">
        <f>IF(Table1[[#This Row],[Opp_Aye]]+Table1[[#This Row],[Opp_No]]=0,"",Table1[[#This Row],[Opp_Aye]]/(Table1[[#This Row],[Opp_Aye]]+Table1[[#This Row],[Opp_No]]))</f>
        <v>1</v>
      </c>
      <c r="CH999" s="36">
        <f>IF(OR(Table1[[#This Row],[Gov_Share]]="",Table1[[#This Row],[Opp_Share]]=""),"",ABS(Table1[[#This Row],[Gov_Share]]-Table1[[#This Row],[Opp_Share]]))</f>
        <v>1</v>
      </c>
      <c r="CI999" s="36">
        <f>IF(Table1[[#This Row],[Gov_Aye]]+Table1[[#This Row],[Gov_No]]=0,"",ABS(Table1[[#This Row],[Gov_Aye]]-Table1[[#This Row],[Gov_No]])/(Table1[[#This Row],[Gov_Aye]]+Table1[[#This Row],[Gov_No]]))</f>
        <v>1</v>
      </c>
      <c r="CJ999" s="36">
        <f>IF(Table1[[#This Row],[Opp_Aye]]+Table1[[#This Row],[Opp_No]]=0,"",ABS(Table1[[#This Row],[Opp_Aye]]-Table1[[#This Row],[Opp_No]])/(Table1[[#This Row],[Opp_Aye]]+Table1[[#This Row],[Opp_No]]))</f>
        <v>1</v>
      </c>
      <c r="CK9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0.96583913706609825</v>
      </c>
    </row>
    <row r="1000" spans="1:89" x14ac:dyDescent="0.75">
      <c r="A1000">
        <v>1194</v>
      </c>
      <c r="B1000" s="17">
        <v>44578</v>
      </c>
      <c r="C1000" s="18">
        <v>0.88472222222222219</v>
      </c>
      <c r="D1000">
        <v>161</v>
      </c>
      <c r="E1000" s="20" t="s">
        <v>783</v>
      </c>
      <c r="H1000">
        <v>237</v>
      </c>
      <c r="I1000">
        <v>322</v>
      </c>
      <c r="J1000">
        <v>2</v>
      </c>
      <c r="K1000">
        <v>1</v>
      </c>
      <c r="L1000">
        <v>0</v>
      </c>
      <c r="M1000" s="3">
        <v>0</v>
      </c>
      <c r="N1000">
        <v>5</v>
      </c>
      <c r="O1000">
        <v>0</v>
      </c>
      <c r="P1000">
        <v>1</v>
      </c>
      <c r="Q1000">
        <v>4</v>
      </c>
      <c r="R1000" s="4">
        <v>172</v>
      </c>
      <c r="S1000">
        <v>12</v>
      </c>
      <c r="T1000">
        <v>2</v>
      </c>
      <c r="U1000">
        <v>0</v>
      </c>
      <c r="V1000">
        <v>38</v>
      </c>
      <c r="W1000">
        <v>0</v>
      </c>
      <c r="X1000">
        <v>0</v>
      </c>
      <c r="Y1000">
        <v>0</v>
      </c>
      <c r="Z1000">
        <v>0</v>
      </c>
      <c r="AA1000">
        <v>0</v>
      </c>
      <c r="AB1000">
        <v>0</v>
      </c>
      <c r="AC1000">
        <v>0</v>
      </c>
      <c r="AD1000">
        <v>0</v>
      </c>
      <c r="AE1000">
        <v>0</v>
      </c>
      <c r="AF1000">
        <v>0</v>
      </c>
      <c r="AG1000" s="3">
        <v>317</v>
      </c>
      <c r="AH1000">
        <v>0</v>
      </c>
      <c r="AI1000">
        <v>0</v>
      </c>
      <c r="AJ1000">
        <v>0</v>
      </c>
      <c r="AK1000">
        <v>1</v>
      </c>
      <c r="AL1000" s="4">
        <v>0</v>
      </c>
      <c r="AM1000">
        <v>0</v>
      </c>
      <c r="AN1000">
        <v>0</v>
      </c>
      <c r="AO1000">
        <v>0</v>
      </c>
      <c r="AP1000">
        <v>0</v>
      </c>
      <c r="AQ1000">
        <v>0</v>
      </c>
      <c r="AR1000">
        <v>0</v>
      </c>
      <c r="AS1000">
        <v>0</v>
      </c>
      <c r="AT1000">
        <v>0</v>
      </c>
      <c r="AU1000">
        <v>0</v>
      </c>
      <c r="AV1000">
        <v>0</v>
      </c>
      <c r="AW1000">
        <v>0</v>
      </c>
      <c r="AX1000">
        <v>0</v>
      </c>
      <c r="AY1000">
        <v>0</v>
      </c>
      <c r="AZ1000">
        <v>0</v>
      </c>
      <c r="BA1000" s="3">
        <v>0</v>
      </c>
      <c r="BB1000">
        <v>0</v>
      </c>
      <c r="BC1000">
        <v>0</v>
      </c>
      <c r="BD1000">
        <v>0</v>
      </c>
      <c r="BE1000">
        <v>1</v>
      </c>
      <c r="BF1000" s="4">
        <v>0</v>
      </c>
      <c r="BG1000">
        <v>0</v>
      </c>
      <c r="BH1000">
        <v>0</v>
      </c>
      <c r="BI1000">
        <v>0</v>
      </c>
      <c r="BJ1000">
        <v>0</v>
      </c>
      <c r="BK1000">
        <v>0</v>
      </c>
      <c r="BL1000">
        <v>0</v>
      </c>
      <c r="BM1000">
        <v>0</v>
      </c>
      <c r="BN1000">
        <v>0</v>
      </c>
      <c r="BO1000">
        <v>0</v>
      </c>
      <c r="BP1000">
        <v>0</v>
      </c>
      <c r="BQ1000">
        <v>0</v>
      </c>
      <c r="BR1000">
        <v>1</v>
      </c>
      <c r="BS1000">
        <v>555</v>
      </c>
      <c r="BT1000">
        <v>0</v>
      </c>
      <c r="BU1000" s="1">
        <v>0.85</v>
      </c>
      <c r="BV1000" s="5">
        <f>IFERROR($BF1000/($AL1000+$R1000), "No Votes")</f>
        <v>0</v>
      </c>
      <c r="BW1000" s="5">
        <f>IFERROR($BA1000/($AG1000+$M1000), "No Votes")</f>
        <v>0</v>
      </c>
      <c r="BX1000" t="s">
        <v>2157</v>
      </c>
      <c r="BY1000" s="5" t="s">
        <v>2093</v>
      </c>
      <c r="BZ1000" s="5" t="s">
        <v>2088</v>
      </c>
      <c r="CA1000" s="28" t="str">
        <f>IF(Table1[[#This Row],[Party]]="Labour","Conservative","Labour")</f>
        <v>Labour</v>
      </c>
      <c r="CB1000" s="28" cm="1">
        <f t="array" ref="CB10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00" s="28" cm="1">
        <f t="array" ref="CC10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317</v>
      </c>
      <c r="CD1000" s="28">
        <f>IF(TRIM(Table1[[#This Row],[Party]])="Labour",Table1[[#This Row],[Conservative_Aye]],Table1[[#This Row],[Labour_Aye]])</f>
        <v>172</v>
      </c>
      <c r="CE1000" s="28">
        <f>IF(TRIM(Table1[[#This Row],[Party]])="Labour",Table1[[#This Row],[Conservative_No]],Table1[[#This Row],[Labour_No]])</f>
        <v>0</v>
      </c>
      <c r="CF1000" s="36">
        <f>IF(Table1[[#This Row],[Gov_Aye]]+Table1[[#This Row],[Gov_No]]=0,"",Table1[[#This Row],[Gov_Aye]]/(Table1[[#This Row],[Gov_Aye]]+Table1[[#This Row],[Gov_No]]))</f>
        <v>0</v>
      </c>
      <c r="CG1000" s="36">
        <f>IF(Table1[[#This Row],[Opp_Aye]]+Table1[[#This Row],[Opp_No]]=0,"",Table1[[#This Row],[Opp_Aye]]/(Table1[[#This Row],[Opp_Aye]]+Table1[[#This Row],[Opp_No]]))</f>
        <v>1</v>
      </c>
      <c r="CH1000" s="36">
        <f>IF(OR(Table1[[#This Row],[Gov_Share]]="",Table1[[#This Row],[Opp_Share]]=""),"",ABS(Table1[[#This Row],[Gov_Share]]-Table1[[#This Row],[Opp_Share]]))</f>
        <v>1</v>
      </c>
      <c r="CI1000" s="36">
        <f>IF(Table1[[#This Row],[Gov_Aye]]+Table1[[#This Row],[Gov_No]]=0,"",ABS(Table1[[#This Row],[Gov_Aye]]-Table1[[#This Row],[Gov_No]])/(Table1[[#This Row],[Gov_Aye]]+Table1[[#This Row],[Gov_No]]))</f>
        <v>1</v>
      </c>
      <c r="CJ1000" s="36">
        <f>IF(Table1[[#This Row],[Opp_Aye]]+Table1[[#This Row],[Opp_No]]=0,"",ABS(Table1[[#This Row],[Opp_Aye]]-Table1[[#This Row],[Opp_No]])/(Table1[[#This Row],[Opp_Aye]]+Table1[[#This Row],[Opp_No]]))</f>
        <v>1</v>
      </c>
      <c r="CK10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0.96582328785269567</v>
      </c>
    </row>
    <row r="1001" spans="1:89" x14ac:dyDescent="0.75">
      <c r="A1001">
        <v>1557</v>
      </c>
      <c r="B1001" s="17">
        <v>45089</v>
      </c>
      <c r="C1001" s="18">
        <v>0.69374999999999998</v>
      </c>
      <c r="D1001">
        <v>249</v>
      </c>
      <c r="E1001" s="20" t="s">
        <v>1305</v>
      </c>
      <c r="H1001">
        <v>269</v>
      </c>
      <c r="I1001">
        <v>204</v>
      </c>
      <c r="J1001">
        <v>0</v>
      </c>
      <c r="K1001">
        <v>0</v>
      </c>
      <c r="L1001">
        <v>0</v>
      </c>
      <c r="M1001" s="3">
        <v>264</v>
      </c>
      <c r="N1001">
        <v>1</v>
      </c>
      <c r="O1001">
        <v>0</v>
      </c>
      <c r="P1001">
        <v>0</v>
      </c>
      <c r="Q1001">
        <v>3</v>
      </c>
      <c r="R1001" s="4">
        <v>0</v>
      </c>
      <c r="S1001">
        <v>0</v>
      </c>
      <c r="T1001">
        <v>0</v>
      </c>
      <c r="U1001">
        <v>0</v>
      </c>
      <c r="V1001">
        <v>0</v>
      </c>
      <c r="W1001">
        <v>0</v>
      </c>
      <c r="X1001">
        <v>0</v>
      </c>
      <c r="Y1001">
        <v>1</v>
      </c>
      <c r="Z1001">
        <v>0</v>
      </c>
      <c r="AA1001">
        <v>0</v>
      </c>
      <c r="AB1001">
        <v>0</v>
      </c>
      <c r="AC1001">
        <v>0</v>
      </c>
      <c r="AD1001">
        <v>1</v>
      </c>
      <c r="AE1001">
        <v>1</v>
      </c>
      <c r="AF1001">
        <v>0</v>
      </c>
      <c r="AG1001" s="3">
        <v>0</v>
      </c>
      <c r="AH1001">
        <v>0</v>
      </c>
      <c r="AI1001">
        <v>0</v>
      </c>
      <c r="AJ1001">
        <v>1</v>
      </c>
      <c r="AK1001">
        <v>5</v>
      </c>
      <c r="AL1001" s="4">
        <v>143</v>
      </c>
      <c r="AM1001">
        <v>10</v>
      </c>
      <c r="AN1001">
        <v>2</v>
      </c>
      <c r="AO1001">
        <v>0</v>
      </c>
      <c r="AP1001">
        <v>40</v>
      </c>
      <c r="AQ1001">
        <v>0</v>
      </c>
      <c r="AR1001">
        <v>0</v>
      </c>
      <c r="AS1001">
        <v>0</v>
      </c>
      <c r="AT1001">
        <v>0</v>
      </c>
      <c r="AU1001">
        <v>0</v>
      </c>
      <c r="AV1001">
        <v>0</v>
      </c>
      <c r="AW1001">
        <v>0</v>
      </c>
      <c r="AX1001">
        <v>0</v>
      </c>
      <c r="AY1001">
        <v>0</v>
      </c>
      <c r="AZ1001">
        <v>0</v>
      </c>
      <c r="BA1001">
        <v>0</v>
      </c>
      <c r="BB1001">
        <v>0</v>
      </c>
      <c r="BC1001">
        <v>0</v>
      </c>
      <c r="BD1001">
        <v>0</v>
      </c>
      <c r="BE1001">
        <v>3</v>
      </c>
      <c r="BF1001">
        <v>0</v>
      </c>
      <c r="BG1001">
        <v>0</v>
      </c>
      <c r="BH1001">
        <v>0</v>
      </c>
      <c r="BI1001">
        <v>0</v>
      </c>
      <c r="BJ1001">
        <v>0</v>
      </c>
      <c r="BK1001">
        <v>0</v>
      </c>
      <c r="BL1001">
        <v>0</v>
      </c>
      <c r="BM1001">
        <v>0</v>
      </c>
      <c r="BN1001">
        <v>0</v>
      </c>
      <c r="BO1001">
        <v>0</v>
      </c>
      <c r="BP1001">
        <v>0</v>
      </c>
      <c r="BQ1001">
        <v>0</v>
      </c>
      <c r="BR1001">
        <v>3</v>
      </c>
      <c r="BS1001">
        <v>472</v>
      </c>
      <c r="BT1001">
        <v>6.3559319999999999E-3</v>
      </c>
      <c r="BU1001" s="1">
        <v>0.73</v>
      </c>
      <c r="BV1001" s="5">
        <f>IFERROR($BF1001/($AL1001+$R1001), "No Votes")</f>
        <v>0</v>
      </c>
      <c r="BW1001" s="5">
        <f>IFERROR($BA1001/($AG1001+$M1001), "No Votes")</f>
        <v>0</v>
      </c>
      <c r="BX1001" t="s">
        <v>2157</v>
      </c>
      <c r="BY1001" s="5" t="s">
        <v>2096</v>
      </c>
      <c r="BZ1001" s="5" t="s">
        <v>2088</v>
      </c>
      <c r="CA1001" s="28" t="str">
        <f>IF(Table1[[#This Row],[Party]]="Labour","Conservative","Labour")</f>
        <v>Labour</v>
      </c>
      <c r="CB1001" s="28" cm="1">
        <f t="array" ref="CB10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264</v>
      </c>
      <c r="CC1001" s="28" cm="1">
        <f t="array" ref="CC10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01" s="28">
        <f>IF(TRIM(Table1[[#This Row],[Party]])="Labour",Table1[[#This Row],[Conservative_Aye]],Table1[[#This Row],[Labour_Aye]])</f>
        <v>0</v>
      </c>
      <c r="CE1001" s="28">
        <f>IF(TRIM(Table1[[#This Row],[Party]])="Labour",Table1[[#This Row],[Conservative_No]],Table1[[#This Row],[Labour_No]])</f>
        <v>143</v>
      </c>
      <c r="CF1001" s="36">
        <f>IF(Table1[[#This Row],[Gov_Aye]]+Table1[[#This Row],[Gov_No]]=0,"",Table1[[#This Row],[Gov_Aye]]/(Table1[[#This Row],[Gov_Aye]]+Table1[[#This Row],[Gov_No]]))</f>
        <v>1</v>
      </c>
      <c r="CG1001" s="36">
        <f>IF(Table1[[#This Row],[Opp_Aye]]+Table1[[#This Row],[Opp_No]]=0,"",Table1[[#This Row],[Opp_Aye]]/(Table1[[#This Row],[Opp_Aye]]+Table1[[#This Row],[Opp_No]]))</f>
        <v>0</v>
      </c>
      <c r="CH1001" s="36">
        <f>IF(OR(Table1[[#This Row],[Gov_Share]]="",Table1[[#This Row],[Opp_Share]]=""),"",ABS(Table1[[#This Row],[Gov_Share]]-Table1[[#This Row],[Opp_Share]]))</f>
        <v>1</v>
      </c>
      <c r="CI1001" s="36">
        <f>IF(Table1[[#This Row],[Gov_Aye]]+Table1[[#This Row],[Gov_No]]=0,"",ABS(Table1[[#This Row],[Gov_Aye]]-Table1[[#This Row],[Gov_No]])/(Table1[[#This Row],[Gov_Aye]]+Table1[[#This Row],[Gov_No]]))</f>
        <v>1</v>
      </c>
      <c r="CJ1001" s="36">
        <f>IF(Table1[[#This Row],[Opp_Aye]]+Table1[[#This Row],[Opp_No]]=0,"",ABS(Table1[[#This Row],[Opp_Aye]]-Table1[[#This Row],[Opp_No]])/(Table1[[#This Row],[Opp_Aye]]+Table1[[#This Row],[Opp_No]]))</f>
        <v>1</v>
      </c>
      <c r="CK10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0.96580746975276166</v>
      </c>
    </row>
    <row r="1002" spans="1:89" ht="29.5" x14ac:dyDescent="0.75">
      <c r="A1002">
        <v>1239</v>
      </c>
      <c r="B1002" s="17">
        <v>44621</v>
      </c>
      <c r="C1002" s="18">
        <v>0.77500000000000002</v>
      </c>
      <c r="D1002">
        <v>203</v>
      </c>
      <c r="E1002" s="20" t="s">
        <v>634</v>
      </c>
      <c r="H1002">
        <v>298</v>
      </c>
      <c r="I1002">
        <v>199</v>
      </c>
      <c r="J1002">
        <v>0</v>
      </c>
      <c r="K1002">
        <v>0</v>
      </c>
      <c r="L1002">
        <v>0</v>
      </c>
      <c r="M1002" s="3">
        <v>288</v>
      </c>
      <c r="N1002">
        <v>8</v>
      </c>
      <c r="O1002">
        <v>0</v>
      </c>
      <c r="P1002">
        <v>0</v>
      </c>
      <c r="Q1002">
        <v>1</v>
      </c>
      <c r="R1002" s="4">
        <v>0</v>
      </c>
      <c r="S1002">
        <v>0</v>
      </c>
      <c r="T1002">
        <v>0</v>
      </c>
      <c r="U1002">
        <v>0</v>
      </c>
      <c r="V1002">
        <v>0</v>
      </c>
      <c r="W1002">
        <v>0</v>
      </c>
      <c r="X1002">
        <v>0</v>
      </c>
      <c r="Y1002">
        <v>0</v>
      </c>
      <c r="Z1002">
        <v>0</v>
      </c>
      <c r="AA1002">
        <v>0</v>
      </c>
      <c r="AB1002">
        <v>0</v>
      </c>
      <c r="AC1002">
        <v>0</v>
      </c>
      <c r="AD1002">
        <v>1</v>
      </c>
      <c r="AE1002">
        <v>1</v>
      </c>
      <c r="AF1002">
        <v>0</v>
      </c>
      <c r="AG1002" s="3">
        <v>0</v>
      </c>
      <c r="AH1002">
        <v>0</v>
      </c>
      <c r="AI1002">
        <v>0</v>
      </c>
      <c r="AJ1002">
        <v>1</v>
      </c>
      <c r="AK1002">
        <v>2</v>
      </c>
      <c r="AL1002" s="4">
        <v>140</v>
      </c>
      <c r="AM1002">
        <v>11</v>
      </c>
      <c r="AN1002">
        <v>3</v>
      </c>
      <c r="AO1002">
        <v>0</v>
      </c>
      <c r="AP1002">
        <v>34</v>
      </c>
      <c r="AQ1002">
        <v>2</v>
      </c>
      <c r="AR1002">
        <v>0</v>
      </c>
      <c r="AS1002">
        <v>0</v>
      </c>
      <c r="AT1002">
        <v>0</v>
      </c>
      <c r="AU1002">
        <v>0</v>
      </c>
      <c r="AV1002">
        <v>0</v>
      </c>
      <c r="AW1002">
        <v>0</v>
      </c>
      <c r="AX1002">
        <v>0</v>
      </c>
      <c r="AY1002">
        <v>0</v>
      </c>
      <c r="AZ1002">
        <v>0</v>
      </c>
      <c r="BA1002" s="3">
        <v>0</v>
      </c>
      <c r="BB1002">
        <v>0</v>
      </c>
      <c r="BC1002">
        <v>0</v>
      </c>
      <c r="BD1002">
        <v>0</v>
      </c>
      <c r="BE1002">
        <v>1</v>
      </c>
      <c r="BF1002" s="4">
        <v>0</v>
      </c>
      <c r="BG1002">
        <v>0</v>
      </c>
      <c r="BH1002">
        <v>0</v>
      </c>
      <c r="BI1002">
        <v>0</v>
      </c>
      <c r="BJ1002">
        <v>0</v>
      </c>
      <c r="BK1002">
        <v>0</v>
      </c>
      <c r="BL1002">
        <v>0</v>
      </c>
      <c r="BM1002">
        <v>0</v>
      </c>
      <c r="BN1002">
        <v>0</v>
      </c>
      <c r="BO1002">
        <v>0</v>
      </c>
      <c r="BP1002">
        <v>0</v>
      </c>
      <c r="BQ1002">
        <v>0</v>
      </c>
      <c r="BR1002">
        <v>1</v>
      </c>
      <c r="BS1002">
        <v>492</v>
      </c>
      <c r="BT1002">
        <v>0</v>
      </c>
      <c r="BU1002" s="1">
        <v>0.76</v>
      </c>
      <c r="BV1002" s="5">
        <f>IFERROR($BF1002/($AL1002+$R1002), "No Votes")</f>
        <v>0</v>
      </c>
      <c r="BW1002" s="5">
        <f>IFERROR($BA1002/($AG1002+$M1002), "No Votes")</f>
        <v>0</v>
      </c>
      <c r="BX1002" t="s">
        <v>2157</v>
      </c>
      <c r="BY1002" s="5" t="s">
        <v>2093</v>
      </c>
      <c r="BZ1002" s="5" t="s">
        <v>2088</v>
      </c>
      <c r="CA1002" s="28" t="str">
        <f>IF(Table1[[#This Row],[Party]]="Labour","Conservative","Labour")</f>
        <v>Labour</v>
      </c>
      <c r="CB1002" s="28" cm="1">
        <f t="array" ref="CB10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002" s="28" cm="1">
        <f t="array" ref="CC10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02" s="28">
        <f>IF(TRIM(Table1[[#This Row],[Party]])="Labour",Table1[[#This Row],[Conservative_Aye]],Table1[[#This Row],[Labour_Aye]])</f>
        <v>0</v>
      </c>
      <c r="CE1002" s="28">
        <f>IF(TRIM(Table1[[#This Row],[Party]])="Labour",Table1[[#This Row],[Conservative_No]],Table1[[#This Row],[Labour_No]])</f>
        <v>140</v>
      </c>
      <c r="CF1002" s="36">
        <f>IF(Table1[[#This Row],[Gov_Aye]]+Table1[[#This Row],[Gov_No]]=0,"",Table1[[#This Row],[Gov_Aye]]/(Table1[[#This Row],[Gov_Aye]]+Table1[[#This Row],[Gov_No]]))</f>
        <v>1</v>
      </c>
      <c r="CG1002" s="36">
        <f>IF(Table1[[#This Row],[Opp_Aye]]+Table1[[#This Row],[Opp_No]]=0,"",Table1[[#This Row],[Opp_Aye]]/(Table1[[#This Row],[Opp_Aye]]+Table1[[#This Row],[Opp_No]]))</f>
        <v>0</v>
      </c>
      <c r="CH1002" s="36">
        <f>IF(OR(Table1[[#This Row],[Gov_Share]]="",Table1[[#This Row],[Opp_Share]]=""),"",ABS(Table1[[#This Row],[Gov_Share]]-Table1[[#This Row],[Opp_Share]]))</f>
        <v>1</v>
      </c>
      <c r="CI1002" s="36">
        <f>IF(Table1[[#This Row],[Gov_Aye]]+Table1[[#This Row],[Gov_No]]=0,"",ABS(Table1[[#This Row],[Gov_Aye]]-Table1[[#This Row],[Gov_No]])/(Table1[[#This Row],[Gov_Aye]]+Table1[[#This Row],[Gov_No]]))</f>
        <v>1</v>
      </c>
      <c r="CJ1002" s="36">
        <f>IF(Table1[[#This Row],[Opp_Aye]]+Table1[[#This Row],[Opp_No]]=0,"",ABS(Table1[[#This Row],[Opp_Aye]]-Table1[[#This Row],[Opp_No]])/(Table1[[#This Row],[Opp_Aye]]+Table1[[#This Row],[Opp_No]]))</f>
        <v>1</v>
      </c>
      <c r="CK10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0.96579905836368485</v>
      </c>
    </row>
    <row r="1003" spans="1:89" ht="29.5" x14ac:dyDescent="0.75">
      <c r="A1003" s="2">
        <v>1614</v>
      </c>
      <c r="B1003" s="15">
        <v>45124</v>
      </c>
      <c r="C1003" s="16">
        <v>0.83263888888888893</v>
      </c>
      <c r="D1003" s="2">
        <v>306</v>
      </c>
      <c r="E1003" s="19" t="s">
        <v>668</v>
      </c>
      <c r="F1003" s="2"/>
      <c r="G1003" s="2"/>
      <c r="H1003" s="2">
        <v>292</v>
      </c>
      <c r="I1003" s="2">
        <v>215</v>
      </c>
      <c r="J1003" s="2">
        <v>0</v>
      </c>
      <c r="K1003" s="2">
        <v>0</v>
      </c>
      <c r="L1003" s="2">
        <v>0</v>
      </c>
      <c r="M1003" s="3">
        <v>289</v>
      </c>
      <c r="N1003" s="2">
        <v>0</v>
      </c>
      <c r="O1003" s="2">
        <v>0</v>
      </c>
      <c r="P1003" s="2">
        <v>0</v>
      </c>
      <c r="Q1003" s="2">
        <v>1</v>
      </c>
      <c r="R1003" s="4">
        <v>0</v>
      </c>
      <c r="S1003" s="2">
        <v>0</v>
      </c>
      <c r="T1003" s="2">
        <v>0</v>
      </c>
      <c r="U1003" s="2">
        <v>0</v>
      </c>
      <c r="V1003" s="2">
        <v>0</v>
      </c>
      <c r="W1003" s="2">
        <v>0</v>
      </c>
      <c r="X1003" s="2">
        <v>0</v>
      </c>
      <c r="Y1003" s="2">
        <v>1</v>
      </c>
      <c r="Z1003" s="2">
        <v>0</v>
      </c>
      <c r="AA1003" s="2">
        <v>0</v>
      </c>
      <c r="AB1003" s="2">
        <v>0</v>
      </c>
      <c r="AC1003" s="2">
        <v>0</v>
      </c>
      <c r="AD1003" s="2">
        <v>1</v>
      </c>
      <c r="AE1003" s="2">
        <v>1</v>
      </c>
      <c r="AF1003" s="2">
        <v>0</v>
      </c>
      <c r="AG1003" s="3">
        <v>0</v>
      </c>
      <c r="AH1003" s="2">
        <v>5</v>
      </c>
      <c r="AI1003" s="2">
        <v>0</v>
      </c>
      <c r="AJ1003" s="2">
        <v>1</v>
      </c>
      <c r="AK1003" s="2">
        <v>7</v>
      </c>
      <c r="AL1003" s="4">
        <v>147</v>
      </c>
      <c r="AM1003" s="2">
        <v>11</v>
      </c>
      <c r="AN1003" s="2">
        <v>2</v>
      </c>
      <c r="AO1003" s="2">
        <v>0</v>
      </c>
      <c r="AP1003" s="2">
        <v>37</v>
      </c>
      <c r="AQ1003" s="2">
        <v>2</v>
      </c>
      <c r="AR1003" s="2">
        <v>0</v>
      </c>
      <c r="AS1003" s="2">
        <v>0</v>
      </c>
      <c r="AT1003" s="2">
        <v>0</v>
      </c>
      <c r="AU1003" s="2">
        <v>0</v>
      </c>
      <c r="AV1003" s="2">
        <v>0</v>
      </c>
      <c r="AW1003" s="2">
        <v>0</v>
      </c>
      <c r="AX1003" s="2">
        <v>0</v>
      </c>
      <c r="AY1003" s="2">
        <v>0</v>
      </c>
      <c r="AZ1003" s="2">
        <v>0</v>
      </c>
      <c r="BA1003" s="44">
        <v>0</v>
      </c>
      <c r="BB1003" s="2">
        <v>0</v>
      </c>
      <c r="BC1003" s="2">
        <v>0</v>
      </c>
      <c r="BD1003" s="2">
        <v>0</v>
      </c>
      <c r="BE1003" s="2">
        <v>1</v>
      </c>
      <c r="BF1003" s="45">
        <v>0</v>
      </c>
      <c r="BG1003" s="2">
        <v>0</v>
      </c>
      <c r="BH1003" s="2">
        <v>0</v>
      </c>
      <c r="BI1003" s="2">
        <v>0</v>
      </c>
      <c r="BJ1003" s="2">
        <v>0</v>
      </c>
      <c r="BK1003" s="2">
        <v>0</v>
      </c>
      <c r="BL1003" s="2">
        <v>0</v>
      </c>
      <c r="BM1003" s="2">
        <v>0</v>
      </c>
      <c r="BN1003" s="2">
        <v>0</v>
      </c>
      <c r="BO1003" s="2">
        <v>0</v>
      </c>
      <c r="BP1003" s="2">
        <v>0</v>
      </c>
      <c r="BQ1003" s="2">
        <v>0</v>
      </c>
      <c r="BR1003" s="2">
        <v>1</v>
      </c>
      <c r="BS1003" s="2">
        <v>505</v>
      </c>
      <c r="BT1003" s="2">
        <v>0</v>
      </c>
      <c r="BU1003" s="5">
        <v>0.78</v>
      </c>
      <c r="BV1003" s="5">
        <f>IFERROR($BF1003/($AL1003+$R1003), "No Votes")</f>
        <v>0</v>
      </c>
      <c r="BW1003" s="5">
        <f>IFERROR($BA1003/($AG1003+$M1003), "No Votes")</f>
        <v>0</v>
      </c>
      <c r="BX1003" t="s">
        <v>2157</v>
      </c>
      <c r="BY1003" s="5" t="s">
        <v>2096</v>
      </c>
      <c r="BZ1003" s="5" t="s">
        <v>2088</v>
      </c>
      <c r="CA1003" s="28" t="str">
        <f>IF(Table1[[#This Row],[Party]]="Labour","Conservative","Labour")</f>
        <v>Labour</v>
      </c>
      <c r="CB1003" s="28" cm="1">
        <f t="array" ref="CB10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1003" s="28" cm="1">
        <f t="array" ref="CC10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03" s="28">
        <f>IF(TRIM(Table1[[#This Row],[Party]])="Labour",Table1[[#This Row],[Conservative_Aye]],Table1[[#This Row],[Labour_Aye]])</f>
        <v>0</v>
      </c>
      <c r="CE1003" s="28">
        <f>IF(TRIM(Table1[[#This Row],[Party]])="Labour",Table1[[#This Row],[Conservative_No]],Table1[[#This Row],[Labour_No]])</f>
        <v>147</v>
      </c>
      <c r="CF1003" s="36">
        <f>IF(Table1[[#This Row],[Gov_Aye]]+Table1[[#This Row],[Gov_No]]=0,"",Table1[[#This Row],[Gov_Aye]]/(Table1[[#This Row],[Gov_Aye]]+Table1[[#This Row],[Gov_No]]))</f>
        <v>1</v>
      </c>
      <c r="CG1003" s="36">
        <f>IF(Table1[[#This Row],[Opp_Aye]]+Table1[[#This Row],[Opp_No]]=0,"",Table1[[#This Row],[Opp_Aye]]/(Table1[[#This Row],[Opp_Aye]]+Table1[[#This Row],[Opp_No]]))</f>
        <v>0</v>
      </c>
      <c r="CH1003" s="36">
        <f>IF(OR(Table1[[#This Row],[Gov_Share]]="",Table1[[#This Row],[Opp_Share]]=""),"",ABS(Table1[[#This Row],[Gov_Share]]-Table1[[#This Row],[Opp_Share]]))</f>
        <v>1</v>
      </c>
      <c r="CI1003" s="36">
        <f>IF(Table1[[#This Row],[Gov_Aye]]+Table1[[#This Row],[Gov_No]]=0,"",ABS(Table1[[#This Row],[Gov_Aye]]-Table1[[#This Row],[Gov_No]])/(Table1[[#This Row],[Gov_Aye]]+Table1[[#This Row],[Gov_No]]))</f>
        <v>1</v>
      </c>
      <c r="CJ1003" s="36">
        <f>IF(Table1[[#This Row],[Opp_Aye]]+Table1[[#This Row],[Opp_No]]=0,"",ABS(Table1[[#This Row],[Opp_Aye]]-Table1[[#This Row],[Opp_No]])/(Table1[[#This Row],[Opp_Aye]]+Table1[[#This Row],[Opp_No]]))</f>
        <v>1</v>
      </c>
      <c r="CK10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0.96579876900949679</v>
      </c>
    </row>
    <row r="1004" spans="1:89" x14ac:dyDescent="0.75">
      <c r="A1004">
        <v>1175</v>
      </c>
      <c r="B1004" s="17">
        <v>44538</v>
      </c>
      <c r="C1004" s="18">
        <v>0.66666666666666663</v>
      </c>
      <c r="D1004">
        <v>143</v>
      </c>
      <c r="E1004" s="20" t="s">
        <v>723</v>
      </c>
      <c r="H1004">
        <v>298</v>
      </c>
      <c r="I1004">
        <v>231</v>
      </c>
      <c r="J1004">
        <v>0</v>
      </c>
      <c r="K1004">
        <v>0</v>
      </c>
      <c r="L1004">
        <v>0</v>
      </c>
      <c r="M1004" s="3">
        <v>291</v>
      </c>
      <c r="N1004">
        <v>5</v>
      </c>
      <c r="O1004">
        <v>0</v>
      </c>
      <c r="P1004">
        <v>0</v>
      </c>
      <c r="Q1004">
        <v>1</v>
      </c>
      <c r="R1004" s="4">
        <v>0</v>
      </c>
      <c r="S1004">
        <v>0</v>
      </c>
      <c r="T1004">
        <v>0</v>
      </c>
      <c r="U1004">
        <v>0</v>
      </c>
      <c r="V1004">
        <v>0</v>
      </c>
      <c r="W1004">
        <v>0</v>
      </c>
      <c r="X1004">
        <v>0</v>
      </c>
      <c r="Y1004">
        <v>0</v>
      </c>
      <c r="Z1004">
        <v>0</v>
      </c>
      <c r="AA1004">
        <v>0</v>
      </c>
      <c r="AB1004">
        <v>0</v>
      </c>
      <c r="AC1004">
        <v>0</v>
      </c>
      <c r="AD1004">
        <v>2</v>
      </c>
      <c r="AE1004">
        <v>1</v>
      </c>
      <c r="AF1004">
        <v>0</v>
      </c>
      <c r="AG1004" s="3">
        <v>0</v>
      </c>
      <c r="AH1004">
        <v>0</v>
      </c>
      <c r="AI1004">
        <v>0</v>
      </c>
      <c r="AJ1004">
        <v>1</v>
      </c>
      <c r="AK1004">
        <v>4</v>
      </c>
      <c r="AL1004" s="4">
        <v>166</v>
      </c>
      <c r="AM1004">
        <v>11</v>
      </c>
      <c r="AN1004">
        <v>3</v>
      </c>
      <c r="AO1004">
        <v>0</v>
      </c>
      <c r="AP1004">
        <v>40</v>
      </c>
      <c r="AQ1004">
        <v>2</v>
      </c>
      <c r="AR1004">
        <v>0</v>
      </c>
      <c r="AS1004">
        <v>0</v>
      </c>
      <c r="AT1004">
        <v>0</v>
      </c>
      <c r="AU1004">
        <v>0</v>
      </c>
      <c r="AV1004">
        <v>0</v>
      </c>
      <c r="AW1004">
        <v>0</v>
      </c>
      <c r="AX1004">
        <v>0</v>
      </c>
      <c r="AY1004">
        <v>0</v>
      </c>
      <c r="AZ1004">
        <v>0</v>
      </c>
      <c r="BA1004" s="3">
        <v>0</v>
      </c>
      <c r="BB1004">
        <v>0</v>
      </c>
      <c r="BC1004">
        <v>0</v>
      </c>
      <c r="BD1004">
        <v>0</v>
      </c>
      <c r="BE1004">
        <v>1</v>
      </c>
      <c r="BF1004" s="4">
        <v>0</v>
      </c>
      <c r="BG1004">
        <v>0</v>
      </c>
      <c r="BH1004">
        <v>0</v>
      </c>
      <c r="BI1004">
        <v>0</v>
      </c>
      <c r="BJ1004">
        <v>0</v>
      </c>
      <c r="BK1004">
        <v>0</v>
      </c>
      <c r="BL1004">
        <v>0</v>
      </c>
      <c r="BM1004">
        <v>0</v>
      </c>
      <c r="BN1004">
        <v>0</v>
      </c>
      <c r="BO1004">
        <v>0</v>
      </c>
      <c r="BP1004">
        <v>0</v>
      </c>
      <c r="BQ1004">
        <v>0</v>
      </c>
      <c r="BR1004">
        <v>1</v>
      </c>
      <c r="BS1004">
        <v>527</v>
      </c>
      <c r="BT1004">
        <v>0</v>
      </c>
      <c r="BU1004" s="1">
        <v>0.81</v>
      </c>
      <c r="BV1004" s="5">
        <f>IFERROR($BF1004/($AL1004+$R1004), "No Votes")</f>
        <v>0</v>
      </c>
      <c r="BW1004" s="5">
        <f>IFERROR($BA1004/($AG1004+$M1004), "No Votes")</f>
        <v>0</v>
      </c>
      <c r="BX1004" t="s">
        <v>2157</v>
      </c>
      <c r="BY1004" s="5" t="s">
        <v>2093</v>
      </c>
      <c r="BZ1004" s="5" t="s">
        <v>2088</v>
      </c>
      <c r="CA1004" s="28" t="str">
        <f>IF(Table1[[#This Row],[Party]]="Labour","Conservative","Labour")</f>
        <v>Labour</v>
      </c>
      <c r="CB1004" s="28" cm="1">
        <f t="array" ref="CB10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004" s="28" cm="1">
        <f t="array" ref="CC10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04" s="28">
        <f>IF(TRIM(Table1[[#This Row],[Party]])="Labour",Table1[[#This Row],[Conservative_Aye]],Table1[[#This Row],[Labour_Aye]])</f>
        <v>0</v>
      </c>
      <c r="CE1004" s="28">
        <f>IF(TRIM(Table1[[#This Row],[Party]])="Labour",Table1[[#This Row],[Conservative_No]],Table1[[#This Row],[Labour_No]])</f>
        <v>166</v>
      </c>
      <c r="CF1004" s="36">
        <f>IF(Table1[[#This Row],[Gov_Aye]]+Table1[[#This Row],[Gov_No]]=0,"",Table1[[#This Row],[Gov_Aye]]/(Table1[[#This Row],[Gov_Aye]]+Table1[[#This Row],[Gov_No]]))</f>
        <v>1</v>
      </c>
      <c r="CG1004" s="36">
        <f>IF(Table1[[#This Row],[Opp_Aye]]+Table1[[#This Row],[Opp_No]]=0,"",Table1[[#This Row],[Opp_Aye]]/(Table1[[#This Row],[Opp_Aye]]+Table1[[#This Row],[Opp_No]]))</f>
        <v>0</v>
      </c>
      <c r="CH1004" s="36">
        <f>IF(OR(Table1[[#This Row],[Gov_Share]]="",Table1[[#This Row],[Opp_Share]]=""),"",ABS(Table1[[#This Row],[Gov_Share]]-Table1[[#This Row],[Opp_Share]]))</f>
        <v>1</v>
      </c>
      <c r="CI1004" s="36">
        <f>IF(Table1[[#This Row],[Gov_Aye]]+Table1[[#This Row],[Gov_No]]=0,"",ABS(Table1[[#This Row],[Gov_Aye]]-Table1[[#This Row],[Gov_No]])/(Table1[[#This Row],[Gov_Aye]]+Table1[[#This Row],[Gov_No]]))</f>
        <v>1</v>
      </c>
      <c r="CJ1004" s="36">
        <f>IF(Table1[[#This Row],[Opp_Aye]]+Table1[[#This Row],[Opp_No]]=0,"",ABS(Table1[[#This Row],[Opp_Aye]]-Table1[[#This Row],[Opp_No]])/(Table1[[#This Row],[Opp_Aye]]+Table1[[#This Row],[Opp_No]]))</f>
        <v>1</v>
      </c>
      <c r="CK10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0.9657622860142876</v>
      </c>
    </row>
    <row r="1005" spans="1:89" ht="29.5" x14ac:dyDescent="0.75">
      <c r="A1005" s="2">
        <v>995</v>
      </c>
      <c r="B1005" s="15">
        <v>44301</v>
      </c>
      <c r="C1005" s="16">
        <v>0.67222222222222228</v>
      </c>
      <c r="D1005" s="2">
        <v>253</v>
      </c>
      <c r="E1005" s="19" t="s">
        <v>551</v>
      </c>
      <c r="F1005" s="2"/>
      <c r="G1005" s="2"/>
      <c r="H1005" s="2">
        <v>352</v>
      </c>
      <c r="I1005" s="2">
        <v>222</v>
      </c>
      <c r="J1005" s="2">
        <v>0</v>
      </c>
      <c r="K1005" s="2">
        <v>0</v>
      </c>
      <c r="L1005" s="2">
        <v>0</v>
      </c>
      <c r="M1005" s="3">
        <v>350</v>
      </c>
      <c r="N1005" s="2">
        <v>0</v>
      </c>
      <c r="O1005" s="2">
        <v>0</v>
      </c>
      <c r="P1005" s="2">
        <v>0</v>
      </c>
      <c r="Q1005" s="2">
        <v>0</v>
      </c>
      <c r="R1005" s="4">
        <v>0</v>
      </c>
      <c r="S1005" s="2">
        <v>0</v>
      </c>
      <c r="T1005" s="2">
        <v>0</v>
      </c>
      <c r="U1005" s="2">
        <v>0</v>
      </c>
      <c r="V1005" s="2">
        <v>0</v>
      </c>
      <c r="W1005" s="2">
        <v>0</v>
      </c>
      <c r="X1005" s="2">
        <v>0</v>
      </c>
      <c r="Y1005" s="2">
        <v>0</v>
      </c>
      <c r="Z1005" s="2">
        <v>0</v>
      </c>
      <c r="AA1005" s="2">
        <v>0</v>
      </c>
      <c r="AB1005" s="2">
        <v>0</v>
      </c>
      <c r="AC1005" s="2">
        <v>0</v>
      </c>
      <c r="AD1005" s="2">
        <v>0</v>
      </c>
      <c r="AE1005" s="2">
        <v>1</v>
      </c>
      <c r="AF1005" s="2">
        <v>0</v>
      </c>
      <c r="AG1005" s="3">
        <v>2</v>
      </c>
      <c r="AH1005" s="2">
        <v>8</v>
      </c>
      <c r="AI1005" s="2">
        <v>0</v>
      </c>
      <c r="AJ1005" s="2">
        <v>1</v>
      </c>
      <c r="AK1005" s="2">
        <v>4</v>
      </c>
      <c r="AL1005" s="4">
        <v>194</v>
      </c>
      <c r="AM1005" s="2">
        <v>11</v>
      </c>
      <c r="AN1005" s="2">
        <v>0</v>
      </c>
      <c r="AO1005" s="2">
        <v>0</v>
      </c>
      <c r="AP1005" s="2">
        <v>0</v>
      </c>
      <c r="AQ1005" s="2">
        <v>0</v>
      </c>
      <c r="AR1005" s="2">
        <v>0</v>
      </c>
      <c r="AS1005" s="2">
        <v>0</v>
      </c>
      <c r="AT1005" s="2">
        <v>0</v>
      </c>
      <c r="AU1005" s="2">
        <v>0</v>
      </c>
      <c r="AV1005" s="2">
        <v>0</v>
      </c>
      <c r="AW1005" s="2">
        <v>0</v>
      </c>
      <c r="AX1005" s="2">
        <v>0</v>
      </c>
      <c r="AY1005" s="2">
        <v>0</v>
      </c>
      <c r="AZ1005" s="2">
        <v>0</v>
      </c>
      <c r="BA1005" s="44">
        <v>2</v>
      </c>
      <c r="BB1005" s="2">
        <v>0</v>
      </c>
      <c r="BC1005" s="2">
        <v>0</v>
      </c>
      <c r="BD1005" s="2">
        <v>0</v>
      </c>
      <c r="BE1005" s="2">
        <v>0</v>
      </c>
      <c r="BF1005" s="45">
        <v>0</v>
      </c>
      <c r="BG1005" s="2">
        <v>0</v>
      </c>
      <c r="BH1005" s="2">
        <v>0</v>
      </c>
      <c r="BI1005" s="2">
        <v>0</v>
      </c>
      <c r="BJ1005" s="2">
        <v>0</v>
      </c>
      <c r="BK1005" s="2">
        <v>0</v>
      </c>
      <c r="BL1005" s="2">
        <v>0</v>
      </c>
      <c r="BM1005" s="2">
        <v>0</v>
      </c>
      <c r="BN1005" s="2">
        <v>0</v>
      </c>
      <c r="BO1005" s="2">
        <v>0</v>
      </c>
      <c r="BP1005" s="2">
        <v>0</v>
      </c>
      <c r="BQ1005" s="2">
        <v>0</v>
      </c>
      <c r="BR1005" s="2">
        <v>2</v>
      </c>
      <c r="BS1005" s="2">
        <v>571</v>
      </c>
      <c r="BT1005" s="2">
        <v>0</v>
      </c>
      <c r="BU1005" s="5">
        <v>0.88</v>
      </c>
      <c r="BV1005" s="5">
        <f>IFERROR($BF1005/($AL1005+$R1005), "No Votes")</f>
        <v>0</v>
      </c>
      <c r="BW1005" s="5">
        <f>IFERROR($BA1005/($AG1005+$M1005), "No Votes")</f>
        <v>5.681818181818182E-3</v>
      </c>
      <c r="BX1005" t="s">
        <v>2157</v>
      </c>
      <c r="BY1005" s="5" t="s">
        <v>2093</v>
      </c>
      <c r="BZ1005" s="5" t="s">
        <v>2088</v>
      </c>
      <c r="CA1005" s="28" t="str">
        <f>IF(Table1[[#This Row],[Party]]="Labour","Conservative","Labour")</f>
        <v>Labour</v>
      </c>
      <c r="CB1005" s="28" cm="1">
        <f t="array" ref="CB10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350</v>
      </c>
      <c r="CC1005" s="28" cm="1">
        <f t="array" ref="CC10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005" s="28">
        <f>IF(TRIM(Table1[[#This Row],[Party]])="Labour",Table1[[#This Row],[Conservative_Aye]],Table1[[#This Row],[Labour_Aye]])</f>
        <v>0</v>
      </c>
      <c r="CE1005" s="28">
        <f>IF(TRIM(Table1[[#This Row],[Party]])="Labour",Table1[[#This Row],[Conservative_No]],Table1[[#This Row],[Labour_No]])</f>
        <v>194</v>
      </c>
      <c r="CF1005" s="36">
        <f>IF(Table1[[#This Row],[Gov_Aye]]+Table1[[#This Row],[Gov_No]]=0,"",Table1[[#This Row],[Gov_Aye]]/(Table1[[#This Row],[Gov_Aye]]+Table1[[#This Row],[Gov_No]]))</f>
        <v>0.99431818181818177</v>
      </c>
      <c r="CG1005" s="36">
        <f>IF(Table1[[#This Row],[Opp_Aye]]+Table1[[#This Row],[Opp_No]]=0,"",Table1[[#This Row],[Opp_Aye]]/(Table1[[#This Row],[Opp_Aye]]+Table1[[#This Row],[Opp_No]]))</f>
        <v>0</v>
      </c>
      <c r="CH1005" s="36">
        <f>IF(OR(Table1[[#This Row],[Gov_Share]]="",Table1[[#This Row],[Opp_Share]]=""),"",ABS(Table1[[#This Row],[Gov_Share]]-Table1[[#This Row],[Opp_Share]]))</f>
        <v>0.99431818181818177</v>
      </c>
      <c r="CI1005" s="36">
        <f>IF(Table1[[#This Row],[Gov_Aye]]+Table1[[#This Row],[Gov_No]]=0,"",ABS(Table1[[#This Row],[Gov_Aye]]-Table1[[#This Row],[Gov_No]])/(Table1[[#This Row],[Gov_Aye]]+Table1[[#This Row],[Gov_No]]))</f>
        <v>0.98863636363636365</v>
      </c>
      <c r="CJ1005" s="36">
        <f>IF(Table1[[#This Row],[Opp_Aye]]+Table1[[#This Row],[Opp_No]]=0,"",ABS(Table1[[#This Row],[Opp_Aye]]-Table1[[#This Row],[Opp_No]])/(Table1[[#This Row],[Opp_Aye]]+Table1[[#This Row],[Opp_No]]))</f>
        <v>1</v>
      </c>
      <c r="CK10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0.96575766549115671</v>
      </c>
    </row>
    <row r="1006" spans="1:89" x14ac:dyDescent="0.75">
      <c r="A1006">
        <v>1429</v>
      </c>
      <c r="B1006" s="17">
        <v>44907</v>
      </c>
      <c r="C1006" s="18">
        <v>0.84583333333333333</v>
      </c>
      <c r="D1006">
        <v>123</v>
      </c>
      <c r="E1006" s="20" t="s">
        <v>448</v>
      </c>
      <c r="H1006">
        <v>298</v>
      </c>
      <c r="I1006">
        <v>199</v>
      </c>
      <c r="J1006">
        <v>0</v>
      </c>
      <c r="K1006">
        <v>0</v>
      </c>
      <c r="L1006">
        <v>0</v>
      </c>
      <c r="M1006" s="3">
        <v>292</v>
      </c>
      <c r="N1006">
        <v>3</v>
      </c>
      <c r="O1006">
        <v>0</v>
      </c>
      <c r="P1006">
        <v>0</v>
      </c>
      <c r="Q1006">
        <v>1</v>
      </c>
      <c r="R1006" s="4">
        <v>0</v>
      </c>
      <c r="S1006">
        <v>0</v>
      </c>
      <c r="T1006">
        <v>0</v>
      </c>
      <c r="U1006">
        <v>0</v>
      </c>
      <c r="V1006">
        <v>0</v>
      </c>
      <c r="W1006">
        <v>0</v>
      </c>
      <c r="X1006">
        <v>0</v>
      </c>
      <c r="Y1006">
        <v>0</v>
      </c>
      <c r="Z1006">
        <v>0</v>
      </c>
      <c r="AA1006">
        <v>0</v>
      </c>
      <c r="AB1006">
        <v>0</v>
      </c>
      <c r="AC1006">
        <v>0</v>
      </c>
      <c r="AD1006">
        <v>1</v>
      </c>
      <c r="AE1006">
        <v>0</v>
      </c>
      <c r="AF1006">
        <v>0</v>
      </c>
      <c r="AG1006" s="3">
        <v>1</v>
      </c>
      <c r="AH1006">
        <v>0</v>
      </c>
      <c r="AI1006">
        <v>0</v>
      </c>
      <c r="AJ1006">
        <v>1</v>
      </c>
      <c r="AK1006">
        <v>6</v>
      </c>
      <c r="AL1006" s="4">
        <v>145</v>
      </c>
      <c r="AM1006">
        <v>10</v>
      </c>
      <c r="AN1006">
        <v>3</v>
      </c>
      <c r="AO1006">
        <v>0</v>
      </c>
      <c r="AP1006">
        <v>31</v>
      </c>
      <c r="AQ1006">
        <v>0</v>
      </c>
      <c r="AR1006">
        <v>0</v>
      </c>
      <c r="AS1006">
        <v>0</v>
      </c>
      <c r="AT1006">
        <v>0</v>
      </c>
      <c r="AU1006">
        <v>0</v>
      </c>
      <c r="AV1006">
        <v>0</v>
      </c>
      <c r="AW1006">
        <v>0</v>
      </c>
      <c r="AX1006">
        <v>0</v>
      </c>
      <c r="AY1006">
        <v>0</v>
      </c>
      <c r="AZ1006">
        <v>0</v>
      </c>
      <c r="BA1006" s="3">
        <v>1</v>
      </c>
      <c r="BB1006">
        <v>0</v>
      </c>
      <c r="BC1006">
        <v>0</v>
      </c>
      <c r="BD1006">
        <v>0</v>
      </c>
      <c r="BE1006">
        <v>1</v>
      </c>
      <c r="BF1006" s="4">
        <v>0</v>
      </c>
      <c r="BG1006">
        <v>0</v>
      </c>
      <c r="BH1006">
        <v>0</v>
      </c>
      <c r="BI1006">
        <v>0</v>
      </c>
      <c r="BJ1006">
        <v>0</v>
      </c>
      <c r="BK1006">
        <v>0</v>
      </c>
      <c r="BL1006">
        <v>0</v>
      </c>
      <c r="BM1006">
        <v>0</v>
      </c>
      <c r="BN1006">
        <v>0</v>
      </c>
      <c r="BO1006">
        <v>0</v>
      </c>
      <c r="BP1006">
        <v>0</v>
      </c>
      <c r="BQ1006">
        <v>0</v>
      </c>
      <c r="BR1006">
        <v>2</v>
      </c>
      <c r="BS1006">
        <v>494</v>
      </c>
      <c r="BT1006">
        <v>0</v>
      </c>
      <c r="BU1006" s="1">
        <v>0.76</v>
      </c>
      <c r="BV1006" s="5">
        <f>IFERROR($BF1006/($AL1006+$R1006), "No Votes")</f>
        <v>0</v>
      </c>
      <c r="BW1006" s="5">
        <f>IFERROR($BA1006/($AG1006+$M1006), "No Votes")</f>
        <v>3.4129692832764505E-3</v>
      </c>
      <c r="BX1006" t="s">
        <v>2157</v>
      </c>
      <c r="BY1006" s="5" t="s">
        <v>2096</v>
      </c>
      <c r="BZ1006" s="5" t="s">
        <v>2088</v>
      </c>
      <c r="CA1006" s="28" t="str">
        <f>IF(Table1[[#This Row],[Party]]="Labour","Conservative","Labour")</f>
        <v>Labour</v>
      </c>
      <c r="CB1006" s="28" cm="1">
        <f t="array" ref="CB10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1006" s="28" cm="1">
        <f t="array" ref="CC10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006" s="28">
        <f>IF(TRIM(Table1[[#This Row],[Party]])="Labour",Table1[[#This Row],[Conservative_Aye]],Table1[[#This Row],[Labour_Aye]])</f>
        <v>0</v>
      </c>
      <c r="CE1006" s="28">
        <f>IF(TRIM(Table1[[#This Row],[Party]])="Labour",Table1[[#This Row],[Conservative_No]],Table1[[#This Row],[Labour_No]])</f>
        <v>145</v>
      </c>
      <c r="CF1006" s="36">
        <f>IF(Table1[[#This Row],[Gov_Aye]]+Table1[[#This Row],[Gov_No]]=0,"",Table1[[#This Row],[Gov_Aye]]/(Table1[[#This Row],[Gov_Aye]]+Table1[[#This Row],[Gov_No]]))</f>
        <v>0.9965870307167235</v>
      </c>
      <c r="CG1006" s="36">
        <f>IF(Table1[[#This Row],[Opp_Aye]]+Table1[[#This Row],[Opp_No]]=0,"",Table1[[#This Row],[Opp_Aye]]/(Table1[[#This Row],[Opp_Aye]]+Table1[[#This Row],[Opp_No]]))</f>
        <v>0</v>
      </c>
      <c r="CH1006" s="36">
        <f>IF(OR(Table1[[#This Row],[Gov_Share]]="",Table1[[#This Row],[Opp_Share]]=""),"",ABS(Table1[[#This Row],[Gov_Share]]-Table1[[#This Row],[Opp_Share]]))</f>
        <v>0.9965870307167235</v>
      </c>
      <c r="CI1006" s="36">
        <f>IF(Table1[[#This Row],[Gov_Aye]]+Table1[[#This Row],[Gov_No]]=0,"",ABS(Table1[[#This Row],[Gov_Aye]]-Table1[[#This Row],[Gov_No]])/(Table1[[#This Row],[Gov_Aye]]+Table1[[#This Row],[Gov_No]]))</f>
        <v>0.99317406143344711</v>
      </c>
      <c r="CJ1006" s="36">
        <f>IF(Table1[[#This Row],[Opp_Aye]]+Table1[[#This Row],[Opp_No]]=0,"",ABS(Table1[[#This Row],[Opp_Aye]]-Table1[[#This Row],[Opp_No]])/(Table1[[#This Row],[Opp_Aye]]+Table1[[#This Row],[Opp_No]]))</f>
        <v>1</v>
      </c>
      <c r="CK10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0.96575269390803375</v>
      </c>
    </row>
    <row r="1007" spans="1:89" ht="29.5" x14ac:dyDescent="0.75">
      <c r="A1007" s="2">
        <v>1001</v>
      </c>
      <c r="B1007" s="15">
        <v>44301</v>
      </c>
      <c r="C1007" s="16">
        <v>0.70277777777777772</v>
      </c>
      <c r="D1007" s="2">
        <v>259</v>
      </c>
      <c r="E1007" s="19" t="s">
        <v>561</v>
      </c>
      <c r="F1007" s="2"/>
      <c r="G1007" s="2"/>
      <c r="H1007" s="2">
        <v>351</v>
      </c>
      <c r="I1007" s="2">
        <v>226</v>
      </c>
      <c r="J1007" s="2">
        <v>0</v>
      </c>
      <c r="K1007" s="2">
        <v>0</v>
      </c>
      <c r="L1007" s="2">
        <v>0</v>
      </c>
      <c r="M1007" s="3">
        <v>350</v>
      </c>
      <c r="N1007" s="2">
        <v>0</v>
      </c>
      <c r="O1007" s="2">
        <v>0</v>
      </c>
      <c r="P1007" s="2">
        <v>0</v>
      </c>
      <c r="Q1007" s="2">
        <v>0</v>
      </c>
      <c r="R1007" s="4">
        <v>0</v>
      </c>
      <c r="S1007" s="2">
        <v>0</v>
      </c>
      <c r="T1007" s="2">
        <v>0</v>
      </c>
      <c r="U1007" s="2">
        <v>0</v>
      </c>
      <c r="V1007" s="2">
        <v>0</v>
      </c>
      <c r="W1007" s="2">
        <v>0</v>
      </c>
      <c r="X1007" s="2">
        <v>0</v>
      </c>
      <c r="Y1007" s="2">
        <v>0</v>
      </c>
      <c r="Z1007" s="2">
        <v>0</v>
      </c>
      <c r="AA1007" s="2">
        <v>0</v>
      </c>
      <c r="AB1007" s="2">
        <v>0</v>
      </c>
      <c r="AC1007" s="2">
        <v>0</v>
      </c>
      <c r="AD1007" s="2">
        <v>0</v>
      </c>
      <c r="AE1007" s="2">
        <v>1</v>
      </c>
      <c r="AF1007" s="2">
        <v>0</v>
      </c>
      <c r="AG1007" s="3">
        <v>2</v>
      </c>
      <c r="AH1007" s="2">
        <v>8</v>
      </c>
      <c r="AI1007" s="2">
        <v>0</v>
      </c>
      <c r="AJ1007" s="2">
        <v>1</v>
      </c>
      <c r="AK1007" s="2">
        <v>4</v>
      </c>
      <c r="AL1007" s="4">
        <v>195</v>
      </c>
      <c r="AM1007" s="2">
        <v>11</v>
      </c>
      <c r="AN1007" s="2">
        <v>3</v>
      </c>
      <c r="AO1007" s="2">
        <v>0</v>
      </c>
      <c r="AP1007" s="2">
        <v>0</v>
      </c>
      <c r="AQ1007" s="2">
        <v>2</v>
      </c>
      <c r="AR1007" s="2">
        <v>0</v>
      </c>
      <c r="AS1007" s="2">
        <v>0</v>
      </c>
      <c r="AT1007" s="2">
        <v>0</v>
      </c>
      <c r="AU1007" s="2">
        <v>0</v>
      </c>
      <c r="AV1007" s="2">
        <v>0</v>
      </c>
      <c r="AW1007" s="2">
        <v>0</v>
      </c>
      <c r="AX1007" s="2">
        <v>0</v>
      </c>
      <c r="AY1007" s="2">
        <v>0</v>
      </c>
      <c r="AZ1007" s="2">
        <v>0</v>
      </c>
      <c r="BA1007" s="44">
        <v>2</v>
      </c>
      <c r="BB1007" s="2">
        <v>0</v>
      </c>
      <c r="BC1007" s="2">
        <v>0</v>
      </c>
      <c r="BD1007" s="2">
        <v>0</v>
      </c>
      <c r="BE1007" s="2">
        <v>0</v>
      </c>
      <c r="BF1007" s="45">
        <v>0</v>
      </c>
      <c r="BG1007" s="2">
        <v>0</v>
      </c>
      <c r="BH1007" s="2">
        <v>0</v>
      </c>
      <c r="BI1007" s="2">
        <v>0</v>
      </c>
      <c r="BJ1007" s="2">
        <v>0</v>
      </c>
      <c r="BK1007" s="2">
        <v>0</v>
      </c>
      <c r="BL1007" s="2">
        <v>0</v>
      </c>
      <c r="BM1007" s="2">
        <v>0</v>
      </c>
      <c r="BN1007" s="2">
        <v>0</v>
      </c>
      <c r="BO1007" s="2">
        <v>0</v>
      </c>
      <c r="BP1007" s="2">
        <v>0</v>
      </c>
      <c r="BQ1007" s="2">
        <v>0</v>
      </c>
      <c r="BR1007" s="2">
        <v>2</v>
      </c>
      <c r="BS1007" s="2">
        <v>577</v>
      </c>
      <c r="BT1007" s="2">
        <v>0</v>
      </c>
      <c r="BU1007" s="5">
        <v>0.89</v>
      </c>
      <c r="BV1007" s="5">
        <f>IFERROR($BF1007/($AL1007+$R1007), "No Votes")</f>
        <v>0</v>
      </c>
      <c r="BW1007" s="5">
        <f>IFERROR($BA1007/($AG1007+$M1007), "No Votes")</f>
        <v>5.681818181818182E-3</v>
      </c>
      <c r="BX1007" t="s">
        <v>2157</v>
      </c>
      <c r="BY1007" s="5" t="s">
        <v>2093</v>
      </c>
      <c r="BZ1007" s="5" t="s">
        <v>2088</v>
      </c>
      <c r="CA1007" s="28" t="str">
        <f>IF(Table1[[#This Row],[Party]]="Labour","Conservative","Labour")</f>
        <v>Labour</v>
      </c>
      <c r="CB1007" s="28" cm="1">
        <f t="array" ref="CB10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350</v>
      </c>
      <c r="CC1007" s="28" cm="1">
        <f t="array" ref="CC10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007" s="28">
        <f>IF(TRIM(Table1[[#This Row],[Party]])="Labour",Table1[[#This Row],[Conservative_Aye]],Table1[[#This Row],[Labour_Aye]])</f>
        <v>0</v>
      </c>
      <c r="CE1007" s="28">
        <f>IF(TRIM(Table1[[#This Row],[Party]])="Labour",Table1[[#This Row],[Conservative_No]],Table1[[#This Row],[Labour_No]])</f>
        <v>195</v>
      </c>
      <c r="CF1007" s="36">
        <f>IF(Table1[[#This Row],[Gov_Aye]]+Table1[[#This Row],[Gov_No]]=0,"",Table1[[#This Row],[Gov_Aye]]/(Table1[[#This Row],[Gov_Aye]]+Table1[[#This Row],[Gov_No]]))</f>
        <v>0.99431818181818177</v>
      </c>
      <c r="CG1007" s="36">
        <f>IF(Table1[[#This Row],[Opp_Aye]]+Table1[[#This Row],[Opp_No]]=0,"",Table1[[#This Row],[Opp_Aye]]/(Table1[[#This Row],[Opp_Aye]]+Table1[[#This Row],[Opp_No]]))</f>
        <v>0</v>
      </c>
      <c r="CH1007" s="36">
        <f>IF(OR(Table1[[#This Row],[Gov_Share]]="",Table1[[#This Row],[Opp_Share]]=""),"",ABS(Table1[[#This Row],[Gov_Share]]-Table1[[#This Row],[Opp_Share]]))</f>
        <v>0.99431818181818177</v>
      </c>
      <c r="CI1007" s="36">
        <f>IF(Table1[[#This Row],[Gov_Aye]]+Table1[[#This Row],[Gov_No]]=0,"",ABS(Table1[[#This Row],[Gov_Aye]]-Table1[[#This Row],[Gov_No]])/(Table1[[#This Row],[Gov_Aye]]+Table1[[#This Row],[Gov_No]]))</f>
        <v>0.98863636363636365</v>
      </c>
      <c r="CJ1007" s="36">
        <f>IF(Table1[[#This Row],[Opp_Aye]]+Table1[[#This Row],[Opp_No]]=0,"",ABS(Table1[[#This Row],[Opp_Aye]]-Table1[[#This Row],[Opp_No]])/(Table1[[#This Row],[Opp_Aye]]+Table1[[#This Row],[Opp_No]]))</f>
        <v>1</v>
      </c>
      <c r="CK10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0.96575003013783034</v>
      </c>
    </row>
    <row r="1008" spans="1:89" x14ac:dyDescent="0.75">
      <c r="A1008" s="2">
        <v>1358</v>
      </c>
      <c r="B1008" s="15">
        <v>44762</v>
      </c>
      <c r="C1008" s="16">
        <v>0.75347222222222221</v>
      </c>
      <c r="D1008" s="2">
        <v>52</v>
      </c>
      <c r="E1008" s="19" t="s">
        <v>1365</v>
      </c>
      <c r="F1008" s="2"/>
      <c r="G1008" s="2"/>
      <c r="H1008" s="2">
        <v>192</v>
      </c>
      <c r="I1008" s="2">
        <v>273</v>
      </c>
      <c r="J1008" s="2">
        <v>0</v>
      </c>
      <c r="K1008" s="2">
        <v>1</v>
      </c>
      <c r="L1008" s="2">
        <v>0</v>
      </c>
      <c r="M1008" s="3">
        <v>0</v>
      </c>
      <c r="N1008" s="2">
        <v>0</v>
      </c>
      <c r="O1008" s="2">
        <v>0</v>
      </c>
      <c r="P1008" s="2">
        <v>1</v>
      </c>
      <c r="Q1008" s="2">
        <v>3</v>
      </c>
      <c r="R1008" s="4">
        <v>140</v>
      </c>
      <c r="S1008" s="2">
        <v>10</v>
      </c>
      <c r="T1008" s="2">
        <v>2</v>
      </c>
      <c r="U1008" s="2">
        <v>0</v>
      </c>
      <c r="V1008" s="2">
        <v>33</v>
      </c>
      <c r="W1008" s="2">
        <v>1</v>
      </c>
      <c r="X1008" s="2">
        <v>0</v>
      </c>
      <c r="Y1008" s="2">
        <v>0</v>
      </c>
      <c r="Z1008" s="2">
        <v>0</v>
      </c>
      <c r="AA1008" s="2">
        <v>0</v>
      </c>
      <c r="AB1008" s="2">
        <v>0</v>
      </c>
      <c r="AC1008" s="2">
        <v>0</v>
      </c>
      <c r="AD1008" s="2">
        <v>0</v>
      </c>
      <c r="AE1008" s="2">
        <v>0</v>
      </c>
      <c r="AF1008" s="2">
        <v>0</v>
      </c>
      <c r="AG1008" s="3">
        <v>263</v>
      </c>
      <c r="AH1008" s="2">
        <v>7</v>
      </c>
      <c r="AI1008" s="2">
        <v>0</v>
      </c>
      <c r="AJ1008" s="2">
        <v>0</v>
      </c>
      <c r="AK1008" s="2">
        <v>1</v>
      </c>
      <c r="AL1008" s="4">
        <v>0</v>
      </c>
      <c r="AM1008" s="2">
        <v>0</v>
      </c>
      <c r="AN1008" s="2">
        <v>0</v>
      </c>
      <c r="AO1008" s="2">
        <v>0</v>
      </c>
      <c r="AP1008" s="2">
        <v>0</v>
      </c>
      <c r="AQ1008" s="2">
        <v>0</v>
      </c>
      <c r="AR1008" s="2">
        <v>0</v>
      </c>
      <c r="AS1008" s="2">
        <v>0</v>
      </c>
      <c r="AT1008" s="2">
        <v>0</v>
      </c>
      <c r="AU1008" s="2">
        <v>0</v>
      </c>
      <c r="AV1008" s="2">
        <v>0</v>
      </c>
      <c r="AW1008" s="2">
        <v>0</v>
      </c>
      <c r="AX1008" s="2">
        <v>0</v>
      </c>
      <c r="AY1008" s="2">
        <v>0</v>
      </c>
      <c r="AZ1008" s="2">
        <v>0</v>
      </c>
      <c r="BA1008" s="2">
        <v>0</v>
      </c>
      <c r="BB1008" s="2">
        <v>0</v>
      </c>
      <c r="BC1008" s="2">
        <v>0</v>
      </c>
      <c r="BD1008" s="2">
        <v>0</v>
      </c>
      <c r="BE1008" s="2">
        <v>1</v>
      </c>
      <c r="BF1008" s="2">
        <v>0</v>
      </c>
      <c r="BG1008" s="2">
        <v>0</v>
      </c>
      <c r="BH1008" s="2">
        <v>0</v>
      </c>
      <c r="BI1008" s="2">
        <v>0</v>
      </c>
      <c r="BJ1008" s="2">
        <v>0</v>
      </c>
      <c r="BK1008" s="2">
        <v>0</v>
      </c>
      <c r="BL1008" s="2">
        <v>0</v>
      </c>
      <c r="BM1008" s="2">
        <v>0</v>
      </c>
      <c r="BN1008" s="2">
        <v>0</v>
      </c>
      <c r="BO1008" s="2">
        <v>0</v>
      </c>
      <c r="BP1008" s="2">
        <v>0</v>
      </c>
      <c r="BQ1008" s="2">
        <v>0</v>
      </c>
      <c r="BR1008" s="2">
        <v>1</v>
      </c>
      <c r="BS1008" s="2">
        <v>462</v>
      </c>
      <c r="BT1008" s="2">
        <v>2.164502E-3</v>
      </c>
      <c r="BU1008" s="5">
        <v>0.71</v>
      </c>
      <c r="BV1008" s="5">
        <f>IFERROR($BF1008/($AL1008+$R1008), "No Votes")</f>
        <v>0</v>
      </c>
      <c r="BW1008" s="5">
        <f>IFERROR($BA1008/($AG1008+$M1008), "No Votes")</f>
        <v>0</v>
      </c>
      <c r="BX1008" t="s">
        <v>2157</v>
      </c>
      <c r="BY1008" s="5" t="s">
        <v>2093</v>
      </c>
      <c r="BZ1008" s="5" t="s">
        <v>2088</v>
      </c>
      <c r="CA1008" s="28" t="str">
        <f>IF(Table1[[#This Row],[Party]]="Labour","Conservative","Labour")</f>
        <v>Labour</v>
      </c>
      <c r="CB1008" s="28" cm="1">
        <f t="array" ref="CB10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08" s="28" cm="1">
        <f t="array" ref="CC10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263</v>
      </c>
      <c r="CD1008" s="28">
        <f>IF(TRIM(Table1[[#This Row],[Party]])="Labour",Table1[[#This Row],[Conservative_Aye]],Table1[[#This Row],[Labour_Aye]])</f>
        <v>140</v>
      </c>
      <c r="CE1008" s="28">
        <f>IF(TRIM(Table1[[#This Row],[Party]])="Labour",Table1[[#This Row],[Conservative_No]],Table1[[#This Row],[Labour_No]])</f>
        <v>0</v>
      </c>
      <c r="CF1008" s="36">
        <f>IF(Table1[[#This Row],[Gov_Aye]]+Table1[[#This Row],[Gov_No]]=0,"",Table1[[#This Row],[Gov_Aye]]/(Table1[[#This Row],[Gov_Aye]]+Table1[[#This Row],[Gov_No]]))</f>
        <v>0</v>
      </c>
      <c r="CG1008" s="36">
        <f>IF(Table1[[#This Row],[Opp_Aye]]+Table1[[#This Row],[Opp_No]]=0,"",Table1[[#This Row],[Opp_Aye]]/(Table1[[#This Row],[Opp_Aye]]+Table1[[#This Row],[Opp_No]]))</f>
        <v>1</v>
      </c>
      <c r="CH1008" s="36">
        <f>IF(OR(Table1[[#This Row],[Gov_Share]]="",Table1[[#This Row],[Opp_Share]]=""),"",ABS(Table1[[#This Row],[Gov_Share]]-Table1[[#This Row],[Opp_Share]]))</f>
        <v>1</v>
      </c>
      <c r="CI1008" s="36">
        <f>IF(Table1[[#This Row],[Gov_Aye]]+Table1[[#This Row],[Gov_No]]=0,"",ABS(Table1[[#This Row],[Gov_Aye]]-Table1[[#This Row],[Gov_No]])/(Table1[[#This Row],[Gov_Aye]]+Table1[[#This Row],[Gov_No]]))</f>
        <v>1</v>
      </c>
      <c r="CJ1008" s="36">
        <f>IF(Table1[[#This Row],[Opp_Aye]]+Table1[[#This Row],[Opp_No]]=0,"",ABS(Table1[[#This Row],[Opp_Aye]]-Table1[[#This Row],[Opp_No]])/(Table1[[#This Row],[Opp_Aye]]+Table1[[#This Row],[Opp_No]]))</f>
        <v>1</v>
      </c>
      <c r="CK10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0.96572827417380658</v>
      </c>
    </row>
    <row r="1009" spans="1:89" x14ac:dyDescent="0.75">
      <c r="A1009">
        <v>1341</v>
      </c>
      <c r="B1009" s="17">
        <v>44754</v>
      </c>
      <c r="C1009" s="18">
        <v>0.68819444444444444</v>
      </c>
      <c r="D1009">
        <v>35</v>
      </c>
      <c r="E1009" s="20" t="s">
        <v>1149</v>
      </c>
      <c r="H1009">
        <v>226</v>
      </c>
      <c r="I1009">
        <v>292</v>
      </c>
      <c r="J1009">
        <v>1</v>
      </c>
      <c r="K1009">
        <v>0</v>
      </c>
      <c r="L1009">
        <v>0</v>
      </c>
      <c r="M1009" s="3">
        <v>0</v>
      </c>
      <c r="N1009">
        <v>0</v>
      </c>
      <c r="O1009">
        <v>0</v>
      </c>
      <c r="P1009">
        <v>1</v>
      </c>
      <c r="Q1009">
        <v>4</v>
      </c>
      <c r="R1009" s="4">
        <v>168</v>
      </c>
      <c r="S1009">
        <v>11</v>
      </c>
      <c r="T1009">
        <v>3</v>
      </c>
      <c r="U1009">
        <v>0</v>
      </c>
      <c r="V1009">
        <v>37</v>
      </c>
      <c r="W1009">
        <v>1</v>
      </c>
      <c r="X1009">
        <v>0</v>
      </c>
      <c r="Y1009">
        <v>0</v>
      </c>
      <c r="Z1009">
        <v>0</v>
      </c>
      <c r="AA1009">
        <v>0</v>
      </c>
      <c r="AB1009">
        <v>0</v>
      </c>
      <c r="AC1009">
        <v>0</v>
      </c>
      <c r="AD1009">
        <v>0</v>
      </c>
      <c r="AE1009">
        <v>0</v>
      </c>
      <c r="AF1009">
        <v>0</v>
      </c>
      <c r="AG1009" s="3">
        <v>290</v>
      </c>
      <c r="AH1009">
        <v>0</v>
      </c>
      <c r="AI1009">
        <v>0</v>
      </c>
      <c r="AJ1009">
        <v>0</v>
      </c>
      <c r="AK1009">
        <v>0</v>
      </c>
      <c r="AL1009" s="4">
        <v>0</v>
      </c>
      <c r="AM1009">
        <v>0</v>
      </c>
      <c r="AN1009">
        <v>0</v>
      </c>
      <c r="AO1009">
        <v>0</v>
      </c>
      <c r="AP1009">
        <v>0</v>
      </c>
      <c r="AQ1009">
        <v>0</v>
      </c>
      <c r="AR1009">
        <v>0</v>
      </c>
      <c r="AS1009">
        <v>0</v>
      </c>
      <c r="AT1009">
        <v>0</v>
      </c>
      <c r="AU1009">
        <v>0</v>
      </c>
      <c r="AV1009">
        <v>0</v>
      </c>
      <c r="AW1009">
        <v>0</v>
      </c>
      <c r="AX1009">
        <v>0</v>
      </c>
      <c r="AY1009">
        <v>0</v>
      </c>
      <c r="AZ1009">
        <v>0</v>
      </c>
      <c r="BA1009" s="3">
        <v>0</v>
      </c>
      <c r="BB1009">
        <v>0</v>
      </c>
      <c r="BC1009">
        <v>0</v>
      </c>
      <c r="BD1009">
        <v>0</v>
      </c>
      <c r="BE1009">
        <v>0</v>
      </c>
      <c r="BF1009" s="4">
        <v>0</v>
      </c>
      <c r="BG1009">
        <v>0</v>
      </c>
      <c r="BH1009">
        <v>0</v>
      </c>
      <c r="BI1009">
        <v>0</v>
      </c>
      <c r="BJ1009">
        <v>0</v>
      </c>
      <c r="BK1009">
        <v>0</v>
      </c>
      <c r="BL1009">
        <v>0</v>
      </c>
      <c r="BM1009">
        <v>0</v>
      </c>
      <c r="BN1009">
        <v>0</v>
      </c>
      <c r="BO1009">
        <v>0</v>
      </c>
      <c r="BP1009">
        <v>0</v>
      </c>
      <c r="BQ1009">
        <v>0</v>
      </c>
      <c r="BR1009">
        <v>0</v>
      </c>
      <c r="BS1009">
        <v>516</v>
      </c>
      <c r="BT1009">
        <v>0</v>
      </c>
      <c r="BU1009" s="1">
        <v>0.79</v>
      </c>
      <c r="BV1009" s="5">
        <f>IFERROR($BF1009/($AL1009+$R1009), "No Votes")</f>
        <v>0</v>
      </c>
      <c r="BW1009" s="5">
        <f>IFERROR($BA1009/($AG1009+$M1009), "No Votes")</f>
        <v>0</v>
      </c>
      <c r="BX1009" t="s">
        <v>2157</v>
      </c>
      <c r="BY1009" s="5" t="s">
        <v>2093</v>
      </c>
      <c r="BZ1009" s="5" t="s">
        <v>2088</v>
      </c>
      <c r="CA1009" s="28" t="str">
        <f>IF(Table1[[#This Row],[Party]]="Labour","Conservative","Labour")</f>
        <v>Labour</v>
      </c>
      <c r="CB1009" s="28" cm="1">
        <f t="array" ref="CB10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09" s="28" cm="1">
        <f t="array" ref="CC10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290</v>
      </c>
      <c r="CD1009" s="28">
        <f>IF(TRIM(Table1[[#This Row],[Party]])="Labour",Table1[[#This Row],[Conservative_Aye]],Table1[[#This Row],[Labour_Aye]])</f>
        <v>168</v>
      </c>
      <c r="CE1009" s="28">
        <f>IF(TRIM(Table1[[#This Row],[Party]])="Labour",Table1[[#This Row],[Conservative_No]],Table1[[#This Row],[Labour_No]])</f>
        <v>0</v>
      </c>
      <c r="CF1009" s="36">
        <f>IF(Table1[[#This Row],[Gov_Aye]]+Table1[[#This Row],[Gov_No]]=0,"",Table1[[#This Row],[Gov_Aye]]/(Table1[[#This Row],[Gov_Aye]]+Table1[[#This Row],[Gov_No]]))</f>
        <v>0</v>
      </c>
      <c r="CG1009" s="36">
        <f>IF(Table1[[#This Row],[Opp_Aye]]+Table1[[#This Row],[Opp_No]]=0,"",Table1[[#This Row],[Opp_Aye]]/(Table1[[#This Row],[Opp_Aye]]+Table1[[#This Row],[Opp_No]]))</f>
        <v>1</v>
      </c>
      <c r="CH1009" s="36">
        <f>IF(OR(Table1[[#This Row],[Gov_Share]]="",Table1[[#This Row],[Opp_Share]]=""),"",ABS(Table1[[#This Row],[Gov_Share]]-Table1[[#This Row],[Opp_Share]]))</f>
        <v>1</v>
      </c>
      <c r="CI1009" s="36">
        <f>IF(Table1[[#This Row],[Gov_Aye]]+Table1[[#This Row],[Gov_No]]=0,"",ABS(Table1[[#This Row],[Gov_Aye]]-Table1[[#This Row],[Gov_No]])/(Table1[[#This Row],[Gov_Aye]]+Table1[[#This Row],[Gov_No]]))</f>
        <v>1</v>
      </c>
      <c r="CJ1009" s="36">
        <f>IF(Table1[[#This Row],[Opp_Aye]]+Table1[[#This Row],[Opp_No]]=0,"",ABS(Table1[[#This Row],[Opp_Aye]]-Table1[[#This Row],[Opp_No]])/(Table1[[#This Row],[Opp_Aye]]+Table1[[#This Row],[Opp_No]]))</f>
        <v>1</v>
      </c>
      <c r="CK10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0.96562372112057737</v>
      </c>
    </row>
    <row r="1010" spans="1:89" x14ac:dyDescent="0.75">
      <c r="A1010">
        <v>1217</v>
      </c>
      <c r="B1010" s="17">
        <v>44594</v>
      </c>
      <c r="C1010" s="18">
        <v>0.75972222222222219</v>
      </c>
      <c r="D1010">
        <v>181</v>
      </c>
      <c r="E1010" s="20" t="s">
        <v>373</v>
      </c>
      <c r="H1010">
        <v>230</v>
      </c>
      <c r="I1010">
        <v>301</v>
      </c>
      <c r="J1010">
        <v>1</v>
      </c>
      <c r="K1010">
        <v>1</v>
      </c>
      <c r="L1010">
        <v>0</v>
      </c>
      <c r="M1010" s="3">
        <v>1</v>
      </c>
      <c r="N1010">
        <v>2</v>
      </c>
      <c r="O1010">
        <v>0</v>
      </c>
      <c r="P1010">
        <v>1</v>
      </c>
      <c r="Q1010">
        <v>4</v>
      </c>
      <c r="R1010" s="4">
        <v>168</v>
      </c>
      <c r="S1010">
        <v>10</v>
      </c>
      <c r="T1010">
        <v>2</v>
      </c>
      <c r="U1010">
        <v>0</v>
      </c>
      <c r="V1010">
        <v>40</v>
      </c>
      <c r="W1010">
        <v>0</v>
      </c>
      <c r="X1010">
        <v>0</v>
      </c>
      <c r="Y1010">
        <v>0</v>
      </c>
      <c r="Z1010">
        <v>0</v>
      </c>
      <c r="AA1010">
        <v>0</v>
      </c>
      <c r="AB1010">
        <v>0</v>
      </c>
      <c r="AC1010">
        <v>0</v>
      </c>
      <c r="AD1010">
        <v>0</v>
      </c>
      <c r="AE1010">
        <v>0</v>
      </c>
      <c r="AF1010">
        <v>0</v>
      </c>
      <c r="AG1010" s="3">
        <v>293</v>
      </c>
      <c r="AH1010">
        <v>0</v>
      </c>
      <c r="AI1010">
        <v>0</v>
      </c>
      <c r="AJ1010">
        <v>0</v>
      </c>
      <c r="AK1010">
        <v>2</v>
      </c>
      <c r="AL1010" s="4">
        <v>0</v>
      </c>
      <c r="AM1010">
        <v>0</v>
      </c>
      <c r="AN1010">
        <v>0</v>
      </c>
      <c r="AO1010">
        <v>0</v>
      </c>
      <c r="AP1010">
        <v>0</v>
      </c>
      <c r="AQ1010">
        <v>0</v>
      </c>
      <c r="AR1010">
        <v>0</v>
      </c>
      <c r="AS1010">
        <v>0</v>
      </c>
      <c r="AT1010">
        <v>0</v>
      </c>
      <c r="AU1010">
        <v>0</v>
      </c>
      <c r="AV1010">
        <v>0</v>
      </c>
      <c r="AW1010">
        <v>0</v>
      </c>
      <c r="AX1010">
        <v>0</v>
      </c>
      <c r="AY1010">
        <v>0</v>
      </c>
      <c r="AZ1010">
        <v>0</v>
      </c>
      <c r="BA1010" s="3">
        <v>1</v>
      </c>
      <c r="BB1010">
        <v>0</v>
      </c>
      <c r="BC1010">
        <v>0</v>
      </c>
      <c r="BD1010">
        <v>0</v>
      </c>
      <c r="BE1010">
        <v>2</v>
      </c>
      <c r="BF1010" s="4">
        <v>0</v>
      </c>
      <c r="BG1010">
        <v>0</v>
      </c>
      <c r="BH1010">
        <v>0</v>
      </c>
      <c r="BI1010">
        <v>0</v>
      </c>
      <c r="BJ1010">
        <v>0</v>
      </c>
      <c r="BK1010">
        <v>0</v>
      </c>
      <c r="BL1010">
        <v>0</v>
      </c>
      <c r="BM1010">
        <v>0</v>
      </c>
      <c r="BN1010">
        <v>0</v>
      </c>
      <c r="BO1010">
        <v>0</v>
      </c>
      <c r="BP1010">
        <v>0</v>
      </c>
      <c r="BQ1010">
        <v>0</v>
      </c>
      <c r="BR1010">
        <v>3</v>
      </c>
      <c r="BS1010">
        <v>525</v>
      </c>
      <c r="BT1010">
        <v>0.01</v>
      </c>
      <c r="BU1010" s="1">
        <v>0.81</v>
      </c>
      <c r="BV1010" s="5">
        <f>IFERROR($BF1010/($AL1010+$R1010), "No Votes")</f>
        <v>0</v>
      </c>
      <c r="BW1010" s="5">
        <f>IFERROR($BA1010/($AG1010+$M1010), "No Votes")</f>
        <v>3.4013605442176869E-3</v>
      </c>
      <c r="BX1010" t="s">
        <v>2157</v>
      </c>
      <c r="BY1010" s="5" t="s">
        <v>2093</v>
      </c>
      <c r="BZ1010" s="5" t="s">
        <v>2088</v>
      </c>
      <c r="CA1010" s="28" t="str">
        <f>IF(Table1[[#This Row],[Party]]="Labour","Conservative","Labour")</f>
        <v>Labour</v>
      </c>
      <c r="CB1010" s="28" cm="1">
        <f t="array" ref="CB10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010" s="28" cm="1">
        <f t="array" ref="CC10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1010" s="28">
        <f>IF(TRIM(Table1[[#This Row],[Party]])="Labour",Table1[[#This Row],[Conservative_Aye]],Table1[[#This Row],[Labour_Aye]])</f>
        <v>168</v>
      </c>
      <c r="CE1010" s="28">
        <f>IF(TRIM(Table1[[#This Row],[Party]])="Labour",Table1[[#This Row],[Conservative_No]],Table1[[#This Row],[Labour_No]])</f>
        <v>0</v>
      </c>
      <c r="CF1010" s="36">
        <f>IF(Table1[[#This Row],[Gov_Aye]]+Table1[[#This Row],[Gov_No]]=0,"",Table1[[#This Row],[Gov_Aye]]/(Table1[[#This Row],[Gov_Aye]]+Table1[[#This Row],[Gov_No]]))</f>
        <v>3.4013605442176869E-3</v>
      </c>
      <c r="CG1010" s="36">
        <f>IF(Table1[[#This Row],[Opp_Aye]]+Table1[[#This Row],[Opp_No]]=0,"",Table1[[#This Row],[Opp_Aye]]/(Table1[[#This Row],[Opp_Aye]]+Table1[[#This Row],[Opp_No]]))</f>
        <v>1</v>
      </c>
      <c r="CH1010" s="36">
        <f>IF(OR(Table1[[#This Row],[Gov_Share]]="",Table1[[#This Row],[Opp_Share]]=""),"",ABS(Table1[[#This Row],[Gov_Share]]-Table1[[#This Row],[Opp_Share]]))</f>
        <v>0.99659863945578231</v>
      </c>
      <c r="CI1010" s="36">
        <f>IF(Table1[[#This Row],[Gov_Aye]]+Table1[[#This Row],[Gov_No]]=0,"",ABS(Table1[[#This Row],[Gov_Aye]]-Table1[[#This Row],[Gov_No]])/(Table1[[#This Row],[Gov_Aye]]+Table1[[#This Row],[Gov_No]]))</f>
        <v>0.99319727891156462</v>
      </c>
      <c r="CJ1010" s="36">
        <f>IF(Table1[[#This Row],[Opp_Aye]]+Table1[[#This Row],[Opp_No]]=0,"",ABS(Table1[[#This Row],[Opp_Aye]]-Table1[[#This Row],[Opp_No]])/(Table1[[#This Row],[Opp_Aye]]+Table1[[#This Row],[Opp_No]]))</f>
        <v>1</v>
      </c>
      <c r="CK10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0.96560023698437381</v>
      </c>
    </row>
    <row r="1011" spans="1:89" x14ac:dyDescent="0.75">
      <c r="A1011" s="2">
        <v>1558</v>
      </c>
      <c r="B1011" s="15">
        <v>45089</v>
      </c>
      <c r="C1011" s="16">
        <v>0.70416666666666672</v>
      </c>
      <c r="D1011" s="2">
        <v>250</v>
      </c>
      <c r="E1011" s="19" t="s">
        <v>1321</v>
      </c>
      <c r="F1011" s="2"/>
      <c r="G1011" s="2"/>
      <c r="H1011" s="2">
        <v>269</v>
      </c>
      <c r="I1011" s="2">
        <v>202</v>
      </c>
      <c r="J1011" s="2">
        <v>0</v>
      </c>
      <c r="K1011" s="2">
        <v>0</v>
      </c>
      <c r="L1011" s="2">
        <v>0</v>
      </c>
      <c r="M1011" s="3">
        <v>262</v>
      </c>
      <c r="N1011" s="2">
        <v>2</v>
      </c>
      <c r="O1011" s="2">
        <v>0</v>
      </c>
      <c r="P1011" s="2">
        <v>0</v>
      </c>
      <c r="Q1011" s="2">
        <v>3</v>
      </c>
      <c r="R1011" s="4">
        <v>0</v>
      </c>
      <c r="S1011" s="2">
        <v>0</v>
      </c>
      <c r="T1011" s="2">
        <v>0</v>
      </c>
      <c r="U1011" s="2">
        <v>0</v>
      </c>
      <c r="V1011" s="2">
        <v>0</v>
      </c>
      <c r="W1011" s="2">
        <v>0</v>
      </c>
      <c r="X1011" s="2">
        <v>0</v>
      </c>
      <c r="Y1011" s="2">
        <v>1</v>
      </c>
      <c r="Z1011" s="2">
        <v>0</v>
      </c>
      <c r="AA1011" s="2">
        <v>0</v>
      </c>
      <c r="AB1011" s="2">
        <v>0</v>
      </c>
      <c r="AC1011" s="2">
        <v>0</v>
      </c>
      <c r="AD1011" s="2">
        <v>1</v>
      </c>
      <c r="AE1011" s="2">
        <v>1</v>
      </c>
      <c r="AF1011" s="2">
        <v>0</v>
      </c>
      <c r="AG1011" s="3">
        <v>0</v>
      </c>
      <c r="AH1011" s="2">
        <v>0</v>
      </c>
      <c r="AI1011" s="2">
        <v>0</v>
      </c>
      <c r="AJ1011" s="2">
        <v>1</v>
      </c>
      <c r="AK1011" s="2">
        <v>5</v>
      </c>
      <c r="AL1011" s="4">
        <v>142</v>
      </c>
      <c r="AM1011" s="2">
        <v>10</v>
      </c>
      <c r="AN1011" s="2">
        <v>2</v>
      </c>
      <c r="AO1011" s="2">
        <v>0</v>
      </c>
      <c r="AP1011" s="2">
        <v>40</v>
      </c>
      <c r="AQ1011" s="2">
        <v>0</v>
      </c>
      <c r="AR1011" s="2">
        <v>0</v>
      </c>
      <c r="AS1011" s="2">
        <v>0</v>
      </c>
      <c r="AT1011" s="2">
        <v>0</v>
      </c>
      <c r="AU1011" s="2">
        <v>0</v>
      </c>
      <c r="AV1011" s="2">
        <v>0</v>
      </c>
      <c r="AW1011" s="2">
        <v>0</v>
      </c>
      <c r="AX1011" s="2">
        <v>0</v>
      </c>
      <c r="AY1011" s="2">
        <v>0</v>
      </c>
      <c r="AZ1011" s="2">
        <v>0</v>
      </c>
      <c r="BA1011" s="2">
        <v>0</v>
      </c>
      <c r="BB1011" s="2">
        <v>0</v>
      </c>
      <c r="BC1011" s="2">
        <v>0</v>
      </c>
      <c r="BD1011" s="2">
        <v>0</v>
      </c>
      <c r="BE1011" s="2">
        <v>3</v>
      </c>
      <c r="BF1011" s="2">
        <v>0</v>
      </c>
      <c r="BG1011" s="2">
        <v>0</v>
      </c>
      <c r="BH1011" s="2">
        <v>0</v>
      </c>
      <c r="BI1011" s="2">
        <v>0</v>
      </c>
      <c r="BJ1011" s="2">
        <v>0</v>
      </c>
      <c r="BK1011" s="2">
        <v>0</v>
      </c>
      <c r="BL1011" s="2">
        <v>0</v>
      </c>
      <c r="BM1011" s="2">
        <v>0</v>
      </c>
      <c r="BN1011" s="2">
        <v>0</v>
      </c>
      <c r="BO1011" s="2">
        <v>0</v>
      </c>
      <c r="BP1011" s="2">
        <v>0</v>
      </c>
      <c r="BQ1011" s="2">
        <v>0</v>
      </c>
      <c r="BR1011" s="2">
        <v>3</v>
      </c>
      <c r="BS1011" s="2">
        <v>470</v>
      </c>
      <c r="BT1011" s="2">
        <v>6.3829790000000004E-3</v>
      </c>
      <c r="BU1011" s="5">
        <v>0.72</v>
      </c>
      <c r="BV1011" s="5">
        <f>IFERROR($BF1011/($AL1011+$R1011), "No Votes")</f>
        <v>0</v>
      </c>
      <c r="BW1011" s="5">
        <f>IFERROR($BA1011/($AG1011+$M1011), "No Votes")</f>
        <v>0</v>
      </c>
      <c r="BX1011" t="s">
        <v>2157</v>
      </c>
      <c r="BY1011" s="5" t="s">
        <v>2096</v>
      </c>
      <c r="BZ1011" s="5" t="s">
        <v>2088</v>
      </c>
      <c r="CA1011" s="28" t="str">
        <f>IF(Table1[[#This Row],[Party]]="Labour","Conservative","Labour")</f>
        <v>Labour</v>
      </c>
      <c r="CB1011" s="28" cm="1">
        <f t="array" ref="CB10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262</v>
      </c>
      <c r="CC1011" s="28" cm="1">
        <f t="array" ref="CC10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11" s="28">
        <f>IF(TRIM(Table1[[#This Row],[Party]])="Labour",Table1[[#This Row],[Conservative_Aye]],Table1[[#This Row],[Labour_Aye]])</f>
        <v>0</v>
      </c>
      <c r="CE1011" s="28">
        <f>IF(TRIM(Table1[[#This Row],[Party]])="Labour",Table1[[#This Row],[Conservative_No]],Table1[[#This Row],[Labour_No]])</f>
        <v>142</v>
      </c>
      <c r="CF1011" s="36">
        <f>IF(Table1[[#This Row],[Gov_Aye]]+Table1[[#This Row],[Gov_No]]=0,"",Table1[[#This Row],[Gov_Aye]]/(Table1[[#This Row],[Gov_Aye]]+Table1[[#This Row],[Gov_No]]))</f>
        <v>1</v>
      </c>
      <c r="CG1011" s="36">
        <f>IF(Table1[[#This Row],[Opp_Aye]]+Table1[[#This Row],[Opp_No]]=0,"",Table1[[#This Row],[Opp_Aye]]/(Table1[[#This Row],[Opp_Aye]]+Table1[[#This Row],[Opp_No]]))</f>
        <v>0</v>
      </c>
      <c r="CH1011" s="36">
        <f>IF(OR(Table1[[#This Row],[Gov_Share]]="",Table1[[#This Row],[Opp_Share]]=""),"",ABS(Table1[[#This Row],[Gov_Share]]-Table1[[#This Row],[Opp_Share]]))</f>
        <v>1</v>
      </c>
      <c r="CI1011" s="36">
        <f>IF(Table1[[#This Row],[Gov_Aye]]+Table1[[#This Row],[Gov_No]]=0,"",ABS(Table1[[#This Row],[Gov_Aye]]-Table1[[#This Row],[Gov_No]])/(Table1[[#This Row],[Gov_Aye]]+Table1[[#This Row],[Gov_No]]))</f>
        <v>1</v>
      </c>
      <c r="CJ1011" s="36">
        <f>IF(Table1[[#This Row],[Opp_Aye]]+Table1[[#This Row],[Opp_No]]=0,"",ABS(Table1[[#This Row],[Opp_Aye]]-Table1[[#This Row],[Opp_No]])/(Table1[[#This Row],[Opp_Aye]]+Table1[[#This Row],[Opp_No]]))</f>
        <v>1</v>
      </c>
      <c r="CK10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0.96557074968480261</v>
      </c>
    </row>
    <row r="1012" spans="1:89" x14ac:dyDescent="0.75">
      <c r="A1012">
        <v>1173</v>
      </c>
      <c r="B1012" s="17">
        <v>44538</v>
      </c>
      <c r="C1012" s="18">
        <v>0.63124999999999998</v>
      </c>
      <c r="D1012">
        <v>141</v>
      </c>
      <c r="E1012" s="20" t="s">
        <v>710</v>
      </c>
      <c r="H1012">
        <v>234</v>
      </c>
      <c r="I1012">
        <v>293</v>
      </c>
      <c r="J1012">
        <v>2</v>
      </c>
      <c r="K1012">
        <v>1</v>
      </c>
      <c r="L1012">
        <v>0</v>
      </c>
      <c r="M1012" s="3">
        <v>0</v>
      </c>
      <c r="N1012">
        <v>5</v>
      </c>
      <c r="O1012">
        <v>0</v>
      </c>
      <c r="P1012">
        <v>1</v>
      </c>
      <c r="Q1012">
        <v>4</v>
      </c>
      <c r="R1012" s="4">
        <v>165</v>
      </c>
      <c r="S1012">
        <v>11</v>
      </c>
      <c r="T1012">
        <v>3</v>
      </c>
      <c r="U1012">
        <v>0</v>
      </c>
      <c r="V1012">
        <v>40</v>
      </c>
      <c r="W1012">
        <v>2</v>
      </c>
      <c r="X1012">
        <v>0</v>
      </c>
      <c r="Y1012">
        <v>0</v>
      </c>
      <c r="Z1012">
        <v>0</v>
      </c>
      <c r="AA1012">
        <v>0</v>
      </c>
      <c r="AB1012">
        <v>0</v>
      </c>
      <c r="AC1012">
        <v>0</v>
      </c>
      <c r="AD1012">
        <v>0</v>
      </c>
      <c r="AE1012">
        <v>0</v>
      </c>
      <c r="AF1012">
        <v>0</v>
      </c>
      <c r="AG1012" s="3">
        <v>289</v>
      </c>
      <c r="AH1012">
        <v>0</v>
      </c>
      <c r="AI1012">
        <v>0</v>
      </c>
      <c r="AJ1012">
        <v>0</v>
      </c>
      <c r="AK1012">
        <v>1</v>
      </c>
      <c r="AL1012" s="4">
        <v>0</v>
      </c>
      <c r="AM1012">
        <v>0</v>
      </c>
      <c r="AN1012">
        <v>0</v>
      </c>
      <c r="AO1012">
        <v>0</v>
      </c>
      <c r="AP1012">
        <v>0</v>
      </c>
      <c r="AQ1012">
        <v>0</v>
      </c>
      <c r="AR1012">
        <v>0</v>
      </c>
      <c r="AS1012">
        <v>0</v>
      </c>
      <c r="AT1012">
        <v>0</v>
      </c>
      <c r="AU1012">
        <v>0</v>
      </c>
      <c r="AV1012">
        <v>0</v>
      </c>
      <c r="AW1012">
        <v>0</v>
      </c>
      <c r="AX1012">
        <v>0</v>
      </c>
      <c r="AY1012">
        <v>0</v>
      </c>
      <c r="AZ1012">
        <v>0</v>
      </c>
      <c r="BA1012" s="3">
        <v>0</v>
      </c>
      <c r="BB1012">
        <v>0</v>
      </c>
      <c r="BC1012">
        <v>0</v>
      </c>
      <c r="BD1012">
        <v>0</v>
      </c>
      <c r="BE1012">
        <v>1</v>
      </c>
      <c r="BF1012" s="4">
        <v>0</v>
      </c>
      <c r="BG1012">
        <v>0</v>
      </c>
      <c r="BH1012">
        <v>0</v>
      </c>
      <c r="BI1012">
        <v>0</v>
      </c>
      <c r="BJ1012">
        <v>0</v>
      </c>
      <c r="BK1012">
        <v>0</v>
      </c>
      <c r="BL1012">
        <v>0</v>
      </c>
      <c r="BM1012">
        <v>0</v>
      </c>
      <c r="BN1012">
        <v>0</v>
      </c>
      <c r="BO1012">
        <v>0</v>
      </c>
      <c r="BP1012">
        <v>0</v>
      </c>
      <c r="BQ1012">
        <v>0</v>
      </c>
      <c r="BR1012">
        <v>1</v>
      </c>
      <c r="BS1012">
        <v>524</v>
      </c>
      <c r="BT1012">
        <v>0</v>
      </c>
      <c r="BU1012" s="1">
        <v>0.81</v>
      </c>
      <c r="BV1012" s="5">
        <f>IFERROR($BF1012/($AL1012+$R1012), "No Votes")</f>
        <v>0</v>
      </c>
      <c r="BW1012" s="5">
        <f>IFERROR($BA1012/($AG1012+$M1012), "No Votes")</f>
        <v>0</v>
      </c>
      <c r="BX1012" t="s">
        <v>2157</v>
      </c>
      <c r="BY1012" s="5" t="s">
        <v>2093</v>
      </c>
      <c r="BZ1012" s="5" t="s">
        <v>2088</v>
      </c>
      <c r="CA1012" s="28" t="str">
        <f>IF(Table1[[#This Row],[Party]]="Labour","Conservative","Labour")</f>
        <v>Labour</v>
      </c>
      <c r="CB1012" s="28" cm="1">
        <f t="array" ref="CB10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12" s="28" cm="1">
        <f t="array" ref="CC10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1012" s="28">
        <f>IF(TRIM(Table1[[#This Row],[Party]])="Labour",Table1[[#This Row],[Conservative_Aye]],Table1[[#This Row],[Labour_Aye]])</f>
        <v>165</v>
      </c>
      <c r="CE1012" s="28">
        <f>IF(TRIM(Table1[[#This Row],[Party]])="Labour",Table1[[#This Row],[Conservative_No]],Table1[[#This Row],[Labour_No]])</f>
        <v>0</v>
      </c>
      <c r="CF1012" s="36">
        <f>IF(Table1[[#This Row],[Gov_Aye]]+Table1[[#This Row],[Gov_No]]=0,"",Table1[[#This Row],[Gov_Aye]]/(Table1[[#This Row],[Gov_Aye]]+Table1[[#This Row],[Gov_No]]))</f>
        <v>0</v>
      </c>
      <c r="CG1012" s="36">
        <f>IF(Table1[[#This Row],[Opp_Aye]]+Table1[[#This Row],[Opp_No]]=0,"",Table1[[#This Row],[Opp_Aye]]/(Table1[[#This Row],[Opp_Aye]]+Table1[[#This Row],[Opp_No]]))</f>
        <v>1</v>
      </c>
      <c r="CH1012" s="36">
        <f>IF(OR(Table1[[#This Row],[Gov_Share]]="",Table1[[#This Row],[Opp_Share]]=""),"",ABS(Table1[[#This Row],[Gov_Share]]-Table1[[#This Row],[Opp_Share]]))</f>
        <v>1</v>
      </c>
      <c r="CI1012" s="36">
        <f>IF(Table1[[#This Row],[Gov_Aye]]+Table1[[#This Row],[Gov_No]]=0,"",ABS(Table1[[#This Row],[Gov_Aye]]-Table1[[#This Row],[Gov_No]])/(Table1[[#This Row],[Gov_Aye]]+Table1[[#This Row],[Gov_No]]))</f>
        <v>1</v>
      </c>
      <c r="CJ1012" s="36">
        <f>IF(Table1[[#This Row],[Opp_Aye]]+Table1[[#This Row],[Opp_No]]=0,"",ABS(Table1[[#This Row],[Opp_Aye]]-Table1[[#This Row],[Opp_No]])/(Table1[[#This Row],[Opp_Aye]]+Table1[[#This Row],[Opp_No]]))</f>
        <v>1</v>
      </c>
      <c r="CK10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0.96554604301524327</v>
      </c>
    </row>
    <row r="1013" spans="1:89" ht="29.5" x14ac:dyDescent="0.75">
      <c r="A1013" s="2">
        <v>1458</v>
      </c>
      <c r="B1013" s="15">
        <v>44950</v>
      </c>
      <c r="C1013" s="16">
        <v>0.77569444444444446</v>
      </c>
      <c r="D1013" s="2">
        <v>152</v>
      </c>
      <c r="E1013" s="19" t="s">
        <v>706</v>
      </c>
      <c r="F1013" s="2"/>
      <c r="G1013" s="2"/>
      <c r="H1013" s="2">
        <v>234</v>
      </c>
      <c r="I1013" s="2">
        <v>291</v>
      </c>
      <c r="J1013" s="2">
        <v>1</v>
      </c>
      <c r="K1013" s="2">
        <v>1</v>
      </c>
      <c r="L1013" s="2">
        <v>0</v>
      </c>
      <c r="M1013" s="3">
        <v>0</v>
      </c>
      <c r="N1013" s="2">
        <v>7</v>
      </c>
      <c r="O1013" s="2">
        <v>0</v>
      </c>
      <c r="P1013" s="2">
        <v>1</v>
      </c>
      <c r="Q1013" s="2">
        <v>8</v>
      </c>
      <c r="R1013" s="4">
        <v>157</v>
      </c>
      <c r="S1013" s="2">
        <v>11</v>
      </c>
      <c r="T1013" s="2">
        <v>3</v>
      </c>
      <c r="U1013" s="2">
        <v>0</v>
      </c>
      <c r="V1013" s="2">
        <v>42</v>
      </c>
      <c r="W1013" s="2">
        <v>2</v>
      </c>
      <c r="X1013" s="2">
        <v>0</v>
      </c>
      <c r="Y1013" s="2">
        <v>0</v>
      </c>
      <c r="Z1013" s="2">
        <v>0</v>
      </c>
      <c r="AA1013" s="2">
        <v>0</v>
      </c>
      <c r="AB1013" s="2">
        <v>0</v>
      </c>
      <c r="AC1013" s="2">
        <v>0</v>
      </c>
      <c r="AD1013" s="2">
        <v>0</v>
      </c>
      <c r="AE1013" s="2">
        <v>0</v>
      </c>
      <c r="AF1013" s="2">
        <v>0</v>
      </c>
      <c r="AG1013" s="3">
        <v>288</v>
      </c>
      <c r="AH1013" s="2">
        <v>0</v>
      </c>
      <c r="AI1013" s="2">
        <v>0</v>
      </c>
      <c r="AJ1013" s="2">
        <v>0</v>
      </c>
      <c r="AK1013" s="2">
        <v>1</v>
      </c>
      <c r="AL1013" s="4">
        <v>0</v>
      </c>
      <c r="AM1013" s="2">
        <v>0</v>
      </c>
      <c r="AN1013" s="2">
        <v>0</v>
      </c>
      <c r="AO1013" s="2">
        <v>0</v>
      </c>
      <c r="AP1013" s="2">
        <v>0</v>
      </c>
      <c r="AQ1013" s="2">
        <v>0</v>
      </c>
      <c r="AR1013" s="2">
        <v>0</v>
      </c>
      <c r="AS1013" s="2">
        <v>0</v>
      </c>
      <c r="AT1013" s="2">
        <v>0</v>
      </c>
      <c r="AU1013" s="2">
        <v>0</v>
      </c>
      <c r="AV1013" s="2">
        <v>0</v>
      </c>
      <c r="AW1013" s="2">
        <v>0</v>
      </c>
      <c r="AX1013" s="2">
        <v>0</v>
      </c>
      <c r="AY1013" s="2">
        <v>0</v>
      </c>
      <c r="AZ1013" s="2">
        <v>0</v>
      </c>
      <c r="BA1013" s="44">
        <v>0</v>
      </c>
      <c r="BB1013" s="2">
        <v>0</v>
      </c>
      <c r="BC1013" s="2">
        <v>0</v>
      </c>
      <c r="BD1013" s="2">
        <v>0</v>
      </c>
      <c r="BE1013" s="2">
        <v>1</v>
      </c>
      <c r="BF1013" s="45">
        <v>0</v>
      </c>
      <c r="BG1013" s="2">
        <v>0</v>
      </c>
      <c r="BH1013" s="2">
        <v>0</v>
      </c>
      <c r="BI1013" s="2">
        <v>0</v>
      </c>
      <c r="BJ1013" s="2">
        <v>0</v>
      </c>
      <c r="BK1013" s="2">
        <v>0</v>
      </c>
      <c r="BL1013" s="2">
        <v>0</v>
      </c>
      <c r="BM1013" s="2">
        <v>0</v>
      </c>
      <c r="BN1013" s="2">
        <v>0</v>
      </c>
      <c r="BO1013" s="2">
        <v>0</v>
      </c>
      <c r="BP1013" s="2">
        <v>0</v>
      </c>
      <c r="BQ1013" s="2">
        <v>0</v>
      </c>
      <c r="BR1013" s="2">
        <v>1</v>
      </c>
      <c r="BS1013" s="2">
        <v>522</v>
      </c>
      <c r="BT1013" s="2">
        <v>0</v>
      </c>
      <c r="BU1013" s="5">
        <v>0.8</v>
      </c>
      <c r="BV1013" s="5">
        <f>IFERROR($BF1013/($AL1013+$R1013), "No Votes")</f>
        <v>0</v>
      </c>
      <c r="BW1013" s="5">
        <f>IFERROR($BA1013/($AG1013+$M1013), "No Votes")</f>
        <v>0</v>
      </c>
      <c r="BX1013" t="s">
        <v>2157</v>
      </c>
      <c r="BY1013" s="5" t="s">
        <v>2096</v>
      </c>
      <c r="BZ1013" s="5" t="s">
        <v>2088</v>
      </c>
      <c r="CA1013" s="28" t="str">
        <f>IF(Table1[[#This Row],[Party]]="Labour","Conservative","Labour")</f>
        <v>Labour</v>
      </c>
      <c r="CB1013" s="28" cm="1">
        <f t="array" ref="CB10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13" s="28" cm="1">
        <f t="array" ref="CC10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1013" s="28">
        <f>IF(TRIM(Table1[[#This Row],[Party]])="Labour",Table1[[#This Row],[Conservative_Aye]],Table1[[#This Row],[Labour_Aye]])</f>
        <v>157</v>
      </c>
      <c r="CE1013" s="28">
        <f>IF(TRIM(Table1[[#This Row],[Party]])="Labour",Table1[[#This Row],[Conservative_No]],Table1[[#This Row],[Labour_No]])</f>
        <v>0</v>
      </c>
      <c r="CF1013" s="36">
        <f>IF(Table1[[#This Row],[Gov_Aye]]+Table1[[#This Row],[Gov_No]]=0,"",Table1[[#This Row],[Gov_Aye]]/(Table1[[#This Row],[Gov_Aye]]+Table1[[#This Row],[Gov_No]]))</f>
        <v>0</v>
      </c>
      <c r="CG1013" s="36">
        <f>IF(Table1[[#This Row],[Opp_Aye]]+Table1[[#This Row],[Opp_No]]=0,"",Table1[[#This Row],[Opp_Aye]]/(Table1[[#This Row],[Opp_Aye]]+Table1[[#This Row],[Opp_No]]))</f>
        <v>1</v>
      </c>
      <c r="CH1013" s="36">
        <f>IF(OR(Table1[[#This Row],[Gov_Share]]="",Table1[[#This Row],[Opp_Share]]=""),"",ABS(Table1[[#This Row],[Gov_Share]]-Table1[[#This Row],[Opp_Share]]))</f>
        <v>1</v>
      </c>
      <c r="CI1013" s="36">
        <f>IF(Table1[[#This Row],[Gov_Aye]]+Table1[[#This Row],[Gov_No]]=0,"",ABS(Table1[[#This Row],[Gov_Aye]]-Table1[[#This Row],[Gov_No]])/(Table1[[#This Row],[Gov_Aye]]+Table1[[#This Row],[Gov_No]]))</f>
        <v>1</v>
      </c>
      <c r="CJ1013" s="36">
        <f>IF(Table1[[#This Row],[Opp_Aye]]+Table1[[#This Row],[Opp_No]]=0,"",ABS(Table1[[#This Row],[Opp_Aye]]-Table1[[#This Row],[Opp_No]])/(Table1[[#This Row],[Opp_Aye]]+Table1[[#This Row],[Opp_No]]))</f>
        <v>1</v>
      </c>
      <c r="CK10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0.96553650895013066</v>
      </c>
    </row>
    <row r="1014" spans="1:89" ht="29.5" x14ac:dyDescent="0.75">
      <c r="A1014" s="2">
        <v>1238</v>
      </c>
      <c r="B1014" s="15">
        <v>44621</v>
      </c>
      <c r="C1014" s="16">
        <v>0.76527777777777772</v>
      </c>
      <c r="D1014" s="2">
        <v>202</v>
      </c>
      <c r="E1014" s="19" t="s">
        <v>635</v>
      </c>
      <c r="F1014" s="2"/>
      <c r="G1014" s="2"/>
      <c r="H1014" s="2">
        <v>295</v>
      </c>
      <c r="I1014" s="2">
        <v>198</v>
      </c>
      <c r="J1014" s="2">
        <v>0</v>
      </c>
      <c r="K1014" s="2">
        <v>0</v>
      </c>
      <c r="L1014" s="2">
        <v>0</v>
      </c>
      <c r="M1014" s="3">
        <v>286</v>
      </c>
      <c r="N1014" s="2">
        <v>8</v>
      </c>
      <c r="O1014" s="2">
        <v>0</v>
      </c>
      <c r="P1014" s="2">
        <v>0</v>
      </c>
      <c r="Q1014" s="2">
        <v>1</v>
      </c>
      <c r="R1014" s="4">
        <v>0</v>
      </c>
      <c r="S1014" s="2">
        <v>0</v>
      </c>
      <c r="T1014" s="2">
        <v>0</v>
      </c>
      <c r="U1014" s="2">
        <v>0</v>
      </c>
      <c r="V1014" s="2">
        <v>0</v>
      </c>
      <c r="W1014" s="2">
        <v>0</v>
      </c>
      <c r="X1014" s="2">
        <v>0</v>
      </c>
      <c r="Y1014" s="2">
        <v>0</v>
      </c>
      <c r="Z1014" s="2">
        <v>0</v>
      </c>
      <c r="AA1014" s="2">
        <v>0</v>
      </c>
      <c r="AB1014" s="2">
        <v>0</v>
      </c>
      <c r="AC1014" s="2">
        <v>0</v>
      </c>
      <c r="AD1014" s="2">
        <v>1</v>
      </c>
      <c r="AE1014" s="2">
        <v>1</v>
      </c>
      <c r="AF1014" s="2">
        <v>0</v>
      </c>
      <c r="AG1014" s="3">
        <v>0</v>
      </c>
      <c r="AH1014" s="2">
        <v>0</v>
      </c>
      <c r="AI1014" s="2">
        <v>0</v>
      </c>
      <c r="AJ1014" s="2">
        <v>1</v>
      </c>
      <c r="AK1014" s="2">
        <v>2</v>
      </c>
      <c r="AL1014" s="4">
        <v>142</v>
      </c>
      <c r="AM1014" s="2">
        <v>11</v>
      </c>
      <c r="AN1014" s="2">
        <v>3</v>
      </c>
      <c r="AO1014" s="2">
        <v>0</v>
      </c>
      <c r="AP1014" s="2">
        <v>34</v>
      </c>
      <c r="AQ1014" s="2">
        <v>2</v>
      </c>
      <c r="AR1014" s="2">
        <v>0</v>
      </c>
      <c r="AS1014" s="2">
        <v>0</v>
      </c>
      <c r="AT1014" s="2">
        <v>0</v>
      </c>
      <c r="AU1014" s="2">
        <v>0</v>
      </c>
      <c r="AV1014" s="2">
        <v>0</v>
      </c>
      <c r="AW1014" s="2">
        <v>0</v>
      </c>
      <c r="AX1014" s="2">
        <v>0</v>
      </c>
      <c r="AY1014" s="2">
        <v>0</v>
      </c>
      <c r="AZ1014" s="2">
        <v>0</v>
      </c>
      <c r="BA1014" s="44">
        <v>0</v>
      </c>
      <c r="BB1014" s="2">
        <v>0</v>
      </c>
      <c r="BC1014" s="2">
        <v>0</v>
      </c>
      <c r="BD1014" s="2">
        <v>0</v>
      </c>
      <c r="BE1014" s="2">
        <v>1</v>
      </c>
      <c r="BF1014" s="45">
        <v>0</v>
      </c>
      <c r="BG1014" s="2">
        <v>0</v>
      </c>
      <c r="BH1014" s="2">
        <v>0</v>
      </c>
      <c r="BI1014" s="2">
        <v>0</v>
      </c>
      <c r="BJ1014" s="2">
        <v>0</v>
      </c>
      <c r="BK1014" s="2">
        <v>0</v>
      </c>
      <c r="BL1014" s="2">
        <v>0</v>
      </c>
      <c r="BM1014" s="2">
        <v>0</v>
      </c>
      <c r="BN1014" s="2">
        <v>0</v>
      </c>
      <c r="BO1014" s="2">
        <v>0</v>
      </c>
      <c r="BP1014" s="2">
        <v>0</v>
      </c>
      <c r="BQ1014" s="2">
        <v>0</v>
      </c>
      <c r="BR1014" s="2">
        <v>1</v>
      </c>
      <c r="BS1014" s="2">
        <v>492</v>
      </c>
      <c r="BT1014" s="2">
        <v>0</v>
      </c>
      <c r="BU1014" s="5">
        <v>0.76</v>
      </c>
      <c r="BV1014" s="5">
        <f>IFERROR($BF1014/($AL1014+$R1014), "No Votes")</f>
        <v>0</v>
      </c>
      <c r="BW1014" s="5">
        <f>IFERROR($BA1014/($AG1014+$M1014), "No Votes")</f>
        <v>0</v>
      </c>
      <c r="BX1014" t="s">
        <v>2157</v>
      </c>
      <c r="BY1014" s="5" t="s">
        <v>2093</v>
      </c>
      <c r="BZ1014" s="5" t="s">
        <v>2088</v>
      </c>
      <c r="CA1014" s="28" t="str">
        <f>IF(Table1[[#This Row],[Party]]="Labour","Conservative","Labour")</f>
        <v>Labour</v>
      </c>
      <c r="CB1014" s="28" cm="1">
        <f t="array" ref="CB10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014" s="28" cm="1">
        <f t="array" ref="CC10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14" s="28">
        <f>IF(TRIM(Table1[[#This Row],[Party]])="Labour",Table1[[#This Row],[Conservative_Aye]],Table1[[#This Row],[Labour_Aye]])</f>
        <v>0</v>
      </c>
      <c r="CE1014" s="28">
        <f>IF(TRIM(Table1[[#This Row],[Party]])="Labour",Table1[[#This Row],[Conservative_No]],Table1[[#This Row],[Labour_No]])</f>
        <v>142</v>
      </c>
      <c r="CF1014" s="36">
        <f>IF(Table1[[#This Row],[Gov_Aye]]+Table1[[#This Row],[Gov_No]]=0,"",Table1[[#This Row],[Gov_Aye]]/(Table1[[#This Row],[Gov_Aye]]+Table1[[#This Row],[Gov_No]]))</f>
        <v>1</v>
      </c>
      <c r="CG1014" s="36">
        <f>IF(Table1[[#This Row],[Opp_Aye]]+Table1[[#This Row],[Opp_No]]=0,"",Table1[[#This Row],[Opp_Aye]]/(Table1[[#This Row],[Opp_Aye]]+Table1[[#This Row],[Opp_No]]))</f>
        <v>0</v>
      </c>
      <c r="CH1014" s="36">
        <f>IF(OR(Table1[[#This Row],[Gov_Share]]="",Table1[[#This Row],[Opp_Share]]=""),"",ABS(Table1[[#This Row],[Gov_Share]]-Table1[[#This Row],[Opp_Share]]))</f>
        <v>1</v>
      </c>
      <c r="CI1014" s="36">
        <f>IF(Table1[[#This Row],[Gov_Aye]]+Table1[[#This Row],[Gov_No]]=0,"",ABS(Table1[[#This Row],[Gov_Aye]]-Table1[[#This Row],[Gov_No]])/(Table1[[#This Row],[Gov_Aye]]+Table1[[#This Row],[Gov_No]]))</f>
        <v>1</v>
      </c>
      <c r="CJ1014" s="36">
        <f>IF(Table1[[#This Row],[Opp_Aye]]+Table1[[#This Row],[Opp_No]]=0,"",ABS(Table1[[#This Row],[Opp_Aye]]-Table1[[#This Row],[Opp_No]])/(Table1[[#This Row],[Opp_Aye]]+Table1[[#This Row],[Opp_No]]))</f>
        <v>1</v>
      </c>
      <c r="CK10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0.96553398058252426</v>
      </c>
    </row>
    <row r="1015" spans="1:89" ht="29.5" x14ac:dyDescent="0.75">
      <c r="A1015">
        <v>1706</v>
      </c>
      <c r="B1015" s="17">
        <v>45306</v>
      </c>
      <c r="C1015" s="18">
        <v>0.79374999999999996</v>
      </c>
      <c r="D1015">
        <v>42</v>
      </c>
      <c r="E1015" s="20" t="s">
        <v>463</v>
      </c>
      <c r="H1015">
        <v>217</v>
      </c>
      <c r="I1015">
        <v>293</v>
      </c>
      <c r="J1015">
        <v>2</v>
      </c>
      <c r="K1015">
        <v>0</v>
      </c>
      <c r="L1015">
        <v>0</v>
      </c>
      <c r="M1015" s="3">
        <v>0</v>
      </c>
      <c r="N1015">
        <v>5</v>
      </c>
      <c r="O1015">
        <v>0</v>
      </c>
      <c r="P1015">
        <v>1</v>
      </c>
      <c r="Q1015">
        <v>5</v>
      </c>
      <c r="R1015" s="4">
        <v>160</v>
      </c>
      <c r="S1015">
        <v>11</v>
      </c>
      <c r="T1015">
        <v>3</v>
      </c>
      <c r="U1015">
        <v>0</v>
      </c>
      <c r="V1015">
        <v>27</v>
      </c>
      <c r="W1015">
        <v>0</v>
      </c>
      <c r="X1015">
        <v>0</v>
      </c>
      <c r="Y1015">
        <v>0</v>
      </c>
      <c r="Z1015">
        <v>0</v>
      </c>
      <c r="AA1015">
        <v>0</v>
      </c>
      <c r="AB1015">
        <v>0</v>
      </c>
      <c r="AC1015">
        <v>0</v>
      </c>
      <c r="AD1015">
        <v>0</v>
      </c>
      <c r="AE1015">
        <v>0</v>
      </c>
      <c r="AF1015">
        <v>0</v>
      </c>
      <c r="AG1015" s="3">
        <v>288</v>
      </c>
      <c r="AH1015">
        <v>0</v>
      </c>
      <c r="AI1015">
        <v>0</v>
      </c>
      <c r="AJ1015">
        <v>0</v>
      </c>
      <c r="AK1015">
        <v>2</v>
      </c>
      <c r="AL1015" s="4">
        <v>0</v>
      </c>
      <c r="AM1015">
        <v>0</v>
      </c>
      <c r="AN1015">
        <v>0</v>
      </c>
      <c r="AO1015">
        <v>0</v>
      </c>
      <c r="AP1015">
        <v>0</v>
      </c>
      <c r="AQ1015">
        <v>0</v>
      </c>
      <c r="AR1015">
        <v>0</v>
      </c>
      <c r="AS1015">
        <v>0</v>
      </c>
      <c r="AT1015">
        <v>0</v>
      </c>
      <c r="AU1015">
        <v>0</v>
      </c>
      <c r="AV1015">
        <v>0</v>
      </c>
      <c r="AW1015">
        <v>0</v>
      </c>
      <c r="AX1015">
        <v>0</v>
      </c>
      <c r="AY1015">
        <v>0</v>
      </c>
      <c r="AZ1015">
        <v>0</v>
      </c>
      <c r="BA1015" s="3">
        <v>0</v>
      </c>
      <c r="BB1015">
        <v>0</v>
      </c>
      <c r="BC1015">
        <v>0</v>
      </c>
      <c r="BD1015">
        <v>0</v>
      </c>
      <c r="BE1015">
        <v>2</v>
      </c>
      <c r="BF1015" s="4">
        <v>0</v>
      </c>
      <c r="BG1015">
        <v>0</v>
      </c>
      <c r="BH1015">
        <v>0</v>
      </c>
      <c r="BI1015">
        <v>0</v>
      </c>
      <c r="BJ1015">
        <v>0</v>
      </c>
      <c r="BK1015">
        <v>0</v>
      </c>
      <c r="BL1015">
        <v>0</v>
      </c>
      <c r="BM1015">
        <v>0</v>
      </c>
      <c r="BN1015">
        <v>0</v>
      </c>
      <c r="BO1015">
        <v>0</v>
      </c>
      <c r="BP1015">
        <v>0</v>
      </c>
      <c r="BQ1015">
        <v>0</v>
      </c>
      <c r="BR1015">
        <v>2</v>
      </c>
      <c r="BS1015">
        <v>504</v>
      </c>
      <c r="BT1015">
        <v>0</v>
      </c>
      <c r="BU1015" s="1">
        <v>0.78</v>
      </c>
      <c r="BV1015" s="5">
        <f>IFERROR($BF1015/($AL1015+$R1015), "No Votes")</f>
        <v>0</v>
      </c>
      <c r="BW1015" s="5">
        <f>IFERROR($BA1015/($AG1015+$M1015), "No Votes")</f>
        <v>0</v>
      </c>
      <c r="BX1015" t="s">
        <v>2157</v>
      </c>
      <c r="BY1015" s="5" t="s">
        <v>2096</v>
      </c>
      <c r="BZ1015" s="5" t="s">
        <v>2088</v>
      </c>
      <c r="CA1015" s="28" t="str">
        <f>IF(Table1[[#This Row],[Party]]="Labour","Conservative","Labour")</f>
        <v>Labour</v>
      </c>
      <c r="CB1015" s="28" cm="1">
        <f t="array" ref="CB10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15" s="28" cm="1">
        <f t="array" ref="CC10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1015" s="28">
        <f>IF(TRIM(Table1[[#This Row],[Party]])="Labour",Table1[[#This Row],[Conservative_Aye]],Table1[[#This Row],[Labour_Aye]])</f>
        <v>160</v>
      </c>
      <c r="CE1015" s="28">
        <f>IF(TRIM(Table1[[#This Row],[Party]])="Labour",Table1[[#This Row],[Conservative_No]],Table1[[#This Row],[Labour_No]])</f>
        <v>0</v>
      </c>
      <c r="CF1015" s="36">
        <f>IF(Table1[[#This Row],[Gov_Aye]]+Table1[[#This Row],[Gov_No]]=0,"",Table1[[#This Row],[Gov_Aye]]/(Table1[[#This Row],[Gov_Aye]]+Table1[[#This Row],[Gov_No]]))</f>
        <v>0</v>
      </c>
      <c r="CG1015" s="36">
        <f>IF(Table1[[#This Row],[Opp_Aye]]+Table1[[#This Row],[Opp_No]]=0,"",Table1[[#This Row],[Opp_Aye]]/(Table1[[#This Row],[Opp_Aye]]+Table1[[#This Row],[Opp_No]]))</f>
        <v>1</v>
      </c>
      <c r="CH1015" s="36">
        <f>IF(OR(Table1[[#This Row],[Gov_Share]]="",Table1[[#This Row],[Opp_Share]]=""),"",ABS(Table1[[#This Row],[Gov_Share]]-Table1[[#This Row],[Opp_Share]]))</f>
        <v>1</v>
      </c>
      <c r="CI1015" s="36">
        <f>IF(Table1[[#This Row],[Gov_Aye]]+Table1[[#This Row],[Gov_No]]=0,"",ABS(Table1[[#This Row],[Gov_Aye]]-Table1[[#This Row],[Gov_No]])/(Table1[[#This Row],[Gov_Aye]]+Table1[[#This Row],[Gov_No]]))</f>
        <v>1</v>
      </c>
      <c r="CJ1015" s="36">
        <f>IF(Table1[[#This Row],[Opp_Aye]]+Table1[[#This Row],[Opp_No]]=0,"",ABS(Table1[[#This Row],[Opp_Aye]]-Table1[[#This Row],[Opp_No]])/(Table1[[#This Row],[Opp_Aye]]+Table1[[#This Row],[Opp_No]]))</f>
        <v>1</v>
      </c>
      <c r="CK10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0.96549560853199501</v>
      </c>
    </row>
    <row r="1016" spans="1:89" ht="29.5" x14ac:dyDescent="0.75">
      <c r="A1016">
        <v>648</v>
      </c>
      <c r="B1016" s="17">
        <v>43550</v>
      </c>
      <c r="C1016" s="18">
        <v>0.77500000000000002</v>
      </c>
      <c r="D1016">
        <v>379</v>
      </c>
      <c r="E1016" s="20" t="s">
        <v>568</v>
      </c>
      <c r="H1016">
        <v>304</v>
      </c>
      <c r="I1016">
        <v>275</v>
      </c>
      <c r="J1016">
        <v>0</v>
      </c>
      <c r="K1016">
        <v>0</v>
      </c>
      <c r="L1016">
        <v>0</v>
      </c>
      <c r="M1016" s="3">
        <v>293</v>
      </c>
      <c r="N1016">
        <v>9</v>
      </c>
      <c r="O1016">
        <v>0</v>
      </c>
      <c r="P1016">
        <v>0</v>
      </c>
      <c r="Q1016">
        <v>2</v>
      </c>
      <c r="R1016" s="4">
        <v>0</v>
      </c>
      <c r="S1016">
        <v>0</v>
      </c>
      <c r="T1016">
        <v>0</v>
      </c>
      <c r="U1016">
        <v>0</v>
      </c>
      <c r="V1016">
        <v>0</v>
      </c>
      <c r="W1016">
        <v>0</v>
      </c>
      <c r="X1016">
        <v>0</v>
      </c>
      <c r="Y1016">
        <v>0</v>
      </c>
      <c r="Z1016">
        <v>0</v>
      </c>
      <c r="AA1016">
        <v>0</v>
      </c>
      <c r="AB1016">
        <v>0</v>
      </c>
      <c r="AC1016">
        <v>0</v>
      </c>
      <c r="AD1016">
        <v>0</v>
      </c>
      <c r="AE1016">
        <v>0</v>
      </c>
      <c r="AF1016">
        <v>0</v>
      </c>
      <c r="AG1016" s="3">
        <v>0</v>
      </c>
      <c r="AH1016">
        <v>0</v>
      </c>
      <c r="AI1016">
        <v>0</v>
      </c>
      <c r="AJ1016">
        <v>1</v>
      </c>
      <c r="AK1016">
        <v>2</v>
      </c>
      <c r="AL1016" s="4">
        <v>223</v>
      </c>
      <c r="AM1016">
        <v>11</v>
      </c>
      <c r="AN1016">
        <v>4</v>
      </c>
      <c r="AO1016">
        <v>0</v>
      </c>
      <c r="AP1016">
        <v>34</v>
      </c>
      <c r="AQ1016">
        <v>0</v>
      </c>
      <c r="AR1016">
        <v>0</v>
      </c>
      <c r="AS1016">
        <v>0</v>
      </c>
      <c r="AT1016">
        <v>0</v>
      </c>
      <c r="AU1016">
        <v>0</v>
      </c>
      <c r="AV1016">
        <v>0</v>
      </c>
      <c r="AW1016">
        <v>0</v>
      </c>
      <c r="AX1016">
        <v>0</v>
      </c>
      <c r="AY1016">
        <v>0</v>
      </c>
      <c r="AZ1016">
        <v>0</v>
      </c>
      <c r="BA1016" s="3">
        <v>0</v>
      </c>
      <c r="BB1016">
        <v>0</v>
      </c>
      <c r="BC1016">
        <v>0</v>
      </c>
      <c r="BD1016">
        <v>0</v>
      </c>
      <c r="BE1016">
        <v>2</v>
      </c>
      <c r="BF1016" s="4">
        <v>0</v>
      </c>
      <c r="BG1016">
        <v>0</v>
      </c>
      <c r="BH1016">
        <v>0</v>
      </c>
      <c r="BI1016">
        <v>0</v>
      </c>
      <c r="BJ1016">
        <v>0</v>
      </c>
      <c r="BK1016">
        <v>0</v>
      </c>
      <c r="BL1016">
        <v>0</v>
      </c>
      <c r="BM1016">
        <v>0</v>
      </c>
      <c r="BN1016">
        <v>0</v>
      </c>
      <c r="BO1016">
        <v>0</v>
      </c>
      <c r="BP1016">
        <v>0</v>
      </c>
      <c r="BQ1016">
        <v>0</v>
      </c>
      <c r="BR1016">
        <v>2</v>
      </c>
      <c r="BS1016">
        <v>579</v>
      </c>
      <c r="BT1016">
        <v>0</v>
      </c>
      <c r="BU1016" s="1">
        <v>0.89</v>
      </c>
      <c r="BV1016" s="5">
        <f>IFERROR($BF1016/($AL1016+$R1016), "No Votes")</f>
        <v>0</v>
      </c>
      <c r="BW1016" s="5">
        <f>IFERROR($BA1016/($AG1016+$M1016), "No Votes")</f>
        <v>0</v>
      </c>
      <c r="BX1016" t="s">
        <v>2157</v>
      </c>
      <c r="BY1016" s="5" t="s">
        <v>2086</v>
      </c>
      <c r="BZ1016" s="5" t="s">
        <v>2088</v>
      </c>
      <c r="CA1016" s="28" t="str">
        <f>IF(Table1[[#This Row],[Party]]="Labour","Conservative","Labour")</f>
        <v>Labour</v>
      </c>
      <c r="CB1016" s="28" cm="1">
        <f t="array" ref="CB10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1016" s="28" cm="1">
        <f t="array" ref="CC10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16" s="28">
        <f>IF(TRIM(Table1[[#This Row],[Party]])="Labour",Table1[[#This Row],[Conservative_Aye]],Table1[[#This Row],[Labour_Aye]])</f>
        <v>0</v>
      </c>
      <c r="CE1016" s="28">
        <f>IF(TRIM(Table1[[#This Row],[Party]])="Labour",Table1[[#This Row],[Conservative_No]],Table1[[#This Row],[Labour_No]])</f>
        <v>223</v>
      </c>
      <c r="CF1016" s="36">
        <f>IF(Table1[[#This Row],[Gov_Aye]]+Table1[[#This Row],[Gov_No]]=0,"",Table1[[#This Row],[Gov_Aye]]/(Table1[[#This Row],[Gov_Aye]]+Table1[[#This Row],[Gov_No]]))</f>
        <v>1</v>
      </c>
      <c r="CG1016" s="36">
        <f>IF(Table1[[#This Row],[Opp_Aye]]+Table1[[#This Row],[Opp_No]]=0,"",Table1[[#This Row],[Opp_Aye]]/(Table1[[#This Row],[Opp_Aye]]+Table1[[#This Row],[Opp_No]]))</f>
        <v>0</v>
      </c>
      <c r="CH1016" s="36">
        <f>IF(OR(Table1[[#This Row],[Gov_Share]]="",Table1[[#This Row],[Opp_Share]]=""),"",ABS(Table1[[#This Row],[Gov_Share]]-Table1[[#This Row],[Opp_Share]]))</f>
        <v>1</v>
      </c>
      <c r="CI1016" s="36">
        <f>IF(Table1[[#This Row],[Gov_Aye]]+Table1[[#This Row],[Gov_No]]=0,"",ABS(Table1[[#This Row],[Gov_Aye]]-Table1[[#This Row],[Gov_No]])/(Table1[[#This Row],[Gov_Aye]]+Table1[[#This Row],[Gov_No]]))</f>
        <v>1</v>
      </c>
      <c r="CJ1016" s="36">
        <f>IF(Table1[[#This Row],[Opp_Aye]]+Table1[[#This Row],[Opp_No]]=0,"",ABS(Table1[[#This Row],[Opp_Aye]]-Table1[[#This Row],[Opp_No]])/(Table1[[#This Row],[Opp_Aye]]+Table1[[#This Row],[Opp_No]]))</f>
        <v>1</v>
      </c>
      <c r="CK10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0.96545800183059916</v>
      </c>
    </row>
    <row r="1017" spans="1:89" ht="29.5" x14ac:dyDescent="0.75">
      <c r="A1017" s="2">
        <v>1338</v>
      </c>
      <c r="B1017" s="15">
        <v>44753</v>
      </c>
      <c r="C1017" s="16">
        <v>0.81388888888888888</v>
      </c>
      <c r="D1017" s="2">
        <v>32</v>
      </c>
      <c r="E1017" s="19" t="s">
        <v>1204</v>
      </c>
      <c r="F1017" s="2"/>
      <c r="G1017" s="2"/>
      <c r="H1017" s="2">
        <v>203</v>
      </c>
      <c r="I1017" s="2">
        <v>289</v>
      </c>
      <c r="J1017" s="2">
        <v>2</v>
      </c>
      <c r="K1017" s="2">
        <v>0</v>
      </c>
      <c r="L1017" s="2">
        <v>0</v>
      </c>
      <c r="M1017" s="3">
        <v>0</v>
      </c>
      <c r="N1017" s="2">
        <v>0</v>
      </c>
      <c r="O1017" s="2">
        <v>0</v>
      </c>
      <c r="P1017" s="2">
        <v>1</v>
      </c>
      <c r="Q1017" s="2">
        <v>3</v>
      </c>
      <c r="R1017" s="4">
        <v>155</v>
      </c>
      <c r="S1017" s="2">
        <v>11</v>
      </c>
      <c r="T1017" s="2">
        <v>2</v>
      </c>
      <c r="U1017" s="2">
        <v>0</v>
      </c>
      <c r="V1017" s="2">
        <v>30</v>
      </c>
      <c r="W1017" s="2">
        <v>0</v>
      </c>
      <c r="X1017" s="2">
        <v>0</v>
      </c>
      <c r="Y1017" s="2">
        <v>0</v>
      </c>
      <c r="Z1017" s="2">
        <v>0</v>
      </c>
      <c r="AA1017" s="2">
        <v>0</v>
      </c>
      <c r="AB1017" s="2">
        <v>0</v>
      </c>
      <c r="AC1017" s="2">
        <v>0</v>
      </c>
      <c r="AD1017" s="2">
        <v>0</v>
      </c>
      <c r="AE1017" s="2">
        <v>0</v>
      </c>
      <c r="AF1017" s="2">
        <v>0</v>
      </c>
      <c r="AG1017" s="3">
        <v>287</v>
      </c>
      <c r="AH1017" s="2">
        <v>0</v>
      </c>
      <c r="AI1017" s="2">
        <v>0</v>
      </c>
      <c r="AJ1017" s="2">
        <v>0</v>
      </c>
      <c r="AK1017" s="2">
        <v>0</v>
      </c>
      <c r="AL1017" s="4">
        <v>0</v>
      </c>
      <c r="AM1017" s="2">
        <v>0</v>
      </c>
      <c r="AN1017" s="2">
        <v>0</v>
      </c>
      <c r="AO1017" s="2">
        <v>0</v>
      </c>
      <c r="AP1017" s="2">
        <v>0</v>
      </c>
      <c r="AQ1017" s="2">
        <v>0</v>
      </c>
      <c r="AR1017" s="2">
        <v>0</v>
      </c>
      <c r="AS1017" s="2">
        <v>0</v>
      </c>
      <c r="AT1017" s="2">
        <v>0</v>
      </c>
      <c r="AU1017" s="2">
        <v>0</v>
      </c>
      <c r="AV1017" s="2">
        <v>0</v>
      </c>
      <c r="AW1017" s="2">
        <v>0</v>
      </c>
      <c r="AX1017" s="2">
        <v>0</v>
      </c>
      <c r="AY1017" s="2">
        <v>0</v>
      </c>
      <c r="AZ1017" s="2">
        <v>0</v>
      </c>
      <c r="BA1017" s="44">
        <v>0</v>
      </c>
      <c r="BB1017" s="2">
        <v>0</v>
      </c>
      <c r="BC1017" s="2">
        <v>0</v>
      </c>
      <c r="BD1017" s="2">
        <v>0</v>
      </c>
      <c r="BE1017" s="2">
        <v>0</v>
      </c>
      <c r="BF1017" s="45">
        <v>0</v>
      </c>
      <c r="BG1017" s="2">
        <v>0</v>
      </c>
      <c r="BH1017" s="2">
        <v>0</v>
      </c>
      <c r="BI1017" s="2">
        <v>0</v>
      </c>
      <c r="BJ1017" s="2">
        <v>0</v>
      </c>
      <c r="BK1017" s="2">
        <v>0</v>
      </c>
      <c r="BL1017" s="2">
        <v>0</v>
      </c>
      <c r="BM1017" s="2">
        <v>0</v>
      </c>
      <c r="BN1017" s="2">
        <v>0</v>
      </c>
      <c r="BO1017" s="2">
        <v>0</v>
      </c>
      <c r="BP1017" s="2">
        <v>0</v>
      </c>
      <c r="BQ1017" s="2">
        <v>0</v>
      </c>
      <c r="BR1017" s="2">
        <v>0</v>
      </c>
      <c r="BS1017" s="2">
        <v>491</v>
      </c>
      <c r="BT1017" s="2">
        <v>0</v>
      </c>
      <c r="BU1017" s="5">
        <v>0.76</v>
      </c>
      <c r="BV1017" s="5">
        <f>IFERROR($BF1017/($AL1017+$R1017), "No Votes")</f>
        <v>0</v>
      </c>
      <c r="BW1017" s="5">
        <f>IFERROR($BA1017/($AG1017+$M1017), "No Votes")</f>
        <v>0</v>
      </c>
      <c r="BX1017" t="s">
        <v>2157</v>
      </c>
      <c r="BY1017" s="5" t="s">
        <v>2093</v>
      </c>
      <c r="BZ1017" s="5" t="s">
        <v>2088</v>
      </c>
      <c r="CA1017" s="28" t="str">
        <f>IF(Table1[[#This Row],[Party]]="Labour","Conservative","Labour")</f>
        <v>Labour</v>
      </c>
      <c r="CB1017" s="28" cm="1">
        <f t="array" ref="CB10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17" s="28" cm="1">
        <f t="array" ref="CC10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1017" s="28">
        <f>IF(TRIM(Table1[[#This Row],[Party]])="Labour",Table1[[#This Row],[Conservative_Aye]],Table1[[#This Row],[Labour_Aye]])</f>
        <v>155</v>
      </c>
      <c r="CE1017" s="28">
        <f>IF(TRIM(Table1[[#This Row],[Party]])="Labour",Table1[[#This Row],[Conservative_No]],Table1[[#This Row],[Labour_No]])</f>
        <v>0</v>
      </c>
      <c r="CF1017" s="36">
        <f>IF(Table1[[#This Row],[Gov_Aye]]+Table1[[#This Row],[Gov_No]]=0,"",Table1[[#This Row],[Gov_Aye]]/(Table1[[#This Row],[Gov_Aye]]+Table1[[#This Row],[Gov_No]]))</f>
        <v>0</v>
      </c>
      <c r="CG1017" s="36">
        <f>IF(Table1[[#This Row],[Opp_Aye]]+Table1[[#This Row],[Opp_No]]=0,"",Table1[[#This Row],[Opp_Aye]]/(Table1[[#This Row],[Opp_Aye]]+Table1[[#This Row],[Opp_No]]))</f>
        <v>1</v>
      </c>
      <c r="CH1017" s="36">
        <f>IF(OR(Table1[[#This Row],[Gov_Share]]="",Table1[[#This Row],[Opp_Share]]=""),"",ABS(Table1[[#This Row],[Gov_Share]]-Table1[[#This Row],[Opp_Share]]))</f>
        <v>1</v>
      </c>
      <c r="CI1017" s="36">
        <f>IF(Table1[[#This Row],[Gov_Aye]]+Table1[[#This Row],[Gov_No]]=0,"",ABS(Table1[[#This Row],[Gov_Aye]]-Table1[[#This Row],[Gov_No]])/(Table1[[#This Row],[Gov_Aye]]+Table1[[#This Row],[Gov_No]]))</f>
        <v>1</v>
      </c>
      <c r="CJ1017" s="36">
        <f>IF(Table1[[#This Row],[Opp_Aye]]+Table1[[#This Row],[Opp_No]]=0,"",ABS(Table1[[#This Row],[Opp_Aye]]-Table1[[#This Row],[Opp_No]])/(Table1[[#This Row],[Opp_Aye]]+Table1[[#This Row],[Opp_No]]))</f>
        <v>1</v>
      </c>
      <c r="CK10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0.96544876081626041</v>
      </c>
    </row>
    <row r="1018" spans="1:89" x14ac:dyDescent="0.75">
      <c r="A1018" s="2">
        <v>502</v>
      </c>
      <c r="B1018" s="15">
        <v>43348</v>
      </c>
      <c r="C1018" s="16">
        <v>0.71458333333333335</v>
      </c>
      <c r="D1018" s="2">
        <v>234</v>
      </c>
      <c r="E1018" s="19" t="s">
        <v>754</v>
      </c>
      <c r="F1018" s="2"/>
      <c r="G1018" s="2"/>
      <c r="H1018" s="2">
        <v>241</v>
      </c>
      <c r="I1018" s="2">
        <v>302</v>
      </c>
      <c r="J1018" s="2">
        <v>0</v>
      </c>
      <c r="K1018" s="2">
        <v>0</v>
      </c>
      <c r="L1018" s="2">
        <v>0</v>
      </c>
      <c r="M1018" s="3">
        <v>0</v>
      </c>
      <c r="N1018" s="2">
        <v>0</v>
      </c>
      <c r="O1018" s="2">
        <v>0</v>
      </c>
      <c r="P1018" s="2">
        <v>1</v>
      </c>
      <c r="Q1018" s="2">
        <v>4</v>
      </c>
      <c r="R1018" s="4">
        <v>225</v>
      </c>
      <c r="S1018" s="2">
        <v>11</v>
      </c>
      <c r="T1018" s="2">
        <v>0</v>
      </c>
      <c r="U1018" s="2">
        <v>0</v>
      </c>
      <c r="V1018" s="2">
        <v>0</v>
      </c>
      <c r="W1018" s="2">
        <v>0</v>
      </c>
      <c r="X1018" s="2">
        <v>0</v>
      </c>
      <c r="Y1018" s="2">
        <v>0</v>
      </c>
      <c r="Z1018" s="2">
        <v>0</v>
      </c>
      <c r="AA1018" s="2">
        <v>0</v>
      </c>
      <c r="AB1018" s="2">
        <v>0</v>
      </c>
      <c r="AC1018" s="2">
        <v>0</v>
      </c>
      <c r="AD1018" s="2">
        <v>0</v>
      </c>
      <c r="AE1018" s="2">
        <v>0</v>
      </c>
      <c r="AF1018" s="2">
        <v>0</v>
      </c>
      <c r="AG1018" s="3">
        <v>293</v>
      </c>
      <c r="AH1018" s="2">
        <v>8</v>
      </c>
      <c r="AI1018" s="2">
        <v>0</v>
      </c>
      <c r="AJ1018" s="2">
        <v>0</v>
      </c>
      <c r="AK1018" s="2">
        <v>1</v>
      </c>
      <c r="AL1018" s="4">
        <v>0</v>
      </c>
      <c r="AM1018" s="2">
        <v>0</v>
      </c>
      <c r="AN1018" s="2">
        <v>0</v>
      </c>
      <c r="AO1018" s="2">
        <v>0</v>
      </c>
      <c r="AP1018" s="2">
        <v>0</v>
      </c>
      <c r="AQ1018" s="2">
        <v>0</v>
      </c>
      <c r="AR1018" s="2">
        <v>0</v>
      </c>
      <c r="AS1018" s="2">
        <v>0</v>
      </c>
      <c r="AT1018" s="2">
        <v>0</v>
      </c>
      <c r="AU1018" s="2">
        <v>0</v>
      </c>
      <c r="AV1018" s="2">
        <v>0</v>
      </c>
      <c r="AW1018" s="2">
        <v>0</v>
      </c>
      <c r="AX1018" s="2">
        <v>0</v>
      </c>
      <c r="AY1018" s="2">
        <v>0</v>
      </c>
      <c r="AZ1018" s="2">
        <v>0</v>
      </c>
      <c r="BA1018" s="44">
        <v>0</v>
      </c>
      <c r="BB1018" s="2">
        <v>0</v>
      </c>
      <c r="BC1018" s="2">
        <v>0</v>
      </c>
      <c r="BD1018" s="2">
        <v>0</v>
      </c>
      <c r="BE1018" s="2">
        <v>1</v>
      </c>
      <c r="BF1018" s="45">
        <v>0</v>
      </c>
      <c r="BG1018" s="2">
        <v>0</v>
      </c>
      <c r="BH1018" s="2">
        <v>0</v>
      </c>
      <c r="BI1018" s="2">
        <v>0</v>
      </c>
      <c r="BJ1018" s="2">
        <v>0</v>
      </c>
      <c r="BK1018" s="2">
        <v>0</v>
      </c>
      <c r="BL1018" s="2">
        <v>0</v>
      </c>
      <c r="BM1018" s="2">
        <v>0</v>
      </c>
      <c r="BN1018" s="2">
        <v>0</v>
      </c>
      <c r="BO1018" s="2">
        <v>0</v>
      </c>
      <c r="BP1018" s="2">
        <v>0</v>
      </c>
      <c r="BQ1018" s="2">
        <v>0</v>
      </c>
      <c r="BR1018" s="2">
        <v>1</v>
      </c>
      <c r="BS1018" s="2">
        <v>543</v>
      </c>
      <c r="BT1018" s="2">
        <v>0</v>
      </c>
      <c r="BU1018" s="5">
        <v>0.84</v>
      </c>
      <c r="BV1018" s="5">
        <f>IFERROR($BF1018/($AL1018+$R1018), "No Votes")</f>
        <v>0</v>
      </c>
      <c r="BW1018" s="5">
        <f>IFERROR($BA1018/($AG1018+$M1018), "No Votes")</f>
        <v>0</v>
      </c>
      <c r="BX1018" t="s">
        <v>2157</v>
      </c>
      <c r="BY1018" s="5" t="s">
        <v>2086</v>
      </c>
      <c r="BZ1018" s="5" t="s">
        <v>2088</v>
      </c>
      <c r="CA1018" s="28" t="str">
        <f>IF(Table1[[#This Row],[Party]]="Labour","Conservative","Labour")</f>
        <v>Labour</v>
      </c>
      <c r="CB1018" s="28" cm="1">
        <f t="array" ref="CB10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18" s="28" cm="1">
        <f t="array" ref="CC10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1018" s="28">
        <f>IF(TRIM(Table1[[#This Row],[Party]])="Labour",Table1[[#This Row],[Conservative_Aye]],Table1[[#This Row],[Labour_Aye]])</f>
        <v>225</v>
      </c>
      <c r="CE1018" s="28">
        <f>IF(TRIM(Table1[[#This Row],[Party]])="Labour",Table1[[#This Row],[Conservative_No]],Table1[[#This Row],[Labour_No]])</f>
        <v>0</v>
      </c>
      <c r="CF1018" s="36">
        <f>IF(Table1[[#This Row],[Gov_Aye]]+Table1[[#This Row],[Gov_No]]=0,"",Table1[[#This Row],[Gov_Aye]]/(Table1[[#This Row],[Gov_Aye]]+Table1[[#This Row],[Gov_No]]))</f>
        <v>0</v>
      </c>
      <c r="CG1018" s="36">
        <f>IF(Table1[[#This Row],[Opp_Aye]]+Table1[[#This Row],[Opp_No]]=0,"",Table1[[#This Row],[Opp_Aye]]/(Table1[[#This Row],[Opp_Aye]]+Table1[[#This Row],[Opp_No]]))</f>
        <v>1</v>
      </c>
      <c r="CH1018" s="36">
        <f>IF(OR(Table1[[#This Row],[Gov_Share]]="",Table1[[#This Row],[Opp_Share]]=""),"",ABS(Table1[[#This Row],[Gov_Share]]-Table1[[#This Row],[Opp_Share]]))</f>
        <v>1</v>
      </c>
      <c r="CI1018" s="36">
        <f>IF(Table1[[#This Row],[Gov_Aye]]+Table1[[#This Row],[Gov_No]]=0,"",ABS(Table1[[#This Row],[Gov_Aye]]-Table1[[#This Row],[Gov_No]])/(Table1[[#This Row],[Gov_Aye]]+Table1[[#This Row],[Gov_No]]))</f>
        <v>1</v>
      </c>
      <c r="CJ1018" s="36">
        <f>IF(Table1[[#This Row],[Opp_Aye]]+Table1[[#This Row],[Opp_No]]=0,"",ABS(Table1[[#This Row],[Opp_Aye]]-Table1[[#This Row],[Opp_No]])/(Table1[[#This Row],[Opp_Aye]]+Table1[[#This Row],[Opp_No]]))</f>
        <v>1</v>
      </c>
      <c r="CK10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0.96544406126523608</v>
      </c>
    </row>
    <row r="1019" spans="1:89" x14ac:dyDescent="0.75">
      <c r="A1019">
        <v>1122</v>
      </c>
      <c r="B1019" s="17">
        <v>44502</v>
      </c>
      <c r="C1019" s="18">
        <v>0.79166666666666663</v>
      </c>
      <c r="D1019">
        <v>97</v>
      </c>
      <c r="E1019" s="20" t="s">
        <v>760</v>
      </c>
      <c r="H1019">
        <v>319</v>
      </c>
      <c r="I1019">
        <v>230</v>
      </c>
      <c r="J1019">
        <v>0</v>
      </c>
      <c r="K1019">
        <v>0</v>
      </c>
      <c r="L1019">
        <v>0</v>
      </c>
      <c r="M1019" s="3">
        <v>313</v>
      </c>
      <c r="N1019">
        <v>5</v>
      </c>
      <c r="O1019">
        <v>0</v>
      </c>
      <c r="P1019">
        <v>0</v>
      </c>
      <c r="Q1019">
        <v>1</v>
      </c>
      <c r="R1019" s="4">
        <v>0</v>
      </c>
      <c r="S1019">
        <v>0</v>
      </c>
      <c r="T1019">
        <v>0</v>
      </c>
      <c r="U1019">
        <v>0</v>
      </c>
      <c r="V1019">
        <v>0</v>
      </c>
      <c r="W1019">
        <v>0</v>
      </c>
      <c r="X1019">
        <v>0</v>
      </c>
      <c r="Y1019">
        <v>0</v>
      </c>
      <c r="Z1019">
        <v>0</v>
      </c>
      <c r="AA1019">
        <v>0</v>
      </c>
      <c r="AB1019">
        <v>0</v>
      </c>
      <c r="AC1019">
        <v>0</v>
      </c>
      <c r="AD1019">
        <v>1</v>
      </c>
      <c r="AE1019">
        <v>1</v>
      </c>
      <c r="AF1019">
        <v>0</v>
      </c>
      <c r="AG1019" s="3">
        <v>0</v>
      </c>
      <c r="AH1019">
        <v>0</v>
      </c>
      <c r="AI1019">
        <v>0</v>
      </c>
      <c r="AJ1019">
        <v>0</v>
      </c>
      <c r="AK1019">
        <v>3</v>
      </c>
      <c r="AL1019" s="4">
        <v>170</v>
      </c>
      <c r="AM1019">
        <v>12</v>
      </c>
      <c r="AN1019">
        <v>3</v>
      </c>
      <c r="AO1019">
        <v>0</v>
      </c>
      <c r="AP1019">
        <v>37</v>
      </c>
      <c r="AQ1019">
        <v>1</v>
      </c>
      <c r="AR1019">
        <v>0</v>
      </c>
      <c r="AS1019">
        <v>0</v>
      </c>
      <c r="AT1019">
        <v>0</v>
      </c>
      <c r="AU1019">
        <v>0</v>
      </c>
      <c r="AV1019">
        <v>0</v>
      </c>
      <c r="AW1019">
        <v>0</v>
      </c>
      <c r="AX1019">
        <v>0</v>
      </c>
      <c r="AY1019">
        <v>0</v>
      </c>
      <c r="AZ1019">
        <v>0</v>
      </c>
      <c r="BA1019" s="3">
        <v>0</v>
      </c>
      <c r="BB1019">
        <v>0</v>
      </c>
      <c r="BC1019">
        <v>0</v>
      </c>
      <c r="BD1019">
        <v>0</v>
      </c>
      <c r="BE1019">
        <v>1</v>
      </c>
      <c r="BF1019" s="4">
        <v>0</v>
      </c>
      <c r="BG1019">
        <v>0</v>
      </c>
      <c r="BH1019">
        <v>0</v>
      </c>
      <c r="BI1019">
        <v>0</v>
      </c>
      <c r="BJ1019">
        <v>0</v>
      </c>
      <c r="BK1019">
        <v>0</v>
      </c>
      <c r="BL1019">
        <v>0</v>
      </c>
      <c r="BM1019">
        <v>0</v>
      </c>
      <c r="BN1019">
        <v>0</v>
      </c>
      <c r="BO1019">
        <v>0</v>
      </c>
      <c r="BP1019">
        <v>0</v>
      </c>
      <c r="BQ1019">
        <v>0</v>
      </c>
      <c r="BR1019">
        <v>1</v>
      </c>
      <c r="BS1019">
        <v>547</v>
      </c>
      <c r="BT1019">
        <v>0</v>
      </c>
      <c r="BU1019" s="1">
        <v>0.84</v>
      </c>
      <c r="BV1019" s="5">
        <f>IFERROR($BF1019/($AL1019+$R1019), "No Votes")</f>
        <v>0</v>
      </c>
      <c r="BW1019" s="5">
        <f>IFERROR($BA1019/($AG1019+$M1019), "No Votes")</f>
        <v>0</v>
      </c>
      <c r="BX1019" t="s">
        <v>2157</v>
      </c>
      <c r="BY1019" s="5" t="s">
        <v>2093</v>
      </c>
      <c r="BZ1019" s="5" t="s">
        <v>2088</v>
      </c>
      <c r="CA1019" s="28" t="str">
        <f>IF(Table1[[#This Row],[Party]]="Labour","Conservative","Labour")</f>
        <v>Labour</v>
      </c>
      <c r="CB1019" s="28" cm="1">
        <f t="array" ref="CB10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1019" s="28" cm="1">
        <f t="array" ref="CC10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19" s="28">
        <f>IF(TRIM(Table1[[#This Row],[Party]])="Labour",Table1[[#This Row],[Conservative_Aye]],Table1[[#This Row],[Labour_Aye]])</f>
        <v>0</v>
      </c>
      <c r="CE1019" s="28">
        <f>IF(TRIM(Table1[[#This Row],[Party]])="Labour",Table1[[#This Row],[Conservative_No]],Table1[[#This Row],[Labour_No]])</f>
        <v>170</v>
      </c>
      <c r="CF1019" s="36">
        <f>IF(Table1[[#This Row],[Gov_Aye]]+Table1[[#This Row],[Gov_No]]=0,"",Table1[[#This Row],[Gov_Aye]]/(Table1[[#This Row],[Gov_Aye]]+Table1[[#This Row],[Gov_No]]))</f>
        <v>1</v>
      </c>
      <c r="CG1019" s="36">
        <f>IF(Table1[[#This Row],[Opp_Aye]]+Table1[[#This Row],[Opp_No]]=0,"",Table1[[#This Row],[Opp_Aye]]/(Table1[[#This Row],[Opp_Aye]]+Table1[[#This Row],[Opp_No]]))</f>
        <v>0</v>
      </c>
      <c r="CH1019" s="36">
        <f>IF(OR(Table1[[#This Row],[Gov_Share]]="",Table1[[#This Row],[Opp_Share]]=""),"",ABS(Table1[[#This Row],[Gov_Share]]-Table1[[#This Row],[Opp_Share]]))</f>
        <v>1</v>
      </c>
      <c r="CI1019" s="36">
        <f>IF(Table1[[#This Row],[Gov_Aye]]+Table1[[#This Row],[Gov_No]]=0,"",ABS(Table1[[#This Row],[Gov_Aye]]-Table1[[#This Row],[Gov_No]])/(Table1[[#This Row],[Gov_Aye]]+Table1[[#This Row],[Gov_No]]))</f>
        <v>1</v>
      </c>
      <c r="CJ1019" s="36">
        <f>IF(Table1[[#This Row],[Opp_Aye]]+Table1[[#This Row],[Opp_No]]=0,"",ABS(Table1[[#This Row],[Opp_Aye]]-Table1[[#This Row],[Opp_No]])/(Table1[[#This Row],[Opp_Aye]]+Table1[[#This Row],[Opp_No]]))</f>
        <v>1</v>
      </c>
      <c r="CK10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0.96542724468698093</v>
      </c>
    </row>
    <row r="1020" spans="1:89" ht="29.5" x14ac:dyDescent="0.75">
      <c r="A1020">
        <v>572</v>
      </c>
      <c r="B1020" s="17">
        <v>43487</v>
      </c>
      <c r="C1020" s="18">
        <v>0.72430555555555554</v>
      </c>
      <c r="D1020">
        <v>303</v>
      </c>
      <c r="E1020" s="20" t="s">
        <v>812</v>
      </c>
      <c r="H1020">
        <v>303</v>
      </c>
      <c r="I1020">
        <v>266</v>
      </c>
      <c r="J1020">
        <v>0</v>
      </c>
      <c r="K1020">
        <v>0</v>
      </c>
      <c r="L1020">
        <v>0</v>
      </c>
      <c r="M1020" s="3">
        <v>292</v>
      </c>
      <c r="N1020">
        <v>10</v>
      </c>
      <c r="O1020">
        <v>0</v>
      </c>
      <c r="P1020">
        <v>0</v>
      </c>
      <c r="Q1020">
        <v>1</v>
      </c>
      <c r="R1020" s="4">
        <v>0</v>
      </c>
      <c r="S1020">
        <v>0</v>
      </c>
      <c r="T1020">
        <v>0</v>
      </c>
      <c r="U1020">
        <v>0</v>
      </c>
      <c r="V1020">
        <v>0</v>
      </c>
      <c r="W1020">
        <v>0</v>
      </c>
      <c r="X1020">
        <v>0</v>
      </c>
      <c r="Y1020">
        <v>0</v>
      </c>
      <c r="Z1020">
        <v>0</v>
      </c>
      <c r="AA1020">
        <v>0</v>
      </c>
      <c r="AB1020">
        <v>0</v>
      </c>
      <c r="AC1020">
        <v>0</v>
      </c>
      <c r="AD1020">
        <v>0</v>
      </c>
      <c r="AE1020">
        <v>0</v>
      </c>
      <c r="AF1020">
        <v>0</v>
      </c>
      <c r="AG1020" s="3">
        <v>0</v>
      </c>
      <c r="AH1020">
        <v>0</v>
      </c>
      <c r="AI1020">
        <v>0</v>
      </c>
      <c r="AJ1020">
        <v>1</v>
      </c>
      <c r="AK1020">
        <v>4</v>
      </c>
      <c r="AL1020" s="4">
        <v>218</v>
      </c>
      <c r="AM1020">
        <v>11</v>
      </c>
      <c r="AN1020">
        <v>3</v>
      </c>
      <c r="AO1020">
        <v>0</v>
      </c>
      <c r="AP1020">
        <v>29</v>
      </c>
      <c r="AQ1020">
        <v>0</v>
      </c>
      <c r="AR1020">
        <v>0</v>
      </c>
      <c r="AS1020">
        <v>0</v>
      </c>
      <c r="AT1020">
        <v>0</v>
      </c>
      <c r="AU1020">
        <v>0</v>
      </c>
      <c r="AV1020">
        <v>0</v>
      </c>
      <c r="AW1020">
        <v>0</v>
      </c>
      <c r="AX1020">
        <v>0</v>
      </c>
      <c r="AY1020">
        <v>0</v>
      </c>
      <c r="AZ1020">
        <v>0</v>
      </c>
      <c r="BA1020" s="3">
        <v>0</v>
      </c>
      <c r="BB1020">
        <v>0</v>
      </c>
      <c r="BC1020">
        <v>0</v>
      </c>
      <c r="BD1020">
        <v>0</v>
      </c>
      <c r="BE1020">
        <v>1</v>
      </c>
      <c r="BF1020" s="4">
        <v>0</v>
      </c>
      <c r="BG1020">
        <v>0</v>
      </c>
      <c r="BH1020">
        <v>0</v>
      </c>
      <c r="BI1020">
        <v>0</v>
      </c>
      <c r="BJ1020">
        <v>0</v>
      </c>
      <c r="BK1020">
        <v>0</v>
      </c>
      <c r="BL1020">
        <v>0</v>
      </c>
      <c r="BM1020">
        <v>0</v>
      </c>
      <c r="BN1020">
        <v>0</v>
      </c>
      <c r="BO1020">
        <v>0</v>
      </c>
      <c r="BP1020">
        <v>0</v>
      </c>
      <c r="BQ1020">
        <v>0</v>
      </c>
      <c r="BR1020">
        <v>1</v>
      </c>
      <c r="BS1020">
        <v>569</v>
      </c>
      <c r="BT1020">
        <v>0</v>
      </c>
      <c r="BU1020" s="1">
        <v>0.88</v>
      </c>
      <c r="BV1020" s="5">
        <f>IFERROR($BF1020/($AL1020+$R1020), "No Votes")</f>
        <v>0</v>
      </c>
      <c r="BW1020" s="5">
        <f>IFERROR($BA1020/($AG1020+$M1020), "No Votes")</f>
        <v>0</v>
      </c>
      <c r="BX1020" t="s">
        <v>2157</v>
      </c>
      <c r="BY1020" s="5" t="s">
        <v>2086</v>
      </c>
      <c r="BZ1020" s="5" t="s">
        <v>2088</v>
      </c>
      <c r="CA1020" s="28" t="str">
        <f>IF(Table1[[#This Row],[Party]]="Labour","Conservative","Labour")</f>
        <v>Labour</v>
      </c>
      <c r="CB1020" s="28" cm="1">
        <f t="array" ref="CB10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1020" s="28" cm="1">
        <f t="array" ref="CC10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20" s="28">
        <f>IF(TRIM(Table1[[#This Row],[Party]])="Labour",Table1[[#This Row],[Conservative_Aye]],Table1[[#This Row],[Labour_Aye]])</f>
        <v>0</v>
      </c>
      <c r="CE1020" s="28">
        <f>IF(TRIM(Table1[[#This Row],[Party]])="Labour",Table1[[#This Row],[Conservative_No]],Table1[[#This Row],[Labour_No]])</f>
        <v>218</v>
      </c>
      <c r="CF1020" s="36">
        <f>IF(Table1[[#This Row],[Gov_Aye]]+Table1[[#This Row],[Gov_No]]=0,"",Table1[[#This Row],[Gov_Aye]]/(Table1[[#This Row],[Gov_Aye]]+Table1[[#This Row],[Gov_No]]))</f>
        <v>1</v>
      </c>
      <c r="CG1020" s="36">
        <f>IF(Table1[[#This Row],[Opp_Aye]]+Table1[[#This Row],[Opp_No]]=0,"",Table1[[#This Row],[Opp_Aye]]/(Table1[[#This Row],[Opp_Aye]]+Table1[[#This Row],[Opp_No]]))</f>
        <v>0</v>
      </c>
      <c r="CH1020" s="36">
        <f>IF(OR(Table1[[#This Row],[Gov_Share]]="",Table1[[#This Row],[Opp_Share]]=""),"",ABS(Table1[[#This Row],[Gov_Share]]-Table1[[#This Row],[Opp_Share]]))</f>
        <v>1</v>
      </c>
      <c r="CI1020" s="36">
        <f>IF(Table1[[#This Row],[Gov_Aye]]+Table1[[#This Row],[Gov_No]]=0,"",ABS(Table1[[#This Row],[Gov_Aye]]-Table1[[#This Row],[Gov_No]])/(Table1[[#This Row],[Gov_Aye]]+Table1[[#This Row],[Gov_No]]))</f>
        <v>1</v>
      </c>
      <c r="CJ1020" s="36">
        <f>IF(Table1[[#This Row],[Opp_Aye]]+Table1[[#This Row],[Opp_No]]=0,"",ABS(Table1[[#This Row],[Opp_Aye]]-Table1[[#This Row],[Opp_No]])/(Table1[[#This Row],[Opp_Aye]]+Table1[[#This Row],[Opp_No]]))</f>
        <v>1</v>
      </c>
      <c r="CK10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0.96537984003695898</v>
      </c>
    </row>
    <row r="1021" spans="1:89" ht="29.5" x14ac:dyDescent="0.75">
      <c r="A1021" s="2">
        <v>1266</v>
      </c>
      <c r="B1021" s="15">
        <v>44642</v>
      </c>
      <c r="C1021" s="16">
        <v>0.83819444444444446</v>
      </c>
      <c r="D1021" s="2">
        <v>230</v>
      </c>
      <c r="E1021" s="19" t="s">
        <v>476</v>
      </c>
      <c r="F1021" s="2"/>
      <c r="G1021" s="2"/>
      <c r="H1021" s="2">
        <v>298</v>
      </c>
      <c r="I1021" s="2">
        <v>216</v>
      </c>
      <c r="J1021" s="2">
        <v>0</v>
      </c>
      <c r="K1021" s="2">
        <v>0</v>
      </c>
      <c r="L1021" s="2">
        <v>0</v>
      </c>
      <c r="M1021" s="3">
        <v>290</v>
      </c>
      <c r="N1021" s="2">
        <v>4</v>
      </c>
      <c r="O1021" s="2">
        <v>0</v>
      </c>
      <c r="P1021" s="2">
        <v>0</v>
      </c>
      <c r="Q1021" s="2">
        <v>1</v>
      </c>
      <c r="R1021" s="4">
        <v>0</v>
      </c>
      <c r="S1021" s="2">
        <v>0</v>
      </c>
      <c r="T1021" s="2">
        <v>0</v>
      </c>
      <c r="U1021" s="2">
        <v>0</v>
      </c>
      <c r="V1021" s="2">
        <v>0</v>
      </c>
      <c r="W1021" s="2">
        <v>0</v>
      </c>
      <c r="X1021" s="2">
        <v>0</v>
      </c>
      <c r="Y1021" s="2">
        <v>0</v>
      </c>
      <c r="Z1021" s="2">
        <v>0</v>
      </c>
      <c r="AA1021" s="2">
        <v>0</v>
      </c>
      <c r="AB1021" s="2">
        <v>0</v>
      </c>
      <c r="AC1021" s="2">
        <v>0</v>
      </c>
      <c r="AD1021" s="2">
        <v>1</v>
      </c>
      <c r="AE1021" s="2">
        <v>1</v>
      </c>
      <c r="AF1021" s="2">
        <v>0</v>
      </c>
      <c r="AG1021" s="3">
        <v>1</v>
      </c>
      <c r="AH1021" s="2">
        <v>0</v>
      </c>
      <c r="AI1021" s="2">
        <v>0</v>
      </c>
      <c r="AJ1021" s="2">
        <v>1</v>
      </c>
      <c r="AK1021" s="2">
        <v>3</v>
      </c>
      <c r="AL1021" s="4">
        <v>158</v>
      </c>
      <c r="AM1021" s="2">
        <v>10</v>
      </c>
      <c r="AN1021" s="2">
        <v>2</v>
      </c>
      <c r="AO1021" s="2">
        <v>0</v>
      </c>
      <c r="AP1021" s="2">
        <v>37</v>
      </c>
      <c r="AQ1021" s="2">
        <v>2</v>
      </c>
      <c r="AR1021" s="2">
        <v>0</v>
      </c>
      <c r="AS1021" s="2">
        <v>0</v>
      </c>
      <c r="AT1021" s="2">
        <v>0</v>
      </c>
      <c r="AU1021" s="2">
        <v>0</v>
      </c>
      <c r="AV1021" s="2">
        <v>0</v>
      </c>
      <c r="AW1021" s="2">
        <v>0</v>
      </c>
      <c r="AX1021" s="2">
        <v>0</v>
      </c>
      <c r="AY1021" s="2">
        <v>0</v>
      </c>
      <c r="AZ1021" s="2">
        <v>0</v>
      </c>
      <c r="BA1021" s="44">
        <v>1</v>
      </c>
      <c r="BB1021" s="2">
        <v>0</v>
      </c>
      <c r="BC1021" s="2">
        <v>0</v>
      </c>
      <c r="BD1021" s="2">
        <v>0</v>
      </c>
      <c r="BE1021" s="2">
        <v>1</v>
      </c>
      <c r="BF1021" s="45">
        <v>0</v>
      </c>
      <c r="BG1021" s="2">
        <v>0</v>
      </c>
      <c r="BH1021" s="2">
        <v>0</v>
      </c>
      <c r="BI1021" s="2">
        <v>0</v>
      </c>
      <c r="BJ1021" s="2">
        <v>0</v>
      </c>
      <c r="BK1021" s="2">
        <v>0</v>
      </c>
      <c r="BL1021" s="2">
        <v>0</v>
      </c>
      <c r="BM1021" s="2">
        <v>0</v>
      </c>
      <c r="BN1021" s="2">
        <v>0</v>
      </c>
      <c r="BO1021" s="2">
        <v>0</v>
      </c>
      <c r="BP1021" s="2">
        <v>0</v>
      </c>
      <c r="BQ1021" s="2">
        <v>0</v>
      </c>
      <c r="BR1021" s="2">
        <v>2</v>
      </c>
      <c r="BS1021" s="2">
        <v>511</v>
      </c>
      <c r="BT1021" s="2">
        <v>0</v>
      </c>
      <c r="BU1021" s="5">
        <v>0.79</v>
      </c>
      <c r="BV1021" s="5">
        <f>IFERROR($BF1021/($AL1021+$R1021), "No Votes")</f>
        <v>0</v>
      </c>
      <c r="BW1021" s="5">
        <f>IFERROR($BA1021/($AG1021+$M1021), "No Votes")</f>
        <v>3.4364261168384879E-3</v>
      </c>
      <c r="BX1021" t="s">
        <v>2157</v>
      </c>
      <c r="BY1021" s="5" t="s">
        <v>2093</v>
      </c>
      <c r="BZ1021" s="5" t="s">
        <v>2088</v>
      </c>
      <c r="CA1021" s="28" t="str">
        <f>IF(Table1[[#This Row],[Party]]="Labour","Conservative","Labour")</f>
        <v>Labour</v>
      </c>
      <c r="CB1021" s="28" cm="1">
        <f t="array" ref="CB10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1021" s="28" cm="1">
        <f t="array" ref="CC10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021" s="28">
        <f>IF(TRIM(Table1[[#This Row],[Party]])="Labour",Table1[[#This Row],[Conservative_Aye]],Table1[[#This Row],[Labour_Aye]])</f>
        <v>0</v>
      </c>
      <c r="CE1021" s="28">
        <f>IF(TRIM(Table1[[#This Row],[Party]])="Labour",Table1[[#This Row],[Conservative_No]],Table1[[#This Row],[Labour_No]])</f>
        <v>158</v>
      </c>
      <c r="CF1021" s="36">
        <f>IF(Table1[[#This Row],[Gov_Aye]]+Table1[[#This Row],[Gov_No]]=0,"",Table1[[#This Row],[Gov_Aye]]/(Table1[[#This Row],[Gov_Aye]]+Table1[[#This Row],[Gov_No]]))</f>
        <v>0.99656357388316152</v>
      </c>
      <c r="CG1021" s="36">
        <f>IF(Table1[[#This Row],[Opp_Aye]]+Table1[[#This Row],[Opp_No]]=0,"",Table1[[#This Row],[Opp_Aye]]/(Table1[[#This Row],[Opp_Aye]]+Table1[[#This Row],[Opp_No]]))</f>
        <v>0</v>
      </c>
      <c r="CH1021" s="36">
        <f>IF(OR(Table1[[#This Row],[Gov_Share]]="",Table1[[#This Row],[Opp_Share]]=""),"",ABS(Table1[[#This Row],[Gov_Share]]-Table1[[#This Row],[Opp_Share]]))</f>
        <v>0.99656357388316152</v>
      </c>
      <c r="CI1021" s="36">
        <f>IF(Table1[[#This Row],[Gov_Aye]]+Table1[[#This Row],[Gov_No]]=0,"",ABS(Table1[[#This Row],[Gov_Aye]]-Table1[[#This Row],[Gov_No]])/(Table1[[#This Row],[Gov_Aye]]+Table1[[#This Row],[Gov_No]]))</f>
        <v>0.99312714776632305</v>
      </c>
      <c r="CJ1021" s="36">
        <f>IF(Table1[[#This Row],[Opp_Aye]]+Table1[[#This Row],[Opp_No]]=0,"",ABS(Table1[[#This Row],[Opp_Aye]]-Table1[[#This Row],[Opp_No]])/(Table1[[#This Row],[Opp_Aye]]+Table1[[#This Row],[Opp_No]]))</f>
        <v>1</v>
      </c>
      <c r="CK10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0.96536419117064276</v>
      </c>
    </row>
    <row r="1022" spans="1:89" hidden="1" x14ac:dyDescent="0.75">
      <c r="A1022">
        <v>1036</v>
      </c>
      <c r="B1022" s="17">
        <v>44340</v>
      </c>
      <c r="C1022" s="18">
        <v>0.9375</v>
      </c>
      <c r="D1022">
        <v>11</v>
      </c>
      <c r="E1022" s="20" t="s">
        <v>777</v>
      </c>
      <c r="F1022" t="s">
        <v>1963</v>
      </c>
      <c r="H1022">
        <v>365</v>
      </c>
      <c r="I1022">
        <v>261</v>
      </c>
      <c r="J1022">
        <v>0</v>
      </c>
      <c r="K1022">
        <v>0</v>
      </c>
      <c r="L1022">
        <v>0</v>
      </c>
      <c r="M1022" s="3">
        <v>357</v>
      </c>
      <c r="N1022">
        <v>7</v>
      </c>
      <c r="O1022">
        <v>0</v>
      </c>
      <c r="P1022">
        <v>0</v>
      </c>
      <c r="Q1022">
        <v>0</v>
      </c>
      <c r="R1022" s="4">
        <v>0</v>
      </c>
      <c r="S1022">
        <v>0</v>
      </c>
      <c r="T1022">
        <v>0</v>
      </c>
      <c r="U1022">
        <v>0</v>
      </c>
      <c r="V1022">
        <v>0</v>
      </c>
      <c r="W1022">
        <v>0</v>
      </c>
      <c r="X1022">
        <v>0</v>
      </c>
      <c r="Y1022">
        <v>0</v>
      </c>
      <c r="Z1022">
        <v>0</v>
      </c>
      <c r="AA1022">
        <v>0</v>
      </c>
      <c r="AB1022">
        <v>0</v>
      </c>
      <c r="AC1022">
        <v>0</v>
      </c>
      <c r="AD1022">
        <v>0</v>
      </c>
      <c r="AE1022">
        <v>1</v>
      </c>
      <c r="AF1022">
        <v>0</v>
      </c>
      <c r="AG1022" s="3">
        <v>0</v>
      </c>
      <c r="AH1022">
        <v>0</v>
      </c>
      <c r="AI1022">
        <v>0</v>
      </c>
      <c r="AJ1022">
        <v>1</v>
      </c>
      <c r="AK1022">
        <v>4</v>
      </c>
      <c r="AL1022" s="4">
        <v>194</v>
      </c>
      <c r="AM1022">
        <v>11</v>
      </c>
      <c r="AN1022">
        <v>3</v>
      </c>
      <c r="AO1022">
        <v>0</v>
      </c>
      <c r="AP1022">
        <v>45</v>
      </c>
      <c r="AQ1022">
        <v>2</v>
      </c>
      <c r="AR1022">
        <v>0</v>
      </c>
      <c r="AS1022">
        <v>0</v>
      </c>
      <c r="AT1022">
        <v>0</v>
      </c>
      <c r="AU1022">
        <v>0</v>
      </c>
      <c r="AV1022">
        <v>0</v>
      </c>
      <c r="AW1022">
        <v>0</v>
      </c>
      <c r="AX1022">
        <v>0</v>
      </c>
      <c r="AY1022">
        <v>0</v>
      </c>
      <c r="AZ1022">
        <v>0</v>
      </c>
      <c r="BA1022" s="3">
        <v>0</v>
      </c>
      <c r="BB1022">
        <v>0</v>
      </c>
      <c r="BC1022">
        <v>0</v>
      </c>
      <c r="BD1022">
        <v>0</v>
      </c>
      <c r="BE1022">
        <v>0</v>
      </c>
      <c r="BF1022" s="4">
        <v>0</v>
      </c>
      <c r="BG1022">
        <v>0</v>
      </c>
      <c r="BH1022">
        <v>0</v>
      </c>
      <c r="BI1022">
        <v>0</v>
      </c>
      <c r="BJ1022">
        <v>0</v>
      </c>
      <c r="BK1022">
        <v>0</v>
      </c>
      <c r="BL1022">
        <v>0</v>
      </c>
      <c r="BM1022">
        <v>0</v>
      </c>
      <c r="BN1022">
        <v>0</v>
      </c>
      <c r="BO1022">
        <v>0</v>
      </c>
      <c r="BP1022">
        <v>0</v>
      </c>
      <c r="BQ1022">
        <v>0</v>
      </c>
      <c r="BR1022">
        <v>0</v>
      </c>
      <c r="BS1022">
        <v>625</v>
      </c>
      <c r="BT1022">
        <v>0</v>
      </c>
      <c r="BU1022" s="1">
        <v>0.96</v>
      </c>
      <c r="BV1022" s="5">
        <f>IFERROR($BF1022/($AL1022+$R1022), "No Votes")</f>
        <v>0</v>
      </c>
      <c r="BW1022" s="5">
        <f>IFERROR($BA1022/($AG1022+$M1022), "No Votes")</f>
        <v>0</v>
      </c>
      <c r="BX1022" t="s">
        <v>2156</v>
      </c>
      <c r="BY1022" s="5" t="s">
        <v>2093</v>
      </c>
      <c r="BZ1022" s="5" t="s">
        <v>2088</v>
      </c>
      <c r="CA1022" s="28" t="str">
        <f>IF(Table1[[#This Row],[Party]]="Labour","Conservative","Labour")</f>
        <v>Labour</v>
      </c>
      <c r="CB1022" s="28" cm="1">
        <f t="array" ref="CB10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022" s="28" cm="1">
        <f t="array" ref="CC10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22" s="28">
        <f>IF(TRIM(Table1[[#This Row],[Party]])="Labour",Table1[[#This Row],[Conservative_Aye]],Table1[[#This Row],[Labour_Aye]])</f>
        <v>0</v>
      </c>
      <c r="CE1022" s="28">
        <f>IF(TRIM(Table1[[#This Row],[Party]])="Labour",Table1[[#This Row],[Conservative_No]],Table1[[#This Row],[Labour_No]])</f>
        <v>194</v>
      </c>
      <c r="CF1022" s="36">
        <f>IF(Table1[[#This Row],[Gov_Aye]]+Table1[[#This Row],[Gov_No]]=0,"",Table1[[#This Row],[Gov_Aye]]/(Table1[[#This Row],[Gov_Aye]]+Table1[[#This Row],[Gov_No]]))</f>
        <v>1</v>
      </c>
      <c r="CG1022" s="36">
        <f>IF(Table1[[#This Row],[Opp_Aye]]+Table1[[#This Row],[Opp_No]]=0,"",Table1[[#This Row],[Opp_Aye]]/(Table1[[#This Row],[Opp_Aye]]+Table1[[#This Row],[Opp_No]]))</f>
        <v>0</v>
      </c>
      <c r="CH1022" s="36">
        <f>IF(OR(Table1[[#This Row],[Gov_Share]]="",Table1[[#This Row],[Opp_Share]]=""),"",ABS(Table1[[#This Row],[Gov_Share]]-Table1[[#This Row],[Opp_Share]]))</f>
        <v>1</v>
      </c>
      <c r="CI1022" s="36">
        <f>IF(Table1[[#This Row],[Gov_Aye]]+Table1[[#This Row],[Gov_No]]=0,"",ABS(Table1[[#This Row],[Gov_Aye]]-Table1[[#This Row],[Gov_No]])/(Table1[[#This Row],[Gov_Aye]]+Table1[[#This Row],[Gov_No]]))</f>
        <v>1</v>
      </c>
      <c r="CJ1022" s="36">
        <f>IF(Table1[[#This Row],[Opp_Aye]]+Table1[[#This Row],[Opp_No]]=0,"",ABS(Table1[[#This Row],[Opp_Aye]]-Table1[[#This Row],[Opp_No]])/(Table1[[#This Row],[Opp_Aye]]+Table1[[#This Row],[Opp_No]]))</f>
        <v>1</v>
      </c>
      <c r="CK10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0.97166717561305915</v>
      </c>
    </row>
    <row r="1023" spans="1:89" x14ac:dyDescent="0.75">
      <c r="A1023" s="2">
        <v>529</v>
      </c>
      <c r="B1023" s="15">
        <v>43423</v>
      </c>
      <c r="C1023" s="16">
        <v>0.84166666666666667</v>
      </c>
      <c r="D1023" s="2">
        <v>260</v>
      </c>
      <c r="E1023" s="19" t="s">
        <v>1045</v>
      </c>
      <c r="F1023" s="2"/>
      <c r="G1023" s="2"/>
      <c r="H1023" s="2">
        <v>287</v>
      </c>
      <c r="I1023" s="2">
        <v>292</v>
      </c>
      <c r="J1023" s="2">
        <v>0</v>
      </c>
      <c r="K1023" s="2">
        <v>0</v>
      </c>
      <c r="L1023" s="2">
        <v>0</v>
      </c>
      <c r="M1023" s="3">
        <v>0</v>
      </c>
      <c r="N1023" s="2">
        <v>8</v>
      </c>
      <c r="O1023" s="2">
        <v>0</v>
      </c>
      <c r="P1023" s="2">
        <v>1</v>
      </c>
      <c r="Q1023" s="2">
        <v>3</v>
      </c>
      <c r="R1023" s="4">
        <v>227</v>
      </c>
      <c r="S1023" s="2">
        <v>11</v>
      </c>
      <c r="T1023" s="2">
        <v>4</v>
      </c>
      <c r="U1023" s="2">
        <v>0</v>
      </c>
      <c r="V1023" s="2">
        <v>33</v>
      </c>
      <c r="W1023" s="2">
        <v>0</v>
      </c>
      <c r="X1023" s="2">
        <v>0</v>
      </c>
      <c r="Y1023" s="2">
        <v>0</v>
      </c>
      <c r="Z1023" s="2">
        <v>0</v>
      </c>
      <c r="AA1023" s="2">
        <v>0</v>
      </c>
      <c r="AB1023" s="2">
        <v>0</v>
      </c>
      <c r="AC1023" s="2">
        <v>0</v>
      </c>
      <c r="AD1023" s="2">
        <v>0</v>
      </c>
      <c r="AE1023" s="2">
        <v>0</v>
      </c>
      <c r="AF1023" s="2">
        <v>0</v>
      </c>
      <c r="AG1023" s="3">
        <v>292</v>
      </c>
      <c r="AH1023" s="2">
        <v>0</v>
      </c>
      <c r="AI1023" s="2">
        <v>0</v>
      </c>
      <c r="AJ1023" s="2">
        <v>0</v>
      </c>
      <c r="AK1023" s="2">
        <v>0</v>
      </c>
      <c r="AL1023" s="4">
        <v>0</v>
      </c>
      <c r="AM1023" s="2">
        <v>0</v>
      </c>
      <c r="AN1023" s="2">
        <v>0</v>
      </c>
      <c r="AO1023" s="2">
        <v>0</v>
      </c>
      <c r="AP1023" s="2">
        <v>0</v>
      </c>
      <c r="AQ1023" s="2">
        <v>0</v>
      </c>
      <c r="AR1023" s="2">
        <v>0</v>
      </c>
      <c r="AS1023" s="2">
        <v>0</v>
      </c>
      <c r="AT1023" s="2">
        <v>0</v>
      </c>
      <c r="AU1023" s="2">
        <v>0</v>
      </c>
      <c r="AV1023" s="2">
        <v>0</v>
      </c>
      <c r="AW1023" s="2">
        <v>0</v>
      </c>
      <c r="AX1023" s="2">
        <v>0</v>
      </c>
      <c r="AY1023" s="2">
        <v>0</v>
      </c>
      <c r="AZ1023" s="2">
        <v>0</v>
      </c>
      <c r="BA1023" s="44">
        <v>0</v>
      </c>
      <c r="BB1023" s="2">
        <v>0</v>
      </c>
      <c r="BC1023" s="2">
        <v>0</v>
      </c>
      <c r="BD1023" s="2">
        <v>0</v>
      </c>
      <c r="BE1023" s="2">
        <v>0</v>
      </c>
      <c r="BF1023" s="45">
        <v>0</v>
      </c>
      <c r="BG1023" s="2">
        <v>0</v>
      </c>
      <c r="BH1023" s="2">
        <v>0</v>
      </c>
      <c r="BI1023" s="2">
        <v>0</v>
      </c>
      <c r="BJ1023" s="2">
        <v>0</v>
      </c>
      <c r="BK1023" s="2">
        <v>0</v>
      </c>
      <c r="BL1023" s="2">
        <v>0</v>
      </c>
      <c r="BM1023" s="2">
        <v>0</v>
      </c>
      <c r="BN1023" s="2">
        <v>0</v>
      </c>
      <c r="BO1023" s="2">
        <v>0</v>
      </c>
      <c r="BP1023" s="2">
        <v>0</v>
      </c>
      <c r="BQ1023" s="2">
        <v>0</v>
      </c>
      <c r="BR1023" s="2">
        <v>0</v>
      </c>
      <c r="BS1023" s="2">
        <v>579</v>
      </c>
      <c r="BT1023" s="2">
        <v>0</v>
      </c>
      <c r="BU1023" s="5">
        <v>0.89</v>
      </c>
      <c r="BV1023" s="5">
        <f>IFERROR($BF1023/($AL1023+$R1023), "No Votes")</f>
        <v>0</v>
      </c>
      <c r="BW1023" s="5">
        <f>IFERROR($BA1023/($AG1023+$M1023), "No Votes")</f>
        <v>0</v>
      </c>
      <c r="BX1023" t="s">
        <v>2157</v>
      </c>
      <c r="BY1023" s="5" t="s">
        <v>2086</v>
      </c>
      <c r="BZ1023" s="5" t="s">
        <v>2088</v>
      </c>
      <c r="CA1023" s="28" t="str">
        <f>IF(Table1[[#This Row],[Party]]="Labour","Conservative","Labour")</f>
        <v>Labour</v>
      </c>
      <c r="CB1023" s="28" cm="1">
        <f t="array" ref="CB10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23" s="28" cm="1">
        <f t="array" ref="CC10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1023" s="28">
        <f>IF(TRIM(Table1[[#This Row],[Party]])="Labour",Table1[[#This Row],[Conservative_Aye]],Table1[[#This Row],[Labour_Aye]])</f>
        <v>227</v>
      </c>
      <c r="CE1023" s="28">
        <f>IF(TRIM(Table1[[#This Row],[Party]])="Labour",Table1[[#This Row],[Conservative_No]],Table1[[#This Row],[Labour_No]])</f>
        <v>0</v>
      </c>
      <c r="CF1023" s="36">
        <f>IF(Table1[[#This Row],[Gov_Aye]]+Table1[[#This Row],[Gov_No]]=0,"",Table1[[#This Row],[Gov_Aye]]/(Table1[[#This Row],[Gov_Aye]]+Table1[[#This Row],[Gov_No]]))</f>
        <v>0</v>
      </c>
      <c r="CG1023" s="36">
        <f>IF(Table1[[#This Row],[Opp_Aye]]+Table1[[#This Row],[Opp_No]]=0,"",Table1[[#This Row],[Opp_Aye]]/(Table1[[#This Row],[Opp_Aye]]+Table1[[#This Row],[Opp_No]]))</f>
        <v>1</v>
      </c>
      <c r="CH1023" s="36">
        <f>IF(OR(Table1[[#This Row],[Gov_Share]]="",Table1[[#This Row],[Opp_Share]]=""),"",ABS(Table1[[#This Row],[Gov_Share]]-Table1[[#This Row],[Opp_Share]]))</f>
        <v>1</v>
      </c>
      <c r="CI1023" s="36">
        <f>IF(Table1[[#This Row],[Gov_Aye]]+Table1[[#This Row],[Gov_No]]=0,"",ABS(Table1[[#This Row],[Gov_Aye]]-Table1[[#This Row],[Gov_No]])/(Table1[[#This Row],[Gov_Aye]]+Table1[[#This Row],[Gov_No]]))</f>
        <v>1</v>
      </c>
      <c r="CJ1023" s="36">
        <f>IF(Table1[[#This Row],[Opp_Aye]]+Table1[[#This Row],[Opp_No]]=0,"",ABS(Table1[[#This Row],[Opp_Aye]]-Table1[[#This Row],[Opp_No]])/(Table1[[#This Row],[Opp_Aye]]+Table1[[#This Row],[Opp_No]]))</f>
        <v>1</v>
      </c>
      <c r="CK10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0.96531607239592743</v>
      </c>
    </row>
    <row r="1024" spans="1:89" ht="29.5" hidden="1" x14ac:dyDescent="0.75">
      <c r="A1024" s="2">
        <v>736</v>
      </c>
      <c r="B1024" s="15">
        <v>43819</v>
      </c>
      <c r="C1024" s="16">
        <v>0.59305555555555556</v>
      </c>
      <c r="D1024" s="2">
        <v>1</v>
      </c>
      <c r="E1024" s="19" t="s">
        <v>233</v>
      </c>
      <c r="F1024" s="2" t="s">
        <v>1930</v>
      </c>
      <c r="G1024" s="2"/>
      <c r="H1024" s="2">
        <v>358</v>
      </c>
      <c r="I1024" s="2">
        <v>234</v>
      </c>
      <c r="J1024" s="2">
        <v>0</v>
      </c>
      <c r="K1024" s="2">
        <v>0</v>
      </c>
      <c r="L1024" s="2">
        <v>0</v>
      </c>
      <c r="M1024" s="3">
        <v>353</v>
      </c>
      <c r="N1024" s="2">
        <v>0</v>
      </c>
      <c r="O1024" s="2">
        <v>0</v>
      </c>
      <c r="P1024" s="2">
        <v>0</v>
      </c>
      <c r="Q1024" s="2">
        <v>0</v>
      </c>
      <c r="R1024" s="4">
        <v>6</v>
      </c>
      <c r="S1024" s="2">
        <v>0</v>
      </c>
      <c r="T1024" s="2">
        <v>0</v>
      </c>
      <c r="U1024" s="2">
        <v>0</v>
      </c>
      <c r="V1024" s="2">
        <v>0</v>
      </c>
      <c r="W1024" s="2">
        <v>0</v>
      </c>
      <c r="X1024" s="2">
        <v>0</v>
      </c>
      <c r="Y1024" s="2">
        <v>0</v>
      </c>
      <c r="Z1024" s="2">
        <v>0</v>
      </c>
      <c r="AA1024" s="2">
        <v>0</v>
      </c>
      <c r="AB1024" s="2">
        <v>0</v>
      </c>
      <c r="AC1024" s="2">
        <v>0</v>
      </c>
      <c r="AD1024" s="2">
        <v>0</v>
      </c>
      <c r="AE1024" s="2">
        <v>1</v>
      </c>
      <c r="AF1024" s="2">
        <v>0</v>
      </c>
      <c r="AG1024" s="3">
        <v>0</v>
      </c>
      <c r="AH1024" s="2">
        <v>7</v>
      </c>
      <c r="AI1024" s="2">
        <v>0</v>
      </c>
      <c r="AJ1024" s="2">
        <v>1</v>
      </c>
      <c r="AK1024" s="2">
        <v>1</v>
      </c>
      <c r="AL1024" s="4">
        <v>162</v>
      </c>
      <c r="AM1024" s="2">
        <v>11</v>
      </c>
      <c r="AN1024" s="2">
        <v>4</v>
      </c>
      <c r="AO1024" s="2">
        <v>0</v>
      </c>
      <c r="AP1024" s="2">
        <v>45</v>
      </c>
      <c r="AQ1024" s="2">
        <v>2</v>
      </c>
      <c r="AR1024" s="2">
        <v>0</v>
      </c>
      <c r="AS1024" s="2">
        <v>0</v>
      </c>
      <c r="AT1024" s="2">
        <v>0</v>
      </c>
      <c r="AU1024" s="2">
        <v>0</v>
      </c>
      <c r="AV1024" s="2">
        <v>0</v>
      </c>
      <c r="AW1024" s="2">
        <v>0</v>
      </c>
      <c r="AX1024" s="2">
        <v>0</v>
      </c>
      <c r="AY1024" s="2">
        <v>0</v>
      </c>
      <c r="AZ1024" s="2">
        <v>0</v>
      </c>
      <c r="BA1024" s="44">
        <v>0</v>
      </c>
      <c r="BB1024" s="2">
        <v>0</v>
      </c>
      <c r="BC1024" s="2">
        <v>0</v>
      </c>
      <c r="BD1024" s="2">
        <v>0</v>
      </c>
      <c r="BE1024" s="2">
        <v>0</v>
      </c>
      <c r="BF1024" s="45">
        <v>6</v>
      </c>
      <c r="BG1024" s="2">
        <v>0</v>
      </c>
      <c r="BH1024" s="2">
        <v>0</v>
      </c>
      <c r="BI1024" s="2">
        <v>0</v>
      </c>
      <c r="BJ1024" s="2">
        <v>0</v>
      </c>
      <c r="BK1024" s="2">
        <v>0</v>
      </c>
      <c r="BL1024" s="2">
        <v>0</v>
      </c>
      <c r="BM1024" s="2">
        <v>0</v>
      </c>
      <c r="BN1024" s="2">
        <v>0</v>
      </c>
      <c r="BO1024" s="2">
        <v>0</v>
      </c>
      <c r="BP1024" s="2">
        <v>0</v>
      </c>
      <c r="BQ1024" s="2">
        <v>0</v>
      </c>
      <c r="BR1024" s="2">
        <v>6</v>
      </c>
      <c r="BS1024" s="2">
        <v>593</v>
      </c>
      <c r="BT1024" s="2">
        <v>0.01</v>
      </c>
      <c r="BU1024" s="5">
        <v>0.91</v>
      </c>
      <c r="BV1024" s="5">
        <f>IFERROR($BF1024/($AL1024+$R1024), "No Votes")</f>
        <v>3.5714285714285712E-2</v>
      </c>
      <c r="BW1024" s="5">
        <f>IFERROR($BA1024/($AG1024+$M1024), "No Votes")</f>
        <v>0</v>
      </c>
      <c r="BX1024" t="s">
        <v>2156</v>
      </c>
      <c r="BY1024" s="5" t="s">
        <v>2093</v>
      </c>
      <c r="BZ1024" s="5" t="s">
        <v>2088</v>
      </c>
      <c r="CA1024" s="28" t="str">
        <f>IF(Table1[[#This Row],[Party]]="Labour","Conservative","Labour")</f>
        <v>Labour</v>
      </c>
      <c r="CB1024" s="28" cm="1">
        <f t="array" ref="CB10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353</v>
      </c>
      <c r="CC1024" s="28" cm="1">
        <f t="array" ref="CC10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24" s="28">
        <f>IF(TRIM(Table1[[#This Row],[Party]])="Labour",Table1[[#This Row],[Conservative_Aye]],Table1[[#This Row],[Labour_Aye]])</f>
        <v>6</v>
      </c>
      <c r="CE1024" s="28">
        <f>IF(TRIM(Table1[[#This Row],[Party]])="Labour",Table1[[#This Row],[Conservative_No]],Table1[[#This Row],[Labour_No]])</f>
        <v>162</v>
      </c>
      <c r="CF1024" s="36">
        <f>IF(Table1[[#This Row],[Gov_Aye]]+Table1[[#This Row],[Gov_No]]=0,"",Table1[[#This Row],[Gov_Aye]]/(Table1[[#This Row],[Gov_Aye]]+Table1[[#This Row],[Gov_No]]))</f>
        <v>1</v>
      </c>
      <c r="CG1024" s="36">
        <f>IF(Table1[[#This Row],[Opp_Aye]]+Table1[[#This Row],[Opp_No]]=0,"",Table1[[#This Row],[Opp_Aye]]/(Table1[[#This Row],[Opp_Aye]]+Table1[[#This Row],[Opp_No]]))</f>
        <v>3.5714285714285712E-2</v>
      </c>
      <c r="CH1024" s="36">
        <f>IF(OR(Table1[[#This Row],[Gov_Share]]="",Table1[[#This Row],[Opp_Share]]=""),"",ABS(Table1[[#This Row],[Gov_Share]]-Table1[[#This Row],[Opp_Share]]))</f>
        <v>0.9642857142857143</v>
      </c>
      <c r="CI1024" s="36">
        <f>IF(Table1[[#This Row],[Gov_Aye]]+Table1[[#This Row],[Gov_No]]=0,"",ABS(Table1[[#This Row],[Gov_Aye]]-Table1[[#This Row],[Gov_No]])/(Table1[[#This Row],[Gov_Aye]]+Table1[[#This Row],[Gov_No]]))</f>
        <v>1</v>
      </c>
      <c r="CJ1024" s="36">
        <f>IF(Table1[[#This Row],[Opp_Aye]]+Table1[[#This Row],[Opp_No]]=0,"",ABS(Table1[[#This Row],[Opp_Aye]]-Table1[[#This Row],[Opp_No]])/(Table1[[#This Row],[Opp_Aye]]+Table1[[#This Row],[Opp_No]]))</f>
        <v>0.9285714285714286</v>
      </c>
      <c r="CK10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0.94003229030522029</v>
      </c>
    </row>
    <row r="1025" spans="1:89" x14ac:dyDescent="0.75">
      <c r="A1025">
        <v>501</v>
      </c>
      <c r="B1025" s="17">
        <v>43348</v>
      </c>
      <c r="C1025" s="18">
        <v>0.7006944444444444</v>
      </c>
      <c r="D1025">
        <v>233</v>
      </c>
      <c r="E1025" s="20" t="s">
        <v>745</v>
      </c>
      <c r="H1025">
        <v>240</v>
      </c>
      <c r="I1025">
        <v>299</v>
      </c>
      <c r="J1025">
        <v>0</v>
      </c>
      <c r="K1025">
        <v>0</v>
      </c>
      <c r="L1025">
        <v>0</v>
      </c>
      <c r="M1025" s="3">
        <v>0</v>
      </c>
      <c r="N1025">
        <v>0</v>
      </c>
      <c r="O1025">
        <v>0</v>
      </c>
      <c r="P1025">
        <v>1</v>
      </c>
      <c r="Q1025">
        <v>5</v>
      </c>
      <c r="R1025" s="4">
        <v>223</v>
      </c>
      <c r="S1025">
        <v>11</v>
      </c>
      <c r="T1025">
        <v>0</v>
      </c>
      <c r="U1025">
        <v>0</v>
      </c>
      <c r="V1025">
        <v>0</v>
      </c>
      <c r="W1025">
        <v>0</v>
      </c>
      <c r="X1025">
        <v>0</v>
      </c>
      <c r="Y1025">
        <v>0</v>
      </c>
      <c r="Z1025">
        <v>0</v>
      </c>
      <c r="AA1025">
        <v>0</v>
      </c>
      <c r="AB1025">
        <v>0</v>
      </c>
      <c r="AC1025">
        <v>0</v>
      </c>
      <c r="AD1025">
        <v>0</v>
      </c>
      <c r="AE1025">
        <v>0</v>
      </c>
      <c r="AF1025">
        <v>0</v>
      </c>
      <c r="AG1025" s="3">
        <v>291</v>
      </c>
      <c r="AH1025">
        <v>7</v>
      </c>
      <c r="AI1025">
        <v>0</v>
      </c>
      <c r="AJ1025">
        <v>0</v>
      </c>
      <c r="AK1025">
        <v>1</v>
      </c>
      <c r="AL1025" s="4">
        <v>0</v>
      </c>
      <c r="AM1025">
        <v>0</v>
      </c>
      <c r="AN1025">
        <v>0</v>
      </c>
      <c r="AO1025">
        <v>0</v>
      </c>
      <c r="AP1025">
        <v>0</v>
      </c>
      <c r="AQ1025">
        <v>0</v>
      </c>
      <c r="AR1025">
        <v>0</v>
      </c>
      <c r="AS1025">
        <v>0</v>
      </c>
      <c r="AT1025">
        <v>0</v>
      </c>
      <c r="AU1025">
        <v>0</v>
      </c>
      <c r="AV1025">
        <v>0</v>
      </c>
      <c r="AW1025">
        <v>0</v>
      </c>
      <c r="AX1025">
        <v>0</v>
      </c>
      <c r="AY1025">
        <v>0</v>
      </c>
      <c r="AZ1025">
        <v>0</v>
      </c>
      <c r="BA1025" s="3">
        <v>0</v>
      </c>
      <c r="BB1025">
        <v>0</v>
      </c>
      <c r="BC1025">
        <v>0</v>
      </c>
      <c r="BD1025">
        <v>0</v>
      </c>
      <c r="BE1025">
        <v>1</v>
      </c>
      <c r="BF1025" s="4">
        <v>0</v>
      </c>
      <c r="BG1025">
        <v>0</v>
      </c>
      <c r="BH1025">
        <v>0</v>
      </c>
      <c r="BI1025">
        <v>0</v>
      </c>
      <c r="BJ1025">
        <v>0</v>
      </c>
      <c r="BK1025">
        <v>0</v>
      </c>
      <c r="BL1025">
        <v>0</v>
      </c>
      <c r="BM1025">
        <v>0</v>
      </c>
      <c r="BN1025">
        <v>0</v>
      </c>
      <c r="BO1025">
        <v>0</v>
      </c>
      <c r="BP1025">
        <v>0</v>
      </c>
      <c r="BQ1025">
        <v>0</v>
      </c>
      <c r="BR1025">
        <v>1</v>
      </c>
      <c r="BS1025">
        <v>539</v>
      </c>
      <c r="BT1025">
        <v>0</v>
      </c>
      <c r="BU1025" s="1">
        <v>0.83</v>
      </c>
      <c r="BV1025" s="5">
        <f>IFERROR($BF1025/($AL1025+$R1025), "No Votes")</f>
        <v>0</v>
      </c>
      <c r="BW1025" s="5">
        <f>IFERROR($BA1025/($AG1025+$M1025), "No Votes")</f>
        <v>0</v>
      </c>
      <c r="BX1025" t="s">
        <v>2157</v>
      </c>
      <c r="BY1025" s="5" t="s">
        <v>2086</v>
      </c>
      <c r="BZ1025" s="5" t="s">
        <v>2088</v>
      </c>
      <c r="CA1025" s="28" t="str">
        <f>IF(Table1[[#This Row],[Party]]="Labour","Conservative","Labour")</f>
        <v>Labour</v>
      </c>
      <c r="CB1025" s="28" cm="1">
        <f t="array" ref="CB10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25" s="28" cm="1">
        <f t="array" ref="CC10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1025" s="28">
        <f>IF(TRIM(Table1[[#This Row],[Party]])="Labour",Table1[[#This Row],[Conservative_Aye]],Table1[[#This Row],[Labour_Aye]])</f>
        <v>223</v>
      </c>
      <c r="CE1025" s="28">
        <f>IF(TRIM(Table1[[#This Row],[Party]])="Labour",Table1[[#This Row],[Conservative_No]],Table1[[#This Row],[Labour_No]])</f>
        <v>0</v>
      </c>
      <c r="CF1025" s="36">
        <f>IF(Table1[[#This Row],[Gov_Aye]]+Table1[[#This Row],[Gov_No]]=0,"",Table1[[#This Row],[Gov_Aye]]/(Table1[[#This Row],[Gov_Aye]]+Table1[[#This Row],[Gov_No]]))</f>
        <v>0</v>
      </c>
      <c r="CG1025" s="36">
        <f>IF(Table1[[#This Row],[Opp_Aye]]+Table1[[#This Row],[Opp_No]]=0,"",Table1[[#This Row],[Opp_Aye]]/(Table1[[#This Row],[Opp_Aye]]+Table1[[#This Row],[Opp_No]]))</f>
        <v>1</v>
      </c>
      <c r="CH1025" s="36">
        <f>IF(OR(Table1[[#This Row],[Gov_Share]]="",Table1[[#This Row],[Opp_Share]]=""),"",ABS(Table1[[#This Row],[Gov_Share]]-Table1[[#This Row],[Opp_Share]]))</f>
        <v>1</v>
      </c>
      <c r="CI1025" s="36">
        <f>IF(Table1[[#This Row],[Gov_Aye]]+Table1[[#This Row],[Gov_No]]=0,"",ABS(Table1[[#This Row],[Gov_Aye]]-Table1[[#This Row],[Gov_No]])/(Table1[[#This Row],[Gov_Aye]]+Table1[[#This Row],[Gov_No]]))</f>
        <v>1</v>
      </c>
      <c r="CJ1025" s="36">
        <f>IF(Table1[[#This Row],[Opp_Aye]]+Table1[[#This Row],[Opp_No]]=0,"",ABS(Table1[[#This Row],[Opp_Aye]]-Table1[[#This Row],[Opp_No]])/(Table1[[#This Row],[Opp_Aye]]+Table1[[#This Row],[Opp_No]]))</f>
        <v>1</v>
      </c>
      <c r="CK10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0.96522885452251694</v>
      </c>
    </row>
    <row r="1026" spans="1:89" ht="29.5" x14ac:dyDescent="0.75">
      <c r="A1026">
        <v>524</v>
      </c>
      <c r="B1026" s="17">
        <v>43416</v>
      </c>
      <c r="C1026" s="18">
        <v>0.93402777777777779</v>
      </c>
      <c r="D1026">
        <v>255</v>
      </c>
      <c r="E1026" s="20" t="s">
        <v>571</v>
      </c>
      <c r="H1026">
        <v>279</v>
      </c>
      <c r="I1026">
        <v>302</v>
      </c>
      <c r="J1026">
        <v>0</v>
      </c>
      <c r="K1026">
        <v>0</v>
      </c>
      <c r="L1026">
        <v>0</v>
      </c>
      <c r="M1026" s="3">
        <v>0</v>
      </c>
      <c r="N1026">
        <v>0</v>
      </c>
      <c r="O1026">
        <v>0</v>
      </c>
      <c r="P1026">
        <v>1</v>
      </c>
      <c r="Q1026">
        <v>2</v>
      </c>
      <c r="R1026" s="4">
        <v>227</v>
      </c>
      <c r="S1026">
        <v>11</v>
      </c>
      <c r="T1026">
        <v>4</v>
      </c>
      <c r="U1026">
        <v>0</v>
      </c>
      <c r="V1026">
        <v>34</v>
      </c>
      <c r="W1026">
        <v>0</v>
      </c>
      <c r="X1026">
        <v>0</v>
      </c>
      <c r="Y1026">
        <v>0</v>
      </c>
      <c r="Z1026">
        <v>0</v>
      </c>
      <c r="AA1026">
        <v>0</v>
      </c>
      <c r="AB1026">
        <v>0</v>
      </c>
      <c r="AC1026">
        <v>0</v>
      </c>
      <c r="AD1026">
        <v>0</v>
      </c>
      <c r="AE1026">
        <v>0</v>
      </c>
      <c r="AF1026">
        <v>0</v>
      </c>
      <c r="AG1026" s="3">
        <v>291</v>
      </c>
      <c r="AH1026">
        <v>8</v>
      </c>
      <c r="AI1026">
        <v>0</v>
      </c>
      <c r="AJ1026">
        <v>0</v>
      </c>
      <c r="AK1026">
        <v>3</v>
      </c>
      <c r="AL1026" s="4">
        <v>0</v>
      </c>
      <c r="AM1026">
        <v>0</v>
      </c>
      <c r="AN1026">
        <v>0</v>
      </c>
      <c r="AO1026">
        <v>0</v>
      </c>
      <c r="AP1026">
        <v>0</v>
      </c>
      <c r="AQ1026">
        <v>0</v>
      </c>
      <c r="AR1026">
        <v>0</v>
      </c>
      <c r="AS1026">
        <v>0</v>
      </c>
      <c r="AT1026">
        <v>0</v>
      </c>
      <c r="AU1026">
        <v>0</v>
      </c>
      <c r="AV1026">
        <v>0</v>
      </c>
      <c r="AW1026">
        <v>0</v>
      </c>
      <c r="AX1026">
        <v>0</v>
      </c>
      <c r="AY1026">
        <v>0</v>
      </c>
      <c r="AZ1026">
        <v>0</v>
      </c>
      <c r="BA1026" s="3">
        <v>0</v>
      </c>
      <c r="BB1026">
        <v>0</v>
      </c>
      <c r="BC1026">
        <v>0</v>
      </c>
      <c r="BD1026">
        <v>0</v>
      </c>
      <c r="BE1026">
        <v>2</v>
      </c>
      <c r="BF1026" s="4">
        <v>0</v>
      </c>
      <c r="BG1026">
        <v>0</v>
      </c>
      <c r="BH1026">
        <v>0</v>
      </c>
      <c r="BI1026">
        <v>0</v>
      </c>
      <c r="BJ1026">
        <v>0</v>
      </c>
      <c r="BK1026">
        <v>0</v>
      </c>
      <c r="BL1026">
        <v>0</v>
      </c>
      <c r="BM1026">
        <v>0</v>
      </c>
      <c r="BN1026">
        <v>0</v>
      </c>
      <c r="BO1026">
        <v>0</v>
      </c>
      <c r="BP1026">
        <v>0</v>
      </c>
      <c r="BQ1026">
        <v>0</v>
      </c>
      <c r="BR1026">
        <v>2</v>
      </c>
      <c r="BS1026">
        <v>581</v>
      </c>
      <c r="BT1026">
        <v>0</v>
      </c>
      <c r="BU1026" s="1">
        <v>0.89</v>
      </c>
      <c r="BV1026" s="5">
        <f>IFERROR($BF1026/($AL1026+$R1026), "No Votes")</f>
        <v>0</v>
      </c>
      <c r="BW1026" s="5">
        <f>IFERROR($BA1026/($AG1026+$M1026), "No Votes")</f>
        <v>0</v>
      </c>
      <c r="BX1026" t="s">
        <v>2157</v>
      </c>
      <c r="BY1026" s="5" t="s">
        <v>2086</v>
      </c>
      <c r="BZ1026" s="5" t="s">
        <v>2088</v>
      </c>
      <c r="CA1026" s="28" t="str">
        <f>IF(Table1[[#This Row],[Party]]="Labour","Conservative","Labour")</f>
        <v>Labour</v>
      </c>
      <c r="CB1026" s="28" cm="1">
        <f t="array" ref="CB10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26" s="28" cm="1">
        <f t="array" ref="CC10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1026" s="28">
        <f>IF(TRIM(Table1[[#This Row],[Party]])="Labour",Table1[[#This Row],[Conservative_Aye]],Table1[[#This Row],[Labour_Aye]])</f>
        <v>227</v>
      </c>
      <c r="CE1026" s="28">
        <f>IF(TRIM(Table1[[#This Row],[Party]])="Labour",Table1[[#This Row],[Conservative_No]],Table1[[#This Row],[Labour_No]])</f>
        <v>0</v>
      </c>
      <c r="CF1026" s="36">
        <f>IF(Table1[[#This Row],[Gov_Aye]]+Table1[[#This Row],[Gov_No]]=0,"",Table1[[#This Row],[Gov_Aye]]/(Table1[[#This Row],[Gov_Aye]]+Table1[[#This Row],[Gov_No]]))</f>
        <v>0</v>
      </c>
      <c r="CG1026" s="36">
        <f>IF(Table1[[#This Row],[Opp_Aye]]+Table1[[#This Row],[Opp_No]]=0,"",Table1[[#This Row],[Opp_Aye]]/(Table1[[#This Row],[Opp_Aye]]+Table1[[#This Row],[Opp_No]]))</f>
        <v>1</v>
      </c>
      <c r="CH1026" s="36">
        <f>IF(OR(Table1[[#This Row],[Gov_Share]]="",Table1[[#This Row],[Opp_Share]]=""),"",ABS(Table1[[#This Row],[Gov_Share]]-Table1[[#This Row],[Opp_Share]]))</f>
        <v>1</v>
      </c>
      <c r="CI1026" s="36">
        <f>IF(Table1[[#This Row],[Gov_Aye]]+Table1[[#This Row],[Gov_No]]=0,"",ABS(Table1[[#This Row],[Gov_Aye]]-Table1[[#This Row],[Gov_No]])/(Table1[[#This Row],[Gov_Aye]]+Table1[[#This Row],[Gov_No]]))</f>
        <v>1</v>
      </c>
      <c r="CJ1026" s="36">
        <f>IF(Table1[[#This Row],[Opp_Aye]]+Table1[[#This Row],[Opp_No]]=0,"",ABS(Table1[[#This Row],[Opp_Aye]]-Table1[[#This Row],[Opp_No]])/(Table1[[#This Row],[Opp_Aye]]+Table1[[#This Row],[Opp_No]]))</f>
        <v>1</v>
      </c>
      <c r="CK10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0.96520103128701829</v>
      </c>
    </row>
    <row r="1027" spans="1:89" hidden="1" x14ac:dyDescent="0.75">
      <c r="A1027">
        <v>938</v>
      </c>
      <c r="B1027" s="17">
        <v>44209</v>
      </c>
      <c r="C1027" s="18">
        <v>0.76527777777777772</v>
      </c>
      <c r="D1027">
        <v>196</v>
      </c>
      <c r="E1027" s="20" t="s">
        <v>984</v>
      </c>
      <c r="F1027" t="s">
        <v>1967</v>
      </c>
      <c r="H1027">
        <v>263</v>
      </c>
      <c r="I1027">
        <v>359</v>
      </c>
      <c r="J1027">
        <v>0</v>
      </c>
      <c r="K1027">
        <v>1</v>
      </c>
      <c r="L1027">
        <v>0</v>
      </c>
      <c r="M1027" s="3">
        <v>0</v>
      </c>
      <c r="N1027">
        <v>0</v>
      </c>
      <c r="O1027">
        <v>0</v>
      </c>
      <c r="P1027">
        <v>1</v>
      </c>
      <c r="Q1027">
        <v>2</v>
      </c>
      <c r="R1027" s="4">
        <v>195</v>
      </c>
      <c r="S1027">
        <v>11</v>
      </c>
      <c r="T1027">
        <v>3</v>
      </c>
      <c r="U1027">
        <v>0</v>
      </c>
      <c r="V1027">
        <v>47</v>
      </c>
      <c r="W1027">
        <v>2</v>
      </c>
      <c r="X1027">
        <v>0</v>
      </c>
      <c r="Y1027">
        <v>0</v>
      </c>
      <c r="Z1027">
        <v>0</v>
      </c>
      <c r="AA1027">
        <v>0</v>
      </c>
      <c r="AB1027">
        <v>0</v>
      </c>
      <c r="AC1027">
        <v>0</v>
      </c>
      <c r="AD1027">
        <v>0</v>
      </c>
      <c r="AE1027">
        <v>0</v>
      </c>
      <c r="AF1027">
        <v>0</v>
      </c>
      <c r="AG1027" s="3">
        <v>355</v>
      </c>
      <c r="AH1027">
        <v>4</v>
      </c>
      <c r="AI1027">
        <v>0</v>
      </c>
      <c r="AJ1027">
        <v>0</v>
      </c>
      <c r="AK1027">
        <v>0</v>
      </c>
      <c r="AL1027" s="4">
        <v>0</v>
      </c>
      <c r="AM1027">
        <v>0</v>
      </c>
      <c r="AN1027">
        <v>0</v>
      </c>
      <c r="AO1027">
        <v>0</v>
      </c>
      <c r="AP1027">
        <v>0</v>
      </c>
      <c r="AQ1027">
        <v>0</v>
      </c>
      <c r="AR1027">
        <v>0</v>
      </c>
      <c r="AS1027">
        <v>0</v>
      </c>
      <c r="AT1027">
        <v>0</v>
      </c>
      <c r="AU1027">
        <v>0</v>
      </c>
      <c r="AV1027">
        <v>0</v>
      </c>
      <c r="AW1027">
        <v>0</v>
      </c>
      <c r="AX1027">
        <v>0</v>
      </c>
      <c r="AY1027">
        <v>0</v>
      </c>
      <c r="AZ1027">
        <v>0</v>
      </c>
      <c r="BA1027" s="3">
        <v>0</v>
      </c>
      <c r="BB1027">
        <v>0</v>
      </c>
      <c r="BC1027">
        <v>0</v>
      </c>
      <c r="BD1027">
        <v>0</v>
      </c>
      <c r="BE1027">
        <v>0</v>
      </c>
      <c r="BF1027" s="4">
        <v>0</v>
      </c>
      <c r="BG1027">
        <v>0</v>
      </c>
      <c r="BH1027">
        <v>0</v>
      </c>
      <c r="BI1027">
        <v>0</v>
      </c>
      <c r="BJ1027">
        <v>0</v>
      </c>
      <c r="BK1027">
        <v>0</v>
      </c>
      <c r="BL1027">
        <v>0</v>
      </c>
      <c r="BM1027">
        <v>0</v>
      </c>
      <c r="BN1027">
        <v>0</v>
      </c>
      <c r="BO1027">
        <v>0</v>
      </c>
      <c r="BP1027">
        <v>0</v>
      </c>
      <c r="BQ1027">
        <v>0</v>
      </c>
      <c r="BR1027">
        <v>0</v>
      </c>
      <c r="BS1027">
        <v>621</v>
      </c>
      <c r="BT1027">
        <v>0</v>
      </c>
      <c r="BU1027" s="1">
        <v>0.96</v>
      </c>
      <c r="BV1027" s="5">
        <f>IFERROR($BF1027/($AL1027+$R1027), "No Votes")</f>
        <v>0</v>
      </c>
      <c r="BW1027" s="5">
        <f>IFERROR($BA1027/($AG1027+$M1027), "No Votes")</f>
        <v>0</v>
      </c>
      <c r="BX1027" t="s">
        <v>2156</v>
      </c>
      <c r="BY1027" s="5" t="s">
        <v>2093</v>
      </c>
      <c r="BZ1027" s="5" t="s">
        <v>2088</v>
      </c>
      <c r="CA1027" s="28" t="str">
        <f>IF(Table1[[#This Row],[Party]]="Labour","Conservative","Labour")</f>
        <v>Labour</v>
      </c>
      <c r="CB1027" s="28" cm="1">
        <f t="array" ref="CB10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27" s="28" cm="1">
        <f t="array" ref="CC10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355</v>
      </c>
      <c r="CD1027" s="28">
        <f>IF(TRIM(Table1[[#This Row],[Party]])="Labour",Table1[[#This Row],[Conservative_Aye]],Table1[[#This Row],[Labour_Aye]])</f>
        <v>195</v>
      </c>
      <c r="CE1027" s="28">
        <f>IF(TRIM(Table1[[#This Row],[Party]])="Labour",Table1[[#This Row],[Conservative_No]],Table1[[#This Row],[Labour_No]])</f>
        <v>0</v>
      </c>
      <c r="CF1027" s="36">
        <f>IF(Table1[[#This Row],[Gov_Aye]]+Table1[[#This Row],[Gov_No]]=0,"",Table1[[#This Row],[Gov_Aye]]/(Table1[[#This Row],[Gov_Aye]]+Table1[[#This Row],[Gov_No]]))</f>
        <v>0</v>
      </c>
      <c r="CG1027" s="36">
        <f>IF(Table1[[#This Row],[Opp_Aye]]+Table1[[#This Row],[Opp_No]]=0,"",Table1[[#This Row],[Opp_Aye]]/(Table1[[#This Row],[Opp_Aye]]+Table1[[#This Row],[Opp_No]]))</f>
        <v>1</v>
      </c>
      <c r="CH1027" s="36">
        <f>IF(OR(Table1[[#This Row],[Gov_Share]]="",Table1[[#This Row],[Opp_Share]]=""),"",ABS(Table1[[#This Row],[Gov_Share]]-Table1[[#This Row],[Opp_Share]]))</f>
        <v>1</v>
      </c>
      <c r="CI1027" s="36">
        <f>IF(Table1[[#This Row],[Gov_Aye]]+Table1[[#This Row],[Gov_No]]=0,"",ABS(Table1[[#This Row],[Gov_Aye]]-Table1[[#This Row],[Gov_No]])/(Table1[[#This Row],[Gov_Aye]]+Table1[[#This Row],[Gov_No]]))</f>
        <v>1</v>
      </c>
      <c r="CJ1027" s="36">
        <f>IF(Table1[[#This Row],[Opp_Aye]]+Table1[[#This Row],[Opp_No]]=0,"",ABS(Table1[[#This Row],[Opp_Aye]]-Table1[[#This Row],[Opp_No]])/(Table1[[#This Row],[Opp_Aye]]+Table1[[#This Row],[Opp_No]]))</f>
        <v>1</v>
      </c>
      <c r="CK10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0.97150448356027896</v>
      </c>
    </row>
    <row r="1028" spans="1:89" ht="29.5" x14ac:dyDescent="0.75">
      <c r="A1028" s="2">
        <v>1246</v>
      </c>
      <c r="B1028" s="15">
        <v>44634</v>
      </c>
      <c r="C1028" s="16">
        <v>0.75972222222222219</v>
      </c>
      <c r="D1028" s="2">
        <v>210</v>
      </c>
      <c r="E1028" s="19" t="s">
        <v>674</v>
      </c>
      <c r="F1028" s="2"/>
      <c r="G1028" s="2"/>
      <c r="H1028" s="2">
        <v>292</v>
      </c>
      <c r="I1028" s="2">
        <v>217</v>
      </c>
      <c r="J1028" s="2">
        <v>0</v>
      </c>
      <c r="K1028" s="2">
        <v>0</v>
      </c>
      <c r="L1028" s="2">
        <v>0</v>
      </c>
      <c r="M1028" s="3">
        <v>285</v>
      </c>
      <c r="N1028" s="2">
        <v>5</v>
      </c>
      <c r="O1028" s="2">
        <v>0</v>
      </c>
      <c r="P1028" s="2">
        <v>0</v>
      </c>
      <c r="Q1028" s="2">
        <v>1</v>
      </c>
      <c r="R1028" s="4">
        <v>0</v>
      </c>
      <c r="S1028" s="2">
        <v>0</v>
      </c>
      <c r="T1028" s="2">
        <v>0</v>
      </c>
      <c r="U1028" s="2">
        <v>0</v>
      </c>
      <c r="V1028" s="2">
        <v>0</v>
      </c>
      <c r="W1028" s="2">
        <v>0</v>
      </c>
      <c r="X1028" s="2">
        <v>0</v>
      </c>
      <c r="Y1028" s="2">
        <v>0</v>
      </c>
      <c r="Z1028" s="2">
        <v>0</v>
      </c>
      <c r="AA1028" s="2">
        <v>0</v>
      </c>
      <c r="AB1028" s="2">
        <v>0</v>
      </c>
      <c r="AC1028" s="2">
        <v>0</v>
      </c>
      <c r="AD1028" s="2">
        <v>1</v>
      </c>
      <c r="AE1028" s="2">
        <v>1</v>
      </c>
      <c r="AF1028" s="2">
        <v>0</v>
      </c>
      <c r="AG1028" s="3">
        <v>0</v>
      </c>
      <c r="AH1028" s="2">
        <v>0</v>
      </c>
      <c r="AI1028" s="2">
        <v>0</v>
      </c>
      <c r="AJ1028" s="2">
        <v>1</v>
      </c>
      <c r="AK1028" s="2">
        <v>1</v>
      </c>
      <c r="AL1028" s="4">
        <v>164</v>
      </c>
      <c r="AM1028" s="2">
        <v>11</v>
      </c>
      <c r="AN1028" s="2">
        <v>2</v>
      </c>
      <c r="AO1028" s="2">
        <v>0</v>
      </c>
      <c r="AP1028" s="2">
        <v>36</v>
      </c>
      <c r="AQ1028" s="2">
        <v>0</v>
      </c>
      <c r="AR1028" s="2">
        <v>0</v>
      </c>
      <c r="AS1028" s="2">
        <v>0</v>
      </c>
      <c r="AT1028" s="2">
        <v>0</v>
      </c>
      <c r="AU1028" s="2">
        <v>0</v>
      </c>
      <c r="AV1028" s="2">
        <v>0</v>
      </c>
      <c r="AW1028" s="2">
        <v>0</v>
      </c>
      <c r="AX1028" s="2">
        <v>0</v>
      </c>
      <c r="AY1028" s="2">
        <v>0</v>
      </c>
      <c r="AZ1028" s="2">
        <v>0</v>
      </c>
      <c r="BA1028" s="44">
        <v>0</v>
      </c>
      <c r="BB1028" s="2">
        <v>0</v>
      </c>
      <c r="BC1028" s="2">
        <v>0</v>
      </c>
      <c r="BD1028" s="2">
        <v>0</v>
      </c>
      <c r="BE1028" s="2">
        <v>1</v>
      </c>
      <c r="BF1028" s="45">
        <v>0</v>
      </c>
      <c r="BG1028" s="2">
        <v>0</v>
      </c>
      <c r="BH1028" s="2">
        <v>0</v>
      </c>
      <c r="BI1028" s="2">
        <v>0</v>
      </c>
      <c r="BJ1028" s="2">
        <v>0</v>
      </c>
      <c r="BK1028" s="2">
        <v>0</v>
      </c>
      <c r="BL1028" s="2">
        <v>0</v>
      </c>
      <c r="BM1028" s="2">
        <v>0</v>
      </c>
      <c r="BN1028" s="2">
        <v>0</v>
      </c>
      <c r="BO1028" s="2">
        <v>0</v>
      </c>
      <c r="BP1028" s="2">
        <v>0</v>
      </c>
      <c r="BQ1028" s="2">
        <v>0</v>
      </c>
      <c r="BR1028" s="2">
        <v>1</v>
      </c>
      <c r="BS1028" s="2">
        <v>508</v>
      </c>
      <c r="BT1028" s="2">
        <v>0</v>
      </c>
      <c r="BU1028" s="5">
        <v>0.78</v>
      </c>
      <c r="BV1028" s="5">
        <f>IFERROR($BF1028/($AL1028+$R1028), "No Votes")</f>
        <v>0</v>
      </c>
      <c r="BW1028" s="5">
        <f>IFERROR($BA1028/($AG1028+$M1028), "No Votes")</f>
        <v>0</v>
      </c>
      <c r="BX1028" t="s">
        <v>2157</v>
      </c>
      <c r="BY1028" s="5" t="s">
        <v>2093</v>
      </c>
      <c r="BZ1028" s="5" t="s">
        <v>2088</v>
      </c>
      <c r="CA1028" s="28" t="str">
        <f>IF(Table1[[#This Row],[Party]]="Labour","Conservative","Labour")</f>
        <v>Labour</v>
      </c>
      <c r="CB1028" s="28" cm="1">
        <f t="array" ref="CB10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028" s="28" cm="1">
        <f t="array" ref="CC10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28" s="28">
        <f>IF(TRIM(Table1[[#This Row],[Party]])="Labour",Table1[[#This Row],[Conservative_Aye]],Table1[[#This Row],[Labour_Aye]])</f>
        <v>0</v>
      </c>
      <c r="CE1028" s="28">
        <f>IF(TRIM(Table1[[#This Row],[Party]])="Labour",Table1[[#This Row],[Conservative_No]],Table1[[#This Row],[Labour_No]])</f>
        <v>164</v>
      </c>
      <c r="CF1028" s="36">
        <f>IF(Table1[[#This Row],[Gov_Aye]]+Table1[[#This Row],[Gov_No]]=0,"",Table1[[#This Row],[Gov_Aye]]/(Table1[[#This Row],[Gov_Aye]]+Table1[[#This Row],[Gov_No]]))</f>
        <v>1</v>
      </c>
      <c r="CG1028" s="36">
        <f>IF(Table1[[#This Row],[Opp_Aye]]+Table1[[#This Row],[Opp_No]]=0,"",Table1[[#This Row],[Opp_Aye]]/(Table1[[#This Row],[Opp_Aye]]+Table1[[#This Row],[Opp_No]]))</f>
        <v>0</v>
      </c>
      <c r="CH1028" s="36">
        <f>IF(OR(Table1[[#This Row],[Gov_Share]]="",Table1[[#This Row],[Opp_Share]]=""),"",ABS(Table1[[#This Row],[Gov_Share]]-Table1[[#This Row],[Opp_Share]]))</f>
        <v>1</v>
      </c>
      <c r="CI1028" s="36">
        <f>IF(Table1[[#This Row],[Gov_Aye]]+Table1[[#This Row],[Gov_No]]=0,"",ABS(Table1[[#This Row],[Gov_Aye]]-Table1[[#This Row],[Gov_No]])/(Table1[[#This Row],[Gov_Aye]]+Table1[[#This Row],[Gov_No]]))</f>
        <v>1</v>
      </c>
      <c r="CJ1028" s="36">
        <f>IF(Table1[[#This Row],[Opp_Aye]]+Table1[[#This Row],[Opp_No]]=0,"",ABS(Table1[[#This Row],[Opp_Aye]]-Table1[[#This Row],[Opp_No]])/(Table1[[#This Row],[Opp_Aye]]+Table1[[#This Row],[Opp_No]]))</f>
        <v>1</v>
      </c>
      <c r="CK10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0.96509220379651306</v>
      </c>
    </row>
    <row r="1029" spans="1:89" x14ac:dyDescent="0.75">
      <c r="A1029" s="2">
        <v>1172</v>
      </c>
      <c r="B1029" s="15">
        <v>44538</v>
      </c>
      <c r="C1029" s="16">
        <v>0.62430555555555556</v>
      </c>
      <c r="D1029" s="2">
        <v>140</v>
      </c>
      <c r="E1029" s="19" t="s">
        <v>698</v>
      </c>
      <c r="F1029" s="2"/>
      <c r="G1029" s="2"/>
      <c r="H1029" s="2">
        <v>236</v>
      </c>
      <c r="I1029" s="2">
        <v>288</v>
      </c>
      <c r="J1029" s="2">
        <v>2</v>
      </c>
      <c r="K1029" s="2">
        <v>1</v>
      </c>
      <c r="L1029" s="2">
        <v>0</v>
      </c>
      <c r="M1029" s="3">
        <v>0</v>
      </c>
      <c r="N1029" s="2">
        <v>5</v>
      </c>
      <c r="O1029" s="2">
        <v>0</v>
      </c>
      <c r="P1029" s="2">
        <v>1</v>
      </c>
      <c r="Q1029" s="2">
        <v>4</v>
      </c>
      <c r="R1029" s="4">
        <v>166</v>
      </c>
      <c r="S1029" s="2">
        <v>11</v>
      </c>
      <c r="T1029" s="2">
        <v>3</v>
      </c>
      <c r="U1029" s="2">
        <v>0</v>
      </c>
      <c r="V1029" s="2">
        <v>39</v>
      </c>
      <c r="W1029" s="2">
        <v>2</v>
      </c>
      <c r="X1029" s="2">
        <v>0</v>
      </c>
      <c r="Y1029" s="2">
        <v>0</v>
      </c>
      <c r="Z1029" s="2">
        <v>0</v>
      </c>
      <c r="AA1029" s="2">
        <v>0</v>
      </c>
      <c r="AB1029" s="2">
        <v>0</v>
      </c>
      <c r="AC1029" s="2">
        <v>0</v>
      </c>
      <c r="AD1029" s="2">
        <v>0</v>
      </c>
      <c r="AE1029" s="2">
        <v>0</v>
      </c>
      <c r="AF1029" s="2">
        <v>0</v>
      </c>
      <c r="AG1029" s="3">
        <v>285</v>
      </c>
      <c r="AH1029" s="2">
        <v>0</v>
      </c>
      <c r="AI1029" s="2">
        <v>0</v>
      </c>
      <c r="AJ1029" s="2">
        <v>0</v>
      </c>
      <c r="AK1029" s="2">
        <v>1</v>
      </c>
      <c r="AL1029" s="4">
        <v>0</v>
      </c>
      <c r="AM1029" s="2">
        <v>0</v>
      </c>
      <c r="AN1029" s="2">
        <v>0</v>
      </c>
      <c r="AO1029" s="2">
        <v>0</v>
      </c>
      <c r="AP1029" s="2">
        <v>0</v>
      </c>
      <c r="AQ1029" s="2">
        <v>0</v>
      </c>
      <c r="AR1029" s="2">
        <v>0</v>
      </c>
      <c r="AS1029" s="2">
        <v>0</v>
      </c>
      <c r="AT1029" s="2">
        <v>0</v>
      </c>
      <c r="AU1029" s="2">
        <v>0</v>
      </c>
      <c r="AV1029" s="2">
        <v>0</v>
      </c>
      <c r="AW1029" s="2">
        <v>0</v>
      </c>
      <c r="AX1029" s="2">
        <v>0</v>
      </c>
      <c r="AY1029" s="2">
        <v>0</v>
      </c>
      <c r="AZ1029" s="2">
        <v>0</v>
      </c>
      <c r="BA1029" s="44">
        <v>0</v>
      </c>
      <c r="BB1029" s="2">
        <v>0</v>
      </c>
      <c r="BC1029" s="2">
        <v>0</v>
      </c>
      <c r="BD1029" s="2">
        <v>0</v>
      </c>
      <c r="BE1029" s="2">
        <v>1</v>
      </c>
      <c r="BF1029" s="45">
        <v>0</v>
      </c>
      <c r="BG1029" s="2">
        <v>0</v>
      </c>
      <c r="BH1029" s="2">
        <v>0</v>
      </c>
      <c r="BI1029" s="2">
        <v>0</v>
      </c>
      <c r="BJ1029" s="2">
        <v>0</v>
      </c>
      <c r="BK1029" s="2">
        <v>0</v>
      </c>
      <c r="BL1029" s="2">
        <v>0</v>
      </c>
      <c r="BM1029" s="2">
        <v>0</v>
      </c>
      <c r="BN1029" s="2">
        <v>0</v>
      </c>
      <c r="BO1029" s="2">
        <v>0</v>
      </c>
      <c r="BP1029" s="2">
        <v>0</v>
      </c>
      <c r="BQ1029" s="2">
        <v>0</v>
      </c>
      <c r="BR1029" s="2">
        <v>1</v>
      </c>
      <c r="BS1029" s="2">
        <v>520</v>
      </c>
      <c r="BT1029" s="2">
        <v>0</v>
      </c>
      <c r="BU1029" s="5">
        <v>0.8</v>
      </c>
      <c r="BV1029" s="5">
        <f>IFERROR($BF1029/($AL1029+$R1029), "No Votes")</f>
        <v>0</v>
      </c>
      <c r="BW1029" s="5">
        <f>IFERROR($BA1029/($AG1029+$M1029), "No Votes")</f>
        <v>0</v>
      </c>
      <c r="BX1029" t="s">
        <v>2157</v>
      </c>
      <c r="BY1029" s="5" t="s">
        <v>2093</v>
      </c>
      <c r="BZ1029" s="5" t="s">
        <v>2088</v>
      </c>
      <c r="CA1029" s="28" t="str">
        <f>IF(Table1[[#This Row],[Party]]="Labour","Conservative","Labour")</f>
        <v>Labour</v>
      </c>
      <c r="CB1029" s="28" cm="1">
        <f t="array" ref="CB10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29" s="28" cm="1">
        <f t="array" ref="CC10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1029" s="28">
        <f>IF(TRIM(Table1[[#This Row],[Party]])="Labour",Table1[[#This Row],[Conservative_Aye]],Table1[[#This Row],[Labour_Aye]])</f>
        <v>166</v>
      </c>
      <c r="CE1029" s="28">
        <f>IF(TRIM(Table1[[#This Row],[Party]])="Labour",Table1[[#This Row],[Conservative_No]],Table1[[#This Row],[Labour_No]])</f>
        <v>0</v>
      </c>
      <c r="CF1029" s="36">
        <f>IF(Table1[[#This Row],[Gov_Aye]]+Table1[[#This Row],[Gov_No]]=0,"",Table1[[#This Row],[Gov_Aye]]/(Table1[[#This Row],[Gov_Aye]]+Table1[[#This Row],[Gov_No]]))</f>
        <v>0</v>
      </c>
      <c r="CG1029" s="36">
        <f>IF(Table1[[#This Row],[Opp_Aye]]+Table1[[#This Row],[Opp_No]]=0,"",Table1[[#This Row],[Opp_Aye]]/(Table1[[#This Row],[Opp_Aye]]+Table1[[#This Row],[Opp_No]]))</f>
        <v>1</v>
      </c>
      <c r="CH1029" s="36">
        <f>IF(OR(Table1[[#This Row],[Gov_Share]]="",Table1[[#This Row],[Opp_Share]]=""),"",ABS(Table1[[#This Row],[Gov_Share]]-Table1[[#This Row],[Opp_Share]]))</f>
        <v>1</v>
      </c>
      <c r="CI1029" s="36">
        <f>IF(Table1[[#This Row],[Gov_Aye]]+Table1[[#This Row],[Gov_No]]=0,"",ABS(Table1[[#This Row],[Gov_Aye]]-Table1[[#This Row],[Gov_No]])/(Table1[[#This Row],[Gov_Aye]]+Table1[[#This Row],[Gov_No]]))</f>
        <v>1</v>
      </c>
      <c r="CJ1029" s="36">
        <f>IF(Table1[[#This Row],[Opp_Aye]]+Table1[[#This Row],[Opp_No]]=0,"",ABS(Table1[[#This Row],[Opp_Aye]]-Table1[[#This Row],[Opp_No]])/(Table1[[#This Row],[Opp_Aye]]+Table1[[#This Row],[Opp_No]]))</f>
        <v>1</v>
      </c>
      <c r="CK10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0.96506667176828453</v>
      </c>
    </row>
    <row r="1030" spans="1:89" x14ac:dyDescent="0.75">
      <c r="A1030">
        <v>1343</v>
      </c>
      <c r="B1030" s="17">
        <v>44754</v>
      </c>
      <c r="C1030" s="18">
        <v>0.70763888888888893</v>
      </c>
      <c r="D1030">
        <v>37</v>
      </c>
      <c r="E1030" s="20" t="s">
        <v>1156</v>
      </c>
      <c r="H1030">
        <v>288</v>
      </c>
      <c r="I1030">
        <v>229</v>
      </c>
      <c r="J1030">
        <v>0</v>
      </c>
      <c r="K1030">
        <v>0</v>
      </c>
      <c r="L1030">
        <v>0</v>
      </c>
      <c r="M1030" s="3">
        <v>285</v>
      </c>
      <c r="N1030">
        <v>0</v>
      </c>
      <c r="O1030">
        <v>0</v>
      </c>
      <c r="P1030">
        <v>0</v>
      </c>
      <c r="Q1030">
        <v>0</v>
      </c>
      <c r="R1030" s="4">
        <v>0</v>
      </c>
      <c r="S1030">
        <v>0</v>
      </c>
      <c r="T1030">
        <v>0</v>
      </c>
      <c r="U1030">
        <v>0</v>
      </c>
      <c r="V1030">
        <v>0</v>
      </c>
      <c r="W1030">
        <v>0</v>
      </c>
      <c r="X1030">
        <v>0</v>
      </c>
      <c r="Y1030">
        <v>0</v>
      </c>
      <c r="Z1030">
        <v>0</v>
      </c>
      <c r="AA1030">
        <v>0</v>
      </c>
      <c r="AB1030">
        <v>0</v>
      </c>
      <c r="AC1030">
        <v>0</v>
      </c>
      <c r="AD1030">
        <v>1</v>
      </c>
      <c r="AE1030">
        <v>0</v>
      </c>
      <c r="AF1030">
        <v>0</v>
      </c>
      <c r="AG1030" s="3">
        <v>0</v>
      </c>
      <c r="AH1030">
        <v>0</v>
      </c>
      <c r="AI1030">
        <v>0</v>
      </c>
      <c r="AJ1030">
        <v>1</v>
      </c>
      <c r="AK1030">
        <v>5</v>
      </c>
      <c r="AL1030" s="4">
        <v>168</v>
      </c>
      <c r="AM1030">
        <v>11</v>
      </c>
      <c r="AN1030">
        <v>3</v>
      </c>
      <c r="AO1030">
        <v>0</v>
      </c>
      <c r="AP1030">
        <v>37</v>
      </c>
      <c r="AQ1030">
        <v>1</v>
      </c>
      <c r="AR1030">
        <v>0</v>
      </c>
      <c r="AS1030">
        <v>0</v>
      </c>
      <c r="AT1030">
        <v>0</v>
      </c>
      <c r="AU1030">
        <v>0</v>
      </c>
      <c r="AV1030">
        <v>0</v>
      </c>
      <c r="AW1030">
        <v>0</v>
      </c>
      <c r="AX1030">
        <v>0</v>
      </c>
      <c r="AY1030">
        <v>0</v>
      </c>
      <c r="AZ1030">
        <v>0</v>
      </c>
      <c r="BA1030" s="3">
        <v>0</v>
      </c>
      <c r="BB1030">
        <v>0</v>
      </c>
      <c r="BC1030">
        <v>0</v>
      </c>
      <c r="BD1030">
        <v>0</v>
      </c>
      <c r="BE1030">
        <v>0</v>
      </c>
      <c r="BF1030" s="4">
        <v>0</v>
      </c>
      <c r="BG1030">
        <v>0</v>
      </c>
      <c r="BH1030">
        <v>0</v>
      </c>
      <c r="BI1030">
        <v>0</v>
      </c>
      <c r="BJ1030">
        <v>0</v>
      </c>
      <c r="BK1030">
        <v>0</v>
      </c>
      <c r="BL1030">
        <v>0</v>
      </c>
      <c r="BM1030">
        <v>0</v>
      </c>
      <c r="BN1030">
        <v>0</v>
      </c>
      <c r="BO1030">
        <v>0</v>
      </c>
      <c r="BP1030">
        <v>0</v>
      </c>
      <c r="BQ1030">
        <v>0</v>
      </c>
      <c r="BR1030">
        <v>0</v>
      </c>
      <c r="BS1030">
        <v>512</v>
      </c>
      <c r="BT1030">
        <v>0</v>
      </c>
      <c r="BU1030" s="1">
        <v>0.79</v>
      </c>
      <c r="BV1030" s="5">
        <f>IFERROR($BF1030/($AL1030+$R1030), "No Votes")</f>
        <v>0</v>
      </c>
      <c r="BW1030" s="5">
        <f>IFERROR($BA1030/($AG1030+$M1030), "No Votes")</f>
        <v>0</v>
      </c>
      <c r="BX1030" t="s">
        <v>2157</v>
      </c>
      <c r="BY1030" s="5" t="s">
        <v>2093</v>
      </c>
      <c r="BZ1030" s="5" t="s">
        <v>2088</v>
      </c>
      <c r="CA1030" s="28" t="str">
        <f>IF(Table1[[#This Row],[Party]]="Labour","Conservative","Labour")</f>
        <v>Labour</v>
      </c>
      <c r="CB1030" s="28" cm="1">
        <f t="array" ref="CB10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030" s="28" cm="1">
        <f t="array" ref="CC10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30" s="28">
        <f>IF(TRIM(Table1[[#This Row],[Party]])="Labour",Table1[[#This Row],[Conservative_Aye]],Table1[[#This Row],[Labour_Aye]])</f>
        <v>0</v>
      </c>
      <c r="CE1030" s="28">
        <f>IF(TRIM(Table1[[#This Row],[Party]])="Labour",Table1[[#This Row],[Conservative_No]],Table1[[#This Row],[Labour_No]])</f>
        <v>168</v>
      </c>
      <c r="CF1030" s="36">
        <f>IF(Table1[[#This Row],[Gov_Aye]]+Table1[[#This Row],[Gov_No]]=0,"",Table1[[#This Row],[Gov_Aye]]/(Table1[[#This Row],[Gov_Aye]]+Table1[[#This Row],[Gov_No]]))</f>
        <v>1</v>
      </c>
      <c r="CG1030" s="36">
        <f>IF(Table1[[#This Row],[Opp_Aye]]+Table1[[#This Row],[Opp_No]]=0,"",Table1[[#This Row],[Opp_Aye]]/(Table1[[#This Row],[Opp_Aye]]+Table1[[#This Row],[Opp_No]]))</f>
        <v>0</v>
      </c>
      <c r="CH1030" s="36">
        <f>IF(OR(Table1[[#This Row],[Gov_Share]]="",Table1[[#This Row],[Opp_Share]]=""),"",ABS(Table1[[#This Row],[Gov_Share]]-Table1[[#This Row],[Opp_Share]]))</f>
        <v>1</v>
      </c>
      <c r="CI1030" s="36">
        <f>IF(Table1[[#This Row],[Gov_Aye]]+Table1[[#This Row],[Gov_No]]=0,"",ABS(Table1[[#This Row],[Gov_Aye]]-Table1[[#This Row],[Gov_No]])/(Table1[[#This Row],[Gov_Aye]]+Table1[[#This Row],[Gov_No]]))</f>
        <v>1</v>
      </c>
      <c r="CJ1030" s="36">
        <f>IF(Table1[[#This Row],[Opp_Aye]]+Table1[[#This Row],[Opp_No]]=0,"",ABS(Table1[[#This Row],[Opp_Aye]]-Table1[[#This Row],[Opp_No]])/(Table1[[#This Row],[Opp_Aye]]+Table1[[#This Row],[Opp_No]]))</f>
        <v>1</v>
      </c>
      <c r="CK10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0.96504171159412067</v>
      </c>
    </row>
    <row r="1031" spans="1:89" x14ac:dyDescent="0.75">
      <c r="A1031" s="2">
        <v>1534</v>
      </c>
      <c r="B1031" s="15">
        <v>45042</v>
      </c>
      <c r="C1031" s="16">
        <v>0.79791666666666672</v>
      </c>
      <c r="D1031" s="2">
        <v>226</v>
      </c>
      <c r="E1031" s="19" t="s">
        <v>365</v>
      </c>
      <c r="F1031" s="2"/>
      <c r="G1031" s="2"/>
      <c r="H1031" s="2">
        <v>289</v>
      </c>
      <c r="I1031" s="2">
        <v>230</v>
      </c>
      <c r="J1031" s="2">
        <v>0</v>
      </c>
      <c r="K1031" s="2">
        <v>0</v>
      </c>
      <c r="L1031" s="2">
        <v>0</v>
      </c>
      <c r="M1031" s="3">
        <v>284</v>
      </c>
      <c r="N1031" s="2">
        <v>1</v>
      </c>
      <c r="O1031" s="2">
        <v>0</v>
      </c>
      <c r="P1031" s="2">
        <v>0</v>
      </c>
      <c r="Q1031" s="2">
        <v>3</v>
      </c>
      <c r="R1031" s="4">
        <v>0</v>
      </c>
      <c r="S1031" s="2">
        <v>0</v>
      </c>
      <c r="T1031" s="2">
        <v>0</v>
      </c>
      <c r="U1031" s="2">
        <v>0</v>
      </c>
      <c r="V1031" s="2">
        <v>0</v>
      </c>
      <c r="W1031" s="2">
        <v>0</v>
      </c>
      <c r="X1031" s="2">
        <v>0</v>
      </c>
      <c r="Y1031" s="2">
        <v>0</v>
      </c>
      <c r="Z1031" s="2">
        <v>0</v>
      </c>
      <c r="AA1031" s="2">
        <v>0</v>
      </c>
      <c r="AB1031" s="2">
        <v>0</v>
      </c>
      <c r="AC1031" s="2">
        <v>0</v>
      </c>
      <c r="AD1031" s="2">
        <v>1</v>
      </c>
      <c r="AE1031" s="2">
        <v>1</v>
      </c>
      <c r="AF1031" s="2">
        <v>0</v>
      </c>
      <c r="AG1031" s="3">
        <v>0</v>
      </c>
      <c r="AH1031" s="2">
        <v>0</v>
      </c>
      <c r="AI1031" s="2">
        <v>0</v>
      </c>
      <c r="AJ1031" s="2">
        <v>1</v>
      </c>
      <c r="AK1031" s="2">
        <v>7</v>
      </c>
      <c r="AL1031" s="4">
        <v>160</v>
      </c>
      <c r="AM1031" s="2">
        <v>11</v>
      </c>
      <c r="AN1031" s="2">
        <v>3</v>
      </c>
      <c r="AO1031" s="2">
        <v>0</v>
      </c>
      <c r="AP1031" s="2">
        <v>43</v>
      </c>
      <c r="AQ1031" s="2">
        <v>2</v>
      </c>
      <c r="AR1031" s="2">
        <v>0</v>
      </c>
      <c r="AS1031" s="2">
        <v>0</v>
      </c>
      <c r="AT1031" s="2">
        <v>0</v>
      </c>
      <c r="AU1031" s="2">
        <v>0</v>
      </c>
      <c r="AV1031" s="2">
        <v>0</v>
      </c>
      <c r="AW1031" s="2">
        <v>0</v>
      </c>
      <c r="AX1031" s="2">
        <v>0</v>
      </c>
      <c r="AY1031" s="2">
        <v>0</v>
      </c>
      <c r="AZ1031" s="2">
        <v>0</v>
      </c>
      <c r="BA1031" s="44">
        <v>0</v>
      </c>
      <c r="BB1031" s="2">
        <v>0</v>
      </c>
      <c r="BC1031" s="2">
        <v>0</v>
      </c>
      <c r="BD1031" s="2">
        <v>0</v>
      </c>
      <c r="BE1031" s="2">
        <v>3</v>
      </c>
      <c r="BF1031" s="45">
        <v>0</v>
      </c>
      <c r="BG1031" s="2">
        <v>0</v>
      </c>
      <c r="BH1031" s="2">
        <v>0</v>
      </c>
      <c r="BI1031" s="2">
        <v>0</v>
      </c>
      <c r="BJ1031" s="2">
        <v>0</v>
      </c>
      <c r="BK1031" s="2">
        <v>0</v>
      </c>
      <c r="BL1031" s="2">
        <v>0</v>
      </c>
      <c r="BM1031" s="2">
        <v>0</v>
      </c>
      <c r="BN1031" s="2">
        <v>0</v>
      </c>
      <c r="BO1031" s="2">
        <v>0</v>
      </c>
      <c r="BP1031" s="2">
        <v>0</v>
      </c>
      <c r="BQ1031" s="2">
        <v>0</v>
      </c>
      <c r="BR1031" s="2">
        <v>3</v>
      </c>
      <c r="BS1031" s="2">
        <v>517</v>
      </c>
      <c r="BT1031" s="2">
        <v>0.01</v>
      </c>
      <c r="BU1031" s="5">
        <v>0.8</v>
      </c>
      <c r="BV1031" s="5">
        <f>IFERROR($BF1031/($AL1031+$R1031), "No Votes")</f>
        <v>0</v>
      </c>
      <c r="BW1031" s="5">
        <f>IFERROR($BA1031/($AG1031+$M1031), "No Votes")</f>
        <v>0</v>
      </c>
      <c r="BX1031" t="s">
        <v>2157</v>
      </c>
      <c r="BY1031" s="5" t="s">
        <v>2096</v>
      </c>
      <c r="BZ1031" s="5" t="s">
        <v>2088</v>
      </c>
      <c r="CA1031" s="28" t="str">
        <f>IF(Table1[[#This Row],[Party]]="Labour","Conservative","Labour")</f>
        <v>Labour</v>
      </c>
      <c r="CB1031" s="28" cm="1">
        <f t="array" ref="CB10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1031" s="28" cm="1">
        <f t="array" ref="CC10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31" s="28">
        <f>IF(TRIM(Table1[[#This Row],[Party]])="Labour",Table1[[#This Row],[Conservative_Aye]],Table1[[#This Row],[Labour_Aye]])</f>
        <v>0</v>
      </c>
      <c r="CE1031" s="28">
        <f>IF(TRIM(Table1[[#This Row],[Party]])="Labour",Table1[[#This Row],[Conservative_No]],Table1[[#This Row],[Labour_No]])</f>
        <v>160</v>
      </c>
      <c r="CF1031" s="36">
        <f>IF(Table1[[#This Row],[Gov_Aye]]+Table1[[#This Row],[Gov_No]]=0,"",Table1[[#This Row],[Gov_Aye]]/(Table1[[#This Row],[Gov_Aye]]+Table1[[#This Row],[Gov_No]]))</f>
        <v>1</v>
      </c>
      <c r="CG1031" s="36">
        <f>IF(Table1[[#This Row],[Opp_Aye]]+Table1[[#This Row],[Opp_No]]=0,"",Table1[[#This Row],[Opp_Aye]]/(Table1[[#This Row],[Opp_Aye]]+Table1[[#This Row],[Opp_No]]))</f>
        <v>0</v>
      </c>
      <c r="CH1031" s="36">
        <f>IF(OR(Table1[[#This Row],[Gov_Share]]="",Table1[[#This Row],[Opp_Share]]=""),"",ABS(Table1[[#This Row],[Gov_Share]]-Table1[[#This Row],[Opp_Share]]))</f>
        <v>1</v>
      </c>
      <c r="CI1031" s="36">
        <f>IF(Table1[[#This Row],[Gov_Aye]]+Table1[[#This Row],[Gov_No]]=0,"",ABS(Table1[[#This Row],[Gov_Aye]]-Table1[[#This Row],[Gov_No]])/(Table1[[#This Row],[Gov_Aye]]+Table1[[#This Row],[Gov_No]]))</f>
        <v>1</v>
      </c>
      <c r="CJ1031" s="36">
        <f>IF(Table1[[#This Row],[Opp_Aye]]+Table1[[#This Row],[Opp_No]]=0,"",ABS(Table1[[#This Row],[Opp_Aye]]-Table1[[#This Row],[Opp_No]])/(Table1[[#This Row],[Opp_Aye]]+Table1[[#This Row],[Opp_No]]))</f>
        <v>1</v>
      </c>
      <c r="CK10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0.9650266274540974</v>
      </c>
    </row>
    <row r="1032" spans="1:89" x14ac:dyDescent="0.75">
      <c r="A1032">
        <v>1361</v>
      </c>
      <c r="B1032" s="17">
        <v>44845</v>
      </c>
      <c r="C1032" s="18">
        <v>0.8208333333333333</v>
      </c>
      <c r="D1032">
        <v>55</v>
      </c>
      <c r="E1032" s="20" t="s">
        <v>1432</v>
      </c>
      <c r="H1032">
        <v>190</v>
      </c>
      <c r="I1032">
        <v>257</v>
      </c>
      <c r="J1032">
        <v>1</v>
      </c>
      <c r="K1032">
        <v>1</v>
      </c>
      <c r="L1032">
        <v>0</v>
      </c>
      <c r="M1032" s="3">
        <v>0</v>
      </c>
      <c r="N1032">
        <v>0</v>
      </c>
      <c r="O1032">
        <v>0</v>
      </c>
      <c r="P1032">
        <v>0</v>
      </c>
      <c r="Q1032">
        <v>5</v>
      </c>
      <c r="R1032" s="4">
        <v>137</v>
      </c>
      <c r="S1032">
        <v>10</v>
      </c>
      <c r="T1032">
        <v>3</v>
      </c>
      <c r="U1032">
        <v>0</v>
      </c>
      <c r="V1032">
        <v>27</v>
      </c>
      <c r="W1032">
        <v>2</v>
      </c>
      <c r="X1032">
        <v>0</v>
      </c>
      <c r="Y1032">
        <v>0</v>
      </c>
      <c r="Z1032">
        <v>0</v>
      </c>
      <c r="AA1032">
        <v>0</v>
      </c>
      <c r="AB1032">
        <v>0</v>
      </c>
      <c r="AC1032">
        <v>0</v>
      </c>
      <c r="AD1032">
        <v>0</v>
      </c>
      <c r="AE1032">
        <v>0</v>
      </c>
      <c r="AF1032">
        <v>0</v>
      </c>
      <c r="AG1032" s="3">
        <v>257</v>
      </c>
      <c r="AH1032">
        <v>0</v>
      </c>
      <c r="AI1032">
        <v>0</v>
      </c>
      <c r="AJ1032">
        <v>0</v>
      </c>
      <c r="AK1032">
        <v>0</v>
      </c>
      <c r="AL1032" s="4">
        <v>0</v>
      </c>
      <c r="AM1032">
        <v>0</v>
      </c>
      <c r="AN1032">
        <v>0</v>
      </c>
      <c r="AO1032">
        <v>0</v>
      </c>
      <c r="AP1032">
        <v>0</v>
      </c>
      <c r="AQ1032">
        <v>0</v>
      </c>
      <c r="AR1032">
        <v>0</v>
      </c>
      <c r="AS1032">
        <v>0</v>
      </c>
      <c r="AT1032">
        <v>0</v>
      </c>
      <c r="AU1032">
        <v>0</v>
      </c>
      <c r="AV1032">
        <v>0</v>
      </c>
      <c r="AW1032">
        <v>0</v>
      </c>
      <c r="AX1032">
        <v>0</v>
      </c>
      <c r="AY1032">
        <v>0</v>
      </c>
      <c r="AZ1032">
        <v>0</v>
      </c>
      <c r="BA1032">
        <v>0</v>
      </c>
      <c r="BB1032">
        <v>0</v>
      </c>
      <c r="BC1032">
        <v>0</v>
      </c>
      <c r="BD1032">
        <v>0</v>
      </c>
      <c r="BE1032">
        <v>0</v>
      </c>
      <c r="BF1032">
        <v>0</v>
      </c>
      <c r="BG1032">
        <v>0</v>
      </c>
      <c r="BH1032">
        <v>0</v>
      </c>
      <c r="BI1032">
        <v>0</v>
      </c>
      <c r="BJ1032">
        <v>0</v>
      </c>
      <c r="BK1032">
        <v>0</v>
      </c>
      <c r="BL1032">
        <v>0</v>
      </c>
      <c r="BM1032">
        <v>0</v>
      </c>
      <c r="BN1032">
        <v>0</v>
      </c>
      <c r="BO1032">
        <v>0</v>
      </c>
      <c r="BP1032">
        <v>0</v>
      </c>
      <c r="BQ1032">
        <v>0</v>
      </c>
      <c r="BR1032">
        <v>0</v>
      </c>
      <c r="BS1032">
        <v>443</v>
      </c>
      <c r="BT1032">
        <v>0</v>
      </c>
      <c r="BU1032" s="1">
        <v>0.68</v>
      </c>
      <c r="BV1032" s="5">
        <f>IFERROR($BF1032/($AL1032+$R1032), "No Votes")</f>
        <v>0</v>
      </c>
      <c r="BW1032" s="5">
        <f>IFERROR($BA1032/($AG1032+$M1032), "No Votes")</f>
        <v>0</v>
      </c>
      <c r="BX1032" t="s">
        <v>2157</v>
      </c>
      <c r="BY1032" s="5" t="s">
        <v>2094</v>
      </c>
      <c r="BZ1032" s="5" t="s">
        <v>2088</v>
      </c>
      <c r="CA1032" s="28" t="str">
        <f>IF(Table1[[#This Row],[Party]]="Labour","Conservative","Labour")</f>
        <v>Labour</v>
      </c>
      <c r="CB1032" s="28" cm="1">
        <f t="array" ref="CB10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32" s="28" cm="1">
        <f t="array" ref="CC10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257</v>
      </c>
      <c r="CD1032" s="28">
        <f>IF(TRIM(Table1[[#This Row],[Party]])="Labour",Table1[[#This Row],[Conservative_Aye]],Table1[[#This Row],[Labour_Aye]])</f>
        <v>137</v>
      </c>
      <c r="CE1032" s="28">
        <f>IF(TRIM(Table1[[#This Row],[Party]])="Labour",Table1[[#This Row],[Conservative_No]],Table1[[#This Row],[Labour_No]])</f>
        <v>0</v>
      </c>
      <c r="CF1032" s="36">
        <f>IF(Table1[[#This Row],[Gov_Aye]]+Table1[[#This Row],[Gov_No]]=0,"",Table1[[#This Row],[Gov_Aye]]/(Table1[[#This Row],[Gov_Aye]]+Table1[[#This Row],[Gov_No]]))</f>
        <v>0</v>
      </c>
      <c r="CG1032" s="36">
        <f>IF(Table1[[#This Row],[Opp_Aye]]+Table1[[#This Row],[Opp_No]]=0,"",Table1[[#This Row],[Opp_Aye]]/(Table1[[#This Row],[Opp_Aye]]+Table1[[#This Row],[Opp_No]]))</f>
        <v>1</v>
      </c>
      <c r="CH1032" s="36">
        <f>IF(OR(Table1[[#This Row],[Gov_Share]]="",Table1[[#This Row],[Opp_Share]]=""),"",ABS(Table1[[#This Row],[Gov_Share]]-Table1[[#This Row],[Opp_Share]]))</f>
        <v>1</v>
      </c>
      <c r="CI1032" s="36">
        <f>IF(Table1[[#This Row],[Gov_Aye]]+Table1[[#This Row],[Gov_No]]=0,"",ABS(Table1[[#This Row],[Gov_Aye]]-Table1[[#This Row],[Gov_No]])/(Table1[[#This Row],[Gov_Aye]]+Table1[[#This Row],[Gov_No]]))</f>
        <v>1</v>
      </c>
      <c r="CJ1032" s="36">
        <f>IF(Table1[[#This Row],[Opp_Aye]]+Table1[[#This Row],[Opp_No]]=0,"",ABS(Table1[[#This Row],[Opp_Aye]]-Table1[[#This Row],[Opp_No]])/(Table1[[#This Row],[Opp_Aye]]+Table1[[#This Row],[Opp_No]]))</f>
        <v>1</v>
      </c>
      <c r="CK10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0.96500549183887196</v>
      </c>
    </row>
    <row r="1033" spans="1:89" x14ac:dyDescent="0.75">
      <c r="A1033" s="2">
        <v>1342</v>
      </c>
      <c r="B1033" s="15">
        <v>44754</v>
      </c>
      <c r="C1033" s="16">
        <v>0.69861111111111107</v>
      </c>
      <c r="D1033" s="2">
        <v>36</v>
      </c>
      <c r="E1033" s="19" t="s">
        <v>1151</v>
      </c>
      <c r="F1033" s="2"/>
      <c r="G1033" s="2"/>
      <c r="H1033" s="2">
        <v>229</v>
      </c>
      <c r="I1033" s="2">
        <v>294</v>
      </c>
      <c r="J1033" s="2">
        <v>1</v>
      </c>
      <c r="K1033" s="2">
        <v>0</v>
      </c>
      <c r="L1033" s="2">
        <v>0</v>
      </c>
      <c r="M1033" s="3">
        <v>0</v>
      </c>
      <c r="N1033" s="2">
        <v>0</v>
      </c>
      <c r="O1033" s="2">
        <v>0</v>
      </c>
      <c r="P1033" s="2">
        <v>1</v>
      </c>
      <c r="Q1033" s="2">
        <v>5</v>
      </c>
      <c r="R1033" s="4">
        <v>171</v>
      </c>
      <c r="S1033" s="2">
        <v>11</v>
      </c>
      <c r="T1033" s="2">
        <v>3</v>
      </c>
      <c r="U1033" s="2">
        <v>0</v>
      </c>
      <c r="V1033" s="2">
        <v>35</v>
      </c>
      <c r="W1033" s="2">
        <v>1</v>
      </c>
      <c r="X1033" s="2">
        <v>0</v>
      </c>
      <c r="Y1033" s="2">
        <v>0</v>
      </c>
      <c r="Z1033" s="2">
        <v>0</v>
      </c>
      <c r="AA1033" s="2">
        <v>0</v>
      </c>
      <c r="AB1033" s="2">
        <v>0</v>
      </c>
      <c r="AC1033" s="2">
        <v>0</v>
      </c>
      <c r="AD1033" s="2">
        <v>0</v>
      </c>
      <c r="AE1033" s="2">
        <v>0</v>
      </c>
      <c r="AF1033" s="2">
        <v>0</v>
      </c>
      <c r="AG1033" s="3">
        <v>285</v>
      </c>
      <c r="AH1033" s="2">
        <v>0</v>
      </c>
      <c r="AI1033" s="2">
        <v>0</v>
      </c>
      <c r="AJ1033" s="2">
        <v>0</v>
      </c>
      <c r="AK1033" s="2">
        <v>0</v>
      </c>
      <c r="AL1033" s="4">
        <v>0</v>
      </c>
      <c r="AM1033" s="2">
        <v>0</v>
      </c>
      <c r="AN1033" s="2">
        <v>0</v>
      </c>
      <c r="AO1033" s="2">
        <v>0</v>
      </c>
      <c r="AP1033" s="2">
        <v>0</v>
      </c>
      <c r="AQ1033" s="2">
        <v>0</v>
      </c>
      <c r="AR1033" s="2">
        <v>0</v>
      </c>
      <c r="AS1033" s="2">
        <v>0</v>
      </c>
      <c r="AT1033" s="2">
        <v>0</v>
      </c>
      <c r="AU1033" s="2">
        <v>0</v>
      </c>
      <c r="AV1033" s="2">
        <v>0</v>
      </c>
      <c r="AW1033" s="2">
        <v>0</v>
      </c>
      <c r="AX1033" s="2">
        <v>0</v>
      </c>
      <c r="AY1033" s="2">
        <v>0</v>
      </c>
      <c r="AZ1033" s="2">
        <v>0</v>
      </c>
      <c r="BA1033" s="44">
        <v>0</v>
      </c>
      <c r="BB1033" s="2">
        <v>0</v>
      </c>
      <c r="BC1033" s="2">
        <v>0</v>
      </c>
      <c r="BD1033" s="2">
        <v>0</v>
      </c>
      <c r="BE1033" s="2">
        <v>0</v>
      </c>
      <c r="BF1033" s="45">
        <v>0</v>
      </c>
      <c r="BG1033" s="2">
        <v>0</v>
      </c>
      <c r="BH1033" s="2">
        <v>0</v>
      </c>
      <c r="BI1033" s="2">
        <v>0</v>
      </c>
      <c r="BJ1033" s="2">
        <v>0</v>
      </c>
      <c r="BK1033" s="2">
        <v>0</v>
      </c>
      <c r="BL1033" s="2">
        <v>0</v>
      </c>
      <c r="BM1033" s="2">
        <v>0</v>
      </c>
      <c r="BN1033" s="2">
        <v>0</v>
      </c>
      <c r="BO1033" s="2">
        <v>0</v>
      </c>
      <c r="BP1033" s="2">
        <v>0</v>
      </c>
      <c r="BQ1033" s="2">
        <v>0</v>
      </c>
      <c r="BR1033" s="2">
        <v>0</v>
      </c>
      <c r="BS1033" s="2">
        <v>513</v>
      </c>
      <c r="BT1033" s="2">
        <v>0</v>
      </c>
      <c r="BU1033" s="5">
        <v>0.79</v>
      </c>
      <c r="BV1033" s="5">
        <f>IFERROR($BF1033/($AL1033+$R1033), "No Votes")</f>
        <v>0</v>
      </c>
      <c r="BW1033" s="5">
        <f>IFERROR($BA1033/($AG1033+$M1033), "No Votes")</f>
        <v>0</v>
      </c>
      <c r="BX1033" t="s">
        <v>2157</v>
      </c>
      <c r="BY1033" s="5" t="s">
        <v>2093</v>
      </c>
      <c r="BZ1033" s="5" t="s">
        <v>2088</v>
      </c>
      <c r="CA1033" s="28" t="str">
        <f>IF(Table1[[#This Row],[Party]]="Labour","Conservative","Labour")</f>
        <v>Labour</v>
      </c>
      <c r="CB1033" s="28" cm="1">
        <f t="array" ref="CB10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33" s="28" cm="1">
        <f t="array" ref="CC10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1033" s="28">
        <f>IF(TRIM(Table1[[#This Row],[Party]])="Labour",Table1[[#This Row],[Conservative_Aye]],Table1[[#This Row],[Labour_Aye]])</f>
        <v>171</v>
      </c>
      <c r="CE1033" s="28">
        <f>IF(TRIM(Table1[[#This Row],[Party]])="Labour",Table1[[#This Row],[Conservative_No]],Table1[[#This Row],[Labour_No]])</f>
        <v>0</v>
      </c>
      <c r="CF1033" s="36">
        <f>IF(Table1[[#This Row],[Gov_Aye]]+Table1[[#This Row],[Gov_No]]=0,"",Table1[[#This Row],[Gov_Aye]]/(Table1[[#This Row],[Gov_Aye]]+Table1[[#This Row],[Gov_No]]))</f>
        <v>0</v>
      </c>
      <c r="CG1033" s="36">
        <f>IF(Table1[[#This Row],[Opp_Aye]]+Table1[[#This Row],[Opp_No]]=0,"",Table1[[#This Row],[Opp_Aye]]/(Table1[[#This Row],[Opp_Aye]]+Table1[[#This Row],[Opp_No]]))</f>
        <v>1</v>
      </c>
      <c r="CH1033" s="36">
        <f>IF(OR(Table1[[#This Row],[Gov_Share]]="",Table1[[#This Row],[Opp_Share]]=""),"",ABS(Table1[[#This Row],[Gov_Share]]-Table1[[#This Row],[Opp_Share]]))</f>
        <v>1</v>
      </c>
      <c r="CI1033" s="36">
        <f>IF(Table1[[#This Row],[Gov_Aye]]+Table1[[#This Row],[Gov_No]]=0,"",ABS(Table1[[#This Row],[Gov_Aye]]-Table1[[#This Row],[Gov_No]])/(Table1[[#This Row],[Gov_Aye]]+Table1[[#This Row],[Gov_No]]))</f>
        <v>1</v>
      </c>
      <c r="CJ1033" s="36">
        <f>IF(Table1[[#This Row],[Opp_Aye]]+Table1[[#This Row],[Opp_No]]=0,"",ABS(Table1[[#This Row],[Opp_Aye]]-Table1[[#This Row],[Opp_No]])/(Table1[[#This Row],[Opp_Aye]]+Table1[[#This Row],[Opp_No]]))</f>
        <v>1</v>
      </c>
      <c r="CK10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0.96500530222693526</v>
      </c>
    </row>
    <row r="1034" spans="1:89" ht="29.5" x14ac:dyDescent="0.75">
      <c r="A1034">
        <v>1629</v>
      </c>
      <c r="B1034" s="17">
        <v>45175</v>
      </c>
      <c r="C1034" s="18">
        <v>0.57638888888888884</v>
      </c>
      <c r="D1034">
        <v>321</v>
      </c>
      <c r="E1034" s="20" t="s">
        <v>443</v>
      </c>
      <c r="H1034">
        <v>288</v>
      </c>
      <c r="I1034">
        <v>205</v>
      </c>
      <c r="J1034">
        <v>0</v>
      </c>
      <c r="K1034">
        <v>0</v>
      </c>
      <c r="L1034">
        <v>0</v>
      </c>
      <c r="M1034" s="3">
        <v>282</v>
      </c>
      <c r="N1034">
        <v>0</v>
      </c>
      <c r="O1034">
        <v>0</v>
      </c>
      <c r="P1034">
        <v>0</v>
      </c>
      <c r="Q1034">
        <v>2</v>
      </c>
      <c r="R1034" s="4">
        <v>0</v>
      </c>
      <c r="S1034">
        <v>0</v>
      </c>
      <c r="T1034">
        <v>0</v>
      </c>
      <c r="U1034">
        <v>0</v>
      </c>
      <c r="V1034">
        <v>0</v>
      </c>
      <c r="W1034">
        <v>0</v>
      </c>
      <c r="X1034">
        <v>0</v>
      </c>
      <c r="Y1034">
        <v>0</v>
      </c>
      <c r="Z1034">
        <v>0</v>
      </c>
      <c r="AA1034">
        <v>0</v>
      </c>
      <c r="AB1034">
        <v>0</v>
      </c>
      <c r="AC1034">
        <v>0</v>
      </c>
      <c r="AD1034">
        <v>0</v>
      </c>
      <c r="AE1034">
        <v>1</v>
      </c>
      <c r="AF1034">
        <v>0</v>
      </c>
      <c r="AG1034" s="3">
        <v>0</v>
      </c>
      <c r="AH1034">
        <v>7</v>
      </c>
      <c r="AI1034">
        <v>0</v>
      </c>
      <c r="AJ1034">
        <v>1</v>
      </c>
      <c r="AK1034">
        <v>5</v>
      </c>
      <c r="AL1034" s="4">
        <v>146</v>
      </c>
      <c r="AM1034">
        <v>11</v>
      </c>
      <c r="AN1034">
        <v>3</v>
      </c>
      <c r="AO1034">
        <v>0</v>
      </c>
      <c r="AP1034">
        <v>29</v>
      </c>
      <c r="AQ1034">
        <v>2</v>
      </c>
      <c r="AR1034">
        <v>0</v>
      </c>
      <c r="AS1034">
        <v>1</v>
      </c>
      <c r="AT1034">
        <v>0</v>
      </c>
      <c r="AU1034">
        <v>0</v>
      </c>
      <c r="AV1034">
        <v>0</v>
      </c>
      <c r="AW1034">
        <v>0</v>
      </c>
      <c r="AX1034">
        <v>0</v>
      </c>
      <c r="AY1034">
        <v>0</v>
      </c>
      <c r="AZ1034">
        <v>0</v>
      </c>
      <c r="BA1034" s="3">
        <v>0</v>
      </c>
      <c r="BB1034">
        <v>0</v>
      </c>
      <c r="BC1034">
        <v>0</v>
      </c>
      <c r="BD1034">
        <v>0</v>
      </c>
      <c r="BE1034">
        <v>2</v>
      </c>
      <c r="BF1034" s="4">
        <v>0</v>
      </c>
      <c r="BG1034">
        <v>0</v>
      </c>
      <c r="BH1034">
        <v>0</v>
      </c>
      <c r="BI1034">
        <v>0</v>
      </c>
      <c r="BJ1034">
        <v>0</v>
      </c>
      <c r="BK1034">
        <v>0</v>
      </c>
      <c r="BL1034">
        <v>0</v>
      </c>
      <c r="BM1034">
        <v>0</v>
      </c>
      <c r="BN1034">
        <v>0</v>
      </c>
      <c r="BO1034">
        <v>0</v>
      </c>
      <c r="BP1034">
        <v>0</v>
      </c>
      <c r="BQ1034">
        <v>0</v>
      </c>
      <c r="BR1034">
        <v>2</v>
      </c>
      <c r="BS1034">
        <v>490</v>
      </c>
      <c r="BT1034">
        <v>0</v>
      </c>
      <c r="BU1034" s="1">
        <v>0.75</v>
      </c>
      <c r="BV1034" s="5">
        <f>IFERROR($BF1034/($AL1034+$R1034), "No Votes")</f>
        <v>0</v>
      </c>
      <c r="BW1034" s="5">
        <f>IFERROR($BA1034/($AG1034+$M1034), "No Votes")</f>
        <v>0</v>
      </c>
      <c r="BX1034" t="s">
        <v>2157</v>
      </c>
      <c r="BY1034" s="5" t="s">
        <v>2096</v>
      </c>
      <c r="BZ1034" s="5" t="s">
        <v>2088</v>
      </c>
      <c r="CA1034" s="28" t="str">
        <f>IF(Table1[[#This Row],[Party]]="Labour","Conservative","Labour")</f>
        <v>Labour</v>
      </c>
      <c r="CB1034" s="28" cm="1">
        <f t="array" ref="CB10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034" s="28" cm="1">
        <f t="array" ref="CC10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34" s="28">
        <f>IF(TRIM(Table1[[#This Row],[Party]])="Labour",Table1[[#This Row],[Conservative_Aye]],Table1[[#This Row],[Labour_Aye]])</f>
        <v>0</v>
      </c>
      <c r="CE1034" s="28">
        <f>IF(TRIM(Table1[[#This Row],[Party]])="Labour",Table1[[#This Row],[Conservative_No]],Table1[[#This Row],[Labour_No]])</f>
        <v>146</v>
      </c>
      <c r="CF1034" s="36">
        <f>IF(Table1[[#This Row],[Gov_Aye]]+Table1[[#This Row],[Gov_No]]=0,"",Table1[[#This Row],[Gov_Aye]]/(Table1[[#This Row],[Gov_Aye]]+Table1[[#This Row],[Gov_No]]))</f>
        <v>1</v>
      </c>
      <c r="CG1034" s="36">
        <f>IF(Table1[[#This Row],[Opp_Aye]]+Table1[[#This Row],[Opp_No]]=0,"",Table1[[#This Row],[Opp_Aye]]/(Table1[[#This Row],[Opp_Aye]]+Table1[[#This Row],[Opp_No]]))</f>
        <v>0</v>
      </c>
      <c r="CH1034" s="36">
        <f>IF(OR(Table1[[#This Row],[Gov_Share]]="",Table1[[#This Row],[Opp_Share]]=""),"",ABS(Table1[[#This Row],[Gov_Share]]-Table1[[#This Row],[Opp_Share]]))</f>
        <v>1</v>
      </c>
      <c r="CI1034" s="36">
        <f>IF(Table1[[#This Row],[Gov_Aye]]+Table1[[#This Row],[Gov_No]]=0,"",ABS(Table1[[#This Row],[Gov_Aye]]-Table1[[#This Row],[Gov_No]])/(Table1[[#This Row],[Gov_Aye]]+Table1[[#This Row],[Gov_No]]))</f>
        <v>1</v>
      </c>
      <c r="CJ1034" s="36">
        <f>IF(Table1[[#This Row],[Opp_Aye]]+Table1[[#This Row],[Opp_No]]=0,"",ABS(Table1[[#This Row],[Opp_Aye]]-Table1[[#This Row],[Opp_No]])/(Table1[[#This Row],[Opp_Aye]]+Table1[[#This Row],[Opp_No]]))</f>
        <v>1</v>
      </c>
      <c r="CK10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0.96499564080209244</v>
      </c>
    </row>
    <row r="1035" spans="1:89" x14ac:dyDescent="0.75">
      <c r="A1035">
        <v>1359</v>
      </c>
      <c r="B1035" s="17">
        <v>44762</v>
      </c>
      <c r="C1035" s="18">
        <v>0.78333333333333333</v>
      </c>
      <c r="D1035">
        <v>53</v>
      </c>
      <c r="E1035" s="20" t="s">
        <v>1387</v>
      </c>
      <c r="H1035">
        <v>267</v>
      </c>
      <c r="I1035">
        <v>195</v>
      </c>
      <c r="J1035">
        <v>0</v>
      </c>
      <c r="K1035">
        <v>0</v>
      </c>
      <c r="L1035">
        <v>0</v>
      </c>
      <c r="M1035" s="3">
        <v>257</v>
      </c>
      <c r="N1035">
        <v>7</v>
      </c>
      <c r="O1035">
        <v>0</v>
      </c>
      <c r="P1035">
        <v>0</v>
      </c>
      <c r="Q1035">
        <v>0</v>
      </c>
      <c r="R1035" s="4">
        <v>0</v>
      </c>
      <c r="S1035">
        <v>0</v>
      </c>
      <c r="T1035">
        <v>0</v>
      </c>
      <c r="U1035">
        <v>0</v>
      </c>
      <c r="V1035">
        <v>0</v>
      </c>
      <c r="W1035">
        <v>0</v>
      </c>
      <c r="X1035">
        <v>0</v>
      </c>
      <c r="Y1035">
        <v>0</v>
      </c>
      <c r="Z1035">
        <v>0</v>
      </c>
      <c r="AA1035">
        <v>0</v>
      </c>
      <c r="AB1035">
        <v>0</v>
      </c>
      <c r="AC1035">
        <v>0</v>
      </c>
      <c r="AD1035">
        <v>0</v>
      </c>
      <c r="AE1035">
        <v>1</v>
      </c>
      <c r="AF1035">
        <v>0</v>
      </c>
      <c r="AG1035" s="3">
        <v>0</v>
      </c>
      <c r="AH1035">
        <v>0</v>
      </c>
      <c r="AI1035">
        <v>0</v>
      </c>
      <c r="AJ1035">
        <v>1</v>
      </c>
      <c r="AK1035">
        <v>3</v>
      </c>
      <c r="AL1035" s="4">
        <v>140</v>
      </c>
      <c r="AM1035">
        <v>10</v>
      </c>
      <c r="AN1035">
        <v>2</v>
      </c>
      <c r="AO1035">
        <v>0</v>
      </c>
      <c r="AP1035">
        <v>35</v>
      </c>
      <c r="AQ1035">
        <v>2</v>
      </c>
      <c r="AR1035">
        <v>0</v>
      </c>
      <c r="AS1035">
        <v>0</v>
      </c>
      <c r="AT1035">
        <v>0</v>
      </c>
      <c r="AU1035">
        <v>0</v>
      </c>
      <c r="AV1035">
        <v>0</v>
      </c>
      <c r="AW1035">
        <v>0</v>
      </c>
      <c r="AX1035">
        <v>0</v>
      </c>
      <c r="AY1035">
        <v>0</v>
      </c>
      <c r="AZ1035">
        <v>0</v>
      </c>
      <c r="BA1035">
        <v>0</v>
      </c>
      <c r="BB1035">
        <v>0</v>
      </c>
      <c r="BC1035">
        <v>0</v>
      </c>
      <c r="BD1035">
        <v>0</v>
      </c>
      <c r="BE1035">
        <v>0</v>
      </c>
      <c r="BF1035">
        <v>0</v>
      </c>
      <c r="BG1035">
        <v>0</v>
      </c>
      <c r="BH1035">
        <v>0</v>
      </c>
      <c r="BI1035">
        <v>0</v>
      </c>
      <c r="BJ1035">
        <v>0</v>
      </c>
      <c r="BK1035">
        <v>0</v>
      </c>
      <c r="BL1035">
        <v>0</v>
      </c>
      <c r="BM1035">
        <v>0</v>
      </c>
      <c r="BN1035">
        <v>0</v>
      </c>
      <c r="BO1035">
        <v>0</v>
      </c>
      <c r="BP1035">
        <v>0</v>
      </c>
      <c r="BQ1035">
        <v>0</v>
      </c>
      <c r="BR1035">
        <v>0</v>
      </c>
      <c r="BS1035">
        <v>458</v>
      </c>
      <c r="BT1035">
        <v>0</v>
      </c>
      <c r="BU1035" s="1">
        <v>0.7</v>
      </c>
      <c r="BV1035" s="5">
        <f>IFERROR($BF1035/($AL1035+$R1035), "No Votes")</f>
        <v>0</v>
      </c>
      <c r="BW1035" s="5">
        <f>IFERROR($BA1035/($AG1035+$M1035), "No Votes")</f>
        <v>0</v>
      </c>
      <c r="BX1035" t="s">
        <v>2157</v>
      </c>
      <c r="BY1035" s="5" t="s">
        <v>2093</v>
      </c>
      <c r="BZ1035" s="5" t="s">
        <v>2088</v>
      </c>
      <c r="CA1035" s="28" t="str">
        <f>IF(Table1[[#This Row],[Party]]="Labour","Conservative","Labour")</f>
        <v>Labour</v>
      </c>
      <c r="CB1035" s="28" cm="1">
        <f t="array" ref="CB10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257</v>
      </c>
      <c r="CC1035" s="28" cm="1">
        <f t="array" ref="CC10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35" s="28">
        <f>IF(TRIM(Table1[[#This Row],[Party]])="Labour",Table1[[#This Row],[Conservative_Aye]],Table1[[#This Row],[Labour_Aye]])</f>
        <v>0</v>
      </c>
      <c r="CE1035" s="28">
        <f>IF(TRIM(Table1[[#This Row],[Party]])="Labour",Table1[[#This Row],[Conservative_No]],Table1[[#This Row],[Labour_No]])</f>
        <v>140</v>
      </c>
      <c r="CF1035" s="36">
        <f>IF(Table1[[#This Row],[Gov_Aye]]+Table1[[#This Row],[Gov_No]]=0,"",Table1[[#This Row],[Gov_Aye]]/(Table1[[#This Row],[Gov_Aye]]+Table1[[#This Row],[Gov_No]]))</f>
        <v>1</v>
      </c>
      <c r="CG1035" s="36">
        <f>IF(Table1[[#This Row],[Opp_Aye]]+Table1[[#This Row],[Opp_No]]=0,"",Table1[[#This Row],[Opp_Aye]]/(Table1[[#This Row],[Opp_Aye]]+Table1[[#This Row],[Opp_No]]))</f>
        <v>0</v>
      </c>
      <c r="CH1035" s="36">
        <f>IF(OR(Table1[[#This Row],[Gov_Share]]="",Table1[[#This Row],[Opp_Share]]=""),"",ABS(Table1[[#This Row],[Gov_Share]]-Table1[[#This Row],[Opp_Share]]))</f>
        <v>1</v>
      </c>
      <c r="CI1035" s="36">
        <f>IF(Table1[[#This Row],[Gov_Aye]]+Table1[[#This Row],[Gov_No]]=0,"",ABS(Table1[[#This Row],[Gov_Aye]]-Table1[[#This Row],[Gov_No]])/(Table1[[#This Row],[Gov_Aye]]+Table1[[#This Row],[Gov_No]]))</f>
        <v>1</v>
      </c>
      <c r="CJ1035" s="36">
        <f>IF(Table1[[#This Row],[Opp_Aye]]+Table1[[#This Row],[Opp_No]]=0,"",ABS(Table1[[#This Row],[Opp_Aye]]-Table1[[#This Row],[Opp_No]])/(Table1[[#This Row],[Opp_Aye]]+Table1[[#This Row],[Opp_No]]))</f>
        <v>1</v>
      </c>
      <c r="CK10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0.96495619524405507</v>
      </c>
    </row>
    <row r="1036" spans="1:89" ht="29.5" x14ac:dyDescent="0.75">
      <c r="A1036" s="2">
        <v>187</v>
      </c>
      <c r="B1036" s="15">
        <v>42745</v>
      </c>
      <c r="C1036" s="16">
        <v>0.78819444444444442</v>
      </c>
      <c r="D1036" s="2">
        <v>120</v>
      </c>
      <c r="E1036" s="19" t="s">
        <v>455</v>
      </c>
      <c r="F1036" s="2"/>
      <c r="G1036" s="2"/>
      <c r="H1036" s="2">
        <v>297</v>
      </c>
      <c r="I1036" s="2">
        <v>202</v>
      </c>
      <c r="J1036" s="2">
        <v>0</v>
      </c>
      <c r="K1036" s="2">
        <v>0</v>
      </c>
      <c r="L1036" s="2">
        <v>0</v>
      </c>
      <c r="M1036" s="3">
        <v>291</v>
      </c>
      <c r="N1036" s="2">
        <v>6</v>
      </c>
      <c r="O1036" s="2">
        <v>0</v>
      </c>
      <c r="P1036" s="2">
        <v>0</v>
      </c>
      <c r="Q1036" s="2">
        <v>0</v>
      </c>
      <c r="R1036" s="4">
        <v>0</v>
      </c>
      <c r="S1036" s="2">
        <v>0</v>
      </c>
      <c r="T1036" s="2">
        <v>0</v>
      </c>
      <c r="U1036" s="2">
        <v>0</v>
      </c>
      <c r="V1036" s="2">
        <v>0</v>
      </c>
      <c r="W1036" s="2">
        <v>0</v>
      </c>
      <c r="X1036" s="2">
        <v>0</v>
      </c>
      <c r="Y1036" s="2">
        <v>0</v>
      </c>
      <c r="Z1036" s="2">
        <v>0</v>
      </c>
      <c r="AA1036" s="2">
        <v>0</v>
      </c>
      <c r="AB1036" s="2">
        <v>0</v>
      </c>
      <c r="AC1036" s="2">
        <v>0</v>
      </c>
      <c r="AD1036" s="2">
        <v>0</v>
      </c>
      <c r="AE1036" s="2">
        <v>0</v>
      </c>
      <c r="AF1036" s="2">
        <v>0</v>
      </c>
      <c r="AG1036" s="3">
        <v>2</v>
      </c>
      <c r="AH1036" s="2">
        <v>0</v>
      </c>
      <c r="AI1036" s="2">
        <v>0</v>
      </c>
      <c r="AJ1036" s="2">
        <v>1</v>
      </c>
      <c r="AK1036" s="2">
        <v>2</v>
      </c>
      <c r="AL1036" s="4">
        <v>180</v>
      </c>
      <c r="AM1036" s="2">
        <v>9</v>
      </c>
      <c r="AN1036" s="2">
        <v>3</v>
      </c>
      <c r="AO1036" s="2">
        <v>0</v>
      </c>
      <c r="AP1036" s="2">
        <v>0</v>
      </c>
      <c r="AQ1036" s="2">
        <v>3</v>
      </c>
      <c r="AR1036" s="2">
        <v>0</v>
      </c>
      <c r="AS1036" s="2">
        <v>0</v>
      </c>
      <c r="AT1036" s="2">
        <v>0</v>
      </c>
      <c r="AU1036" s="2">
        <v>0</v>
      </c>
      <c r="AV1036" s="2">
        <v>2</v>
      </c>
      <c r="AW1036" s="2">
        <v>0</v>
      </c>
      <c r="AX1036" s="2">
        <v>0</v>
      </c>
      <c r="AY1036" s="2">
        <v>0</v>
      </c>
      <c r="AZ1036" s="2">
        <v>0</v>
      </c>
      <c r="BA1036" s="44">
        <v>2</v>
      </c>
      <c r="BB1036" s="2">
        <v>0</v>
      </c>
      <c r="BC1036" s="2">
        <v>0</v>
      </c>
      <c r="BD1036" s="2">
        <v>0</v>
      </c>
      <c r="BE1036" s="2">
        <v>0</v>
      </c>
      <c r="BF1036" s="45">
        <v>0</v>
      </c>
      <c r="BG1036" s="2">
        <v>0</v>
      </c>
      <c r="BH1036" s="2">
        <v>0</v>
      </c>
      <c r="BI1036" s="2">
        <v>0</v>
      </c>
      <c r="BJ1036" s="2">
        <v>0</v>
      </c>
      <c r="BK1036" s="2">
        <v>0</v>
      </c>
      <c r="BL1036" s="2">
        <v>0</v>
      </c>
      <c r="BM1036" s="2">
        <v>0</v>
      </c>
      <c r="BN1036" s="2">
        <v>0</v>
      </c>
      <c r="BO1036" s="2">
        <v>0</v>
      </c>
      <c r="BP1036" s="2">
        <v>0</v>
      </c>
      <c r="BQ1036" s="2">
        <v>0</v>
      </c>
      <c r="BR1036" s="2">
        <v>2</v>
      </c>
      <c r="BS1036" s="2">
        <v>499</v>
      </c>
      <c r="BT1036" s="2">
        <v>0</v>
      </c>
      <c r="BU1036" s="5">
        <v>0.77</v>
      </c>
      <c r="BV1036" s="5">
        <f>IFERROR($BF1036/($AL1036+$R1036), "No Votes")</f>
        <v>0</v>
      </c>
      <c r="BW1036" s="5">
        <f>IFERROR($BA1036/($AG1036+$M1036), "No Votes")</f>
        <v>6.8259385665529011E-3</v>
      </c>
      <c r="BX1036" t="s">
        <v>2157</v>
      </c>
      <c r="BY1036" s="5" t="s">
        <v>2086</v>
      </c>
      <c r="BZ1036" s="5" t="s">
        <v>2088</v>
      </c>
      <c r="CA1036" s="28" t="str">
        <f>IF(Table1[[#This Row],[Party]]="Labour","Conservative","Labour")</f>
        <v>Labour</v>
      </c>
      <c r="CB1036" s="28" cm="1">
        <f t="array" ref="CB10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036" s="28" cm="1">
        <f t="array" ref="CC10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036" s="28">
        <f>IF(TRIM(Table1[[#This Row],[Party]])="Labour",Table1[[#This Row],[Conservative_Aye]],Table1[[#This Row],[Labour_Aye]])</f>
        <v>0</v>
      </c>
      <c r="CE1036" s="28">
        <f>IF(TRIM(Table1[[#This Row],[Party]])="Labour",Table1[[#This Row],[Conservative_No]],Table1[[#This Row],[Labour_No]])</f>
        <v>180</v>
      </c>
      <c r="CF1036" s="36">
        <f>IF(Table1[[#This Row],[Gov_Aye]]+Table1[[#This Row],[Gov_No]]=0,"",Table1[[#This Row],[Gov_Aye]]/(Table1[[#This Row],[Gov_Aye]]+Table1[[#This Row],[Gov_No]]))</f>
        <v>0.99317406143344711</v>
      </c>
      <c r="CG1036" s="36">
        <f>IF(Table1[[#This Row],[Opp_Aye]]+Table1[[#This Row],[Opp_No]]=0,"",Table1[[#This Row],[Opp_Aye]]/(Table1[[#This Row],[Opp_Aye]]+Table1[[#This Row],[Opp_No]]))</f>
        <v>0</v>
      </c>
      <c r="CH1036" s="36">
        <f>IF(OR(Table1[[#This Row],[Gov_Share]]="",Table1[[#This Row],[Opp_Share]]=""),"",ABS(Table1[[#This Row],[Gov_Share]]-Table1[[#This Row],[Opp_Share]]))</f>
        <v>0.99317406143344711</v>
      </c>
      <c r="CI1036" s="36">
        <f>IF(Table1[[#This Row],[Gov_Aye]]+Table1[[#This Row],[Gov_No]]=0,"",ABS(Table1[[#This Row],[Gov_Aye]]-Table1[[#This Row],[Gov_No]])/(Table1[[#This Row],[Gov_Aye]]+Table1[[#This Row],[Gov_No]]))</f>
        <v>0.98634812286689422</v>
      </c>
      <c r="CJ1036" s="36">
        <f>IF(Table1[[#This Row],[Opp_Aye]]+Table1[[#This Row],[Opp_No]]=0,"",ABS(Table1[[#This Row],[Opp_Aye]]-Table1[[#This Row],[Opp_No]])/(Table1[[#This Row],[Opp_Aye]]+Table1[[#This Row],[Opp_No]]))</f>
        <v>1</v>
      </c>
      <c r="CK10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0.96494552344860252</v>
      </c>
    </row>
    <row r="1037" spans="1:89" x14ac:dyDescent="0.75">
      <c r="A1037">
        <v>1533</v>
      </c>
      <c r="B1037" s="17">
        <v>45042</v>
      </c>
      <c r="C1037" s="18">
        <v>0.78819444444444442</v>
      </c>
      <c r="D1037">
        <v>225</v>
      </c>
      <c r="E1037" s="20" t="s">
        <v>359</v>
      </c>
      <c r="H1037">
        <v>231</v>
      </c>
      <c r="I1037">
        <v>286</v>
      </c>
      <c r="J1037">
        <v>1</v>
      </c>
      <c r="K1037">
        <v>1</v>
      </c>
      <c r="L1037">
        <v>0</v>
      </c>
      <c r="M1037" s="3">
        <v>0</v>
      </c>
      <c r="N1037">
        <v>1</v>
      </c>
      <c r="O1037">
        <v>0</v>
      </c>
      <c r="P1037">
        <v>1</v>
      </c>
      <c r="Q1037">
        <v>7</v>
      </c>
      <c r="R1037" s="4">
        <v>158</v>
      </c>
      <c r="S1037">
        <v>11</v>
      </c>
      <c r="T1037">
        <v>3</v>
      </c>
      <c r="U1037">
        <v>0</v>
      </c>
      <c r="V1037">
        <v>43</v>
      </c>
      <c r="W1037">
        <v>2</v>
      </c>
      <c r="X1037">
        <v>0</v>
      </c>
      <c r="Y1037">
        <v>0</v>
      </c>
      <c r="Z1037">
        <v>0</v>
      </c>
      <c r="AA1037">
        <v>0</v>
      </c>
      <c r="AB1037">
        <v>0</v>
      </c>
      <c r="AC1037">
        <v>0</v>
      </c>
      <c r="AD1037">
        <v>0</v>
      </c>
      <c r="AE1037">
        <v>0</v>
      </c>
      <c r="AF1037">
        <v>0</v>
      </c>
      <c r="AG1037" s="3">
        <v>283</v>
      </c>
      <c r="AH1037">
        <v>0</v>
      </c>
      <c r="AI1037">
        <v>0</v>
      </c>
      <c r="AJ1037">
        <v>0</v>
      </c>
      <c r="AK1037">
        <v>3</v>
      </c>
      <c r="AL1037" s="4">
        <v>0</v>
      </c>
      <c r="AM1037">
        <v>0</v>
      </c>
      <c r="AN1037">
        <v>0</v>
      </c>
      <c r="AO1037">
        <v>0</v>
      </c>
      <c r="AP1037">
        <v>0</v>
      </c>
      <c r="AQ1037">
        <v>0</v>
      </c>
      <c r="AR1037">
        <v>0</v>
      </c>
      <c r="AS1037">
        <v>0</v>
      </c>
      <c r="AT1037">
        <v>0</v>
      </c>
      <c r="AU1037">
        <v>0</v>
      </c>
      <c r="AV1037">
        <v>0</v>
      </c>
      <c r="AW1037">
        <v>0</v>
      </c>
      <c r="AX1037">
        <v>0</v>
      </c>
      <c r="AY1037">
        <v>0</v>
      </c>
      <c r="AZ1037">
        <v>0</v>
      </c>
      <c r="BA1037" s="3">
        <v>0</v>
      </c>
      <c r="BB1037">
        <v>0</v>
      </c>
      <c r="BC1037">
        <v>0</v>
      </c>
      <c r="BD1037">
        <v>0</v>
      </c>
      <c r="BE1037">
        <v>3</v>
      </c>
      <c r="BF1037" s="4">
        <v>0</v>
      </c>
      <c r="BG1037">
        <v>0</v>
      </c>
      <c r="BH1037">
        <v>0</v>
      </c>
      <c r="BI1037">
        <v>0</v>
      </c>
      <c r="BJ1037">
        <v>0</v>
      </c>
      <c r="BK1037">
        <v>0</v>
      </c>
      <c r="BL1037">
        <v>0</v>
      </c>
      <c r="BM1037">
        <v>0</v>
      </c>
      <c r="BN1037">
        <v>0</v>
      </c>
      <c r="BO1037">
        <v>0</v>
      </c>
      <c r="BP1037">
        <v>0</v>
      </c>
      <c r="BQ1037">
        <v>0</v>
      </c>
      <c r="BR1037">
        <v>3</v>
      </c>
      <c r="BS1037">
        <v>514</v>
      </c>
      <c r="BT1037">
        <v>0.01</v>
      </c>
      <c r="BU1037" s="1">
        <v>0.79</v>
      </c>
      <c r="BV1037" s="5">
        <f>IFERROR($BF1037/($AL1037+$R1037), "No Votes")</f>
        <v>0</v>
      </c>
      <c r="BW1037" s="5">
        <f>IFERROR($BA1037/($AG1037+$M1037), "No Votes")</f>
        <v>0</v>
      </c>
      <c r="BX1037" t="s">
        <v>2157</v>
      </c>
      <c r="BY1037" s="5" t="s">
        <v>2096</v>
      </c>
      <c r="BZ1037" s="5" t="s">
        <v>2088</v>
      </c>
      <c r="CA1037" s="28" t="str">
        <f>IF(Table1[[#This Row],[Party]]="Labour","Conservative","Labour")</f>
        <v>Labour</v>
      </c>
      <c r="CB1037" s="28" cm="1">
        <f t="array" ref="CB10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37" s="28" cm="1">
        <f t="array" ref="CC10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037" s="28">
        <f>IF(TRIM(Table1[[#This Row],[Party]])="Labour",Table1[[#This Row],[Conservative_Aye]],Table1[[#This Row],[Labour_Aye]])</f>
        <v>158</v>
      </c>
      <c r="CE1037" s="28">
        <f>IF(TRIM(Table1[[#This Row],[Party]])="Labour",Table1[[#This Row],[Conservative_No]],Table1[[#This Row],[Labour_No]])</f>
        <v>0</v>
      </c>
      <c r="CF1037" s="36">
        <f>IF(Table1[[#This Row],[Gov_Aye]]+Table1[[#This Row],[Gov_No]]=0,"",Table1[[#This Row],[Gov_Aye]]/(Table1[[#This Row],[Gov_Aye]]+Table1[[#This Row],[Gov_No]]))</f>
        <v>0</v>
      </c>
      <c r="CG1037" s="36">
        <f>IF(Table1[[#This Row],[Opp_Aye]]+Table1[[#This Row],[Opp_No]]=0,"",Table1[[#This Row],[Opp_Aye]]/(Table1[[#This Row],[Opp_Aye]]+Table1[[#This Row],[Opp_No]]))</f>
        <v>1</v>
      </c>
      <c r="CH1037" s="36">
        <f>IF(OR(Table1[[#This Row],[Gov_Share]]="",Table1[[#This Row],[Opp_Share]]=""),"",ABS(Table1[[#This Row],[Gov_Share]]-Table1[[#This Row],[Opp_Share]]))</f>
        <v>1</v>
      </c>
      <c r="CI1037" s="36">
        <f>IF(Table1[[#This Row],[Gov_Aye]]+Table1[[#This Row],[Gov_No]]=0,"",ABS(Table1[[#This Row],[Gov_Aye]]-Table1[[#This Row],[Gov_No]])/(Table1[[#This Row],[Gov_Aye]]+Table1[[#This Row],[Gov_No]]))</f>
        <v>1</v>
      </c>
      <c r="CJ1037" s="36">
        <f>IF(Table1[[#This Row],[Opp_Aye]]+Table1[[#This Row],[Opp_No]]=0,"",ABS(Table1[[#This Row],[Opp_Aye]]-Table1[[#This Row],[Opp_No]])/(Table1[[#This Row],[Opp_Aye]]+Table1[[#This Row],[Opp_No]]))</f>
        <v>1</v>
      </c>
      <c r="CK10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0.96493493392514884</v>
      </c>
    </row>
    <row r="1038" spans="1:89" ht="29.5" x14ac:dyDescent="0.75">
      <c r="A1038" s="2">
        <v>1654</v>
      </c>
      <c r="B1038" s="15">
        <v>45217</v>
      </c>
      <c r="C1038" s="16">
        <v>0.62430555555555556</v>
      </c>
      <c r="D1038" s="2">
        <v>346</v>
      </c>
      <c r="E1038" s="19" t="s">
        <v>1327</v>
      </c>
      <c r="F1038" s="2"/>
      <c r="G1038" s="2"/>
      <c r="H1038" s="2">
        <v>293</v>
      </c>
      <c r="I1038" s="2">
        <v>181</v>
      </c>
      <c r="J1038" s="2">
        <v>0</v>
      </c>
      <c r="K1038" s="2">
        <v>0</v>
      </c>
      <c r="L1038" s="2">
        <v>0</v>
      </c>
      <c r="M1038" s="3">
        <v>283</v>
      </c>
      <c r="N1038" s="2">
        <v>4</v>
      </c>
      <c r="O1038" s="2">
        <v>0</v>
      </c>
      <c r="P1038" s="2">
        <v>0</v>
      </c>
      <c r="Q1038" s="2">
        <v>2</v>
      </c>
      <c r="R1038" s="4">
        <v>0</v>
      </c>
      <c r="S1038" s="2">
        <v>0</v>
      </c>
      <c r="T1038" s="2">
        <v>0</v>
      </c>
      <c r="U1038" s="2">
        <v>0</v>
      </c>
      <c r="V1038" s="2">
        <v>0</v>
      </c>
      <c r="W1038" s="2">
        <v>0</v>
      </c>
      <c r="X1038" s="2">
        <v>0</v>
      </c>
      <c r="Y1038" s="2">
        <v>1</v>
      </c>
      <c r="Z1038" s="2">
        <v>0</v>
      </c>
      <c r="AA1038" s="2">
        <v>0</v>
      </c>
      <c r="AB1038" s="2">
        <v>0</v>
      </c>
      <c r="AC1038" s="2">
        <v>0</v>
      </c>
      <c r="AD1038" s="2">
        <v>0</v>
      </c>
      <c r="AE1038" s="2">
        <v>0</v>
      </c>
      <c r="AF1038" s="2">
        <v>0</v>
      </c>
      <c r="AG1038" s="3">
        <v>1</v>
      </c>
      <c r="AH1038" s="2">
        <v>0</v>
      </c>
      <c r="AI1038" s="2">
        <v>0</v>
      </c>
      <c r="AJ1038" s="2">
        <v>0</v>
      </c>
      <c r="AK1038" s="2">
        <v>4</v>
      </c>
      <c r="AL1038" s="4">
        <v>130</v>
      </c>
      <c r="AM1038" s="2">
        <v>10</v>
      </c>
      <c r="AN1038" s="2">
        <v>3</v>
      </c>
      <c r="AO1038" s="2">
        <v>0</v>
      </c>
      <c r="AP1038" s="2">
        <v>31</v>
      </c>
      <c r="AQ1038" s="2">
        <v>0</v>
      </c>
      <c r="AR1038" s="2">
        <v>0</v>
      </c>
      <c r="AS1038" s="2">
        <v>0</v>
      </c>
      <c r="AT1038" s="2">
        <v>0</v>
      </c>
      <c r="AU1038" s="2">
        <v>0</v>
      </c>
      <c r="AV1038" s="2">
        <v>0</v>
      </c>
      <c r="AW1038" s="2">
        <v>0</v>
      </c>
      <c r="AX1038" s="2">
        <v>0</v>
      </c>
      <c r="AY1038" s="2">
        <v>0</v>
      </c>
      <c r="AZ1038" s="2">
        <v>0</v>
      </c>
      <c r="BA1038" s="2">
        <v>1</v>
      </c>
      <c r="BB1038" s="2">
        <v>0</v>
      </c>
      <c r="BC1038" s="2">
        <v>0</v>
      </c>
      <c r="BD1038" s="2">
        <v>0</v>
      </c>
      <c r="BE1038" s="2">
        <v>2</v>
      </c>
      <c r="BF1038" s="2">
        <v>0</v>
      </c>
      <c r="BG1038" s="2">
        <v>0</v>
      </c>
      <c r="BH1038" s="2">
        <v>0</v>
      </c>
      <c r="BI1038" s="2">
        <v>0</v>
      </c>
      <c r="BJ1038" s="2">
        <v>0</v>
      </c>
      <c r="BK1038" s="2">
        <v>0</v>
      </c>
      <c r="BL1038" s="2">
        <v>0</v>
      </c>
      <c r="BM1038" s="2">
        <v>0</v>
      </c>
      <c r="BN1038" s="2">
        <v>0</v>
      </c>
      <c r="BO1038" s="2">
        <v>0</v>
      </c>
      <c r="BP1038" s="2">
        <v>0</v>
      </c>
      <c r="BQ1038" s="2">
        <v>0</v>
      </c>
      <c r="BR1038" s="2">
        <v>3</v>
      </c>
      <c r="BS1038" s="2">
        <v>469</v>
      </c>
      <c r="BT1038" s="2">
        <v>6.3965879999999999E-3</v>
      </c>
      <c r="BU1038" s="5">
        <v>0.72</v>
      </c>
      <c r="BV1038" s="5">
        <f>IFERROR($BF1038/($AL1038+$R1038), "No Votes")</f>
        <v>0</v>
      </c>
      <c r="BW1038" s="5">
        <f>IFERROR($BA1038/($AG1038+$M1038), "No Votes")</f>
        <v>3.5211267605633804E-3</v>
      </c>
      <c r="BX1038" t="s">
        <v>2157</v>
      </c>
      <c r="BY1038" s="5" t="s">
        <v>2096</v>
      </c>
      <c r="BZ1038" s="5" t="s">
        <v>2088</v>
      </c>
      <c r="CA1038" s="28" t="str">
        <f>IF(Table1[[#This Row],[Party]]="Labour","Conservative","Labour")</f>
        <v>Labour</v>
      </c>
      <c r="CB1038" s="28" cm="1">
        <f t="array" ref="CB10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283</v>
      </c>
      <c r="CC1038" s="28" cm="1">
        <f t="array" ref="CC10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038" s="28">
        <f>IF(TRIM(Table1[[#This Row],[Party]])="Labour",Table1[[#This Row],[Conservative_Aye]],Table1[[#This Row],[Labour_Aye]])</f>
        <v>0</v>
      </c>
      <c r="CE1038" s="28">
        <f>IF(TRIM(Table1[[#This Row],[Party]])="Labour",Table1[[#This Row],[Conservative_No]],Table1[[#This Row],[Labour_No]])</f>
        <v>130</v>
      </c>
      <c r="CF1038" s="36">
        <f>IF(Table1[[#This Row],[Gov_Aye]]+Table1[[#This Row],[Gov_No]]=0,"",Table1[[#This Row],[Gov_Aye]]/(Table1[[#This Row],[Gov_Aye]]+Table1[[#This Row],[Gov_No]]))</f>
        <v>0.99647887323943662</v>
      </c>
      <c r="CG1038" s="36">
        <f>IF(Table1[[#This Row],[Opp_Aye]]+Table1[[#This Row],[Opp_No]]=0,"",Table1[[#This Row],[Opp_Aye]]/(Table1[[#This Row],[Opp_Aye]]+Table1[[#This Row],[Opp_No]]))</f>
        <v>0</v>
      </c>
      <c r="CH1038" s="36">
        <f>IF(OR(Table1[[#This Row],[Gov_Share]]="",Table1[[#This Row],[Opp_Share]]=""),"",ABS(Table1[[#This Row],[Gov_Share]]-Table1[[#This Row],[Opp_Share]]))</f>
        <v>0.99647887323943662</v>
      </c>
      <c r="CI1038" s="36">
        <f>IF(Table1[[#This Row],[Gov_Aye]]+Table1[[#This Row],[Gov_No]]=0,"",ABS(Table1[[#This Row],[Gov_Aye]]-Table1[[#This Row],[Gov_No]])/(Table1[[#This Row],[Gov_Aye]]+Table1[[#This Row],[Gov_No]]))</f>
        <v>0.99295774647887325</v>
      </c>
      <c r="CJ1038" s="36">
        <f>IF(Table1[[#This Row],[Opp_Aye]]+Table1[[#This Row],[Opp_No]]=0,"",ABS(Table1[[#This Row],[Opp_Aye]]-Table1[[#This Row],[Opp_No]])/(Table1[[#This Row],[Opp_Aye]]+Table1[[#This Row],[Opp_No]]))</f>
        <v>1</v>
      </c>
      <c r="CK10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0.96492937165124204</v>
      </c>
    </row>
    <row r="1039" spans="1:89" hidden="1" x14ac:dyDescent="0.75">
      <c r="A1039" s="2">
        <v>937</v>
      </c>
      <c r="B1039" s="15">
        <v>44209</v>
      </c>
      <c r="C1039" s="16">
        <v>0.7583333333333333</v>
      </c>
      <c r="D1039" s="2">
        <v>195</v>
      </c>
      <c r="E1039" s="19" t="s">
        <v>981</v>
      </c>
      <c r="F1039" s="2" t="s">
        <v>1967</v>
      </c>
      <c r="G1039" s="2"/>
      <c r="H1039" s="2">
        <v>265</v>
      </c>
      <c r="I1039" s="2">
        <v>355</v>
      </c>
      <c r="J1039" s="2">
        <v>0</v>
      </c>
      <c r="K1039" s="2">
        <v>1</v>
      </c>
      <c r="L1039" s="2">
        <v>0</v>
      </c>
      <c r="M1039" s="3">
        <v>0</v>
      </c>
      <c r="N1039" s="2">
        <v>4</v>
      </c>
      <c r="O1039" s="2">
        <v>0</v>
      </c>
      <c r="P1039" s="2">
        <v>1</v>
      </c>
      <c r="Q1039" s="2">
        <v>2</v>
      </c>
      <c r="R1039" s="4">
        <v>198</v>
      </c>
      <c r="S1039" s="2">
        <v>11</v>
      </c>
      <c r="T1039" s="2">
        <v>3</v>
      </c>
      <c r="U1039" s="2">
        <v>0</v>
      </c>
      <c r="V1039" s="2">
        <v>45</v>
      </c>
      <c r="W1039" s="2">
        <v>2</v>
      </c>
      <c r="X1039" s="2">
        <v>0</v>
      </c>
      <c r="Y1039" s="2">
        <v>0</v>
      </c>
      <c r="Z1039" s="2">
        <v>0</v>
      </c>
      <c r="AA1039" s="2">
        <v>0</v>
      </c>
      <c r="AB1039" s="2">
        <v>0</v>
      </c>
      <c r="AC1039" s="2">
        <v>0</v>
      </c>
      <c r="AD1039" s="2">
        <v>0</v>
      </c>
      <c r="AE1039" s="2">
        <v>0</v>
      </c>
      <c r="AF1039" s="2">
        <v>0</v>
      </c>
      <c r="AG1039" s="3">
        <v>355</v>
      </c>
      <c r="AH1039" s="2">
        <v>0</v>
      </c>
      <c r="AI1039" s="2">
        <v>0</v>
      </c>
      <c r="AJ1039" s="2">
        <v>0</v>
      </c>
      <c r="AK1039" s="2">
        <v>0</v>
      </c>
      <c r="AL1039" s="4">
        <v>0</v>
      </c>
      <c r="AM1039" s="2">
        <v>0</v>
      </c>
      <c r="AN1039" s="2">
        <v>0</v>
      </c>
      <c r="AO1039" s="2">
        <v>0</v>
      </c>
      <c r="AP1039" s="2">
        <v>0</v>
      </c>
      <c r="AQ1039" s="2">
        <v>0</v>
      </c>
      <c r="AR1039" s="2">
        <v>0</v>
      </c>
      <c r="AS1039" s="2">
        <v>0</v>
      </c>
      <c r="AT1039" s="2">
        <v>0</v>
      </c>
      <c r="AU1039" s="2">
        <v>0</v>
      </c>
      <c r="AV1039" s="2">
        <v>0</v>
      </c>
      <c r="AW1039" s="2">
        <v>0</v>
      </c>
      <c r="AX1039" s="2">
        <v>0</v>
      </c>
      <c r="AY1039" s="2">
        <v>0</v>
      </c>
      <c r="AZ1039" s="2">
        <v>0</v>
      </c>
      <c r="BA1039" s="44">
        <v>0</v>
      </c>
      <c r="BB1039" s="2">
        <v>0</v>
      </c>
      <c r="BC1039" s="2">
        <v>0</v>
      </c>
      <c r="BD1039" s="2">
        <v>0</v>
      </c>
      <c r="BE1039" s="2">
        <v>0</v>
      </c>
      <c r="BF1039" s="45">
        <v>0</v>
      </c>
      <c r="BG1039" s="2">
        <v>0</v>
      </c>
      <c r="BH1039" s="2">
        <v>0</v>
      </c>
      <c r="BI1039" s="2">
        <v>0</v>
      </c>
      <c r="BJ1039" s="2">
        <v>0</v>
      </c>
      <c r="BK1039" s="2">
        <v>0</v>
      </c>
      <c r="BL1039" s="2">
        <v>0</v>
      </c>
      <c r="BM1039" s="2">
        <v>0</v>
      </c>
      <c r="BN1039" s="2">
        <v>0</v>
      </c>
      <c r="BO1039" s="2">
        <v>0</v>
      </c>
      <c r="BP1039" s="2">
        <v>0</v>
      </c>
      <c r="BQ1039" s="2">
        <v>0</v>
      </c>
      <c r="BR1039" s="2">
        <v>0</v>
      </c>
      <c r="BS1039" s="2">
        <v>622</v>
      </c>
      <c r="BT1039" s="2">
        <v>0</v>
      </c>
      <c r="BU1039" s="5">
        <v>0.96</v>
      </c>
      <c r="BV1039" s="5">
        <f>IFERROR($BF1039/($AL1039+$R1039), "No Votes")</f>
        <v>0</v>
      </c>
      <c r="BW1039" s="5">
        <f>IFERROR($BA1039/($AG1039+$M1039), "No Votes")</f>
        <v>0</v>
      </c>
      <c r="BX1039" t="s">
        <v>2156</v>
      </c>
      <c r="BY1039" s="5" t="s">
        <v>2093</v>
      </c>
      <c r="BZ1039" s="5" t="s">
        <v>2088</v>
      </c>
      <c r="CA1039" s="28" t="str">
        <f>IF(Table1[[#This Row],[Party]]="Labour","Conservative","Labour")</f>
        <v>Labour</v>
      </c>
      <c r="CB1039" s="28" cm="1">
        <f t="array" ref="CB10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39" s="28" cm="1">
        <f t="array" ref="CC10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355</v>
      </c>
      <c r="CD1039" s="28">
        <f>IF(TRIM(Table1[[#This Row],[Party]])="Labour",Table1[[#This Row],[Conservative_Aye]],Table1[[#This Row],[Labour_Aye]])</f>
        <v>198</v>
      </c>
      <c r="CE1039" s="28">
        <f>IF(TRIM(Table1[[#This Row],[Party]])="Labour",Table1[[#This Row],[Conservative_No]],Table1[[#This Row],[Labour_No]])</f>
        <v>0</v>
      </c>
      <c r="CF1039" s="36">
        <f>IF(Table1[[#This Row],[Gov_Aye]]+Table1[[#This Row],[Gov_No]]=0,"",Table1[[#This Row],[Gov_Aye]]/(Table1[[#This Row],[Gov_Aye]]+Table1[[#This Row],[Gov_No]]))</f>
        <v>0</v>
      </c>
      <c r="CG1039" s="36">
        <f>IF(Table1[[#This Row],[Opp_Aye]]+Table1[[#This Row],[Opp_No]]=0,"",Table1[[#This Row],[Opp_Aye]]/(Table1[[#This Row],[Opp_Aye]]+Table1[[#This Row],[Opp_No]]))</f>
        <v>1</v>
      </c>
      <c r="CH1039" s="36">
        <f>IF(OR(Table1[[#This Row],[Gov_Share]]="",Table1[[#This Row],[Opp_Share]]=""),"",ABS(Table1[[#This Row],[Gov_Share]]-Table1[[#This Row],[Opp_Share]]))</f>
        <v>1</v>
      </c>
      <c r="CI1039" s="36">
        <f>IF(Table1[[#This Row],[Gov_Aye]]+Table1[[#This Row],[Gov_No]]=0,"",ABS(Table1[[#This Row],[Gov_Aye]]-Table1[[#This Row],[Gov_No]])/(Table1[[#This Row],[Gov_Aye]]+Table1[[#This Row],[Gov_No]]))</f>
        <v>1</v>
      </c>
      <c r="CJ1039" s="36">
        <f>IF(Table1[[#This Row],[Opp_Aye]]+Table1[[#This Row],[Opp_No]]=0,"",ABS(Table1[[#This Row],[Opp_Aye]]-Table1[[#This Row],[Opp_No]])/(Table1[[#This Row],[Opp_Aye]]+Table1[[#This Row],[Opp_No]]))</f>
        <v>1</v>
      </c>
      <c r="CK10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0.97148206827020023</v>
      </c>
    </row>
    <row r="1040" spans="1:89" ht="29.5" x14ac:dyDescent="0.75">
      <c r="A1040" s="2">
        <v>1536</v>
      </c>
      <c r="B1040" s="15">
        <v>45049</v>
      </c>
      <c r="C1040" s="16">
        <v>0.61458333333333337</v>
      </c>
      <c r="D1040" s="2">
        <v>228</v>
      </c>
      <c r="E1040" s="19" t="s">
        <v>1563</v>
      </c>
      <c r="F1040" s="2"/>
      <c r="G1040" s="2"/>
      <c r="H1040" s="2">
        <v>254</v>
      </c>
      <c r="I1040" s="2">
        <v>134</v>
      </c>
      <c r="J1040" s="2">
        <v>0</v>
      </c>
      <c r="K1040" s="2">
        <v>0</v>
      </c>
      <c r="L1040" s="2">
        <v>0</v>
      </c>
      <c r="M1040" s="3">
        <v>251</v>
      </c>
      <c r="N1040" s="2">
        <v>0</v>
      </c>
      <c r="O1040" s="2">
        <v>0</v>
      </c>
      <c r="P1040" s="2">
        <v>0</v>
      </c>
      <c r="Q1040" s="2">
        <v>2</v>
      </c>
      <c r="R1040" s="4">
        <v>0</v>
      </c>
      <c r="S1040" s="2">
        <v>0</v>
      </c>
      <c r="T1040" s="2">
        <v>0</v>
      </c>
      <c r="U1040" s="2">
        <v>0</v>
      </c>
      <c r="V1040" s="2">
        <v>0</v>
      </c>
      <c r="W1040" s="2">
        <v>0</v>
      </c>
      <c r="X1040" s="2">
        <v>0</v>
      </c>
      <c r="Y1040" s="2">
        <v>0</v>
      </c>
      <c r="Z1040" s="2">
        <v>0</v>
      </c>
      <c r="AA1040" s="2">
        <v>0</v>
      </c>
      <c r="AB1040" s="2">
        <v>0</v>
      </c>
      <c r="AC1040" s="2">
        <v>0</v>
      </c>
      <c r="AD1040" s="2">
        <v>0</v>
      </c>
      <c r="AE1040" s="2">
        <v>0</v>
      </c>
      <c r="AF1040" s="2">
        <v>0</v>
      </c>
      <c r="AG1040" s="3">
        <v>1</v>
      </c>
      <c r="AH1040" s="2">
        <v>0</v>
      </c>
      <c r="AI1040" s="2">
        <v>0</v>
      </c>
      <c r="AJ1040" s="2">
        <v>1</v>
      </c>
      <c r="AK1040" s="2">
        <v>3</v>
      </c>
      <c r="AL1040" s="4">
        <v>87</v>
      </c>
      <c r="AM1040" s="2">
        <v>9</v>
      </c>
      <c r="AN1040" s="2">
        <v>2</v>
      </c>
      <c r="AO1040" s="2">
        <v>0</v>
      </c>
      <c r="AP1040" s="2">
        <v>31</v>
      </c>
      <c r="AQ1040" s="2">
        <v>0</v>
      </c>
      <c r="AR1040" s="2">
        <v>0</v>
      </c>
      <c r="AS1040" s="2">
        <v>0</v>
      </c>
      <c r="AT1040" s="2">
        <v>0</v>
      </c>
      <c r="AU1040" s="2">
        <v>0</v>
      </c>
      <c r="AV1040" s="2">
        <v>0</v>
      </c>
      <c r="AW1040" s="2">
        <v>0</v>
      </c>
      <c r="AX1040" s="2">
        <v>0</v>
      </c>
      <c r="AY1040" s="2">
        <v>0</v>
      </c>
      <c r="AZ1040" s="2">
        <v>0</v>
      </c>
      <c r="BA1040" s="2">
        <v>1</v>
      </c>
      <c r="BB1040" s="2">
        <v>0</v>
      </c>
      <c r="BC1040" s="2">
        <v>0</v>
      </c>
      <c r="BD1040" s="2">
        <v>0</v>
      </c>
      <c r="BE1040" s="2">
        <v>2</v>
      </c>
      <c r="BF1040" s="2">
        <v>0</v>
      </c>
      <c r="BG1040" s="2">
        <v>0</v>
      </c>
      <c r="BH1040" s="2">
        <v>0</v>
      </c>
      <c r="BI1040" s="2">
        <v>0</v>
      </c>
      <c r="BJ1040" s="2">
        <v>0</v>
      </c>
      <c r="BK1040" s="2">
        <v>0</v>
      </c>
      <c r="BL1040" s="2">
        <v>0</v>
      </c>
      <c r="BM1040" s="2">
        <v>0</v>
      </c>
      <c r="BN1040" s="2">
        <v>0</v>
      </c>
      <c r="BO1040" s="2">
        <v>0</v>
      </c>
      <c r="BP1040" s="2">
        <v>0</v>
      </c>
      <c r="BQ1040" s="2">
        <v>0</v>
      </c>
      <c r="BR1040" s="2">
        <v>3</v>
      </c>
      <c r="BS1040" s="2">
        <v>387</v>
      </c>
      <c r="BT1040" s="2">
        <v>7.7519379999999999E-3</v>
      </c>
      <c r="BU1040" s="5">
        <v>0.6</v>
      </c>
      <c r="BV1040" s="5">
        <f>IFERROR($BF1040/($AL1040+$R1040), "No Votes")</f>
        <v>0</v>
      </c>
      <c r="BW1040" s="5">
        <f>IFERROR($BA1040/($AG1040+$M1040), "No Votes")</f>
        <v>3.968253968253968E-3</v>
      </c>
      <c r="BX1040" t="s">
        <v>2157</v>
      </c>
      <c r="BY1040" s="5" t="s">
        <v>2096</v>
      </c>
      <c r="BZ1040" s="5" t="s">
        <v>2088</v>
      </c>
      <c r="CA1040" s="28" t="str">
        <f>IF(Table1[[#This Row],[Party]]="Labour","Conservative","Labour")</f>
        <v>Labour</v>
      </c>
      <c r="CB1040" s="28" cm="1">
        <f t="array" ref="CB10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251</v>
      </c>
      <c r="CC1040" s="28" cm="1">
        <f t="array" ref="CC10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040" s="28">
        <f>IF(TRIM(Table1[[#This Row],[Party]])="Labour",Table1[[#This Row],[Conservative_Aye]],Table1[[#This Row],[Labour_Aye]])</f>
        <v>0</v>
      </c>
      <c r="CE1040" s="28">
        <f>IF(TRIM(Table1[[#This Row],[Party]])="Labour",Table1[[#This Row],[Conservative_No]],Table1[[#This Row],[Labour_No]])</f>
        <v>87</v>
      </c>
      <c r="CF1040" s="36">
        <f>IF(Table1[[#This Row],[Gov_Aye]]+Table1[[#This Row],[Gov_No]]=0,"",Table1[[#This Row],[Gov_Aye]]/(Table1[[#This Row],[Gov_Aye]]+Table1[[#This Row],[Gov_No]]))</f>
        <v>0.99603174603174605</v>
      </c>
      <c r="CG1040" s="36">
        <f>IF(Table1[[#This Row],[Opp_Aye]]+Table1[[#This Row],[Opp_No]]=0,"",Table1[[#This Row],[Opp_Aye]]/(Table1[[#This Row],[Opp_Aye]]+Table1[[#This Row],[Opp_No]]))</f>
        <v>0</v>
      </c>
      <c r="CH1040" s="36">
        <f>IF(OR(Table1[[#This Row],[Gov_Share]]="",Table1[[#This Row],[Opp_Share]]=""),"",ABS(Table1[[#This Row],[Gov_Share]]-Table1[[#This Row],[Opp_Share]]))</f>
        <v>0.99603174603174605</v>
      </c>
      <c r="CI1040" s="36">
        <f>IF(Table1[[#This Row],[Gov_Aye]]+Table1[[#This Row],[Gov_No]]=0,"",ABS(Table1[[#This Row],[Gov_Aye]]-Table1[[#This Row],[Gov_No]])/(Table1[[#This Row],[Gov_Aye]]+Table1[[#This Row],[Gov_No]]))</f>
        <v>0.99206349206349209</v>
      </c>
      <c r="CJ1040" s="36">
        <f>IF(Table1[[#This Row],[Opp_Aye]]+Table1[[#This Row],[Opp_No]]=0,"",ABS(Table1[[#This Row],[Opp_Aye]]-Table1[[#This Row],[Opp_No]])/(Table1[[#This Row],[Opp_Aye]]+Table1[[#This Row],[Opp_No]]))</f>
        <v>1</v>
      </c>
      <c r="CK10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0.96480480480480479</v>
      </c>
    </row>
    <row r="1041" spans="1:89" x14ac:dyDescent="0.75">
      <c r="A1041">
        <v>374</v>
      </c>
      <c r="B1041" s="17">
        <v>43123</v>
      </c>
      <c r="C1041" s="18">
        <v>0.70763888888888893</v>
      </c>
      <c r="D1041">
        <v>107</v>
      </c>
      <c r="E1041" s="20" t="s">
        <v>771</v>
      </c>
      <c r="H1041">
        <v>254</v>
      </c>
      <c r="I1041">
        <v>295</v>
      </c>
      <c r="J1041">
        <v>0</v>
      </c>
      <c r="K1041">
        <v>0</v>
      </c>
      <c r="L1041">
        <v>0</v>
      </c>
      <c r="M1041" s="3">
        <v>0</v>
      </c>
      <c r="N1041">
        <v>0</v>
      </c>
      <c r="O1041">
        <v>0</v>
      </c>
      <c r="P1041">
        <v>1</v>
      </c>
      <c r="Q1041">
        <v>2</v>
      </c>
      <c r="R1041" s="4">
        <v>205</v>
      </c>
      <c r="S1041">
        <v>11</v>
      </c>
      <c r="T1041">
        <v>4</v>
      </c>
      <c r="U1041">
        <v>0</v>
      </c>
      <c r="V1041">
        <v>31</v>
      </c>
      <c r="W1041">
        <v>0</v>
      </c>
      <c r="X1041">
        <v>0</v>
      </c>
      <c r="Y1041">
        <v>0</v>
      </c>
      <c r="Z1041">
        <v>0</v>
      </c>
      <c r="AA1041">
        <v>0</v>
      </c>
      <c r="AB1041">
        <v>0</v>
      </c>
      <c r="AC1041">
        <v>0</v>
      </c>
      <c r="AD1041">
        <v>0</v>
      </c>
      <c r="AE1041">
        <v>0</v>
      </c>
      <c r="AF1041">
        <v>0</v>
      </c>
      <c r="AG1041" s="3">
        <v>286</v>
      </c>
      <c r="AH1041">
        <v>8</v>
      </c>
      <c r="AI1041">
        <v>0</v>
      </c>
      <c r="AJ1041">
        <v>0</v>
      </c>
      <c r="AK1041">
        <v>1</v>
      </c>
      <c r="AL1041" s="4">
        <v>0</v>
      </c>
      <c r="AM1041">
        <v>0</v>
      </c>
      <c r="AN1041">
        <v>0</v>
      </c>
      <c r="AO1041">
        <v>0</v>
      </c>
      <c r="AP1041">
        <v>0</v>
      </c>
      <c r="AQ1041">
        <v>0</v>
      </c>
      <c r="AR1041">
        <v>0</v>
      </c>
      <c r="AS1041">
        <v>0</v>
      </c>
      <c r="AT1041">
        <v>0</v>
      </c>
      <c r="AU1041">
        <v>0</v>
      </c>
      <c r="AV1041">
        <v>0</v>
      </c>
      <c r="AW1041">
        <v>0</v>
      </c>
      <c r="AX1041">
        <v>0</v>
      </c>
      <c r="AY1041">
        <v>0</v>
      </c>
      <c r="AZ1041">
        <v>0</v>
      </c>
      <c r="BA1041" s="3">
        <v>0</v>
      </c>
      <c r="BB1041">
        <v>0</v>
      </c>
      <c r="BC1041">
        <v>0</v>
      </c>
      <c r="BD1041">
        <v>0</v>
      </c>
      <c r="BE1041">
        <v>1</v>
      </c>
      <c r="BF1041" s="4">
        <v>0</v>
      </c>
      <c r="BG1041">
        <v>0</v>
      </c>
      <c r="BH1041">
        <v>0</v>
      </c>
      <c r="BI1041">
        <v>0</v>
      </c>
      <c r="BJ1041">
        <v>0</v>
      </c>
      <c r="BK1041">
        <v>0</v>
      </c>
      <c r="BL1041">
        <v>0</v>
      </c>
      <c r="BM1041">
        <v>0</v>
      </c>
      <c r="BN1041">
        <v>0</v>
      </c>
      <c r="BO1041">
        <v>0</v>
      </c>
      <c r="BP1041">
        <v>0</v>
      </c>
      <c r="BQ1041">
        <v>0</v>
      </c>
      <c r="BR1041">
        <v>1</v>
      </c>
      <c r="BS1041">
        <v>549</v>
      </c>
      <c r="BT1041">
        <v>0</v>
      </c>
      <c r="BU1041" s="1">
        <v>0.84</v>
      </c>
      <c r="BV1041" s="5">
        <f>IFERROR($BF1041/($AL1041+$R1041), "No Votes")</f>
        <v>0</v>
      </c>
      <c r="BW1041" s="5">
        <f>IFERROR($BA1041/($AG1041+$M1041), "No Votes")</f>
        <v>0</v>
      </c>
      <c r="BX1041" t="s">
        <v>2157</v>
      </c>
      <c r="BY1041" s="5" t="s">
        <v>2086</v>
      </c>
      <c r="BZ1041" s="5" t="s">
        <v>2088</v>
      </c>
      <c r="CA1041" s="28" t="str">
        <f>IF(Table1[[#This Row],[Party]]="Labour","Conservative","Labour")</f>
        <v>Labour</v>
      </c>
      <c r="CB1041" s="28" cm="1">
        <f t="array" ref="CB10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41" s="28" cm="1">
        <f t="array" ref="CC10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1041" s="28">
        <f>IF(TRIM(Table1[[#This Row],[Party]])="Labour",Table1[[#This Row],[Conservative_Aye]],Table1[[#This Row],[Labour_Aye]])</f>
        <v>205</v>
      </c>
      <c r="CE1041" s="28">
        <f>IF(TRIM(Table1[[#This Row],[Party]])="Labour",Table1[[#This Row],[Conservative_No]],Table1[[#This Row],[Labour_No]])</f>
        <v>0</v>
      </c>
      <c r="CF1041" s="36">
        <f>IF(Table1[[#This Row],[Gov_Aye]]+Table1[[#This Row],[Gov_No]]=0,"",Table1[[#This Row],[Gov_Aye]]/(Table1[[#This Row],[Gov_Aye]]+Table1[[#This Row],[Gov_No]]))</f>
        <v>0</v>
      </c>
      <c r="CG1041" s="36">
        <f>IF(Table1[[#This Row],[Opp_Aye]]+Table1[[#This Row],[Opp_No]]=0,"",Table1[[#This Row],[Opp_Aye]]/(Table1[[#This Row],[Opp_Aye]]+Table1[[#This Row],[Opp_No]]))</f>
        <v>1</v>
      </c>
      <c r="CH1041" s="36">
        <f>IF(OR(Table1[[#This Row],[Gov_Share]]="",Table1[[#This Row],[Opp_Share]]=""),"",ABS(Table1[[#This Row],[Gov_Share]]-Table1[[#This Row],[Opp_Share]]))</f>
        <v>1</v>
      </c>
      <c r="CI1041" s="36">
        <f>IF(Table1[[#This Row],[Gov_Aye]]+Table1[[#This Row],[Gov_No]]=0,"",ABS(Table1[[#This Row],[Gov_Aye]]-Table1[[#This Row],[Gov_No]])/(Table1[[#This Row],[Gov_Aye]]+Table1[[#This Row],[Gov_No]]))</f>
        <v>1</v>
      </c>
      <c r="CJ1041" s="36">
        <f>IF(Table1[[#This Row],[Opp_Aye]]+Table1[[#This Row],[Opp_No]]=0,"",ABS(Table1[[#This Row],[Opp_Aye]]-Table1[[#This Row],[Opp_No]])/(Table1[[#This Row],[Opp_Aye]]+Table1[[#This Row],[Opp_No]]))</f>
        <v>1</v>
      </c>
      <c r="CK10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0.9647826833877341</v>
      </c>
    </row>
    <row r="1042" spans="1:89" ht="29.5" x14ac:dyDescent="0.75">
      <c r="A1042" s="2">
        <v>1496</v>
      </c>
      <c r="B1042" s="15">
        <v>44998</v>
      </c>
      <c r="C1042" s="16">
        <v>0.91666666666666663</v>
      </c>
      <c r="D1042" s="2">
        <v>190</v>
      </c>
      <c r="E1042" s="19" t="s">
        <v>327</v>
      </c>
      <c r="F1042" s="2"/>
      <c r="G1042" s="2"/>
      <c r="H1042" s="2">
        <v>249</v>
      </c>
      <c r="I1042" s="2">
        <v>312</v>
      </c>
      <c r="J1042" s="2">
        <v>1</v>
      </c>
      <c r="K1042" s="2">
        <v>1</v>
      </c>
      <c r="L1042" s="2">
        <v>0</v>
      </c>
      <c r="M1042" s="3">
        <v>0</v>
      </c>
      <c r="N1042" s="2">
        <v>2</v>
      </c>
      <c r="O1042" s="2">
        <v>0</v>
      </c>
      <c r="P1042" s="2">
        <v>1</v>
      </c>
      <c r="Q1042" s="2">
        <v>6</v>
      </c>
      <c r="R1042" s="4">
        <v>180</v>
      </c>
      <c r="S1042" s="2">
        <v>12</v>
      </c>
      <c r="T1042" s="2">
        <v>3</v>
      </c>
      <c r="U1042" s="2">
        <v>0</v>
      </c>
      <c r="V1042" s="2">
        <v>43</v>
      </c>
      <c r="W1042" s="2">
        <v>0</v>
      </c>
      <c r="X1042" s="2">
        <v>0</v>
      </c>
      <c r="Y1042" s="2">
        <v>0</v>
      </c>
      <c r="Z1042" s="2">
        <v>0</v>
      </c>
      <c r="AA1042" s="2">
        <v>0</v>
      </c>
      <c r="AB1042" s="2">
        <v>0</v>
      </c>
      <c r="AC1042" s="2">
        <v>0</v>
      </c>
      <c r="AD1042" s="2">
        <v>0</v>
      </c>
      <c r="AE1042" s="2">
        <v>0</v>
      </c>
      <c r="AF1042" s="2">
        <v>0</v>
      </c>
      <c r="AG1042" s="3">
        <v>308</v>
      </c>
      <c r="AH1042" s="2">
        <v>0</v>
      </c>
      <c r="AI1042" s="2">
        <v>0</v>
      </c>
      <c r="AJ1042" s="2">
        <v>0</v>
      </c>
      <c r="AK1042" s="2">
        <v>4</v>
      </c>
      <c r="AL1042" s="4">
        <v>0</v>
      </c>
      <c r="AM1042" s="2">
        <v>0</v>
      </c>
      <c r="AN1042" s="2">
        <v>0</v>
      </c>
      <c r="AO1042" s="2">
        <v>0</v>
      </c>
      <c r="AP1042" s="2">
        <v>0</v>
      </c>
      <c r="AQ1042" s="2">
        <v>0</v>
      </c>
      <c r="AR1042" s="2">
        <v>0</v>
      </c>
      <c r="AS1042" s="2">
        <v>0</v>
      </c>
      <c r="AT1042" s="2">
        <v>0</v>
      </c>
      <c r="AU1042" s="2">
        <v>0</v>
      </c>
      <c r="AV1042" s="2">
        <v>0</v>
      </c>
      <c r="AW1042" s="2">
        <v>0</v>
      </c>
      <c r="AX1042" s="2">
        <v>0</v>
      </c>
      <c r="AY1042" s="2">
        <v>0</v>
      </c>
      <c r="AZ1042" s="2">
        <v>0</v>
      </c>
      <c r="BA1042" s="44">
        <v>0</v>
      </c>
      <c r="BB1042" s="2">
        <v>0</v>
      </c>
      <c r="BC1042" s="2">
        <v>0</v>
      </c>
      <c r="BD1042" s="2">
        <v>0</v>
      </c>
      <c r="BE1042" s="2">
        <v>4</v>
      </c>
      <c r="BF1042" s="45">
        <v>0</v>
      </c>
      <c r="BG1042" s="2">
        <v>0</v>
      </c>
      <c r="BH1042" s="2">
        <v>0</v>
      </c>
      <c r="BI1042" s="2">
        <v>0</v>
      </c>
      <c r="BJ1042" s="2">
        <v>0</v>
      </c>
      <c r="BK1042" s="2">
        <v>0</v>
      </c>
      <c r="BL1042" s="2">
        <v>0</v>
      </c>
      <c r="BM1042" s="2">
        <v>0</v>
      </c>
      <c r="BN1042" s="2">
        <v>0</v>
      </c>
      <c r="BO1042" s="2">
        <v>0</v>
      </c>
      <c r="BP1042" s="2">
        <v>0</v>
      </c>
      <c r="BQ1042" s="2">
        <v>0</v>
      </c>
      <c r="BR1042" s="2">
        <v>4</v>
      </c>
      <c r="BS1042" s="2">
        <v>561</v>
      </c>
      <c r="BT1042" s="2">
        <v>0.01</v>
      </c>
      <c r="BU1042" s="5">
        <v>0.86</v>
      </c>
      <c r="BV1042" s="5">
        <f>IFERROR($BF1042/($AL1042+$R1042), "No Votes")</f>
        <v>0</v>
      </c>
      <c r="BW1042" s="5">
        <f>IFERROR($BA1042/($AG1042+$M1042), "No Votes")</f>
        <v>0</v>
      </c>
      <c r="BX1042" t="s">
        <v>2157</v>
      </c>
      <c r="BY1042" s="5" t="s">
        <v>2096</v>
      </c>
      <c r="BZ1042" s="5" t="s">
        <v>2088</v>
      </c>
      <c r="CA1042" s="28" t="str">
        <f>IF(Table1[[#This Row],[Party]]="Labour","Conservative","Labour")</f>
        <v>Labour</v>
      </c>
      <c r="CB1042" s="28" cm="1">
        <f t="array" ref="CB10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42" s="28" cm="1">
        <f t="array" ref="CC10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1042" s="28">
        <f>IF(TRIM(Table1[[#This Row],[Party]])="Labour",Table1[[#This Row],[Conservative_Aye]],Table1[[#This Row],[Labour_Aye]])</f>
        <v>180</v>
      </c>
      <c r="CE1042" s="28">
        <f>IF(TRIM(Table1[[#This Row],[Party]])="Labour",Table1[[#This Row],[Conservative_No]],Table1[[#This Row],[Labour_No]])</f>
        <v>0</v>
      </c>
      <c r="CF1042" s="36">
        <f>IF(Table1[[#This Row],[Gov_Aye]]+Table1[[#This Row],[Gov_No]]=0,"",Table1[[#This Row],[Gov_Aye]]/(Table1[[#This Row],[Gov_Aye]]+Table1[[#This Row],[Gov_No]]))</f>
        <v>0</v>
      </c>
      <c r="CG1042" s="36">
        <f>IF(Table1[[#This Row],[Opp_Aye]]+Table1[[#This Row],[Opp_No]]=0,"",Table1[[#This Row],[Opp_Aye]]/(Table1[[#This Row],[Opp_Aye]]+Table1[[#This Row],[Opp_No]]))</f>
        <v>1</v>
      </c>
      <c r="CH1042" s="36">
        <f>IF(OR(Table1[[#This Row],[Gov_Share]]="",Table1[[#This Row],[Opp_Share]]=""),"",ABS(Table1[[#This Row],[Gov_Share]]-Table1[[#This Row],[Opp_Share]]))</f>
        <v>1</v>
      </c>
      <c r="CI1042" s="36">
        <f>IF(Table1[[#This Row],[Gov_Aye]]+Table1[[#This Row],[Gov_No]]=0,"",ABS(Table1[[#This Row],[Gov_Aye]]-Table1[[#This Row],[Gov_No]])/(Table1[[#This Row],[Gov_Aye]]+Table1[[#This Row],[Gov_No]]))</f>
        <v>1</v>
      </c>
      <c r="CJ1042" s="36">
        <f>IF(Table1[[#This Row],[Opp_Aye]]+Table1[[#This Row],[Opp_No]]=0,"",ABS(Table1[[#This Row],[Opp_Aye]]-Table1[[#This Row],[Opp_No]])/(Table1[[#This Row],[Opp_Aye]]+Table1[[#This Row],[Opp_No]]))</f>
        <v>1</v>
      </c>
      <c r="CK10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0.9647611589663273</v>
      </c>
    </row>
    <row r="1043" spans="1:89" x14ac:dyDescent="0.75">
      <c r="A1043" s="2">
        <v>1560</v>
      </c>
      <c r="B1043" s="15">
        <v>45090</v>
      </c>
      <c r="C1043" s="16">
        <v>0.69930555555555551</v>
      </c>
      <c r="D1043" s="2">
        <v>252</v>
      </c>
      <c r="E1043" s="19" t="s">
        <v>683</v>
      </c>
      <c r="F1043" s="2"/>
      <c r="G1043" s="2"/>
      <c r="H1043" s="2">
        <v>231</v>
      </c>
      <c r="I1043" s="2">
        <v>282</v>
      </c>
      <c r="J1043" s="2">
        <v>1</v>
      </c>
      <c r="K1043" s="2">
        <v>1</v>
      </c>
      <c r="L1043" s="2">
        <v>0</v>
      </c>
      <c r="M1043" s="3">
        <v>0</v>
      </c>
      <c r="N1043" s="2">
        <v>5</v>
      </c>
      <c r="O1043" s="2">
        <v>0</v>
      </c>
      <c r="P1043" s="2">
        <v>1</v>
      </c>
      <c r="Q1043" s="2">
        <v>5</v>
      </c>
      <c r="R1043" s="4">
        <v>162</v>
      </c>
      <c r="S1043" s="2">
        <v>11</v>
      </c>
      <c r="T1043" s="2">
        <v>2</v>
      </c>
      <c r="U1043" s="2">
        <v>0</v>
      </c>
      <c r="V1043" s="2">
        <v>40</v>
      </c>
      <c r="W1043" s="2">
        <v>1</v>
      </c>
      <c r="X1043" s="2">
        <v>0</v>
      </c>
      <c r="Y1043" s="2">
        <v>0</v>
      </c>
      <c r="Z1043" s="2">
        <v>0</v>
      </c>
      <c r="AA1043" s="2">
        <v>0</v>
      </c>
      <c r="AB1043" s="2">
        <v>0</v>
      </c>
      <c r="AC1043" s="2">
        <v>0</v>
      </c>
      <c r="AD1043" s="2">
        <v>0</v>
      </c>
      <c r="AE1043" s="2">
        <v>0</v>
      </c>
      <c r="AF1043" s="2">
        <v>0</v>
      </c>
      <c r="AG1043" s="3">
        <v>282</v>
      </c>
      <c r="AH1043" s="2">
        <v>0</v>
      </c>
      <c r="AI1043" s="2">
        <v>0</v>
      </c>
      <c r="AJ1043" s="2">
        <v>0</v>
      </c>
      <c r="AK1043" s="2">
        <v>1</v>
      </c>
      <c r="AL1043" s="4">
        <v>0</v>
      </c>
      <c r="AM1043" s="2">
        <v>0</v>
      </c>
      <c r="AN1043" s="2">
        <v>0</v>
      </c>
      <c r="AO1043" s="2">
        <v>0</v>
      </c>
      <c r="AP1043" s="2">
        <v>0</v>
      </c>
      <c r="AQ1043" s="2">
        <v>0</v>
      </c>
      <c r="AR1043" s="2">
        <v>0</v>
      </c>
      <c r="AS1043" s="2">
        <v>0</v>
      </c>
      <c r="AT1043" s="2">
        <v>0</v>
      </c>
      <c r="AU1043" s="2">
        <v>0</v>
      </c>
      <c r="AV1043" s="2">
        <v>0</v>
      </c>
      <c r="AW1043" s="2">
        <v>0</v>
      </c>
      <c r="AX1043" s="2">
        <v>0</v>
      </c>
      <c r="AY1043" s="2">
        <v>0</v>
      </c>
      <c r="AZ1043" s="2">
        <v>0</v>
      </c>
      <c r="BA1043" s="44">
        <v>0</v>
      </c>
      <c r="BB1043" s="2">
        <v>0</v>
      </c>
      <c r="BC1043" s="2">
        <v>0</v>
      </c>
      <c r="BD1043" s="2">
        <v>0</v>
      </c>
      <c r="BE1043" s="2">
        <v>1</v>
      </c>
      <c r="BF1043" s="45">
        <v>0</v>
      </c>
      <c r="BG1043" s="2">
        <v>0</v>
      </c>
      <c r="BH1043" s="2">
        <v>0</v>
      </c>
      <c r="BI1043" s="2">
        <v>0</v>
      </c>
      <c r="BJ1043" s="2">
        <v>0</v>
      </c>
      <c r="BK1043" s="2">
        <v>0</v>
      </c>
      <c r="BL1043" s="2">
        <v>0</v>
      </c>
      <c r="BM1043" s="2">
        <v>0</v>
      </c>
      <c r="BN1043" s="2">
        <v>0</v>
      </c>
      <c r="BO1043" s="2">
        <v>0</v>
      </c>
      <c r="BP1043" s="2">
        <v>0</v>
      </c>
      <c r="BQ1043" s="2">
        <v>0</v>
      </c>
      <c r="BR1043" s="2">
        <v>1</v>
      </c>
      <c r="BS1043" s="2">
        <v>512</v>
      </c>
      <c r="BT1043" s="2">
        <v>0</v>
      </c>
      <c r="BU1043" s="5">
        <v>0.79</v>
      </c>
      <c r="BV1043" s="5">
        <f>IFERROR($BF1043/($AL1043+$R1043), "No Votes")</f>
        <v>0</v>
      </c>
      <c r="BW1043" s="5">
        <f>IFERROR($BA1043/($AG1043+$M1043), "No Votes")</f>
        <v>0</v>
      </c>
      <c r="BX1043" t="s">
        <v>2157</v>
      </c>
      <c r="BY1043" s="5" t="s">
        <v>2096</v>
      </c>
      <c r="BZ1043" s="5" t="s">
        <v>2088</v>
      </c>
      <c r="CA1043" s="28" t="str">
        <f>IF(Table1[[#This Row],[Party]]="Labour","Conservative","Labour")</f>
        <v>Labour</v>
      </c>
      <c r="CB1043" s="28" cm="1">
        <f t="array" ref="CB10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43" s="28" cm="1">
        <f t="array" ref="CC10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1043" s="28">
        <f>IF(TRIM(Table1[[#This Row],[Party]])="Labour",Table1[[#This Row],[Conservative_Aye]],Table1[[#This Row],[Labour_Aye]])</f>
        <v>162</v>
      </c>
      <c r="CE1043" s="28">
        <f>IF(TRIM(Table1[[#This Row],[Party]])="Labour",Table1[[#This Row],[Conservative_No]],Table1[[#This Row],[Labour_No]])</f>
        <v>0</v>
      </c>
      <c r="CF1043" s="36">
        <f>IF(Table1[[#This Row],[Gov_Aye]]+Table1[[#This Row],[Gov_No]]=0,"",Table1[[#This Row],[Gov_Aye]]/(Table1[[#This Row],[Gov_Aye]]+Table1[[#This Row],[Gov_No]]))</f>
        <v>0</v>
      </c>
      <c r="CG1043" s="36">
        <f>IF(Table1[[#This Row],[Opp_Aye]]+Table1[[#This Row],[Opp_No]]=0,"",Table1[[#This Row],[Opp_Aye]]/(Table1[[#This Row],[Opp_Aye]]+Table1[[#This Row],[Opp_No]]))</f>
        <v>1</v>
      </c>
      <c r="CH1043" s="36">
        <f>IF(OR(Table1[[#This Row],[Gov_Share]]="",Table1[[#This Row],[Opp_Share]]=""),"",ABS(Table1[[#This Row],[Gov_Share]]-Table1[[#This Row],[Opp_Share]]))</f>
        <v>1</v>
      </c>
      <c r="CI1043" s="36">
        <f>IF(Table1[[#This Row],[Gov_Aye]]+Table1[[#This Row],[Gov_No]]=0,"",ABS(Table1[[#This Row],[Gov_Aye]]-Table1[[#This Row],[Gov_No]])/(Table1[[#This Row],[Gov_Aye]]+Table1[[#This Row],[Gov_No]]))</f>
        <v>1</v>
      </c>
      <c r="CJ1043" s="36">
        <f>IF(Table1[[#This Row],[Opp_Aye]]+Table1[[#This Row],[Opp_No]]=0,"",ABS(Table1[[#This Row],[Opp_Aye]]-Table1[[#This Row],[Opp_No]])/(Table1[[#This Row],[Opp_Aye]]+Table1[[#This Row],[Opp_No]]))</f>
        <v>1</v>
      </c>
      <c r="CK10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0.96476032273374468</v>
      </c>
    </row>
    <row r="1044" spans="1:89" ht="29.5" x14ac:dyDescent="0.75">
      <c r="A1044" s="2">
        <v>1546</v>
      </c>
      <c r="B1044" s="15">
        <v>45068</v>
      </c>
      <c r="C1044" s="16">
        <v>0.86875000000000002</v>
      </c>
      <c r="D1044" s="2">
        <v>238</v>
      </c>
      <c r="E1044" s="19" t="s">
        <v>366</v>
      </c>
      <c r="F1044" s="2"/>
      <c r="G1044" s="2"/>
      <c r="H1044" s="2">
        <v>287</v>
      </c>
      <c r="I1044" s="2">
        <v>232</v>
      </c>
      <c r="J1044" s="2">
        <v>0</v>
      </c>
      <c r="K1044" s="2">
        <v>0</v>
      </c>
      <c r="L1044" s="2">
        <v>0</v>
      </c>
      <c r="M1044" s="3">
        <v>282</v>
      </c>
      <c r="N1044" s="2">
        <v>0</v>
      </c>
      <c r="O1044" s="2">
        <v>0</v>
      </c>
      <c r="P1044" s="2">
        <v>0</v>
      </c>
      <c r="Q1044" s="2">
        <v>3</v>
      </c>
      <c r="R1044" s="4">
        <v>0</v>
      </c>
      <c r="S1044" s="2">
        <v>0</v>
      </c>
      <c r="T1044" s="2">
        <v>0</v>
      </c>
      <c r="U1044" s="2">
        <v>0</v>
      </c>
      <c r="V1044" s="2">
        <v>0</v>
      </c>
      <c r="W1044" s="2">
        <v>0</v>
      </c>
      <c r="X1044" s="2">
        <v>0</v>
      </c>
      <c r="Y1044" s="2">
        <v>1</v>
      </c>
      <c r="Z1044" s="2">
        <v>0</v>
      </c>
      <c r="AA1044" s="2">
        <v>0</v>
      </c>
      <c r="AB1044" s="2">
        <v>0</v>
      </c>
      <c r="AC1044" s="2">
        <v>0</v>
      </c>
      <c r="AD1044" s="2">
        <v>1</v>
      </c>
      <c r="AE1044" s="2">
        <v>1</v>
      </c>
      <c r="AF1044" s="2">
        <v>0</v>
      </c>
      <c r="AG1044" s="3">
        <v>0</v>
      </c>
      <c r="AH1044" s="2">
        <v>0</v>
      </c>
      <c r="AI1044" s="2">
        <v>0</v>
      </c>
      <c r="AJ1044" s="2">
        <v>1</v>
      </c>
      <c r="AK1044" s="2">
        <v>8</v>
      </c>
      <c r="AL1044" s="4">
        <v>162</v>
      </c>
      <c r="AM1044" s="2">
        <v>11</v>
      </c>
      <c r="AN1044" s="2">
        <v>3</v>
      </c>
      <c r="AO1044" s="2">
        <v>0</v>
      </c>
      <c r="AP1044" s="2">
        <v>42</v>
      </c>
      <c r="AQ1044" s="2">
        <v>2</v>
      </c>
      <c r="AR1044" s="2">
        <v>0</v>
      </c>
      <c r="AS1044" s="2">
        <v>0</v>
      </c>
      <c r="AT1044" s="2">
        <v>0</v>
      </c>
      <c r="AU1044" s="2">
        <v>0</v>
      </c>
      <c r="AV1044" s="2">
        <v>0</v>
      </c>
      <c r="AW1044" s="2">
        <v>0</v>
      </c>
      <c r="AX1044" s="2">
        <v>0</v>
      </c>
      <c r="AY1044" s="2">
        <v>0</v>
      </c>
      <c r="AZ1044" s="2">
        <v>0</v>
      </c>
      <c r="BA1044" s="44">
        <v>0</v>
      </c>
      <c r="BB1044" s="2">
        <v>0</v>
      </c>
      <c r="BC1044" s="2">
        <v>0</v>
      </c>
      <c r="BD1044" s="2">
        <v>0</v>
      </c>
      <c r="BE1044" s="2">
        <v>3</v>
      </c>
      <c r="BF1044" s="45">
        <v>0</v>
      </c>
      <c r="BG1044" s="2">
        <v>0</v>
      </c>
      <c r="BH1044" s="2">
        <v>0</v>
      </c>
      <c r="BI1044" s="2">
        <v>0</v>
      </c>
      <c r="BJ1044" s="2">
        <v>0</v>
      </c>
      <c r="BK1044" s="2">
        <v>0</v>
      </c>
      <c r="BL1044" s="2">
        <v>0</v>
      </c>
      <c r="BM1044" s="2">
        <v>0</v>
      </c>
      <c r="BN1044" s="2">
        <v>0</v>
      </c>
      <c r="BO1044" s="2">
        <v>0</v>
      </c>
      <c r="BP1044" s="2">
        <v>0</v>
      </c>
      <c r="BQ1044" s="2">
        <v>0</v>
      </c>
      <c r="BR1044" s="2">
        <v>3</v>
      </c>
      <c r="BS1044" s="2">
        <v>517</v>
      </c>
      <c r="BT1044" s="2">
        <v>0.01</v>
      </c>
      <c r="BU1044" s="5">
        <v>0.8</v>
      </c>
      <c r="BV1044" s="5">
        <f>IFERROR($BF1044/($AL1044+$R1044), "No Votes")</f>
        <v>0</v>
      </c>
      <c r="BW1044" s="5">
        <f>IFERROR($BA1044/($AG1044+$M1044), "No Votes")</f>
        <v>0</v>
      </c>
      <c r="BX1044" t="s">
        <v>2157</v>
      </c>
      <c r="BY1044" s="5" t="s">
        <v>2096</v>
      </c>
      <c r="BZ1044" s="5" t="s">
        <v>2088</v>
      </c>
      <c r="CA1044" s="28" t="str">
        <f>IF(Table1[[#This Row],[Party]]="Labour","Conservative","Labour")</f>
        <v>Labour</v>
      </c>
      <c r="CB1044" s="28" cm="1">
        <f t="array" ref="CB10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044" s="28" cm="1">
        <f t="array" ref="CC10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44" s="28">
        <f>IF(TRIM(Table1[[#This Row],[Party]])="Labour",Table1[[#This Row],[Conservative_Aye]],Table1[[#This Row],[Labour_Aye]])</f>
        <v>0</v>
      </c>
      <c r="CE1044" s="28">
        <f>IF(TRIM(Table1[[#This Row],[Party]])="Labour",Table1[[#This Row],[Conservative_No]],Table1[[#This Row],[Labour_No]])</f>
        <v>162</v>
      </c>
      <c r="CF1044" s="36">
        <f>IF(Table1[[#This Row],[Gov_Aye]]+Table1[[#This Row],[Gov_No]]=0,"",Table1[[#This Row],[Gov_Aye]]/(Table1[[#This Row],[Gov_Aye]]+Table1[[#This Row],[Gov_No]]))</f>
        <v>1</v>
      </c>
      <c r="CG1044" s="36">
        <f>IF(Table1[[#This Row],[Opp_Aye]]+Table1[[#This Row],[Opp_No]]=0,"",Table1[[#This Row],[Opp_Aye]]/(Table1[[#This Row],[Opp_Aye]]+Table1[[#This Row],[Opp_No]]))</f>
        <v>0</v>
      </c>
      <c r="CH1044" s="36">
        <f>IF(OR(Table1[[#This Row],[Gov_Share]]="",Table1[[#This Row],[Opp_Share]]=""),"",ABS(Table1[[#This Row],[Gov_Share]]-Table1[[#This Row],[Opp_Share]]))</f>
        <v>1</v>
      </c>
      <c r="CI1044" s="36">
        <f>IF(Table1[[#This Row],[Gov_Aye]]+Table1[[#This Row],[Gov_No]]=0,"",ABS(Table1[[#This Row],[Gov_Aye]]-Table1[[#This Row],[Gov_No]])/(Table1[[#This Row],[Gov_Aye]]+Table1[[#This Row],[Gov_No]]))</f>
        <v>1</v>
      </c>
      <c r="CJ1044" s="36">
        <f>IF(Table1[[#This Row],[Opp_Aye]]+Table1[[#This Row],[Opp_No]]=0,"",ABS(Table1[[#This Row],[Opp_Aye]]-Table1[[#This Row],[Opp_No]])/(Table1[[#This Row],[Opp_Aye]]+Table1[[#This Row],[Opp_No]]))</f>
        <v>1</v>
      </c>
      <c r="CK10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0.96476032273374468</v>
      </c>
    </row>
    <row r="1045" spans="1:89" ht="29.5" x14ac:dyDescent="0.75">
      <c r="A1045">
        <v>1337</v>
      </c>
      <c r="B1045" s="17">
        <v>44753</v>
      </c>
      <c r="C1045" s="18">
        <v>0.80486111111111114</v>
      </c>
      <c r="D1045">
        <v>31</v>
      </c>
      <c r="E1045" s="20" t="s">
        <v>1228</v>
      </c>
      <c r="H1045">
        <v>284</v>
      </c>
      <c r="I1045">
        <v>202</v>
      </c>
      <c r="J1045">
        <v>0</v>
      </c>
      <c r="K1045">
        <v>0</v>
      </c>
      <c r="L1045">
        <v>0</v>
      </c>
      <c r="M1045" s="3">
        <v>281</v>
      </c>
      <c r="N1045">
        <v>0</v>
      </c>
      <c r="O1045">
        <v>0</v>
      </c>
      <c r="P1045">
        <v>0</v>
      </c>
      <c r="Q1045">
        <v>0</v>
      </c>
      <c r="R1045" s="4">
        <v>0</v>
      </c>
      <c r="S1045">
        <v>0</v>
      </c>
      <c r="T1045">
        <v>0</v>
      </c>
      <c r="U1045">
        <v>0</v>
      </c>
      <c r="V1045">
        <v>0</v>
      </c>
      <c r="W1045">
        <v>0</v>
      </c>
      <c r="X1045">
        <v>0</v>
      </c>
      <c r="Y1045">
        <v>0</v>
      </c>
      <c r="Z1045">
        <v>0</v>
      </c>
      <c r="AA1045">
        <v>0</v>
      </c>
      <c r="AB1045">
        <v>0</v>
      </c>
      <c r="AC1045">
        <v>0</v>
      </c>
      <c r="AD1045">
        <v>2</v>
      </c>
      <c r="AE1045">
        <v>0</v>
      </c>
      <c r="AF1045">
        <v>0</v>
      </c>
      <c r="AG1045" s="3">
        <v>0</v>
      </c>
      <c r="AH1045">
        <v>0</v>
      </c>
      <c r="AI1045">
        <v>0</v>
      </c>
      <c r="AJ1045">
        <v>1</v>
      </c>
      <c r="AK1045">
        <v>3</v>
      </c>
      <c r="AL1045" s="4">
        <v>154</v>
      </c>
      <c r="AM1045">
        <v>11</v>
      </c>
      <c r="AN1045">
        <v>2</v>
      </c>
      <c r="AO1045">
        <v>0</v>
      </c>
      <c r="AP1045">
        <v>30</v>
      </c>
      <c r="AQ1045">
        <v>0</v>
      </c>
      <c r="AR1045">
        <v>0</v>
      </c>
      <c r="AS1045">
        <v>0</v>
      </c>
      <c r="AT1045">
        <v>0</v>
      </c>
      <c r="AU1045">
        <v>0</v>
      </c>
      <c r="AV1045">
        <v>0</v>
      </c>
      <c r="AW1045">
        <v>0</v>
      </c>
      <c r="AX1045">
        <v>0</v>
      </c>
      <c r="AY1045">
        <v>0</v>
      </c>
      <c r="AZ1045">
        <v>0</v>
      </c>
      <c r="BA1045">
        <v>0</v>
      </c>
      <c r="BB1045">
        <v>0</v>
      </c>
      <c r="BC1045">
        <v>0</v>
      </c>
      <c r="BD1045">
        <v>0</v>
      </c>
      <c r="BE1045">
        <v>0</v>
      </c>
      <c r="BF1045">
        <v>0</v>
      </c>
      <c r="BG1045">
        <v>0</v>
      </c>
      <c r="BH1045">
        <v>0</v>
      </c>
      <c r="BI1045">
        <v>0</v>
      </c>
      <c r="BJ1045">
        <v>0</v>
      </c>
      <c r="BK1045">
        <v>0</v>
      </c>
      <c r="BL1045">
        <v>0</v>
      </c>
      <c r="BM1045">
        <v>0</v>
      </c>
      <c r="BN1045">
        <v>0</v>
      </c>
      <c r="BO1045">
        <v>0</v>
      </c>
      <c r="BP1045">
        <v>0</v>
      </c>
      <c r="BQ1045">
        <v>0</v>
      </c>
      <c r="BR1045">
        <v>0</v>
      </c>
      <c r="BS1045">
        <v>484</v>
      </c>
      <c r="BT1045">
        <v>0</v>
      </c>
      <c r="BU1045" s="1">
        <v>0.74</v>
      </c>
      <c r="BV1045" s="5">
        <f>IFERROR($BF1045/($AL1045+$R1045), "No Votes")</f>
        <v>0</v>
      </c>
      <c r="BW1045" s="5">
        <f>IFERROR($BA1045/($AG1045+$M1045), "No Votes")</f>
        <v>0</v>
      </c>
      <c r="BX1045" t="s">
        <v>2157</v>
      </c>
      <c r="BY1045" s="5" t="s">
        <v>2093</v>
      </c>
      <c r="BZ1045" s="5" t="s">
        <v>2088</v>
      </c>
      <c r="CA1045" s="28" t="str">
        <f>IF(Table1[[#This Row],[Party]]="Labour","Conservative","Labour")</f>
        <v>Labour</v>
      </c>
      <c r="CB1045" s="28" cm="1">
        <f t="array" ref="CB10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1045" s="28" cm="1">
        <f t="array" ref="CC10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45" s="28">
        <f>IF(TRIM(Table1[[#This Row],[Party]])="Labour",Table1[[#This Row],[Conservative_Aye]],Table1[[#This Row],[Labour_Aye]])</f>
        <v>0</v>
      </c>
      <c r="CE1045" s="28">
        <f>IF(TRIM(Table1[[#This Row],[Party]])="Labour",Table1[[#This Row],[Conservative_No]],Table1[[#This Row],[Labour_No]])</f>
        <v>154</v>
      </c>
      <c r="CF1045" s="36">
        <f>IF(Table1[[#This Row],[Gov_Aye]]+Table1[[#This Row],[Gov_No]]=0,"",Table1[[#This Row],[Gov_Aye]]/(Table1[[#This Row],[Gov_Aye]]+Table1[[#This Row],[Gov_No]]))</f>
        <v>1</v>
      </c>
      <c r="CG1045" s="36">
        <f>IF(Table1[[#This Row],[Opp_Aye]]+Table1[[#This Row],[Opp_No]]=0,"",Table1[[#This Row],[Opp_Aye]]/(Table1[[#This Row],[Opp_Aye]]+Table1[[#This Row],[Opp_No]]))</f>
        <v>0</v>
      </c>
      <c r="CH1045" s="36">
        <f>IF(OR(Table1[[#This Row],[Gov_Share]]="",Table1[[#This Row],[Opp_Share]]=""),"",ABS(Table1[[#This Row],[Gov_Share]]-Table1[[#This Row],[Opp_Share]]))</f>
        <v>1</v>
      </c>
      <c r="CI1045" s="36">
        <f>IF(Table1[[#This Row],[Gov_Aye]]+Table1[[#This Row],[Gov_No]]=0,"",ABS(Table1[[#This Row],[Gov_Aye]]-Table1[[#This Row],[Gov_No]])/(Table1[[#This Row],[Gov_Aye]]+Table1[[#This Row],[Gov_No]]))</f>
        <v>1</v>
      </c>
      <c r="CJ1045" s="36">
        <f>IF(Table1[[#This Row],[Opp_Aye]]+Table1[[#This Row],[Opp_No]]=0,"",ABS(Table1[[#This Row],[Opp_Aye]]-Table1[[#This Row],[Opp_No]])/(Table1[[#This Row],[Opp_Aye]]+Table1[[#This Row],[Opp_No]]))</f>
        <v>1</v>
      </c>
      <c r="CK10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0.96475165941863128</v>
      </c>
    </row>
    <row r="1046" spans="1:89" ht="29.5" x14ac:dyDescent="0.75">
      <c r="A1046">
        <v>1231</v>
      </c>
      <c r="B1046" s="17">
        <v>44620</v>
      </c>
      <c r="C1046" s="18">
        <v>0.84166666666666667</v>
      </c>
      <c r="D1046">
        <v>195</v>
      </c>
      <c r="E1046" s="20" t="s">
        <v>1167</v>
      </c>
      <c r="H1046">
        <v>315</v>
      </c>
      <c r="I1046">
        <v>189</v>
      </c>
      <c r="J1046">
        <v>0</v>
      </c>
      <c r="K1046">
        <v>0</v>
      </c>
      <c r="L1046">
        <v>0</v>
      </c>
      <c r="M1046" s="3">
        <v>306</v>
      </c>
      <c r="N1046">
        <v>8</v>
      </c>
      <c r="O1046">
        <v>0</v>
      </c>
      <c r="P1046">
        <v>0</v>
      </c>
      <c r="Q1046">
        <v>0</v>
      </c>
      <c r="R1046" s="4">
        <v>0</v>
      </c>
      <c r="S1046">
        <v>0</v>
      </c>
      <c r="T1046">
        <v>0</v>
      </c>
      <c r="U1046">
        <v>0</v>
      </c>
      <c r="V1046">
        <v>0</v>
      </c>
      <c r="W1046">
        <v>0</v>
      </c>
      <c r="X1046">
        <v>0</v>
      </c>
      <c r="Y1046">
        <v>0</v>
      </c>
      <c r="Z1046">
        <v>0</v>
      </c>
      <c r="AA1046">
        <v>0</v>
      </c>
      <c r="AB1046">
        <v>0</v>
      </c>
      <c r="AC1046">
        <v>0</v>
      </c>
      <c r="AD1046">
        <v>0</v>
      </c>
      <c r="AE1046">
        <v>1</v>
      </c>
      <c r="AF1046">
        <v>0</v>
      </c>
      <c r="AG1046" s="3">
        <v>0</v>
      </c>
      <c r="AH1046">
        <v>0</v>
      </c>
      <c r="AI1046">
        <v>0</v>
      </c>
      <c r="AJ1046">
        <v>1</v>
      </c>
      <c r="AK1046">
        <v>3</v>
      </c>
      <c r="AL1046" s="4">
        <v>165</v>
      </c>
      <c r="AM1046">
        <v>12</v>
      </c>
      <c r="AN1046">
        <v>3</v>
      </c>
      <c r="AO1046">
        <v>0</v>
      </c>
      <c r="AP1046">
        <v>0</v>
      </c>
      <c r="AQ1046">
        <v>2</v>
      </c>
      <c r="AR1046">
        <v>0</v>
      </c>
      <c r="AS1046">
        <v>0</v>
      </c>
      <c r="AT1046">
        <v>0</v>
      </c>
      <c r="AU1046">
        <v>0</v>
      </c>
      <c r="AV1046">
        <v>0</v>
      </c>
      <c r="AW1046">
        <v>0</v>
      </c>
      <c r="AX1046">
        <v>0</v>
      </c>
      <c r="AY1046">
        <v>0</v>
      </c>
      <c r="AZ1046">
        <v>0</v>
      </c>
      <c r="BA1046" s="3">
        <v>0</v>
      </c>
      <c r="BB1046">
        <v>0</v>
      </c>
      <c r="BC1046">
        <v>0</v>
      </c>
      <c r="BD1046">
        <v>0</v>
      </c>
      <c r="BE1046">
        <v>0</v>
      </c>
      <c r="BF1046" s="4">
        <v>0</v>
      </c>
      <c r="BG1046">
        <v>0</v>
      </c>
      <c r="BH1046">
        <v>0</v>
      </c>
      <c r="BI1046">
        <v>0</v>
      </c>
      <c r="BJ1046">
        <v>0</v>
      </c>
      <c r="BK1046">
        <v>0</v>
      </c>
      <c r="BL1046">
        <v>0</v>
      </c>
      <c r="BM1046">
        <v>0</v>
      </c>
      <c r="BN1046">
        <v>0</v>
      </c>
      <c r="BO1046">
        <v>0</v>
      </c>
      <c r="BP1046">
        <v>0</v>
      </c>
      <c r="BQ1046">
        <v>0</v>
      </c>
      <c r="BR1046">
        <v>0</v>
      </c>
      <c r="BS1046">
        <v>501</v>
      </c>
      <c r="BT1046">
        <v>0</v>
      </c>
      <c r="BU1046" s="1">
        <v>0.77</v>
      </c>
      <c r="BV1046" s="5">
        <f>IFERROR($BF1046/($AL1046+$R1046), "No Votes")</f>
        <v>0</v>
      </c>
      <c r="BW1046" s="5">
        <f>IFERROR($BA1046/($AG1046+$M1046), "No Votes")</f>
        <v>0</v>
      </c>
      <c r="BX1046" t="s">
        <v>2157</v>
      </c>
      <c r="BY1046" s="5" t="s">
        <v>2093</v>
      </c>
      <c r="BZ1046" s="5" t="s">
        <v>2088</v>
      </c>
      <c r="CA1046" s="28" t="str">
        <f>IF(Table1[[#This Row],[Party]]="Labour","Conservative","Labour")</f>
        <v>Labour</v>
      </c>
      <c r="CB1046" s="28" cm="1">
        <f t="array" ref="CB10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1046" s="28" cm="1">
        <f t="array" ref="CC10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46" s="28">
        <f>IF(TRIM(Table1[[#This Row],[Party]])="Labour",Table1[[#This Row],[Conservative_Aye]],Table1[[#This Row],[Labour_Aye]])</f>
        <v>0</v>
      </c>
      <c r="CE1046" s="28">
        <f>IF(TRIM(Table1[[#This Row],[Party]])="Labour",Table1[[#This Row],[Conservative_No]],Table1[[#This Row],[Labour_No]])</f>
        <v>165</v>
      </c>
      <c r="CF1046" s="36">
        <f>IF(Table1[[#This Row],[Gov_Aye]]+Table1[[#This Row],[Gov_No]]=0,"",Table1[[#This Row],[Gov_Aye]]/(Table1[[#This Row],[Gov_Aye]]+Table1[[#This Row],[Gov_No]]))</f>
        <v>1</v>
      </c>
      <c r="CG1046" s="36">
        <f>IF(Table1[[#This Row],[Opp_Aye]]+Table1[[#This Row],[Opp_No]]=0,"",Table1[[#This Row],[Opp_Aye]]/(Table1[[#This Row],[Opp_Aye]]+Table1[[#This Row],[Opp_No]]))</f>
        <v>0</v>
      </c>
      <c r="CH1046" s="36">
        <f>IF(OR(Table1[[#This Row],[Gov_Share]]="",Table1[[#This Row],[Opp_Share]]=""),"",ABS(Table1[[#This Row],[Gov_Share]]-Table1[[#This Row],[Opp_Share]]))</f>
        <v>1</v>
      </c>
      <c r="CI1046" s="36">
        <f>IF(Table1[[#This Row],[Gov_Aye]]+Table1[[#This Row],[Gov_No]]=0,"",ABS(Table1[[#This Row],[Gov_Aye]]-Table1[[#This Row],[Gov_No]])/(Table1[[#This Row],[Gov_Aye]]+Table1[[#This Row],[Gov_No]]))</f>
        <v>1</v>
      </c>
      <c r="CJ1046" s="36">
        <f>IF(Table1[[#This Row],[Opp_Aye]]+Table1[[#This Row],[Opp_No]]=0,"",ABS(Table1[[#This Row],[Opp_Aye]]-Table1[[#This Row],[Opp_No]])/(Table1[[#This Row],[Opp_Aye]]+Table1[[#This Row],[Opp_No]]))</f>
        <v>1</v>
      </c>
      <c r="CK10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0.9647322859890991</v>
      </c>
    </row>
    <row r="1047" spans="1:89" x14ac:dyDescent="0.75">
      <c r="A1047" s="2">
        <v>1105</v>
      </c>
      <c r="B1047" s="15">
        <v>44459</v>
      </c>
      <c r="C1047" s="16">
        <v>0.86736111111111114</v>
      </c>
      <c r="D1047" s="2">
        <v>80</v>
      </c>
      <c r="E1047" s="19" t="s">
        <v>626</v>
      </c>
      <c r="F1047" s="2"/>
      <c r="G1047" s="2"/>
      <c r="H1047" s="2">
        <v>309</v>
      </c>
      <c r="I1047" s="2">
        <v>186</v>
      </c>
      <c r="J1047" s="2">
        <v>0</v>
      </c>
      <c r="K1047" s="2">
        <v>0</v>
      </c>
      <c r="L1047" s="2">
        <v>0</v>
      </c>
      <c r="M1047" s="3">
        <v>300</v>
      </c>
      <c r="N1047" s="2">
        <v>4</v>
      </c>
      <c r="O1047" s="2">
        <v>0</v>
      </c>
      <c r="P1047" s="2">
        <v>0</v>
      </c>
      <c r="Q1047" s="2">
        <v>1</v>
      </c>
      <c r="R1047" s="4">
        <v>0</v>
      </c>
      <c r="S1047" s="2">
        <v>0</v>
      </c>
      <c r="T1047" s="2">
        <v>0</v>
      </c>
      <c r="U1047" s="2">
        <v>0</v>
      </c>
      <c r="V1047" s="2">
        <v>0</v>
      </c>
      <c r="W1047" s="2">
        <v>0</v>
      </c>
      <c r="X1047" s="2">
        <v>0</v>
      </c>
      <c r="Y1047" s="2">
        <v>0</v>
      </c>
      <c r="Z1047" s="2">
        <v>0</v>
      </c>
      <c r="AA1047" s="2">
        <v>0</v>
      </c>
      <c r="AB1047" s="2">
        <v>0</v>
      </c>
      <c r="AC1047" s="2">
        <v>0</v>
      </c>
      <c r="AD1047" s="2">
        <v>1</v>
      </c>
      <c r="AE1047" s="2">
        <v>0</v>
      </c>
      <c r="AF1047" s="2">
        <v>0</v>
      </c>
      <c r="AG1047" s="3">
        <v>0</v>
      </c>
      <c r="AH1047" s="2">
        <v>0</v>
      </c>
      <c r="AI1047" s="2">
        <v>0</v>
      </c>
      <c r="AJ1047" s="2">
        <v>1</v>
      </c>
      <c r="AK1047" s="2">
        <v>2</v>
      </c>
      <c r="AL1047" s="4">
        <v>128</v>
      </c>
      <c r="AM1047" s="2">
        <v>12</v>
      </c>
      <c r="AN1047" s="2">
        <v>3</v>
      </c>
      <c r="AO1047" s="2">
        <v>0</v>
      </c>
      <c r="AP1047" s="2">
        <v>37</v>
      </c>
      <c r="AQ1047" s="2">
        <v>1</v>
      </c>
      <c r="AR1047" s="2">
        <v>0</v>
      </c>
      <c r="AS1047" s="2">
        <v>0</v>
      </c>
      <c r="AT1047" s="2">
        <v>0</v>
      </c>
      <c r="AU1047" s="2">
        <v>0</v>
      </c>
      <c r="AV1047" s="2">
        <v>0</v>
      </c>
      <c r="AW1047" s="2">
        <v>0</v>
      </c>
      <c r="AX1047" s="2">
        <v>0</v>
      </c>
      <c r="AY1047" s="2">
        <v>0</v>
      </c>
      <c r="AZ1047" s="2">
        <v>0</v>
      </c>
      <c r="BA1047" s="44">
        <v>0</v>
      </c>
      <c r="BB1047" s="2">
        <v>0</v>
      </c>
      <c r="BC1047" s="2">
        <v>0</v>
      </c>
      <c r="BD1047" s="2">
        <v>0</v>
      </c>
      <c r="BE1047" s="2">
        <v>1</v>
      </c>
      <c r="BF1047" s="45">
        <v>0</v>
      </c>
      <c r="BG1047" s="2">
        <v>0</v>
      </c>
      <c r="BH1047" s="2">
        <v>0</v>
      </c>
      <c r="BI1047" s="2">
        <v>0</v>
      </c>
      <c r="BJ1047" s="2">
        <v>0</v>
      </c>
      <c r="BK1047" s="2">
        <v>0</v>
      </c>
      <c r="BL1047" s="2">
        <v>0</v>
      </c>
      <c r="BM1047" s="2">
        <v>0</v>
      </c>
      <c r="BN1047" s="2">
        <v>0</v>
      </c>
      <c r="BO1047" s="2">
        <v>0</v>
      </c>
      <c r="BP1047" s="2">
        <v>0</v>
      </c>
      <c r="BQ1047" s="2">
        <v>0</v>
      </c>
      <c r="BR1047" s="2">
        <v>1</v>
      </c>
      <c r="BS1047" s="2">
        <v>490</v>
      </c>
      <c r="BT1047" s="2">
        <v>0</v>
      </c>
      <c r="BU1047" s="5">
        <v>0.75</v>
      </c>
      <c r="BV1047" s="5">
        <f>IFERROR($BF1047/($AL1047+$R1047), "No Votes")</f>
        <v>0</v>
      </c>
      <c r="BW1047" s="5">
        <f>IFERROR($BA1047/($AG1047+$M1047), "No Votes")</f>
        <v>0</v>
      </c>
      <c r="BX1047" t="s">
        <v>2157</v>
      </c>
      <c r="BY1047" s="5" t="s">
        <v>2093</v>
      </c>
      <c r="BZ1047" s="5" t="s">
        <v>2088</v>
      </c>
      <c r="CA1047" s="28" t="str">
        <f>IF(Table1[[#This Row],[Party]]="Labour","Conservative","Labour")</f>
        <v>Labour</v>
      </c>
      <c r="CB1047" s="28" cm="1">
        <f t="array" ref="CB10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1047" s="28" cm="1">
        <f t="array" ref="CC10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47" s="28">
        <f>IF(TRIM(Table1[[#This Row],[Party]])="Labour",Table1[[#This Row],[Conservative_Aye]],Table1[[#This Row],[Labour_Aye]])</f>
        <v>0</v>
      </c>
      <c r="CE1047" s="28">
        <f>IF(TRIM(Table1[[#This Row],[Party]])="Labour",Table1[[#This Row],[Conservative_No]],Table1[[#This Row],[Labour_No]])</f>
        <v>128</v>
      </c>
      <c r="CF1047" s="36">
        <f>IF(Table1[[#This Row],[Gov_Aye]]+Table1[[#This Row],[Gov_No]]=0,"",Table1[[#This Row],[Gov_Aye]]/(Table1[[#This Row],[Gov_Aye]]+Table1[[#This Row],[Gov_No]]))</f>
        <v>1</v>
      </c>
      <c r="CG1047" s="36">
        <f>IF(Table1[[#This Row],[Opp_Aye]]+Table1[[#This Row],[Opp_No]]=0,"",Table1[[#This Row],[Opp_Aye]]/(Table1[[#This Row],[Opp_Aye]]+Table1[[#This Row],[Opp_No]]))</f>
        <v>0</v>
      </c>
      <c r="CH1047" s="36">
        <f>IF(OR(Table1[[#This Row],[Gov_Share]]="",Table1[[#This Row],[Opp_Share]]=""),"",ABS(Table1[[#This Row],[Gov_Share]]-Table1[[#This Row],[Opp_Share]]))</f>
        <v>1</v>
      </c>
      <c r="CI1047" s="36">
        <f>IF(Table1[[#This Row],[Gov_Aye]]+Table1[[#This Row],[Gov_No]]=0,"",ABS(Table1[[#This Row],[Gov_Aye]]-Table1[[#This Row],[Gov_No]])/(Table1[[#This Row],[Gov_Aye]]+Table1[[#This Row],[Gov_No]]))</f>
        <v>1</v>
      </c>
      <c r="CJ1047" s="36">
        <f>IF(Table1[[#This Row],[Opp_Aye]]+Table1[[#This Row],[Opp_No]]=0,"",ABS(Table1[[#This Row],[Opp_Aye]]-Table1[[#This Row],[Opp_No]])/(Table1[[#This Row],[Opp_Aye]]+Table1[[#This Row],[Opp_No]]))</f>
        <v>1</v>
      </c>
      <c r="CK10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0.96471885336273433</v>
      </c>
    </row>
    <row r="1048" spans="1:89" x14ac:dyDescent="0.75">
      <c r="A1048">
        <v>1311</v>
      </c>
      <c r="B1048" s="17">
        <v>44699</v>
      </c>
      <c r="C1048" s="18">
        <v>0.81666666666666665</v>
      </c>
      <c r="D1048">
        <v>5</v>
      </c>
      <c r="E1048" s="20" t="s">
        <v>1113</v>
      </c>
      <c r="H1048">
        <v>312</v>
      </c>
      <c r="I1048">
        <v>229</v>
      </c>
      <c r="J1048">
        <v>0</v>
      </c>
      <c r="K1048">
        <v>0</v>
      </c>
      <c r="L1048">
        <v>0</v>
      </c>
      <c r="M1048" s="3">
        <v>306</v>
      </c>
      <c r="N1048">
        <v>3</v>
      </c>
      <c r="O1048">
        <v>0</v>
      </c>
      <c r="P1048">
        <v>0</v>
      </c>
      <c r="Q1048">
        <v>0</v>
      </c>
      <c r="R1048" s="4">
        <v>0</v>
      </c>
      <c r="S1048">
        <v>0</v>
      </c>
      <c r="T1048">
        <v>0</v>
      </c>
      <c r="U1048">
        <v>0</v>
      </c>
      <c r="V1048">
        <v>0</v>
      </c>
      <c r="W1048">
        <v>0</v>
      </c>
      <c r="X1048">
        <v>0</v>
      </c>
      <c r="Y1048">
        <v>0</v>
      </c>
      <c r="Z1048">
        <v>0</v>
      </c>
      <c r="AA1048">
        <v>0</v>
      </c>
      <c r="AB1048">
        <v>0</v>
      </c>
      <c r="AC1048">
        <v>0</v>
      </c>
      <c r="AD1048">
        <v>2</v>
      </c>
      <c r="AE1048">
        <v>1</v>
      </c>
      <c r="AF1048">
        <v>0</v>
      </c>
      <c r="AG1048" s="3">
        <v>0</v>
      </c>
      <c r="AH1048">
        <v>0</v>
      </c>
      <c r="AI1048">
        <v>0</v>
      </c>
      <c r="AJ1048">
        <v>1</v>
      </c>
      <c r="AK1048">
        <v>2</v>
      </c>
      <c r="AL1048" s="4">
        <v>167</v>
      </c>
      <c r="AM1048">
        <v>12</v>
      </c>
      <c r="AN1048">
        <v>1</v>
      </c>
      <c r="AO1048">
        <v>0</v>
      </c>
      <c r="AP1048">
        <v>40</v>
      </c>
      <c r="AQ1048">
        <v>2</v>
      </c>
      <c r="AR1048">
        <v>0</v>
      </c>
      <c r="AS1048">
        <v>0</v>
      </c>
      <c r="AT1048">
        <v>0</v>
      </c>
      <c r="AU1048">
        <v>0</v>
      </c>
      <c r="AV1048">
        <v>0</v>
      </c>
      <c r="AW1048">
        <v>0</v>
      </c>
      <c r="AX1048">
        <v>0</v>
      </c>
      <c r="AY1048">
        <v>0</v>
      </c>
      <c r="AZ1048">
        <v>0</v>
      </c>
      <c r="BA1048" s="3">
        <v>0</v>
      </c>
      <c r="BB1048">
        <v>0</v>
      </c>
      <c r="BC1048">
        <v>0</v>
      </c>
      <c r="BD1048">
        <v>0</v>
      </c>
      <c r="BE1048">
        <v>0</v>
      </c>
      <c r="BF1048" s="4">
        <v>0</v>
      </c>
      <c r="BG1048">
        <v>0</v>
      </c>
      <c r="BH1048">
        <v>0</v>
      </c>
      <c r="BI1048">
        <v>0</v>
      </c>
      <c r="BJ1048">
        <v>0</v>
      </c>
      <c r="BK1048">
        <v>0</v>
      </c>
      <c r="BL1048">
        <v>0</v>
      </c>
      <c r="BM1048">
        <v>0</v>
      </c>
      <c r="BN1048">
        <v>0</v>
      </c>
      <c r="BO1048">
        <v>0</v>
      </c>
      <c r="BP1048">
        <v>0</v>
      </c>
      <c r="BQ1048">
        <v>0</v>
      </c>
      <c r="BR1048">
        <v>0</v>
      </c>
      <c r="BS1048">
        <v>537</v>
      </c>
      <c r="BT1048">
        <v>0</v>
      </c>
      <c r="BU1048" s="1">
        <v>0.83</v>
      </c>
      <c r="BV1048" s="5">
        <f>IFERROR($BF1048/($AL1048+$R1048), "No Votes")</f>
        <v>0</v>
      </c>
      <c r="BW1048" s="5">
        <f>IFERROR($BA1048/($AG1048+$M1048), "No Votes")</f>
        <v>0</v>
      </c>
      <c r="BX1048" t="s">
        <v>2157</v>
      </c>
      <c r="BY1048" s="5" t="s">
        <v>2093</v>
      </c>
      <c r="BZ1048" s="5" t="s">
        <v>2088</v>
      </c>
      <c r="CA1048" s="28" t="str">
        <f>IF(Table1[[#This Row],[Party]]="Labour","Conservative","Labour")</f>
        <v>Labour</v>
      </c>
      <c r="CB1048" s="28" cm="1">
        <f t="array" ref="CB10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1048" s="28" cm="1">
        <f t="array" ref="CC10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48" s="28">
        <f>IF(TRIM(Table1[[#This Row],[Party]])="Labour",Table1[[#This Row],[Conservative_Aye]],Table1[[#This Row],[Labour_Aye]])</f>
        <v>0</v>
      </c>
      <c r="CE1048" s="28">
        <f>IF(TRIM(Table1[[#This Row],[Party]])="Labour",Table1[[#This Row],[Conservative_No]],Table1[[#This Row],[Labour_No]])</f>
        <v>167</v>
      </c>
      <c r="CF1048" s="36">
        <f>IF(Table1[[#This Row],[Gov_Aye]]+Table1[[#This Row],[Gov_No]]=0,"",Table1[[#This Row],[Gov_Aye]]/(Table1[[#This Row],[Gov_Aye]]+Table1[[#This Row],[Gov_No]]))</f>
        <v>1</v>
      </c>
      <c r="CG1048" s="36">
        <f>IF(Table1[[#This Row],[Opp_Aye]]+Table1[[#This Row],[Opp_No]]=0,"",Table1[[#This Row],[Opp_Aye]]/(Table1[[#This Row],[Opp_Aye]]+Table1[[#This Row],[Opp_No]]))</f>
        <v>0</v>
      </c>
      <c r="CH1048" s="36">
        <f>IF(OR(Table1[[#This Row],[Gov_Share]]="",Table1[[#This Row],[Opp_Share]]=""),"",ABS(Table1[[#This Row],[Gov_Share]]-Table1[[#This Row],[Opp_Share]]))</f>
        <v>1</v>
      </c>
      <c r="CI1048" s="36">
        <f>IF(Table1[[#This Row],[Gov_Aye]]+Table1[[#This Row],[Gov_No]]=0,"",ABS(Table1[[#This Row],[Gov_Aye]]-Table1[[#This Row],[Gov_No]])/(Table1[[#This Row],[Gov_Aye]]+Table1[[#This Row],[Gov_No]]))</f>
        <v>1</v>
      </c>
      <c r="CJ1048" s="36">
        <f>IF(Table1[[#This Row],[Opp_Aye]]+Table1[[#This Row],[Opp_No]]=0,"",ABS(Table1[[#This Row],[Opp_Aye]]-Table1[[#This Row],[Opp_No]])/(Table1[[#This Row],[Opp_Aye]]+Table1[[#This Row],[Opp_No]]))</f>
        <v>1</v>
      </c>
      <c r="CK10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0.96470463912078619</v>
      </c>
    </row>
    <row r="1049" spans="1:89" hidden="1" x14ac:dyDescent="0.75">
      <c r="A1049">
        <v>936</v>
      </c>
      <c r="B1049" s="17">
        <v>44209</v>
      </c>
      <c r="C1049" s="18">
        <v>0.75</v>
      </c>
      <c r="D1049">
        <v>194</v>
      </c>
      <c r="E1049" s="20" t="s">
        <v>603</v>
      </c>
      <c r="F1049" t="s">
        <v>1967</v>
      </c>
      <c r="H1049">
        <v>265</v>
      </c>
      <c r="I1049">
        <v>355</v>
      </c>
      <c r="J1049">
        <v>0</v>
      </c>
      <c r="K1049">
        <v>1</v>
      </c>
      <c r="L1049">
        <v>0</v>
      </c>
      <c r="M1049" s="3">
        <v>1</v>
      </c>
      <c r="N1049">
        <v>1</v>
      </c>
      <c r="O1049">
        <v>0</v>
      </c>
      <c r="P1049">
        <v>1</v>
      </c>
      <c r="Q1049">
        <v>2</v>
      </c>
      <c r="R1049" s="4">
        <v>196</v>
      </c>
      <c r="S1049">
        <v>11</v>
      </c>
      <c r="T1049">
        <v>3</v>
      </c>
      <c r="U1049">
        <v>0</v>
      </c>
      <c r="V1049">
        <v>47</v>
      </c>
      <c r="W1049">
        <v>2</v>
      </c>
      <c r="X1049">
        <v>0</v>
      </c>
      <c r="Y1049">
        <v>0</v>
      </c>
      <c r="Z1049">
        <v>0</v>
      </c>
      <c r="AA1049">
        <v>0</v>
      </c>
      <c r="AB1049">
        <v>0</v>
      </c>
      <c r="AC1049">
        <v>0</v>
      </c>
      <c r="AD1049">
        <v>0</v>
      </c>
      <c r="AE1049">
        <v>0</v>
      </c>
      <c r="AF1049">
        <v>0</v>
      </c>
      <c r="AG1049" s="3">
        <v>352</v>
      </c>
      <c r="AH1049">
        <v>3</v>
      </c>
      <c r="AI1049">
        <v>0</v>
      </c>
      <c r="AJ1049">
        <v>0</v>
      </c>
      <c r="AK1049">
        <v>0</v>
      </c>
      <c r="AL1049" s="4">
        <v>0</v>
      </c>
      <c r="AM1049">
        <v>0</v>
      </c>
      <c r="AN1049">
        <v>0</v>
      </c>
      <c r="AO1049">
        <v>0</v>
      </c>
      <c r="AP1049">
        <v>0</v>
      </c>
      <c r="AQ1049">
        <v>0</v>
      </c>
      <c r="AR1049">
        <v>0</v>
      </c>
      <c r="AS1049">
        <v>0</v>
      </c>
      <c r="AT1049">
        <v>0</v>
      </c>
      <c r="AU1049">
        <v>0</v>
      </c>
      <c r="AV1049">
        <v>0</v>
      </c>
      <c r="AW1049">
        <v>0</v>
      </c>
      <c r="AX1049">
        <v>0</v>
      </c>
      <c r="AY1049">
        <v>0</v>
      </c>
      <c r="AZ1049">
        <v>0</v>
      </c>
      <c r="BA1049" s="3">
        <v>1</v>
      </c>
      <c r="BB1049">
        <v>1</v>
      </c>
      <c r="BC1049">
        <v>0</v>
      </c>
      <c r="BD1049">
        <v>0</v>
      </c>
      <c r="BE1049">
        <v>0</v>
      </c>
      <c r="BF1049" s="4">
        <v>0</v>
      </c>
      <c r="BG1049">
        <v>0</v>
      </c>
      <c r="BH1049">
        <v>0</v>
      </c>
      <c r="BI1049">
        <v>0</v>
      </c>
      <c r="BJ1049">
        <v>0</v>
      </c>
      <c r="BK1049">
        <v>0</v>
      </c>
      <c r="BL1049">
        <v>0</v>
      </c>
      <c r="BM1049">
        <v>0</v>
      </c>
      <c r="BN1049">
        <v>0</v>
      </c>
      <c r="BO1049">
        <v>0</v>
      </c>
      <c r="BP1049">
        <v>0</v>
      </c>
      <c r="BQ1049">
        <v>0</v>
      </c>
      <c r="BR1049">
        <v>2</v>
      </c>
      <c r="BS1049">
        <v>620</v>
      </c>
      <c r="BT1049">
        <v>0</v>
      </c>
      <c r="BU1049" s="1">
        <v>0.95</v>
      </c>
      <c r="BV1049" s="5">
        <f>IFERROR($BF1049/($AL1049+$R1049), "No Votes")</f>
        <v>0</v>
      </c>
      <c r="BW1049" s="5">
        <f>IFERROR($BA1049/($AG1049+$M1049), "No Votes")</f>
        <v>2.8328611898016999E-3</v>
      </c>
      <c r="BX1049" t="s">
        <v>2156</v>
      </c>
      <c r="BY1049" s="5" t="s">
        <v>2093</v>
      </c>
      <c r="BZ1049" s="5" t="s">
        <v>2088</v>
      </c>
      <c r="CA1049" s="28" t="str">
        <f>IF(Table1[[#This Row],[Party]]="Labour","Conservative","Labour")</f>
        <v>Labour</v>
      </c>
      <c r="CB1049" s="28" cm="1">
        <f t="array" ref="CB10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049" s="28" cm="1">
        <f t="array" ref="CC10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352</v>
      </c>
      <c r="CD1049" s="28">
        <f>IF(TRIM(Table1[[#This Row],[Party]])="Labour",Table1[[#This Row],[Conservative_Aye]],Table1[[#This Row],[Labour_Aye]])</f>
        <v>196</v>
      </c>
      <c r="CE1049" s="28">
        <f>IF(TRIM(Table1[[#This Row],[Party]])="Labour",Table1[[#This Row],[Conservative_No]],Table1[[#This Row],[Labour_No]])</f>
        <v>0</v>
      </c>
      <c r="CF1049" s="36">
        <f>IF(Table1[[#This Row],[Gov_Aye]]+Table1[[#This Row],[Gov_No]]=0,"",Table1[[#This Row],[Gov_Aye]]/(Table1[[#This Row],[Gov_Aye]]+Table1[[#This Row],[Gov_No]]))</f>
        <v>2.8328611898016999E-3</v>
      </c>
      <c r="CG1049" s="36">
        <f>IF(Table1[[#This Row],[Opp_Aye]]+Table1[[#This Row],[Opp_No]]=0,"",Table1[[#This Row],[Opp_Aye]]/(Table1[[#This Row],[Opp_Aye]]+Table1[[#This Row],[Opp_No]]))</f>
        <v>1</v>
      </c>
      <c r="CH1049" s="36">
        <f>IF(OR(Table1[[#This Row],[Gov_Share]]="",Table1[[#This Row],[Opp_Share]]=""),"",ABS(Table1[[#This Row],[Gov_Share]]-Table1[[#This Row],[Opp_Share]]))</f>
        <v>0.99716713881019825</v>
      </c>
      <c r="CI1049" s="36">
        <f>IF(Table1[[#This Row],[Gov_Aye]]+Table1[[#This Row],[Gov_No]]=0,"",ABS(Table1[[#This Row],[Gov_Aye]]-Table1[[#This Row],[Gov_No]])/(Table1[[#This Row],[Gov_Aye]]+Table1[[#This Row],[Gov_No]]))</f>
        <v>0.99433427762039661</v>
      </c>
      <c r="CJ1049" s="36">
        <f>IF(Table1[[#This Row],[Opp_Aye]]+Table1[[#This Row],[Opp_No]]=0,"",ABS(Table1[[#This Row],[Opp_Aye]]-Table1[[#This Row],[Opp_No]])/(Table1[[#This Row],[Opp_Aye]]+Table1[[#This Row],[Opp_No]]))</f>
        <v>1</v>
      </c>
      <c r="CK10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0.96858840575857075</v>
      </c>
    </row>
    <row r="1050" spans="1:89" ht="29.5" hidden="1" x14ac:dyDescent="0.75">
      <c r="A1050">
        <v>1014</v>
      </c>
      <c r="B1050" s="17">
        <v>44312</v>
      </c>
      <c r="C1050" s="18">
        <v>0.87361111111111112</v>
      </c>
      <c r="D1050">
        <v>272</v>
      </c>
      <c r="E1050" s="20" t="s">
        <v>609</v>
      </c>
      <c r="F1050" t="s">
        <v>2042</v>
      </c>
      <c r="H1050">
        <v>355</v>
      </c>
      <c r="I1050">
        <v>271</v>
      </c>
      <c r="J1050">
        <v>0</v>
      </c>
      <c r="K1050">
        <v>0</v>
      </c>
      <c r="L1050">
        <v>0</v>
      </c>
      <c r="M1050" s="3">
        <v>355</v>
      </c>
      <c r="N1050">
        <v>0</v>
      </c>
      <c r="O1050">
        <v>0</v>
      </c>
      <c r="P1050">
        <v>0</v>
      </c>
      <c r="Q1050">
        <v>0</v>
      </c>
      <c r="R1050" s="4">
        <v>0</v>
      </c>
      <c r="S1050">
        <v>0</v>
      </c>
      <c r="T1050">
        <v>0</v>
      </c>
      <c r="U1050">
        <v>0</v>
      </c>
      <c r="V1050">
        <v>0</v>
      </c>
      <c r="W1050">
        <v>0</v>
      </c>
      <c r="X1050">
        <v>0</v>
      </c>
      <c r="Y1050">
        <v>0</v>
      </c>
      <c r="Z1050">
        <v>0</v>
      </c>
      <c r="AA1050">
        <v>0</v>
      </c>
      <c r="AB1050">
        <v>0</v>
      </c>
      <c r="AC1050">
        <v>0</v>
      </c>
      <c r="AD1050">
        <v>0</v>
      </c>
      <c r="AE1050">
        <v>1</v>
      </c>
      <c r="AF1050">
        <v>0</v>
      </c>
      <c r="AG1050" s="3">
        <v>2</v>
      </c>
      <c r="AH1050">
        <v>8</v>
      </c>
      <c r="AI1050">
        <v>0</v>
      </c>
      <c r="AJ1050">
        <v>1</v>
      </c>
      <c r="AK1050">
        <v>4</v>
      </c>
      <c r="AL1050" s="4">
        <v>195</v>
      </c>
      <c r="AM1050">
        <v>11</v>
      </c>
      <c r="AN1050">
        <v>3</v>
      </c>
      <c r="AO1050">
        <v>0</v>
      </c>
      <c r="AP1050">
        <v>44</v>
      </c>
      <c r="AQ1050">
        <v>2</v>
      </c>
      <c r="AR1050">
        <v>0</v>
      </c>
      <c r="AS1050">
        <v>0</v>
      </c>
      <c r="AT1050">
        <v>0</v>
      </c>
      <c r="AU1050">
        <v>0</v>
      </c>
      <c r="AV1050">
        <v>0</v>
      </c>
      <c r="AW1050">
        <v>0</v>
      </c>
      <c r="AX1050">
        <v>0</v>
      </c>
      <c r="AY1050">
        <v>0</v>
      </c>
      <c r="AZ1050">
        <v>0</v>
      </c>
      <c r="BA1050" s="3">
        <v>2</v>
      </c>
      <c r="BB1050">
        <v>0</v>
      </c>
      <c r="BC1050">
        <v>0</v>
      </c>
      <c r="BD1050">
        <v>0</v>
      </c>
      <c r="BE1050">
        <v>0</v>
      </c>
      <c r="BF1050" s="4">
        <v>0</v>
      </c>
      <c r="BG1050">
        <v>0</v>
      </c>
      <c r="BH1050">
        <v>0</v>
      </c>
      <c r="BI1050">
        <v>0</v>
      </c>
      <c r="BJ1050">
        <v>0</v>
      </c>
      <c r="BK1050">
        <v>0</v>
      </c>
      <c r="BL1050">
        <v>0</v>
      </c>
      <c r="BM1050">
        <v>0</v>
      </c>
      <c r="BN1050">
        <v>0</v>
      </c>
      <c r="BO1050">
        <v>0</v>
      </c>
      <c r="BP1050">
        <v>0</v>
      </c>
      <c r="BQ1050">
        <v>0</v>
      </c>
      <c r="BR1050">
        <v>2</v>
      </c>
      <c r="BS1050">
        <v>626</v>
      </c>
      <c r="BT1050">
        <v>0</v>
      </c>
      <c r="BU1050" s="1">
        <v>0.96</v>
      </c>
      <c r="BV1050" s="5">
        <f>IFERROR($BF1050/($AL1050+$R1050), "No Votes")</f>
        <v>0</v>
      </c>
      <c r="BW1050" s="5">
        <f>IFERROR($BA1050/($AG1050+$M1050), "No Votes")</f>
        <v>5.6022408963585435E-3</v>
      </c>
      <c r="BX1050" t="s">
        <v>2156</v>
      </c>
      <c r="BY1050" s="5" t="s">
        <v>2093</v>
      </c>
      <c r="BZ1050" s="5" t="s">
        <v>2088</v>
      </c>
      <c r="CA1050" s="28" t="str">
        <f>IF(Table1[[#This Row],[Party]]="Labour","Conservative","Labour")</f>
        <v>Labour</v>
      </c>
      <c r="CB1050" s="28" cm="1">
        <f t="array" ref="CB10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355</v>
      </c>
      <c r="CC1050" s="28" cm="1">
        <f t="array" ref="CC10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050" s="28">
        <f>IF(TRIM(Table1[[#This Row],[Party]])="Labour",Table1[[#This Row],[Conservative_Aye]],Table1[[#This Row],[Labour_Aye]])</f>
        <v>0</v>
      </c>
      <c r="CE1050" s="28">
        <f>IF(TRIM(Table1[[#This Row],[Party]])="Labour",Table1[[#This Row],[Conservative_No]],Table1[[#This Row],[Labour_No]])</f>
        <v>195</v>
      </c>
      <c r="CF1050" s="36">
        <f>IF(Table1[[#This Row],[Gov_Aye]]+Table1[[#This Row],[Gov_No]]=0,"",Table1[[#This Row],[Gov_Aye]]/(Table1[[#This Row],[Gov_Aye]]+Table1[[#This Row],[Gov_No]]))</f>
        <v>0.99439775910364148</v>
      </c>
      <c r="CG1050" s="36">
        <f>IF(Table1[[#This Row],[Opp_Aye]]+Table1[[#This Row],[Opp_No]]=0,"",Table1[[#This Row],[Opp_Aye]]/(Table1[[#This Row],[Opp_Aye]]+Table1[[#This Row],[Opp_No]]))</f>
        <v>0</v>
      </c>
      <c r="CH1050" s="36">
        <f>IF(OR(Table1[[#This Row],[Gov_Share]]="",Table1[[#This Row],[Opp_Share]]=""),"",ABS(Table1[[#This Row],[Gov_Share]]-Table1[[#This Row],[Opp_Share]]))</f>
        <v>0.99439775910364148</v>
      </c>
      <c r="CI1050" s="36">
        <f>IF(Table1[[#This Row],[Gov_Aye]]+Table1[[#This Row],[Gov_No]]=0,"",ABS(Table1[[#This Row],[Gov_Aye]]-Table1[[#This Row],[Gov_No]])/(Table1[[#This Row],[Gov_Aye]]+Table1[[#This Row],[Gov_No]]))</f>
        <v>0.98879551820728295</v>
      </c>
      <c r="CJ1050" s="36">
        <f>IF(Table1[[#This Row],[Opp_Aye]]+Table1[[#This Row],[Opp_No]]=0,"",ABS(Table1[[#This Row],[Opp_Aye]]-Table1[[#This Row],[Opp_No]])/(Table1[[#This Row],[Opp_Aye]]+Table1[[#This Row],[Opp_No]]))</f>
        <v>1</v>
      </c>
      <c r="CK10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0.96621612694386094</v>
      </c>
    </row>
    <row r="1051" spans="1:89" ht="29.5" x14ac:dyDescent="0.75">
      <c r="A1051" s="2">
        <v>1290</v>
      </c>
      <c r="B1051" s="15">
        <v>44671</v>
      </c>
      <c r="C1051" s="16">
        <v>0.81180555555555556</v>
      </c>
      <c r="D1051" s="2">
        <v>254</v>
      </c>
      <c r="E1051" s="19" t="s">
        <v>741</v>
      </c>
      <c r="F1051" s="2"/>
      <c r="G1051" s="2"/>
      <c r="H1051" s="2">
        <v>311</v>
      </c>
      <c r="I1051" s="2">
        <v>228</v>
      </c>
      <c r="J1051" s="2">
        <v>0</v>
      </c>
      <c r="K1051" s="2">
        <v>0</v>
      </c>
      <c r="L1051" s="2">
        <v>0</v>
      </c>
      <c r="M1051" s="3">
        <v>305</v>
      </c>
      <c r="N1051" s="2">
        <v>3</v>
      </c>
      <c r="O1051" s="2">
        <v>0</v>
      </c>
      <c r="P1051" s="2">
        <v>0</v>
      </c>
      <c r="Q1051" s="2">
        <v>1</v>
      </c>
      <c r="R1051" s="4">
        <v>0</v>
      </c>
      <c r="S1051" s="2">
        <v>0</v>
      </c>
      <c r="T1051" s="2">
        <v>0</v>
      </c>
      <c r="U1051" s="2">
        <v>0</v>
      </c>
      <c r="V1051" s="2">
        <v>0</v>
      </c>
      <c r="W1051" s="2">
        <v>0</v>
      </c>
      <c r="X1051" s="2">
        <v>0</v>
      </c>
      <c r="Y1051" s="2">
        <v>0</v>
      </c>
      <c r="Z1051" s="2">
        <v>0</v>
      </c>
      <c r="AA1051" s="2">
        <v>0</v>
      </c>
      <c r="AB1051" s="2">
        <v>0</v>
      </c>
      <c r="AC1051" s="2">
        <v>0</v>
      </c>
      <c r="AD1051" s="2">
        <v>1</v>
      </c>
      <c r="AE1051" s="2">
        <v>1</v>
      </c>
      <c r="AF1051" s="2">
        <v>0</v>
      </c>
      <c r="AG1051" s="3">
        <v>0</v>
      </c>
      <c r="AH1051" s="2">
        <v>0</v>
      </c>
      <c r="AI1051" s="2">
        <v>0</v>
      </c>
      <c r="AJ1051" s="2">
        <v>1</v>
      </c>
      <c r="AK1051" s="2">
        <v>4</v>
      </c>
      <c r="AL1051" s="4">
        <v>162</v>
      </c>
      <c r="AM1051" s="2">
        <v>12</v>
      </c>
      <c r="AN1051" s="2">
        <v>3</v>
      </c>
      <c r="AO1051" s="2">
        <v>0</v>
      </c>
      <c r="AP1051" s="2">
        <v>41</v>
      </c>
      <c r="AQ1051" s="2">
        <v>2</v>
      </c>
      <c r="AR1051" s="2">
        <v>0</v>
      </c>
      <c r="AS1051" s="2">
        <v>0</v>
      </c>
      <c r="AT1051" s="2">
        <v>0</v>
      </c>
      <c r="AU1051" s="2">
        <v>0</v>
      </c>
      <c r="AV1051" s="2">
        <v>0</v>
      </c>
      <c r="AW1051" s="2">
        <v>0</v>
      </c>
      <c r="AX1051" s="2">
        <v>0</v>
      </c>
      <c r="AY1051" s="2">
        <v>0</v>
      </c>
      <c r="AZ1051" s="2">
        <v>0</v>
      </c>
      <c r="BA1051" s="44">
        <v>0</v>
      </c>
      <c r="BB1051" s="2">
        <v>0</v>
      </c>
      <c r="BC1051" s="2">
        <v>0</v>
      </c>
      <c r="BD1051" s="2">
        <v>0</v>
      </c>
      <c r="BE1051" s="2">
        <v>1</v>
      </c>
      <c r="BF1051" s="45">
        <v>0</v>
      </c>
      <c r="BG1051" s="2">
        <v>0</v>
      </c>
      <c r="BH1051" s="2">
        <v>0</v>
      </c>
      <c r="BI1051" s="2">
        <v>0</v>
      </c>
      <c r="BJ1051" s="2">
        <v>0</v>
      </c>
      <c r="BK1051" s="2">
        <v>0</v>
      </c>
      <c r="BL1051" s="2">
        <v>0</v>
      </c>
      <c r="BM1051" s="2">
        <v>0</v>
      </c>
      <c r="BN1051" s="2">
        <v>0</v>
      </c>
      <c r="BO1051" s="2">
        <v>0</v>
      </c>
      <c r="BP1051" s="2">
        <v>0</v>
      </c>
      <c r="BQ1051" s="2">
        <v>0</v>
      </c>
      <c r="BR1051" s="2">
        <v>1</v>
      </c>
      <c r="BS1051" s="2">
        <v>536</v>
      </c>
      <c r="BT1051" s="2">
        <v>0</v>
      </c>
      <c r="BU1051" s="5">
        <v>0.82</v>
      </c>
      <c r="BV1051" s="5">
        <f>IFERROR($BF1051/($AL1051+$R1051), "No Votes")</f>
        <v>0</v>
      </c>
      <c r="BW1051" s="5">
        <f>IFERROR($BA1051/($AG1051+$M1051), "No Votes")</f>
        <v>0</v>
      </c>
      <c r="BX1051" t="s">
        <v>2157</v>
      </c>
      <c r="BY1051" s="5" t="s">
        <v>2093</v>
      </c>
      <c r="BZ1051" s="5" t="s">
        <v>2088</v>
      </c>
      <c r="CA1051" s="28" t="str">
        <f>IF(Table1[[#This Row],[Party]]="Labour","Conservative","Labour")</f>
        <v>Labour</v>
      </c>
      <c r="CB1051" s="28" cm="1">
        <f t="array" ref="CB10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1051" s="28" cm="1">
        <f t="array" ref="CC10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51" s="28">
        <f>IF(TRIM(Table1[[#This Row],[Party]])="Labour",Table1[[#This Row],[Conservative_Aye]],Table1[[#This Row],[Labour_Aye]])</f>
        <v>0</v>
      </c>
      <c r="CE1051" s="28">
        <f>IF(TRIM(Table1[[#This Row],[Party]])="Labour",Table1[[#This Row],[Conservative_No]],Table1[[#This Row],[Labour_No]])</f>
        <v>162</v>
      </c>
      <c r="CF1051" s="36">
        <f>IF(Table1[[#This Row],[Gov_Aye]]+Table1[[#This Row],[Gov_No]]=0,"",Table1[[#This Row],[Gov_Aye]]/(Table1[[#This Row],[Gov_Aye]]+Table1[[#This Row],[Gov_No]]))</f>
        <v>1</v>
      </c>
      <c r="CG1051" s="36">
        <f>IF(Table1[[#This Row],[Opp_Aye]]+Table1[[#This Row],[Opp_No]]=0,"",Table1[[#This Row],[Opp_Aye]]/(Table1[[#This Row],[Opp_Aye]]+Table1[[#This Row],[Opp_No]]))</f>
        <v>0</v>
      </c>
      <c r="CH1051" s="36">
        <f>IF(OR(Table1[[#This Row],[Gov_Share]]="",Table1[[#This Row],[Opp_Share]]=""),"",ABS(Table1[[#This Row],[Gov_Share]]-Table1[[#This Row],[Opp_Share]]))</f>
        <v>1</v>
      </c>
      <c r="CI1051" s="36">
        <f>IF(Table1[[#This Row],[Gov_Aye]]+Table1[[#This Row],[Gov_No]]=0,"",ABS(Table1[[#This Row],[Gov_Aye]]-Table1[[#This Row],[Gov_No]])/(Table1[[#This Row],[Gov_Aye]]+Table1[[#This Row],[Gov_No]]))</f>
        <v>1</v>
      </c>
      <c r="CJ1051" s="36">
        <f>IF(Table1[[#This Row],[Opp_Aye]]+Table1[[#This Row],[Opp_No]]=0,"",ABS(Table1[[#This Row],[Opp_Aye]]-Table1[[#This Row],[Opp_No]])/(Table1[[#This Row],[Opp_Aye]]+Table1[[#This Row],[Opp_No]]))</f>
        <v>1</v>
      </c>
      <c r="CK10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0.96466354018976985</v>
      </c>
    </row>
    <row r="1052" spans="1:89" x14ac:dyDescent="0.75">
      <c r="A1052">
        <v>1473</v>
      </c>
      <c r="B1052" s="17">
        <v>44957</v>
      </c>
      <c r="C1052" s="18">
        <v>0.69027777777777777</v>
      </c>
      <c r="D1052">
        <v>167</v>
      </c>
      <c r="E1052" s="20" t="s">
        <v>461</v>
      </c>
      <c r="H1052">
        <v>195</v>
      </c>
      <c r="I1052">
        <v>309</v>
      </c>
      <c r="J1052">
        <v>0</v>
      </c>
      <c r="K1052">
        <v>0</v>
      </c>
      <c r="L1052">
        <v>0</v>
      </c>
      <c r="M1052" s="3">
        <v>0</v>
      </c>
      <c r="N1052">
        <v>0</v>
      </c>
      <c r="O1052">
        <v>0</v>
      </c>
      <c r="P1052">
        <v>1</v>
      </c>
      <c r="Q1052">
        <v>6</v>
      </c>
      <c r="R1052" s="4">
        <v>173</v>
      </c>
      <c r="S1052">
        <v>12</v>
      </c>
      <c r="T1052">
        <v>2</v>
      </c>
      <c r="U1052">
        <v>0</v>
      </c>
      <c r="V1052">
        <v>0</v>
      </c>
      <c r="W1052">
        <v>0</v>
      </c>
      <c r="X1052">
        <v>0</v>
      </c>
      <c r="Y1052">
        <v>0</v>
      </c>
      <c r="Z1052">
        <v>0</v>
      </c>
      <c r="AA1052">
        <v>0</v>
      </c>
      <c r="AB1052">
        <v>0</v>
      </c>
      <c r="AC1052">
        <v>0</v>
      </c>
      <c r="AD1052">
        <v>0</v>
      </c>
      <c r="AE1052">
        <v>0</v>
      </c>
      <c r="AF1052">
        <v>0</v>
      </c>
      <c r="AG1052" s="3">
        <v>306</v>
      </c>
      <c r="AH1052">
        <v>0</v>
      </c>
      <c r="AI1052">
        <v>0</v>
      </c>
      <c r="AJ1052">
        <v>0</v>
      </c>
      <c r="AK1052">
        <v>2</v>
      </c>
      <c r="AL1052" s="4">
        <v>0</v>
      </c>
      <c r="AM1052">
        <v>0</v>
      </c>
      <c r="AN1052">
        <v>0</v>
      </c>
      <c r="AO1052">
        <v>0</v>
      </c>
      <c r="AP1052">
        <v>0</v>
      </c>
      <c r="AQ1052">
        <v>0</v>
      </c>
      <c r="AR1052">
        <v>0</v>
      </c>
      <c r="AS1052">
        <v>0</v>
      </c>
      <c r="AT1052">
        <v>0</v>
      </c>
      <c r="AU1052">
        <v>0</v>
      </c>
      <c r="AV1052">
        <v>0</v>
      </c>
      <c r="AW1052">
        <v>0</v>
      </c>
      <c r="AX1052">
        <v>0</v>
      </c>
      <c r="AY1052">
        <v>0</v>
      </c>
      <c r="AZ1052">
        <v>0</v>
      </c>
      <c r="BA1052" s="3">
        <v>0</v>
      </c>
      <c r="BB1052">
        <v>0</v>
      </c>
      <c r="BC1052">
        <v>0</v>
      </c>
      <c r="BD1052">
        <v>0</v>
      </c>
      <c r="BE1052">
        <v>2</v>
      </c>
      <c r="BF1052" s="4">
        <v>0</v>
      </c>
      <c r="BG1052">
        <v>0</v>
      </c>
      <c r="BH1052">
        <v>0</v>
      </c>
      <c r="BI1052">
        <v>0</v>
      </c>
      <c r="BJ1052">
        <v>0</v>
      </c>
      <c r="BK1052">
        <v>0</v>
      </c>
      <c r="BL1052">
        <v>0</v>
      </c>
      <c r="BM1052">
        <v>0</v>
      </c>
      <c r="BN1052">
        <v>0</v>
      </c>
      <c r="BO1052">
        <v>0</v>
      </c>
      <c r="BP1052">
        <v>0</v>
      </c>
      <c r="BQ1052">
        <v>0</v>
      </c>
      <c r="BR1052">
        <v>2</v>
      </c>
      <c r="BS1052">
        <v>502</v>
      </c>
      <c r="BT1052">
        <v>0</v>
      </c>
      <c r="BU1052" s="1">
        <v>0.77</v>
      </c>
      <c r="BV1052" s="5">
        <f>IFERROR($BF1052/($AL1052+$R1052), "No Votes")</f>
        <v>0</v>
      </c>
      <c r="BW1052" s="5">
        <f>IFERROR($BA1052/($AG1052+$M1052), "No Votes")</f>
        <v>0</v>
      </c>
      <c r="BX1052" t="s">
        <v>2157</v>
      </c>
      <c r="BY1052" s="5" t="s">
        <v>2096</v>
      </c>
      <c r="BZ1052" s="5" t="s">
        <v>2088</v>
      </c>
      <c r="CA1052" s="28" t="str">
        <f>IF(Table1[[#This Row],[Party]]="Labour","Conservative","Labour")</f>
        <v>Labour</v>
      </c>
      <c r="CB1052" s="28" cm="1">
        <f t="array" ref="CB10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52" s="28" cm="1">
        <f t="array" ref="CC10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1052" s="28">
        <f>IF(TRIM(Table1[[#This Row],[Party]])="Labour",Table1[[#This Row],[Conservative_Aye]],Table1[[#This Row],[Labour_Aye]])</f>
        <v>173</v>
      </c>
      <c r="CE1052" s="28">
        <f>IF(TRIM(Table1[[#This Row],[Party]])="Labour",Table1[[#This Row],[Conservative_No]],Table1[[#This Row],[Labour_No]])</f>
        <v>0</v>
      </c>
      <c r="CF1052" s="36">
        <f>IF(Table1[[#This Row],[Gov_Aye]]+Table1[[#This Row],[Gov_No]]=0,"",Table1[[#This Row],[Gov_Aye]]/(Table1[[#This Row],[Gov_Aye]]+Table1[[#This Row],[Gov_No]]))</f>
        <v>0</v>
      </c>
      <c r="CG1052" s="36">
        <f>IF(Table1[[#This Row],[Opp_Aye]]+Table1[[#This Row],[Opp_No]]=0,"",Table1[[#This Row],[Opp_Aye]]/(Table1[[#This Row],[Opp_Aye]]+Table1[[#This Row],[Opp_No]]))</f>
        <v>1</v>
      </c>
      <c r="CH1052" s="36">
        <f>IF(OR(Table1[[#This Row],[Gov_Share]]="",Table1[[#This Row],[Opp_Share]]=""),"",ABS(Table1[[#This Row],[Gov_Share]]-Table1[[#This Row],[Opp_Share]]))</f>
        <v>1</v>
      </c>
      <c r="CI1052" s="36">
        <f>IF(Table1[[#This Row],[Gov_Aye]]+Table1[[#This Row],[Gov_No]]=0,"",ABS(Table1[[#This Row],[Gov_Aye]]-Table1[[#This Row],[Gov_No]])/(Table1[[#This Row],[Gov_Aye]]+Table1[[#This Row],[Gov_No]]))</f>
        <v>1</v>
      </c>
      <c r="CJ1052" s="36">
        <f>IF(Table1[[#This Row],[Opp_Aye]]+Table1[[#This Row],[Opp_No]]=0,"",ABS(Table1[[#This Row],[Opp_Aye]]-Table1[[#This Row],[Opp_No]])/(Table1[[#This Row],[Opp_Aye]]+Table1[[#This Row],[Opp_No]]))</f>
        <v>1</v>
      </c>
      <c r="CK10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0.96462529393722518</v>
      </c>
    </row>
    <row r="1053" spans="1:89" x14ac:dyDescent="0.75">
      <c r="A1053" s="2">
        <v>383</v>
      </c>
      <c r="B1053" s="15">
        <v>43138</v>
      </c>
      <c r="C1053" s="16">
        <v>0.68125000000000002</v>
      </c>
      <c r="D1053" s="2">
        <v>116</v>
      </c>
      <c r="E1053" s="19" t="s">
        <v>511</v>
      </c>
      <c r="F1053" s="2"/>
      <c r="G1053" s="2"/>
      <c r="H1053" s="2">
        <v>295</v>
      </c>
      <c r="I1053" s="2">
        <v>239</v>
      </c>
      <c r="J1053" s="2">
        <v>0</v>
      </c>
      <c r="K1053" s="2">
        <v>0</v>
      </c>
      <c r="L1053" s="2">
        <v>0</v>
      </c>
      <c r="M1053" s="3">
        <v>288</v>
      </c>
      <c r="N1053" s="2">
        <v>6</v>
      </c>
      <c r="O1053" s="2">
        <v>0</v>
      </c>
      <c r="P1053" s="2">
        <v>0</v>
      </c>
      <c r="Q1053" s="2">
        <v>1</v>
      </c>
      <c r="R1053" s="4">
        <v>0</v>
      </c>
      <c r="S1053" s="2">
        <v>0</v>
      </c>
      <c r="T1053" s="2">
        <v>0</v>
      </c>
      <c r="U1053" s="2">
        <v>0</v>
      </c>
      <c r="V1053" s="2">
        <v>0</v>
      </c>
      <c r="W1053" s="2">
        <v>0</v>
      </c>
      <c r="X1053" s="2">
        <v>0</v>
      </c>
      <c r="Y1053" s="2">
        <v>0</v>
      </c>
      <c r="Z1053" s="2">
        <v>0</v>
      </c>
      <c r="AA1053" s="2">
        <v>0</v>
      </c>
      <c r="AB1053" s="2">
        <v>0</v>
      </c>
      <c r="AC1053" s="2">
        <v>0</v>
      </c>
      <c r="AD1053" s="2">
        <v>0</v>
      </c>
      <c r="AE1053" s="2">
        <v>0</v>
      </c>
      <c r="AF1053" s="2">
        <v>0</v>
      </c>
      <c r="AG1053" s="3">
        <v>1</v>
      </c>
      <c r="AH1053" s="2">
        <v>0</v>
      </c>
      <c r="AI1053" s="2">
        <v>0</v>
      </c>
      <c r="AJ1053" s="2">
        <v>1</v>
      </c>
      <c r="AK1053" s="2">
        <v>3</v>
      </c>
      <c r="AL1053" s="4">
        <v>220</v>
      </c>
      <c r="AM1053" s="2">
        <v>10</v>
      </c>
      <c r="AN1053" s="2">
        <v>4</v>
      </c>
      <c r="AO1053" s="2">
        <v>0</v>
      </c>
      <c r="AP1053" s="2">
        <v>0</v>
      </c>
      <c r="AQ1053" s="2">
        <v>0</v>
      </c>
      <c r="AR1053" s="2">
        <v>0</v>
      </c>
      <c r="AS1053" s="2">
        <v>0</v>
      </c>
      <c r="AT1053" s="2">
        <v>0</v>
      </c>
      <c r="AU1053" s="2">
        <v>0</v>
      </c>
      <c r="AV1053" s="2">
        <v>0</v>
      </c>
      <c r="AW1053" s="2">
        <v>0</v>
      </c>
      <c r="AX1053" s="2">
        <v>0</v>
      </c>
      <c r="AY1053" s="2">
        <v>0</v>
      </c>
      <c r="AZ1053" s="2">
        <v>0</v>
      </c>
      <c r="BA1053" s="44">
        <v>1</v>
      </c>
      <c r="BB1053" s="2">
        <v>0</v>
      </c>
      <c r="BC1053" s="2">
        <v>0</v>
      </c>
      <c r="BD1053" s="2">
        <v>0</v>
      </c>
      <c r="BE1053" s="2">
        <v>1</v>
      </c>
      <c r="BF1053" s="45">
        <v>0</v>
      </c>
      <c r="BG1053" s="2">
        <v>0</v>
      </c>
      <c r="BH1053" s="2">
        <v>0</v>
      </c>
      <c r="BI1053" s="2">
        <v>0</v>
      </c>
      <c r="BJ1053" s="2">
        <v>0</v>
      </c>
      <c r="BK1053" s="2">
        <v>0</v>
      </c>
      <c r="BL1053" s="2">
        <v>0</v>
      </c>
      <c r="BM1053" s="2">
        <v>0</v>
      </c>
      <c r="BN1053" s="2">
        <v>0</v>
      </c>
      <c r="BO1053" s="2">
        <v>0</v>
      </c>
      <c r="BP1053" s="2">
        <v>0</v>
      </c>
      <c r="BQ1053" s="2">
        <v>0</v>
      </c>
      <c r="BR1053" s="2">
        <v>2</v>
      </c>
      <c r="BS1053" s="2">
        <v>534</v>
      </c>
      <c r="BT1053" s="2">
        <v>0</v>
      </c>
      <c r="BU1053" s="5">
        <v>0.82</v>
      </c>
      <c r="BV1053" s="5">
        <f>IFERROR($BF1053/($AL1053+$R1053), "No Votes")</f>
        <v>0</v>
      </c>
      <c r="BW1053" s="5">
        <f>IFERROR($BA1053/($AG1053+$M1053), "No Votes")</f>
        <v>3.4602076124567475E-3</v>
      </c>
      <c r="BX1053" t="s">
        <v>2157</v>
      </c>
      <c r="BY1053" s="5" t="s">
        <v>2086</v>
      </c>
      <c r="BZ1053" s="5" t="s">
        <v>2088</v>
      </c>
      <c r="CA1053" s="28" t="str">
        <f>IF(Table1[[#This Row],[Party]]="Labour","Conservative","Labour")</f>
        <v>Labour</v>
      </c>
      <c r="CB1053" s="28" cm="1">
        <f t="array" ref="CB10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053" s="28" cm="1">
        <f t="array" ref="CC10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053" s="28">
        <f>IF(TRIM(Table1[[#This Row],[Party]])="Labour",Table1[[#This Row],[Conservative_Aye]],Table1[[#This Row],[Labour_Aye]])</f>
        <v>0</v>
      </c>
      <c r="CE1053" s="28">
        <f>IF(TRIM(Table1[[#This Row],[Party]])="Labour",Table1[[#This Row],[Conservative_No]],Table1[[#This Row],[Labour_No]])</f>
        <v>220</v>
      </c>
      <c r="CF1053" s="36">
        <f>IF(Table1[[#This Row],[Gov_Aye]]+Table1[[#This Row],[Gov_No]]=0,"",Table1[[#This Row],[Gov_Aye]]/(Table1[[#This Row],[Gov_Aye]]+Table1[[#This Row],[Gov_No]]))</f>
        <v>0.9965397923875432</v>
      </c>
      <c r="CG1053" s="36">
        <f>IF(Table1[[#This Row],[Opp_Aye]]+Table1[[#This Row],[Opp_No]]=0,"",Table1[[#This Row],[Opp_Aye]]/(Table1[[#This Row],[Opp_Aye]]+Table1[[#This Row],[Opp_No]]))</f>
        <v>0</v>
      </c>
      <c r="CH1053" s="36">
        <f>IF(OR(Table1[[#This Row],[Gov_Share]]="",Table1[[#This Row],[Opp_Share]]=""),"",ABS(Table1[[#This Row],[Gov_Share]]-Table1[[#This Row],[Opp_Share]]))</f>
        <v>0.9965397923875432</v>
      </c>
      <c r="CI1053" s="36">
        <f>IF(Table1[[#This Row],[Gov_Aye]]+Table1[[#This Row],[Gov_No]]=0,"",ABS(Table1[[#This Row],[Gov_Aye]]-Table1[[#This Row],[Gov_No]])/(Table1[[#This Row],[Gov_Aye]]+Table1[[#This Row],[Gov_No]]))</f>
        <v>0.99307958477508651</v>
      </c>
      <c r="CJ1053" s="36">
        <f>IF(Table1[[#This Row],[Opp_Aye]]+Table1[[#This Row],[Opp_No]]=0,"",ABS(Table1[[#This Row],[Opp_Aye]]-Table1[[#This Row],[Opp_No]])/(Table1[[#This Row],[Opp_Aye]]+Table1[[#This Row],[Opp_No]]))</f>
        <v>1</v>
      </c>
      <c r="CK10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0.96461336828309308</v>
      </c>
    </row>
    <row r="1054" spans="1:89" ht="29.5" x14ac:dyDescent="0.75">
      <c r="A1054" s="2">
        <v>504</v>
      </c>
      <c r="B1054" s="15">
        <v>43354</v>
      </c>
      <c r="C1054" s="16">
        <v>0.74791666666666667</v>
      </c>
      <c r="D1054" s="2">
        <v>236</v>
      </c>
      <c r="E1054" s="19" t="s">
        <v>533</v>
      </c>
      <c r="F1054" s="2"/>
      <c r="G1054" s="2"/>
      <c r="H1054" s="2">
        <v>265</v>
      </c>
      <c r="I1054" s="2">
        <v>296</v>
      </c>
      <c r="J1054" s="2">
        <v>0</v>
      </c>
      <c r="K1054" s="2">
        <v>0</v>
      </c>
      <c r="L1054" s="2">
        <v>0</v>
      </c>
      <c r="M1054" s="3">
        <v>0</v>
      </c>
      <c r="N1054" s="2">
        <v>0</v>
      </c>
      <c r="O1054" s="2">
        <v>0</v>
      </c>
      <c r="P1054" s="2">
        <v>1</v>
      </c>
      <c r="Q1054" s="2">
        <v>2</v>
      </c>
      <c r="R1054" s="4">
        <v>214</v>
      </c>
      <c r="S1054" s="2">
        <v>11</v>
      </c>
      <c r="T1054" s="2">
        <v>4</v>
      </c>
      <c r="U1054" s="2">
        <v>0</v>
      </c>
      <c r="V1054" s="2">
        <v>33</v>
      </c>
      <c r="W1054" s="2">
        <v>0</v>
      </c>
      <c r="X1054" s="2">
        <v>0</v>
      </c>
      <c r="Y1054" s="2">
        <v>0</v>
      </c>
      <c r="Z1054" s="2">
        <v>0</v>
      </c>
      <c r="AA1054" s="2">
        <v>0</v>
      </c>
      <c r="AB1054" s="2">
        <v>0</v>
      </c>
      <c r="AC1054" s="2">
        <v>0</v>
      </c>
      <c r="AD1054" s="2">
        <v>0</v>
      </c>
      <c r="AE1054" s="2">
        <v>0</v>
      </c>
      <c r="AF1054" s="2">
        <v>0</v>
      </c>
      <c r="AG1054" s="3">
        <v>285</v>
      </c>
      <c r="AH1054" s="2">
        <v>9</v>
      </c>
      <c r="AI1054" s="2">
        <v>0</v>
      </c>
      <c r="AJ1054" s="2">
        <v>0</v>
      </c>
      <c r="AK1054" s="2">
        <v>2</v>
      </c>
      <c r="AL1054" s="4">
        <v>0</v>
      </c>
      <c r="AM1054" s="2">
        <v>0</v>
      </c>
      <c r="AN1054" s="2">
        <v>0</v>
      </c>
      <c r="AO1054" s="2">
        <v>0</v>
      </c>
      <c r="AP1054" s="2">
        <v>0</v>
      </c>
      <c r="AQ1054" s="2">
        <v>0</v>
      </c>
      <c r="AR1054" s="2">
        <v>0</v>
      </c>
      <c r="AS1054" s="2">
        <v>0</v>
      </c>
      <c r="AT1054" s="2">
        <v>0</v>
      </c>
      <c r="AU1054" s="2">
        <v>0</v>
      </c>
      <c r="AV1054" s="2">
        <v>0</v>
      </c>
      <c r="AW1054" s="2">
        <v>0</v>
      </c>
      <c r="AX1054" s="2">
        <v>0</v>
      </c>
      <c r="AY1054" s="2">
        <v>0</v>
      </c>
      <c r="AZ1054" s="2">
        <v>0</v>
      </c>
      <c r="BA1054" s="44">
        <v>0</v>
      </c>
      <c r="BB1054" s="2">
        <v>0</v>
      </c>
      <c r="BC1054" s="2">
        <v>0</v>
      </c>
      <c r="BD1054" s="2">
        <v>0</v>
      </c>
      <c r="BE1054" s="2">
        <v>2</v>
      </c>
      <c r="BF1054" s="45">
        <v>0</v>
      </c>
      <c r="BG1054" s="2">
        <v>0</v>
      </c>
      <c r="BH1054" s="2">
        <v>0</v>
      </c>
      <c r="BI1054" s="2">
        <v>0</v>
      </c>
      <c r="BJ1054" s="2">
        <v>0</v>
      </c>
      <c r="BK1054" s="2">
        <v>0</v>
      </c>
      <c r="BL1054" s="2">
        <v>0</v>
      </c>
      <c r="BM1054" s="2">
        <v>0</v>
      </c>
      <c r="BN1054" s="2">
        <v>0</v>
      </c>
      <c r="BO1054" s="2">
        <v>0</v>
      </c>
      <c r="BP1054" s="2">
        <v>0</v>
      </c>
      <c r="BQ1054" s="2">
        <v>0</v>
      </c>
      <c r="BR1054" s="2">
        <v>2</v>
      </c>
      <c r="BS1054" s="2">
        <v>561</v>
      </c>
      <c r="BT1054" s="2">
        <v>0</v>
      </c>
      <c r="BU1054" s="5">
        <v>0.86</v>
      </c>
      <c r="BV1054" s="5">
        <f>IFERROR($BF1054/($AL1054+$R1054), "No Votes")</f>
        <v>0</v>
      </c>
      <c r="BW1054" s="5">
        <f>IFERROR($BA1054/($AG1054+$M1054), "No Votes")</f>
        <v>0</v>
      </c>
      <c r="BX1054" t="s">
        <v>2157</v>
      </c>
      <c r="BY1054" s="5" t="s">
        <v>2086</v>
      </c>
      <c r="BZ1054" s="5" t="s">
        <v>2088</v>
      </c>
      <c r="CA1054" s="28" t="str">
        <f>IF(Table1[[#This Row],[Party]]="Labour","Conservative","Labour")</f>
        <v>Labour</v>
      </c>
      <c r="CB1054" s="28" cm="1">
        <f t="array" ref="CB10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54" s="28" cm="1">
        <f t="array" ref="CC10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1054" s="28">
        <f>IF(TRIM(Table1[[#This Row],[Party]])="Labour",Table1[[#This Row],[Conservative_Aye]],Table1[[#This Row],[Labour_Aye]])</f>
        <v>214</v>
      </c>
      <c r="CE1054" s="28">
        <f>IF(TRIM(Table1[[#This Row],[Party]])="Labour",Table1[[#This Row],[Conservative_No]],Table1[[#This Row],[Labour_No]])</f>
        <v>0</v>
      </c>
      <c r="CF1054" s="36">
        <f>IF(Table1[[#This Row],[Gov_Aye]]+Table1[[#This Row],[Gov_No]]=0,"",Table1[[#This Row],[Gov_Aye]]/(Table1[[#This Row],[Gov_Aye]]+Table1[[#This Row],[Gov_No]]))</f>
        <v>0</v>
      </c>
      <c r="CG1054" s="36">
        <f>IF(Table1[[#This Row],[Opp_Aye]]+Table1[[#This Row],[Opp_No]]=0,"",Table1[[#This Row],[Opp_Aye]]/(Table1[[#This Row],[Opp_Aye]]+Table1[[#This Row],[Opp_No]]))</f>
        <v>1</v>
      </c>
      <c r="CH1054" s="36">
        <f>IF(OR(Table1[[#This Row],[Gov_Share]]="",Table1[[#This Row],[Opp_Share]]=""),"",ABS(Table1[[#This Row],[Gov_Share]]-Table1[[#This Row],[Opp_Share]]))</f>
        <v>1</v>
      </c>
      <c r="CI1054" s="36">
        <f>IF(Table1[[#This Row],[Gov_Aye]]+Table1[[#This Row],[Gov_No]]=0,"",ABS(Table1[[#This Row],[Gov_Aye]]-Table1[[#This Row],[Gov_No]])/(Table1[[#This Row],[Gov_Aye]]+Table1[[#This Row],[Gov_No]]))</f>
        <v>1</v>
      </c>
      <c r="CJ1054" s="36">
        <f>IF(Table1[[#This Row],[Opp_Aye]]+Table1[[#This Row],[Opp_No]]=0,"",ABS(Table1[[#This Row],[Opp_Aye]]-Table1[[#This Row],[Opp_No]])/(Table1[[#This Row],[Opp_Aye]]+Table1[[#This Row],[Opp_No]]))</f>
        <v>1</v>
      </c>
      <c r="CK10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0.96459032175574244</v>
      </c>
    </row>
    <row r="1055" spans="1:89" ht="29.5" x14ac:dyDescent="0.75">
      <c r="A1055">
        <v>1233</v>
      </c>
      <c r="B1055" s="17">
        <v>44620</v>
      </c>
      <c r="C1055" s="18">
        <v>0.90972222222222221</v>
      </c>
      <c r="D1055">
        <v>197</v>
      </c>
      <c r="E1055" s="20" t="s">
        <v>665</v>
      </c>
      <c r="H1055">
        <v>314</v>
      </c>
      <c r="I1055">
        <v>190</v>
      </c>
      <c r="J1055">
        <v>0</v>
      </c>
      <c r="K1055">
        <v>0</v>
      </c>
      <c r="L1055">
        <v>0</v>
      </c>
      <c r="M1055" s="3">
        <v>305</v>
      </c>
      <c r="N1055">
        <v>8</v>
      </c>
      <c r="O1055">
        <v>0</v>
      </c>
      <c r="P1055">
        <v>0</v>
      </c>
      <c r="Q1055">
        <v>1</v>
      </c>
      <c r="R1055" s="4">
        <v>0</v>
      </c>
      <c r="S1055">
        <v>0</v>
      </c>
      <c r="T1055">
        <v>0</v>
      </c>
      <c r="U1055">
        <v>0</v>
      </c>
      <c r="V1055">
        <v>0</v>
      </c>
      <c r="W1055">
        <v>0</v>
      </c>
      <c r="X1055">
        <v>0</v>
      </c>
      <c r="Y1055">
        <v>0</v>
      </c>
      <c r="Z1055">
        <v>0</v>
      </c>
      <c r="AA1055">
        <v>0</v>
      </c>
      <c r="AB1055">
        <v>0</v>
      </c>
      <c r="AC1055">
        <v>0</v>
      </c>
      <c r="AD1055">
        <v>0</v>
      </c>
      <c r="AE1055">
        <v>1</v>
      </c>
      <c r="AF1055">
        <v>0</v>
      </c>
      <c r="AG1055" s="3">
        <v>0</v>
      </c>
      <c r="AH1055">
        <v>0</v>
      </c>
      <c r="AI1055">
        <v>0</v>
      </c>
      <c r="AJ1055">
        <v>1</v>
      </c>
      <c r="AK1055">
        <v>3</v>
      </c>
      <c r="AL1055" s="4">
        <v>168</v>
      </c>
      <c r="AM1055">
        <v>12</v>
      </c>
      <c r="AN1055">
        <v>3</v>
      </c>
      <c r="AO1055">
        <v>0</v>
      </c>
      <c r="AP1055">
        <v>0</v>
      </c>
      <c r="AQ1055">
        <v>2</v>
      </c>
      <c r="AR1055">
        <v>0</v>
      </c>
      <c r="AS1055">
        <v>0</v>
      </c>
      <c r="AT1055">
        <v>0</v>
      </c>
      <c r="AU1055">
        <v>0</v>
      </c>
      <c r="AV1055">
        <v>0</v>
      </c>
      <c r="AW1055">
        <v>0</v>
      </c>
      <c r="AX1055">
        <v>0</v>
      </c>
      <c r="AY1055">
        <v>0</v>
      </c>
      <c r="AZ1055">
        <v>0</v>
      </c>
      <c r="BA1055" s="3">
        <v>0</v>
      </c>
      <c r="BB1055">
        <v>0</v>
      </c>
      <c r="BC1055">
        <v>0</v>
      </c>
      <c r="BD1055">
        <v>0</v>
      </c>
      <c r="BE1055">
        <v>1</v>
      </c>
      <c r="BF1055" s="4">
        <v>0</v>
      </c>
      <c r="BG1055">
        <v>0</v>
      </c>
      <c r="BH1055">
        <v>0</v>
      </c>
      <c r="BI1055">
        <v>0</v>
      </c>
      <c r="BJ1055">
        <v>0</v>
      </c>
      <c r="BK1055">
        <v>0</v>
      </c>
      <c r="BL1055">
        <v>0</v>
      </c>
      <c r="BM1055">
        <v>0</v>
      </c>
      <c r="BN1055">
        <v>0</v>
      </c>
      <c r="BO1055">
        <v>0</v>
      </c>
      <c r="BP1055">
        <v>0</v>
      </c>
      <c r="BQ1055">
        <v>0</v>
      </c>
      <c r="BR1055">
        <v>1</v>
      </c>
      <c r="BS1055">
        <v>504</v>
      </c>
      <c r="BT1055">
        <v>0</v>
      </c>
      <c r="BU1055" s="1">
        <v>0.78</v>
      </c>
      <c r="BV1055" s="5">
        <f>IFERROR($BF1055/($AL1055+$R1055), "No Votes")</f>
        <v>0</v>
      </c>
      <c r="BW1055" s="5">
        <f>IFERROR($BA1055/($AG1055+$M1055), "No Votes")</f>
        <v>0</v>
      </c>
      <c r="BX1055" t="s">
        <v>2157</v>
      </c>
      <c r="BY1055" s="5" t="s">
        <v>2093</v>
      </c>
      <c r="BZ1055" s="5" t="s">
        <v>2088</v>
      </c>
      <c r="CA1055" s="28" t="str">
        <f>IF(Table1[[#This Row],[Party]]="Labour","Conservative","Labour")</f>
        <v>Labour</v>
      </c>
      <c r="CB1055" s="28" cm="1">
        <f t="array" ref="CB10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1055" s="28" cm="1">
        <f t="array" ref="CC10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55" s="28">
        <f>IF(TRIM(Table1[[#This Row],[Party]])="Labour",Table1[[#This Row],[Conservative_Aye]],Table1[[#This Row],[Labour_Aye]])</f>
        <v>0</v>
      </c>
      <c r="CE1055" s="28">
        <f>IF(TRIM(Table1[[#This Row],[Party]])="Labour",Table1[[#This Row],[Conservative_No]],Table1[[#This Row],[Labour_No]])</f>
        <v>168</v>
      </c>
      <c r="CF1055" s="36">
        <f>IF(Table1[[#This Row],[Gov_Aye]]+Table1[[#This Row],[Gov_No]]=0,"",Table1[[#This Row],[Gov_Aye]]/(Table1[[#This Row],[Gov_Aye]]+Table1[[#This Row],[Gov_No]]))</f>
        <v>1</v>
      </c>
      <c r="CG1055" s="36">
        <f>IF(Table1[[#This Row],[Opp_Aye]]+Table1[[#This Row],[Opp_No]]=0,"",Table1[[#This Row],[Opp_Aye]]/(Table1[[#This Row],[Opp_Aye]]+Table1[[#This Row],[Opp_No]]))</f>
        <v>0</v>
      </c>
      <c r="CH1055" s="36">
        <f>IF(OR(Table1[[#This Row],[Gov_Share]]="",Table1[[#This Row],[Opp_Share]]=""),"",ABS(Table1[[#This Row],[Gov_Share]]-Table1[[#This Row],[Opp_Share]]))</f>
        <v>1</v>
      </c>
      <c r="CI1055" s="36">
        <f>IF(Table1[[#This Row],[Gov_Aye]]+Table1[[#This Row],[Gov_No]]=0,"",ABS(Table1[[#This Row],[Gov_Aye]]-Table1[[#This Row],[Gov_No]])/(Table1[[#This Row],[Gov_Aye]]+Table1[[#This Row],[Gov_No]]))</f>
        <v>1</v>
      </c>
      <c r="CJ1055" s="36">
        <f>IF(Table1[[#This Row],[Opp_Aye]]+Table1[[#This Row],[Opp_No]]=0,"",ABS(Table1[[#This Row],[Opp_Aye]]-Table1[[#This Row],[Opp_No]])/(Table1[[#This Row],[Opp_Aye]]+Table1[[#This Row],[Opp_No]]))</f>
        <v>1</v>
      </c>
      <c r="CK10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0.96457938013915245</v>
      </c>
    </row>
    <row r="1056" spans="1:89" ht="29.5" x14ac:dyDescent="0.75">
      <c r="A1056">
        <v>1439</v>
      </c>
      <c r="B1056" s="17">
        <v>44936</v>
      </c>
      <c r="C1056" s="18">
        <v>0.68055555555555558</v>
      </c>
      <c r="D1056">
        <v>133</v>
      </c>
      <c r="E1056" s="20" t="s">
        <v>1188</v>
      </c>
      <c r="H1056">
        <v>184</v>
      </c>
      <c r="I1056">
        <v>311</v>
      </c>
      <c r="J1056">
        <v>0</v>
      </c>
      <c r="K1056">
        <v>1</v>
      </c>
      <c r="L1056">
        <v>0</v>
      </c>
      <c r="M1056" s="3">
        <v>0</v>
      </c>
      <c r="N1056">
        <v>0</v>
      </c>
      <c r="O1056">
        <v>0</v>
      </c>
      <c r="P1056">
        <v>1</v>
      </c>
      <c r="Q1056">
        <v>6</v>
      </c>
      <c r="R1056" s="4">
        <v>162</v>
      </c>
      <c r="S1056">
        <v>12</v>
      </c>
      <c r="T1056">
        <v>0</v>
      </c>
      <c r="U1056">
        <v>0</v>
      </c>
      <c r="V1056">
        <v>0</v>
      </c>
      <c r="W1056">
        <v>2</v>
      </c>
      <c r="X1056">
        <v>0</v>
      </c>
      <c r="Y1056">
        <v>0</v>
      </c>
      <c r="Z1056">
        <v>0</v>
      </c>
      <c r="AA1056">
        <v>0</v>
      </c>
      <c r="AB1056">
        <v>0</v>
      </c>
      <c r="AC1056">
        <v>0</v>
      </c>
      <c r="AD1056">
        <v>0</v>
      </c>
      <c r="AE1056">
        <v>0</v>
      </c>
      <c r="AF1056">
        <v>0</v>
      </c>
      <c r="AG1056" s="3">
        <v>304</v>
      </c>
      <c r="AH1056">
        <v>7</v>
      </c>
      <c r="AI1056">
        <v>0</v>
      </c>
      <c r="AJ1056">
        <v>0</v>
      </c>
      <c r="AK1056">
        <v>0</v>
      </c>
      <c r="AL1056" s="4">
        <v>0</v>
      </c>
      <c r="AM1056">
        <v>0</v>
      </c>
      <c r="AN1056">
        <v>0</v>
      </c>
      <c r="AO1056">
        <v>0</v>
      </c>
      <c r="AP1056">
        <v>0</v>
      </c>
      <c r="AQ1056">
        <v>0</v>
      </c>
      <c r="AR1056">
        <v>0</v>
      </c>
      <c r="AS1056">
        <v>0</v>
      </c>
      <c r="AT1056">
        <v>0</v>
      </c>
      <c r="AU1056">
        <v>0</v>
      </c>
      <c r="AV1056">
        <v>0</v>
      </c>
      <c r="AW1056">
        <v>0</v>
      </c>
      <c r="AX1056">
        <v>0</v>
      </c>
      <c r="AY1056">
        <v>0</v>
      </c>
      <c r="AZ1056">
        <v>0</v>
      </c>
      <c r="BA1056" s="3">
        <v>0</v>
      </c>
      <c r="BB1056">
        <v>0</v>
      </c>
      <c r="BC1056">
        <v>0</v>
      </c>
      <c r="BD1056">
        <v>0</v>
      </c>
      <c r="BE1056">
        <v>0</v>
      </c>
      <c r="BF1056" s="4">
        <v>0</v>
      </c>
      <c r="BG1056">
        <v>0</v>
      </c>
      <c r="BH1056">
        <v>0</v>
      </c>
      <c r="BI1056">
        <v>0</v>
      </c>
      <c r="BJ1056">
        <v>0</v>
      </c>
      <c r="BK1056">
        <v>0</v>
      </c>
      <c r="BL1056">
        <v>0</v>
      </c>
      <c r="BM1056">
        <v>0</v>
      </c>
      <c r="BN1056">
        <v>0</v>
      </c>
      <c r="BO1056">
        <v>0</v>
      </c>
      <c r="BP1056">
        <v>0</v>
      </c>
      <c r="BQ1056">
        <v>0</v>
      </c>
      <c r="BR1056">
        <v>0</v>
      </c>
      <c r="BS1056">
        <v>495</v>
      </c>
      <c r="BT1056">
        <v>0</v>
      </c>
      <c r="BU1056" s="1">
        <v>0.76</v>
      </c>
      <c r="BV1056" s="5">
        <f>IFERROR($BF1056/($AL1056+$R1056), "No Votes")</f>
        <v>0</v>
      </c>
      <c r="BW1056" s="5">
        <f>IFERROR($BA1056/($AG1056+$M1056), "No Votes")</f>
        <v>0</v>
      </c>
      <c r="BX1056" t="s">
        <v>2157</v>
      </c>
      <c r="BY1056" s="5" t="s">
        <v>2096</v>
      </c>
      <c r="BZ1056" s="5" t="s">
        <v>2088</v>
      </c>
      <c r="CA1056" s="28" t="str">
        <f>IF(Table1[[#This Row],[Party]]="Labour","Conservative","Labour")</f>
        <v>Labour</v>
      </c>
      <c r="CB1056" s="28" cm="1">
        <f t="array" ref="CB10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56" s="28" cm="1">
        <f t="array" ref="CC10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056" s="28">
        <f>IF(TRIM(Table1[[#This Row],[Party]])="Labour",Table1[[#This Row],[Conservative_Aye]],Table1[[#This Row],[Labour_Aye]])</f>
        <v>162</v>
      </c>
      <c r="CE1056" s="28">
        <f>IF(TRIM(Table1[[#This Row],[Party]])="Labour",Table1[[#This Row],[Conservative_No]],Table1[[#This Row],[Labour_No]])</f>
        <v>0</v>
      </c>
      <c r="CF1056" s="36">
        <f>IF(Table1[[#This Row],[Gov_Aye]]+Table1[[#This Row],[Gov_No]]=0,"",Table1[[#This Row],[Gov_Aye]]/(Table1[[#This Row],[Gov_Aye]]+Table1[[#This Row],[Gov_No]]))</f>
        <v>0</v>
      </c>
      <c r="CG1056" s="36">
        <f>IF(Table1[[#This Row],[Opp_Aye]]+Table1[[#This Row],[Opp_No]]=0,"",Table1[[#This Row],[Opp_Aye]]/(Table1[[#This Row],[Opp_Aye]]+Table1[[#This Row],[Opp_No]]))</f>
        <v>1</v>
      </c>
      <c r="CH1056" s="36">
        <f>IF(OR(Table1[[#This Row],[Gov_Share]]="",Table1[[#This Row],[Opp_Share]]=""),"",ABS(Table1[[#This Row],[Gov_Share]]-Table1[[#This Row],[Opp_Share]]))</f>
        <v>1</v>
      </c>
      <c r="CI1056" s="36">
        <f>IF(Table1[[#This Row],[Gov_Aye]]+Table1[[#This Row],[Gov_No]]=0,"",ABS(Table1[[#This Row],[Gov_Aye]]-Table1[[#This Row],[Gov_No]])/(Table1[[#This Row],[Gov_Aye]]+Table1[[#This Row],[Gov_No]]))</f>
        <v>1</v>
      </c>
      <c r="CJ1056" s="36">
        <f>IF(Table1[[#This Row],[Opp_Aye]]+Table1[[#This Row],[Opp_No]]=0,"",ABS(Table1[[#This Row],[Opp_Aye]]-Table1[[#This Row],[Opp_No]])/(Table1[[#This Row],[Opp_Aye]]+Table1[[#This Row],[Opp_No]]))</f>
        <v>1</v>
      </c>
      <c r="CK10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0.96455142231947488</v>
      </c>
    </row>
    <row r="1057" spans="1:89" hidden="1" x14ac:dyDescent="0.75">
      <c r="A1057" s="2">
        <v>783</v>
      </c>
      <c r="B1057" s="15">
        <v>43963</v>
      </c>
      <c r="C1057" s="16">
        <v>0.7416666666666667</v>
      </c>
      <c r="D1057" s="2">
        <v>41</v>
      </c>
      <c r="E1057" s="19" t="s">
        <v>997</v>
      </c>
      <c r="F1057" s="2" t="s">
        <v>2017</v>
      </c>
      <c r="G1057" s="2"/>
      <c r="H1057" s="2">
        <v>363</v>
      </c>
      <c r="I1057" s="2">
        <v>248</v>
      </c>
      <c r="J1057" s="2">
        <v>0</v>
      </c>
      <c r="K1057" s="2">
        <v>1</v>
      </c>
      <c r="L1057" s="2">
        <v>0</v>
      </c>
      <c r="M1057" s="3">
        <v>344</v>
      </c>
      <c r="N1057" s="2">
        <v>7</v>
      </c>
      <c r="O1057" s="2">
        <v>0</v>
      </c>
      <c r="P1057" s="2">
        <v>0</v>
      </c>
      <c r="Q1057" s="2">
        <v>0</v>
      </c>
      <c r="R1057" s="4">
        <v>0</v>
      </c>
      <c r="S1057" s="2">
        <v>11</v>
      </c>
      <c r="T1057" s="2">
        <v>0</v>
      </c>
      <c r="U1057" s="2">
        <v>0</v>
      </c>
      <c r="V1057" s="2">
        <v>0</v>
      </c>
      <c r="W1057" s="2">
        <v>0</v>
      </c>
      <c r="X1057" s="2">
        <v>0</v>
      </c>
      <c r="Y1057" s="2">
        <v>0</v>
      </c>
      <c r="Z1057" s="2">
        <v>0</v>
      </c>
      <c r="AA1057" s="2">
        <v>0</v>
      </c>
      <c r="AB1057" s="2">
        <v>0</v>
      </c>
      <c r="AC1057" s="2">
        <v>0</v>
      </c>
      <c r="AD1057" s="2">
        <v>0</v>
      </c>
      <c r="AE1057" s="2">
        <v>0</v>
      </c>
      <c r="AF1057" s="2">
        <v>0</v>
      </c>
      <c r="AG1057" s="3">
        <v>0</v>
      </c>
      <c r="AH1057" s="2">
        <v>0</v>
      </c>
      <c r="AI1057" s="2">
        <v>0</v>
      </c>
      <c r="AJ1057" s="2">
        <v>1</v>
      </c>
      <c r="AK1057" s="2">
        <v>1</v>
      </c>
      <c r="AL1057" s="4">
        <v>196</v>
      </c>
      <c r="AM1057" s="2">
        <v>0</v>
      </c>
      <c r="AN1057" s="2">
        <v>4</v>
      </c>
      <c r="AO1057" s="2">
        <v>0</v>
      </c>
      <c r="AP1057" s="2">
        <v>46</v>
      </c>
      <c r="AQ1057" s="2">
        <v>0</v>
      </c>
      <c r="AR1057" s="2">
        <v>0</v>
      </c>
      <c r="AS1057" s="2">
        <v>0</v>
      </c>
      <c r="AT1057" s="2">
        <v>0</v>
      </c>
      <c r="AU1057" s="2">
        <v>0</v>
      </c>
      <c r="AV1057" s="2">
        <v>0</v>
      </c>
      <c r="AW1057" s="2">
        <v>0</v>
      </c>
      <c r="AX1057" s="2">
        <v>0</v>
      </c>
      <c r="AY1057" s="2">
        <v>0</v>
      </c>
      <c r="AZ1057" s="2">
        <v>0</v>
      </c>
      <c r="BA1057" s="44">
        <v>0</v>
      </c>
      <c r="BB1057" s="2">
        <v>0</v>
      </c>
      <c r="BC1057" s="2">
        <v>0</v>
      </c>
      <c r="BD1057" s="2">
        <v>0</v>
      </c>
      <c r="BE1057" s="2">
        <v>0</v>
      </c>
      <c r="BF1057" s="45">
        <v>0</v>
      </c>
      <c r="BG1057" s="2">
        <v>0</v>
      </c>
      <c r="BH1057" s="2">
        <v>0</v>
      </c>
      <c r="BI1057" s="2">
        <v>0</v>
      </c>
      <c r="BJ1057" s="2">
        <v>0</v>
      </c>
      <c r="BK1057" s="2">
        <v>0</v>
      </c>
      <c r="BL1057" s="2">
        <v>0</v>
      </c>
      <c r="BM1057" s="2">
        <v>0</v>
      </c>
      <c r="BN1057" s="2">
        <v>0</v>
      </c>
      <c r="BO1057" s="2">
        <v>0</v>
      </c>
      <c r="BP1057" s="2">
        <v>0</v>
      </c>
      <c r="BQ1057" s="2">
        <v>0</v>
      </c>
      <c r="BR1057" s="2">
        <v>0</v>
      </c>
      <c r="BS1057" s="2">
        <v>611</v>
      </c>
      <c r="BT1057" s="2">
        <v>0</v>
      </c>
      <c r="BU1057" s="5">
        <v>0.94</v>
      </c>
      <c r="BV1057" s="5">
        <f>IFERROR($BF1057/($AL1057+$R1057), "No Votes")</f>
        <v>0</v>
      </c>
      <c r="BW1057" s="5">
        <f>IFERROR($BA1057/($AG1057+$M1057), "No Votes")</f>
        <v>0</v>
      </c>
      <c r="BX1057" t="s">
        <v>2156</v>
      </c>
      <c r="BY1057" s="5" t="s">
        <v>2093</v>
      </c>
      <c r="BZ1057" s="5" t="s">
        <v>2088</v>
      </c>
      <c r="CA1057" s="28" t="str">
        <f>IF(Table1[[#This Row],[Party]]="Labour","Conservative","Labour")</f>
        <v>Labour</v>
      </c>
      <c r="CB1057" s="28" cm="1">
        <f t="array" ref="CB10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344</v>
      </c>
      <c r="CC1057" s="28" cm="1">
        <f t="array" ref="CC10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57" s="28">
        <f>IF(TRIM(Table1[[#This Row],[Party]])="Labour",Table1[[#This Row],[Conservative_Aye]],Table1[[#This Row],[Labour_Aye]])</f>
        <v>0</v>
      </c>
      <c r="CE1057" s="28">
        <f>IF(TRIM(Table1[[#This Row],[Party]])="Labour",Table1[[#This Row],[Conservative_No]],Table1[[#This Row],[Labour_No]])</f>
        <v>196</v>
      </c>
      <c r="CF1057" s="36">
        <f>IF(Table1[[#This Row],[Gov_Aye]]+Table1[[#This Row],[Gov_No]]=0,"",Table1[[#This Row],[Gov_Aye]]/(Table1[[#This Row],[Gov_Aye]]+Table1[[#This Row],[Gov_No]]))</f>
        <v>1</v>
      </c>
      <c r="CG1057" s="36">
        <f>IF(Table1[[#This Row],[Opp_Aye]]+Table1[[#This Row],[Opp_No]]=0,"",Table1[[#This Row],[Opp_Aye]]/(Table1[[#This Row],[Opp_Aye]]+Table1[[#This Row],[Opp_No]]))</f>
        <v>0</v>
      </c>
      <c r="CH1057" s="36">
        <f>IF(OR(Table1[[#This Row],[Gov_Share]]="",Table1[[#This Row],[Opp_Share]]=""),"",ABS(Table1[[#This Row],[Gov_Share]]-Table1[[#This Row],[Opp_Share]]))</f>
        <v>1</v>
      </c>
      <c r="CI1057" s="36">
        <f>IF(Table1[[#This Row],[Gov_Aye]]+Table1[[#This Row],[Gov_No]]=0,"",ABS(Table1[[#This Row],[Gov_Aye]]-Table1[[#This Row],[Gov_No]])/(Table1[[#This Row],[Gov_Aye]]+Table1[[#This Row],[Gov_No]]))</f>
        <v>1</v>
      </c>
      <c r="CJ1057" s="36">
        <f>IF(Table1[[#This Row],[Opp_Aye]]+Table1[[#This Row],[Opp_No]]=0,"",ABS(Table1[[#This Row],[Opp_Aye]]-Table1[[#This Row],[Opp_No]])/(Table1[[#This Row],[Opp_Aye]]+Table1[[#This Row],[Opp_No]]))</f>
        <v>1</v>
      </c>
      <c r="CK10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0.94842156916198683</v>
      </c>
    </row>
    <row r="1058" spans="1:89" ht="44.25" x14ac:dyDescent="0.75">
      <c r="A1058" s="2">
        <v>1268</v>
      </c>
      <c r="B1058" s="15">
        <v>44648</v>
      </c>
      <c r="C1058" s="16">
        <v>0.8305555555555556</v>
      </c>
      <c r="D1058" s="2">
        <v>232</v>
      </c>
      <c r="E1058" s="19" t="s">
        <v>1480</v>
      </c>
      <c r="F1058" s="2"/>
      <c r="G1058" s="2"/>
      <c r="H1058" s="2">
        <v>283</v>
      </c>
      <c r="I1058" s="2">
        <v>148</v>
      </c>
      <c r="J1058" s="2">
        <v>0</v>
      </c>
      <c r="K1058" s="2">
        <v>0</v>
      </c>
      <c r="L1058" s="2">
        <v>0</v>
      </c>
      <c r="M1058" s="3">
        <v>275</v>
      </c>
      <c r="N1058" s="2">
        <v>4</v>
      </c>
      <c r="O1058" s="2">
        <v>0</v>
      </c>
      <c r="P1058" s="2">
        <v>0</v>
      </c>
      <c r="Q1058" s="2">
        <v>0</v>
      </c>
      <c r="R1058" s="4">
        <v>0</v>
      </c>
      <c r="S1058" s="2">
        <v>0</v>
      </c>
      <c r="T1058" s="2">
        <v>0</v>
      </c>
      <c r="U1058" s="2">
        <v>0</v>
      </c>
      <c r="V1058" s="2">
        <v>1</v>
      </c>
      <c r="W1058" s="2">
        <v>0</v>
      </c>
      <c r="X1058" s="2">
        <v>0</v>
      </c>
      <c r="Y1058" s="2">
        <v>0</v>
      </c>
      <c r="Z1058" s="2">
        <v>0</v>
      </c>
      <c r="AA1058" s="2">
        <v>0</v>
      </c>
      <c r="AB1058" s="2">
        <v>0</v>
      </c>
      <c r="AC1058" s="2">
        <v>0</v>
      </c>
      <c r="AD1058" s="2">
        <v>0</v>
      </c>
      <c r="AE1058" s="2">
        <v>1</v>
      </c>
      <c r="AF1058" s="2">
        <v>0</v>
      </c>
      <c r="AG1058" s="3">
        <v>0</v>
      </c>
      <c r="AH1058" s="2">
        <v>0</v>
      </c>
      <c r="AI1058" s="2">
        <v>0</v>
      </c>
      <c r="AJ1058" s="2">
        <v>1</v>
      </c>
      <c r="AK1058" s="2">
        <v>2</v>
      </c>
      <c r="AL1058" s="4">
        <v>130</v>
      </c>
      <c r="AM1058" s="2">
        <v>11</v>
      </c>
      <c r="AN1058" s="2">
        <v>3</v>
      </c>
      <c r="AO1058" s="2">
        <v>0</v>
      </c>
      <c r="AP1058" s="2">
        <v>1</v>
      </c>
      <c r="AQ1058" s="2">
        <v>1</v>
      </c>
      <c r="AR1058" s="2">
        <v>0</v>
      </c>
      <c r="AS1058" s="2">
        <v>0</v>
      </c>
      <c r="AT1058" s="2">
        <v>0</v>
      </c>
      <c r="AU1058" s="2">
        <v>0</v>
      </c>
      <c r="AV1058" s="2">
        <v>0</v>
      </c>
      <c r="AW1058" s="2">
        <v>0</v>
      </c>
      <c r="AX1058" s="2">
        <v>0</v>
      </c>
      <c r="AY1058" s="2">
        <v>0</v>
      </c>
      <c r="AZ1058" s="2">
        <v>0</v>
      </c>
      <c r="BA1058" s="2">
        <v>0</v>
      </c>
      <c r="BB1058" s="2">
        <v>0</v>
      </c>
      <c r="BC1058" s="2">
        <v>0</v>
      </c>
      <c r="BD1058" s="2">
        <v>0</v>
      </c>
      <c r="BE1058" s="2">
        <v>0</v>
      </c>
      <c r="BF1058" s="2">
        <v>0</v>
      </c>
      <c r="BG1058" s="2">
        <v>0</v>
      </c>
      <c r="BH1058" s="2">
        <v>0</v>
      </c>
      <c r="BI1058" s="2">
        <v>0</v>
      </c>
      <c r="BJ1058" s="2">
        <v>1</v>
      </c>
      <c r="BK1058" s="2">
        <v>0</v>
      </c>
      <c r="BL1058" s="2">
        <v>0</v>
      </c>
      <c r="BM1058" s="2">
        <v>0</v>
      </c>
      <c r="BN1058" s="2">
        <v>0</v>
      </c>
      <c r="BO1058" s="2">
        <v>0</v>
      </c>
      <c r="BP1058" s="2">
        <v>0</v>
      </c>
      <c r="BQ1058" s="2">
        <v>0</v>
      </c>
      <c r="BR1058" s="2">
        <v>1</v>
      </c>
      <c r="BS1058" s="2">
        <v>430</v>
      </c>
      <c r="BT1058" s="2">
        <v>2.3255810000000002E-3</v>
      </c>
      <c r="BU1058" s="5">
        <v>0.66</v>
      </c>
      <c r="BV1058" s="5">
        <f>IFERROR($BF1058/($AL1058+$R1058), "No Votes")</f>
        <v>0</v>
      </c>
      <c r="BW1058" s="5">
        <f>IFERROR($BA1058/($AG1058+$M1058), "No Votes")</f>
        <v>0</v>
      </c>
      <c r="BX1058" t="s">
        <v>2157</v>
      </c>
      <c r="BY1058" s="5" t="s">
        <v>2093</v>
      </c>
      <c r="BZ1058" s="5" t="s">
        <v>2088</v>
      </c>
      <c r="CA1058" s="28" t="str">
        <f>IF(Table1[[#This Row],[Party]]="Labour","Conservative","Labour")</f>
        <v>Labour</v>
      </c>
      <c r="CB1058" s="28" cm="1">
        <f t="array" ref="CB10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1058" s="28" cm="1">
        <f t="array" ref="CC10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58" s="28">
        <f>IF(TRIM(Table1[[#This Row],[Party]])="Labour",Table1[[#This Row],[Conservative_Aye]],Table1[[#This Row],[Labour_Aye]])</f>
        <v>0</v>
      </c>
      <c r="CE1058" s="28">
        <f>IF(TRIM(Table1[[#This Row],[Party]])="Labour",Table1[[#This Row],[Conservative_No]],Table1[[#This Row],[Labour_No]])</f>
        <v>130</v>
      </c>
      <c r="CF1058" s="36">
        <f>IF(Table1[[#This Row],[Gov_Aye]]+Table1[[#This Row],[Gov_No]]=0,"",Table1[[#This Row],[Gov_Aye]]/(Table1[[#This Row],[Gov_Aye]]+Table1[[#This Row],[Gov_No]]))</f>
        <v>1</v>
      </c>
      <c r="CG1058" s="36">
        <f>IF(Table1[[#This Row],[Opp_Aye]]+Table1[[#This Row],[Opp_No]]=0,"",Table1[[#This Row],[Opp_Aye]]/(Table1[[#This Row],[Opp_Aye]]+Table1[[#This Row],[Opp_No]]))</f>
        <v>0</v>
      </c>
      <c r="CH1058" s="36">
        <f>IF(OR(Table1[[#This Row],[Gov_Share]]="",Table1[[#This Row],[Opp_Share]]=""),"",ABS(Table1[[#This Row],[Gov_Share]]-Table1[[#This Row],[Opp_Share]]))</f>
        <v>1</v>
      </c>
      <c r="CI1058" s="36">
        <f>IF(Table1[[#This Row],[Gov_Aye]]+Table1[[#This Row],[Gov_No]]=0,"",ABS(Table1[[#This Row],[Gov_Aye]]-Table1[[#This Row],[Gov_No]])/(Table1[[#This Row],[Gov_Aye]]+Table1[[#This Row],[Gov_No]]))</f>
        <v>1</v>
      </c>
      <c r="CJ1058" s="36">
        <f>IF(Table1[[#This Row],[Opp_Aye]]+Table1[[#This Row],[Opp_No]]=0,"",ABS(Table1[[#This Row],[Opp_Aye]]-Table1[[#This Row],[Opp_No]])/(Table1[[#This Row],[Opp_Aye]]+Table1[[#This Row],[Opp_No]]))</f>
        <v>1</v>
      </c>
      <c r="CK10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0.96443228454172369</v>
      </c>
    </row>
    <row r="1059" spans="1:89" x14ac:dyDescent="0.75">
      <c r="A1059">
        <v>1561</v>
      </c>
      <c r="B1059" s="17">
        <v>45090</v>
      </c>
      <c r="C1059" s="18">
        <v>0.70972222222222225</v>
      </c>
      <c r="D1059">
        <v>253</v>
      </c>
      <c r="E1059" s="20" t="s">
        <v>676</v>
      </c>
      <c r="H1059">
        <v>230</v>
      </c>
      <c r="I1059">
        <v>280</v>
      </c>
      <c r="J1059">
        <v>1</v>
      </c>
      <c r="K1059">
        <v>1</v>
      </c>
      <c r="L1059">
        <v>0</v>
      </c>
      <c r="M1059" s="3">
        <v>0</v>
      </c>
      <c r="N1059">
        <v>5</v>
      </c>
      <c r="O1059">
        <v>0</v>
      </c>
      <c r="P1059">
        <v>1</v>
      </c>
      <c r="Q1059">
        <v>5</v>
      </c>
      <c r="R1059" s="4">
        <v>161</v>
      </c>
      <c r="S1059">
        <v>11</v>
      </c>
      <c r="T1059">
        <v>2</v>
      </c>
      <c r="U1059">
        <v>0</v>
      </c>
      <c r="V1059">
        <v>41</v>
      </c>
      <c r="W1059">
        <v>2</v>
      </c>
      <c r="X1059">
        <v>0</v>
      </c>
      <c r="Y1059">
        <v>0</v>
      </c>
      <c r="Z1059">
        <v>0</v>
      </c>
      <c r="AA1059">
        <v>0</v>
      </c>
      <c r="AB1059">
        <v>0</v>
      </c>
      <c r="AC1059">
        <v>0</v>
      </c>
      <c r="AD1059">
        <v>0</v>
      </c>
      <c r="AE1059">
        <v>0</v>
      </c>
      <c r="AF1059">
        <v>0</v>
      </c>
      <c r="AG1059" s="3">
        <v>279</v>
      </c>
      <c r="AH1059">
        <v>0</v>
      </c>
      <c r="AI1059">
        <v>0</v>
      </c>
      <c r="AJ1059">
        <v>0</v>
      </c>
      <c r="AK1059">
        <v>1</v>
      </c>
      <c r="AL1059" s="4">
        <v>0</v>
      </c>
      <c r="AM1059">
        <v>0</v>
      </c>
      <c r="AN1059">
        <v>0</v>
      </c>
      <c r="AO1059">
        <v>0</v>
      </c>
      <c r="AP1059">
        <v>0</v>
      </c>
      <c r="AQ1059">
        <v>0</v>
      </c>
      <c r="AR1059">
        <v>0</v>
      </c>
      <c r="AS1059">
        <v>0</v>
      </c>
      <c r="AT1059">
        <v>0</v>
      </c>
      <c r="AU1059">
        <v>0</v>
      </c>
      <c r="AV1059">
        <v>0</v>
      </c>
      <c r="AW1059">
        <v>0</v>
      </c>
      <c r="AX1059">
        <v>0</v>
      </c>
      <c r="AY1059">
        <v>0</v>
      </c>
      <c r="AZ1059">
        <v>0</v>
      </c>
      <c r="BA1059" s="3">
        <v>0</v>
      </c>
      <c r="BB1059">
        <v>0</v>
      </c>
      <c r="BC1059">
        <v>0</v>
      </c>
      <c r="BD1059">
        <v>0</v>
      </c>
      <c r="BE1059">
        <v>1</v>
      </c>
      <c r="BF1059" s="4">
        <v>0</v>
      </c>
      <c r="BG1059">
        <v>0</v>
      </c>
      <c r="BH1059">
        <v>0</v>
      </c>
      <c r="BI1059">
        <v>0</v>
      </c>
      <c r="BJ1059">
        <v>0</v>
      </c>
      <c r="BK1059">
        <v>0</v>
      </c>
      <c r="BL1059">
        <v>0</v>
      </c>
      <c r="BM1059">
        <v>0</v>
      </c>
      <c r="BN1059">
        <v>0</v>
      </c>
      <c r="BO1059">
        <v>0</v>
      </c>
      <c r="BP1059">
        <v>0</v>
      </c>
      <c r="BQ1059">
        <v>0</v>
      </c>
      <c r="BR1059">
        <v>1</v>
      </c>
      <c r="BS1059">
        <v>510</v>
      </c>
      <c r="BT1059">
        <v>0</v>
      </c>
      <c r="BU1059" s="1">
        <v>0.78</v>
      </c>
      <c r="BV1059" s="5">
        <f>IFERROR($BF1059/($AL1059+$R1059), "No Votes")</f>
        <v>0</v>
      </c>
      <c r="BW1059" s="5">
        <f>IFERROR($BA1059/($AG1059+$M1059), "No Votes")</f>
        <v>0</v>
      </c>
      <c r="BX1059" t="s">
        <v>2157</v>
      </c>
      <c r="BY1059" s="5" t="s">
        <v>2096</v>
      </c>
      <c r="BZ1059" s="5" t="s">
        <v>2088</v>
      </c>
      <c r="CA1059" s="28" t="str">
        <f>IF(Table1[[#This Row],[Party]]="Labour","Conservative","Labour")</f>
        <v>Labour</v>
      </c>
      <c r="CB1059" s="28" cm="1">
        <f t="array" ref="CB10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59" s="28" cm="1">
        <f t="array" ref="CC10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1059" s="28">
        <f>IF(TRIM(Table1[[#This Row],[Party]])="Labour",Table1[[#This Row],[Conservative_Aye]],Table1[[#This Row],[Labour_Aye]])</f>
        <v>161</v>
      </c>
      <c r="CE1059" s="28">
        <f>IF(TRIM(Table1[[#This Row],[Party]])="Labour",Table1[[#This Row],[Conservative_No]],Table1[[#This Row],[Labour_No]])</f>
        <v>0</v>
      </c>
      <c r="CF1059" s="36">
        <f>IF(Table1[[#This Row],[Gov_Aye]]+Table1[[#This Row],[Gov_No]]=0,"",Table1[[#This Row],[Gov_Aye]]/(Table1[[#This Row],[Gov_Aye]]+Table1[[#This Row],[Gov_No]]))</f>
        <v>0</v>
      </c>
      <c r="CG1059" s="36">
        <f>IF(Table1[[#This Row],[Opp_Aye]]+Table1[[#This Row],[Opp_No]]=0,"",Table1[[#This Row],[Opp_Aye]]/(Table1[[#This Row],[Opp_Aye]]+Table1[[#This Row],[Opp_No]]))</f>
        <v>1</v>
      </c>
      <c r="CH1059" s="36">
        <f>IF(OR(Table1[[#This Row],[Gov_Share]]="",Table1[[#This Row],[Opp_Share]]=""),"",ABS(Table1[[#This Row],[Gov_Share]]-Table1[[#This Row],[Opp_Share]]))</f>
        <v>1</v>
      </c>
      <c r="CI1059" s="36">
        <f>IF(Table1[[#This Row],[Gov_Aye]]+Table1[[#This Row],[Gov_No]]=0,"",ABS(Table1[[#This Row],[Gov_Aye]]-Table1[[#This Row],[Gov_No]])/(Table1[[#This Row],[Gov_Aye]]+Table1[[#This Row],[Gov_No]]))</f>
        <v>1</v>
      </c>
      <c r="CJ1059" s="36">
        <f>IF(Table1[[#This Row],[Opp_Aye]]+Table1[[#This Row],[Opp_No]]=0,"",ABS(Table1[[#This Row],[Opp_Aye]]-Table1[[#This Row],[Opp_No]])/(Table1[[#This Row],[Opp_Aye]]+Table1[[#This Row],[Opp_No]]))</f>
        <v>1</v>
      </c>
      <c r="CK10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0.96440844872284415</v>
      </c>
    </row>
    <row r="1060" spans="1:89" ht="29.5" x14ac:dyDescent="0.75">
      <c r="A1060">
        <v>1545</v>
      </c>
      <c r="B1060" s="17">
        <v>45068</v>
      </c>
      <c r="C1060" s="18">
        <v>0.86111111111111116</v>
      </c>
      <c r="D1060">
        <v>237</v>
      </c>
      <c r="E1060" s="20" t="s">
        <v>360</v>
      </c>
      <c r="H1060">
        <v>286</v>
      </c>
      <c r="I1060">
        <v>232</v>
      </c>
      <c r="J1060">
        <v>0</v>
      </c>
      <c r="K1060">
        <v>0</v>
      </c>
      <c r="L1060">
        <v>0</v>
      </c>
      <c r="M1060" s="3">
        <v>279</v>
      </c>
      <c r="N1060">
        <v>0</v>
      </c>
      <c r="O1060">
        <v>0</v>
      </c>
      <c r="P1060">
        <v>0</v>
      </c>
      <c r="Q1060">
        <v>3</v>
      </c>
      <c r="R1060" s="4">
        <v>0</v>
      </c>
      <c r="S1060">
        <v>0</v>
      </c>
      <c r="T1060">
        <v>0</v>
      </c>
      <c r="U1060">
        <v>0</v>
      </c>
      <c r="V1060">
        <v>0</v>
      </c>
      <c r="W1060">
        <v>0</v>
      </c>
      <c r="X1060">
        <v>0</v>
      </c>
      <c r="Y1060">
        <v>1</v>
      </c>
      <c r="Z1060">
        <v>0</v>
      </c>
      <c r="AA1060">
        <v>0</v>
      </c>
      <c r="AB1060">
        <v>0</v>
      </c>
      <c r="AC1060">
        <v>0</v>
      </c>
      <c r="AD1060">
        <v>1</v>
      </c>
      <c r="AE1060">
        <v>1</v>
      </c>
      <c r="AF1060">
        <v>0</v>
      </c>
      <c r="AG1060" s="3">
        <v>0</v>
      </c>
      <c r="AH1060">
        <v>0</v>
      </c>
      <c r="AI1060">
        <v>0</v>
      </c>
      <c r="AJ1060">
        <v>1</v>
      </c>
      <c r="AK1060">
        <v>8</v>
      </c>
      <c r="AL1060" s="4">
        <v>162</v>
      </c>
      <c r="AM1060">
        <v>11</v>
      </c>
      <c r="AN1060">
        <v>3</v>
      </c>
      <c r="AO1060">
        <v>0</v>
      </c>
      <c r="AP1060">
        <v>42</v>
      </c>
      <c r="AQ1060">
        <v>2</v>
      </c>
      <c r="AR1060">
        <v>0</v>
      </c>
      <c r="AS1060">
        <v>0</v>
      </c>
      <c r="AT1060">
        <v>0</v>
      </c>
      <c r="AU1060">
        <v>0</v>
      </c>
      <c r="AV1060">
        <v>0</v>
      </c>
      <c r="AW1060">
        <v>0</v>
      </c>
      <c r="AX1060">
        <v>0</v>
      </c>
      <c r="AY1060">
        <v>0</v>
      </c>
      <c r="AZ1060">
        <v>0</v>
      </c>
      <c r="BA1060" s="3">
        <v>0</v>
      </c>
      <c r="BB1060">
        <v>0</v>
      </c>
      <c r="BC1060">
        <v>0</v>
      </c>
      <c r="BD1060">
        <v>0</v>
      </c>
      <c r="BE1060">
        <v>3</v>
      </c>
      <c r="BF1060" s="4">
        <v>0</v>
      </c>
      <c r="BG1060">
        <v>0</v>
      </c>
      <c r="BH1060">
        <v>0</v>
      </c>
      <c r="BI1060">
        <v>0</v>
      </c>
      <c r="BJ1060">
        <v>0</v>
      </c>
      <c r="BK1060">
        <v>0</v>
      </c>
      <c r="BL1060">
        <v>0</v>
      </c>
      <c r="BM1060">
        <v>0</v>
      </c>
      <c r="BN1060">
        <v>0</v>
      </c>
      <c r="BO1060">
        <v>0</v>
      </c>
      <c r="BP1060">
        <v>0</v>
      </c>
      <c r="BQ1060">
        <v>0</v>
      </c>
      <c r="BR1060">
        <v>3</v>
      </c>
      <c r="BS1060">
        <v>514</v>
      </c>
      <c r="BT1060">
        <v>0.01</v>
      </c>
      <c r="BU1060" s="1">
        <v>0.79</v>
      </c>
      <c r="BV1060" s="5">
        <f>IFERROR($BF1060/($AL1060+$R1060), "No Votes")</f>
        <v>0</v>
      </c>
      <c r="BW1060" s="5">
        <f>IFERROR($BA1060/($AG1060+$M1060), "No Votes")</f>
        <v>0</v>
      </c>
      <c r="BX1060" t="s">
        <v>2157</v>
      </c>
      <c r="BY1060" s="5" t="s">
        <v>2096</v>
      </c>
      <c r="BZ1060" s="5" t="s">
        <v>2088</v>
      </c>
      <c r="CA1060" s="28" t="str">
        <f>IF(Table1[[#This Row],[Party]]="Labour","Conservative","Labour")</f>
        <v>Labour</v>
      </c>
      <c r="CB1060" s="28" cm="1">
        <f t="array" ref="CB10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1060" s="28" cm="1">
        <f t="array" ref="CC10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60" s="28">
        <f>IF(TRIM(Table1[[#This Row],[Party]])="Labour",Table1[[#This Row],[Conservative_Aye]],Table1[[#This Row],[Labour_Aye]])</f>
        <v>0</v>
      </c>
      <c r="CE1060" s="28">
        <f>IF(TRIM(Table1[[#This Row],[Party]])="Labour",Table1[[#This Row],[Conservative_No]],Table1[[#This Row],[Labour_No]])</f>
        <v>162</v>
      </c>
      <c r="CF1060" s="36">
        <f>IF(Table1[[#This Row],[Gov_Aye]]+Table1[[#This Row],[Gov_No]]=0,"",Table1[[#This Row],[Gov_Aye]]/(Table1[[#This Row],[Gov_Aye]]+Table1[[#This Row],[Gov_No]]))</f>
        <v>1</v>
      </c>
      <c r="CG1060" s="36">
        <f>IF(Table1[[#This Row],[Opp_Aye]]+Table1[[#This Row],[Opp_No]]=0,"",Table1[[#This Row],[Opp_Aye]]/(Table1[[#This Row],[Opp_Aye]]+Table1[[#This Row],[Opp_No]]))</f>
        <v>0</v>
      </c>
      <c r="CH1060" s="36">
        <f>IF(OR(Table1[[#This Row],[Gov_Share]]="",Table1[[#This Row],[Opp_Share]]=""),"",ABS(Table1[[#This Row],[Gov_Share]]-Table1[[#This Row],[Opp_Share]]))</f>
        <v>1</v>
      </c>
      <c r="CI1060" s="36">
        <f>IF(Table1[[#This Row],[Gov_Aye]]+Table1[[#This Row],[Gov_No]]=0,"",ABS(Table1[[#This Row],[Gov_Aye]]-Table1[[#This Row],[Gov_No]])/(Table1[[#This Row],[Gov_Aye]]+Table1[[#This Row],[Gov_No]]))</f>
        <v>1</v>
      </c>
      <c r="CJ1060" s="36">
        <f>IF(Table1[[#This Row],[Opp_Aye]]+Table1[[#This Row],[Opp_No]]=0,"",ABS(Table1[[#This Row],[Opp_Aye]]-Table1[[#This Row],[Opp_No]])/(Table1[[#This Row],[Opp_Aye]]+Table1[[#This Row],[Opp_No]]))</f>
        <v>1</v>
      </c>
      <c r="CK10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0.96439489300485526</v>
      </c>
    </row>
    <row r="1061" spans="1:89" ht="29.5" x14ac:dyDescent="0.75">
      <c r="A1061">
        <v>404</v>
      </c>
      <c r="B1061" s="17">
        <v>43207</v>
      </c>
      <c r="C1061" s="18">
        <v>0.66319444444444442</v>
      </c>
      <c r="D1061">
        <v>137</v>
      </c>
      <c r="E1061" s="20" t="s">
        <v>1057</v>
      </c>
      <c r="H1061">
        <v>317</v>
      </c>
      <c r="I1061">
        <v>256</v>
      </c>
      <c r="J1061">
        <v>0</v>
      </c>
      <c r="K1061">
        <v>0</v>
      </c>
      <c r="L1061">
        <v>0</v>
      </c>
      <c r="M1061" s="3">
        <v>307</v>
      </c>
      <c r="N1061">
        <v>10</v>
      </c>
      <c r="O1061">
        <v>0</v>
      </c>
      <c r="P1061">
        <v>0</v>
      </c>
      <c r="Q1061">
        <v>0</v>
      </c>
      <c r="R1061" s="4">
        <v>0</v>
      </c>
      <c r="S1061">
        <v>0</v>
      </c>
      <c r="T1061">
        <v>0</v>
      </c>
      <c r="U1061">
        <v>0</v>
      </c>
      <c r="V1061">
        <v>0</v>
      </c>
      <c r="W1061">
        <v>0</v>
      </c>
      <c r="X1061">
        <v>0</v>
      </c>
      <c r="Y1061">
        <v>0</v>
      </c>
      <c r="Z1061">
        <v>0</v>
      </c>
      <c r="AA1061">
        <v>0</v>
      </c>
      <c r="AB1061">
        <v>0</v>
      </c>
      <c r="AC1061">
        <v>0</v>
      </c>
      <c r="AD1061">
        <v>0</v>
      </c>
      <c r="AE1061">
        <v>0</v>
      </c>
      <c r="AF1061">
        <v>0</v>
      </c>
      <c r="AG1061" s="3">
        <v>0</v>
      </c>
      <c r="AH1061">
        <v>0</v>
      </c>
      <c r="AI1061">
        <v>0</v>
      </c>
      <c r="AJ1061">
        <v>1</v>
      </c>
      <c r="AK1061">
        <v>1</v>
      </c>
      <c r="AL1061" s="4">
        <v>205</v>
      </c>
      <c r="AM1061">
        <v>12</v>
      </c>
      <c r="AN1061">
        <v>4</v>
      </c>
      <c r="AO1061">
        <v>0</v>
      </c>
      <c r="AP1061">
        <v>33</v>
      </c>
      <c r="AQ1061">
        <v>0</v>
      </c>
      <c r="AR1061">
        <v>0</v>
      </c>
      <c r="AS1061">
        <v>0</v>
      </c>
      <c r="AT1061">
        <v>0</v>
      </c>
      <c r="AU1061">
        <v>0</v>
      </c>
      <c r="AV1061">
        <v>0</v>
      </c>
      <c r="AW1061">
        <v>0</v>
      </c>
      <c r="AX1061">
        <v>0</v>
      </c>
      <c r="AY1061">
        <v>0</v>
      </c>
      <c r="AZ1061">
        <v>0</v>
      </c>
      <c r="BA1061" s="3">
        <v>0</v>
      </c>
      <c r="BB1061">
        <v>0</v>
      </c>
      <c r="BC1061">
        <v>0</v>
      </c>
      <c r="BD1061">
        <v>0</v>
      </c>
      <c r="BE1061">
        <v>0</v>
      </c>
      <c r="BF1061" s="4">
        <v>0</v>
      </c>
      <c r="BG1061">
        <v>0</v>
      </c>
      <c r="BH1061">
        <v>0</v>
      </c>
      <c r="BI1061">
        <v>0</v>
      </c>
      <c r="BJ1061">
        <v>0</v>
      </c>
      <c r="BK1061">
        <v>0</v>
      </c>
      <c r="BL1061">
        <v>0</v>
      </c>
      <c r="BM1061">
        <v>0</v>
      </c>
      <c r="BN1061">
        <v>0</v>
      </c>
      <c r="BO1061">
        <v>0</v>
      </c>
      <c r="BP1061">
        <v>0</v>
      </c>
      <c r="BQ1061">
        <v>0</v>
      </c>
      <c r="BR1061">
        <v>0</v>
      </c>
      <c r="BS1061">
        <v>573</v>
      </c>
      <c r="BT1061">
        <v>0</v>
      </c>
      <c r="BU1061" s="1">
        <v>0.88</v>
      </c>
      <c r="BV1061" s="5">
        <f>IFERROR($BF1061/($AL1061+$R1061), "No Votes")</f>
        <v>0</v>
      </c>
      <c r="BW1061" s="5">
        <f>IFERROR($BA1061/($AG1061+$M1061), "No Votes")</f>
        <v>0</v>
      </c>
      <c r="BX1061" t="s">
        <v>2157</v>
      </c>
      <c r="BY1061" s="5" t="s">
        <v>2086</v>
      </c>
      <c r="BZ1061" s="5" t="s">
        <v>2088</v>
      </c>
      <c r="CA1061" s="28" t="str">
        <f>IF(Table1[[#This Row],[Party]]="Labour","Conservative","Labour")</f>
        <v>Labour</v>
      </c>
      <c r="CB1061" s="28" cm="1">
        <f t="array" ref="CB10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1061" s="28" cm="1">
        <f t="array" ref="CC10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61" s="28">
        <f>IF(TRIM(Table1[[#This Row],[Party]])="Labour",Table1[[#This Row],[Conservative_Aye]],Table1[[#This Row],[Labour_Aye]])</f>
        <v>0</v>
      </c>
      <c r="CE1061" s="28">
        <f>IF(TRIM(Table1[[#This Row],[Party]])="Labour",Table1[[#This Row],[Conservative_No]],Table1[[#This Row],[Labour_No]])</f>
        <v>205</v>
      </c>
      <c r="CF1061" s="36">
        <f>IF(Table1[[#This Row],[Gov_Aye]]+Table1[[#This Row],[Gov_No]]=0,"",Table1[[#This Row],[Gov_Aye]]/(Table1[[#This Row],[Gov_Aye]]+Table1[[#This Row],[Gov_No]]))</f>
        <v>1</v>
      </c>
      <c r="CG1061" s="36">
        <f>IF(Table1[[#This Row],[Opp_Aye]]+Table1[[#This Row],[Opp_No]]=0,"",Table1[[#This Row],[Opp_Aye]]/(Table1[[#This Row],[Opp_Aye]]+Table1[[#This Row],[Opp_No]]))</f>
        <v>0</v>
      </c>
      <c r="CH1061" s="36">
        <f>IF(OR(Table1[[#This Row],[Gov_Share]]="",Table1[[#This Row],[Opp_Share]]=""),"",ABS(Table1[[#This Row],[Gov_Share]]-Table1[[#This Row],[Opp_Share]]))</f>
        <v>1</v>
      </c>
      <c r="CI1061" s="36">
        <f>IF(Table1[[#This Row],[Gov_Aye]]+Table1[[#This Row],[Gov_No]]=0,"",ABS(Table1[[#This Row],[Gov_Aye]]-Table1[[#This Row],[Gov_No]])/(Table1[[#This Row],[Gov_Aye]]+Table1[[#This Row],[Gov_No]]))</f>
        <v>1</v>
      </c>
      <c r="CJ1061" s="36">
        <f>IF(Table1[[#This Row],[Opp_Aye]]+Table1[[#This Row],[Opp_No]]=0,"",ABS(Table1[[#This Row],[Opp_Aye]]-Table1[[#This Row],[Opp_No]])/(Table1[[#This Row],[Opp_Aye]]+Table1[[#This Row],[Opp_No]]))</f>
        <v>1</v>
      </c>
      <c r="CK10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0.96438859856106773</v>
      </c>
    </row>
    <row r="1062" spans="1:89" x14ac:dyDescent="0.75">
      <c r="A1062">
        <v>1345</v>
      </c>
      <c r="B1062" s="17">
        <v>44754</v>
      </c>
      <c r="C1062" s="18">
        <v>0.77361111111111114</v>
      </c>
      <c r="D1062">
        <v>39</v>
      </c>
      <c r="E1062" s="20" t="s">
        <v>1347</v>
      </c>
      <c r="H1062">
        <v>188</v>
      </c>
      <c r="I1062">
        <v>283</v>
      </c>
      <c r="J1062">
        <v>0</v>
      </c>
      <c r="K1062">
        <v>1</v>
      </c>
      <c r="L1062">
        <v>0</v>
      </c>
      <c r="M1062" s="3">
        <v>0</v>
      </c>
      <c r="N1062">
        <v>0</v>
      </c>
      <c r="O1062">
        <v>0</v>
      </c>
      <c r="P1062">
        <v>1</v>
      </c>
      <c r="Q1062">
        <v>4</v>
      </c>
      <c r="R1062" s="4">
        <v>164</v>
      </c>
      <c r="S1062">
        <v>11</v>
      </c>
      <c r="T1062">
        <v>3</v>
      </c>
      <c r="U1062">
        <v>0</v>
      </c>
      <c r="V1062">
        <v>1</v>
      </c>
      <c r="W1062">
        <v>1</v>
      </c>
      <c r="X1062">
        <v>0</v>
      </c>
      <c r="Y1062">
        <v>0</v>
      </c>
      <c r="Z1062">
        <v>0</v>
      </c>
      <c r="AA1062">
        <v>0</v>
      </c>
      <c r="AB1062">
        <v>0</v>
      </c>
      <c r="AC1062">
        <v>0</v>
      </c>
      <c r="AD1062">
        <v>0</v>
      </c>
      <c r="AE1062">
        <v>0</v>
      </c>
      <c r="AF1062">
        <v>0</v>
      </c>
      <c r="AG1062" s="3">
        <v>279</v>
      </c>
      <c r="AH1062">
        <v>0</v>
      </c>
      <c r="AI1062">
        <v>0</v>
      </c>
      <c r="AJ1062">
        <v>0</v>
      </c>
      <c r="AK1062">
        <v>0</v>
      </c>
      <c r="AL1062" s="4">
        <v>0</v>
      </c>
      <c r="AM1062">
        <v>0</v>
      </c>
      <c r="AN1062">
        <v>0</v>
      </c>
      <c r="AO1062">
        <v>0</v>
      </c>
      <c r="AP1062">
        <v>0</v>
      </c>
      <c r="AQ1062">
        <v>0</v>
      </c>
      <c r="AR1062">
        <v>0</v>
      </c>
      <c r="AS1062">
        <v>0</v>
      </c>
      <c r="AT1062">
        <v>0</v>
      </c>
      <c r="AU1062">
        <v>0</v>
      </c>
      <c r="AV1062">
        <v>0</v>
      </c>
      <c r="AW1062">
        <v>0</v>
      </c>
      <c r="AX1062">
        <v>0</v>
      </c>
      <c r="AY1062">
        <v>0</v>
      </c>
      <c r="AZ1062">
        <v>0</v>
      </c>
      <c r="BA1062">
        <v>0</v>
      </c>
      <c r="BB1062">
        <v>0</v>
      </c>
      <c r="BC1062">
        <v>0</v>
      </c>
      <c r="BD1062">
        <v>0</v>
      </c>
      <c r="BE1062">
        <v>0</v>
      </c>
      <c r="BF1062">
        <v>0</v>
      </c>
      <c r="BG1062">
        <v>0</v>
      </c>
      <c r="BH1062">
        <v>0</v>
      </c>
      <c r="BI1062">
        <v>0</v>
      </c>
      <c r="BJ1062">
        <v>0</v>
      </c>
      <c r="BK1062">
        <v>0</v>
      </c>
      <c r="BL1062">
        <v>0</v>
      </c>
      <c r="BM1062">
        <v>0</v>
      </c>
      <c r="BN1062">
        <v>0</v>
      </c>
      <c r="BO1062">
        <v>0</v>
      </c>
      <c r="BP1062">
        <v>0</v>
      </c>
      <c r="BQ1062">
        <v>0</v>
      </c>
      <c r="BR1062">
        <v>0</v>
      </c>
      <c r="BS1062">
        <v>465</v>
      </c>
      <c r="BT1062">
        <v>0</v>
      </c>
      <c r="BU1062" s="1">
        <v>0.72</v>
      </c>
      <c r="BV1062" s="5">
        <f>IFERROR($BF1062/($AL1062+$R1062), "No Votes")</f>
        <v>0</v>
      </c>
      <c r="BW1062" s="5">
        <f>IFERROR($BA1062/($AG1062+$M1062), "No Votes")</f>
        <v>0</v>
      </c>
      <c r="BX1062" t="s">
        <v>2157</v>
      </c>
      <c r="BY1062" s="5" t="s">
        <v>2093</v>
      </c>
      <c r="BZ1062" s="5" t="s">
        <v>2088</v>
      </c>
      <c r="CA1062" s="28" t="str">
        <f>IF(Table1[[#This Row],[Party]]="Labour","Conservative","Labour")</f>
        <v>Labour</v>
      </c>
      <c r="CB1062" s="28" cm="1">
        <f t="array" ref="CB10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62" s="28" cm="1">
        <f t="array" ref="CC10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1062" s="28">
        <f>IF(TRIM(Table1[[#This Row],[Party]])="Labour",Table1[[#This Row],[Conservative_Aye]],Table1[[#This Row],[Labour_Aye]])</f>
        <v>164</v>
      </c>
      <c r="CE1062" s="28">
        <f>IF(TRIM(Table1[[#This Row],[Party]])="Labour",Table1[[#This Row],[Conservative_No]],Table1[[#This Row],[Labour_No]])</f>
        <v>0</v>
      </c>
      <c r="CF1062" s="36">
        <f>IF(Table1[[#This Row],[Gov_Aye]]+Table1[[#This Row],[Gov_No]]=0,"",Table1[[#This Row],[Gov_Aye]]/(Table1[[#This Row],[Gov_Aye]]+Table1[[#This Row],[Gov_No]]))</f>
        <v>0</v>
      </c>
      <c r="CG1062" s="36">
        <f>IF(Table1[[#This Row],[Opp_Aye]]+Table1[[#This Row],[Opp_No]]=0,"",Table1[[#This Row],[Opp_Aye]]/(Table1[[#This Row],[Opp_Aye]]+Table1[[#This Row],[Opp_No]]))</f>
        <v>1</v>
      </c>
      <c r="CH1062" s="36">
        <f>IF(OR(Table1[[#This Row],[Gov_Share]]="",Table1[[#This Row],[Opp_Share]]=""),"",ABS(Table1[[#This Row],[Gov_Share]]-Table1[[#This Row],[Opp_Share]]))</f>
        <v>1</v>
      </c>
      <c r="CI1062" s="36">
        <f>IF(Table1[[#This Row],[Gov_Aye]]+Table1[[#This Row],[Gov_No]]=0,"",ABS(Table1[[#This Row],[Gov_Aye]]-Table1[[#This Row],[Gov_No]])/(Table1[[#This Row],[Gov_Aye]]+Table1[[#This Row],[Gov_No]]))</f>
        <v>1</v>
      </c>
      <c r="CJ1062" s="36">
        <f>IF(Table1[[#This Row],[Opp_Aye]]+Table1[[#This Row],[Opp_No]]=0,"",ABS(Table1[[#This Row],[Opp_Aye]]-Table1[[#This Row],[Opp_No]])/(Table1[[#This Row],[Opp_Aye]]+Table1[[#This Row],[Opp_No]]))</f>
        <v>1</v>
      </c>
      <c r="CK10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0.96436824744711525</v>
      </c>
    </row>
    <row r="1063" spans="1:89" ht="29.5" x14ac:dyDescent="0.75">
      <c r="A1063" s="2">
        <v>1232</v>
      </c>
      <c r="B1063" s="15">
        <v>44620</v>
      </c>
      <c r="C1063" s="16">
        <v>0.85069444444444442</v>
      </c>
      <c r="D1063" s="2">
        <v>196</v>
      </c>
      <c r="E1063" s="19" t="s">
        <v>659</v>
      </c>
      <c r="F1063" s="2"/>
      <c r="G1063" s="2"/>
      <c r="H1063" s="2">
        <v>304</v>
      </c>
      <c r="I1063" s="2">
        <v>198</v>
      </c>
      <c r="J1063" s="2">
        <v>0</v>
      </c>
      <c r="K1063" s="2">
        <v>0</v>
      </c>
      <c r="L1063" s="2">
        <v>0</v>
      </c>
      <c r="M1063" s="3">
        <v>303</v>
      </c>
      <c r="N1063" s="2">
        <v>0</v>
      </c>
      <c r="O1063" s="2">
        <v>0</v>
      </c>
      <c r="P1063" s="2">
        <v>0</v>
      </c>
      <c r="Q1063" s="2">
        <v>1</v>
      </c>
      <c r="R1063" s="4">
        <v>0</v>
      </c>
      <c r="S1063" s="2">
        <v>0</v>
      </c>
      <c r="T1063" s="2">
        <v>0</v>
      </c>
      <c r="U1063" s="2">
        <v>0</v>
      </c>
      <c r="V1063" s="2">
        <v>0</v>
      </c>
      <c r="W1063" s="2">
        <v>0</v>
      </c>
      <c r="X1063" s="2">
        <v>0</v>
      </c>
      <c r="Y1063" s="2">
        <v>0</v>
      </c>
      <c r="Z1063" s="2">
        <v>0</v>
      </c>
      <c r="AA1063" s="2">
        <v>0</v>
      </c>
      <c r="AB1063" s="2">
        <v>0</v>
      </c>
      <c r="AC1063" s="2">
        <v>0</v>
      </c>
      <c r="AD1063" s="2">
        <v>0</v>
      </c>
      <c r="AE1063" s="2">
        <v>1</v>
      </c>
      <c r="AF1063" s="2">
        <v>0</v>
      </c>
      <c r="AG1063" s="3">
        <v>0</v>
      </c>
      <c r="AH1063" s="2">
        <v>8</v>
      </c>
      <c r="AI1063" s="2">
        <v>0</v>
      </c>
      <c r="AJ1063" s="2">
        <v>1</v>
      </c>
      <c r="AK1063" s="2">
        <v>4</v>
      </c>
      <c r="AL1063" s="4">
        <v>167</v>
      </c>
      <c r="AM1063" s="2">
        <v>12</v>
      </c>
      <c r="AN1063" s="2">
        <v>3</v>
      </c>
      <c r="AO1063" s="2">
        <v>0</v>
      </c>
      <c r="AP1063" s="2">
        <v>0</v>
      </c>
      <c r="AQ1063" s="2">
        <v>2</v>
      </c>
      <c r="AR1063" s="2">
        <v>0</v>
      </c>
      <c r="AS1063" s="2">
        <v>0</v>
      </c>
      <c r="AT1063" s="2">
        <v>0</v>
      </c>
      <c r="AU1063" s="2">
        <v>0</v>
      </c>
      <c r="AV1063" s="2">
        <v>0</v>
      </c>
      <c r="AW1063" s="2">
        <v>0</v>
      </c>
      <c r="AX1063" s="2">
        <v>0</v>
      </c>
      <c r="AY1063" s="2">
        <v>0</v>
      </c>
      <c r="AZ1063" s="2">
        <v>0</v>
      </c>
      <c r="BA1063" s="44">
        <v>0</v>
      </c>
      <c r="BB1063" s="2">
        <v>0</v>
      </c>
      <c r="BC1063" s="2">
        <v>0</v>
      </c>
      <c r="BD1063" s="2">
        <v>0</v>
      </c>
      <c r="BE1063" s="2">
        <v>1</v>
      </c>
      <c r="BF1063" s="45">
        <v>0</v>
      </c>
      <c r="BG1063" s="2">
        <v>0</v>
      </c>
      <c r="BH1063" s="2">
        <v>0</v>
      </c>
      <c r="BI1063" s="2">
        <v>0</v>
      </c>
      <c r="BJ1063" s="2">
        <v>0</v>
      </c>
      <c r="BK1063" s="2">
        <v>0</v>
      </c>
      <c r="BL1063" s="2">
        <v>0</v>
      </c>
      <c r="BM1063" s="2">
        <v>0</v>
      </c>
      <c r="BN1063" s="2">
        <v>0</v>
      </c>
      <c r="BO1063" s="2">
        <v>0</v>
      </c>
      <c r="BP1063" s="2">
        <v>0</v>
      </c>
      <c r="BQ1063" s="2">
        <v>0</v>
      </c>
      <c r="BR1063" s="2">
        <v>1</v>
      </c>
      <c r="BS1063" s="2">
        <v>502</v>
      </c>
      <c r="BT1063" s="2">
        <v>0</v>
      </c>
      <c r="BU1063" s="5">
        <v>0.77</v>
      </c>
      <c r="BV1063" s="5">
        <f>IFERROR($BF1063/($AL1063+$R1063), "No Votes")</f>
        <v>0</v>
      </c>
      <c r="BW1063" s="5">
        <f>IFERROR($BA1063/($AG1063+$M1063), "No Votes")</f>
        <v>0</v>
      </c>
      <c r="BX1063" t="s">
        <v>2157</v>
      </c>
      <c r="BY1063" s="5" t="s">
        <v>2093</v>
      </c>
      <c r="BZ1063" s="5" t="s">
        <v>2088</v>
      </c>
      <c r="CA1063" s="28" t="str">
        <f>IF(Table1[[#This Row],[Party]]="Labour","Conservative","Labour")</f>
        <v>Labour</v>
      </c>
      <c r="CB1063" s="28" cm="1">
        <f t="array" ref="CB10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1063" s="28" cm="1">
        <f t="array" ref="CC10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63" s="28">
        <f>IF(TRIM(Table1[[#This Row],[Party]])="Labour",Table1[[#This Row],[Conservative_Aye]],Table1[[#This Row],[Labour_Aye]])</f>
        <v>0</v>
      </c>
      <c r="CE1063" s="28">
        <f>IF(TRIM(Table1[[#This Row],[Party]])="Labour",Table1[[#This Row],[Conservative_No]],Table1[[#This Row],[Labour_No]])</f>
        <v>167</v>
      </c>
      <c r="CF1063" s="36">
        <f>IF(Table1[[#This Row],[Gov_Aye]]+Table1[[#This Row],[Gov_No]]=0,"",Table1[[#This Row],[Gov_Aye]]/(Table1[[#This Row],[Gov_Aye]]+Table1[[#This Row],[Gov_No]]))</f>
        <v>1</v>
      </c>
      <c r="CG1063" s="36">
        <f>IF(Table1[[#This Row],[Opp_Aye]]+Table1[[#This Row],[Opp_No]]=0,"",Table1[[#This Row],[Opp_Aye]]/(Table1[[#This Row],[Opp_Aye]]+Table1[[#This Row],[Opp_No]]))</f>
        <v>0</v>
      </c>
      <c r="CH1063" s="36">
        <f>IF(OR(Table1[[#This Row],[Gov_Share]]="",Table1[[#This Row],[Opp_Share]]=""),"",ABS(Table1[[#This Row],[Gov_Share]]-Table1[[#This Row],[Opp_Share]]))</f>
        <v>1</v>
      </c>
      <c r="CI1063" s="36">
        <f>IF(Table1[[#This Row],[Gov_Aye]]+Table1[[#This Row],[Gov_No]]=0,"",ABS(Table1[[#This Row],[Gov_Aye]]-Table1[[#This Row],[Gov_No]])/(Table1[[#This Row],[Gov_Aye]]+Table1[[#This Row],[Gov_No]]))</f>
        <v>1</v>
      </c>
      <c r="CJ1063" s="36">
        <f>IF(Table1[[#This Row],[Opp_Aye]]+Table1[[#This Row],[Opp_No]]=0,"",ABS(Table1[[#This Row],[Opp_Aye]]-Table1[[#This Row],[Opp_No]])/(Table1[[#This Row],[Opp_Aye]]+Table1[[#This Row],[Opp_No]]))</f>
        <v>1</v>
      </c>
      <c r="CK10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0.96436763215447807</v>
      </c>
    </row>
    <row r="1064" spans="1:89" ht="29.5" x14ac:dyDescent="0.75">
      <c r="A1064">
        <v>1537</v>
      </c>
      <c r="B1064" s="17">
        <v>45049</v>
      </c>
      <c r="C1064" s="18">
        <v>0.62291666666666667</v>
      </c>
      <c r="D1064">
        <v>229</v>
      </c>
      <c r="E1064" s="20" t="s">
        <v>1561</v>
      </c>
      <c r="H1064">
        <v>254</v>
      </c>
      <c r="I1064">
        <v>136</v>
      </c>
      <c r="J1064">
        <v>0</v>
      </c>
      <c r="K1064">
        <v>0</v>
      </c>
      <c r="L1064">
        <v>0</v>
      </c>
      <c r="M1064" s="3">
        <v>252</v>
      </c>
      <c r="N1064">
        <v>0</v>
      </c>
      <c r="O1064">
        <v>0</v>
      </c>
      <c r="P1064">
        <v>0</v>
      </c>
      <c r="Q1064">
        <v>2</v>
      </c>
      <c r="R1064" s="4">
        <v>0</v>
      </c>
      <c r="S1064">
        <v>0</v>
      </c>
      <c r="T1064">
        <v>0</v>
      </c>
      <c r="U1064">
        <v>0</v>
      </c>
      <c r="V1064">
        <v>0</v>
      </c>
      <c r="W1064">
        <v>0</v>
      </c>
      <c r="X1064">
        <v>0</v>
      </c>
      <c r="Y1064">
        <v>0</v>
      </c>
      <c r="Z1064">
        <v>0</v>
      </c>
      <c r="AA1064">
        <v>0</v>
      </c>
      <c r="AB1064">
        <v>0</v>
      </c>
      <c r="AC1064">
        <v>0</v>
      </c>
      <c r="AD1064">
        <v>1</v>
      </c>
      <c r="AE1064">
        <v>0</v>
      </c>
      <c r="AF1064">
        <v>0</v>
      </c>
      <c r="AG1064" s="3">
        <v>2</v>
      </c>
      <c r="AH1064">
        <v>0</v>
      </c>
      <c r="AI1064">
        <v>0</v>
      </c>
      <c r="AJ1064">
        <v>1</v>
      </c>
      <c r="AK1064">
        <v>4</v>
      </c>
      <c r="AL1064" s="4">
        <v>85</v>
      </c>
      <c r="AM1064">
        <v>8</v>
      </c>
      <c r="AN1064">
        <v>2</v>
      </c>
      <c r="AO1064">
        <v>0</v>
      </c>
      <c r="AP1064">
        <v>31</v>
      </c>
      <c r="AQ1064">
        <v>0</v>
      </c>
      <c r="AR1064">
        <v>0</v>
      </c>
      <c r="AS1064">
        <v>0</v>
      </c>
      <c r="AT1064">
        <v>0</v>
      </c>
      <c r="AU1064">
        <v>0</v>
      </c>
      <c r="AV1064">
        <v>0</v>
      </c>
      <c r="AW1064">
        <v>0</v>
      </c>
      <c r="AX1064">
        <v>0</v>
      </c>
      <c r="AY1064">
        <v>0</v>
      </c>
      <c r="AZ1064">
        <v>0</v>
      </c>
      <c r="BA1064">
        <v>2</v>
      </c>
      <c r="BB1064">
        <v>0</v>
      </c>
      <c r="BC1064">
        <v>0</v>
      </c>
      <c r="BD1064">
        <v>0</v>
      </c>
      <c r="BE1064">
        <v>2</v>
      </c>
      <c r="BF1064">
        <v>0</v>
      </c>
      <c r="BG1064">
        <v>0</v>
      </c>
      <c r="BH1064">
        <v>0</v>
      </c>
      <c r="BI1064">
        <v>0</v>
      </c>
      <c r="BJ1064">
        <v>0</v>
      </c>
      <c r="BK1064">
        <v>0</v>
      </c>
      <c r="BL1064">
        <v>0</v>
      </c>
      <c r="BM1064">
        <v>0</v>
      </c>
      <c r="BN1064">
        <v>0</v>
      </c>
      <c r="BO1064">
        <v>0</v>
      </c>
      <c r="BP1064">
        <v>0</v>
      </c>
      <c r="BQ1064">
        <v>0</v>
      </c>
      <c r="BR1064">
        <v>4</v>
      </c>
      <c r="BS1064">
        <v>388</v>
      </c>
      <c r="BT1064">
        <v>1.0309278E-2</v>
      </c>
      <c r="BU1064" s="1">
        <v>0.6</v>
      </c>
      <c r="BV1064" s="5">
        <f>IFERROR($BF1064/($AL1064+$R1064), "No Votes")</f>
        <v>0</v>
      </c>
      <c r="BW1064" s="5">
        <f>IFERROR($BA1064/($AG1064+$M1064), "No Votes")</f>
        <v>7.874015748031496E-3</v>
      </c>
      <c r="BX1064" t="s">
        <v>2157</v>
      </c>
      <c r="BY1064" s="5" t="s">
        <v>2096</v>
      </c>
      <c r="BZ1064" s="5" t="s">
        <v>2088</v>
      </c>
      <c r="CA1064" s="28" t="str">
        <f>IF(Table1[[#This Row],[Party]]="Labour","Conservative","Labour")</f>
        <v>Labour</v>
      </c>
      <c r="CB1064" s="28" cm="1">
        <f t="array" ref="CB10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252</v>
      </c>
      <c r="CC1064" s="28" cm="1">
        <f t="array" ref="CC10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064" s="28">
        <f>IF(TRIM(Table1[[#This Row],[Party]])="Labour",Table1[[#This Row],[Conservative_Aye]],Table1[[#This Row],[Labour_Aye]])</f>
        <v>0</v>
      </c>
      <c r="CE1064" s="28">
        <f>IF(TRIM(Table1[[#This Row],[Party]])="Labour",Table1[[#This Row],[Conservative_No]],Table1[[#This Row],[Labour_No]])</f>
        <v>85</v>
      </c>
      <c r="CF1064" s="36">
        <f>IF(Table1[[#This Row],[Gov_Aye]]+Table1[[#This Row],[Gov_No]]=0,"",Table1[[#This Row],[Gov_Aye]]/(Table1[[#This Row],[Gov_Aye]]+Table1[[#This Row],[Gov_No]]))</f>
        <v>0.99212598425196852</v>
      </c>
      <c r="CG1064" s="36">
        <f>IF(Table1[[#This Row],[Opp_Aye]]+Table1[[#This Row],[Opp_No]]=0,"",Table1[[#This Row],[Opp_Aye]]/(Table1[[#This Row],[Opp_Aye]]+Table1[[#This Row],[Opp_No]]))</f>
        <v>0</v>
      </c>
      <c r="CH1064" s="36">
        <f>IF(OR(Table1[[#This Row],[Gov_Share]]="",Table1[[#This Row],[Opp_Share]]=""),"",ABS(Table1[[#This Row],[Gov_Share]]-Table1[[#This Row],[Opp_Share]]))</f>
        <v>0.99212598425196852</v>
      </c>
      <c r="CI1064" s="36">
        <f>IF(Table1[[#This Row],[Gov_Aye]]+Table1[[#This Row],[Gov_No]]=0,"",ABS(Table1[[#This Row],[Gov_Aye]]-Table1[[#This Row],[Gov_No]])/(Table1[[#This Row],[Gov_Aye]]+Table1[[#This Row],[Gov_No]]))</f>
        <v>0.98425196850393704</v>
      </c>
      <c r="CJ1064" s="36">
        <f>IF(Table1[[#This Row],[Opp_Aye]]+Table1[[#This Row],[Opp_No]]=0,"",ABS(Table1[[#This Row],[Opp_Aye]]-Table1[[#This Row],[Opp_No]])/(Table1[[#This Row],[Opp_Aye]]+Table1[[#This Row],[Opp_No]]))</f>
        <v>1</v>
      </c>
      <c r="CK10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0.96436507283351169</v>
      </c>
    </row>
    <row r="1065" spans="1:89" x14ac:dyDescent="0.75">
      <c r="A1065">
        <v>1291</v>
      </c>
      <c r="B1065" s="17">
        <v>44671</v>
      </c>
      <c r="C1065" s="18">
        <v>0.82013888888888886</v>
      </c>
      <c r="D1065">
        <v>255</v>
      </c>
      <c r="E1065" s="20" t="s">
        <v>736</v>
      </c>
      <c r="H1065">
        <v>312</v>
      </c>
      <c r="I1065">
        <v>227</v>
      </c>
      <c r="J1065">
        <v>0</v>
      </c>
      <c r="K1065">
        <v>0</v>
      </c>
      <c r="L1065">
        <v>0</v>
      </c>
      <c r="M1065" s="3">
        <v>302</v>
      </c>
      <c r="N1065">
        <v>3</v>
      </c>
      <c r="O1065">
        <v>0</v>
      </c>
      <c r="P1065">
        <v>0</v>
      </c>
      <c r="Q1065">
        <v>1</v>
      </c>
      <c r="R1065" s="4">
        <v>0</v>
      </c>
      <c r="S1065">
        <v>0</v>
      </c>
      <c r="T1065">
        <v>0</v>
      </c>
      <c r="U1065">
        <v>0</v>
      </c>
      <c r="V1065">
        <v>0</v>
      </c>
      <c r="W1065">
        <v>0</v>
      </c>
      <c r="X1065">
        <v>0</v>
      </c>
      <c r="Y1065">
        <v>0</v>
      </c>
      <c r="Z1065">
        <v>0</v>
      </c>
      <c r="AA1065">
        <v>0</v>
      </c>
      <c r="AB1065">
        <v>0</v>
      </c>
      <c r="AC1065">
        <v>0</v>
      </c>
      <c r="AD1065">
        <v>1</v>
      </c>
      <c r="AE1065">
        <v>1</v>
      </c>
      <c r="AF1065">
        <v>0</v>
      </c>
      <c r="AG1065" s="3">
        <v>0</v>
      </c>
      <c r="AH1065">
        <v>0</v>
      </c>
      <c r="AI1065">
        <v>0</v>
      </c>
      <c r="AJ1065">
        <v>1</v>
      </c>
      <c r="AK1065">
        <v>4</v>
      </c>
      <c r="AL1065" s="4">
        <v>161</v>
      </c>
      <c r="AM1065">
        <v>12</v>
      </c>
      <c r="AN1065">
        <v>3</v>
      </c>
      <c r="AO1065">
        <v>0</v>
      </c>
      <c r="AP1065">
        <v>42</v>
      </c>
      <c r="AQ1065">
        <v>2</v>
      </c>
      <c r="AR1065">
        <v>0</v>
      </c>
      <c r="AS1065">
        <v>0</v>
      </c>
      <c r="AT1065">
        <v>0</v>
      </c>
      <c r="AU1065">
        <v>0</v>
      </c>
      <c r="AV1065">
        <v>0</v>
      </c>
      <c r="AW1065">
        <v>0</v>
      </c>
      <c r="AX1065">
        <v>0</v>
      </c>
      <c r="AY1065">
        <v>0</v>
      </c>
      <c r="AZ1065">
        <v>0</v>
      </c>
      <c r="BA1065" s="3">
        <v>0</v>
      </c>
      <c r="BB1065">
        <v>0</v>
      </c>
      <c r="BC1065">
        <v>0</v>
      </c>
      <c r="BD1065">
        <v>0</v>
      </c>
      <c r="BE1065">
        <v>1</v>
      </c>
      <c r="BF1065" s="4">
        <v>0</v>
      </c>
      <c r="BG1065">
        <v>0</v>
      </c>
      <c r="BH1065">
        <v>0</v>
      </c>
      <c r="BI1065">
        <v>0</v>
      </c>
      <c r="BJ1065">
        <v>0</v>
      </c>
      <c r="BK1065">
        <v>0</v>
      </c>
      <c r="BL1065">
        <v>0</v>
      </c>
      <c r="BM1065">
        <v>0</v>
      </c>
      <c r="BN1065">
        <v>0</v>
      </c>
      <c r="BO1065">
        <v>0</v>
      </c>
      <c r="BP1065">
        <v>0</v>
      </c>
      <c r="BQ1065">
        <v>0</v>
      </c>
      <c r="BR1065">
        <v>1</v>
      </c>
      <c r="BS1065">
        <v>533</v>
      </c>
      <c r="BT1065">
        <v>0</v>
      </c>
      <c r="BU1065" s="1">
        <v>0.82</v>
      </c>
      <c r="BV1065" s="5">
        <f>IFERROR($BF1065/($AL1065+$R1065), "No Votes")</f>
        <v>0</v>
      </c>
      <c r="BW1065" s="5">
        <f>IFERROR($BA1065/($AG1065+$M1065), "No Votes")</f>
        <v>0</v>
      </c>
      <c r="BX1065" t="s">
        <v>2157</v>
      </c>
      <c r="BY1065" s="5" t="s">
        <v>2093</v>
      </c>
      <c r="BZ1065" s="5" t="s">
        <v>2088</v>
      </c>
      <c r="CA1065" s="28" t="str">
        <f>IF(Table1[[#This Row],[Party]]="Labour","Conservative","Labour")</f>
        <v>Labour</v>
      </c>
      <c r="CB1065" s="28" cm="1">
        <f t="array" ref="CB10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1065" s="28" cm="1">
        <f t="array" ref="CC10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65" s="28">
        <f>IF(TRIM(Table1[[#This Row],[Party]])="Labour",Table1[[#This Row],[Conservative_Aye]],Table1[[#This Row],[Labour_Aye]])</f>
        <v>0</v>
      </c>
      <c r="CE1065" s="28">
        <f>IF(TRIM(Table1[[#This Row],[Party]])="Labour",Table1[[#This Row],[Conservative_No]],Table1[[#This Row],[Labour_No]])</f>
        <v>161</v>
      </c>
      <c r="CF1065" s="36">
        <f>IF(Table1[[#This Row],[Gov_Aye]]+Table1[[#This Row],[Gov_No]]=0,"",Table1[[#This Row],[Gov_Aye]]/(Table1[[#This Row],[Gov_Aye]]+Table1[[#This Row],[Gov_No]]))</f>
        <v>1</v>
      </c>
      <c r="CG1065" s="36">
        <f>IF(Table1[[#This Row],[Opp_Aye]]+Table1[[#This Row],[Opp_No]]=0,"",Table1[[#This Row],[Opp_Aye]]/(Table1[[#This Row],[Opp_Aye]]+Table1[[#This Row],[Opp_No]]))</f>
        <v>0</v>
      </c>
      <c r="CH1065" s="36">
        <f>IF(OR(Table1[[#This Row],[Gov_Share]]="",Table1[[#This Row],[Opp_Share]]=""),"",ABS(Table1[[#This Row],[Gov_Share]]-Table1[[#This Row],[Opp_Share]]))</f>
        <v>1</v>
      </c>
      <c r="CI1065" s="36">
        <f>IF(Table1[[#This Row],[Gov_Aye]]+Table1[[#This Row],[Gov_No]]=0,"",ABS(Table1[[#This Row],[Gov_Aye]]-Table1[[#This Row],[Gov_No]])/(Table1[[#This Row],[Gov_Aye]]+Table1[[#This Row],[Gov_No]]))</f>
        <v>1</v>
      </c>
      <c r="CJ1065" s="36">
        <f>IF(Table1[[#This Row],[Opp_Aye]]+Table1[[#This Row],[Opp_No]]=0,"",ABS(Table1[[#This Row],[Opp_Aye]]-Table1[[#This Row],[Opp_No]])/(Table1[[#This Row],[Opp_Aye]]+Table1[[#This Row],[Opp_No]]))</f>
        <v>1</v>
      </c>
      <c r="CK10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0.96433976890988959</v>
      </c>
    </row>
    <row r="1066" spans="1:89" ht="29.5" x14ac:dyDescent="0.75">
      <c r="A1066">
        <v>1133</v>
      </c>
      <c r="B1066" s="17">
        <v>44508</v>
      </c>
      <c r="C1066" s="18">
        <v>0.90069444444444446</v>
      </c>
      <c r="D1066">
        <v>105</v>
      </c>
      <c r="E1066" s="20" t="s">
        <v>1452</v>
      </c>
      <c r="H1066">
        <v>276</v>
      </c>
      <c r="I1066">
        <v>161</v>
      </c>
      <c r="J1066">
        <v>0</v>
      </c>
      <c r="K1066">
        <v>0</v>
      </c>
      <c r="L1066">
        <v>0</v>
      </c>
      <c r="M1066" s="3">
        <v>273</v>
      </c>
      <c r="N1066">
        <v>3</v>
      </c>
      <c r="O1066">
        <v>0</v>
      </c>
      <c r="P1066">
        <v>0</v>
      </c>
      <c r="Q1066">
        <v>0</v>
      </c>
      <c r="R1066" s="4">
        <v>0</v>
      </c>
      <c r="S1066">
        <v>0</v>
      </c>
      <c r="T1066">
        <v>0</v>
      </c>
      <c r="U1066">
        <v>0</v>
      </c>
      <c r="V1066">
        <v>0</v>
      </c>
      <c r="W1066">
        <v>0</v>
      </c>
      <c r="X1066">
        <v>0</v>
      </c>
      <c r="Y1066">
        <v>0</v>
      </c>
      <c r="Z1066">
        <v>0</v>
      </c>
      <c r="AA1066">
        <v>0</v>
      </c>
      <c r="AB1066">
        <v>0</v>
      </c>
      <c r="AC1066">
        <v>0</v>
      </c>
      <c r="AD1066">
        <v>0</v>
      </c>
      <c r="AE1066">
        <v>1</v>
      </c>
      <c r="AF1066">
        <v>0</v>
      </c>
      <c r="AG1066" s="3">
        <v>0</v>
      </c>
      <c r="AH1066">
        <v>0</v>
      </c>
      <c r="AI1066">
        <v>0</v>
      </c>
      <c r="AJ1066">
        <v>0</v>
      </c>
      <c r="AK1066">
        <v>2</v>
      </c>
      <c r="AL1066" s="4">
        <v>123</v>
      </c>
      <c r="AM1066">
        <v>11</v>
      </c>
      <c r="AN1066">
        <v>2</v>
      </c>
      <c r="AO1066">
        <v>0</v>
      </c>
      <c r="AP1066">
        <v>21</v>
      </c>
      <c r="AQ1066">
        <v>1</v>
      </c>
      <c r="AR1066">
        <v>0</v>
      </c>
      <c r="AS1066">
        <v>0</v>
      </c>
      <c r="AT1066">
        <v>0</v>
      </c>
      <c r="AU1066">
        <v>0</v>
      </c>
      <c r="AV1066">
        <v>0</v>
      </c>
      <c r="AW1066">
        <v>0</v>
      </c>
      <c r="AX1066">
        <v>0</v>
      </c>
      <c r="AY1066">
        <v>0</v>
      </c>
      <c r="AZ1066">
        <v>0</v>
      </c>
      <c r="BA1066">
        <v>0</v>
      </c>
      <c r="BB1066">
        <v>0</v>
      </c>
      <c r="BC1066">
        <v>0</v>
      </c>
      <c r="BD1066">
        <v>0</v>
      </c>
      <c r="BE1066">
        <v>0</v>
      </c>
      <c r="BF1066">
        <v>0</v>
      </c>
      <c r="BG1066">
        <v>0</v>
      </c>
      <c r="BH1066">
        <v>0</v>
      </c>
      <c r="BI1066">
        <v>0</v>
      </c>
      <c r="BJ1066">
        <v>0</v>
      </c>
      <c r="BK1066">
        <v>0</v>
      </c>
      <c r="BL1066">
        <v>0</v>
      </c>
      <c r="BM1066">
        <v>0</v>
      </c>
      <c r="BN1066">
        <v>0</v>
      </c>
      <c r="BO1066">
        <v>0</v>
      </c>
      <c r="BP1066">
        <v>0</v>
      </c>
      <c r="BQ1066">
        <v>0</v>
      </c>
      <c r="BR1066">
        <v>0</v>
      </c>
      <c r="BS1066">
        <v>437</v>
      </c>
      <c r="BT1066">
        <v>0</v>
      </c>
      <c r="BU1066" s="1">
        <v>0.67</v>
      </c>
      <c r="BV1066" s="5">
        <f>IFERROR($BF1066/($AL1066+$R1066), "No Votes")</f>
        <v>0</v>
      </c>
      <c r="BW1066" s="5">
        <f>IFERROR($BA1066/($AG1066+$M1066), "No Votes")</f>
        <v>0</v>
      </c>
      <c r="BX1066" t="s">
        <v>2157</v>
      </c>
      <c r="BY1066" s="5" t="s">
        <v>2093</v>
      </c>
      <c r="BZ1066" s="5" t="s">
        <v>2088</v>
      </c>
      <c r="CA1066" s="28" t="str">
        <f>IF(Table1[[#This Row],[Party]]="Labour","Conservative","Labour")</f>
        <v>Labour</v>
      </c>
      <c r="CB1066" s="28" cm="1">
        <f t="array" ref="CB10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273</v>
      </c>
      <c r="CC1066" s="28" cm="1">
        <f t="array" ref="CC10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66" s="28">
        <f>IF(TRIM(Table1[[#This Row],[Party]])="Labour",Table1[[#This Row],[Conservative_Aye]],Table1[[#This Row],[Labour_Aye]])</f>
        <v>0</v>
      </c>
      <c r="CE1066" s="28">
        <f>IF(TRIM(Table1[[#This Row],[Party]])="Labour",Table1[[#This Row],[Conservative_No]],Table1[[#This Row],[Labour_No]])</f>
        <v>123</v>
      </c>
      <c r="CF1066" s="36">
        <f>IF(Table1[[#This Row],[Gov_Aye]]+Table1[[#This Row],[Gov_No]]=0,"",Table1[[#This Row],[Gov_Aye]]/(Table1[[#This Row],[Gov_Aye]]+Table1[[#This Row],[Gov_No]]))</f>
        <v>1</v>
      </c>
      <c r="CG1066" s="36">
        <f>IF(Table1[[#This Row],[Opp_Aye]]+Table1[[#This Row],[Opp_No]]=0,"",Table1[[#This Row],[Opp_Aye]]/(Table1[[#This Row],[Opp_Aye]]+Table1[[#This Row],[Opp_No]]))</f>
        <v>0</v>
      </c>
      <c r="CH1066" s="36">
        <f>IF(OR(Table1[[#This Row],[Gov_Share]]="",Table1[[#This Row],[Opp_Share]]=""),"",ABS(Table1[[#This Row],[Gov_Share]]-Table1[[#This Row],[Opp_Share]]))</f>
        <v>1</v>
      </c>
      <c r="CI1066" s="36">
        <f>IF(Table1[[#This Row],[Gov_Aye]]+Table1[[#This Row],[Gov_No]]=0,"",ABS(Table1[[#This Row],[Gov_Aye]]-Table1[[#This Row],[Gov_No]])/(Table1[[#This Row],[Gov_Aye]]+Table1[[#This Row],[Gov_No]]))</f>
        <v>1</v>
      </c>
      <c r="CJ1066" s="36">
        <f>IF(Table1[[#This Row],[Opp_Aye]]+Table1[[#This Row],[Opp_No]]=0,"",ABS(Table1[[#This Row],[Opp_Aye]]-Table1[[#This Row],[Opp_No]])/(Table1[[#This Row],[Opp_Aye]]+Table1[[#This Row],[Opp_No]]))</f>
        <v>1</v>
      </c>
      <c r="CK10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0.96433372874654011</v>
      </c>
    </row>
    <row r="1067" spans="1:89" ht="44.25" x14ac:dyDescent="0.75">
      <c r="A1067">
        <v>560</v>
      </c>
      <c r="B1067" s="17">
        <v>43474</v>
      </c>
      <c r="C1067" s="18">
        <v>0.58819444444444446</v>
      </c>
      <c r="D1067">
        <v>291</v>
      </c>
      <c r="E1067" s="20" t="s">
        <v>153</v>
      </c>
      <c r="F1067" t="s">
        <v>1997</v>
      </c>
      <c r="H1067">
        <v>308</v>
      </c>
      <c r="I1067">
        <v>297</v>
      </c>
      <c r="J1067">
        <v>0</v>
      </c>
      <c r="K1067">
        <v>0</v>
      </c>
      <c r="L1067">
        <v>0</v>
      </c>
      <c r="M1067" s="3">
        <v>17</v>
      </c>
      <c r="N1067">
        <v>0</v>
      </c>
      <c r="O1067">
        <v>0</v>
      </c>
      <c r="P1067">
        <v>1</v>
      </c>
      <c r="Q1067">
        <v>2</v>
      </c>
      <c r="R1067" s="4">
        <v>238</v>
      </c>
      <c r="S1067">
        <v>11</v>
      </c>
      <c r="T1067">
        <v>4</v>
      </c>
      <c r="U1067">
        <v>0</v>
      </c>
      <c r="V1067">
        <v>35</v>
      </c>
      <c r="W1067">
        <v>0</v>
      </c>
      <c r="X1067">
        <v>0</v>
      </c>
      <c r="Y1067">
        <v>0</v>
      </c>
      <c r="Z1067">
        <v>0</v>
      </c>
      <c r="AA1067">
        <v>0</v>
      </c>
      <c r="AB1067">
        <v>0</v>
      </c>
      <c r="AC1067">
        <v>0</v>
      </c>
      <c r="AD1067">
        <v>0</v>
      </c>
      <c r="AE1067">
        <v>0</v>
      </c>
      <c r="AF1067">
        <v>0</v>
      </c>
      <c r="AG1067" s="3">
        <v>285</v>
      </c>
      <c r="AH1067">
        <v>10</v>
      </c>
      <c r="AI1067">
        <v>0</v>
      </c>
      <c r="AJ1067">
        <v>0</v>
      </c>
      <c r="AK1067">
        <v>1</v>
      </c>
      <c r="AL1067" s="4">
        <v>1</v>
      </c>
      <c r="AM1067">
        <v>0</v>
      </c>
      <c r="AN1067">
        <v>0</v>
      </c>
      <c r="AO1067">
        <v>0</v>
      </c>
      <c r="AP1067">
        <v>0</v>
      </c>
      <c r="AQ1067">
        <v>0</v>
      </c>
      <c r="AR1067">
        <v>0</v>
      </c>
      <c r="AS1067">
        <v>0</v>
      </c>
      <c r="AT1067">
        <v>0</v>
      </c>
      <c r="AU1067">
        <v>0</v>
      </c>
      <c r="AV1067">
        <v>0</v>
      </c>
      <c r="AW1067">
        <v>0</v>
      </c>
      <c r="AX1067">
        <v>0</v>
      </c>
      <c r="AY1067">
        <v>0</v>
      </c>
      <c r="AZ1067">
        <v>0</v>
      </c>
      <c r="BA1067" s="3">
        <v>17</v>
      </c>
      <c r="BB1067">
        <v>0</v>
      </c>
      <c r="BC1067">
        <v>0</v>
      </c>
      <c r="BD1067">
        <v>0</v>
      </c>
      <c r="BE1067">
        <v>1</v>
      </c>
      <c r="BF1067" s="4">
        <v>1</v>
      </c>
      <c r="BG1067">
        <v>0</v>
      </c>
      <c r="BH1067">
        <v>0</v>
      </c>
      <c r="BI1067">
        <v>0</v>
      </c>
      <c r="BJ1067">
        <v>0</v>
      </c>
      <c r="BK1067">
        <v>0</v>
      </c>
      <c r="BL1067">
        <v>0</v>
      </c>
      <c r="BM1067">
        <v>0</v>
      </c>
      <c r="BN1067">
        <v>0</v>
      </c>
      <c r="BO1067">
        <v>0</v>
      </c>
      <c r="BP1067">
        <v>0</v>
      </c>
      <c r="BQ1067">
        <v>0</v>
      </c>
      <c r="BR1067">
        <v>19</v>
      </c>
      <c r="BS1067">
        <v>605</v>
      </c>
      <c r="BT1067">
        <v>0.03</v>
      </c>
      <c r="BU1067" s="1">
        <v>0.93</v>
      </c>
      <c r="BV1067" s="5">
        <f>IFERROR($BF1067/($AL1067+$R1067), "No Votes")</f>
        <v>4.1841004184100415E-3</v>
      </c>
      <c r="BW1067" s="5">
        <f>IFERROR($BA1067/($AG1067+$M1067), "No Votes")</f>
        <v>5.6291390728476824E-2</v>
      </c>
      <c r="BX1067" t="s">
        <v>2157</v>
      </c>
      <c r="BY1067" s="5" t="s">
        <v>2086</v>
      </c>
      <c r="BZ1067" s="5" t="s">
        <v>2088</v>
      </c>
      <c r="CA1067" s="28" t="str">
        <f>IF(Table1[[#This Row],[Party]]="Labour","Conservative","Labour")</f>
        <v>Labour</v>
      </c>
      <c r="CB1067" s="28" cm="1">
        <f t="array" ref="CB10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v>
      </c>
      <c r="CC1067" s="28" cm="1">
        <f t="array" ref="CC10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1067" s="28">
        <f>IF(TRIM(Table1[[#This Row],[Party]])="Labour",Table1[[#This Row],[Conservative_Aye]],Table1[[#This Row],[Labour_Aye]])</f>
        <v>238</v>
      </c>
      <c r="CE1067" s="28">
        <f>IF(TRIM(Table1[[#This Row],[Party]])="Labour",Table1[[#This Row],[Conservative_No]],Table1[[#This Row],[Labour_No]])</f>
        <v>1</v>
      </c>
      <c r="CF1067" s="36">
        <f>IF(Table1[[#This Row],[Gov_Aye]]+Table1[[#This Row],[Gov_No]]=0,"",Table1[[#This Row],[Gov_Aye]]/(Table1[[#This Row],[Gov_Aye]]+Table1[[#This Row],[Gov_No]]))</f>
        <v>5.6291390728476824E-2</v>
      </c>
      <c r="CG1067" s="36">
        <f>IF(Table1[[#This Row],[Opp_Aye]]+Table1[[#This Row],[Opp_No]]=0,"",Table1[[#This Row],[Opp_Aye]]/(Table1[[#This Row],[Opp_Aye]]+Table1[[#This Row],[Opp_No]]))</f>
        <v>0.99581589958159</v>
      </c>
      <c r="CH1067" s="36">
        <f>IF(OR(Table1[[#This Row],[Gov_Share]]="",Table1[[#This Row],[Opp_Share]]=""),"",ABS(Table1[[#This Row],[Gov_Share]]-Table1[[#This Row],[Opp_Share]]))</f>
        <v>0.93952450885311323</v>
      </c>
      <c r="CI1067" s="36">
        <f>IF(Table1[[#This Row],[Gov_Aye]]+Table1[[#This Row],[Gov_No]]=0,"",ABS(Table1[[#This Row],[Gov_Aye]]-Table1[[#This Row],[Gov_No]])/(Table1[[#This Row],[Gov_Aye]]+Table1[[#This Row],[Gov_No]]))</f>
        <v>0.88741721854304634</v>
      </c>
      <c r="CJ1067" s="36">
        <f>IF(Table1[[#This Row],[Opp_Aye]]+Table1[[#This Row],[Opp_No]]=0,"",ABS(Table1[[#This Row],[Opp_Aye]]-Table1[[#This Row],[Opp_No]])/(Table1[[#This Row],[Opp_Aye]]+Table1[[#This Row],[Opp_No]]))</f>
        <v>0.99163179916317989</v>
      </c>
      <c r="CK10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0.90822869869062706</v>
      </c>
    </row>
    <row r="1068" spans="1:89" ht="29.5" x14ac:dyDescent="0.75">
      <c r="A1068">
        <v>1028</v>
      </c>
      <c r="B1068" s="17">
        <v>44335</v>
      </c>
      <c r="C1068" s="18">
        <v>0.79722222222222228</v>
      </c>
      <c r="D1068">
        <v>3</v>
      </c>
      <c r="E1068" s="20" t="s">
        <v>1126</v>
      </c>
      <c r="F1068" t="s">
        <v>1922</v>
      </c>
      <c r="H1068">
        <v>265</v>
      </c>
      <c r="I1068">
        <v>367</v>
      </c>
      <c r="J1068">
        <v>2</v>
      </c>
      <c r="K1068">
        <v>1</v>
      </c>
      <c r="L1068">
        <v>0</v>
      </c>
      <c r="M1068" s="3">
        <v>0</v>
      </c>
      <c r="N1068">
        <v>0</v>
      </c>
      <c r="O1068">
        <v>0</v>
      </c>
      <c r="P1068">
        <v>1</v>
      </c>
      <c r="Q1068">
        <v>4</v>
      </c>
      <c r="R1068" s="4">
        <v>197</v>
      </c>
      <c r="S1068">
        <v>11</v>
      </c>
      <c r="T1068">
        <v>3</v>
      </c>
      <c r="U1068">
        <v>0</v>
      </c>
      <c r="V1068">
        <v>43</v>
      </c>
      <c r="W1068">
        <v>2</v>
      </c>
      <c r="X1068">
        <v>0</v>
      </c>
      <c r="Y1068">
        <v>0</v>
      </c>
      <c r="Z1068">
        <v>0</v>
      </c>
      <c r="AA1068">
        <v>0</v>
      </c>
      <c r="AB1068">
        <v>0</v>
      </c>
      <c r="AC1068">
        <v>0</v>
      </c>
      <c r="AD1068">
        <v>0</v>
      </c>
      <c r="AE1068">
        <v>0</v>
      </c>
      <c r="AF1068">
        <v>0</v>
      </c>
      <c r="AG1068" s="3">
        <v>359</v>
      </c>
      <c r="AH1068">
        <v>8</v>
      </c>
      <c r="AI1068">
        <v>0</v>
      </c>
      <c r="AJ1068">
        <v>0</v>
      </c>
      <c r="AK1068">
        <v>0</v>
      </c>
      <c r="AL1068" s="4">
        <v>0</v>
      </c>
      <c r="AM1068">
        <v>0</v>
      </c>
      <c r="AN1068">
        <v>0</v>
      </c>
      <c r="AO1068">
        <v>0</v>
      </c>
      <c r="AP1068">
        <v>0</v>
      </c>
      <c r="AQ1068">
        <v>0</v>
      </c>
      <c r="AR1068">
        <v>0</v>
      </c>
      <c r="AS1068">
        <v>0</v>
      </c>
      <c r="AT1068">
        <v>0</v>
      </c>
      <c r="AU1068">
        <v>0</v>
      </c>
      <c r="AV1068">
        <v>0</v>
      </c>
      <c r="AW1068">
        <v>0</v>
      </c>
      <c r="AX1068">
        <v>0</v>
      </c>
      <c r="AY1068">
        <v>0</v>
      </c>
      <c r="AZ1068">
        <v>0</v>
      </c>
      <c r="BA1068" s="3">
        <v>0</v>
      </c>
      <c r="BB1068">
        <v>0</v>
      </c>
      <c r="BC1068">
        <v>0</v>
      </c>
      <c r="BD1068">
        <v>0</v>
      </c>
      <c r="BE1068">
        <v>0</v>
      </c>
      <c r="BF1068" s="4">
        <v>0</v>
      </c>
      <c r="BG1068">
        <v>0</v>
      </c>
      <c r="BH1068">
        <v>0</v>
      </c>
      <c r="BI1068">
        <v>0</v>
      </c>
      <c r="BJ1068">
        <v>0</v>
      </c>
      <c r="BK1068">
        <v>0</v>
      </c>
      <c r="BL1068">
        <v>0</v>
      </c>
      <c r="BM1068">
        <v>0</v>
      </c>
      <c r="BN1068">
        <v>0</v>
      </c>
      <c r="BO1068">
        <v>0</v>
      </c>
      <c r="BP1068">
        <v>0</v>
      </c>
      <c r="BQ1068">
        <v>0</v>
      </c>
      <c r="BR1068">
        <v>0</v>
      </c>
      <c r="BS1068">
        <v>631</v>
      </c>
      <c r="BT1068">
        <v>0</v>
      </c>
      <c r="BU1068" s="1">
        <v>0.97</v>
      </c>
      <c r="BV1068" s="5">
        <f>IFERROR($BF1068/($AL1068+$R1068), "No Votes")</f>
        <v>0</v>
      </c>
      <c r="BW1068" s="5">
        <f>IFERROR($BA1068/($AG1068+$M1068), "No Votes")</f>
        <v>0</v>
      </c>
      <c r="BX1068" t="s">
        <v>2157</v>
      </c>
      <c r="BY1068" s="5" t="s">
        <v>2093</v>
      </c>
      <c r="BZ1068" s="5" t="s">
        <v>2088</v>
      </c>
      <c r="CA1068" s="28" t="str">
        <f>IF(Table1[[#This Row],[Party]]="Labour","Conservative","Labour")</f>
        <v>Labour</v>
      </c>
      <c r="CB1068" s="28" cm="1">
        <f t="array" ref="CB10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68" s="28" cm="1">
        <f t="array" ref="CC10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359</v>
      </c>
      <c r="CD1068" s="28">
        <f>IF(TRIM(Table1[[#This Row],[Party]])="Labour",Table1[[#This Row],[Conservative_Aye]],Table1[[#This Row],[Labour_Aye]])</f>
        <v>197</v>
      </c>
      <c r="CE1068" s="28">
        <f>IF(TRIM(Table1[[#This Row],[Party]])="Labour",Table1[[#This Row],[Conservative_No]],Table1[[#This Row],[Labour_No]])</f>
        <v>0</v>
      </c>
      <c r="CF1068" s="36">
        <f>IF(Table1[[#This Row],[Gov_Aye]]+Table1[[#This Row],[Gov_No]]=0,"",Table1[[#This Row],[Gov_Aye]]/(Table1[[#This Row],[Gov_Aye]]+Table1[[#This Row],[Gov_No]]))</f>
        <v>0</v>
      </c>
      <c r="CG1068" s="36">
        <f>IF(Table1[[#This Row],[Opp_Aye]]+Table1[[#This Row],[Opp_No]]=0,"",Table1[[#This Row],[Opp_Aye]]/(Table1[[#This Row],[Opp_Aye]]+Table1[[#This Row],[Opp_No]]))</f>
        <v>1</v>
      </c>
      <c r="CH1068" s="36">
        <f>IF(OR(Table1[[#This Row],[Gov_Share]]="",Table1[[#This Row],[Opp_Share]]=""),"",ABS(Table1[[#This Row],[Gov_Share]]-Table1[[#This Row],[Opp_Share]]))</f>
        <v>1</v>
      </c>
      <c r="CI1068" s="36">
        <f>IF(Table1[[#This Row],[Gov_Aye]]+Table1[[#This Row],[Gov_No]]=0,"",ABS(Table1[[#This Row],[Gov_Aye]]-Table1[[#This Row],[Gov_No]])/(Table1[[#This Row],[Gov_Aye]]+Table1[[#This Row],[Gov_No]]))</f>
        <v>1</v>
      </c>
      <c r="CJ1068" s="36">
        <f>IF(Table1[[#This Row],[Opp_Aye]]+Table1[[#This Row],[Opp_No]]=0,"",ABS(Table1[[#This Row],[Opp_Aye]]-Table1[[#This Row],[Opp_No]])/(Table1[[#This Row],[Opp_Aye]]+Table1[[#This Row],[Opp_No]]))</f>
        <v>1</v>
      </c>
      <c r="CK10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0.97179817540571845</v>
      </c>
    </row>
    <row r="1069" spans="1:89" ht="29.5" hidden="1" x14ac:dyDescent="0.75">
      <c r="A1069">
        <v>904</v>
      </c>
      <c r="B1069" s="17">
        <v>44139</v>
      </c>
      <c r="C1069" s="18">
        <v>0.77083333333333337</v>
      </c>
      <c r="D1069">
        <v>162</v>
      </c>
      <c r="E1069" s="20" t="s">
        <v>275</v>
      </c>
      <c r="F1069" t="s">
        <v>1977</v>
      </c>
      <c r="H1069">
        <v>333</v>
      </c>
      <c r="I1069">
        <v>264</v>
      </c>
      <c r="J1069">
        <v>0</v>
      </c>
      <c r="K1069">
        <v>0</v>
      </c>
      <c r="L1069">
        <v>0</v>
      </c>
      <c r="M1069" s="3">
        <v>330</v>
      </c>
      <c r="N1069">
        <v>0</v>
      </c>
      <c r="O1069">
        <v>0</v>
      </c>
      <c r="P1069">
        <v>0</v>
      </c>
      <c r="Q1069">
        <v>1</v>
      </c>
      <c r="R1069" s="4">
        <v>0</v>
      </c>
      <c r="S1069">
        <v>0</v>
      </c>
      <c r="T1069">
        <v>0</v>
      </c>
      <c r="U1069">
        <v>0</v>
      </c>
      <c r="V1069">
        <v>0</v>
      </c>
      <c r="W1069">
        <v>0</v>
      </c>
      <c r="X1069">
        <v>0</v>
      </c>
      <c r="Y1069">
        <v>0</v>
      </c>
      <c r="Z1069">
        <v>0</v>
      </c>
      <c r="AA1069">
        <v>0</v>
      </c>
      <c r="AB1069">
        <v>0</v>
      </c>
      <c r="AC1069">
        <v>0</v>
      </c>
      <c r="AD1069">
        <v>0</v>
      </c>
      <c r="AE1069">
        <v>1</v>
      </c>
      <c r="AF1069">
        <v>0</v>
      </c>
      <c r="AG1069" s="3">
        <v>4</v>
      </c>
      <c r="AH1069">
        <v>7</v>
      </c>
      <c r="AI1069">
        <v>0</v>
      </c>
      <c r="AJ1069">
        <v>1</v>
      </c>
      <c r="AK1069">
        <v>2</v>
      </c>
      <c r="AL1069" s="4">
        <v>184</v>
      </c>
      <c r="AM1069">
        <v>11</v>
      </c>
      <c r="AN1069">
        <v>3</v>
      </c>
      <c r="AO1069">
        <v>0</v>
      </c>
      <c r="AP1069">
        <v>47</v>
      </c>
      <c r="AQ1069">
        <v>2</v>
      </c>
      <c r="AR1069">
        <v>0</v>
      </c>
      <c r="AS1069">
        <v>0</v>
      </c>
      <c r="AT1069">
        <v>0</v>
      </c>
      <c r="AU1069">
        <v>0</v>
      </c>
      <c r="AV1069">
        <v>0</v>
      </c>
      <c r="AW1069">
        <v>0</v>
      </c>
      <c r="AX1069">
        <v>0</v>
      </c>
      <c r="AY1069">
        <v>0</v>
      </c>
      <c r="AZ1069">
        <v>0</v>
      </c>
      <c r="BA1069" s="3">
        <v>4</v>
      </c>
      <c r="BB1069">
        <v>0</v>
      </c>
      <c r="BC1069">
        <v>0</v>
      </c>
      <c r="BD1069">
        <v>0</v>
      </c>
      <c r="BE1069">
        <v>1</v>
      </c>
      <c r="BF1069" s="4">
        <v>0</v>
      </c>
      <c r="BG1069">
        <v>0</v>
      </c>
      <c r="BH1069">
        <v>0</v>
      </c>
      <c r="BI1069">
        <v>0</v>
      </c>
      <c r="BJ1069">
        <v>0</v>
      </c>
      <c r="BK1069">
        <v>0</v>
      </c>
      <c r="BL1069">
        <v>0</v>
      </c>
      <c r="BM1069">
        <v>0</v>
      </c>
      <c r="BN1069">
        <v>0</v>
      </c>
      <c r="BO1069">
        <v>0</v>
      </c>
      <c r="BP1069">
        <v>0</v>
      </c>
      <c r="BQ1069">
        <v>0</v>
      </c>
      <c r="BR1069">
        <v>5</v>
      </c>
      <c r="BS1069">
        <v>593</v>
      </c>
      <c r="BT1069">
        <v>0.01</v>
      </c>
      <c r="BU1069" s="1">
        <v>0.91</v>
      </c>
      <c r="BV1069" s="5">
        <f>IFERROR($BF1069/($AL1069+$R1069), "No Votes")</f>
        <v>0</v>
      </c>
      <c r="BW1069" s="5">
        <f>IFERROR($BA1069/($AG1069+$M1069), "No Votes")</f>
        <v>1.1976047904191617E-2</v>
      </c>
      <c r="BX1069" t="s">
        <v>2156</v>
      </c>
      <c r="BY1069" s="5" t="s">
        <v>2093</v>
      </c>
      <c r="BZ1069" s="5" t="s">
        <v>2088</v>
      </c>
      <c r="CA1069" s="28" t="str">
        <f>IF(Table1[[#This Row],[Party]]="Labour","Conservative","Labour")</f>
        <v>Labour</v>
      </c>
      <c r="CB1069" s="28" cm="1">
        <f t="array" ref="CB10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330</v>
      </c>
      <c r="CC1069" s="28" cm="1">
        <f t="array" ref="CC10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1069" s="28">
        <f>IF(TRIM(Table1[[#This Row],[Party]])="Labour",Table1[[#This Row],[Conservative_Aye]],Table1[[#This Row],[Labour_Aye]])</f>
        <v>0</v>
      </c>
      <c r="CE1069" s="28">
        <f>IF(TRIM(Table1[[#This Row],[Party]])="Labour",Table1[[#This Row],[Conservative_No]],Table1[[#This Row],[Labour_No]])</f>
        <v>184</v>
      </c>
      <c r="CF1069" s="36">
        <f>IF(Table1[[#This Row],[Gov_Aye]]+Table1[[#This Row],[Gov_No]]=0,"",Table1[[#This Row],[Gov_Aye]]/(Table1[[#This Row],[Gov_Aye]]+Table1[[#This Row],[Gov_No]]))</f>
        <v>0.9880239520958084</v>
      </c>
      <c r="CG1069" s="36">
        <f>IF(Table1[[#This Row],[Opp_Aye]]+Table1[[#This Row],[Opp_No]]=0,"",Table1[[#This Row],[Opp_Aye]]/(Table1[[#This Row],[Opp_Aye]]+Table1[[#This Row],[Opp_No]]))</f>
        <v>0</v>
      </c>
      <c r="CH1069" s="36">
        <f>IF(OR(Table1[[#This Row],[Gov_Share]]="",Table1[[#This Row],[Opp_Share]]=""),"",ABS(Table1[[#This Row],[Gov_Share]]-Table1[[#This Row],[Opp_Share]]))</f>
        <v>0.9880239520958084</v>
      </c>
      <c r="CI1069" s="36">
        <f>IF(Table1[[#This Row],[Gov_Aye]]+Table1[[#This Row],[Gov_No]]=0,"",ABS(Table1[[#This Row],[Gov_Aye]]-Table1[[#This Row],[Gov_No]])/(Table1[[#This Row],[Gov_Aye]]+Table1[[#This Row],[Gov_No]]))</f>
        <v>0.9760479041916168</v>
      </c>
      <c r="CJ1069" s="36">
        <f>IF(Table1[[#This Row],[Opp_Aye]]+Table1[[#This Row],[Opp_No]]=0,"",ABS(Table1[[#This Row],[Opp_Aye]]-Table1[[#This Row],[Opp_No]])/(Table1[[#This Row],[Opp_Aye]]+Table1[[#This Row],[Opp_No]]))</f>
        <v>1</v>
      </c>
      <c r="CK10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0.95824522738779516</v>
      </c>
    </row>
    <row r="1070" spans="1:89" ht="44.25" hidden="1" x14ac:dyDescent="0.75">
      <c r="A1070" s="2">
        <v>925</v>
      </c>
      <c r="B1070" s="15">
        <v>44174</v>
      </c>
      <c r="C1070" s="16">
        <v>0.74583333333333335</v>
      </c>
      <c r="D1070" s="2">
        <v>183</v>
      </c>
      <c r="E1070" s="19" t="s">
        <v>998</v>
      </c>
      <c r="F1070" s="2" t="s">
        <v>2050</v>
      </c>
      <c r="G1070" s="2"/>
      <c r="H1070" s="2">
        <v>355</v>
      </c>
      <c r="I1070" s="2">
        <v>258</v>
      </c>
      <c r="J1070" s="2">
        <v>0</v>
      </c>
      <c r="K1070" s="2">
        <v>0</v>
      </c>
      <c r="L1070" s="2">
        <v>0</v>
      </c>
      <c r="M1070" s="3">
        <v>346</v>
      </c>
      <c r="N1070" s="2">
        <v>8</v>
      </c>
      <c r="O1070" s="2">
        <v>0</v>
      </c>
      <c r="P1070" s="2">
        <v>0</v>
      </c>
      <c r="Q1070" s="2">
        <v>0</v>
      </c>
      <c r="R1070" s="4">
        <v>0</v>
      </c>
      <c r="S1070" s="2">
        <v>0</v>
      </c>
      <c r="T1070" s="2">
        <v>0</v>
      </c>
      <c r="U1070" s="2">
        <v>0</v>
      </c>
      <c r="V1070" s="2">
        <v>0</v>
      </c>
      <c r="W1070" s="2">
        <v>0</v>
      </c>
      <c r="X1070" s="2">
        <v>0</v>
      </c>
      <c r="Y1070" s="2">
        <v>0</v>
      </c>
      <c r="Z1070" s="2">
        <v>0</v>
      </c>
      <c r="AA1070" s="2">
        <v>0</v>
      </c>
      <c r="AB1070" s="2">
        <v>0</v>
      </c>
      <c r="AC1070" s="2">
        <v>0</v>
      </c>
      <c r="AD1070" s="2">
        <v>0</v>
      </c>
      <c r="AE1070" s="2">
        <v>1</v>
      </c>
      <c r="AF1070" s="2">
        <v>0</v>
      </c>
      <c r="AG1070" s="3">
        <v>0</v>
      </c>
      <c r="AH1070" s="2">
        <v>0</v>
      </c>
      <c r="AI1070" s="2">
        <v>0</v>
      </c>
      <c r="AJ1070" s="2">
        <v>1</v>
      </c>
      <c r="AK1070" s="2">
        <v>4</v>
      </c>
      <c r="AL1070" s="4">
        <v>188</v>
      </c>
      <c r="AM1070" s="2">
        <v>11</v>
      </c>
      <c r="AN1070" s="2">
        <v>3</v>
      </c>
      <c r="AO1070" s="2">
        <v>0</v>
      </c>
      <c r="AP1070" s="2">
        <v>46</v>
      </c>
      <c r="AQ1070" s="2">
        <v>2</v>
      </c>
      <c r="AR1070" s="2">
        <v>0</v>
      </c>
      <c r="AS1070" s="2">
        <v>0</v>
      </c>
      <c r="AT1070" s="2">
        <v>0</v>
      </c>
      <c r="AU1070" s="2">
        <v>0</v>
      </c>
      <c r="AV1070" s="2">
        <v>0</v>
      </c>
      <c r="AW1070" s="2">
        <v>0</v>
      </c>
      <c r="AX1070" s="2">
        <v>0</v>
      </c>
      <c r="AY1070" s="2">
        <v>0</v>
      </c>
      <c r="AZ1070" s="2">
        <v>0</v>
      </c>
      <c r="BA1070" s="44">
        <v>0</v>
      </c>
      <c r="BB1070" s="2">
        <v>0</v>
      </c>
      <c r="BC1070" s="2">
        <v>0</v>
      </c>
      <c r="BD1070" s="2">
        <v>0</v>
      </c>
      <c r="BE1070" s="2">
        <v>0</v>
      </c>
      <c r="BF1070" s="45">
        <v>0</v>
      </c>
      <c r="BG1070" s="2">
        <v>0</v>
      </c>
      <c r="BH1070" s="2">
        <v>0</v>
      </c>
      <c r="BI1070" s="2">
        <v>0</v>
      </c>
      <c r="BJ1070" s="2">
        <v>0</v>
      </c>
      <c r="BK1070" s="2">
        <v>0</v>
      </c>
      <c r="BL1070" s="2">
        <v>0</v>
      </c>
      <c r="BM1070" s="2">
        <v>0</v>
      </c>
      <c r="BN1070" s="2">
        <v>0</v>
      </c>
      <c r="BO1070" s="2">
        <v>0</v>
      </c>
      <c r="BP1070" s="2">
        <v>0</v>
      </c>
      <c r="BQ1070" s="2">
        <v>0</v>
      </c>
      <c r="BR1070" s="2">
        <v>0</v>
      </c>
      <c r="BS1070" s="2">
        <v>610</v>
      </c>
      <c r="BT1070" s="2">
        <v>0</v>
      </c>
      <c r="BU1070" s="5">
        <v>0.94</v>
      </c>
      <c r="BV1070" s="5">
        <f>IFERROR($BF1070/($AL1070+$R1070), "No Votes")</f>
        <v>0</v>
      </c>
      <c r="BW1070" s="5">
        <f>IFERROR($BA1070/($AG1070+$M1070), "No Votes")</f>
        <v>0</v>
      </c>
      <c r="BX1070" t="s">
        <v>2156</v>
      </c>
      <c r="BY1070" s="5" t="s">
        <v>2093</v>
      </c>
      <c r="BZ1070" s="5" t="s">
        <v>2088</v>
      </c>
      <c r="CA1070" s="28" t="str">
        <f>IF(Table1[[#This Row],[Party]]="Labour","Conservative","Labour")</f>
        <v>Labour</v>
      </c>
      <c r="CB1070" s="28" cm="1">
        <f t="array" ref="CB10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346</v>
      </c>
      <c r="CC1070" s="28" cm="1">
        <f t="array" ref="CC10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70" s="28">
        <f>IF(TRIM(Table1[[#This Row],[Party]])="Labour",Table1[[#This Row],[Conservative_Aye]],Table1[[#This Row],[Labour_Aye]])</f>
        <v>0</v>
      </c>
      <c r="CE1070" s="28">
        <f>IF(TRIM(Table1[[#This Row],[Party]])="Labour",Table1[[#This Row],[Conservative_No]],Table1[[#This Row],[Labour_No]])</f>
        <v>188</v>
      </c>
      <c r="CF1070" s="36">
        <f>IF(Table1[[#This Row],[Gov_Aye]]+Table1[[#This Row],[Gov_No]]=0,"",Table1[[#This Row],[Gov_Aye]]/(Table1[[#This Row],[Gov_Aye]]+Table1[[#This Row],[Gov_No]]))</f>
        <v>1</v>
      </c>
      <c r="CG1070" s="36">
        <f>IF(Table1[[#This Row],[Opp_Aye]]+Table1[[#This Row],[Opp_No]]=0,"",Table1[[#This Row],[Opp_Aye]]/(Table1[[#This Row],[Opp_Aye]]+Table1[[#This Row],[Opp_No]]))</f>
        <v>0</v>
      </c>
      <c r="CH1070" s="36">
        <f>IF(OR(Table1[[#This Row],[Gov_Share]]="",Table1[[#This Row],[Opp_Share]]=""),"",ABS(Table1[[#This Row],[Gov_Share]]-Table1[[#This Row],[Opp_Share]]))</f>
        <v>1</v>
      </c>
      <c r="CI1070" s="36">
        <f>IF(Table1[[#This Row],[Gov_Aye]]+Table1[[#This Row],[Gov_No]]=0,"",ABS(Table1[[#This Row],[Gov_Aye]]-Table1[[#This Row],[Gov_No]])/(Table1[[#This Row],[Gov_Aye]]+Table1[[#This Row],[Gov_No]]))</f>
        <v>1</v>
      </c>
      <c r="CJ1070" s="36">
        <f>IF(Table1[[#This Row],[Opp_Aye]]+Table1[[#This Row],[Opp_No]]=0,"",ABS(Table1[[#This Row],[Opp_Aye]]-Table1[[#This Row],[Opp_No]])/(Table1[[#This Row],[Opp_Aye]]+Table1[[#This Row],[Opp_No]]))</f>
        <v>1</v>
      </c>
      <c r="CK10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0.97084120583175881</v>
      </c>
    </row>
    <row r="1071" spans="1:89" ht="29.5" x14ac:dyDescent="0.75">
      <c r="A1071" s="2">
        <v>1807</v>
      </c>
      <c r="B1071" s="15">
        <v>45412</v>
      </c>
      <c r="C1071" s="16">
        <v>0.68472222222222223</v>
      </c>
      <c r="D1071" s="2">
        <v>143</v>
      </c>
      <c r="E1071" s="19" t="s">
        <v>1460</v>
      </c>
      <c r="F1071" s="2"/>
      <c r="G1071" s="2"/>
      <c r="H1071" s="2">
        <v>274</v>
      </c>
      <c r="I1071" s="2">
        <v>162</v>
      </c>
      <c r="J1071" s="2">
        <v>0</v>
      </c>
      <c r="K1071" s="2">
        <v>0</v>
      </c>
      <c r="L1071" s="2">
        <v>0</v>
      </c>
      <c r="M1071" s="3">
        <v>267</v>
      </c>
      <c r="N1071" s="2">
        <v>5</v>
      </c>
      <c r="O1071" s="2">
        <v>0</v>
      </c>
      <c r="P1071" s="2">
        <v>0</v>
      </c>
      <c r="Q1071" s="2">
        <v>3</v>
      </c>
      <c r="R1071" s="4">
        <v>0</v>
      </c>
      <c r="S1071" s="2">
        <v>0</v>
      </c>
      <c r="T1071" s="2">
        <v>0</v>
      </c>
      <c r="U1071" s="2">
        <v>0</v>
      </c>
      <c r="V1071" s="2">
        <v>0</v>
      </c>
      <c r="W1071" s="2">
        <v>0</v>
      </c>
      <c r="X1071" s="2">
        <v>0</v>
      </c>
      <c r="Y1071" s="2">
        <v>0</v>
      </c>
      <c r="Z1071" s="2">
        <v>0</v>
      </c>
      <c r="AA1071" s="2">
        <v>0</v>
      </c>
      <c r="AB1071" s="2">
        <v>0</v>
      </c>
      <c r="AC1071" s="2">
        <v>0</v>
      </c>
      <c r="AD1071" s="2">
        <v>1</v>
      </c>
      <c r="AE1071" s="2">
        <v>1</v>
      </c>
      <c r="AF1071" s="2">
        <v>0</v>
      </c>
      <c r="AG1071" s="3">
        <v>0</v>
      </c>
      <c r="AH1071" s="2">
        <v>0</v>
      </c>
      <c r="AI1071" s="2">
        <v>0</v>
      </c>
      <c r="AJ1071" s="2">
        <v>1</v>
      </c>
      <c r="AK1071" s="2">
        <v>4</v>
      </c>
      <c r="AL1071" s="4">
        <v>102</v>
      </c>
      <c r="AM1071" s="2">
        <v>11</v>
      </c>
      <c r="AN1071" s="2">
        <v>3</v>
      </c>
      <c r="AO1071" s="2">
        <v>0</v>
      </c>
      <c r="AP1071" s="2">
        <v>35</v>
      </c>
      <c r="AQ1071" s="2">
        <v>2</v>
      </c>
      <c r="AR1071" s="2">
        <v>0</v>
      </c>
      <c r="AS1071" s="2">
        <v>0</v>
      </c>
      <c r="AT1071" s="2">
        <v>0</v>
      </c>
      <c r="AU1071" s="2">
        <v>0</v>
      </c>
      <c r="AV1071" s="2">
        <v>0</v>
      </c>
      <c r="AW1071" s="2">
        <v>1</v>
      </c>
      <c r="AX1071" s="2">
        <v>0</v>
      </c>
      <c r="AY1071" s="2">
        <v>0</v>
      </c>
      <c r="AZ1071" s="2">
        <v>0</v>
      </c>
      <c r="BA1071" s="2">
        <v>0</v>
      </c>
      <c r="BB1071" s="2">
        <v>0</v>
      </c>
      <c r="BC1071" s="2">
        <v>0</v>
      </c>
      <c r="BD1071" s="2">
        <v>0</v>
      </c>
      <c r="BE1071" s="2">
        <v>3</v>
      </c>
      <c r="BF1071" s="2">
        <v>0</v>
      </c>
      <c r="BG1071" s="2">
        <v>0</v>
      </c>
      <c r="BH1071" s="2">
        <v>0</v>
      </c>
      <c r="BI1071" s="2">
        <v>0</v>
      </c>
      <c r="BJ1071" s="2">
        <v>0</v>
      </c>
      <c r="BK1071" s="2">
        <v>0</v>
      </c>
      <c r="BL1071" s="2">
        <v>0</v>
      </c>
      <c r="BM1071" s="2">
        <v>0</v>
      </c>
      <c r="BN1071" s="2">
        <v>0</v>
      </c>
      <c r="BO1071" s="2">
        <v>0</v>
      </c>
      <c r="BP1071" s="2">
        <v>0</v>
      </c>
      <c r="BQ1071" s="2">
        <v>0</v>
      </c>
      <c r="BR1071" s="2">
        <v>3</v>
      </c>
      <c r="BS1071" s="2">
        <v>436</v>
      </c>
      <c r="BT1071" s="2">
        <v>6.8807340000000003E-3</v>
      </c>
      <c r="BU1071" s="5">
        <v>0.67</v>
      </c>
      <c r="BV1071" s="5">
        <f>IFERROR($BF1071/($AL1071+$R1071), "No Votes")</f>
        <v>0</v>
      </c>
      <c r="BW1071" s="5">
        <f>IFERROR($BA1071/($AG1071+$M1071), "No Votes")</f>
        <v>0</v>
      </c>
      <c r="BX1071" t="s">
        <v>2157</v>
      </c>
      <c r="BY1071" s="5" t="s">
        <v>2096</v>
      </c>
      <c r="BZ1071" s="5" t="s">
        <v>2088</v>
      </c>
      <c r="CA1071" s="28" t="str">
        <f>IF(Table1[[#This Row],[Party]]="Labour","Conservative","Labour")</f>
        <v>Labour</v>
      </c>
      <c r="CB1071" s="28" cm="1">
        <f t="array" ref="CB10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267</v>
      </c>
      <c r="CC1071" s="28" cm="1">
        <f t="array" ref="CC10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71" s="28">
        <f>IF(TRIM(Table1[[#This Row],[Party]])="Labour",Table1[[#This Row],[Conservative_Aye]],Table1[[#This Row],[Labour_Aye]])</f>
        <v>0</v>
      </c>
      <c r="CE1071" s="28">
        <f>IF(TRIM(Table1[[#This Row],[Party]])="Labour",Table1[[#This Row],[Conservative_No]],Table1[[#This Row],[Labour_No]])</f>
        <v>102</v>
      </c>
      <c r="CF1071" s="36">
        <f>IF(Table1[[#This Row],[Gov_Aye]]+Table1[[#This Row],[Gov_No]]=0,"",Table1[[#This Row],[Gov_Aye]]/(Table1[[#This Row],[Gov_Aye]]+Table1[[#This Row],[Gov_No]]))</f>
        <v>1</v>
      </c>
      <c r="CG1071" s="36">
        <f>IF(Table1[[#This Row],[Opp_Aye]]+Table1[[#This Row],[Opp_No]]=0,"",Table1[[#This Row],[Opp_Aye]]/(Table1[[#This Row],[Opp_Aye]]+Table1[[#This Row],[Opp_No]]))</f>
        <v>0</v>
      </c>
      <c r="CH1071" s="36">
        <f>IF(OR(Table1[[#This Row],[Gov_Share]]="",Table1[[#This Row],[Opp_Share]]=""),"",ABS(Table1[[#This Row],[Gov_Share]]-Table1[[#This Row],[Opp_Share]]))</f>
        <v>1</v>
      </c>
      <c r="CI1071" s="36">
        <f>IF(Table1[[#This Row],[Gov_Aye]]+Table1[[#This Row],[Gov_No]]=0,"",ABS(Table1[[#This Row],[Gov_Aye]]-Table1[[#This Row],[Gov_No]])/(Table1[[#This Row],[Gov_Aye]]+Table1[[#This Row],[Gov_No]]))</f>
        <v>1</v>
      </c>
      <c r="CJ1071" s="36">
        <f>IF(Table1[[#This Row],[Opp_Aye]]+Table1[[#This Row],[Opp_No]]=0,"",ABS(Table1[[#This Row],[Opp_Aye]]-Table1[[#This Row],[Opp_No]])/(Table1[[#This Row],[Opp_Aye]]+Table1[[#This Row],[Opp_No]]))</f>
        <v>1</v>
      </c>
      <c r="CK10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0.96414533601763974</v>
      </c>
    </row>
    <row r="1072" spans="1:89" ht="29.5" x14ac:dyDescent="0.75">
      <c r="A1072" s="2">
        <v>1222</v>
      </c>
      <c r="B1072" s="15">
        <v>44601</v>
      </c>
      <c r="C1072" s="16">
        <v>0</v>
      </c>
      <c r="D1072" s="2">
        <v>186</v>
      </c>
      <c r="E1072" s="19" t="s">
        <v>1142</v>
      </c>
      <c r="F1072" s="2"/>
      <c r="G1072" s="2"/>
      <c r="H1072" s="2">
        <v>304</v>
      </c>
      <c r="I1072" s="2">
        <v>215</v>
      </c>
      <c r="J1072" s="2">
        <v>0</v>
      </c>
      <c r="K1072" s="2">
        <v>0</v>
      </c>
      <c r="L1072" s="2">
        <v>0</v>
      </c>
      <c r="M1072" s="3">
        <v>300</v>
      </c>
      <c r="N1072" s="2">
        <v>4</v>
      </c>
      <c r="O1072" s="2">
        <v>0</v>
      </c>
      <c r="P1072" s="2">
        <v>0</v>
      </c>
      <c r="Q1072" s="2">
        <v>0</v>
      </c>
      <c r="R1072" s="4">
        <v>0</v>
      </c>
      <c r="S1072" s="2">
        <v>0</v>
      </c>
      <c r="T1072" s="2">
        <v>0</v>
      </c>
      <c r="U1072" s="2">
        <v>0</v>
      </c>
      <c r="V1072" s="2">
        <v>0</v>
      </c>
      <c r="W1072" s="2">
        <v>0</v>
      </c>
      <c r="X1072" s="2">
        <v>0</v>
      </c>
      <c r="Y1072" s="2">
        <v>0</v>
      </c>
      <c r="Z1072" s="2">
        <v>0</v>
      </c>
      <c r="AA1072" s="2">
        <v>0</v>
      </c>
      <c r="AB1072" s="2">
        <v>0</v>
      </c>
      <c r="AC1072" s="2">
        <v>0</v>
      </c>
      <c r="AD1072" s="2">
        <v>1</v>
      </c>
      <c r="AE1072" s="2">
        <v>1</v>
      </c>
      <c r="AF1072" s="2">
        <v>0</v>
      </c>
      <c r="AG1072" s="3">
        <v>0</v>
      </c>
      <c r="AH1072" s="2">
        <v>0</v>
      </c>
      <c r="AI1072" s="2">
        <v>0</v>
      </c>
      <c r="AJ1072" s="2">
        <v>1</v>
      </c>
      <c r="AK1072" s="2">
        <v>4</v>
      </c>
      <c r="AL1072" s="4">
        <v>160</v>
      </c>
      <c r="AM1072" s="2">
        <v>12</v>
      </c>
      <c r="AN1072" s="2">
        <v>2</v>
      </c>
      <c r="AO1072" s="2">
        <v>0</v>
      </c>
      <c r="AP1072" s="2">
        <v>32</v>
      </c>
      <c r="AQ1072" s="2">
        <v>2</v>
      </c>
      <c r="AR1072" s="2">
        <v>0</v>
      </c>
      <c r="AS1072" s="2">
        <v>0</v>
      </c>
      <c r="AT1072" s="2">
        <v>0</v>
      </c>
      <c r="AU1072" s="2">
        <v>0</v>
      </c>
      <c r="AV1072" s="2">
        <v>0</v>
      </c>
      <c r="AW1072" s="2">
        <v>0</v>
      </c>
      <c r="AX1072" s="2">
        <v>0</v>
      </c>
      <c r="AY1072" s="2">
        <v>0</v>
      </c>
      <c r="AZ1072" s="2">
        <v>0</v>
      </c>
      <c r="BA1072" s="44">
        <v>0</v>
      </c>
      <c r="BB1072" s="2">
        <v>0</v>
      </c>
      <c r="BC1072" s="2">
        <v>0</v>
      </c>
      <c r="BD1072" s="2">
        <v>0</v>
      </c>
      <c r="BE1072" s="2">
        <v>0</v>
      </c>
      <c r="BF1072" s="45">
        <v>0</v>
      </c>
      <c r="BG1072" s="2">
        <v>0</v>
      </c>
      <c r="BH1072" s="2">
        <v>0</v>
      </c>
      <c r="BI1072" s="2">
        <v>0</v>
      </c>
      <c r="BJ1072" s="2">
        <v>0</v>
      </c>
      <c r="BK1072" s="2">
        <v>0</v>
      </c>
      <c r="BL1072" s="2">
        <v>0</v>
      </c>
      <c r="BM1072" s="2">
        <v>0</v>
      </c>
      <c r="BN1072" s="2">
        <v>0</v>
      </c>
      <c r="BO1072" s="2">
        <v>0</v>
      </c>
      <c r="BP1072" s="2">
        <v>0</v>
      </c>
      <c r="BQ1072" s="2">
        <v>0</v>
      </c>
      <c r="BR1072" s="2">
        <v>0</v>
      </c>
      <c r="BS1072" s="2">
        <v>519</v>
      </c>
      <c r="BT1072" s="2">
        <v>0</v>
      </c>
      <c r="BU1072" s="5">
        <v>0.8</v>
      </c>
      <c r="BV1072" s="5">
        <f>IFERROR($BF1072/($AL1072+$R1072), "No Votes")</f>
        <v>0</v>
      </c>
      <c r="BW1072" s="5">
        <f>IFERROR($BA1072/($AG1072+$M1072), "No Votes")</f>
        <v>0</v>
      </c>
      <c r="BX1072" t="s">
        <v>2157</v>
      </c>
      <c r="BY1072" s="5" t="s">
        <v>2093</v>
      </c>
      <c r="BZ1072" s="5" t="s">
        <v>2088</v>
      </c>
      <c r="CA1072" s="28" t="str">
        <f>IF(Table1[[#This Row],[Party]]="Labour","Conservative","Labour")</f>
        <v>Labour</v>
      </c>
      <c r="CB1072" s="28" cm="1">
        <f t="array" ref="CB10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1072" s="28" cm="1">
        <f t="array" ref="CC10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72" s="28">
        <f>IF(TRIM(Table1[[#This Row],[Party]])="Labour",Table1[[#This Row],[Conservative_Aye]],Table1[[#This Row],[Labour_Aye]])</f>
        <v>0</v>
      </c>
      <c r="CE1072" s="28">
        <f>IF(TRIM(Table1[[#This Row],[Party]])="Labour",Table1[[#This Row],[Conservative_No]],Table1[[#This Row],[Labour_No]])</f>
        <v>160</v>
      </c>
      <c r="CF1072" s="36">
        <f>IF(Table1[[#This Row],[Gov_Aye]]+Table1[[#This Row],[Gov_No]]=0,"",Table1[[#This Row],[Gov_Aye]]/(Table1[[#This Row],[Gov_Aye]]+Table1[[#This Row],[Gov_No]]))</f>
        <v>1</v>
      </c>
      <c r="CG1072" s="36">
        <f>IF(Table1[[#This Row],[Opp_Aye]]+Table1[[#This Row],[Opp_No]]=0,"",Table1[[#This Row],[Opp_Aye]]/(Table1[[#This Row],[Opp_Aye]]+Table1[[#This Row],[Opp_No]]))</f>
        <v>0</v>
      </c>
      <c r="CH1072" s="36">
        <f>IF(OR(Table1[[#This Row],[Gov_Share]]="",Table1[[#This Row],[Opp_Share]]=""),"",ABS(Table1[[#This Row],[Gov_Share]]-Table1[[#This Row],[Opp_Share]]))</f>
        <v>1</v>
      </c>
      <c r="CI1072" s="36">
        <f>IF(Table1[[#This Row],[Gov_Aye]]+Table1[[#This Row],[Gov_No]]=0,"",ABS(Table1[[#This Row],[Gov_Aye]]-Table1[[#This Row],[Gov_No]])/(Table1[[#This Row],[Gov_Aye]]+Table1[[#This Row],[Gov_No]]))</f>
        <v>1</v>
      </c>
      <c r="CJ1072" s="36">
        <f>IF(Table1[[#This Row],[Opp_Aye]]+Table1[[#This Row],[Opp_No]]=0,"",ABS(Table1[[#This Row],[Opp_Aye]]-Table1[[#This Row],[Opp_No]])/(Table1[[#This Row],[Opp_Aye]]+Table1[[#This Row],[Opp_No]]))</f>
        <v>1</v>
      </c>
      <c r="CK10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0.9641255605381166</v>
      </c>
    </row>
    <row r="1073" spans="1:89" x14ac:dyDescent="0.75">
      <c r="A1073" s="2">
        <v>1741</v>
      </c>
      <c r="B1073" s="15">
        <v>45342</v>
      </c>
      <c r="C1073" s="16">
        <v>0.71666666666666667</v>
      </c>
      <c r="D1073" s="2">
        <v>77</v>
      </c>
      <c r="E1073" s="19" t="s">
        <v>663</v>
      </c>
      <c r="F1073" s="2"/>
      <c r="G1073" s="2"/>
      <c r="H1073" s="2">
        <v>286</v>
      </c>
      <c r="I1073" s="2">
        <v>221</v>
      </c>
      <c r="J1073" s="2">
        <v>0</v>
      </c>
      <c r="K1073" s="2">
        <v>0</v>
      </c>
      <c r="L1073" s="2">
        <v>0</v>
      </c>
      <c r="M1073" s="3">
        <v>276</v>
      </c>
      <c r="N1073" s="2">
        <v>8</v>
      </c>
      <c r="O1073" s="2">
        <v>0</v>
      </c>
      <c r="P1073" s="2">
        <v>0</v>
      </c>
      <c r="Q1073" s="2">
        <v>1</v>
      </c>
      <c r="R1073" s="4">
        <v>0</v>
      </c>
      <c r="S1073" s="2">
        <v>0</v>
      </c>
      <c r="T1073" s="2">
        <v>0</v>
      </c>
      <c r="U1073" s="2">
        <v>0</v>
      </c>
      <c r="V1073" s="2">
        <v>0</v>
      </c>
      <c r="W1073" s="2">
        <v>0</v>
      </c>
      <c r="X1073" s="2">
        <v>0</v>
      </c>
      <c r="Y1073" s="2">
        <v>0</v>
      </c>
      <c r="Z1073" s="2">
        <v>0</v>
      </c>
      <c r="AA1073" s="2">
        <v>0</v>
      </c>
      <c r="AB1073" s="2">
        <v>0</v>
      </c>
      <c r="AC1073" s="2">
        <v>0</v>
      </c>
      <c r="AD1073" s="2">
        <v>0</v>
      </c>
      <c r="AE1073" s="2">
        <v>1</v>
      </c>
      <c r="AF1073" s="2">
        <v>0</v>
      </c>
      <c r="AG1073" s="3">
        <v>0</v>
      </c>
      <c r="AH1073" s="2">
        <v>0</v>
      </c>
      <c r="AI1073" s="2">
        <v>0</v>
      </c>
      <c r="AJ1073" s="2">
        <v>1</v>
      </c>
      <c r="AK1073" s="2">
        <v>6</v>
      </c>
      <c r="AL1073" s="4">
        <v>155</v>
      </c>
      <c r="AM1073" s="2">
        <v>11</v>
      </c>
      <c r="AN1073" s="2">
        <v>3</v>
      </c>
      <c r="AO1073" s="2">
        <v>0</v>
      </c>
      <c r="AP1073" s="2">
        <v>39</v>
      </c>
      <c r="AQ1073" s="2">
        <v>2</v>
      </c>
      <c r="AR1073" s="2">
        <v>0</v>
      </c>
      <c r="AS1073" s="2">
        <v>0</v>
      </c>
      <c r="AT1073" s="2">
        <v>0</v>
      </c>
      <c r="AU1073" s="2">
        <v>0</v>
      </c>
      <c r="AV1073" s="2">
        <v>0</v>
      </c>
      <c r="AW1073" s="2">
        <v>0</v>
      </c>
      <c r="AX1073" s="2">
        <v>0</v>
      </c>
      <c r="AY1073" s="2">
        <v>0</v>
      </c>
      <c r="AZ1073" s="2">
        <v>0</v>
      </c>
      <c r="BA1073" s="44">
        <v>0</v>
      </c>
      <c r="BB1073" s="2">
        <v>0</v>
      </c>
      <c r="BC1073" s="2">
        <v>0</v>
      </c>
      <c r="BD1073" s="2">
        <v>0</v>
      </c>
      <c r="BE1073" s="2">
        <v>1</v>
      </c>
      <c r="BF1073" s="45">
        <v>0</v>
      </c>
      <c r="BG1073" s="2">
        <v>0</v>
      </c>
      <c r="BH1073" s="2">
        <v>0</v>
      </c>
      <c r="BI1073" s="2">
        <v>0</v>
      </c>
      <c r="BJ1073" s="2">
        <v>0</v>
      </c>
      <c r="BK1073" s="2">
        <v>0</v>
      </c>
      <c r="BL1073" s="2">
        <v>0</v>
      </c>
      <c r="BM1073" s="2">
        <v>0</v>
      </c>
      <c r="BN1073" s="2">
        <v>0</v>
      </c>
      <c r="BO1073" s="2">
        <v>0</v>
      </c>
      <c r="BP1073" s="2">
        <v>0</v>
      </c>
      <c r="BQ1073" s="2">
        <v>0</v>
      </c>
      <c r="BR1073" s="2">
        <v>1</v>
      </c>
      <c r="BS1073" s="2">
        <v>503</v>
      </c>
      <c r="BT1073" s="2">
        <v>0</v>
      </c>
      <c r="BU1073" s="5">
        <v>0.77</v>
      </c>
      <c r="BV1073" s="5">
        <f>IFERROR($BF1073/($AL1073+$R1073), "No Votes")</f>
        <v>0</v>
      </c>
      <c r="BW1073" s="5">
        <f>IFERROR($BA1073/($AG1073+$M1073), "No Votes")</f>
        <v>0</v>
      </c>
      <c r="BX1073" t="s">
        <v>2157</v>
      </c>
      <c r="BY1073" s="5" t="s">
        <v>2096</v>
      </c>
      <c r="BZ1073" s="5" t="s">
        <v>2088</v>
      </c>
      <c r="CA1073" s="28" t="str">
        <f>IF(Table1[[#This Row],[Party]]="Labour","Conservative","Labour")</f>
        <v>Labour</v>
      </c>
      <c r="CB1073" s="28" cm="1">
        <f t="array" ref="CB10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276</v>
      </c>
      <c r="CC1073" s="28" cm="1">
        <f t="array" ref="CC10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73" s="28">
        <f>IF(TRIM(Table1[[#This Row],[Party]])="Labour",Table1[[#This Row],[Conservative_Aye]],Table1[[#This Row],[Labour_Aye]])</f>
        <v>0</v>
      </c>
      <c r="CE1073" s="28">
        <f>IF(TRIM(Table1[[#This Row],[Party]])="Labour",Table1[[#This Row],[Conservative_No]],Table1[[#This Row],[Labour_No]])</f>
        <v>155</v>
      </c>
      <c r="CF1073" s="36">
        <f>IF(Table1[[#This Row],[Gov_Aye]]+Table1[[#This Row],[Gov_No]]=0,"",Table1[[#This Row],[Gov_Aye]]/(Table1[[#This Row],[Gov_Aye]]+Table1[[#This Row],[Gov_No]]))</f>
        <v>1</v>
      </c>
      <c r="CG1073" s="36">
        <f>IF(Table1[[#This Row],[Opp_Aye]]+Table1[[#This Row],[Opp_No]]=0,"",Table1[[#This Row],[Opp_Aye]]/(Table1[[#This Row],[Opp_Aye]]+Table1[[#This Row],[Opp_No]]))</f>
        <v>0</v>
      </c>
      <c r="CH1073" s="36">
        <f>IF(OR(Table1[[#This Row],[Gov_Share]]="",Table1[[#This Row],[Opp_Share]]=""),"",ABS(Table1[[#This Row],[Gov_Share]]-Table1[[#This Row],[Opp_Share]]))</f>
        <v>1</v>
      </c>
      <c r="CI1073" s="36">
        <f>IF(Table1[[#This Row],[Gov_Aye]]+Table1[[#This Row],[Gov_No]]=0,"",ABS(Table1[[#This Row],[Gov_Aye]]-Table1[[#This Row],[Gov_No]])/(Table1[[#This Row],[Gov_Aye]]+Table1[[#This Row],[Gov_No]]))</f>
        <v>1</v>
      </c>
      <c r="CJ1073" s="36">
        <f>IF(Table1[[#This Row],[Opp_Aye]]+Table1[[#This Row],[Opp_No]]=0,"",ABS(Table1[[#This Row],[Opp_Aye]]-Table1[[#This Row],[Opp_No]])/(Table1[[#This Row],[Opp_Aye]]+Table1[[#This Row],[Opp_No]]))</f>
        <v>1</v>
      </c>
      <c r="CK10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0.96412112539719286</v>
      </c>
    </row>
    <row r="1074" spans="1:89" ht="29.5" hidden="1" x14ac:dyDescent="0.75">
      <c r="A1074" s="2">
        <v>805</v>
      </c>
      <c r="B1074" s="15">
        <v>44012</v>
      </c>
      <c r="C1074" s="16">
        <v>0.77638888888888891</v>
      </c>
      <c r="D1074" s="2">
        <v>63</v>
      </c>
      <c r="E1074" s="19" t="s">
        <v>1029</v>
      </c>
      <c r="F1074" s="2" t="s">
        <v>1974</v>
      </c>
      <c r="G1074" s="2"/>
      <c r="H1074" s="2">
        <v>248</v>
      </c>
      <c r="I1074" s="2">
        <v>337</v>
      </c>
      <c r="J1074" s="2">
        <v>0</v>
      </c>
      <c r="K1074" s="2">
        <v>1</v>
      </c>
      <c r="L1074" s="2">
        <v>0</v>
      </c>
      <c r="M1074" s="3">
        <v>0</v>
      </c>
      <c r="N1074" s="2">
        <v>0</v>
      </c>
      <c r="O1074" s="2">
        <v>0</v>
      </c>
      <c r="P1074" s="2">
        <v>1</v>
      </c>
      <c r="Q1074" s="2">
        <v>0</v>
      </c>
      <c r="R1074" s="4">
        <v>185</v>
      </c>
      <c r="S1074" s="2">
        <v>10</v>
      </c>
      <c r="T1074" s="2">
        <v>3</v>
      </c>
      <c r="U1074" s="2">
        <v>0</v>
      </c>
      <c r="V1074" s="2">
        <v>46</v>
      </c>
      <c r="W1074" s="2">
        <v>2</v>
      </c>
      <c r="X1074" s="2">
        <v>0</v>
      </c>
      <c r="Y1074" s="2">
        <v>0</v>
      </c>
      <c r="Z1074" s="2">
        <v>0</v>
      </c>
      <c r="AA1074" s="2">
        <v>0</v>
      </c>
      <c r="AB1074" s="2">
        <v>0</v>
      </c>
      <c r="AC1074" s="2">
        <v>0</v>
      </c>
      <c r="AD1074" s="2">
        <v>0</v>
      </c>
      <c r="AE1074" s="2">
        <v>0</v>
      </c>
      <c r="AF1074" s="2">
        <v>0</v>
      </c>
      <c r="AG1074" s="3">
        <v>337</v>
      </c>
      <c r="AH1074" s="2">
        <v>0</v>
      </c>
      <c r="AI1074" s="2">
        <v>0</v>
      </c>
      <c r="AJ1074" s="2">
        <v>0</v>
      </c>
      <c r="AK1074" s="2">
        <v>0</v>
      </c>
      <c r="AL1074" s="4">
        <v>0</v>
      </c>
      <c r="AM1074" s="2">
        <v>0</v>
      </c>
      <c r="AN1074" s="2">
        <v>0</v>
      </c>
      <c r="AO1074" s="2">
        <v>0</v>
      </c>
      <c r="AP1074" s="2">
        <v>0</v>
      </c>
      <c r="AQ1074" s="2">
        <v>0</v>
      </c>
      <c r="AR1074" s="2">
        <v>0</v>
      </c>
      <c r="AS1074" s="2">
        <v>0</v>
      </c>
      <c r="AT1074" s="2">
        <v>0</v>
      </c>
      <c r="AU1074" s="2">
        <v>0</v>
      </c>
      <c r="AV1074" s="2">
        <v>0</v>
      </c>
      <c r="AW1074" s="2">
        <v>0</v>
      </c>
      <c r="AX1074" s="2">
        <v>0</v>
      </c>
      <c r="AY1074" s="2">
        <v>0</v>
      </c>
      <c r="AZ1074" s="2">
        <v>0</v>
      </c>
      <c r="BA1074" s="44">
        <v>0</v>
      </c>
      <c r="BB1074" s="2">
        <v>0</v>
      </c>
      <c r="BC1074" s="2">
        <v>0</v>
      </c>
      <c r="BD1074" s="2">
        <v>0</v>
      </c>
      <c r="BE1074" s="2">
        <v>0</v>
      </c>
      <c r="BF1074" s="45">
        <v>0</v>
      </c>
      <c r="BG1074" s="2">
        <v>0</v>
      </c>
      <c r="BH1074" s="2">
        <v>0</v>
      </c>
      <c r="BI1074" s="2">
        <v>0</v>
      </c>
      <c r="BJ1074" s="2">
        <v>0</v>
      </c>
      <c r="BK1074" s="2">
        <v>0</v>
      </c>
      <c r="BL1074" s="2">
        <v>0</v>
      </c>
      <c r="BM1074" s="2">
        <v>0</v>
      </c>
      <c r="BN1074" s="2">
        <v>0</v>
      </c>
      <c r="BO1074" s="2">
        <v>0</v>
      </c>
      <c r="BP1074" s="2">
        <v>0</v>
      </c>
      <c r="BQ1074" s="2">
        <v>0</v>
      </c>
      <c r="BR1074" s="2">
        <v>0</v>
      </c>
      <c r="BS1074" s="2">
        <v>585</v>
      </c>
      <c r="BT1074" s="2">
        <v>0</v>
      </c>
      <c r="BU1074" s="5">
        <v>0.9</v>
      </c>
      <c r="BV1074" s="5">
        <f>IFERROR($BF1074/($AL1074+$R1074), "No Votes")</f>
        <v>0</v>
      </c>
      <c r="BW1074" s="5">
        <f>IFERROR($BA1074/($AG1074+$M1074), "No Votes")</f>
        <v>0</v>
      </c>
      <c r="BX1074" t="s">
        <v>2156</v>
      </c>
      <c r="BY1074" s="5" t="s">
        <v>2093</v>
      </c>
      <c r="BZ1074" s="5" t="s">
        <v>2088</v>
      </c>
      <c r="CA1074" s="28" t="str">
        <f>IF(Table1[[#This Row],[Party]]="Labour","Conservative","Labour")</f>
        <v>Labour</v>
      </c>
      <c r="CB1074" s="28" cm="1">
        <f t="array" ref="CB10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74" s="28" cm="1">
        <f t="array" ref="CC10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337</v>
      </c>
      <c r="CD1074" s="28">
        <f>IF(TRIM(Table1[[#This Row],[Party]])="Labour",Table1[[#This Row],[Conservative_Aye]],Table1[[#This Row],[Labour_Aye]])</f>
        <v>185</v>
      </c>
      <c r="CE1074" s="28">
        <f>IF(TRIM(Table1[[#This Row],[Party]])="Labour",Table1[[#This Row],[Conservative_No]],Table1[[#This Row],[Labour_No]])</f>
        <v>0</v>
      </c>
      <c r="CF1074" s="36">
        <f>IF(Table1[[#This Row],[Gov_Aye]]+Table1[[#This Row],[Gov_No]]=0,"",Table1[[#This Row],[Gov_Aye]]/(Table1[[#This Row],[Gov_Aye]]+Table1[[#This Row],[Gov_No]]))</f>
        <v>0</v>
      </c>
      <c r="CG1074" s="36">
        <f>IF(Table1[[#This Row],[Opp_Aye]]+Table1[[#This Row],[Opp_No]]=0,"",Table1[[#This Row],[Opp_Aye]]/(Table1[[#This Row],[Opp_Aye]]+Table1[[#This Row],[Opp_No]]))</f>
        <v>1</v>
      </c>
      <c r="CH1074" s="36">
        <f>IF(OR(Table1[[#This Row],[Gov_Share]]="",Table1[[#This Row],[Opp_Share]]=""),"",ABS(Table1[[#This Row],[Gov_Share]]-Table1[[#This Row],[Opp_Share]]))</f>
        <v>1</v>
      </c>
      <c r="CI1074" s="36">
        <f>IF(Table1[[#This Row],[Gov_Aye]]+Table1[[#This Row],[Gov_No]]=0,"",ABS(Table1[[#This Row],[Gov_Aye]]-Table1[[#This Row],[Gov_No]])/(Table1[[#This Row],[Gov_Aye]]+Table1[[#This Row],[Gov_No]]))</f>
        <v>1</v>
      </c>
      <c r="CJ1074" s="36">
        <f>IF(Table1[[#This Row],[Opp_Aye]]+Table1[[#This Row],[Opp_No]]=0,"",ABS(Table1[[#This Row],[Opp_Aye]]-Table1[[#This Row],[Opp_No]])/(Table1[[#This Row],[Opp_Aye]]+Table1[[#This Row],[Opp_No]]))</f>
        <v>1</v>
      </c>
      <c r="CK10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0.97261895952046173</v>
      </c>
    </row>
    <row r="1075" spans="1:89" x14ac:dyDescent="0.75">
      <c r="A1075">
        <v>1563</v>
      </c>
      <c r="B1075" s="17">
        <v>45090</v>
      </c>
      <c r="C1075" s="18">
        <v>0.72569444444444442</v>
      </c>
      <c r="D1075">
        <v>255</v>
      </c>
      <c r="E1075" s="20" t="s">
        <v>465</v>
      </c>
      <c r="H1075">
        <v>229</v>
      </c>
      <c r="I1075">
        <v>280</v>
      </c>
      <c r="J1075">
        <v>1</v>
      </c>
      <c r="K1075">
        <v>1</v>
      </c>
      <c r="L1075">
        <v>0</v>
      </c>
      <c r="M1075" s="3">
        <v>0</v>
      </c>
      <c r="N1075">
        <v>4</v>
      </c>
      <c r="O1075">
        <v>0</v>
      </c>
      <c r="P1075">
        <v>1</v>
      </c>
      <c r="Q1075">
        <v>5</v>
      </c>
      <c r="R1075" s="4">
        <v>160</v>
      </c>
      <c r="S1075">
        <v>11</v>
      </c>
      <c r="T1075">
        <v>2</v>
      </c>
      <c r="U1075">
        <v>0</v>
      </c>
      <c r="V1075">
        <v>41</v>
      </c>
      <c r="W1075">
        <v>2</v>
      </c>
      <c r="X1075">
        <v>0</v>
      </c>
      <c r="Y1075">
        <v>0</v>
      </c>
      <c r="Z1075">
        <v>0</v>
      </c>
      <c r="AA1075">
        <v>0</v>
      </c>
      <c r="AB1075">
        <v>0</v>
      </c>
      <c r="AC1075">
        <v>0</v>
      </c>
      <c r="AD1075">
        <v>0</v>
      </c>
      <c r="AE1075">
        <v>0</v>
      </c>
      <c r="AF1075">
        <v>0</v>
      </c>
      <c r="AG1075" s="3">
        <v>276</v>
      </c>
      <c r="AH1075">
        <v>1</v>
      </c>
      <c r="AI1075">
        <v>0</v>
      </c>
      <c r="AJ1075">
        <v>0</v>
      </c>
      <c r="AK1075">
        <v>1</v>
      </c>
      <c r="AL1075" s="4">
        <v>0</v>
      </c>
      <c r="AM1075">
        <v>0</v>
      </c>
      <c r="AN1075">
        <v>0</v>
      </c>
      <c r="AO1075">
        <v>0</v>
      </c>
      <c r="AP1075">
        <v>0</v>
      </c>
      <c r="AQ1075">
        <v>0</v>
      </c>
      <c r="AR1075">
        <v>0</v>
      </c>
      <c r="AS1075">
        <v>0</v>
      </c>
      <c r="AT1075">
        <v>0</v>
      </c>
      <c r="AU1075">
        <v>0</v>
      </c>
      <c r="AV1075">
        <v>0</v>
      </c>
      <c r="AW1075">
        <v>0</v>
      </c>
      <c r="AX1075">
        <v>0</v>
      </c>
      <c r="AY1075">
        <v>0</v>
      </c>
      <c r="AZ1075">
        <v>0</v>
      </c>
      <c r="BA1075" s="3">
        <v>0</v>
      </c>
      <c r="BB1075">
        <v>1</v>
      </c>
      <c r="BC1075">
        <v>0</v>
      </c>
      <c r="BD1075">
        <v>0</v>
      </c>
      <c r="BE1075">
        <v>1</v>
      </c>
      <c r="BF1075" s="4">
        <v>0</v>
      </c>
      <c r="BG1075">
        <v>0</v>
      </c>
      <c r="BH1075">
        <v>0</v>
      </c>
      <c r="BI1075">
        <v>0</v>
      </c>
      <c r="BJ1075">
        <v>0</v>
      </c>
      <c r="BK1075">
        <v>0</v>
      </c>
      <c r="BL1075">
        <v>0</v>
      </c>
      <c r="BM1075">
        <v>0</v>
      </c>
      <c r="BN1075">
        <v>0</v>
      </c>
      <c r="BO1075">
        <v>0</v>
      </c>
      <c r="BP1075">
        <v>0</v>
      </c>
      <c r="BQ1075">
        <v>0</v>
      </c>
      <c r="BR1075">
        <v>2</v>
      </c>
      <c r="BS1075">
        <v>506</v>
      </c>
      <c r="BT1075">
        <v>0</v>
      </c>
      <c r="BU1075" s="1">
        <v>0.78</v>
      </c>
      <c r="BV1075" s="5">
        <f>IFERROR($BF1075/($AL1075+$R1075), "No Votes")</f>
        <v>0</v>
      </c>
      <c r="BW1075" s="5">
        <f>IFERROR($BA1075/($AG1075+$M1075), "No Votes")</f>
        <v>0</v>
      </c>
      <c r="BX1075" t="s">
        <v>2157</v>
      </c>
      <c r="BY1075" s="5" t="s">
        <v>2096</v>
      </c>
      <c r="BZ1075" s="5" t="s">
        <v>2088</v>
      </c>
      <c r="CA1075" s="28" t="str">
        <f>IF(Table1[[#This Row],[Party]]="Labour","Conservative","Labour")</f>
        <v>Labour</v>
      </c>
      <c r="CB1075" s="28" cm="1">
        <f t="array" ref="CB10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75" s="28" cm="1">
        <f t="array" ref="CC10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1075" s="28">
        <f>IF(TRIM(Table1[[#This Row],[Party]])="Labour",Table1[[#This Row],[Conservative_Aye]],Table1[[#This Row],[Labour_Aye]])</f>
        <v>160</v>
      </c>
      <c r="CE1075" s="28">
        <f>IF(TRIM(Table1[[#This Row],[Party]])="Labour",Table1[[#This Row],[Conservative_No]],Table1[[#This Row],[Labour_No]])</f>
        <v>0</v>
      </c>
      <c r="CF1075" s="36">
        <f>IF(Table1[[#This Row],[Gov_Aye]]+Table1[[#This Row],[Gov_No]]=0,"",Table1[[#This Row],[Gov_Aye]]/(Table1[[#This Row],[Gov_Aye]]+Table1[[#This Row],[Gov_No]]))</f>
        <v>0</v>
      </c>
      <c r="CG1075" s="36">
        <f>IF(Table1[[#This Row],[Opp_Aye]]+Table1[[#This Row],[Opp_No]]=0,"",Table1[[#This Row],[Opp_Aye]]/(Table1[[#This Row],[Opp_Aye]]+Table1[[#This Row],[Opp_No]]))</f>
        <v>1</v>
      </c>
      <c r="CH1075" s="36">
        <f>IF(OR(Table1[[#This Row],[Gov_Share]]="",Table1[[#This Row],[Opp_Share]]=""),"",ABS(Table1[[#This Row],[Gov_Share]]-Table1[[#This Row],[Opp_Share]]))</f>
        <v>1</v>
      </c>
      <c r="CI1075" s="36">
        <f>IF(Table1[[#This Row],[Gov_Aye]]+Table1[[#This Row],[Gov_No]]=0,"",ABS(Table1[[#This Row],[Gov_Aye]]-Table1[[#This Row],[Gov_No]])/(Table1[[#This Row],[Gov_Aye]]+Table1[[#This Row],[Gov_No]]))</f>
        <v>1</v>
      </c>
      <c r="CJ1075" s="36">
        <f>IF(Table1[[#This Row],[Opp_Aye]]+Table1[[#This Row],[Opp_No]]=0,"",ABS(Table1[[#This Row],[Opp_Aye]]-Table1[[#This Row],[Opp_No]])/(Table1[[#This Row],[Opp_Aye]]+Table1[[#This Row],[Opp_No]]))</f>
        <v>1</v>
      </c>
      <c r="CK10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0.96404935043712725</v>
      </c>
    </row>
    <row r="1076" spans="1:89" x14ac:dyDescent="0.75">
      <c r="A1076">
        <v>1307</v>
      </c>
      <c r="B1076" s="17">
        <v>44698</v>
      </c>
      <c r="C1076" s="18">
        <v>0.7895833333333333</v>
      </c>
      <c r="D1076">
        <v>1</v>
      </c>
      <c r="E1076" s="20" t="s">
        <v>765</v>
      </c>
      <c r="H1076">
        <v>248</v>
      </c>
      <c r="I1076">
        <v>310</v>
      </c>
      <c r="J1076">
        <v>2</v>
      </c>
      <c r="K1076">
        <v>1</v>
      </c>
      <c r="L1076">
        <v>0</v>
      </c>
      <c r="M1076" s="3">
        <v>0</v>
      </c>
      <c r="N1076">
        <v>8</v>
      </c>
      <c r="O1076">
        <v>0</v>
      </c>
      <c r="P1076">
        <v>1</v>
      </c>
      <c r="Q1076">
        <v>1</v>
      </c>
      <c r="R1076" s="4">
        <v>175</v>
      </c>
      <c r="S1076">
        <v>12</v>
      </c>
      <c r="T1076">
        <v>3</v>
      </c>
      <c r="U1076">
        <v>0</v>
      </c>
      <c r="V1076">
        <v>41</v>
      </c>
      <c r="W1076">
        <v>2</v>
      </c>
      <c r="X1076">
        <v>0</v>
      </c>
      <c r="Y1076">
        <v>0</v>
      </c>
      <c r="Z1076">
        <v>0</v>
      </c>
      <c r="AA1076">
        <v>0</v>
      </c>
      <c r="AB1076">
        <v>0</v>
      </c>
      <c r="AC1076">
        <v>0</v>
      </c>
      <c r="AD1076">
        <v>0</v>
      </c>
      <c r="AE1076">
        <v>0</v>
      </c>
      <c r="AF1076">
        <v>0</v>
      </c>
      <c r="AG1076" s="3">
        <v>301</v>
      </c>
      <c r="AH1076">
        <v>0</v>
      </c>
      <c r="AI1076">
        <v>0</v>
      </c>
      <c r="AJ1076">
        <v>0</v>
      </c>
      <c r="AK1076">
        <v>1</v>
      </c>
      <c r="AL1076" s="4">
        <v>0</v>
      </c>
      <c r="AM1076">
        <v>0</v>
      </c>
      <c r="AN1076">
        <v>0</v>
      </c>
      <c r="AO1076">
        <v>0</v>
      </c>
      <c r="AP1076">
        <v>0</v>
      </c>
      <c r="AQ1076">
        <v>0</v>
      </c>
      <c r="AR1076">
        <v>0</v>
      </c>
      <c r="AS1076">
        <v>0</v>
      </c>
      <c r="AT1076">
        <v>0</v>
      </c>
      <c r="AU1076">
        <v>0</v>
      </c>
      <c r="AV1076">
        <v>0</v>
      </c>
      <c r="AW1076">
        <v>0</v>
      </c>
      <c r="AX1076">
        <v>0</v>
      </c>
      <c r="AY1076">
        <v>0</v>
      </c>
      <c r="AZ1076">
        <v>0</v>
      </c>
      <c r="BA1076" s="3">
        <v>0</v>
      </c>
      <c r="BB1076">
        <v>0</v>
      </c>
      <c r="BC1076">
        <v>0</v>
      </c>
      <c r="BD1076">
        <v>0</v>
      </c>
      <c r="BE1076">
        <v>1</v>
      </c>
      <c r="BF1076" s="4">
        <v>0</v>
      </c>
      <c r="BG1076">
        <v>0</v>
      </c>
      <c r="BH1076">
        <v>0</v>
      </c>
      <c r="BI1076">
        <v>0</v>
      </c>
      <c r="BJ1076">
        <v>0</v>
      </c>
      <c r="BK1076">
        <v>0</v>
      </c>
      <c r="BL1076">
        <v>0</v>
      </c>
      <c r="BM1076">
        <v>0</v>
      </c>
      <c r="BN1076">
        <v>0</v>
      </c>
      <c r="BO1076">
        <v>0</v>
      </c>
      <c r="BP1076">
        <v>0</v>
      </c>
      <c r="BQ1076">
        <v>0</v>
      </c>
      <c r="BR1076">
        <v>1</v>
      </c>
      <c r="BS1076">
        <v>548</v>
      </c>
      <c r="BT1076">
        <v>0</v>
      </c>
      <c r="BU1076" s="1">
        <v>0.84</v>
      </c>
      <c r="BV1076" s="5">
        <f>IFERROR($BF1076/($AL1076+$R1076), "No Votes")</f>
        <v>0</v>
      </c>
      <c r="BW1076" s="5">
        <f>IFERROR($BA1076/($AG1076+$M1076), "No Votes")</f>
        <v>0</v>
      </c>
      <c r="BX1076" t="s">
        <v>2157</v>
      </c>
      <c r="BY1076" s="5" t="s">
        <v>2093</v>
      </c>
      <c r="BZ1076" s="5" t="s">
        <v>2088</v>
      </c>
      <c r="CA1076" s="28" t="str">
        <f>IF(Table1[[#This Row],[Party]]="Labour","Conservative","Labour")</f>
        <v>Labour</v>
      </c>
      <c r="CB1076" s="28" cm="1">
        <f t="array" ref="CB10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76" s="28" cm="1">
        <f t="array" ref="CC10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1076" s="28">
        <f>IF(TRIM(Table1[[#This Row],[Party]])="Labour",Table1[[#This Row],[Conservative_Aye]],Table1[[#This Row],[Labour_Aye]])</f>
        <v>175</v>
      </c>
      <c r="CE1076" s="28">
        <f>IF(TRIM(Table1[[#This Row],[Party]])="Labour",Table1[[#This Row],[Conservative_No]],Table1[[#This Row],[Labour_No]])</f>
        <v>0</v>
      </c>
      <c r="CF1076" s="36">
        <f>IF(Table1[[#This Row],[Gov_Aye]]+Table1[[#This Row],[Gov_No]]=0,"",Table1[[#This Row],[Gov_Aye]]/(Table1[[#This Row],[Gov_Aye]]+Table1[[#This Row],[Gov_No]]))</f>
        <v>0</v>
      </c>
      <c r="CG1076" s="36">
        <f>IF(Table1[[#This Row],[Opp_Aye]]+Table1[[#This Row],[Opp_No]]=0,"",Table1[[#This Row],[Opp_Aye]]/(Table1[[#This Row],[Opp_Aye]]+Table1[[#This Row],[Opp_No]]))</f>
        <v>1</v>
      </c>
      <c r="CH1076" s="36">
        <f>IF(OR(Table1[[#This Row],[Gov_Share]]="",Table1[[#This Row],[Opp_Share]]=""),"",ABS(Table1[[#This Row],[Gov_Share]]-Table1[[#This Row],[Opp_Share]]))</f>
        <v>1</v>
      </c>
      <c r="CI1076" s="36">
        <f>IF(Table1[[#This Row],[Gov_Aye]]+Table1[[#This Row],[Gov_No]]=0,"",ABS(Table1[[#This Row],[Gov_Aye]]-Table1[[#This Row],[Gov_No]])/(Table1[[#This Row],[Gov_Aye]]+Table1[[#This Row],[Gov_No]]))</f>
        <v>1</v>
      </c>
      <c r="CJ1076" s="36">
        <f>IF(Table1[[#This Row],[Opp_Aye]]+Table1[[#This Row],[Opp_No]]=0,"",ABS(Table1[[#This Row],[Opp_Aye]]-Table1[[#This Row],[Opp_No]])/(Table1[[#This Row],[Opp_Aye]]+Table1[[#This Row],[Opp_No]]))</f>
        <v>1</v>
      </c>
      <c r="CK10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0.96403308955760703</v>
      </c>
    </row>
    <row r="1077" spans="1:89" ht="44.25" hidden="1" x14ac:dyDescent="0.75">
      <c r="A1077" s="29">
        <v>885</v>
      </c>
      <c r="B1077" s="30">
        <v>44123</v>
      </c>
      <c r="C1077" s="16">
        <v>0.875</v>
      </c>
      <c r="D1077" s="29">
        <v>143</v>
      </c>
      <c r="E1077" s="31" t="s">
        <v>858</v>
      </c>
      <c r="F1077" s="32" t="s">
        <v>1976</v>
      </c>
      <c r="G1077" s="32"/>
      <c r="H1077" s="29">
        <v>335</v>
      </c>
      <c r="I1077" s="2">
        <v>254</v>
      </c>
      <c r="J1077" s="2">
        <v>0</v>
      </c>
      <c r="K1077" s="2">
        <v>0</v>
      </c>
      <c r="L1077" s="2">
        <v>0</v>
      </c>
      <c r="M1077" s="3">
        <v>329</v>
      </c>
      <c r="N1077" s="2">
        <v>4</v>
      </c>
      <c r="O1077" s="2">
        <v>0</v>
      </c>
      <c r="P1077" s="2">
        <v>0</v>
      </c>
      <c r="Q1077" s="2">
        <v>1</v>
      </c>
      <c r="R1077" s="4">
        <v>0</v>
      </c>
      <c r="S1077" s="2">
        <v>0</v>
      </c>
      <c r="T1077" s="2">
        <v>0</v>
      </c>
      <c r="U1077" s="2">
        <v>0</v>
      </c>
      <c r="V1077" s="2">
        <v>0</v>
      </c>
      <c r="W1077" s="2">
        <v>0</v>
      </c>
      <c r="X1077" s="2">
        <v>0</v>
      </c>
      <c r="Y1077" s="2">
        <v>0</v>
      </c>
      <c r="Z1077" s="2">
        <v>0</v>
      </c>
      <c r="AA1077" s="2">
        <v>0</v>
      </c>
      <c r="AB1077" s="2">
        <v>0</v>
      </c>
      <c r="AC1077" s="2">
        <v>0</v>
      </c>
      <c r="AD1077" s="2">
        <v>0</v>
      </c>
      <c r="AE1077" s="2">
        <v>1</v>
      </c>
      <c r="AF1077" s="2">
        <v>0</v>
      </c>
      <c r="AG1077" s="3">
        <v>0</v>
      </c>
      <c r="AH1077" s="2">
        <v>0</v>
      </c>
      <c r="AI1077" s="2">
        <v>0</v>
      </c>
      <c r="AJ1077" s="2">
        <v>1</v>
      </c>
      <c r="AK1077" s="2">
        <v>3</v>
      </c>
      <c r="AL1077" s="4">
        <v>187</v>
      </c>
      <c r="AM1077" s="2">
        <v>11</v>
      </c>
      <c r="AN1077" s="2">
        <v>3</v>
      </c>
      <c r="AO1077" s="2">
        <v>0</v>
      </c>
      <c r="AP1077" s="2">
        <v>46</v>
      </c>
      <c r="AQ1077" s="2">
        <v>2</v>
      </c>
      <c r="AR1077" s="2">
        <v>0</v>
      </c>
      <c r="AS1077" s="2">
        <v>0</v>
      </c>
      <c r="AT1077" s="2">
        <v>0</v>
      </c>
      <c r="AU1077" s="2">
        <v>0</v>
      </c>
      <c r="AV1077" s="2">
        <v>0</v>
      </c>
      <c r="AW1077" s="2">
        <v>0</v>
      </c>
      <c r="AX1077" s="2">
        <v>0</v>
      </c>
      <c r="AY1077" s="2">
        <v>0</v>
      </c>
      <c r="AZ1077" s="2">
        <v>0</v>
      </c>
      <c r="BA1077" s="44">
        <v>0</v>
      </c>
      <c r="BB1077" s="2">
        <v>0</v>
      </c>
      <c r="BC1077" s="2">
        <v>0</v>
      </c>
      <c r="BD1077" s="2">
        <v>0</v>
      </c>
      <c r="BE1077" s="2">
        <v>1</v>
      </c>
      <c r="BF1077" s="45">
        <v>0</v>
      </c>
      <c r="BG1077" s="2">
        <v>0</v>
      </c>
      <c r="BH1077" s="2">
        <v>0</v>
      </c>
      <c r="BI1077" s="2">
        <v>0</v>
      </c>
      <c r="BJ1077" s="2">
        <v>0</v>
      </c>
      <c r="BK1077" s="2">
        <v>0</v>
      </c>
      <c r="BL1077" s="2">
        <v>0</v>
      </c>
      <c r="BM1077" s="2">
        <v>0</v>
      </c>
      <c r="BN1077" s="2">
        <v>0</v>
      </c>
      <c r="BO1077" s="2">
        <v>0</v>
      </c>
      <c r="BP1077" s="2">
        <v>0</v>
      </c>
      <c r="BQ1077" s="2">
        <v>0</v>
      </c>
      <c r="BR1077" s="29">
        <v>1</v>
      </c>
      <c r="BS1077" s="29">
        <v>588</v>
      </c>
      <c r="BT1077" s="29">
        <v>0</v>
      </c>
      <c r="BU1077" s="33">
        <v>0.9</v>
      </c>
      <c r="BV1077" s="33">
        <f>IFERROR($BF1077/($AL1077+$R1077), "No Votes")</f>
        <v>0</v>
      </c>
      <c r="BW1077" s="33">
        <f>IFERROR($BA1077/($AG1077+$M1077), "No Votes")</f>
        <v>0</v>
      </c>
      <c r="BX1077" t="s">
        <v>2156</v>
      </c>
      <c r="BY1077" s="5" t="s">
        <v>2093</v>
      </c>
      <c r="BZ1077" s="5" t="s">
        <v>2088</v>
      </c>
      <c r="CA1077" s="28" t="str">
        <f>IF(Table1[[#This Row],[Party]]="Labour","Conservative","Labour")</f>
        <v>Labour</v>
      </c>
      <c r="CB1077" s="28" cm="1">
        <f t="array" ref="CB10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329</v>
      </c>
      <c r="CC1077" s="28" cm="1">
        <f t="array" ref="CC10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77" s="28">
        <f>IF(TRIM(Table1[[#This Row],[Party]])="Labour",Table1[[#This Row],[Conservative_Aye]],Table1[[#This Row],[Labour_Aye]])</f>
        <v>0</v>
      </c>
      <c r="CE1077" s="28">
        <f>IF(TRIM(Table1[[#This Row],[Party]])="Labour",Table1[[#This Row],[Conservative_No]],Table1[[#This Row],[Labour_No]])</f>
        <v>187</v>
      </c>
      <c r="CF1077" s="36">
        <f>IF(Table1[[#This Row],[Gov_Aye]]+Table1[[#This Row],[Gov_No]]=0,"",Table1[[#This Row],[Gov_Aye]]/(Table1[[#This Row],[Gov_Aye]]+Table1[[#This Row],[Gov_No]]))</f>
        <v>1</v>
      </c>
      <c r="CG1077" s="36">
        <f>IF(Table1[[#This Row],[Opp_Aye]]+Table1[[#This Row],[Opp_No]]=0,"",Table1[[#This Row],[Opp_Aye]]/(Table1[[#This Row],[Opp_Aye]]+Table1[[#This Row],[Opp_No]]))</f>
        <v>0</v>
      </c>
      <c r="CH1077" s="36">
        <f>IF(OR(Table1[[#This Row],[Gov_Share]]="",Table1[[#This Row],[Opp_Share]]=""),"",ABS(Table1[[#This Row],[Gov_Share]]-Table1[[#This Row],[Opp_Share]]))</f>
        <v>1</v>
      </c>
      <c r="CI1077" s="36">
        <f>IF(Table1[[#This Row],[Gov_Aye]]+Table1[[#This Row],[Gov_No]]=0,"",ABS(Table1[[#This Row],[Gov_Aye]]-Table1[[#This Row],[Gov_No]])/(Table1[[#This Row],[Gov_Aye]]+Table1[[#This Row],[Gov_No]]))</f>
        <v>1</v>
      </c>
      <c r="CJ1077" s="36">
        <f>IF(Table1[[#This Row],[Opp_Aye]]+Table1[[#This Row],[Opp_No]]=0,"",ABS(Table1[[#This Row],[Opp_Aye]]-Table1[[#This Row],[Opp_No]])/(Table1[[#This Row],[Opp_Aye]]+Table1[[#This Row],[Opp_No]]))</f>
        <v>1</v>
      </c>
      <c r="CK10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0.96938942543787854</v>
      </c>
    </row>
    <row r="1078" spans="1:89" ht="29.5" x14ac:dyDescent="0.75">
      <c r="A1078">
        <v>1772</v>
      </c>
      <c r="B1078" s="17">
        <v>45370</v>
      </c>
      <c r="C1078" s="18">
        <v>0.7055555555555556</v>
      </c>
      <c r="D1078">
        <v>108</v>
      </c>
      <c r="E1078" s="20" t="s">
        <v>495</v>
      </c>
      <c r="H1078">
        <v>224</v>
      </c>
      <c r="I1078">
        <v>301</v>
      </c>
      <c r="J1078">
        <v>1</v>
      </c>
      <c r="K1078">
        <v>1</v>
      </c>
      <c r="L1078">
        <v>0</v>
      </c>
      <c r="M1078" s="3">
        <v>0</v>
      </c>
      <c r="N1078">
        <v>5</v>
      </c>
      <c r="O1078">
        <v>0</v>
      </c>
      <c r="P1078">
        <v>1</v>
      </c>
      <c r="Q1078">
        <v>4</v>
      </c>
      <c r="R1078" s="4">
        <v>153</v>
      </c>
      <c r="S1078">
        <v>12</v>
      </c>
      <c r="T1078">
        <v>3</v>
      </c>
      <c r="U1078">
        <v>0</v>
      </c>
      <c r="V1078">
        <v>43</v>
      </c>
      <c r="W1078">
        <v>0</v>
      </c>
      <c r="X1078">
        <v>0</v>
      </c>
      <c r="Y1078">
        <v>0</v>
      </c>
      <c r="Z1078">
        <v>0</v>
      </c>
      <c r="AA1078">
        <v>0</v>
      </c>
      <c r="AB1078">
        <v>0</v>
      </c>
      <c r="AC1078">
        <v>0</v>
      </c>
      <c r="AD1078">
        <v>0</v>
      </c>
      <c r="AE1078">
        <v>0</v>
      </c>
      <c r="AF1078">
        <v>0</v>
      </c>
      <c r="AG1078" s="3">
        <v>298</v>
      </c>
      <c r="AH1078">
        <v>0</v>
      </c>
      <c r="AI1078">
        <v>0</v>
      </c>
      <c r="AJ1078">
        <v>0</v>
      </c>
      <c r="AK1078">
        <v>2</v>
      </c>
      <c r="AL1078" s="4">
        <v>0</v>
      </c>
      <c r="AM1078">
        <v>0</v>
      </c>
      <c r="AN1078">
        <v>0</v>
      </c>
      <c r="AO1078">
        <v>1</v>
      </c>
      <c r="AP1078">
        <v>0</v>
      </c>
      <c r="AQ1078">
        <v>0</v>
      </c>
      <c r="AR1078">
        <v>0</v>
      </c>
      <c r="AS1078">
        <v>0</v>
      </c>
      <c r="AT1078">
        <v>0</v>
      </c>
      <c r="AU1078">
        <v>0</v>
      </c>
      <c r="AV1078">
        <v>0</v>
      </c>
      <c r="AW1078">
        <v>0</v>
      </c>
      <c r="AX1078">
        <v>0</v>
      </c>
      <c r="AY1078">
        <v>0</v>
      </c>
      <c r="AZ1078">
        <v>0</v>
      </c>
      <c r="BA1078" s="3">
        <v>0</v>
      </c>
      <c r="BB1078">
        <v>0</v>
      </c>
      <c r="BC1078">
        <v>0</v>
      </c>
      <c r="BD1078">
        <v>0</v>
      </c>
      <c r="BE1078">
        <v>2</v>
      </c>
      <c r="BF1078" s="4">
        <v>0</v>
      </c>
      <c r="BG1078">
        <v>0</v>
      </c>
      <c r="BH1078">
        <v>0</v>
      </c>
      <c r="BI1078">
        <v>0</v>
      </c>
      <c r="BJ1078">
        <v>0</v>
      </c>
      <c r="BK1078">
        <v>0</v>
      </c>
      <c r="BL1078">
        <v>0</v>
      </c>
      <c r="BM1078">
        <v>0</v>
      </c>
      <c r="BN1078">
        <v>0</v>
      </c>
      <c r="BO1078">
        <v>0</v>
      </c>
      <c r="BP1078">
        <v>0</v>
      </c>
      <c r="BQ1078">
        <v>0</v>
      </c>
      <c r="BR1078">
        <v>2</v>
      </c>
      <c r="BS1078">
        <v>524</v>
      </c>
      <c r="BT1078">
        <v>0</v>
      </c>
      <c r="BU1078" s="1">
        <v>0.81</v>
      </c>
      <c r="BV1078" s="5">
        <f>IFERROR($BF1078/($AL1078+$R1078), "No Votes")</f>
        <v>0</v>
      </c>
      <c r="BW1078" s="5">
        <f>IFERROR($BA1078/($AG1078+$M1078), "No Votes")</f>
        <v>0</v>
      </c>
      <c r="BX1078" t="s">
        <v>2157</v>
      </c>
      <c r="BY1078" s="5" t="s">
        <v>2096</v>
      </c>
      <c r="BZ1078" s="5" t="s">
        <v>2088</v>
      </c>
      <c r="CA1078" s="28" t="str">
        <f>IF(Table1[[#This Row],[Party]]="Labour","Conservative","Labour")</f>
        <v>Labour</v>
      </c>
      <c r="CB1078" s="28" cm="1">
        <f t="array" ref="CB10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78" s="28" cm="1">
        <f t="array" ref="CC10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1078" s="28">
        <f>IF(TRIM(Table1[[#This Row],[Party]])="Labour",Table1[[#This Row],[Conservative_Aye]],Table1[[#This Row],[Labour_Aye]])</f>
        <v>153</v>
      </c>
      <c r="CE1078" s="28">
        <f>IF(TRIM(Table1[[#This Row],[Party]])="Labour",Table1[[#This Row],[Conservative_No]],Table1[[#This Row],[Labour_No]])</f>
        <v>0</v>
      </c>
      <c r="CF1078" s="36">
        <f>IF(Table1[[#This Row],[Gov_Aye]]+Table1[[#This Row],[Gov_No]]=0,"",Table1[[#This Row],[Gov_Aye]]/(Table1[[#This Row],[Gov_Aye]]+Table1[[#This Row],[Gov_No]]))</f>
        <v>0</v>
      </c>
      <c r="CG1078" s="36">
        <f>IF(Table1[[#This Row],[Opp_Aye]]+Table1[[#This Row],[Opp_No]]=0,"",Table1[[#This Row],[Opp_Aye]]/(Table1[[#This Row],[Opp_Aye]]+Table1[[#This Row],[Opp_No]]))</f>
        <v>1</v>
      </c>
      <c r="CH1078" s="36">
        <f>IF(OR(Table1[[#This Row],[Gov_Share]]="",Table1[[#This Row],[Opp_Share]]=""),"",ABS(Table1[[#This Row],[Gov_Share]]-Table1[[#This Row],[Opp_Share]]))</f>
        <v>1</v>
      </c>
      <c r="CI1078" s="36">
        <f>IF(Table1[[#This Row],[Gov_Aye]]+Table1[[#This Row],[Gov_No]]=0,"",ABS(Table1[[#This Row],[Gov_Aye]]-Table1[[#This Row],[Gov_No]])/(Table1[[#This Row],[Gov_Aye]]+Table1[[#This Row],[Gov_No]]))</f>
        <v>1</v>
      </c>
      <c r="CJ1078" s="36">
        <f>IF(Table1[[#This Row],[Opp_Aye]]+Table1[[#This Row],[Opp_No]]=0,"",ABS(Table1[[#This Row],[Opp_Aye]]-Table1[[#This Row],[Opp_No]])/(Table1[[#This Row],[Opp_Aye]]+Table1[[#This Row],[Opp_No]]))</f>
        <v>1</v>
      </c>
      <c r="CK10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0.96400423479590636</v>
      </c>
    </row>
    <row r="1079" spans="1:89" x14ac:dyDescent="0.75">
      <c r="A1079" s="2">
        <v>1284</v>
      </c>
      <c r="B1079" s="15">
        <v>44671</v>
      </c>
      <c r="C1079" s="16">
        <v>0.76041666666666663</v>
      </c>
      <c r="D1079" s="2">
        <v>248</v>
      </c>
      <c r="E1079" s="19" t="s">
        <v>498</v>
      </c>
      <c r="F1079" s="2"/>
      <c r="G1079" s="2"/>
      <c r="H1079" s="2">
        <v>309</v>
      </c>
      <c r="I1079" s="2">
        <v>225</v>
      </c>
      <c r="J1079" s="2">
        <v>0</v>
      </c>
      <c r="K1079" s="2">
        <v>0</v>
      </c>
      <c r="L1079" s="2">
        <v>0</v>
      </c>
      <c r="M1079" s="3">
        <v>299</v>
      </c>
      <c r="N1079" s="2">
        <v>3</v>
      </c>
      <c r="O1079" s="2">
        <v>0</v>
      </c>
      <c r="P1079" s="2">
        <v>0</v>
      </c>
      <c r="Q1079" s="2">
        <v>2</v>
      </c>
      <c r="R1079" s="4">
        <v>0</v>
      </c>
      <c r="S1079" s="2">
        <v>0</v>
      </c>
      <c r="T1079" s="2">
        <v>0</v>
      </c>
      <c r="U1079" s="2">
        <v>0</v>
      </c>
      <c r="V1079" s="2">
        <v>0</v>
      </c>
      <c r="W1079" s="2">
        <v>0</v>
      </c>
      <c r="X1079" s="2">
        <v>0</v>
      </c>
      <c r="Y1079" s="2">
        <v>0</v>
      </c>
      <c r="Z1079" s="2">
        <v>0</v>
      </c>
      <c r="AA1079" s="2">
        <v>0</v>
      </c>
      <c r="AB1079" s="2">
        <v>0</v>
      </c>
      <c r="AC1079" s="2">
        <v>0</v>
      </c>
      <c r="AD1079" s="2">
        <v>1</v>
      </c>
      <c r="AE1079" s="2">
        <v>1</v>
      </c>
      <c r="AF1079" s="2">
        <v>0</v>
      </c>
      <c r="AG1079" s="3">
        <v>0</v>
      </c>
      <c r="AH1079" s="2">
        <v>0</v>
      </c>
      <c r="AI1079" s="2">
        <v>0</v>
      </c>
      <c r="AJ1079" s="2">
        <v>1</v>
      </c>
      <c r="AK1079" s="2">
        <v>4</v>
      </c>
      <c r="AL1079" s="4">
        <v>162</v>
      </c>
      <c r="AM1079" s="2">
        <v>12</v>
      </c>
      <c r="AN1079" s="2">
        <v>3</v>
      </c>
      <c r="AO1079" s="2">
        <v>0</v>
      </c>
      <c r="AP1079" s="2">
        <v>38</v>
      </c>
      <c r="AQ1079" s="2">
        <v>2</v>
      </c>
      <c r="AR1079" s="2">
        <v>0</v>
      </c>
      <c r="AS1079" s="2">
        <v>0</v>
      </c>
      <c r="AT1079" s="2">
        <v>0</v>
      </c>
      <c r="AU1079" s="2">
        <v>0</v>
      </c>
      <c r="AV1079" s="2">
        <v>0</v>
      </c>
      <c r="AW1079" s="2">
        <v>0</v>
      </c>
      <c r="AX1079" s="2">
        <v>0</v>
      </c>
      <c r="AY1079" s="2">
        <v>0</v>
      </c>
      <c r="AZ1079" s="2">
        <v>0</v>
      </c>
      <c r="BA1079" s="44">
        <v>0</v>
      </c>
      <c r="BB1079" s="2">
        <v>0</v>
      </c>
      <c r="BC1079" s="2">
        <v>0</v>
      </c>
      <c r="BD1079" s="2">
        <v>0</v>
      </c>
      <c r="BE1079" s="2">
        <v>2</v>
      </c>
      <c r="BF1079" s="45">
        <v>0</v>
      </c>
      <c r="BG1079" s="2">
        <v>0</v>
      </c>
      <c r="BH1079" s="2">
        <v>0</v>
      </c>
      <c r="BI1079" s="2">
        <v>0</v>
      </c>
      <c r="BJ1079" s="2">
        <v>0</v>
      </c>
      <c r="BK1079" s="2">
        <v>0</v>
      </c>
      <c r="BL1079" s="2">
        <v>0</v>
      </c>
      <c r="BM1079" s="2">
        <v>0</v>
      </c>
      <c r="BN1079" s="2">
        <v>0</v>
      </c>
      <c r="BO1079" s="2">
        <v>0</v>
      </c>
      <c r="BP1079" s="2">
        <v>0</v>
      </c>
      <c r="BQ1079" s="2">
        <v>0</v>
      </c>
      <c r="BR1079" s="2">
        <v>2</v>
      </c>
      <c r="BS1079" s="2">
        <v>528</v>
      </c>
      <c r="BT1079" s="2">
        <v>0</v>
      </c>
      <c r="BU1079" s="5">
        <v>0.81</v>
      </c>
      <c r="BV1079" s="5">
        <f>IFERROR($BF1079/($AL1079+$R1079), "No Votes")</f>
        <v>0</v>
      </c>
      <c r="BW1079" s="5">
        <f>IFERROR($BA1079/($AG1079+$M1079), "No Votes")</f>
        <v>0</v>
      </c>
      <c r="BX1079" t="s">
        <v>2157</v>
      </c>
      <c r="BY1079" s="5" t="s">
        <v>2093</v>
      </c>
      <c r="BZ1079" s="5" t="s">
        <v>2088</v>
      </c>
      <c r="CA1079" s="28" t="str">
        <f>IF(Table1[[#This Row],[Party]]="Labour","Conservative","Labour")</f>
        <v>Labour</v>
      </c>
      <c r="CB1079" s="28" cm="1">
        <f t="array" ref="CB10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079" s="28" cm="1">
        <f t="array" ref="CC10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79" s="28">
        <f>IF(TRIM(Table1[[#This Row],[Party]])="Labour",Table1[[#This Row],[Conservative_Aye]],Table1[[#This Row],[Labour_Aye]])</f>
        <v>0</v>
      </c>
      <c r="CE1079" s="28">
        <f>IF(TRIM(Table1[[#This Row],[Party]])="Labour",Table1[[#This Row],[Conservative_No]],Table1[[#This Row],[Labour_No]])</f>
        <v>162</v>
      </c>
      <c r="CF1079" s="36">
        <f>IF(Table1[[#This Row],[Gov_Aye]]+Table1[[#This Row],[Gov_No]]=0,"",Table1[[#This Row],[Gov_Aye]]/(Table1[[#This Row],[Gov_Aye]]+Table1[[#This Row],[Gov_No]]))</f>
        <v>1</v>
      </c>
      <c r="CG1079" s="36">
        <f>IF(Table1[[#This Row],[Opp_Aye]]+Table1[[#This Row],[Opp_No]]=0,"",Table1[[#This Row],[Opp_Aye]]/(Table1[[#This Row],[Opp_Aye]]+Table1[[#This Row],[Opp_No]]))</f>
        <v>0</v>
      </c>
      <c r="CH1079" s="36">
        <f>IF(OR(Table1[[#This Row],[Gov_Share]]="",Table1[[#This Row],[Opp_Share]]=""),"",ABS(Table1[[#This Row],[Gov_Share]]-Table1[[#This Row],[Opp_Share]]))</f>
        <v>1</v>
      </c>
      <c r="CI1079" s="36">
        <f>IF(Table1[[#This Row],[Gov_Aye]]+Table1[[#This Row],[Gov_No]]=0,"",ABS(Table1[[#This Row],[Gov_Aye]]-Table1[[#This Row],[Gov_No]])/(Table1[[#This Row],[Gov_Aye]]+Table1[[#This Row],[Gov_No]]))</f>
        <v>1</v>
      </c>
      <c r="CJ1079" s="36">
        <f>IF(Table1[[#This Row],[Opp_Aye]]+Table1[[#This Row],[Opp_No]]=0,"",ABS(Table1[[#This Row],[Opp_Aye]]-Table1[[#This Row],[Opp_No]])/(Table1[[#This Row],[Opp_Aye]]+Table1[[#This Row],[Opp_No]]))</f>
        <v>1</v>
      </c>
      <c r="CK10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0.96397998888271264</v>
      </c>
    </row>
    <row r="1080" spans="1:89" x14ac:dyDescent="0.75">
      <c r="A1080" s="2">
        <v>1218</v>
      </c>
      <c r="B1080" s="15">
        <v>44594</v>
      </c>
      <c r="C1080" s="16">
        <v>0.7680555555555556</v>
      </c>
      <c r="D1080" s="2">
        <v>182</v>
      </c>
      <c r="E1080" s="19" t="s">
        <v>499</v>
      </c>
      <c r="F1080" s="2"/>
      <c r="G1080" s="2"/>
      <c r="H1080" s="2">
        <v>228</v>
      </c>
      <c r="I1080" s="2">
        <v>301</v>
      </c>
      <c r="J1080" s="2">
        <v>1</v>
      </c>
      <c r="K1080" s="2">
        <v>1</v>
      </c>
      <c r="L1080" s="2">
        <v>0</v>
      </c>
      <c r="M1080" s="3">
        <v>0</v>
      </c>
      <c r="N1080" s="2">
        <v>2</v>
      </c>
      <c r="O1080" s="2">
        <v>0</v>
      </c>
      <c r="P1080" s="2">
        <v>1</v>
      </c>
      <c r="Q1080" s="2">
        <v>4</v>
      </c>
      <c r="R1080" s="4">
        <v>166</v>
      </c>
      <c r="S1080" s="2">
        <v>12</v>
      </c>
      <c r="T1080" s="2">
        <v>2</v>
      </c>
      <c r="U1080" s="2">
        <v>0</v>
      </c>
      <c r="V1080" s="2">
        <v>40</v>
      </c>
      <c r="W1080" s="2">
        <v>0</v>
      </c>
      <c r="X1080" s="2">
        <v>0</v>
      </c>
      <c r="Y1080" s="2">
        <v>0</v>
      </c>
      <c r="Z1080" s="2">
        <v>0</v>
      </c>
      <c r="AA1080" s="2">
        <v>0</v>
      </c>
      <c r="AB1080" s="2">
        <v>0</v>
      </c>
      <c r="AC1080" s="2">
        <v>0</v>
      </c>
      <c r="AD1080" s="2">
        <v>0</v>
      </c>
      <c r="AE1080" s="2">
        <v>0</v>
      </c>
      <c r="AF1080" s="2">
        <v>0</v>
      </c>
      <c r="AG1080" s="3">
        <v>299</v>
      </c>
      <c r="AH1080" s="2">
        <v>0</v>
      </c>
      <c r="AI1080" s="2">
        <v>0</v>
      </c>
      <c r="AJ1080" s="2">
        <v>0</v>
      </c>
      <c r="AK1080" s="2">
        <v>2</v>
      </c>
      <c r="AL1080" s="4">
        <v>0</v>
      </c>
      <c r="AM1080" s="2">
        <v>0</v>
      </c>
      <c r="AN1080" s="2">
        <v>0</v>
      </c>
      <c r="AO1080" s="2">
        <v>0</v>
      </c>
      <c r="AP1080" s="2">
        <v>0</v>
      </c>
      <c r="AQ1080" s="2">
        <v>0</v>
      </c>
      <c r="AR1080" s="2">
        <v>0</v>
      </c>
      <c r="AS1080" s="2">
        <v>0</v>
      </c>
      <c r="AT1080" s="2">
        <v>0</v>
      </c>
      <c r="AU1080" s="2">
        <v>0</v>
      </c>
      <c r="AV1080" s="2">
        <v>0</v>
      </c>
      <c r="AW1080" s="2">
        <v>0</v>
      </c>
      <c r="AX1080" s="2">
        <v>0</v>
      </c>
      <c r="AY1080" s="2">
        <v>0</v>
      </c>
      <c r="AZ1080" s="2">
        <v>0</v>
      </c>
      <c r="BA1080" s="44">
        <v>0</v>
      </c>
      <c r="BB1080" s="2">
        <v>0</v>
      </c>
      <c r="BC1080" s="2">
        <v>0</v>
      </c>
      <c r="BD1080" s="2">
        <v>0</v>
      </c>
      <c r="BE1080" s="2">
        <v>2</v>
      </c>
      <c r="BF1080" s="45">
        <v>0</v>
      </c>
      <c r="BG1080" s="2">
        <v>0</v>
      </c>
      <c r="BH1080" s="2">
        <v>0</v>
      </c>
      <c r="BI1080" s="2">
        <v>0</v>
      </c>
      <c r="BJ1080" s="2">
        <v>0</v>
      </c>
      <c r="BK1080" s="2">
        <v>0</v>
      </c>
      <c r="BL1080" s="2">
        <v>0</v>
      </c>
      <c r="BM1080" s="2">
        <v>0</v>
      </c>
      <c r="BN1080" s="2">
        <v>0</v>
      </c>
      <c r="BO1080" s="2">
        <v>0</v>
      </c>
      <c r="BP1080" s="2">
        <v>0</v>
      </c>
      <c r="BQ1080" s="2">
        <v>0</v>
      </c>
      <c r="BR1080" s="2">
        <v>2</v>
      </c>
      <c r="BS1080" s="2">
        <v>530</v>
      </c>
      <c r="BT1080" s="2">
        <v>0</v>
      </c>
      <c r="BU1080" s="5">
        <v>0.82</v>
      </c>
      <c r="BV1080" s="5">
        <f>IFERROR($BF1080/($AL1080+$R1080), "No Votes")</f>
        <v>0</v>
      </c>
      <c r="BW1080" s="5">
        <f>IFERROR($BA1080/($AG1080+$M1080), "No Votes")</f>
        <v>0</v>
      </c>
      <c r="BX1080" t="s">
        <v>2157</v>
      </c>
      <c r="BY1080" s="5" t="s">
        <v>2093</v>
      </c>
      <c r="BZ1080" s="5" t="s">
        <v>2088</v>
      </c>
      <c r="CA1080" s="28" t="str">
        <f>IF(Table1[[#This Row],[Party]]="Labour","Conservative","Labour")</f>
        <v>Labour</v>
      </c>
      <c r="CB1080" s="28" cm="1">
        <f t="array" ref="CB10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80" s="28" cm="1">
        <f t="array" ref="CC10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1080" s="28">
        <f>IF(TRIM(Table1[[#This Row],[Party]])="Labour",Table1[[#This Row],[Conservative_Aye]],Table1[[#This Row],[Labour_Aye]])</f>
        <v>166</v>
      </c>
      <c r="CE1080" s="28">
        <f>IF(TRIM(Table1[[#This Row],[Party]])="Labour",Table1[[#This Row],[Conservative_No]],Table1[[#This Row],[Labour_No]])</f>
        <v>0</v>
      </c>
      <c r="CF1080" s="36">
        <f>IF(Table1[[#This Row],[Gov_Aye]]+Table1[[#This Row],[Gov_No]]=0,"",Table1[[#This Row],[Gov_Aye]]/(Table1[[#This Row],[Gov_Aye]]+Table1[[#This Row],[Gov_No]]))</f>
        <v>0</v>
      </c>
      <c r="CG1080" s="36">
        <f>IF(Table1[[#This Row],[Opp_Aye]]+Table1[[#This Row],[Opp_No]]=0,"",Table1[[#This Row],[Opp_Aye]]/(Table1[[#This Row],[Opp_Aye]]+Table1[[#This Row],[Opp_No]]))</f>
        <v>1</v>
      </c>
      <c r="CH1080" s="36">
        <f>IF(OR(Table1[[#This Row],[Gov_Share]]="",Table1[[#This Row],[Opp_Share]]=""),"",ABS(Table1[[#This Row],[Gov_Share]]-Table1[[#This Row],[Opp_Share]]))</f>
        <v>1</v>
      </c>
      <c r="CI1080" s="36">
        <f>IF(Table1[[#This Row],[Gov_Aye]]+Table1[[#This Row],[Gov_No]]=0,"",ABS(Table1[[#This Row],[Gov_Aye]]-Table1[[#This Row],[Gov_No]])/(Table1[[#This Row],[Gov_Aye]]+Table1[[#This Row],[Gov_No]]))</f>
        <v>1</v>
      </c>
      <c r="CJ1080" s="36">
        <f>IF(Table1[[#This Row],[Opp_Aye]]+Table1[[#This Row],[Opp_No]]=0,"",ABS(Table1[[#This Row],[Opp_Aye]]-Table1[[#This Row],[Opp_No]])/(Table1[[#This Row],[Opp_Aye]]+Table1[[#This Row],[Opp_No]]))</f>
        <v>1</v>
      </c>
      <c r="CK10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0.96392219364653897</v>
      </c>
    </row>
    <row r="1081" spans="1:89" x14ac:dyDescent="0.75">
      <c r="A1081" s="2">
        <v>1542</v>
      </c>
      <c r="B1081" s="15">
        <v>45068</v>
      </c>
      <c r="C1081" s="16">
        <v>0.75624999999999998</v>
      </c>
      <c r="D1081" s="2">
        <v>234</v>
      </c>
      <c r="E1081" s="19" t="s">
        <v>1421</v>
      </c>
      <c r="F1081" s="2"/>
      <c r="G1081" s="2"/>
      <c r="H1081" s="2">
        <v>168</v>
      </c>
      <c r="I1081" s="2">
        <v>282</v>
      </c>
      <c r="J1081" s="2">
        <v>0</v>
      </c>
      <c r="K1081" s="2">
        <v>0</v>
      </c>
      <c r="L1081" s="2">
        <v>0</v>
      </c>
      <c r="M1081" s="3">
        <v>1</v>
      </c>
      <c r="N1081" s="2">
        <v>0</v>
      </c>
      <c r="O1081" s="2">
        <v>0</v>
      </c>
      <c r="P1081" s="2">
        <v>1</v>
      </c>
      <c r="Q1081" s="2">
        <v>4</v>
      </c>
      <c r="R1081" s="4">
        <v>150</v>
      </c>
      <c r="S1081" s="2">
        <v>10</v>
      </c>
      <c r="T1081" s="2">
        <v>0</v>
      </c>
      <c r="U1081" s="2">
        <v>0</v>
      </c>
      <c r="V1081" s="2">
        <v>0</v>
      </c>
      <c r="W1081" s="2">
        <v>0</v>
      </c>
      <c r="X1081" s="2">
        <v>0</v>
      </c>
      <c r="Y1081" s="2">
        <v>0</v>
      </c>
      <c r="Z1081" s="2">
        <v>0</v>
      </c>
      <c r="AA1081" s="2">
        <v>0</v>
      </c>
      <c r="AB1081" s="2">
        <v>0</v>
      </c>
      <c r="AC1081" s="2">
        <v>0</v>
      </c>
      <c r="AD1081" s="2">
        <v>0</v>
      </c>
      <c r="AE1081" s="2">
        <v>0</v>
      </c>
      <c r="AF1081" s="2">
        <v>0</v>
      </c>
      <c r="AG1081" s="3">
        <v>277</v>
      </c>
      <c r="AH1081" s="2">
        <v>2</v>
      </c>
      <c r="AI1081" s="2">
        <v>0</v>
      </c>
      <c r="AJ1081" s="2">
        <v>0</v>
      </c>
      <c r="AK1081" s="2">
        <v>3</v>
      </c>
      <c r="AL1081" s="4">
        <v>0</v>
      </c>
      <c r="AM1081" s="2">
        <v>0</v>
      </c>
      <c r="AN1081" s="2">
        <v>0</v>
      </c>
      <c r="AO1081" s="2">
        <v>0</v>
      </c>
      <c r="AP1081" s="2">
        <v>0</v>
      </c>
      <c r="AQ1081" s="2">
        <v>0</v>
      </c>
      <c r="AR1081" s="2">
        <v>0</v>
      </c>
      <c r="AS1081" s="2">
        <v>0</v>
      </c>
      <c r="AT1081" s="2">
        <v>0</v>
      </c>
      <c r="AU1081" s="2">
        <v>0</v>
      </c>
      <c r="AV1081" s="2">
        <v>0</v>
      </c>
      <c r="AW1081" s="2">
        <v>0</v>
      </c>
      <c r="AX1081" s="2">
        <v>0</v>
      </c>
      <c r="AY1081" s="2">
        <v>0</v>
      </c>
      <c r="AZ1081" s="2">
        <v>0</v>
      </c>
      <c r="BA1081" s="2">
        <v>1</v>
      </c>
      <c r="BB1081" s="2">
        <v>0</v>
      </c>
      <c r="BC1081" s="2">
        <v>0</v>
      </c>
      <c r="BD1081" s="2">
        <v>0</v>
      </c>
      <c r="BE1081" s="2">
        <v>3</v>
      </c>
      <c r="BF1081" s="2">
        <v>0</v>
      </c>
      <c r="BG1081" s="2">
        <v>0</v>
      </c>
      <c r="BH1081" s="2">
        <v>0</v>
      </c>
      <c r="BI1081" s="2">
        <v>0</v>
      </c>
      <c r="BJ1081" s="2">
        <v>0</v>
      </c>
      <c r="BK1081" s="2">
        <v>0</v>
      </c>
      <c r="BL1081" s="2">
        <v>0</v>
      </c>
      <c r="BM1081" s="2">
        <v>0</v>
      </c>
      <c r="BN1081" s="2">
        <v>0</v>
      </c>
      <c r="BO1081" s="2">
        <v>0</v>
      </c>
      <c r="BP1081" s="2">
        <v>0</v>
      </c>
      <c r="BQ1081" s="2">
        <v>0</v>
      </c>
      <c r="BR1081" s="2">
        <v>4</v>
      </c>
      <c r="BS1081" s="2">
        <v>448</v>
      </c>
      <c r="BT1081" s="2">
        <v>8.9285709999999997E-3</v>
      </c>
      <c r="BU1081" s="5">
        <v>0.69</v>
      </c>
      <c r="BV1081" s="5">
        <f>IFERROR($BF1081/($AL1081+$R1081), "No Votes")</f>
        <v>0</v>
      </c>
      <c r="BW1081" s="5">
        <f>IFERROR($BA1081/($AG1081+$M1081), "No Votes")</f>
        <v>3.5971223021582736E-3</v>
      </c>
      <c r="BX1081" t="s">
        <v>2157</v>
      </c>
      <c r="BY1081" s="5" t="s">
        <v>2096</v>
      </c>
      <c r="BZ1081" s="5" t="s">
        <v>2088</v>
      </c>
      <c r="CA1081" s="28" t="str">
        <f>IF(Table1[[#This Row],[Party]]="Labour","Conservative","Labour")</f>
        <v>Labour</v>
      </c>
      <c r="CB1081" s="28" cm="1">
        <f t="array" ref="CB10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081" s="28" cm="1">
        <f t="array" ref="CC10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277</v>
      </c>
      <c r="CD1081" s="28">
        <f>IF(TRIM(Table1[[#This Row],[Party]])="Labour",Table1[[#This Row],[Conservative_Aye]],Table1[[#This Row],[Labour_Aye]])</f>
        <v>150</v>
      </c>
      <c r="CE1081" s="28">
        <f>IF(TRIM(Table1[[#This Row],[Party]])="Labour",Table1[[#This Row],[Conservative_No]],Table1[[#This Row],[Labour_No]])</f>
        <v>0</v>
      </c>
      <c r="CF1081" s="36">
        <f>IF(Table1[[#This Row],[Gov_Aye]]+Table1[[#This Row],[Gov_No]]=0,"",Table1[[#This Row],[Gov_Aye]]/(Table1[[#This Row],[Gov_Aye]]+Table1[[#This Row],[Gov_No]]))</f>
        <v>3.5971223021582736E-3</v>
      </c>
      <c r="CG1081" s="36">
        <f>IF(Table1[[#This Row],[Opp_Aye]]+Table1[[#This Row],[Opp_No]]=0,"",Table1[[#This Row],[Opp_Aye]]/(Table1[[#This Row],[Opp_Aye]]+Table1[[#This Row],[Opp_No]]))</f>
        <v>1</v>
      </c>
      <c r="CH1081" s="36">
        <f>IF(OR(Table1[[#This Row],[Gov_Share]]="",Table1[[#This Row],[Opp_Share]]=""),"",ABS(Table1[[#This Row],[Gov_Share]]-Table1[[#This Row],[Opp_Share]]))</f>
        <v>0.99640287769784175</v>
      </c>
      <c r="CI1081" s="36">
        <f>IF(Table1[[#This Row],[Gov_Aye]]+Table1[[#This Row],[Gov_No]]=0,"",ABS(Table1[[#This Row],[Gov_Aye]]-Table1[[#This Row],[Gov_No]])/(Table1[[#This Row],[Gov_Aye]]+Table1[[#This Row],[Gov_No]]))</f>
        <v>0.9928057553956835</v>
      </c>
      <c r="CJ1081" s="36">
        <f>IF(Table1[[#This Row],[Opp_Aye]]+Table1[[#This Row],[Opp_No]]=0,"",ABS(Table1[[#This Row],[Opp_Aye]]-Table1[[#This Row],[Opp_No]])/(Table1[[#This Row],[Opp_Aye]]+Table1[[#This Row],[Opp_No]]))</f>
        <v>1</v>
      </c>
      <c r="CK10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0.96389734667246629</v>
      </c>
    </row>
    <row r="1082" spans="1:89" x14ac:dyDescent="0.75">
      <c r="A1082">
        <v>92</v>
      </c>
      <c r="B1082" s="17">
        <v>42549</v>
      </c>
      <c r="C1082" s="18">
        <v>0.61041666666666672</v>
      </c>
      <c r="D1082">
        <v>25</v>
      </c>
      <c r="E1082" s="20" t="s">
        <v>267</v>
      </c>
      <c r="H1082">
        <v>273</v>
      </c>
      <c r="I1082">
        <v>295</v>
      </c>
      <c r="J1082">
        <v>0</v>
      </c>
      <c r="K1082">
        <v>0</v>
      </c>
      <c r="L1082">
        <v>0</v>
      </c>
      <c r="M1082" s="3">
        <v>5</v>
      </c>
      <c r="N1082">
        <v>0</v>
      </c>
      <c r="O1082">
        <v>0</v>
      </c>
      <c r="P1082">
        <v>1</v>
      </c>
      <c r="Q1082">
        <v>4</v>
      </c>
      <c r="R1082" s="4">
        <v>200</v>
      </c>
      <c r="S1082">
        <v>6</v>
      </c>
      <c r="T1082">
        <v>1</v>
      </c>
      <c r="U1082">
        <v>0</v>
      </c>
      <c r="V1082">
        <v>50</v>
      </c>
      <c r="W1082">
        <v>3</v>
      </c>
      <c r="X1082">
        <v>0</v>
      </c>
      <c r="Y1082">
        <v>0</v>
      </c>
      <c r="Z1082">
        <v>0</v>
      </c>
      <c r="AA1082">
        <v>1</v>
      </c>
      <c r="AB1082">
        <v>2</v>
      </c>
      <c r="AC1082">
        <v>0</v>
      </c>
      <c r="AD1082">
        <v>0</v>
      </c>
      <c r="AE1082">
        <v>0</v>
      </c>
      <c r="AF1082">
        <v>0</v>
      </c>
      <c r="AG1082" s="3">
        <v>289</v>
      </c>
      <c r="AH1082">
        <v>6</v>
      </c>
      <c r="AI1082">
        <v>0</v>
      </c>
      <c r="AJ1082">
        <v>0</v>
      </c>
      <c r="AK1082">
        <v>0</v>
      </c>
      <c r="AL1082" s="4">
        <v>0</v>
      </c>
      <c r="AM1082">
        <v>0</v>
      </c>
      <c r="AN1082">
        <v>0</v>
      </c>
      <c r="AO1082">
        <v>0</v>
      </c>
      <c r="AP1082">
        <v>0</v>
      </c>
      <c r="AQ1082">
        <v>0</v>
      </c>
      <c r="AR1082">
        <v>0</v>
      </c>
      <c r="AS1082">
        <v>0</v>
      </c>
      <c r="AT1082">
        <v>0</v>
      </c>
      <c r="AU1082">
        <v>0</v>
      </c>
      <c r="AV1082">
        <v>0</v>
      </c>
      <c r="AW1082">
        <v>0</v>
      </c>
      <c r="AX1082">
        <v>0</v>
      </c>
      <c r="AY1082">
        <v>0</v>
      </c>
      <c r="AZ1082">
        <v>0</v>
      </c>
      <c r="BA1082" s="3">
        <v>5</v>
      </c>
      <c r="BB1082">
        <v>0</v>
      </c>
      <c r="BC1082">
        <v>0</v>
      </c>
      <c r="BD1082">
        <v>0</v>
      </c>
      <c r="BE1082">
        <v>0</v>
      </c>
      <c r="BF1082" s="4">
        <v>0</v>
      </c>
      <c r="BG1082">
        <v>0</v>
      </c>
      <c r="BH1082">
        <v>0</v>
      </c>
      <c r="BI1082">
        <v>0</v>
      </c>
      <c r="BJ1082">
        <v>0</v>
      </c>
      <c r="BK1082">
        <v>0</v>
      </c>
      <c r="BL1082">
        <v>0</v>
      </c>
      <c r="BM1082">
        <v>0</v>
      </c>
      <c r="BN1082">
        <v>0</v>
      </c>
      <c r="BO1082">
        <v>0</v>
      </c>
      <c r="BP1082">
        <v>0</v>
      </c>
      <c r="BQ1082">
        <v>0</v>
      </c>
      <c r="BR1082">
        <v>5</v>
      </c>
      <c r="BS1082">
        <v>568</v>
      </c>
      <c r="BT1082">
        <v>0.01</v>
      </c>
      <c r="BU1082" s="1">
        <v>0.87</v>
      </c>
      <c r="BV1082" s="5">
        <f>IFERROR($BF1082/($AL1082+$R1082), "No Votes")</f>
        <v>0</v>
      </c>
      <c r="BW1082" s="5">
        <f>IFERROR($BA1082/($AG1082+$M1082), "No Votes")</f>
        <v>1.7006802721088437E-2</v>
      </c>
      <c r="BX1082" t="s">
        <v>2157</v>
      </c>
      <c r="BY1082" s="5" t="s">
        <v>2085</v>
      </c>
      <c r="BZ1082" s="5" t="s">
        <v>2088</v>
      </c>
      <c r="CA1082" s="28" t="str">
        <f>IF(Table1[[#This Row],[Party]]="Labour","Conservative","Labour")</f>
        <v>Labour</v>
      </c>
      <c r="CB1082" s="28" cm="1">
        <f t="array" ref="CB10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082" s="28" cm="1">
        <f t="array" ref="CC10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1082" s="28">
        <f>IF(TRIM(Table1[[#This Row],[Party]])="Labour",Table1[[#This Row],[Conservative_Aye]],Table1[[#This Row],[Labour_Aye]])</f>
        <v>200</v>
      </c>
      <c r="CE1082" s="28">
        <f>IF(TRIM(Table1[[#This Row],[Party]])="Labour",Table1[[#This Row],[Conservative_No]],Table1[[#This Row],[Labour_No]])</f>
        <v>0</v>
      </c>
      <c r="CF1082" s="36">
        <f>IF(Table1[[#This Row],[Gov_Aye]]+Table1[[#This Row],[Gov_No]]=0,"",Table1[[#This Row],[Gov_Aye]]/(Table1[[#This Row],[Gov_Aye]]+Table1[[#This Row],[Gov_No]]))</f>
        <v>1.7006802721088437E-2</v>
      </c>
      <c r="CG1082" s="36">
        <f>IF(Table1[[#This Row],[Opp_Aye]]+Table1[[#This Row],[Opp_No]]=0,"",Table1[[#This Row],[Opp_Aye]]/(Table1[[#This Row],[Opp_Aye]]+Table1[[#This Row],[Opp_No]]))</f>
        <v>1</v>
      </c>
      <c r="CH1082" s="36">
        <f>IF(OR(Table1[[#This Row],[Gov_Share]]="",Table1[[#This Row],[Opp_Share]]=""),"",ABS(Table1[[#This Row],[Gov_Share]]-Table1[[#This Row],[Opp_Share]]))</f>
        <v>0.98299319727891155</v>
      </c>
      <c r="CI1082" s="36">
        <f>IF(Table1[[#This Row],[Gov_Aye]]+Table1[[#This Row],[Gov_No]]=0,"",ABS(Table1[[#This Row],[Gov_Aye]]-Table1[[#This Row],[Gov_No]])/(Table1[[#This Row],[Gov_Aye]]+Table1[[#This Row],[Gov_No]]))</f>
        <v>0.96598639455782309</v>
      </c>
      <c r="CJ1082" s="36">
        <f>IF(Table1[[#This Row],[Opp_Aye]]+Table1[[#This Row],[Opp_No]]=0,"",ABS(Table1[[#This Row],[Opp_Aye]]-Table1[[#This Row],[Opp_No]])/(Table1[[#This Row],[Opp_Aye]]+Table1[[#This Row],[Opp_No]]))</f>
        <v>1</v>
      </c>
      <c r="CK10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0.96389482546467198</v>
      </c>
    </row>
    <row r="1083" spans="1:89" ht="29.5" x14ac:dyDescent="0.75">
      <c r="A1083">
        <v>1267</v>
      </c>
      <c r="B1083" s="17">
        <v>44648</v>
      </c>
      <c r="C1083" s="18">
        <v>0.77847222222222223</v>
      </c>
      <c r="D1083">
        <v>231</v>
      </c>
      <c r="E1083" s="20" t="s">
        <v>1482</v>
      </c>
      <c r="H1083">
        <v>280</v>
      </c>
      <c r="I1083">
        <v>152</v>
      </c>
      <c r="J1083">
        <v>0</v>
      </c>
      <c r="K1083">
        <v>0</v>
      </c>
      <c r="L1083">
        <v>0</v>
      </c>
      <c r="M1083" s="3">
        <v>272</v>
      </c>
      <c r="N1083">
        <v>4</v>
      </c>
      <c r="O1083">
        <v>0</v>
      </c>
      <c r="P1083">
        <v>0</v>
      </c>
      <c r="Q1083">
        <v>0</v>
      </c>
      <c r="R1083" s="4">
        <v>0</v>
      </c>
      <c r="S1083">
        <v>0</v>
      </c>
      <c r="T1083">
        <v>0</v>
      </c>
      <c r="U1083">
        <v>0</v>
      </c>
      <c r="V1083">
        <v>0</v>
      </c>
      <c r="W1083">
        <v>0</v>
      </c>
      <c r="X1083">
        <v>0</v>
      </c>
      <c r="Y1083">
        <v>0</v>
      </c>
      <c r="Z1083">
        <v>0</v>
      </c>
      <c r="AA1083">
        <v>0</v>
      </c>
      <c r="AB1083">
        <v>0</v>
      </c>
      <c r="AC1083">
        <v>0</v>
      </c>
      <c r="AD1083">
        <v>0</v>
      </c>
      <c r="AE1083">
        <v>1</v>
      </c>
      <c r="AF1083">
        <v>0</v>
      </c>
      <c r="AG1083" s="3">
        <v>0</v>
      </c>
      <c r="AH1083">
        <v>0</v>
      </c>
      <c r="AI1083">
        <v>0</v>
      </c>
      <c r="AJ1083">
        <v>1</v>
      </c>
      <c r="AK1083">
        <v>0</v>
      </c>
      <c r="AL1083" s="4">
        <v>139</v>
      </c>
      <c r="AM1083">
        <v>11</v>
      </c>
      <c r="AN1083">
        <v>0</v>
      </c>
      <c r="AO1083">
        <v>0</v>
      </c>
      <c r="AP1083">
        <v>0</v>
      </c>
      <c r="AQ1083">
        <v>1</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v>
      </c>
      <c r="BL1083">
        <v>0</v>
      </c>
      <c r="BM1083">
        <v>0</v>
      </c>
      <c r="BN1083">
        <v>0</v>
      </c>
      <c r="BO1083">
        <v>0</v>
      </c>
      <c r="BP1083">
        <v>0</v>
      </c>
      <c r="BQ1083">
        <v>0</v>
      </c>
      <c r="BR1083">
        <v>0</v>
      </c>
      <c r="BS1083">
        <v>429</v>
      </c>
      <c r="BT1083">
        <v>0</v>
      </c>
      <c r="BU1083" s="1">
        <v>0.66</v>
      </c>
      <c r="BV1083" s="5">
        <f>IFERROR($BF1083/($AL1083+$R1083), "No Votes")</f>
        <v>0</v>
      </c>
      <c r="BW1083" s="5">
        <f>IFERROR($BA1083/($AG1083+$M1083), "No Votes")</f>
        <v>0</v>
      </c>
      <c r="BX1083" t="s">
        <v>2157</v>
      </c>
      <c r="BY1083" s="5" t="s">
        <v>2093</v>
      </c>
      <c r="BZ1083" s="5" t="s">
        <v>2088</v>
      </c>
      <c r="CA1083" s="28" t="str">
        <f>IF(Table1[[#This Row],[Party]]="Labour","Conservative","Labour")</f>
        <v>Labour</v>
      </c>
      <c r="CB1083" s="28" cm="1">
        <f t="array" ref="CB10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272</v>
      </c>
      <c r="CC1083" s="28" cm="1">
        <f t="array" ref="CC10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83" s="28">
        <f>IF(TRIM(Table1[[#This Row],[Party]])="Labour",Table1[[#This Row],[Conservative_Aye]],Table1[[#This Row],[Labour_Aye]])</f>
        <v>0</v>
      </c>
      <c r="CE1083" s="28">
        <f>IF(TRIM(Table1[[#This Row],[Party]])="Labour",Table1[[#This Row],[Conservative_No]],Table1[[#This Row],[Labour_No]])</f>
        <v>139</v>
      </c>
      <c r="CF1083" s="36">
        <f>IF(Table1[[#This Row],[Gov_Aye]]+Table1[[#This Row],[Gov_No]]=0,"",Table1[[#This Row],[Gov_Aye]]/(Table1[[#This Row],[Gov_Aye]]+Table1[[#This Row],[Gov_No]]))</f>
        <v>1</v>
      </c>
      <c r="CG1083" s="36">
        <f>IF(Table1[[#This Row],[Opp_Aye]]+Table1[[#This Row],[Opp_No]]=0,"",Table1[[#This Row],[Opp_Aye]]/(Table1[[#This Row],[Opp_Aye]]+Table1[[#This Row],[Opp_No]]))</f>
        <v>0</v>
      </c>
      <c r="CH1083" s="36">
        <f>IF(OR(Table1[[#This Row],[Gov_Share]]="",Table1[[#This Row],[Opp_Share]]=""),"",ABS(Table1[[#This Row],[Gov_Share]]-Table1[[#This Row],[Opp_Share]]))</f>
        <v>1</v>
      </c>
      <c r="CI1083" s="36">
        <f>IF(Table1[[#This Row],[Gov_Aye]]+Table1[[#This Row],[Gov_No]]=0,"",ABS(Table1[[#This Row],[Gov_Aye]]-Table1[[#This Row],[Gov_No]])/(Table1[[#This Row],[Gov_Aye]]+Table1[[#This Row],[Gov_No]]))</f>
        <v>1</v>
      </c>
      <c r="CJ1083" s="36">
        <f>IF(Table1[[#This Row],[Opp_Aye]]+Table1[[#This Row],[Opp_No]]=0,"",ABS(Table1[[#This Row],[Opp_Aye]]-Table1[[#This Row],[Opp_No]])/(Table1[[#This Row],[Opp_Aye]]+Table1[[#This Row],[Opp_No]]))</f>
        <v>1</v>
      </c>
      <c r="CK10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0.96387819225590021</v>
      </c>
    </row>
    <row r="1084" spans="1:89" ht="29.5" x14ac:dyDescent="0.75">
      <c r="A1084">
        <v>272</v>
      </c>
      <c r="B1084" s="17">
        <v>42927</v>
      </c>
      <c r="C1084" s="18">
        <v>0.72499999999999998</v>
      </c>
      <c r="D1084">
        <v>5</v>
      </c>
      <c r="E1084" s="20" t="s">
        <v>1050</v>
      </c>
      <c r="H1084">
        <v>271</v>
      </c>
      <c r="I1084">
        <v>305</v>
      </c>
      <c r="J1084">
        <v>0</v>
      </c>
      <c r="K1084">
        <v>0</v>
      </c>
      <c r="L1084">
        <v>0</v>
      </c>
      <c r="M1084" s="3">
        <v>0</v>
      </c>
      <c r="N1084">
        <v>0</v>
      </c>
      <c r="O1084">
        <v>0</v>
      </c>
      <c r="P1084">
        <v>1</v>
      </c>
      <c r="Q1084">
        <v>0</v>
      </c>
      <c r="R1084" s="4">
        <v>226</v>
      </c>
      <c r="S1084">
        <v>12</v>
      </c>
      <c r="T1084">
        <v>3</v>
      </c>
      <c r="U1084">
        <v>0</v>
      </c>
      <c r="V1084">
        <v>29</v>
      </c>
      <c r="W1084">
        <v>0</v>
      </c>
      <c r="X1084">
        <v>0</v>
      </c>
      <c r="Y1084">
        <v>0</v>
      </c>
      <c r="Z1084">
        <v>0</v>
      </c>
      <c r="AA1084">
        <v>0</v>
      </c>
      <c r="AB1084">
        <v>0</v>
      </c>
      <c r="AC1084">
        <v>0</v>
      </c>
      <c r="AD1084">
        <v>0</v>
      </c>
      <c r="AE1084">
        <v>0</v>
      </c>
      <c r="AF1084">
        <v>0</v>
      </c>
      <c r="AG1084" s="3">
        <v>304</v>
      </c>
      <c r="AH1084">
        <v>1</v>
      </c>
      <c r="AI1084">
        <v>0</v>
      </c>
      <c r="AJ1084">
        <v>0</v>
      </c>
      <c r="AK1084">
        <v>0</v>
      </c>
      <c r="AL1084" s="4">
        <v>0</v>
      </c>
      <c r="AM1084">
        <v>0</v>
      </c>
      <c r="AN1084">
        <v>0</v>
      </c>
      <c r="AO1084">
        <v>0</v>
      </c>
      <c r="AP1084">
        <v>0</v>
      </c>
      <c r="AQ1084">
        <v>0</v>
      </c>
      <c r="AR1084">
        <v>0</v>
      </c>
      <c r="AS1084">
        <v>0</v>
      </c>
      <c r="AT1084">
        <v>0</v>
      </c>
      <c r="AU1084">
        <v>0</v>
      </c>
      <c r="AV1084">
        <v>0</v>
      </c>
      <c r="AW1084">
        <v>0</v>
      </c>
      <c r="AX1084">
        <v>0</v>
      </c>
      <c r="AY1084">
        <v>0</v>
      </c>
      <c r="AZ1084">
        <v>0</v>
      </c>
      <c r="BA1084" s="3">
        <v>0</v>
      </c>
      <c r="BB1084">
        <v>0</v>
      </c>
      <c r="BC1084">
        <v>0</v>
      </c>
      <c r="BD1084">
        <v>0</v>
      </c>
      <c r="BE1084">
        <v>0</v>
      </c>
      <c r="BF1084" s="4">
        <v>0</v>
      </c>
      <c r="BG1084">
        <v>0</v>
      </c>
      <c r="BH1084">
        <v>0</v>
      </c>
      <c r="BI1084">
        <v>0</v>
      </c>
      <c r="BJ1084">
        <v>0</v>
      </c>
      <c r="BK1084">
        <v>0</v>
      </c>
      <c r="BL1084">
        <v>0</v>
      </c>
      <c r="BM1084">
        <v>0</v>
      </c>
      <c r="BN1084">
        <v>0</v>
      </c>
      <c r="BO1084">
        <v>0</v>
      </c>
      <c r="BP1084">
        <v>0</v>
      </c>
      <c r="BQ1084">
        <v>0</v>
      </c>
      <c r="BR1084">
        <v>0</v>
      </c>
      <c r="BS1084">
        <v>576</v>
      </c>
      <c r="BT1084">
        <v>0</v>
      </c>
      <c r="BU1084" s="1">
        <v>0.89</v>
      </c>
      <c r="BV1084" s="5">
        <f>IFERROR($BF1084/($AL1084+$R1084), "No Votes")</f>
        <v>0</v>
      </c>
      <c r="BW1084" s="5">
        <f>IFERROR($BA1084/($AG1084+$M1084), "No Votes")</f>
        <v>0</v>
      </c>
      <c r="BX1084" t="s">
        <v>2157</v>
      </c>
      <c r="BY1084" s="5" t="s">
        <v>2086</v>
      </c>
      <c r="BZ1084" s="5" t="s">
        <v>2088</v>
      </c>
      <c r="CA1084" s="28" t="str">
        <f>IF(Table1[[#This Row],[Party]]="Labour","Conservative","Labour")</f>
        <v>Labour</v>
      </c>
      <c r="CB1084" s="28" cm="1">
        <f t="array" ref="CB10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84" s="28" cm="1">
        <f t="array" ref="CC10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084" s="28">
        <f>IF(TRIM(Table1[[#This Row],[Party]])="Labour",Table1[[#This Row],[Conservative_Aye]],Table1[[#This Row],[Labour_Aye]])</f>
        <v>226</v>
      </c>
      <c r="CE1084" s="28">
        <f>IF(TRIM(Table1[[#This Row],[Party]])="Labour",Table1[[#This Row],[Conservative_No]],Table1[[#This Row],[Labour_No]])</f>
        <v>0</v>
      </c>
      <c r="CF1084" s="36">
        <f>IF(Table1[[#This Row],[Gov_Aye]]+Table1[[#This Row],[Gov_No]]=0,"",Table1[[#This Row],[Gov_Aye]]/(Table1[[#This Row],[Gov_Aye]]+Table1[[#This Row],[Gov_No]]))</f>
        <v>0</v>
      </c>
      <c r="CG1084" s="36">
        <f>IF(Table1[[#This Row],[Opp_Aye]]+Table1[[#This Row],[Opp_No]]=0,"",Table1[[#This Row],[Opp_Aye]]/(Table1[[#This Row],[Opp_Aye]]+Table1[[#This Row],[Opp_No]]))</f>
        <v>1</v>
      </c>
      <c r="CH1084" s="36">
        <f>IF(OR(Table1[[#This Row],[Gov_Share]]="",Table1[[#This Row],[Opp_Share]]=""),"",ABS(Table1[[#This Row],[Gov_Share]]-Table1[[#This Row],[Opp_Share]]))</f>
        <v>1</v>
      </c>
      <c r="CI1084" s="36">
        <f>IF(Table1[[#This Row],[Gov_Aye]]+Table1[[#This Row],[Gov_No]]=0,"",ABS(Table1[[#This Row],[Gov_Aye]]-Table1[[#This Row],[Gov_No]])/(Table1[[#This Row],[Gov_Aye]]+Table1[[#This Row],[Gov_No]]))</f>
        <v>1</v>
      </c>
      <c r="CJ1084" s="36">
        <f>IF(Table1[[#This Row],[Opp_Aye]]+Table1[[#This Row],[Opp_No]]=0,"",ABS(Table1[[#This Row],[Opp_Aye]]-Table1[[#This Row],[Opp_No]])/(Table1[[#This Row],[Opp_Aye]]+Table1[[#This Row],[Opp_No]]))</f>
        <v>1</v>
      </c>
      <c r="CK10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0.96387083022487474</v>
      </c>
    </row>
    <row r="1085" spans="1:89" ht="44.25" hidden="1" x14ac:dyDescent="0.75">
      <c r="A1085">
        <v>886</v>
      </c>
      <c r="B1085" s="17">
        <v>44123</v>
      </c>
      <c r="C1085" s="18">
        <v>0.88611111111111107</v>
      </c>
      <c r="D1085">
        <v>144</v>
      </c>
      <c r="E1085" s="20" t="s">
        <v>420</v>
      </c>
      <c r="F1085" s="13" t="s">
        <v>1976</v>
      </c>
      <c r="G1085" s="13"/>
      <c r="H1085">
        <v>330</v>
      </c>
      <c r="I1085">
        <v>262</v>
      </c>
      <c r="J1085">
        <v>0</v>
      </c>
      <c r="K1085">
        <v>0</v>
      </c>
      <c r="L1085">
        <v>0</v>
      </c>
      <c r="M1085" s="3">
        <v>328</v>
      </c>
      <c r="N1085">
        <v>0</v>
      </c>
      <c r="O1085">
        <v>0</v>
      </c>
      <c r="P1085">
        <v>0</v>
      </c>
      <c r="Q1085">
        <v>1</v>
      </c>
      <c r="R1085" s="4">
        <v>0</v>
      </c>
      <c r="S1085">
        <v>0</v>
      </c>
      <c r="T1085">
        <v>0</v>
      </c>
      <c r="U1085">
        <v>0</v>
      </c>
      <c r="V1085">
        <v>0</v>
      </c>
      <c r="W1085">
        <v>0</v>
      </c>
      <c r="X1085">
        <v>0</v>
      </c>
      <c r="Y1085">
        <v>0</v>
      </c>
      <c r="Z1085">
        <v>0</v>
      </c>
      <c r="AA1085">
        <v>0</v>
      </c>
      <c r="AB1085">
        <v>0</v>
      </c>
      <c r="AC1085">
        <v>0</v>
      </c>
      <c r="AD1085">
        <v>0</v>
      </c>
      <c r="AE1085">
        <v>1</v>
      </c>
      <c r="AF1085">
        <v>0</v>
      </c>
      <c r="AG1085" s="3">
        <v>2</v>
      </c>
      <c r="AH1085">
        <v>4</v>
      </c>
      <c r="AI1085">
        <v>0</v>
      </c>
      <c r="AJ1085">
        <v>1</v>
      </c>
      <c r="AK1085">
        <v>3</v>
      </c>
      <c r="AL1085" s="4">
        <v>186</v>
      </c>
      <c r="AM1085">
        <v>11</v>
      </c>
      <c r="AN1085">
        <v>3</v>
      </c>
      <c r="AO1085">
        <v>0</v>
      </c>
      <c r="AP1085">
        <v>46</v>
      </c>
      <c r="AQ1085">
        <v>2</v>
      </c>
      <c r="AR1085">
        <v>0</v>
      </c>
      <c r="AS1085">
        <v>0</v>
      </c>
      <c r="AT1085">
        <v>0</v>
      </c>
      <c r="AU1085">
        <v>0</v>
      </c>
      <c r="AV1085">
        <v>0</v>
      </c>
      <c r="AW1085">
        <v>0</v>
      </c>
      <c r="AX1085">
        <v>0</v>
      </c>
      <c r="AY1085">
        <v>0</v>
      </c>
      <c r="AZ1085">
        <v>0</v>
      </c>
      <c r="BA1085" s="3">
        <v>2</v>
      </c>
      <c r="BB1085">
        <v>0</v>
      </c>
      <c r="BC1085">
        <v>0</v>
      </c>
      <c r="BD1085">
        <v>0</v>
      </c>
      <c r="BE1085">
        <v>1</v>
      </c>
      <c r="BF1085" s="4">
        <v>0</v>
      </c>
      <c r="BG1085">
        <v>0</v>
      </c>
      <c r="BH1085">
        <v>0</v>
      </c>
      <c r="BI1085">
        <v>0</v>
      </c>
      <c r="BJ1085">
        <v>0</v>
      </c>
      <c r="BK1085">
        <v>0</v>
      </c>
      <c r="BL1085">
        <v>0</v>
      </c>
      <c r="BM1085">
        <v>0</v>
      </c>
      <c r="BN1085">
        <v>0</v>
      </c>
      <c r="BO1085">
        <v>0</v>
      </c>
      <c r="BP1085">
        <v>0</v>
      </c>
      <c r="BQ1085">
        <v>0</v>
      </c>
      <c r="BR1085">
        <v>3</v>
      </c>
      <c r="BS1085">
        <v>588</v>
      </c>
      <c r="BT1085">
        <v>0.01</v>
      </c>
      <c r="BU1085" s="1">
        <v>0.9</v>
      </c>
      <c r="BV1085" s="5">
        <f>IFERROR($BF1085/($AL1085+$R1085), "No Votes")</f>
        <v>0</v>
      </c>
      <c r="BW1085" s="5">
        <f>IFERROR($BA1085/($AG1085+$M1085), "No Votes")</f>
        <v>6.0606060606060606E-3</v>
      </c>
      <c r="BX1085" t="s">
        <v>2156</v>
      </c>
      <c r="BY1085" s="5" t="s">
        <v>2093</v>
      </c>
      <c r="BZ1085" s="5" t="s">
        <v>2088</v>
      </c>
      <c r="CA1085" s="28" t="str">
        <f>IF(Table1[[#This Row],[Party]]="Labour","Conservative","Labour")</f>
        <v>Labour</v>
      </c>
      <c r="CB1085" s="28" cm="1">
        <f t="array" ref="CB10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328</v>
      </c>
      <c r="CC1085" s="28" cm="1">
        <f t="array" ref="CC10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085" s="28">
        <f>IF(TRIM(Table1[[#This Row],[Party]])="Labour",Table1[[#This Row],[Conservative_Aye]],Table1[[#This Row],[Labour_Aye]])</f>
        <v>0</v>
      </c>
      <c r="CE1085" s="28">
        <f>IF(TRIM(Table1[[#This Row],[Party]])="Labour",Table1[[#This Row],[Conservative_No]],Table1[[#This Row],[Labour_No]])</f>
        <v>186</v>
      </c>
      <c r="CF1085" s="36">
        <f>IF(Table1[[#This Row],[Gov_Aye]]+Table1[[#This Row],[Gov_No]]=0,"",Table1[[#This Row],[Gov_Aye]]/(Table1[[#This Row],[Gov_Aye]]+Table1[[#This Row],[Gov_No]]))</f>
        <v>0.9939393939393939</v>
      </c>
      <c r="CG1085" s="36">
        <f>IF(Table1[[#This Row],[Opp_Aye]]+Table1[[#This Row],[Opp_No]]=0,"",Table1[[#This Row],[Opp_Aye]]/(Table1[[#This Row],[Opp_Aye]]+Table1[[#This Row],[Opp_No]]))</f>
        <v>0</v>
      </c>
      <c r="CH1085" s="36">
        <f>IF(OR(Table1[[#This Row],[Gov_Share]]="",Table1[[#This Row],[Opp_Share]]=""),"",ABS(Table1[[#This Row],[Gov_Share]]-Table1[[#This Row],[Opp_Share]]))</f>
        <v>0.9939393939393939</v>
      </c>
      <c r="CI1085" s="36">
        <f>IF(Table1[[#This Row],[Gov_Aye]]+Table1[[#This Row],[Gov_No]]=0,"",ABS(Table1[[#This Row],[Gov_Aye]]-Table1[[#This Row],[Gov_No]])/(Table1[[#This Row],[Gov_Aye]]+Table1[[#This Row],[Gov_No]]))</f>
        <v>0.98787878787878791</v>
      </c>
      <c r="CJ1085" s="36">
        <f>IF(Table1[[#This Row],[Opp_Aye]]+Table1[[#This Row],[Opp_No]]=0,"",ABS(Table1[[#This Row],[Opp_Aye]]-Table1[[#This Row],[Opp_No]])/(Table1[[#This Row],[Opp_Aye]]+Table1[[#This Row],[Opp_No]]))</f>
        <v>1</v>
      </c>
      <c r="CK10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0.96361250298258172</v>
      </c>
    </row>
    <row r="1086" spans="1:89" x14ac:dyDescent="0.75">
      <c r="A1086" s="2">
        <v>1366</v>
      </c>
      <c r="B1086" s="15">
        <v>44852</v>
      </c>
      <c r="C1086" s="16">
        <v>0.68888888888888888</v>
      </c>
      <c r="D1086" s="2">
        <v>60</v>
      </c>
      <c r="E1086" s="19" t="s">
        <v>453</v>
      </c>
      <c r="F1086" s="2"/>
      <c r="G1086" s="2"/>
      <c r="H1086" s="2">
        <v>188</v>
      </c>
      <c r="I1086" s="2">
        <v>313</v>
      </c>
      <c r="J1086" s="2">
        <v>0</v>
      </c>
      <c r="K1086" s="2">
        <v>1</v>
      </c>
      <c r="L1086" s="2">
        <v>0</v>
      </c>
      <c r="M1086" s="3">
        <v>1</v>
      </c>
      <c r="N1086" s="2">
        <v>0</v>
      </c>
      <c r="O1086" s="2">
        <v>0</v>
      </c>
      <c r="P1086" s="2">
        <v>0</v>
      </c>
      <c r="Q1086" s="2">
        <v>5</v>
      </c>
      <c r="R1086" s="4">
        <v>164</v>
      </c>
      <c r="S1086" s="2">
        <v>11</v>
      </c>
      <c r="T1086" s="2">
        <v>3</v>
      </c>
      <c r="U1086" s="2">
        <v>0</v>
      </c>
      <c r="V1086" s="2">
        <v>0</v>
      </c>
      <c r="W1086" s="2">
        <v>2</v>
      </c>
      <c r="X1086" s="2">
        <v>0</v>
      </c>
      <c r="Y1086" s="2">
        <v>0</v>
      </c>
      <c r="Z1086" s="2">
        <v>0</v>
      </c>
      <c r="AA1086" s="2">
        <v>0</v>
      </c>
      <c r="AB1086" s="2">
        <v>0</v>
      </c>
      <c r="AC1086" s="2">
        <v>0</v>
      </c>
      <c r="AD1086" s="2">
        <v>0</v>
      </c>
      <c r="AE1086" s="2">
        <v>0</v>
      </c>
      <c r="AF1086" s="2">
        <v>0</v>
      </c>
      <c r="AG1086" s="3">
        <v>301</v>
      </c>
      <c r="AH1086" s="2">
        <v>8</v>
      </c>
      <c r="AI1086" s="2">
        <v>0</v>
      </c>
      <c r="AJ1086" s="2">
        <v>0</v>
      </c>
      <c r="AK1086" s="2">
        <v>1</v>
      </c>
      <c r="AL1086" s="4">
        <v>0</v>
      </c>
      <c r="AM1086" s="2">
        <v>0</v>
      </c>
      <c r="AN1086" s="2">
        <v>0</v>
      </c>
      <c r="AO1086" s="2">
        <v>0</v>
      </c>
      <c r="AP1086" s="2">
        <v>0</v>
      </c>
      <c r="AQ1086" s="2">
        <v>0</v>
      </c>
      <c r="AR1086" s="2">
        <v>0</v>
      </c>
      <c r="AS1086" s="2">
        <v>0</v>
      </c>
      <c r="AT1086" s="2">
        <v>0</v>
      </c>
      <c r="AU1086" s="2">
        <v>0</v>
      </c>
      <c r="AV1086" s="2">
        <v>0</v>
      </c>
      <c r="AW1086" s="2">
        <v>0</v>
      </c>
      <c r="AX1086" s="2">
        <v>0</v>
      </c>
      <c r="AY1086" s="2">
        <v>0</v>
      </c>
      <c r="AZ1086" s="2">
        <v>0</v>
      </c>
      <c r="BA1086" s="44">
        <v>1</v>
      </c>
      <c r="BB1086" s="2">
        <v>0</v>
      </c>
      <c r="BC1086" s="2">
        <v>0</v>
      </c>
      <c r="BD1086" s="2">
        <v>0</v>
      </c>
      <c r="BE1086" s="2">
        <v>1</v>
      </c>
      <c r="BF1086" s="45">
        <v>0</v>
      </c>
      <c r="BG1086" s="2">
        <v>0</v>
      </c>
      <c r="BH1086" s="2">
        <v>0</v>
      </c>
      <c r="BI1086" s="2">
        <v>0</v>
      </c>
      <c r="BJ1086" s="2">
        <v>0</v>
      </c>
      <c r="BK1086" s="2">
        <v>0</v>
      </c>
      <c r="BL1086" s="2">
        <v>0</v>
      </c>
      <c r="BM1086" s="2">
        <v>0</v>
      </c>
      <c r="BN1086" s="2">
        <v>0</v>
      </c>
      <c r="BO1086" s="2">
        <v>0</v>
      </c>
      <c r="BP1086" s="2">
        <v>0</v>
      </c>
      <c r="BQ1086" s="2">
        <v>0</v>
      </c>
      <c r="BR1086" s="2">
        <v>2</v>
      </c>
      <c r="BS1086" s="2">
        <v>497</v>
      </c>
      <c r="BT1086" s="2">
        <v>0</v>
      </c>
      <c r="BU1086" s="5">
        <v>0.76</v>
      </c>
      <c r="BV1086" s="5">
        <f>IFERROR($BF1086/($AL1086+$R1086), "No Votes")</f>
        <v>0</v>
      </c>
      <c r="BW1086" s="5">
        <f>IFERROR($BA1086/($AG1086+$M1086), "No Votes")</f>
        <v>3.3112582781456954E-3</v>
      </c>
      <c r="BX1086" t="s">
        <v>2157</v>
      </c>
      <c r="BY1086" s="5" t="s">
        <v>2094</v>
      </c>
      <c r="BZ1086" s="5" t="s">
        <v>2088</v>
      </c>
      <c r="CA1086" s="28" t="str">
        <f>IF(Table1[[#This Row],[Party]]="Labour","Conservative","Labour")</f>
        <v>Labour</v>
      </c>
      <c r="CB1086" s="28" cm="1">
        <f t="array" ref="CB10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086" s="28" cm="1">
        <f t="array" ref="CC10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1086" s="28">
        <f>IF(TRIM(Table1[[#This Row],[Party]])="Labour",Table1[[#This Row],[Conservative_Aye]],Table1[[#This Row],[Labour_Aye]])</f>
        <v>164</v>
      </c>
      <c r="CE1086" s="28">
        <f>IF(TRIM(Table1[[#This Row],[Party]])="Labour",Table1[[#This Row],[Conservative_No]],Table1[[#This Row],[Labour_No]])</f>
        <v>0</v>
      </c>
      <c r="CF1086" s="36">
        <f>IF(Table1[[#This Row],[Gov_Aye]]+Table1[[#This Row],[Gov_No]]=0,"",Table1[[#This Row],[Gov_Aye]]/(Table1[[#This Row],[Gov_Aye]]+Table1[[#This Row],[Gov_No]]))</f>
        <v>3.3112582781456954E-3</v>
      </c>
      <c r="CG1086" s="36">
        <f>IF(Table1[[#This Row],[Opp_Aye]]+Table1[[#This Row],[Opp_No]]=0,"",Table1[[#This Row],[Opp_Aye]]/(Table1[[#This Row],[Opp_Aye]]+Table1[[#This Row],[Opp_No]]))</f>
        <v>1</v>
      </c>
      <c r="CH1086" s="36">
        <f>IF(OR(Table1[[#This Row],[Gov_Share]]="",Table1[[#This Row],[Opp_Share]]=""),"",ABS(Table1[[#This Row],[Gov_Share]]-Table1[[#This Row],[Opp_Share]]))</f>
        <v>0.99668874172185429</v>
      </c>
      <c r="CI1086" s="36">
        <f>IF(Table1[[#This Row],[Gov_Aye]]+Table1[[#This Row],[Gov_No]]=0,"",ABS(Table1[[#This Row],[Gov_Aye]]-Table1[[#This Row],[Gov_No]])/(Table1[[#This Row],[Gov_Aye]]+Table1[[#This Row],[Gov_No]]))</f>
        <v>0.99337748344370858</v>
      </c>
      <c r="CJ1086" s="36">
        <f>IF(Table1[[#This Row],[Opp_Aye]]+Table1[[#This Row],[Opp_No]]=0,"",ABS(Table1[[#This Row],[Opp_Aye]]-Table1[[#This Row],[Opp_No]])/(Table1[[#This Row],[Opp_Aye]]+Table1[[#This Row],[Opp_No]]))</f>
        <v>1</v>
      </c>
      <c r="CK10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0.9637903904563252</v>
      </c>
    </row>
    <row r="1087" spans="1:89" ht="29.5" x14ac:dyDescent="0.75">
      <c r="A1087" s="2">
        <v>1111</v>
      </c>
      <c r="B1087" s="15">
        <v>44489</v>
      </c>
      <c r="C1087" s="16">
        <v>0.68888888888888888</v>
      </c>
      <c r="D1087" s="2">
        <v>86</v>
      </c>
      <c r="E1087" s="19" t="s">
        <v>286</v>
      </c>
      <c r="F1087" s="2"/>
      <c r="G1087" s="2"/>
      <c r="H1087" s="2">
        <v>307</v>
      </c>
      <c r="I1087" s="2">
        <v>185</v>
      </c>
      <c r="J1087" s="2">
        <v>0</v>
      </c>
      <c r="K1087" s="2">
        <v>0</v>
      </c>
      <c r="L1087" s="2">
        <v>0</v>
      </c>
      <c r="M1087" s="3">
        <v>301</v>
      </c>
      <c r="N1087" s="2">
        <v>1</v>
      </c>
      <c r="O1087" s="2">
        <v>0</v>
      </c>
      <c r="P1087" s="2">
        <v>0</v>
      </c>
      <c r="Q1087" s="2">
        <v>1</v>
      </c>
      <c r="R1087" s="4">
        <v>0</v>
      </c>
      <c r="S1087" s="2">
        <v>0</v>
      </c>
      <c r="T1087" s="2">
        <v>0</v>
      </c>
      <c r="U1087" s="2">
        <v>0</v>
      </c>
      <c r="V1087" s="2">
        <v>2</v>
      </c>
      <c r="W1087" s="2">
        <v>0</v>
      </c>
      <c r="X1087" s="2">
        <v>0</v>
      </c>
      <c r="Y1087" s="2">
        <v>0</v>
      </c>
      <c r="Z1087" s="2">
        <v>0</v>
      </c>
      <c r="AA1087" s="2">
        <v>0</v>
      </c>
      <c r="AB1087" s="2">
        <v>0</v>
      </c>
      <c r="AC1087" s="2">
        <v>0</v>
      </c>
      <c r="AD1087" s="2">
        <v>0</v>
      </c>
      <c r="AE1087" s="2">
        <v>1</v>
      </c>
      <c r="AF1087" s="2">
        <v>0</v>
      </c>
      <c r="AG1087" s="3">
        <v>1</v>
      </c>
      <c r="AH1087" s="2">
        <v>0</v>
      </c>
      <c r="AI1087" s="2">
        <v>0</v>
      </c>
      <c r="AJ1087" s="2">
        <v>1</v>
      </c>
      <c r="AK1087" s="2">
        <v>2</v>
      </c>
      <c r="AL1087" s="4">
        <v>164</v>
      </c>
      <c r="AM1087" s="2">
        <v>11</v>
      </c>
      <c r="AN1087" s="2">
        <v>0</v>
      </c>
      <c r="AO1087" s="2">
        <v>0</v>
      </c>
      <c r="AP1087" s="2">
        <v>3</v>
      </c>
      <c r="AQ1087" s="2">
        <v>0</v>
      </c>
      <c r="AR1087" s="2">
        <v>0</v>
      </c>
      <c r="AS1087" s="2">
        <v>0</v>
      </c>
      <c r="AT1087" s="2">
        <v>0</v>
      </c>
      <c r="AU1087" s="2">
        <v>0</v>
      </c>
      <c r="AV1087" s="2">
        <v>0</v>
      </c>
      <c r="AW1087" s="2">
        <v>0</v>
      </c>
      <c r="AX1087" s="2">
        <v>0</v>
      </c>
      <c r="AY1087" s="2">
        <v>0</v>
      </c>
      <c r="AZ1087" s="2">
        <v>0</v>
      </c>
      <c r="BA1087" s="44">
        <v>1</v>
      </c>
      <c r="BB1087" s="2">
        <v>0</v>
      </c>
      <c r="BC1087" s="2">
        <v>0</v>
      </c>
      <c r="BD1087" s="2">
        <v>0</v>
      </c>
      <c r="BE1087" s="2">
        <v>1</v>
      </c>
      <c r="BF1087" s="45">
        <v>0</v>
      </c>
      <c r="BG1087" s="2">
        <v>0</v>
      </c>
      <c r="BH1087" s="2">
        <v>0</v>
      </c>
      <c r="BI1087" s="2">
        <v>0</v>
      </c>
      <c r="BJ1087" s="2">
        <v>2</v>
      </c>
      <c r="BK1087" s="2">
        <v>0</v>
      </c>
      <c r="BL1087" s="2">
        <v>0</v>
      </c>
      <c r="BM1087" s="2">
        <v>0</v>
      </c>
      <c r="BN1087" s="2">
        <v>0</v>
      </c>
      <c r="BO1087" s="2">
        <v>0</v>
      </c>
      <c r="BP1087" s="2">
        <v>0</v>
      </c>
      <c r="BQ1087" s="2">
        <v>0</v>
      </c>
      <c r="BR1087" s="2">
        <v>4</v>
      </c>
      <c r="BS1087" s="2">
        <v>488</v>
      </c>
      <c r="BT1087" s="2">
        <v>0.01</v>
      </c>
      <c r="BU1087" s="5">
        <v>0.75</v>
      </c>
      <c r="BV1087" s="5">
        <f>IFERROR($BF1087/($AL1087+$R1087), "No Votes")</f>
        <v>0</v>
      </c>
      <c r="BW1087" s="5">
        <f>IFERROR($BA1087/($AG1087+$M1087), "No Votes")</f>
        <v>3.3112582781456954E-3</v>
      </c>
      <c r="BX1087" t="s">
        <v>2157</v>
      </c>
      <c r="BY1087" s="5" t="s">
        <v>2093</v>
      </c>
      <c r="BZ1087" s="5" t="s">
        <v>2088</v>
      </c>
      <c r="CA1087" s="28" t="str">
        <f>IF(Table1[[#This Row],[Party]]="Labour","Conservative","Labour")</f>
        <v>Labour</v>
      </c>
      <c r="CB1087" s="28" cm="1">
        <f t="array" ref="CB10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1087" s="28" cm="1">
        <f t="array" ref="CC10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087" s="28">
        <f>IF(TRIM(Table1[[#This Row],[Party]])="Labour",Table1[[#This Row],[Conservative_Aye]],Table1[[#This Row],[Labour_Aye]])</f>
        <v>0</v>
      </c>
      <c r="CE1087" s="28">
        <f>IF(TRIM(Table1[[#This Row],[Party]])="Labour",Table1[[#This Row],[Conservative_No]],Table1[[#This Row],[Labour_No]])</f>
        <v>164</v>
      </c>
      <c r="CF1087" s="36">
        <f>IF(Table1[[#This Row],[Gov_Aye]]+Table1[[#This Row],[Gov_No]]=0,"",Table1[[#This Row],[Gov_Aye]]/(Table1[[#This Row],[Gov_Aye]]+Table1[[#This Row],[Gov_No]]))</f>
        <v>0.99668874172185429</v>
      </c>
      <c r="CG1087" s="36">
        <f>IF(Table1[[#This Row],[Opp_Aye]]+Table1[[#This Row],[Opp_No]]=0,"",Table1[[#This Row],[Opp_Aye]]/(Table1[[#This Row],[Opp_Aye]]+Table1[[#This Row],[Opp_No]]))</f>
        <v>0</v>
      </c>
      <c r="CH1087" s="36">
        <f>IF(OR(Table1[[#This Row],[Gov_Share]]="",Table1[[#This Row],[Opp_Share]]=""),"",ABS(Table1[[#This Row],[Gov_Share]]-Table1[[#This Row],[Opp_Share]]))</f>
        <v>0.99668874172185429</v>
      </c>
      <c r="CI1087" s="36">
        <f>IF(Table1[[#This Row],[Gov_Aye]]+Table1[[#This Row],[Gov_No]]=0,"",ABS(Table1[[#This Row],[Gov_Aye]]-Table1[[#This Row],[Gov_No]])/(Table1[[#This Row],[Gov_Aye]]+Table1[[#This Row],[Gov_No]]))</f>
        <v>0.99337748344370858</v>
      </c>
      <c r="CJ1087" s="36">
        <f>IF(Table1[[#This Row],[Opp_Aye]]+Table1[[#This Row],[Opp_No]]=0,"",ABS(Table1[[#This Row],[Opp_Aye]]-Table1[[#This Row],[Opp_No]])/(Table1[[#This Row],[Opp_Aye]]+Table1[[#This Row],[Opp_No]]))</f>
        <v>1</v>
      </c>
      <c r="CK10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0.9637903904563252</v>
      </c>
    </row>
    <row r="1088" spans="1:89" ht="29.5" x14ac:dyDescent="0.75">
      <c r="A1088" s="2">
        <v>1775</v>
      </c>
      <c r="B1088" s="15">
        <v>45370</v>
      </c>
      <c r="C1088" s="16">
        <v>0.73124999999999996</v>
      </c>
      <c r="D1088" s="2">
        <v>111</v>
      </c>
      <c r="E1088" s="19" t="s">
        <v>494</v>
      </c>
      <c r="F1088" s="2"/>
      <c r="G1088" s="2"/>
      <c r="H1088" s="2">
        <v>219</v>
      </c>
      <c r="I1088" s="2">
        <v>306</v>
      </c>
      <c r="J1088" s="2">
        <v>1</v>
      </c>
      <c r="K1088" s="2">
        <v>1</v>
      </c>
      <c r="L1088" s="2">
        <v>0</v>
      </c>
      <c r="M1088" s="3">
        <v>0</v>
      </c>
      <c r="N1088" s="2">
        <v>0</v>
      </c>
      <c r="O1088" s="2">
        <v>0</v>
      </c>
      <c r="P1088" s="2">
        <v>1</v>
      </c>
      <c r="Q1088" s="2">
        <v>4</v>
      </c>
      <c r="R1088" s="4">
        <v>152</v>
      </c>
      <c r="S1088" s="2">
        <v>12</v>
      </c>
      <c r="T1088" s="2">
        <v>3</v>
      </c>
      <c r="U1088" s="2">
        <v>0</v>
      </c>
      <c r="V1088" s="2">
        <v>43</v>
      </c>
      <c r="W1088" s="2">
        <v>1</v>
      </c>
      <c r="X1088" s="2">
        <v>0</v>
      </c>
      <c r="Y1088" s="2">
        <v>0</v>
      </c>
      <c r="Z1088" s="2">
        <v>0</v>
      </c>
      <c r="AA1088" s="2">
        <v>0</v>
      </c>
      <c r="AB1088" s="2">
        <v>0</v>
      </c>
      <c r="AC1088" s="2">
        <v>0</v>
      </c>
      <c r="AD1088" s="2">
        <v>0</v>
      </c>
      <c r="AE1088" s="2">
        <v>0</v>
      </c>
      <c r="AF1088" s="2">
        <v>0</v>
      </c>
      <c r="AG1088" s="3">
        <v>296</v>
      </c>
      <c r="AH1088" s="2">
        <v>6</v>
      </c>
      <c r="AI1088" s="2">
        <v>0</v>
      </c>
      <c r="AJ1088" s="2">
        <v>0</v>
      </c>
      <c r="AK1088" s="2">
        <v>2</v>
      </c>
      <c r="AL1088" s="4">
        <v>0</v>
      </c>
      <c r="AM1088" s="2">
        <v>0</v>
      </c>
      <c r="AN1088" s="2">
        <v>0</v>
      </c>
      <c r="AO1088" s="2">
        <v>1</v>
      </c>
      <c r="AP1088" s="2">
        <v>0</v>
      </c>
      <c r="AQ1088" s="2">
        <v>0</v>
      </c>
      <c r="AR1088" s="2">
        <v>0</v>
      </c>
      <c r="AS1088" s="2">
        <v>0</v>
      </c>
      <c r="AT1088" s="2">
        <v>0</v>
      </c>
      <c r="AU1088" s="2">
        <v>0</v>
      </c>
      <c r="AV1088" s="2">
        <v>0</v>
      </c>
      <c r="AW1088" s="2">
        <v>0</v>
      </c>
      <c r="AX1088" s="2">
        <v>0</v>
      </c>
      <c r="AY1088" s="2">
        <v>0</v>
      </c>
      <c r="AZ1088" s="2">
        <v>0</v>
      </c>
      <c r="BA1088" s="44">
        <v>0</v>
      </c>
      <c r="BB1088" s="2">
        <v>0</v>
      </c>
      <c r="BC1088" s="2">
        <v>0</v>
      </c>
      <c r="BD1088" s="2">
        <v>0</v>
      </c>
      <c r="BE1088" s="2">
        <v>2</v>
      </c>
      <c r="BF1088" s="45">
        <v>0</v>
      </c>
      <c r="BG1088" s="2">
        <v>0</v>
      </c>
      <c r="BH1088" s="2">
        <v>0</v>
      </c>
      <c r="BI1088" s="2">
        <v>0</v>
      </c>
      <c r="BJ1088" s="2">
        <v>0</v>
      </c>
      <c r="BK1088" s="2">
        <v>0</v>
      </c>
      <c r="BL1088" s="2">
        <v>0</v>
      </c>
      <c r="BM1088" s="2">
        <v>0</v>
      </c>
      <c r="BN1088" s="2">
        <v>0</v>
      </c>
      <c r="BO1088" s="2">
        <v>0</v>
      </c>
      <c r="BP1088" s="2">
        <v>0</v>
      </c>
      <c r="BQ1088" s="2">
        <v>0</v>
      </c>
      <c r="BR1088" s="2">
        <v>2</v>
      </c>
      <c r="BS1088" s="2">
        <v>523</v>
      </c>
      <c r="BT1088" s="2">
        <v>0</v>
      </c>
      <c r="BU1088" s="5">
        <v>0.8</v>
      </c>
      <c r="BV1088" s="5">
        <f>IFERROR($BF1088/($AL1088+$R1088), "No Votes")</f>
        <v>0</v>
      </c>
      <c r="BW1088" s="5">
        <f>IFERROR($BA1088/($AG1088+$M1088), "No Votes")</f>
        <v>0</v>
      </c>
      <c r="BX1088" t="s">
        <v>2157</v>
      </c>
      <c r="BY1088" s="5" t="s">
        <v>2096</v>
      </c>
      <c r="BZ1088" s="5" t="s">
        <v>2088</v>
      </c>
      <c r="CA1088" s="28" t="str">
        <f>IF(Table1[[#This Row],[Party]]="Labour","Conservative","Labour")</f>
        <v>Labour</v>
      </c>
      <c r="CB1088" s="28" cm="1">
        <f t="array" ref="CB10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88" s="28" cm="1">
        <f t="array" ref="CC10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1088" s="28">
        <f>IF(TRIM(Table1[[#This Row],[Party]])="Labour",Table1[[#This Row],[Conservative_Aye]],Table1[[#This Row],[Labour_Aye]])</f>
        <v>152</v>
      </c>
      <c r="CE1088" s="28">
        <f>IF(TRIM(Table1[[#This Row],[Party]])="Labour",Table1[[#This Row],[Conservative_No]],Table1[[#This Row],[Labour_No]])</f>
        <v>0</v>
      </c>
      <c r="CF1088" s="36">
        <f>IF(Table1[[#This Row],[Gov_Aye]]+Table1[[#This Row],[Gov_No]]=0,"",Table1[[#This Row],[Gov_Aye]]/(Table1[[#This Row],[Gov_Aye]]+Table1[[#This Row],[Gov_No]]))</f>
        <v>0</v>
      </c>
      <c r="CG1088" s="36">
        <f>IF(Table1[[#This Row],[Opp_Aye]]+Table1[[#This Row],[Opp_No]]=0,"",Table1[[#This Row],[Opp_Aye]]/(Table1[[#This Row],[Opp_Aye]]+Table1[[#This Row],[Opp_No]]))</f>
        <v>1</v>
      </c>
      <c r="CH1088" s="36">
        <f>IF(OR(Table1[[#This Row],[Gov_Share]]="",Table1[[#This Row],[Opp_Share]]=""),"",ABS(Table1[[#This Row],[Gov_Share]]-Table1[[#This Row],[Opp_Share]]))</f>
        <v>1</v>
      </c>
      <c r="CI1088" s="36">
        <f>IF(Table1[[#This Row],[Gov_Aye]]+Table1[[#This Row],[Gov_No]]=0,"",ABS(Table1[[#This Row],[Gov_Aye]]-Table1[[#This Row],[Gov_No]])/(Table1[[#This Row],[Gov_Aye]]+Table1[[#This Row],[Gov_No]]))</f>
        <v>1</v>
      </c>
      <c r="CJ1088" s="36">
        <f>IF(Table1[[#This Row],[Opp_Aye]]+Table1[[#This Row],[Opp_No]]=0,"",ABS(Table1[[#This Row],[Opp_Aye]]-Table1[[#This Row],[Opp_No]])/(Table1[[#This Row],[Opp_Aye]]+Table1[[#This Row],[Opp_No]]))</f>
        <v>1</v>
      </c>
      <c r="CK10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0.96378653113087676</v>
      </c>
    </row>
    <row r="1089" spans="1:89" ht="44.25" hidden="1" x14ac:dyDescent="0.75">
      <c r="A1089" s="2">
        <v>887</v>
      </c>
      <c r="B1089" s="15">
        <v>44123</v>
      </c>
      <c r="C1089" s="16">
        <v>0.89583333333333337</v>
      </c>
      <c r="D1089" s="2">
        <v>145</v>
      </c>
      <c r="E1089" s="19" t="s">
        <v>216</v>
      </c>
      <c r="F1089" s="12" t="s">
        <v>1976</v>
      </c>
      <c r="G1089" s="12"/>
      <c r="H1089" s="2">
        <v>327</v>
      </c>
      <c r="I1089" s="2">
        <v>264</v>
      </c>
      <c r="J1089" s="2">
        <v>0</v>
      </c>
      <c r="K1089" s="2">
        <v>0</v>
      </c>
      <c r="L1089" s="2">
        <v>0</v>
      </c>
      <c r="M1089" s="3">
        <v>324</v>
      </c>
      <c r="N1089" s="2">
        <v>0</v>
      </c>
      <c r="O1089" s="2">
        <v>0</v>
      </c>
      <c r="P1089" s="2">
        <v>0</v>
      </c>
      <c r="Q1089" s="2">
        <v>1</v>
      </c>
      <c r="R1089" s="4">
        <v>0</v>
      </c>
      <c r="S1089" s="2">
        <v>0</v>
      </c>
      <c r="T1089" s="2">
        <v>0</v>
      </c>
      <c r="U1089" s="2">
        <v>0</v>
      </c>
      <c r="V1089" s="2">
        <v>0</v>
      </c>
      <c r="W1089" s="2">
        <v>0</v>
      </c>
      <c r="X1089" s="2">
        <v>0</v>
      </c>
      <c r="Y1089" s="2">
        <v>0</v>
      </c>
      <c r="Z1089" s="2">
        <v>0</v>
      </c>
      <c r="AA1089" s="2">
        <v>0</v>
      </c>
      <c r="AB1089" s="2">
        <v>0</v>
      </c>
      <c r="AC1089" s="2">
        <v>0</v>
      </c>
      <c r="AD1089" s="2">
        <v>0</v>
      </c>
      <c r="AE1089" s="2">
        <v>1</v>
      </c>
      <c r="AF1089" s="2">
        <v>0</v>
      </c>
      <c r="AG1089" s="3">
        <v>6</v>
      </c>
      <c r="AH1089" s="2">
        <v>3</v>
      </c>
      <c r="AI1089" s="2">
        <v>0</v>
      </c>
      <c r="AJ1089" s="2">
        <v>1</v>
      </c>
      <c r="AK1089" s="2">
        <v>3</v>
      </c>
      <c r="AL1089" s="4">
        <v>187</v>
      </c>
      <c r="AM1089" s="2">
        <v>11</v>
      </c>
      <c r="AN1089" s="2">
        <v>3</v>
      </c>
      <c r="AO1089" s="2">
        <v>0</v>
      </c>
      <c r="AP1089" s="2">
        <v>46</v>
      </c>
      <c r="AQ1089" s="2">
        <v>2</v>
      </c>
      <c r="AR1089" s="2">
        <v>0</v>
      </c>
      <c r="AS1089" s="2">
        <v>0</v>
      </c>
      <c r="AT1089" s="2">
        <v>0</v>
      </c>
      <c r="AU1089" s="2">
        <v>0</v>
      </c>
      <c r="AV1089" s="2">
        <v>0</v>
      </c>
      <c r="AW1089" s="2">
        <v>0</v>
      </c>
      <c r="AX1089" s="2">
        <v>0</v>
      </c>
      <c r="AY1089" s="2">
        <v>0</v>
      </c>
      <c r="AZ1089" s="2">
        <v>0</v>
      </c>
      <c r="BA1089" s="44">
        <v>6</v>
      </c>
      <c r="BB1089" s="2">
        <v>0</v>
      </c>
      <c r="BC1089" s="2">
        <v>0</v>
      </c>
      <c r="BD1089" s="2">
        <v>0</v>
      </c>
      <c r="BE1089" s="2">
        <v>1</v>
      </c>
      <c r="BF1089" s="45">
        <v>0</v>
      </c>
      <c r="BG1089" s="2">
        <v>0</v>
      </c>
      <c r="BH1089" s="2">
        <v>0</v>
      </c>
      <c r="BI1089" s="2">
        <v>0</v>
      </c>
      <c r="BJ1089" s="2">
        <v>0</v>
      </c>
      <c r="BK1089" s="2">
        <v>0</v>
      </c>
      <c r="BL1089" s="2">
        <v>0</v>
      </c>
      <c r="BM1089" s="2">
        <v>0</v>
      </c>
      <c r="BN1089" s="2">
        <v>0</v>
      </c>
      <c r="BO1089" s="2">
        <v>0</v>
      </c>
      <c r="BP1089" s="2">
        <v>0</v>
      </c>
      <c r="BQ1089" s="2">
        <v>0</v>
      </c>
      <c r="BR1089" s="2">
        <v>7</v>
      </c>
      <c r="BS1089" s="2">
        <v>588</v>
      </c>
      <c r="BT1089" s="2">
        <v>0.01</v>
      </c>
      <c r="BU1089" s="5">
        <v>0.9</v>
      </c>
      <c r="BV1089" s="5">
        <f>IFERROR($BF1089/($AL1089+$R1089), "No Votes")</f>
        <v>0</v>
      </c>
      <c r="BW1089" s="5">
        <f>IFERROR($BA1089/($AG1089+$M1089), "No Votes")</f>
        <v>1.8181818181818181E-2</v>
      </c>
      <c r="BX1089" t="s">
        <v>2156</v>
      </c>
      <c r="BY1089" s="5" t="s">
        <v>2093</v>
      </c>
      <c r="BZ1089" s="5" t="s">
        <v>2088</v>
      </c>
      <c r="CA1089" s="28" t="str">
        <f>IF(Table1[[#This Row],[Party]]="Labour","Conservative","Labour")</f>
        <v>Labour</v>
      </c>
      <c r="CB1089" s="28" cm="1">
        <f t="array" ref="CB10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324</v>
      </c>
      <c r="CC1089" s="28" cm="1">
        <f t="array" ref="CC10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v>
      </c>
      <c r="CD1089" s="28">
        <f>IF(TRIM(Table1[[#This Row],[Party]])="Labour",Table1[[#This Row],[Conservative_Aye]],Table1[[#This Row],[Labour_Aye]])</f>
        <v>0</v>
      </c>
      <c r="CE1089" s="28">
        <f>IF(TRIM(Table1[[#This Row],[Party]])="Labour",Table1[[#This Row],[Conservative_No]],Table1[[#This Row],[Labour_No]])</f>
        <v>187</v>
      </c>
      <c r="CF1089" s="36">
        <f>IF(Table1[[#This Row],[Gov_Aye]]+Table1[[#This Row],[Gov_No]]=0,"",Table1[[#This Row],[Gov_Aye]]/(Table1[[#This Row],[Gov_Aye]]+Table1[[#This Row],[Gov_No]]))</f>
        <v>0.98181818181818181</v>
      </c>
      <c r="CG1089" s="36">
        <f>IF(Table1[[#This Row],[Opp_Aye]]+Table1[[#This Row],[Opp_No]]=0,"",Table1[[#This Row],[Opp_Aye]]/(Table1[[#This Row],[Opp_Aye]]+Table1[[#This Row],[Opp_No]]))</f>
        <v>0</v>
      </c>
      <c r="CH1089" s="36">
        <f>IF(OR(Table1[[#This Row],[Gov_Share]]="",Table1[[#This Row],[Opp_Share]]=""),"",ABS(Table1[[#This Row],[Gov_Share]]-Table1[[#This Row],[Opp_Share]]))</f>
        <v>0.98181818181818181</v>
      </c>
      <c r="CI1089" s="36">
        <f>IF(Table1[[#This Row],[Gov_Aye]]+Table1[[#This Row],[Gov_No]]=0,"",ABS(Table1[[#This Row],[Gov_Aye]]-Table1[[#This Row],[Gov_No]])/(Table1[[#This Row],[Gov_Aye]]+Table1[[#This Row],[Gov_No]]))</f>
        <v>0.96363636363636362</v>
      </c>
      <c r="CJ1089" s="36">
        <f>IF(Table1[[#This Row],[Opp_Aye]]+Table1[[#This Row],[Opp_No]]=0,"",ABS(Table1[[#This Row],[Opp_Aye]]-Table1[[#This Row],[Opp_No]])/(Table1[[#This Row],[Opp_Aye]]+Table1[[#This Row],[Opp_No]]))</f>
        <v>1</v>
      </c>
      <c r="CK10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0.95185245634078663</v>
      </c>
    </row>
    <row r="1090" spans="1:89" ht="29.5" x14ac:dyDescent="0.75">
      <c r="A1090" s="2">
        <v>1262</v>
      </c>
      <c r="B1090" s="15">
        <v>44642</v>
      </c>
      <c r="C1090" s="16">
        <v>0.8041666666666667</v>
      </c>
      <c r="D1090" s="2">
        <v>226</v>
      </c>
      <c r="E1090" s="19" t="s">
        <v>486</v>
      </c>
      <c r="F1090" s="2"/>
      <c r="G1090" s="2"/>
      <c r="H1090" s="2">
        <v>307</v>
      </c>
      <c r="I1090" s="2">
        <v>217</v>
      </c>
      <c r="J1090" s="2">
        <v>0</v>
      </c>
      <c r="K1090" s="2">
        <v>0</v>
      </c>
      <c r="L1090" s="2">
        <v>0</v>
      </c>
      <c r="M1090" s="3">
        <v>297</v>
      </c>
      <c r="N1090" s="2">
        <v>3</v>
      </c>
      <c r="O1090" s="2">
        <v>0</v>
      </c>
      <c r="P1090" s="2">
        <v>0</v>
      </c>
      <c r="Q1090" s="2">
        <v>2</v>
      </c>
      <c r="R1090" s="4">
        <v>0</v>
      </c>
      <c r="S1090" s="2">
        <v>0</v>
      </c>
      <c r="T1090" s="2">
        <v>0</v>
      </c>
      <c r="U1090" s="2">
        <v>0</v>
      </c>
      <c r="V1090" s="2">
        <v>0</v>
      </c>
      <c r="W1090" s="2">
        <v>0</v>
      </c>
      <c r="X1090" s="2">
        <v>0</v>
      </c>
      <c r="Y1090" s="2">
        <v>0</v>
      </c>
      <c r="Z1090" s="2">
        <v>0</v>
      </c>
      <c r="AA1090" s="2">
        <v>0</v>
      </c>
      <c r="AB1090" s="2">
        <v>0</v>
      </c>
      <c r="AC1090" s="2">
        <v>0</v>
      </c>
      <c r="AD1090" s="2">
        <v>1</v>
      </c>
      <c r="AE1090" s="2">
        <v>1</v>
      </c>
      <c r="AF1090" s="2">
        <v>0</v>
      </c>
      <c r="AG1090" s="3">
        <v>0</v>
      </c>
      <c r="AH1090" s="2">
        <v>0</v>
      </c>
      <c r="AI1090" s="2">
        <v>0</v>
      </c>
      <c r="AJ1090" s="2">
        <v>1</v>
      </c>
      <c r="AK1090" s="2">
        <v>3</v>
      </c>
      <c r="AL1090" s="4">
        <v>161</v>
      </c>
      <c r="AM1090" s="2">
        <v>12</v>
      </c>
      <c r="AN1090" s="2">
        <v>2</v>
      </c>
      <c r="AO1090" s="2">
        <v>0</v>
      </c>
      <c r="AP1090" s="2">
        <v>34</v>
      </c>
      <c r="AQ1090" s="2">
        <v>2</v>
      </c>
      <c r="AR1090" s="2">
        <v>0</v>
      </c>
      <c r="AS1090" s="2">
        <v>0</v>
      </c>
      <c r="AT1090" s="2">
        <v>0</v>
      </c>
      <c r="AU1090" s="2">
        <v>0</v>
      </c>
      <c r="AV1090" s="2">
        <v>0</v>
      </c>
      <c r="AW1090" s="2">
        <v>0</v>
      </c>
      <c r="AX1090" s="2">
        <v>0</v>
      </c>
      <c r="AY1090" s="2">
        <v>0</v>
      </c>
      <c r="AZ1090" s="2">
        <v>0</v>
      </c>
      <c r="BA1090" s="44">
        <v>0</v>
      </c>
      <c r="BB1090" s="2">
        <v>0</v>
      </c>
      <c r="BC1090" s="2">
        <v>0</v>
      </c>
      <c r="BD1090" s="2">
        <v>0</v>
      </c>
      <c r="BE1090" s="2">
        <v>2</v>
      </c>
      <c r="BF1090" s="45">
        <v>0</v>
      </c>
      <c r="BG1090" s="2">
        <v>0</v>
      </c>
      <c r="BH1090" s="2">
        <v>0</v>
      </c>
      <c r="BI1090" s="2">
        <v>0</v>
      </c>
      <c r="BJ1090" s="2">
        <v>0</v>
      </c>
      <c r="BK1090" s="2">
        <v>0</v>
      </c>
      <c r="BL1090" s="2">
        <v>0</v>
      </c>
      <c r="BM1090" s="2">
        <v>0</v>
      </c>
      <c r="BN1090" s="2">
        <v>0</v>
      </c>
      <c r="BO1090" s="2">
        <v>0</v>
      </c>
      <c r="BP1090" s="2">
        <v>0</v>
      </c>
      <c r="BQ1090" s="2">
        <v>0</v>
      </c>
      <c r="BR1090" s="2">
        <v>2</v>
      </c>
      <c r="BS1090" s="2">
        <v>519</v>
      </c>
      <c r="BT1090" s="2">
        <v>0</v>
      </c>
      <c r="BU1090" s="5">
        <v>0.8</v>
      </c>
      <c r="BV1090" s="5">
        <f>IFERROR($BF1090/($AL1090+$R1090), "No Votes")</f>
        <v>0</v>
      </c>
      <c r="BW1090" s="5">
        <f>IFERROR($BA1090/($AG1090+$M1090), "No Votes")</f>
        <v>0</v>
      </c>
      <c r="BX1090" t="s">
        <v>2157</v>
      </c>
      <c r="BY1090" s="5" t="s">
        <v>2093</v>
      </c>
      <c r="BZ1090" s="5" t="s">
        <v>2088</v>
      </c>
      <c r="CA1090" s="28" t="str">
        <f>IF(Table1[[#This Row],[Party]]="Labour","Conservative","Labour")</f>
        <v>Labour</v>
      </c>
      <c r="CB1090" s="28" cm="1">
        <f t="array" ref="CB10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1090" s="28" cm="1">
        <f t="array" ref="CC10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90" s="28">
        <f>IF(TRIM(Table1[[#This Row],[Party]])="Labour",Table1[[#This Row],[Conservative_Aye]],Table1[[#This Row],[Labour_Aye]])</f>
        <v>0</v>
      </c>
      <c r="CE1090" s="28">
        <f>IF(TRIM(Table1[[#This Row],[Party]])="Labour",Table1[[#This Row],[Conservative_No]],Table1[[#This Row],[Labour_No]])</f>
        <v>161</v>
      </c>
      <c r="CF1090" s="36">
        <f>IF(Table1[[#This Row],[Gov_Aye]]+Table1[[#This Row],[Gov_No]]=0,"",Table1[[#This Row],[Gov_Aye]]/(Table1[[#This Row],[Gov_Aye]]+Table1[[#This Row],[Gov_No]]))</f>
        <v>1</v>
      </c>
      <c r="CG1090" s="36">
        <f>IF(Table1[[#This Row],[Opp_Aye]]+Table1[[#This Row],[Opp_No]]=0,"",Table1[[#This Row],[Opp_Aye]]/(Table1[[#This Row],[Opp_Aye]]+Table1[[#This Row],[Opp_No]]))</f>
        <v>0</v>
      </c>
      <c r="CH1090" s="36">
        <f>IF(OR(Table1[[#This Row],[Gov_Share]]="",Table1[[#This Row],[Opp_Share]]=""),"",ABS(Table1[[#This Row],[Gov_Share]]-Table1[[#This Row],[Opp_Share]]))</f>
        <v>1</v>
      </c>
      <c r="CI1090" s="36">
        <f>IF(Table1[[#This Row],[Gov_Aye]]+Table1[[#This Row],[Gov_No]]=0,"",ABS(Table1[[#This Row],[Gov_Aye]]-Table1[[#This Row],[Gov_No]])/(Table1[[#This Row],[Gov_Aye]]+Table1[[#This Row],[Gov_No]]))</f>
        <v>1</v>
      </c>
      <c r="CJ1090" s="36">
        <f>IF(Table1[[#This Row],[Opp_Aye]]+Table1[[#This Row],[Opp_No]]=0,"",ABS(Table1[[#This Row],[Opp_Aye]]-Table1[[#This Row],[Opp_No]])/(Table1[[#This Row],[Opp_Aye]]+Table1[[#This Row],[Opp_No]]))</f>
        <v>1</v>
      </c>
      <c r="CK10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0.96376118395138144</v>
      </c>
    </row>
    <row r="1091" spans="1:89" ht="29.5" x14ac:dyDescent="0.75">
      <c r="A1091" s="2">
        <v>1398</v>
      </c>
      <c r="B1091" s="15">
        <v>44881</v>
      </c>
      <c r="C1091" s="16">
        <v>0.77708333333333335</v>
      </c>
      <c r="D1091" s="2">
        <v>92</v>
      </c>
      <c r="E1091" s="19" t="s">
        <v>1229</v>
      </c>
      <c r="F1091" s="2"/>
      <c r="G1091" s="2"/>
      <c r="H1091" s="2">
        <v>275</v>
      </c>
      <c r="I1091" s="2">
        <v>209</v>
      </c>
      <c r="J1091" s="2">
        <v>0</v>
      </c>
      <c r="K1091" s="2">
        <v>0</v>
      </c>
      <c r="L1091" s="2">
        <v>0</v>
      </c>
      <c r="M1091" s="3">
        <v>272</v>
      </c>
      <c r="N1091" s="2">
        <v>2</v>
      </c>
      <c r="O1091" s="2">
        <v>0</v>
      </c>
      <c r="P1091" s="2">
        <v>0</v>
      </c>
      <c r="Q1091" s="2">
        <v>1</v>
      </c>
      <c r="R1091" s="4">
        <v>0</v>
      </c>
      <c r="S1091" s="2">
        <v>0</v>
      </c>
      <c r="T1091" s="2">
        <v>0</v>
      </c>
      <c r="U1091" s="2">
        <v>0</v>
      </c>
      <c r="V1091" s="2">
        <v>0</v>
      </c>
      <c r="W1091" s="2">
        <v>0</v>
      </c>
      <c r="X1091" s="2">
        <v>0</v>
      </c>
      <c r="Y1091" s="2">
        <v>0</v>
      </c>
      <c r="Z1091" s="2">
        <v>0</v>
      </c>
      <c r="AA1091" s="2">
        <v>0</v>
      </c>
      <c r="AB1091" s="2">
        <v>0</v>
      </c>
      <c r="AC1091" s="2">
        <v>0</v>
      </c>
      <c r="AD1091" s="2">
        <v>1</v>
      </c>
      <c r="AE1091" s="2">
        <v>1</v>
      </c>
      <c r="AF1091" s="2">
        <v>0</v>
      </c>
      <c r="AG1091" s="3">
        <v>0</v>
      </c>
      <c r="AH1091" s="2">
        <v>0</v>
      </c>
      <c r="AI1091" s="2">
        <v>0</v>
      </c>
      <c r="AJ1091" s="2">
        <v>1</v>
      </c>
      <c r="AK1091" s="2">
        <v>8</v>
      </c>
      <c r="AL1091" s="4">
        <v>146</v>
      </c>
      <c r="AM1091" s="2">
        <v>11</v>
      </c>
      <c r="AN1091" s="2">
        <v>2</v>
      </c>
      <c r="AO1091" s="2">
        <v>0</v>
      </c>
      <c r="AP1091" s="2">
        <v>38</v>
      </c>
      <c r="AQ1091" s="2">
        <v>1</v>
      </c>
      <c r="AR1091" s="2">
        <v>0</v>
      </c>
      <c r="AS1091" s="2">
        <v>0</v>
      </c>
      <c r="AT1091" s="2">
        <v>0</v>
      </c>
      <c r="AU1091" s="2">
        <v>0</v>
      </c>
      <c r="AV1091" s="2">
        <v>0</v>
      </c>
      <c r="AW1091" s="2">
        <v>0</v>
      </c>
      <c r="AX1091" s="2">
        <v>0</v>
      </c>
      <c r="AY1091" s="2">
        <v>0</v>
      </c>
      <c r="AZ1091" s="2">
        <v>0</v>
      </c>
      <c r="BA1091" s="2">
        <v>0</v>
      </c>
      <c r="BB1091" s="2">
        <v>0</v>
      </c>
      <c r="BC1091" s="2">
        <v>0</v>
      </c>
      <c r="BD1091" s="2">
        <v>0</v>
      </c>
      <c r="BE1091" s="2">
        <v>1</v>
      </c>
      <c r="BF1091" s="2">
        <v>0</v>
      </c>
      <c r="BG1091" s="2">
        <v>0</v>
      </c>
      <c r="BH1091" s="2">
        <v>0</v>
      </c>
      <c r="BI1091" s="2">
        <v>0</v>
      </c>
      <c r="BJ1091" s="2">
        <v>0</v>
      </c>
      <c r="BK1091" s="2">
        <v>0</v>
      </c>
      <c r="BL1091" s="2">
        <v>0</v>
      </c>
      <c r="BM1091" s="2">
        <v>0</v>
      </c>
      <c r="BN1091" s="2">
        <v>0</v>
      </c>
      <c r="BO1091" s="2">
        <v>0</v>
      </c>
      <c r="BP1091" s="2">
        <v>0</v>
      </c>
      <c r="BQ1091" s="2">
        <v>0</v>
      </c>
      <c r="BR1091" s="2">
        <v>1</v>
      </c>
      <c r="BS1091" s="2">
        <v>484</v>
      </c>
      <c r="BT1091" s="2">
        <v>2.0661159999999998E-3</v>
      </c>
      <c r="BU1091" s="5">
        <v>0.74</v>
      </c>
      <c r="BV1091" s="5">
        <f>IFERROR($BF1091/($AL1091+$R1091), "No Votes")</f>
        <v>0</v>
      </c>
      <c r="BW1091" s="5">
        <f>IFERROR($BA1091/($AG1091+$M1091), "No Votes")</f>
        <v>0</v>
      </c>
      <c r="BX1091" t="s">
        <v>2157</v>
      </c>
      <c r="BY1091" s="5" t="s">
        <v>2096</v>
      </c>
      <c r="BZ1091" s="5" t="s">
        <v>2088</v>
      </c>
      <c r="CA1091" s="28" t="str">
        <f>IF(Table1[[#This Row],[Party]]="Labour","Conservative","Labour")</f>
        <v>Labour</v>
      </c>
      <c r="CB1091" s="28" cm="1">
        <f t="array" ref="CB10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272</v>
      </c>
      <c r="CC1091" s="28" cm="1">
        <f t="array" ref="CC10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91" s="28">
        <f>IF(TRIM(Table1[[#This Row],[Party]])="Labour",Table1[[#This Row],[Conservative_Aye]],Table1[[#This Row],[Labour_Aye]])</f>
        <v>0</v>
      </c>
      <c r="CE1091" s="28">
        <f>IF(TRIM(Table1[[#This Row],[Party]])="Labour",Table1[[#This Row],[Conservative_No]],Table1[[#This Row],[Labour_No]])</f>
        <v>146</v>
      </c>
      <c r="CF1091" s="36">
        <f>IF(Table1[[#This Row],[Gov_Aye]]+Table1[[#This Row],[Gov_No]]=0,"",Table1[[#This Row],[Gov_Aye]]/(Table1[[#This Row],[Gov_Aye]]+Table1[[#This Row],[Gov_No]]))</f>
        <v>1</v>
      </c>
      <c r="CG1091" s="36">
        <f>IF(Table1[[#This Row],[Opp_Aye]]+Table1[[#This Row],[Opp_No]]=0,"",Table1[[#This Row],[Opp_Aye]]/(Table1[[#This Row],[Opp_Aye]]+Table1[[#This Row],[Opp_No]]))</f>
        <v>0</v>
      </c>
      <c r="CH1091" s="36">
        <f>IF(OR(Table1[[#This Row],[Gov_Share]]="",Table1[[#This Row],[Opp_Share]]=""),"",ABS(Table1[[#This Row],[Gov_Share]]-Table1[[#This Row],[Opp_Share]]))</f>
        <v>1</v>
      </c>
      <c r="CI1091" s="36">
        <f>IF(Table1[[#This Row],[Gov_Aye]]+Table1[[#This Row],[Gov_No]]=0,"",ABS(Table1[[#This Row],[Gov_Aye]]-Table1[[#This Row],[Gov_No]])/(Table1[[#This Row],[Gov_Aye]]+Table1[[#This Row],[Gov_No]]))</f>
        <v>1</v>
      </c>
      <c r="CJ1091" s="36">
        <f>IF(Table1[[#This Row],[Opp_Aye]]+Table1[[#This Row],[Opp_No]]=0,"",ABS(Table1[[#This Row],[Opp_Aye]]-Table1[[#This Row],[Opp_No]])/(Table1[[#This Row],[Opp_Aye]]+Table1[[#This Row],[Opp_No]]))</f>
        <v>1</v>
      </c>
      <c r="CK10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0.96375535996389072</v>
      </c>
    </row>
    <row r="1092" spans="1:89" ht="44.25" hidden="1" x14ac:dyDescent="0.75">
      <c r="A1092">
        <v>888</v>
      </c>
      <c r="B1092" s="17">
        <v>44123</v>
      </c>
      <c r="C1092" s="18">
        <v>0.90555555555555556</v>
      </c>
      <c r="D1092">
        <v>146</v>
      </c>
      <c r="E1092" s="20" t="s">
        <v>1025</v>
      </c>
      <c r="F1092" s="13" t="s">
        <v>1976</v>
      </c>
      <c r="G1092" s="13"/>
      <c r="H1092">
        <v>331</v>
      </c>
      <c r="I1092">
        <v>260</v>
      </c>
      <c r="J1092">
        <v>0</v>
      </c>
      <c r="K1092">
        <v>0</v>
      </c>
      <c r="L1092">
        <v>0</v>
      </c>
      <c r="M1092" s="3">
        <v>330</v>
      </c>
      <c r="N1092">
        <v>0</v>
      </c>
      <c r="O1092">
        <v>0</v>
      </c>
      <c r="P1092">
        <v>0</v>
      </c>
      <c r="Q1092">
        <v>0</v>
      </c>
      <c r="R1092" s="4">
        <v>0</v>
      </c>
      <c r="S1092">
        <v>0</v>
      </c>
      <c r="T1092">
        <v>0</v>
      </c>
      <c r="U1092">
        <v>0</v>
      </c>
      <c r="V1092">
        <v>0</v>
      </c>
      <c r="W1092">
        <v>0</v>
      </c>
      <c r="X1092">
        <v>0</v>
      </c>
      <c r="Y1092">
        <v>0</v>
      </c>
      <c r="Z1092">
        <v>0</v>
      </c>
      <c r="AA1092">
        <v>0</v>
      </c>
      <c r="AB1092">
        <v>0</v>
      </c>
      <c r="AC1092">
        <v>0</v>
      </c>
      <c r="AD1092">
        <v>0</v>
      </c>
      <c r="AE1092">
        <v>1</v>
      </c>
      <c r="AF1092">
        <v>0</v>
      </c>
      <c r="AG1092" s="3">
        <v>0</v>
      </c>
      <c r="AH1092">
        <v>4</v>
      </c>
      <c r="AI1092">
        <v>0</v>
      </c>
      <c r="AJ1092">
        <v>1</v>
      </c>
      <c r="AK1092">
        <v>4</v>
      </c>
      <c r="AL1092" s="4">
        <v>189</v>
      </c>
      <c r="AM1092">
        <v>11</v>
      </c>
      <c r="AN1092">
        <v>3</v>
      </c>
      <c r="AO1092">
        <v>0</v>
      </c>
      <c r="AP1092">
        <v>44</v>
      </c>
      <c r="AQ1092">
        <v>2</v>
      </c>
      <c r="AR1092">
        <v>0</v>
      </c>
      <c r="AS1092">
        <v>0</v>
      </c>
      <c r="AT1092">
        <v>0</v>
      </c>
      <c r="AU1092">
        <v>0</v>
      </c>
      <c r="AV1092">
        <v>0</v>
      </c>
      <c r="AW1092">
        <v>0</v>
      </c>
      <c r="AX1092">
        <v>0</v>
      </c>
      <c r="AY1092">
        <v>0</v>
      </c>
      <c r="AZ1092">
        <v>0</v>
      </c>
      <c r="BA1092" s="3">
        <v>0</v>
      </c>
      <c r="BB1092">
        <v>0</v>
      </c>
      <c r="BC1092">
        <v>0</v>
      </c>
      <c r="BD1092">
        <v>0</v>
      </c>
      <c r="BE1092">
        <v>0</v>
      </c>
      <c r="BF1092" s="4">
        <v>0</v>
      </c>
      <c r="BG1092">
        <v>0</v>
      </c>
      <c r="BH1092">
        <v>0</v>
      </c>
      <c r="BI1092">
        <v>0</v>
      </c>
      <c r="BJ1092">
        <v>0</v>
      </c>
      <c r="BK1092">
        <v>0</v>
      </c>
      <c r="BL1092">
        <v>0</v>
      </c>
      <c r="BM1092">
        <v>0</v>
      </c>
      <c r="BN1092">
        <v>0</v>
      </c>
      <c r="BO1092">
        <v>0</v>
      </c>
      <c r="BP1092">
        <v>0</v>
      </c>
      <c r="BQ1092">
        <v>0</v>
      </c>
      <c r="BR1092">
        <v>0</v>
      </c>
      <c r="BS1092">
        <v>589</v>
      </c>
      <c r="BT1092">
        <v>0</v>
      </c>
      <c r="BU1092" s="1">
        <v>0.91</v>
      </c>
      <c r="BV1092" s="5">
        <f>IFERROR($BF1092/($AL1092+$R1092), "No Votes")</f>
        <v>0</v>
      </c>
      <c r="BW1092" s="5">
        <f>IFERROR($BA1092/($AG1092+$M1092), "No Votes")</f>
        <v>0</v>
      </c>
      <c r="BX1092" t="s">
        <v>2156</v>
      </c>
      <c r="BY1092" s="5" t="s">
        <v>2093</v>
      </c>
      <c r="BZ1092" s="5" t="s">
        <v>2088</v>
      </c>
      <c r="CA1092" s="28" t="str">
        <f>IF(Table1[[#This Row],[Party]]="Labour","Conservative","Labour")</f>
        <v>Labour</v>
      </c>
      <c r="CB1092" s="28" cm="1">
        <f t="array" ref="CB10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330</v>
      </c>
      <c r="CC1092" s="28" cm="1">
        <f t="array" ref="CC10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92" s="28">
        <f>IF(TRIM(Table1[[#This Row],[Party]])="Labour",Table1[[#This Row],[Conservative_Aye]],Table1[[#This Row],[Labour_Aye]])</f>
        <v>0</v>
      </c>
      <c r="CE1092" s="28">
        <f>IF(TRIM(Table1[[#This Row],[Party]])="Labour",Table1[[#This Row],[Conservative_No]],Table1[[#This Row],[Labour_No]])</f>
        <v>189</v>
      </c>
      <c r="CF1092" s="36">
        <f>IF(Table1[[#This Row],[Gov_Aye]]+Table1[[#This Row],[Gov_No]]=0,"",Table1[[#This Row],[Gov_Aye]]/(Table1[[#This Row],[Gov_Aye]]+Table1[[#This Row],[Gov_No]]))</f>
        <v>1</v>
      </c>
      <c r="CG1092" s="36">
        <f>IF(Table1[[#This Row],[Opp_Aye]]+Table1[[#This Row],[Opp_No]]=0,"",Table1[[#This Row],[Opp_Aye]]/(Table1[[#This Row],[Opp_Aye]]+Table1[[#This Row],[Opp_No]]))</f>
        <v>0</v>
      </c>
      <c r="CH1092" s="36">
        <f>IF(OR(Table1[[#This Row],[Gov_Share]]="",Table1[[#This Row],[Opp_Share]]=""),"",ABS(Table1[[#This Row],[Gov_Share]]-Table1[[#This Row],[Opp_Share]]))</f>
        <v>1</v>
      </c>
      <c r="CI1092" s="36">
        <f>IF(Table1[[#This Row],[Gov_Aye]]+Table1[[#This Row],[Gov_No]]=0,"",ABS(Table1[[#This Row],[Gov_Aye]]-Table1[[#This Row],[Gov_No]])/(Table1[[#This Row],[Gov_Aye]]+Table1[[#This Row],[Gov_No]]))</f>
        <v>1</v>
      </c>
      <c r="CJ1092" s="36">
        <f>IF(Table1[[#This Row],[Opp_Aye]]+Table1[[#This Row],[Opp_No]]=0,"",ABS(Table1[[#This Row],[Opp_Aye]]-Table1[[#This Row],[Opp_No]])/(Table1[[#This Row],[Opp_Aye]]+Table1[[#This Row],[Opp_No]]))</f>
        <v>1</v>
      </c>
      <c r="CK10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0.96946194861851676</v>
      </c>
    </row>
    <row r="1093" spans="1:89" x14ac:dyDescent="0.75">
      <c r="A1093">
        <v>1443</v>
      </c>
      <c r="B1093" s="17">
        <v>44937</v>
      </c>
      <c r="C1093" s="18">
        <v>0.79027777777777775</v>
      </c>
      <c r="D1093">
        <v>137</v>
      </c>
      <c r="E1093" s="20" t="s">
        <v>1304</v>
      </c>
      <c r="H1093">
        <v>176</v>
      </c>
      <c r="I1093">
        <v>296</v>
      </c>
      <c r="J1093">
        <v>0</v>
      </c>
      <c r="K1093">
        <v>0</v>
      </c>
      <c r="L1093">
        <v>0</v>
      </c>
      <c r="M1093" s="3">
        <v>0</v>
      </c>
      <c r="N1093">
        <v>0</v>
      </c>
      <c r="O1093">
        <v>0</v>
      </c>
      <c r="P1093">
        <v>1</v>
      </c>
      <c r="Q1093">
        <v>5</v>
      </c>
      <c r="R1093" s="4">
        <v>154</v>
      </c>
      <c r="S1093">
        <v>12</v>
      </c>
      <c r="T1093">
        <v>2</v>
      </c>
      <c r="U1093">
        <v>0</v>
      </c>
      <c r="V1093">
        <v>0</v>
      </c>
      <c r="W1093">
        <v>1</v>
      </c>
      <c r="X1093">
        <v>0</v>
      </c>
      <c r="Y1093">
        <v>0</v>
      </c>
      <c r="Z1093">
        <v>0</v>
      </c>
      <c r="AA1093">
        <v>0</v>
      </c>
      <c r="AB1093">
        <v>0</v>
      </c>
      <c r="AC1093">
        <v>0</v>
      </c>
      <c r="AD1093">
        <v>0</v>
      </c>
      <c r="AE1093">
        <v>0</v>
      </c>
      <c r="AF1093">
        <v>0</v>
      </c>
      <c r="AG1093" s="3">
        <v>296</v>
      </c>
      <c r="AH1093">
        <v>0</v>
      </c>
      <c r="AI1093">
        <v>0</v>
      </c>
      <c r="AJ1093">
        <v>0</v>
      </c>
      <c r="AK1093">
        <v>1</v>
      </c>
      <c r="AL1093" s="4">
        <v>0</v>
      </c>
      <c r="AM1093">
        <v>0</v>
      </c>
      <c r="AN1093">
        <v>0</v>
      </c>
      <c r="AO1093">
        <v>0</v>
      </c>
      <c r="AP1093">
        <v>0</v>
      </c>
      <c r="AQ1093">
        <v>0</v>
      </c>
      <c r="AR1093">
        <v>0</v>
      </c>
      <c r="AS1093">
        <v>0</v>
      </c>
      <c r="AT1093">
        <v>0</v>
      </c>
      <c r="AU1093">
        <v>0</v>
      </c>
      <c r="AV1093">
        <v>0</v>
      </c>
      <c r="AW1093">
        <v>0</v>
      </c>
      <c r="AX1093">
        <v>0</v>
      </c>
      <c r="AY1093">
        <v>0</v>
      </c>
      <c r="AZ1093">
        <v>0</v>
      </c>
      <c r="BA1093">
        <v>0</v>
      </c>
      <c r="BB1093">
        <v>0</v>
      </c>
      <c r="BC1093">
        <v>0</v>
      </c>
      <c r="BD1093">
        <v>0</v>
      </c>
      <c r="BE1093">
        <v>1</v>
      </c>
      <c r="BF1093">
        <v>0</v>
      </c>
      <c r="BG1093">
        <v>0</v>
      </c>
      <c r="BH1093">
        <v>0</v>
      </c>
      <c r="BI1093">
        <v>0</v>
      </c>
      <c r="BJ1093">
        <v>0</v>
      </c>
      <c r="BK1093">
        <v>0</v>
      </c>
      <c r="BL1093">
        <v>0</v>
      </c>
      <c r="BM1093">
        <v>0</v>
      </c>
      <c r="BN1093">
        <v>0</v>
      </c>
      <c r="BO1093">
        <v>0</v>
      </c>
      <c r="BP1093">
        <v>0</v>
      </c>
      <c r="BQ1093">
        <v>0</v>
      </c>
      <c r="BR1093">
        <v>1</v>
      </c>
      <c r="BS1093">
        <v>472</v>
      </c>
      <c r="BT1093">
        <v>2.1186439999999998E-3</v>
      </c>
      <c r="BU1093" s="1">
        <v>0.73</v>
      </c>
      <c r="BV1093" s="5">
        <f>IFERROR($BF1093/($AL1093+$R1093), "No Votes")</f>
        <v>0</v>
      </c>
      <c r="BW1093" s="5">
        <f>IFERROR($BA1093/($AG1093+$M1093), "No Votes")</f>
        <v>0</v>
      </c>
      <c r="BX1093" t="s">
        <v>2157</v>
      </c>
      <c r="BY1093" s="5" t="s">
        <v>2096</v>
      </c>
      <c r="BZ1093" s="5" t="s">
        <v>2088</v>
      </c>
      <c r="CA1093" s="28" t="str">
        <f>IF(Table1[[#This Row],[Party]]="Labour","Conservative","Labour")</f>
        <v>Labour</v>
      </c>
      <c r="CB1093" s="28" cm="1">
        <f t="array" ref="CB10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93" s="28" cm="1">
        <f t="array" ref="CC10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1093" s="28">
        <f>IF(TRIM(Table1[[#This Row],[Party]])="Labour",Table1[[#This Row],[Conservative_Aye]],Table1[[#This Row],[Labour_Aye]])</f>
        <v>154</v>
      </c>
      <c r="CE1093" s="28">
        <f>IF(TRIM(Table1[[#This Row],[Party]])="Labour",Table1[[#This Row],[Conservative_No]],Table1[[#This Row],[Labour_No]])</f>
        <v>0</v>
      </c>
      <c r="CF1093" s="36">
        <f>IF(Table1[[#This Row],[Gov_Aye]]+Table1[[#This Row],[Gov_No]]=0,"",Table1[[#This Row],[Gov_Aye]]/(Table1[[#This Row],[Gov_Aye]]+Table1[[#This Row],[Gov_No]]))</f>
        <v>0</v>
      </c>
      <c r="CG1093" s="36">
        <f>IF(Table1[[#This Row],[Opp_Aye]]+Table1[[#This Row],[Opp_No]]=0,"",Table1[[#This Row],[Opp_Aye]]/(Table1[[#This Row],[Opp_Aye]]+Table1[[#This Row],[Opp_No]]))</f>
        <v>1</v>
      </c>
      <c r="CH1093" s="36">
        <f>IF(OR(Table1[[#This Row],[Gov_Share]]="",Table1[[#This Row],[Opp_Share]]=""),"",ABS(Table1[[#This Row],[Gov_Share]]-Table1[[#This Row],[Opp_Share]]))</f>
        <v>1</v>
      </c>
      <c r="CI1093" s="36">
        <f>IF(Table1[[#This Row],[Gov_Aye]]+Table1[[#This Row],[Gov_No]]=0,"",ABS(Table1[[#This Row],[Gov_Aye]]-Table1[[#This Row],[Gov_No]])/(Table1[[#This Row],[Gov_Aye]]+Table1[[#This Row],[Gov_No]]))</f>
        <v>1</v>
      </c>
      <c r="CJ1093" s="36">
        <f>IF(Table1[[#This Row],[Opp_Aye]]+Table1[[#This Row],[Opp_No]]=0,"",ABS(Table1[[#This Row],[Opp_Aye]]-Table1[[#This Row],[Opp_No]])/(Table1[[#This Row],[Opp_Aye]]+Table1[[#This Row],[Opp_No]]))</f>
        <v>1</v>
      </c>
      <c r="CK10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0.96375333437941313</v>
      </c>
    </row>
    <row r="1094" spans="1:89" x14ac:dyDescent="0.75">
      <c r="A1094" s="2">
        <v>1216</v>
      </c>
      <c r="B1094" s="15">
        <v>44594</v>
      </c>
      <c r="C1094" s="16">
        <v>0.75</v>
      </c>
      <c r="D1094" s="2">
        <v>180</v>
      </c>
      <c r="E1094" s="19" t="s">
        <v>502</v>
      </c>
      <c r="F1094" s="2"/>
      <c r="G1094" s="2"/>
      <c r="H1094" s="2">
        <v>228</v>
      </c>
      <c r="I1094" s="2">
        <v>306</v>
      </c>
      <c r="J1094" s="2">
        <v>1</v>
      </c>
      <c r="K1094" s="2">
        <v>1</v>
      </c>
      <c r="L1094" s="2">
        <v>0</v>
      </c>
      <c r="M1094" s="3">
        <v>0</v>
      </c>
      <c r="N1094" s="2">
        <v>0</v>
      </c>
      <c r="O1094" s="2">
        <v>0</v>
      </c>
      <c r="P1094" s="2">
        <v>1</v>
      </c>
      <c r="Q1094" s="2">
        <v>4</v>
      </c>
      <c r="R1094" s="4">
        <v>170</v>
      </c>
      <c r="S1094" s="2">
        <v>12</v>
      </c>
      <c r="T1094" s="2">
        <v>2</v>
      </c>
      <c r="U1094" s="2">
        <v>0</v>
      </c>
      <c r="V1094" s="2">
        <v>38</v>
      </c>
      <c r="W1094" s="2">
        <v>0</v>
      </c>
      <c r="X1094" s="2">
        <v>0</v>
      </c>
      <c r="Y1094" s="2">
        <v>0</v>
      </c>
      <c r="Z1094" s="2">
        <v>0</v>
      </c>
      <c r="AA1094" s="2">
        <v>0</v>
      </c>
      <c r="AB1094" s="2">
        <v>0</v>
      </c>
      <c r="AC1094" s="2">
        <v>0</v>
      </c>
      <c r="AD1094" s="2">
        <v>0</v>
      </c>
      <c r="AE1094" s="2">
        <v>0</v>
      </c>
      <c r="AF1094" s="2">
        <v>0</v>
      </c>
      <c r="AG1094" s="3">
        <v>298</v>
      </c>
      <c r="AH1094" s="2">
        <v>2</v>
      </c>
      <c r="AI1094" s="2">
        <v>0</v>
      </c>
      <c r="AJ1094" s="2">
        <v>0</v>
      </c>
      <c r="AK1094" s="2">
        <v>2</v>
      </c>
      <c r="AL1094" s="4">
        <v>0</v>
      </c>
      <c r="AM1094" s="2">
        <v>0</v>
      </c>
      <c r="AN1094" s="2">
        <v>0</v>
      </c>
      <c r="AO1094" s="2">
        <v>0</v>
      </c>
      <c r="AP1094" s="2">
        <v>0</v>
      </c>
      <c r="AQ1094" s="2">
        <v>0</v>
      </c>
      <c r="AR1094" s="2">
        <v>0</v>
      </c>
      <c r="AS1094" s="2">
        <v>0</v>
      </c>
      <c r="AT1094" s="2">
        <v>0</v>
      </c>
      <c r="AU1094" s="2">
        <v>0</v>
      </c>
      <c r="AV1094" s="2">
        <v>0</v>
      </c>
      <c r="AW1094" s="2">
        <v>0</v>
      </c>
      <c r="AX1094" s="2">
        <v>0</v>
      </c>
      <c r="AY1094" s="2">
        <v>0</v>
      </c>
      <c r="AZ1094" s="2">
        <v>0</v>
      </c>
      <c r="BA1094" s="44">
        <v>0</v>
      </c>
      <c r="BB1094" s="2">
        <v>0</v>
      </c>
      <c r="BC1094" s="2">
        <v>0</v>
      </c>
      <c r="BD1094" s="2">
        <v>0</v>
      </c>
      <c r="BE1094" s="2">
        <v>2</v>
      </c>
      <c r="BF1094" s="45">
        <v>0</v>
      </c>
      <c r="BG1094" s="2">
        <v>0</v>
      </c>
      <c r="BH1094" s="2">
        <v>0</v>
      </c>
      <c r="BI1094" s="2">
        <v>0</v>
      </c>
      <c r="BJ1094" s="2">
        <v>0</v>
      </c>
      <c r="BK1094" s="2">
        <v>0</v>
      </c>
      <c r="BL1094" s="2">
        <v>0</v>
      </c>
      <c r="BM1094" s="2">
        <v>0</v>
      </c>
      <c r="BN1094" s="2">
        <v>0</v>
      </c>
      <c r="BO1094" s="2">
        <v>0</v>
      </c>
      <c r="BP1094" s="2">
        <v>0</v>
      </c>
      <c r="BQ1094" s="2">
        <v>0</v>
      </c>
      <c r="BR1094" s="2">
        <v>2</v>
      </c>
      <c r="BS1094" s="2">
        <v>531</v>
      </c>
      <c r="BT1094" s="2">
        <v>0</v>
      </c>
      <c r="BU1094" s="5">
        <v>0.82</v>
      </c>
      <c r="BV1094" s="5">
        <f>IFERROR($BF1094/($AL1094+$R1094), "No Votes")</f>
        <v>0</v>
      </c>
      <c r="BW1094" s="5">
        <f>IFERROR($BA1094/($AG1094+$M1094), "No Votes")</f>
        <v>0</v>
      </c>
      <c r="BX1094" t="s">
        <v>2157</v>
      </c>
      <c r="BY1094" s="5" t="s">
        <v>2093</v>
      </c>
      <c r="BZ1094" s="5" t="s">
        <v>2088</v>
      </c>
      <c r="CA1094" s="28" t="str">
        <f>IF(Table1[[#This Row],[Party]]="Labour","Conservative","Labour")</f>
        <v>Labour</v>
      </c>
      <c r="CB1094" s="28" cm="1">
        <f t="array" ref="CB10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94" s="28" cm="1">
        <f t="array" ref="CC10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1094" s="28">
        <f>IF(TRIM(Table1[[#This Row],[Party]])="Labour",Table1[[#This Row],[Conservative_Aye]],Table1[[#This Row],[Labour_Aye]])</f>
        <v>170</v>
      </c>
      <c r="CE1094" s="28">
        <f>IF(TRIM(Table1[[#This Row],[Party]])="Labour",Table1[[#This Row],[Conservative_No]],Table1[[#This Row],[Labour_No]])</f>
        <v>0</v>
      </c>
      <c r="CF1094" s="36">
        <f>IF(Table1[[#This Row],[Gov_Aye]]+Table1[[#This Row],[Gov_No]]=0,"",Table1[[#This Row],[Gov_Aye]]/(Table1[[#This Row],[Gov_Aye]]+Table1[[#This Row],[Gov_No]]))</f>
        <v>0</v>
      </c>
      <c r="CG1094" s="36">
        <f>IF(Table1[[#This Row],[Opp_Aye]]+Table1[[#This Row],[Opp_No]]=0,"",Table1[[#This Row],[Opp_Aye]]/(Table1[[#This Row],[Opp_Aye]]+Table1[[#This Row],[Opp_No]]))</f>
        <v>1</v>
      </c>
      <c r="CH1094" s="36">
        <f>IF(OR(Table1[[#This Row],[Gov_Share]]="",Table1[[#This Row],[Opp_Share]]=""),"",ABS(Table1[[#This Row],[Gov_Share]]-Table1[[#This Row],[Opp_Share]]))</f>
        <v>1</v>
      </c>
      <c r="CI1094" s="36">
        <f>IF(Table1[[#This Row],[Gov_Aye]]+Table1[[#This Row],[Gov_No]]=0,"",ABS(Table1[[#This Row],[Gov_Aye]]-Table1[[#This Row],[Gov_No]])/(Table1[[#This Row],[Gov_Aye]]+Table1[[#This Row],[Gov_No]]))</f>
        <v>1</v>
      </c>
      <c r="CJ1094" s="36">
        <f>IF(Table1[[#This Row],[Opp_Aye]]+Table1[[#This Row],[Opp_No]]=0,"",ABS(Table1[[#This Row],[Opp_Aye]]-Table1[[#This Row],[Opp_No]])/(Table1[[#This Row],[Opp_Aye]]+Table1[[#This Row],[Opp_No]]))</f>
        <v>1</v>
      </c>
      <c r="CK10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0.96375008884782143</v>
      </c>
    </row>
    <row r="1095" spans="1:89" ht="29.5" x14ac:dyDescent="0.75">
      <c r="A1095" s="2">
        <v>1511</v>
      </c>
      <c r="B1095" s="15">
        <v>45013</v>
      </c>
      <c r="C1095" s="16">
        <v>0.83402777777777781</v>
      </c>
      <c r="D1095" s="2">
        <v>204</v>
      </c>
      <c r="E1095" s="19" t="s">
        <v>390</v>
      </c>
      <c r="F1095" s="2"/>
      <c r="G1095" s="2"/>
      <c r="H1095" s="2">
        <v>302</v>
      </c>
      <c r="I1095" s="2">
        <v>242</v>
      </c>
      <c r="J1095" s="2">
        <v>0</v>
      </c>
      <c r="K1095" s="2">
        <v>0</v>
      </c>
      <c r="L1095" s="2">
        <v>0</v>
      </c>
      <c r="M1095" s="3">
        <v>298</v>
      </c>
      <c r="N1095" s="2">
        <v>0</v>
      </c>
      <c r="O1095" s="2">
        <v>0</v>
      </c>
      <c r="P1095" s="2">
        <v>0</v>
      </c>
      <c r="Q1095" s="2">
        <v>3</v>
      </c>
      <c r="R1095" s="4">
        <v>0</v>
      </c>
      <c r="S1095" s="2">
        <v>0</v>
      </c>
      <c r="T1095" s="2">
        <v>0</v>
      </c>
      <c r="U1095" s="2">
        <v>0</v>
      </c>
      <c r="V1095" s="2">
        <v>0</v>
      </c>
      <c r="W1095" s="2">
        <v>0</v>
      </c>
      <c r="X1095" s="2">
        <v>0</v>
      </c>
      <c r="Y1095" s="2">
        <v>0</v>
      </c>
      <c r="Z1095" s="2">
        <v>0</v>
      </c>
      <c r="AA1095" s="2">
        <v>0</v>
      </c>
      <c r="AB1095" s="2">
        <v>0</v>
      </c>
      <c r="AC1095" s="2">
        <v>0</v>
      </c>
      <c r="AD1095" s="2">
        <v>1</v>
      </c>
      <c r="AE1095" s="2">
        <v>1</v>
      </c>
      <c r="AF1095" s="2">
        <v>0</v>
      </c>
      <c r="AG1095" s="3">
        <v>0</v>
      </c>
      <c r="AH1095" s="2">
        <v>0</v>
      </c>
      <c r="AI1095" s="2">
        <v>0</v>
      </c>
      <c r="AJ1095" s="2">
        <v>1</v>
      </c>
      <c r="AK1095" s="2">
        <v>7</v>
      </c>
      <c r="AL1095" s="4">
        <v>170</v>
      </c>
      <c r="AM1095" s="2">
        <v>12</v>
      </c>
      <c r="AN1095" s="2">
        <v>3</v>
      </c>
      <c r="AO1095" s="2">
        <v>0</v>
      </c>
      <c r="AP1095" s="2">
        <v>43</v>
      </c>
      <c r="AQ1095" s="2">
        <v>2</v>
      </c>
      <c r="AR1095" s="2">
        <v>0</v>
      </c>
      <c r="AS1095" s="2">
        <v>0</v>
      </c>
      <c r="AT1095" s="2">
        <v>0</v>
      </c>
      <c r="AU1095" s="2">
        <v>0</v>
      </c>
      <c r="AV1095" s="2">
        <v>0</v>
      </c>
      <c r="AW1095" s="2">
        <v>0</v>
      </c>
      <c r="AX1095" s="2">
        <v>0</v>
      </c>
      <c r="AY1095" s="2">
        <v>0</v>
      </c>
      <c r="AZ1095" s="2">
        <v>0</v>
      </c>
      <c r="BA1095" s="44">
        <v>0</v>
      </c>
      <c r="BB1095" s="2">
        <v>0</v>
      </c>
      <c r="BC1095" s="2">
        <v>0</v>
      </c>
      <c r="BD1095" s="2">
        <v>0</v>
      </c>
      <c r="BE1095" s="2">
        <v>3</v>
      </c>
      <c r="BF1095" s="45">
        <v>0</v>
      </c>
      <c r="BG1095" s="2">
        <v>0</v>
      </c>
      <c r="BH1095" s="2">
        <v>0</v>
      </c>
      <c r="BI1095" s="2">
        <v>0</v>
      </c>
      <c r="BJ1095" s="2">
        <v>0</v>
      </c>
      <c r="BK1095" s="2">
        <v>0</v>
      </c>
      <c r="BL1095" s="2">
        <v>0</v>
      </c>
      <c r="BM1095" s="2">
        <v>0</v>
      </c>
      <c r="BN1095" s="2">
        <v>0</v>
      </c>
      <c r="BO1095" s="2">
        <v>0</v>
      </c>
      <c r="BP1095" s="2">
        <v>0</v>
      </c>
      <c r="BQ1095" s="2">
        <v>0</v>
      </c>
      <c r="BR1095" s="2">
        <v>3</v>
      </c>
      <c r="BS1095" s="2">
        <v>541</v>
      </c>
      <c r="BT1095" s="2">
        <v>0.01</v>
      </c>
      <c r="BU1095" s="5">
        <v>0.83</v>
      </c>
      <c r="BV1095" s="5">
        <f>IFERROR($BF1095/($AL1095+$R1095), "No Votes")</f>
        <v>0</v>
      </c>
      <c r="BW1095" s="5">
        <f>IFERROR($BA1095/($AG1095+$M1095), "No Votes")</f>
        <v>0</v>
      </c>
      <c r="BX1095" t="s">
        <v>2157</v>
      </c>
      <c r="BY1095" s="5" t="s">
        <v>2096</v>
      </c>
      <c r="BZ1095" s="5" t="s">
        <v>2088</v>
      </c>
      <c r="CA1095" s="28" t="str">
        <f>IF(Table1[[#This Row],[Party]]="Labour","Conservative","Labour")</f>
        <v>Labour</v>
      </c>
      <c r="CB1095" s="28" cm="1">
        <f t="array" ref="CB10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095" s="28" cm="1">
        <f t="array" ref="CC10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095" s="28">
        <f>IF(TRIM(Table1[[#This Row],[Party]])="Labour",Table1[[#This Row],[Conservative_Aye]],Table1[[#This Row],[Labour_Aye]])</f>
        <v>0</v>
      </c>
      <c r="CE1095" s="28">
        <f>IF(TRIM(Table1[[#This Row],[Party]])="Labour",Table1[[#This Row],[Conservative_No]],Table1[[#This Row],[Labour_No]])</f>
        <v>170</v>
      </c>
      <c r="CF1095" s="36">
        <f>IF(Table1[[#This Row],[Gov_Aye]]+Table1[[#This Row],[Gov_No]]=0,"",Table1[[#This Row],[Gov_Aye]]/(Table1[[#This Row],[Gov_Aye]]+Table1[[#This Row],[Gov_No]]))</f>
        <v>1</v>
      </c>
      <c r="CG1095" s="36">
        <f>IF(Table1[[#This Row],[Opp_Aye]]+Table1[[#This Row],[Opp_No]]=0,"",Table1[[#This Row],[Opp_Aye]]/(Table1[[#This Row],[Opp_Aye]]+Table1[[#This Row],[Opp_No]]))</f>
        <v>0</v>
      </c>
      <c r="CH1095" s="36">
        <f>IF(OR(Table1[[#This Row],[Gov_Share]]="",Table1[[#This Row],[Opp_Share]]=""),"",ABS(Table1[[#This Row],[Gov_Share]]-Table1[[#This Row],[Opp_Share]]))</f>
        <v>1</v>
      </c>
      <c r="CI1095" s="36">
        <f>IF(Table1[[#This Row],[Gov_Aye]]+Table1[[#This Row],[Gov_No]]=0,"",ABS(Table1[[#This Row],[Gov_Aye]]-Table1[[#This Row],[Gov_No]])/(Table1[[#This Row],[Gov_Aye]]+Table1[[#This Row],[Gov_No]]))</f>
        <v>1</v>
      </c>
      <c r="CJ1095" s="36">
        <f>IF(Table1[[#This Row],[Opp_Aye]]+Table1[[#This Row],[Opp_No]]=0,"",ABS(Table1[[#This Row],[Opp_Aye]]-Table1[[#This Row],[Opp_No]])/(Table1[[#This Row],[Opp_Aye]]+Table1[[#This Row],[Opp_No]]))</f>
        <v>1</v>
      </c>
      <c r="CK10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0.96375008884782143</v>
      </c>
    </row>
    <row r="1096" spans="1:89" ht="44.25" hidden="1" x14ac:dyDescent="0.75">
      <c r="A1096" s="2">
        <v>889</v>
      </c>
      <c r="B1096" s="15">
        <v>44123</v>
      </c>
      <c r="C1096" s="16">
        <v>0.91527777777777775</v>
      </c>
      <c r="D1096" s="2">
        <v>147</v>
      </c>
      <c r="E1096" s="19" t="s">
        <v>273</v>
      </c>
      <c r="F1096" s="12" t="s">
        <v>1976</v>
      </c>
      <c r="G1096" s="12"/>
      <c r="H1096" s="2">
        <v>328</v>
      </c>
      <c r="I1096" s="2">
        <v>264</v>
      </c>
      <c r="J1096" s="2">
        <v>0</v>
      </c>
      <c r="K1096" s="2">
        <v>0</v>
      </c>
      <c r="L1096" s="2">
        <v>0</v>
      </c>
      <c r="M1096" s="3">
        <v>326</v>
      </c>
      <c r="N1096" s="2">
        <v>0</v>
      </c>
      <c r="O1096" s="2">
        <v>0</v>
      </c>
      <c r="P1096" s="2">
        <v>0</v>
      </c>
      <c r="Q1096" s="2">
        <v>1</v>
      </c>
      <c r="R1096" s="4">
        <v>0</v>
      </c>
      <c r="S1096" s="2">
        <v>0</v>
      </c>
      <c r="T1096" s="2">
        <v>0</v>
      </c>
      <c r="U1096" s="2">
        <v>0</v>
      </c>
      <c r="V1096" s="2">
        <v>0</v>
      </c>
      <c r="W1096" s="2">
        <v>0</v>
      </c>
      <c r="X1096" s="2">
        <v>0</v>
      </c>
      <c r="Y1096" s="2">
        <v>0</v>
      </c>
      <c r="Z1096" s="2">
        <v>0</v>
      </c>
      <c r="AA1096" s="2">
        <v>0</v>
      </c>
      <c r="AB1096" s="2">
        <v>0</v>
      </c>
      <c r="AC1096" s="2">
        <v>0</v>
      </c>
      <c r="AD1096" s="2">
        <v>0</v>
      </c>
      <c r="AE1096" s="2">
        <v>1</v>
      </c>
      <c r="AF1096" s="2">
        <v>0</v>
      </c>
      <c r="AG1096" s="3">
        <v>4</v>
      </c>
      <c r="AH1096" s="2">
        <v>4</v>
      </c>
      <c r="AI1096" s="2">
        <v>0</v>
      </c>
      <c r="AJ1096" s="2">
        <v>1</v>
      </c>
      <c r="AK1096" s="2">
        <v>3</v>
      </c>
      <c r="AL1096" s="4">
        <v>189</v>
      </c>
      <c r="AM1096" s="2">
        <v>9</v>
      </c>
      <c r="AN1096" s="2">
        <v>3</v>
      </c>
      <c r="AO1096" s="2">
        <v>0</v>
      </c>
      <c r="AP1096" s="2">
        <v>46</v>
      </c>
      <c r="AQ1096" s="2">
        <v>2</v>
      </c>
      <c r="AR1096" s="2">
        <v>0</v>
      </c>
      <c r="AS1096" s="2">
        <v>0</v>
      </c>
      <c r="AT1096" s="2">
        <v>0</v>
      </c>
      <c r="AU1096" s="2">
        <v>0</v>
      </c>
      <c r="AV1096" s="2">
        <v>0</v>
      </c>
      <c r="AW1096" s="2">
        <v>0</v>
      </c>
      <c r="AX1096" s="2">
        <v>0</v>
      </c>
      <c r="AY1096" s="2">
        <v>0</v>
      </c>
      <c r="AZ1096" s="2">
        <v>0</v>
      </c>
      <c r="BA1096" s="44">
        <v>4</v>
      </c>
      <c r="BB1096" s="2">
        <v>0</v>
      </c>
      <c r="BC1096" s="2">
        <v>0</v>
      </c>
      <c r="BD1096" s="2">
        <v>0</v>
      </c>
      <c r="BE1096" s="2">
        <v>1</v>
      </c>
      <c r="BF1096" s="45">
        <v>0</v>
      </c>
      <c r="BG1096" s="2">
        <v>0</v>
      </c>
      <c r="BH1096" s="2">
        <v>0</v>
      </c>
      <c r="BI1096" s="2">
        <v>0</v>
      </c>
      <c r="BJ1096" s="2">
        <v>0</v>
      </c>
      <c r="BK1096" s="2">
        <v>0</v>
      </c>
      <c r="BL1096" s="2">
        <v>0</v>
      </c>
      <c r="BM1096" s="2">
        <v>0</v>
      </c>
      <c r="BN1096" s="2">
        <v>0</v>
      </c>
      <c r="BO1096" s="2">
        <v>0</v>
      </c>
      <c r="BP1096" s="2">
        <v>0</v>
      </c>
      <c r="BQ1096" s="2">
        <v>0</v>
      </c>
      <c r="BR1096" s="2">
        <v>5</v>
      </c>
      <c r="BS1096" s="2">
        <v>589</v>
      </c>
      <c r="BT1096" s="2">
        <v>0.01</v>
      </c>
      <c r="BU1096" s="5">
        <v>0.91</v>
      </c>
      <c r="BV1096" s="5">
        <f>IFERROR($BF1096/($AL1096+$R1096), "No Votes")</f>
        <v>0</v>
      </c>
      <c r="BW1096" s="5">
        <f>IFERROR($BA1096/($AG1096+$M1096), "No Votes")</f>
        <v>1.2121212121212121E-2</v>
      </c>
      <c r="BX1096" t="s">
        <v>2156</v>
      </c>
      <c r="BY1096" s="5" t="s">
        <v>2093</v>
      </c>
      <c r="BZ1096" s="5" t="s">
        <v>2088</v>
      </c>
      <c r="CA1096" s="28" t="str">
        <f>IF(Table1[[#This Row],[Party]]="Labour","Conservative","Labour")</f>
        <v>Labour</v>
      </c>
      <c r="CB1096" s="28" cm="1">
        <f t="array" ref="CB10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326</v>
      </c>
      <c r="CC1096" s="28" cm="1">
        <f t="array" ref="CC10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1096" s="28">
        <f>IF(TRIM(Table1[[#This Row],[Party]])="Labour",Table1[[#This Row],[Conservative_Aye]],Table1[[#This Row],[Labour_Aye]])</f>
        <v>0</v>
      </c>
      <c r="CE1096" s="28">
        <f>IF(TRIM(Table1[[#This Row],[Party]])="Labour",Table1[[#This Row],[Conservative_No]],Table1[[#This Row],[Labour_No]])</f>
        <v>189</v>
      </c>
      <c r="CF1096" s="36">
        <f>IF(Table1[[#This Row],[Gov_Aye]]+Table1[[#This Row],[Gov_No]]=0,"",Table1[[#This Row],[Gov_Aye]]/(Table1[[#This Row],[Gov_Aye]]+Table1[[#This Row],[Gov_No]]))</f>
        <v>0.98787878787878791</v>
      </c>
      <c r="CG1096" s="36">
        <f>IF(Table1[[#This Row],[Opp_Aye]]+Table1[[#This Row],[Opp_No]]=0,"",Table1[[#This Row],[Opp_Aye]]/(Table1[[#This Row],[Opp_Aye]]+Table1[[#This Row],[Opp_No]]))</f>
        <v>0</v>
      </c>
      <c r="CH1096" s="36">
        <f>IF(OR(Table1[[#This Row],[Gov_Share]]="",Table1[[#This Row],[Opp_Share]]=""),"",ABS(Table1[[#This Row],[Gov_Share]]-Table1[[#This Row],[Opp_Share]]))</f>
        <v>0.98787878787878791</v>
      </c>
      <c r="CI1096" s="36">
        <f>IF(Table1[[#This Row],[Gov_Aye]]+Table1[[#This Row],[Gov_No]]=0,"",ABS(Table1[[#This Row],[Gov_Aye]]-Table1[[#This Row],[Gov_No]])/(Table1[[#This Row],[Gov_Aye]]+Table1[[#This Row],[Gov_No]]))</f>
        <v>0.97575757575757571</v>
      </c>
      <c r="CJ1096" s="36">
        <f>IF(Table1[[#This Row],[Opp_Aye]]+Table1[[#This Row],[Opp_No]]=0,"",ABS(Table1[[#This Row],[Opp_Aye]]-Table1[[#This Row],[Opp_No]])/(Table1[[#This Row],[Opp_Aye]]+Table1[[#This Row],[Opp_No]]))</f>
        <v>1</v>
      </c>
      <c r="CK10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0.96281380051013554</v>
      </c>
    </row>
    <row r="1097" spans="1:89" ht="29.5" x14ac:dyDescent="0.75">
      <c r="A1097">
        <v>1227</v>
      </c>
      <c r="B1097" s="17">
        <v>44614</v>
      </c>
      <c r="C1097" s="18">
        <v>0.68125000000000002</v>
      </c>
      <c r="D1097">
        <v>191</v>
      </c>
      <c r="E1097" s="20" t="s">
        <v>458</v>
      </c>
      <c r="H1097">
        <v>198</v>
      </c>
      <c r="I1097">
        <v>301</v>
      </c>
      <c r="J1097">
        <v>2</v>
      </c>
      <c r="K1097">
        <v>1</v>
      </c>
      <c r="L1097">
        <v>0</v>
      </c>
      <c r="M1097" s="3">
        <v>0</v>
      </c>
      <c r="N1097">
        <v>0</v>
      </c>
      <c r="O1097">
        <v>0</v>
      </c>
      <c r="P1097">
        <v>1</v>
      </c>
      <c r="Q1097">
        <v>3</v>
      </c>
      <c r="R1097" s="4">
        <v>137</v>
      </c>
      <c r="S1097">
        <v>12</v>
      </c>
      <c r="T1097">
        <v>3</v>
      </c>
      <c r="U1097">
        <v>0</v>
      </c>
      <c r="V1097">
        <v>38</v>
      </c>
      <c r="W1097">
        <v>2</v>
      </c>
      <c r="X1097">
        <v>0</v>
      </c>
      <c r="Y1097">
        <v>0</v>
      </c>
      <c r="Z1097">
        <v>0</v>
      </c>
      <c r="AA1097">
        <v>0</v>
      </c>
      <c r="AB1097">
        <v>0</v>
      </c>
      <c r="AC1097">
        <v>0</v>
      </c>
      <c r="AD1097">
        <v>0</v>
      </c>
      <c r="AE1097">
        <v>0</v>
      </c>
      <c r="AF1097">
        <v>0</v>
      </c>
      <c r="AG1097" s="3">
        <v>293</v>
      </c>
      <c r="AH1097">
        <v>6</v>
      </c>
      <c r="AI1097">
        <v>0</v>
      </c>
      <c r="AJ1097">
        <v>0</v>
      </c>
      <c r="AK1097">
        <v>2</v>
      </c>
      <c r="AL1097" s="4">
        <v>0</v>
      </c>
      <c r="AM1097">
        <v>0</v>
      </c>
      <c r="AN1097">
        <v>0</v>
      </c>
      <c r="AO1097">
        <v>0</v>
      </c>
      <c r="AP1097">
        <v>0</v>
      </c>
      <c r="AQ1097">
        <v>0</v>
      </c>
      <c r="AR1097">
        <v>0</v>
      </c>
      <c r="AS1097">
        <v>0</v>
      </c>
      <c r="AT1097">
        <v>0</v>
      </c>
      <c r="AU1097">
        <v>0</v>
      </c>
      <c r="AV1097">
        <v>0</v>
      </c>
      <c r="AW1097">
        <v>0</v>
      </c>
      <c r="AX1097">
        <v>0</v>
      </c>
      <c r="AY1097">
        <v>0</v>
      </c>
      <c r="AZ1097">
        <v>0</v>
      </c>
      <c r="BA1097" s="3">
        <v>0</v>
      </c>
      <c r="BB1097">
        <v>0</v>
      </c>
      <c r="BC1097">
        <v>0</v>
      </c>
      <c r="BD1097">
        <v>0</v>
      </c>
      <c r="BE1097">
        <v>2</v>
      </c>
      <c r="BF1097" s="4">
        <v>0</v>
      </c>
      <c r="BG1097">
        <v>0</v>
      </c>
      <c r="BH1097">
        <v>0</v>
      </c>
      <c r="BI1097">
        <v>0</v>
      </c>
      <c r="BJ1097">
        <v>0</v>
      </c>
      <c r="BK1097">
        <v>0</v>
      </c>
      <c r="BL1097">
        <v>0</v>
      </c>
      <c r="BM1097">
        <v>0</v>
      </c>
      <c r="BN1097">
        <v>0</v>
      </c>
      <c r="BO1097">
        <v>0</v>
      </c>
      <c r="BP1097">
        <v>0</v>
      </c>
      <c r="BQ1097">
        <v>0</v>
      </c>
      <c r="BR1097">
        <v>2</v>
      </c>
      <c r="BS1097">
        <v>500</v>
      </c>
      <c r="BT1097">
        <v>0</v>
      </c>
      <c r="BU1097" s="1">
        <v>0.77</v>
      </c>
      <c r="BV1097" s="5">
        <f>IFERROR($BF1097/($AL1097+$R1097), "No Votes")</f>
        <v>0</v>
      </c>
      <c r="BW1097" s="5">
        <f>IFERROR($BA1097/($AG1097+$M1097), "No Votes")</f>
        <v>0</v>
      </c>
      <c r="BX1097" t="s">
        <v>2157</v>
      </c>
      <c r="BY1097" s="5" t="s">
        <v>2093</v>
      </c>
      <c r="BZ1097" s="5" t="s">
        <v>2088</v>
      </c>
      <c r="CA1097" s="28" t="str">
        <f>IF(Table1[[#This Row],[Party]]="Labour","Conservative","Labour")</f>
        <v>Labour</v>
      </c>
      <c r="CB1097" s="28" cm="1">
        <f t="array" ref="CB10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97" s="28" cm="1">
        <f t="array" ref="CC10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1097" s="28">
        <f>IF(TRIM(Table1[[#This Row],[Party]])="Labour",Table1[[#This Row],[Conservative_Aye]],Table1[[#This Row],[Labour_Aye]])</f>
        <v>137</v>
      </c>
      <c r="CE1097" s="28">
        <f>IF(TRIM(Table1[[#This Row],[Party]])="Labour",Table1[[#This Row],[Conservative_No]],Table1[[#This Row],[Labour_No]])</f>
        <v>0</v>
      </c>
      <c r="CF1097" s="36">
        <f>IF(Table1[[#This Row],[Gov_Aye]]+Table1[[#This Row],[Gov_No]]=0,"",Table1[[#This Row],[Gov_Aye]]/(Table1[[#This Row],[Gov_Aye]]+Table1[[#This Row],[Gov_No]]))</f>
        <v>0</v>
      </c>
      <c r="CG1097" s="36">
        <f>IF(Table1[[#This Row],[Opp_Aye]]+Table1[[#This Row],[Opp_No]]=0,"",Table1[[#This Row],[Opp_Aye]]/(Table1[[#This Row],[Opp_Aye]]+Table1[[#This Row],[Opp_No]]))</f>
        <v>1</v>
      </c>
      <c r="CH1097" s="36">
        <f>IF(OR(Table1[[#This Row],[Gov_Share]]="",Table1[[#This Row],[Opp_Share]]=""),"",ABS(Table1[[#This Row],[Gov_Share]]-Table1[[#This Row],[Opp_Share]]))</f>
        <v>1</v>
      </c>
      <c r="CI1097" s="36">
        <f>IF(Table1[[#This Row],[Gov_Aye]]+Table1[[#This Row],[Gov_No]]=0,"",ABS(Table1[[#This Row],[Gov_Aye]]-Table1[[#This Row],[Gov_No]])/(Table1[[#This Row],[Gov_Aye]]+Table1[[#This Row],[Gov_No]]))</f>
        <v>1</v>
      </c>
      <c r="CJ1097" s="36">
        <f>IF(Table1[[#This Row],[Opp_Aye]]+Table1[[#This Row],[Opp_No]]=0,"",ABS(Table1[[#This Row],[Opp_Aye]]-Table1[[#This Row],[Opp_No]])/(Table1[[#This Row],[Opp_Aye]]+Table1[[#This Row],[Opp_No]]))</f>
        <v>1</v>
      </c>
      <c r="CK10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0.96370941038829161</v>
      </c>
    </row>
    <row r="1098" spans="1:89" ht="29.5" x14ac:dyDescent="0.75">
      <c r="A1098">
        <v>1510</v>
      </c>
      <c r="B1098" s="17">
        <v>45013</v>
      </c>
      <c r="C1098" s="18">
        <v>0.82361111111111107</v>
      </c>
      <c r="D1098">
        <v>203</v>
      </c>
      <c r="E1098" s="20" t="s">
        <v>397</v>
      </c>
      <c r="H1098">
        <v>242</v>
      </c>
      <c r="I1098">
        <v>309</v>
      </c>
      <c r="J1098">
        <v>1</v>
      </c>
      <c r="K1098">
        <v>1</v>
      </c>
      <c r="L1098">
        <v>0</v>
      </c>
      <c r="M1098" s="3">
        <v>0</v>
      </c>
      <c r="N1098">
        <v>0</v>
      </c>
      <c r="O1098">
        <v>0</v>
      </c>
      <c r="P1098">
        <v>1</v>
      </c>
      <c r="Q1098">
        <v>6</v>
      </c>
      <c r="R1098" s="4">
        <v>174</v>
      </c>
      <c r="S1098">
        <v>12</v>
      </c>
      <c r="T1098">
        <v>3</v>
      </c>
      <c r="U1098">
        <v>0</v>
      </c>
      <c r="V1098">
        <v>41</v>
      </c>
      <c r="W1098">
        <v>2</v>
      </c>
      <c r="X1098">
        <v>0</v>
      </c>
      <c r="Y1098">
        <v>0</v>
      </c>
      <c r="Z1098">
        <v>0</v>
      </c>
      <c r="AA1098">
        <v>0</v>
      </c>
      <c r="AB1098">
        <v>0</v>
      </c>
      <c r="AC1098">
        <v>0</v>
      </c>
      <c r="AD1098">
        <v>0</v>
      </c>
      <c r="AE1098">
        <v>0</v>
      </c>
      <c r="AF1098">
        <v>0</v>
      </c>
      <c r="AG1098" s="3">
        <v>298</v>
      </c>
      <c r="AH1098">
        <v>7</v>
      </c>
      <c r="AI1098">
        <v>0</v>
      </c>
      <c r="AJ1098">
        <v>0</v>
      </c>
      <c r="AK1098">
        <v>3</v>
      </c>
      <c r="AL1098" s="4">
        <v>0</v>
      </c>
      <c r="AM1098">
        <v>0</v>
      </c>
      <c r="AN1098">
        <v>0</v>
      </c>
      <c r="AO1098">
        <v>0</v>
      </c>
      <c r="AP1098">
        <v>0</v>
      </c>
      <c r="AQ1098">
        <v>0</v>
      </c>
      <c r="AR1098">
        <v>0</v>
      </c>
      <c r="AS1098">
        <v>0</v>
      </c>
      <c r="AT1098">
        <v>0</v>
      </c>
      <c r="AU1098">
        <v>0</v>
      </c>
      <c r="AV1098">
        <v>0</v>
      </c>
      <c r="AW1098">
        <v>0</v>
      </c>
      <c r="AX1098">
        <v>0</v>
      </c>
      <c r="AY1098">
        <v>0</v>
      </c>
      <c r="AZ1098">
        <v>0</v>
      </c>
      <c r="BA1098" s="3">
        <v>0</v>
      </c>
      <c r="BB1098">
        <v>0</v>
      </c>
      <c r="BC1098">
        <v>0</v>
      </c>
      <c r="BD1098">
        <v>0</v>
      </c>
      <c r="BE1098">
        <v>3</v>
      </c>
      <c r="BF1098" s="4">
        <v>0</v>
      </c>
      <c r="BG1098">
        <v>0</v>
      </c>
      <c r="BH1098">
        <v>0</v>
      </c>
      <c r="BI1098">
        <v>0</v>
      </c>
      <c r="BJ1098">
        <v>0</v>
      </c>
      <c r="BK1098">
        <v>0</v>
      </c>
      <c r="BL1098">
        <v>0</v>
      </c>
      <c r="BM1098">
        <v>0</v>
      </c>
      <c r="BN1098">
        <v>0</v>
      </c>
      <c r="BO1098">
        <v>0</v>
      </c>
      <c r="BP1098">
        <v>0</v>
      </c>
      <c r="BQ1098">
        <v>0</v>
      </c>
      <c r="BR1098">
        <v>3</v>
      </c>
      <c r="BS1098">
        <v>549</v>
      </c>
      <c r="BT1098">
        <v>0.01</v>
      </c>
      <c r="BU1098" s="1">
        <v>0.84</v>
      </c>
      <c r="BV1098" s="5">
        <f>IFERROR($BF1098/($AL1098+$R1098), "No Votes")</f>
        <v>0</v>
      </c>
      <c r="BW1098" s="5">
        <f>IFERROR($BA1098/($AG1098+$M1098), "No Votes")</f>
        <v>0</v>
      </c>
      <c r="BX1098" t="s">
        <v>2157</v>
      </c>
      <c r="BY1098" s="5" t="s">
        <v>2096</v>
      </c>
      <c r="BZ1098" s="5" t="s">
        <v>2088</v>
      </c>
      <c r="CA1098" s="28" t="str">
        <f>IF(Table1[[#This Row],[Party]]="Labour","Conservative","Labour")</f>
        <v>Labour</v>
      </c>
      <c r="CB1098" s="28" cm="1">
        <f t="array" ref="CB10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098" s="28" cm="1">
        <f t="array" ref="CC10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1098" s="28">
        <f>IF(TRIM(Table1[[#This Row],[Party]])="Labour",Table1[[#This Row],[Conservative_Aye]],Table1[[#This Row],[Labour_Aye]])</f>
        <v>174</v>
      </c>
      <c r="CE1098" s="28">
        <f>IF(TRIM(Table1[[#This Row],[Party]])="Labour",Table1[[#This Row],[Conservative_No]],Table1[[#This Row],[Labour_No]])</f>
        <v>0</v>
      </c>
      <c r="CF1098" s="36">
        <f>IF(Table1[[#This Row],[Gov_Aye]]+Table1[[#This Row],[Gov_No]]=0,"",Table1[[#This Row],[Gov_Aye]]/(Table1[[#This Row],[Gov_Aye]]+Table1[[#This Row],[Gov_No]]))</f>
        <v>0</v>
      </c>
      <c r="CG1098" s="36">
        <f>IF(Table1[[#This Row],[Opp_Aye]]+Table1[[#This Row],[Opp_No]]=0,"",Table1[[#This Row],[Opp_Aye]]/(Table1[[#This Row],[Opp_Aye]]+Table1[[#This Row],[Opp_No]]))</f>
        <v>1</v>
      </c>
      <c r="CH1098" s="36">
        <f>IF(OR(Table1[[#This Row],[Gov_Share]]="",Table1[[#This Row],[Opp_Share]]=""),"",ABS(Table1[[#This Row],[Gov_Share]]-Table1[[#This Row],[Opp_Share]]))</f>
        <v>1</v>
      </c>
      <c r="CI1098" s="36">
        <f>IF(Table1[[#This Row],[Gov_Aye]]+Table1[[#This Row],[Gov_No]]=0,"",ABS(Table1[[#This Row],[Gov_Aye]]-Table1[[#This Row],[Gov_No]])/(Table1[[#This Row],[Gov_Aye]]+Table1[[#This Row],[Gov_No]]))</f>
        <v>1</v>
      </c>
      <c r="CJ1098" s="36">
        <f>IF(Table1[[#This Row],[Opp_Aye]]+Table1[[#This Row],[Opp_No]]=0,"",ABS(Table1[[#This Row],[Opp_Aye]]-Table1[[#This Row],[Opp_No]])/(Table1[[#This Row],[Opp_Aye]]+Table1[[#This Row],[Opp_No]]))</f>
        <v>1</v>
      </c>
      <c r="CK10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0.96369705820988938</v>
      </c>
    </row>
    <row r="1099" spans="1:89" ht="29.5" hidden="1" x14ac:dyDescent="0.75">
      <c r="A1099">
        <v>804</v>
      </c>
      <c r="B1099" s="17">
        <v>44012</v>
      </c>
      <c r="C1099" s="18">
        <v>0.76458333333333328</v>
      </c>
      <c r="D1099">
        <v>62</v>
      </c>
      <c r="E1099" s="20" t="s">
        <v>418</v>
      </c>
      <c r="F1099" t="s">
        <v>1974</v>
      </c>
      <c r="H1099">
        <v>252</v>
      </c>
      <c r="I1099">
        <v>332</v>
      </c>
      <c r="J1099">
        <v>0</v>
      </c>
      <c r="K1099">
        <v>1</v>
      </c>
      <c r="L1099">
        <v>0</v>
      </c>
      <c r="M1099" s="3">
        <v>3</v>
      </c>
      <c r="N1099">
        <v>1</v>
      </c>
      <c r="O1099">
        <v>0</v>
      </c>
      <c r="P1099">
        <v>1</v>
      </c>
      <c r="Q1099">
        <v>0</v>
      </c>
      <c r="R1099" s="4">
        <v>186</v>
      </c>
      <c r="S1099">
        <v>10</v>
      </c>
      <c r="T1099">
        <v>3</v>
      </c>
      <c r="U1099">
        <v>0</v>
      </c>
      <c r="V1099">
        <v>44</v>
      </c>
      <c r="W1099">
        <v>2</v>
      </c>
      <c r="X1099">
        <v>0</v>
      </c>
      <c r="Y1099">
        <v>0</v>
      </c>
      <c r="Z1099">
        <v>0</v>
      </c>
      <c r="AA1099">
        <v>0</v>
      </c>
      <c r="AB1099">
        <v>0</v>
      </c>
      <c r="AC1099">
        <v>0</v>
      </c>
      <c r="AD1099">
        <v>0</v>
      </c>
      <c r="AE1099">
        <v>0</v>
      </c>
      <c r="AF1099">
        <v>0</v>
      </c>
      <c r="AG1099" s="3">
        <v>332</v>
      </c>
      <c r="AH1099">
        <v>0</v>
      </c>
      <c r="AI1099">
        <v>0</v>
      </c>
      <c r="AJ1099">
        <v>0</v>
      </c>
      <c r="AK1099">
        <v>0</v>
      </c>
      <c r="AL1099" s="4">
        <v>0</v>
      </c>
      <c r="AM1099">
        <v>0</v>
      </c>
      <c r="AN1099">
        <v>0</v>
      </c>
      <c r="AO1099">
        <v>0</v>
      </c>
      <c r="AP1099">
        <v>0</v>
      </c>
      <c r="AQ1099">
        <v>0</v>
      </c>
      <c r="AR1099">
        <v>0</v>
      </c>
      <c r="AS1099">
        <v>0</v>
      </c>
      <c r="AT1099">
        <v>0</v>
      </c>
      <c r="AU1099">
        <v>0</v>
      </c>
      <c r="AV1099">
        <v>0</v>
      </c>
      <c r="AW1099">
        <v>0</v>
      </c>
      <c r="AX1099">
        <v>0</v>
      </c>
      <c r="AY1099">
        <v>0</v>
      </c>
      <c r="AZ1099">
        <v>0</v>
      </c>
      <c r="BA1099" s="3">
        <v>3</v>
      </c>
      <c r="BB1099">
        <v>0</v>
      </c>
      <c r="BC1099">
        <v>0</v>
      </c>
      <c r="BD1099">
        <v>0</v>
      </c>
      <c r="BE1099">
        <v>0</v>
      </c>
      <c r="BF1099" s="4">
        <v>0</v>
      </c>
      <c r="BG1099">
        <v>0</v>
      </c>
      <c r="BH1099">
        <v>0</v>
      </c>
      <c r="BI1099">
        <v>0</v>
      </c>
      <c r="BJ1099">
        <v>0</v>
      </c>
      <c r="BK1099">
        <v>0</v>
      </c>
      <c r="BL1099">
        <v>0</v>
      </c>
      <c r="BM1099">
        <v>0</v>
      </c>
      <c r="BN1099">
        <v>0</v>
      </c>
      <c r="BO1099">
        <v>0</v>
      </c>
      <c r="BP1099">
        <v>0</v>
      </c>
      <c r="BQ1099">
        <v>0</v>
      </c>
      <c r="BR1099">
        <v>3</v>
      </c>
      <c r="BS1099">
        <v>583</v>
      </c>
      <c r="BT1099">
        <v>0.01</v>
      </c>
      <c r="BU1099" s="1">
        <v>0.9</v>
      </c>
      <c r="BV1099" s="5">
        <f>IFERROR($BF1099/($AL1099+$R1099), "No Votes")</f>
        <v>0</v>
      </c>
      <c r="BW1099" s="5">
        <f>IFERROR($BA1099/($AG1099+$M1099), "No Votes")</f>
        <v>8.9552238805970154E-3</v>
      </c>
      <c r="BX1099" t="s">
        <v>2156</v>
      </c>
      <c r="BY1099" s="5" t="s">
        <v>2093</v>
      </c>
      <c r="BZ1099" s="5" t="s">
        <v>2088</v>
      </c>
      <c r="CA1099" s="28" t="str">
        <f>IF(Table1[[#This Row],[Party]]="Labour","Conservative","Labour")</f>
        <v>Labour</v>
      </c>
      <c r="CB1099" s="28" cm="1">
        <f t="array" ref="CB10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099" s="28" cm="1">
        <f t="array" ref="CC10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332</v>
      </c>
      <c r="CD1099" s="28">
        <f>IF(TRIM(Table1[[#This Row],[Party]])="Labour",Table1[[#This Row],[Conservative_Aye]],Table1[[#This Row],[Labour_Aye]])</f>
        <v>186</v>
      </c>
      <c r="CE1099" s="28">
        <f>IF(TRIM(Table1[[#This Row],[Party]])="Labour",Table1[[#This Row],[Conservative_No]],Table1[[#This Row],[Labour_No]])</f>
        <v>0</v>
      </c>
      <c r="CF1099" s="36">
        <f>IF(Table1[[#This Row],[Gov_Aye]]+Table1[[#This Row],[Gov_No]]=0,"",Table1[[#This Row],[Gov_Aye]]/(Table1[[#This Row],[Gov_Aye]]+Table1[[#This Row],[Gov_No]]))</f>
        <v>8.9552238805970154E-3</v>
      </c>
      <c r="CG1099" s="36">
        <f>IF(Table1[[#This Row],[Opp_Aye]]+Table1[[#This Row],[Opp_No]]=0,"",Table1[[#This Row],[Opp_Aye]]/(Table1[[#This Row],[Opp_Aye]]+Table1[[#This Row],[Opp_No]]))</f>
        <v>1</v>
      </c>
      <c r="CH1099" s="36">
        <f>IF(OR(Table1[[#This Row],[Gov_Share]]="",Table1[[#This Row],[Opp_Share]]=""),"",ABS(Table1[[#This Row],[Gov_Share]]-Table1[[#This Row],[Opp_Share]]))</f>
        <v>0.991044776119403</v>
      </c>
      <c r="CI1099" s="36">
        <f>IF(Table1[[#This Row],[Gov_Aye]]+Table1[[#This Row],[Gov_No]]=0,"",ABS(Table1[[#This Row],[Gov_Aye]]-Table1[[#This Row],[Gov_No]])/(Table1[[#This Row],[Gov_Aye]]+Table1[[#This Row],[Gov_No]]))</f>
        <v>0.98208955223880601</v>
      </c>
      <c r="CJ1099" s="36">
        <f>IF(Table1[[#This Row],[Opp_Aye]]+Table1[[#This Row],[Opp_No]]=0,"",ABS(Table1[[#This Row],[Opp_Aye]]-Table1[[#This Row],[Opp_No]])/(Table1[[#This Row],[Opp_Aye]]+Table1[[#This Row],[Opp_No]]))</f>
        <v>1</v>
      </c>
      <c r="CK10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0.96374407582938393</v>
      </c>
    </row>
    <row r="1100" spans="1:89" x14ac:dyDescent="0.75">
      <c r="A1100">
        <v>1347</v>
      </c>
      <c r="B1100" s="17">
        <v>44755</v>
      </c>
      <c r="C1100" s="18">
        <v>0.72986111111111107</v>
      </c>
      <c r="D1100">
        <v>41</v>
      </c>
      <c r="E1100" s="20" t="s">
        <v>738</v>
      </c>
      <c r="H1100">
        <v>230</v>
      </c>
      <c r="I1100">
        <v>308</v>
      </c>
      <c r="J1100">
        <v>0</v>
      </c>
      <c r="K1100">
        <v>1</v>
      </c>
      <c r="L1100">
        <v>0</v>
      </c>
      <c r="M1100" s="3">
        <v>0</v>
      </c>
      <c r="N1100">
        <v>0</v>
      </c>
      <c r="O1100">
        <v>0</v>
      </c>
      <c r="P1100">
        <v>1</v>
      </c>
      <c r="Q1100">
        <v>5</v>
      </c>
      <c r="R1100" s="4">
        <v>167</v>
      </c>
      <c r="S1100">
        <v>12</v>
      </c>
      <c r="T1100">
        <v>3</v>
      </c>
      <c r="U1100">
        <v>0</v>
      </c>
      <c r="V1100">
        <v>37</v>
      </c>
      <c r="W1100">
        <v>2</v>
      </c>
      <c r="X1100">
        <v>0</v>
      </c>
      <c r="Y1100">
        <v>0</v>
      </c>
      <c r="Z1100">
        <v>0</v>
      </c>
      <c r="AA1100">
        <v>0</v>
      </c>
      <c r="AB1100">
        <v>0</v>
      </c>
      <c r="AC1100">
        <v>0</v>
      </c>
      <c r="AD1100">
        <v>0</v>
      </c>
      <c r="AE1100">
        <v>0</v>
      </c>
      <c r="AF1100">
        <v>0</v>
      </c>
      <c r="AG1100" s="3">
        <v>297</v>
      </c>
      <c r="AH1100">
        <v>8</v>
      </c>
      <c r="AI1100">
        <v>0</v>
      </c>
      <c r="AJ1100">
        <v>0</v>
      </c>
      <c r="AK1100">
        <v>1</v>
      </c>
      <c r="AL1100" s="4">
        <v>0</v>
      </c>
      <c r="AM1100">
        <v>0</v>
      </c>
      <c r="AN1100">
        <v>0</v>
      </c>
      <c r="AO1100">
        <v>0</v>
      </c>
      <c r="AP1100">
        <v>0</v>
      </c>
      <c r="AQ1100">
        <v>0</v>
      </c>
      <c r="AR1100">
        <v>0</v>
      </c>
      <c r="AS1100">
        <v>0</v>
      </c>
      <c r="AT1100">
        <v>0</v>
      </c>
      <c r="AU1100">
        <v>0</v>
      </c>
      <c r="AV1100">
        <v>0</v>
      </c>
      <c r="AW1100">
        <v>0</v>
      </c>
      <c r="AX1100">
        <v>0</v>
      </c>
      <c r="AY1100">
        <v>0</v>
      </c>
      <c r="AZ1100">
        <v>0</v>
      </c>
      <c r="BA1100" s="3">
        <v>0</v>
      </c>
      <c r="BB1100">
        <v>0</v>
      </c>
      <c r="BC1100">
        <v>0</v>
      </c>
      <c r="BD1100">
        <v>0</v>
      </c>
      <c r="BE1100">
        <v>1</v>
      </c>
      <c r="BF1100" s="4">
        <v>0</v>
      </c>
      <c r="BG1100">
        <v>0</v>
      </c>
      <c r="BH1100">
        <v>0</v>
      </c>
      <c r="BI1100">
        <v>0</v>
      </c>
      <c r="BJ1100">
        <v>0</v>
      </c>
      <c r="BK1100">
        <v>0</v>
      </c>
      <c r="BL1100">
        <v>0</v>
      </c>
      <c r="BM1100">
        <v>0</v>
      </c>
      <c r="BN1100">
        <v>0</v>
      </c>
      <c r="BO1100">
        <v>0</v>
      </c>
      <c r="BP1100">
        <v>0</v>
      </c>
      <c r="BQ1100">
        <v>0</v>
      </c>
      <c r="BR1100">
        <v>1</v>
      </c>
      <c r="BS1100">
        <v>534</v>
      </c>
      <c r="BT1100">
        <v>0</v>
      </c>
      <c r="BU1100" s="1">
        <v>0.82</v>
      </c>
      <c r="BV1100" s="5">
        <f>IFERROR($BF1100/($AL1100+$R1100), "No Votes")</f>
        <v>0</v>
      </c>
      <c r="BW1100" s="5">
        <f>IFERROR($BA1100/($AG1100+$M1100), "No Votes")</f>
        <v>0</v>
      </c>
      <c r="BX1100" t="s">
        <v>2157</v>
      </c>
      <c r="BY1100" s="5" t="s">
        <v>2093</v>
      </c>
      <c r="BZ1100" s="5" t="s">
        <v>2088</v>
      </c>
      <c r="CA1100" s="28" t="str">
        <f>IF(Table1[[#This Row],[Party]]="Labour","Conservative","Labour")</f>
        <v>Labour</v>
      </c>
      <c r="CB1100" s="28" cm="1">
        <f t="array" ref="CB11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00" s="28" cm="1">
        <f t="array" ref="CC11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1100" s="28">
        <f>IF(TRIM(Table1[[#This Row],[Party]])="Labour",Table1[[#This Row],[Conservative_Aye]],Table1[[#This Row],[Labour_Aye]])</f>
        <v>167</v>
      </c>
      <c r="CE1100" s="28">
        <f>IF(TRIM(Table1[[#This Row],[Party]])="Labour",Table1[[#This Row],[Conservative_No]],Table1[[#This Row],[Labour_No]])</f>
        <v>0</v>
      </c>
      <c r="CF1100" s="36">
        <f>IF(Table1[[#This Row],[Gov_Aye]]+Table1[[#This Row],[Gov_No]]=0,"",Table1[[#This Row],[Gov_Aye]]/(Table1[[#This Row],[Gov_Aye]]+Table1[[#This Row],[Gov_No]]))</f>
        <v>0</v>
      </c>
      <c r="CG1100" s="36">
        <f>IF(Table1[[#This Row],[Opp_Aye]]+Table1[[#This Row],[Opp_No]]=0,"",Table1[[#This Row],[Opp_Aye]]/(Table1[[#This Row],[Opp_Aye]]+Table1[[#This Row],[Opp_No]]))</f>
        <v>1</v>
      </c>
      <c r="CH1100" s="36">
        <f>IF(OR(Table1[[#This Row],[Gov_Share]]="",Table1[[#This Row],[Opp_Share]]=""),"",ABS(Table1[[#This Row],[Gov_Share]]-Table1[[#This Row],[Opp_Share]]))</f>
        <v>1</v>
      </c>
      <c r="CI1100" s="36">
        <f>IF(Table1[[#This Row],[Gov_Aye]]+Table1[[#This Row],[Gov_No]]=0,"",ABS(Table1[[#This Row],[Gov_Aye]]-Table1[[#This Row],[Gov_No]])/(Table1[[#This Row],[Gov_Aye]]+Table1[[#This Row],[Gov_No]]))</f>
        <v>1</v>
      </c>
      <c r="CJ1100" s="36">
        <f>IF(Table1[[#This Row],[Opp_Aye]]+Table1[[#This Row],[Opp_No]]=0,"",ABS(Table1[[#This Row],[Opp_Aye]]-Table1[[#This Row],[Opp_No]])/(Table1[[#This Row],[Opp_Aye]]+Table1[[#This Row],[Opp_No]]))</f>
        <v>1</v>
      </c>
      <c r="CK11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0.96367393550492142</v>
      </c>
    </row>
    <row r="1101" spans="1:89" ht="29.5" x14ac:dyDescent="0.75">
      <c r="A1101" s="2">
        <v>1494</v>
      </c>
      <c r="B1101" s="15">
        <v>44992</v>
      </c>
      <c r="C1101" s="16">
        <v>0.78819444444444442</v>
      </c>
      <c r="D1101" s="2">
        <v>188</v>
      </c>
      <c r="E1101" s="19" t="s">
        <v>362</v>
      </c>
      <c r="F1101" s="2"/>
      <c r="G1101" s="2"/>
      <c r="H1101" s="2">
        <v>285</v>
      </c>
      <c r="I1101" s="2">
        <v>231</v>
      </c>
      <c r="J1101" s="2">
        <v>0</v>
      </c>
      <c r="K1101" s="2">
        <v>0</v>
      </c>
      <c r="L1101" s="2">
        <v>0</v>
      </c>
      <c r="M1101" s="3">
        <v>274</v>
      </c>
      <c r="N1101" s="2">
        <v>8</v>
      </c>
      <c r="O1101" s="2">
        <v>0</v>
      </c>
      <c r="P1101" s="2">
        <v>0</v>
      </c>
      <c r="Q1101" s="2">
        <v>3</v>
      </c>
      <c r="R1101" s="4">
        <v>0</v>
      </c>
      <c r="S1101" s="2">
        <v>0</v>
      </c>
      <c r="T1101" s="2">
        <v>0</v>
      </c>
      <c r="U1101" s="2">
        <v>0</v>
      </c>
      <c r="V1101" s="2">
        <v>0</v>
      </c>
      <c r="W1101" s="2">
        <v>0</v>
      </c>
      <c r="X1101" s="2">
        <v>0</v>
      </c>
      <c r="Y1101" s="2">
        <v>0</v>
      </c>
      <c r="Z1101" s="2">
        <v>0</v>
      </c>
      <c r="AA1101" s="2">
        <v>0</v>
      </c>
      <c r="AB1101" s="2">
        <v>0</v>
      </c>
      <c r="AC1101" s="2">
        <v>0</v>
      </c>
      <c r="AD1101" s="2">
        <v>1</v>
      </c>
      <c r="AE1101" s="2">
        <v>1</v>
      </c>
      <c r="AF1101" s="2">
        <v>0</v>
      </c>
      <c r="AG1101" s="3">
        <v>0</v>
      </c>
      <c r="AH1101" s="2">
        <v>0</v>
      </c>
      <c r="AI1101" s="2">
        <v>0</v>
      </c>
      <c r="AJ1101" s="2">
        <v>1</v>
      </c>
      <c r="AK1101" s="2">
        <v>5</v>
      </c>
      <c r="AL1101" s="4">
        <v>170</v>
      </c>
      <c r="AM1101" s="2">
        <v>11</v>
      </c>
      <c r="AN1101" s="2">
        <v>2</v>
      </c>
      <c r="AO1101" s="2">
        <v>0</v>
      </c>
      <c r="AP1101" s="2">
        <v>38</v>
      </c>
      <c r="AQ1101" s="2">
        <v>1</v>
      </c>
      <c r="AR1101" s="2">
        <v>0</v>
      </c>
      <c r="AS1101" s="2">
        <v>0</v>
      </c>
      <c r="AT1101" s="2">
        <v>0</v>
      </c>
      <c r="AU1101" s="2">
        <v>0</v>
      </c>
      <c r="AV1101" s="2">
        <v>0</v>
      </c>
      <c r="AW1101" s="2">
        <v>0</v>
      </c>
      <c r="AX1101" s="2">
        <v>0</v>
      </c>
      <c r="AY1101" s="2">
        <v>0</v>
      </c>
      <c r="AZ1101" s="2">
        <v>0</v>
      </c>
      <c r="BA1101" s="44">
        <v>0</v>
      </c>
      <c r="BB1101" s="2">
        <v>0</v>
      </c>
      <c r="BC1101" s="2">
        <v>0</v>
      </c>
      <c r="BD1101" s="2">
        <v>0</v>
      </c>
      <c r="BE1101" s="2">
        <v>3</v>
      </c>
      <c r="BF1101" s="45">
        <v>0</v>
      </c>
      <c r="BG1101" s="2">
        <v>0</v>
      </c>
      <c r="BH1101" s="2">
        <v>0</v>
      </c>
      <c r="BI1101" s="2">
        <v>0</v>
      </c>
      <c r="BJ1101" s="2">
        <v>0</v>
      </c>
      <c r="BK1101" s="2">
        <v>0</v>
      </c>
      <c r="BL1101" s="2">
        <v>0</v>
      </c>
      <c r="BM1101" s="2">
        <v>0</v>
      </c>
      <c r="BN1101" s="2">
        <v>0</v>
      </c>
      <c r="BO1101" s="2">
        <v>0</v>
      </c>
      <c r="BP1101" s="2">
        <v>0</v>
      </c>
      <c r="BQ1101" s="2">
        <v>0</v>
      </c>
      <c r="BR1101" s="2">
        <v>3</v>
      </c>
      <c r="BS1101" s="2">
        <v>515</v>
      </c>
      <c r="BT1101" s="2">
        <v>0.01</v>
      </c>
      <c r="BU1101" s="5">
        <v>0.79</v>
      </c>
      <c r="BV1101" s="5">
        <f>IFERROR($BF1101/($AL1101+$R1101), "No Votes")</f>
        <v>0</v>
      </c>
      <c r="BW1101" s="5">
        <f>IFERROR($BA1101/($AG1101+$M1101), "No Votes")</f>
        <v>0</v>
      </c>
      <c r="BX1101" t="s">
        <v>2157</v>
      </c>
      <c r="BY1101" s="5" t="s">
        <v>2096</v>
      </c>
      <c r="BZ1101" s="5" t="s">
        <v>2088</v>
      </c>
      <c r="CA1101" s="28" t="str">
        <f>IF(Table1[[#This Row],[Party]]="Labour","Conservative","Labour")</f>
        <v>Labour</v>
      </c>
      <c r="CB1101" s="28" cm="1">
        <f t="array" ref="CB11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274</v>
      </c>
      <c r="CC1101" s="28" cm="1">
        <f t="array" ref="CC11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01" s="28">
        <f>IF(TRIM(Table1[[#This Row],[Party]])="Labour",Table1[[#This Row],[Conservative_Aye]],Table1[[#This Row],[Labour_Aye]])</f>
        <v>0</v>
      </c>
      <c r="CE1101" s="28">
        <f>IF(TRIM(Table1[[#This Row],[Party]])="Labour",Table1[[#This Row],[Conservative_No]],Table1[[#This Row],[Labour_No]])</f>
        <v>170</v>
      </c>
      <c r="CF1101" s="36">
        <f>IF(Table1[[#This Row],[Gov_Aye]]+Table1[[#This Row],[Gov_No]]=0,"",Table1[[#This Row],[Gov_Aye]]/(Table1[[#This Row],[Gov_Aye]]+Table1[[#This Row],[Gov_No]]))</f>
        <v>1</v>
      </c>
      <c r="CG1101" s="36">
        <f>IF(Table1[[#This Row],[Opp_Aye]]+Table1[[#This Row],[Opp_No]]=0,"",Table1[[#This Row],[Opp_Aye]]/(Table1[[#This Row],[Opp_Aye]]+Table1[[#This Row],[Opp_No]]))</f>
        <v>0</v>
      </c>
      <c r="CH1101" s="36">
        <f>IF(OR(Table1[[#This Row],[Gov_Share]]="",Table1[[#This Row],[Opp_Share]]=""),"",ABS(Table1[[#This Row],[Gov_Share]]-Table1[[#This Row],[Opp_Share]]))</f>
        <v>1</v>
      </c>
      <c r="CI1101" s="36">
        <f>IF(Table1[[#This Row],[Gov_Aye]]+Table1[[#This Row],[Gov_No]]=0,"",ABS(Table1[[#This Row],[Gov_Aye]]-Table1[[#This Row],[Gov_No]])/(Table1[[#This Row],[Gov_Aye]]+Table1[[#This Row],[Gov_No]]))</f>
        <v>1</v>
      </c>
      <c r="CJ1101" s="36">
        <f>IF(Table1[[#This Row],[Opp_Aye]]+Table1[[#This Row],[Opp_No]]=0,"",ABS(Table1[[#This Row],[Opp_Aye]]-Table1[[#This Row],[Opp_No]])/(Table1[[#This Row],[Opp_Aye]]+Table1[[#This Row],[Opp_No]]))</f>
        <v>1</v>
      </c>
      <c r="CK11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0.96366392041038396</v>
      </c>
    </row>
    <row r="1102" spans="1:89" ht="29.5" hidden="1" x14ac:dyDescent="0.75">
      <c r="A1102" s="2">
        <v>803</v>
      </c>
      <c r="B1102" s="15">
        <v>44012</v>
      </c>
      <c r="C1102" s="16">
        <v>0.75</v>
      </c>
      <c r="D1102" s="2">
        <v>61</v>
      </c>
      <c r="E1102" s="19" t="s">
        <v>1026</v>
      </c>
      <c r="F1102" s="2" t="s">
        <v>1974</v>
      </c>
      <c r="G1102" s="2" t="s">
        <v>2154</v>
      </c>
      <c r="H1102" s="2">
        <v>247</v>
      </c>
      <c r="I1102" s="2">
        <v>344</v>
      </c>
      <c r="J1102" s="2">
        <v>0</v>
      </c>
      <c r="K1102" s="2">
        <v>1</v>
      </c>
      <c r="L1102" s="2">
        <v>0</v>
      </c>
      <c r="M1102" s="3">
        <v>0</v>
      </c>
      <c r="N1102" s="2">
        <v>0</v>
      </c>
      <c r="O1102" s="2">
        <v>0</v>
      </c>
      <c r="P1102" s="2">
        <v>1</v>
      </c>
      <c r="Q1102" s="2">
        <v>0</v>
      </c>
      <c r="R1102" s="4">
        <v>184</v>
      </c>
      <c r="S1102" s="2">
        <v>10</v>
      </c>
      <c r="T1102" s="2">
        <v>3</v>
      </c>
      <c r="U1102" s="2">
        <v>0</v>
      </c>
      <c r="V1102" s="2">
        <v>44</v>
      </c>
      <c r="W1102" s="2">
        <v>2</v>
      </c>
      <c r="X1102" s="2">
        <v>0</v>
      </c>
      <c r="Y1102" s="2">
        <v>0</v>
      </c>
      <c r="Z1102" s="2">
        <v>0</v>
      </c>
      <c r="AA1102" s="2">
        <v>0</v>
      </c>
      <c r="AB1102" s="2">
        <v>0</v>
      </c>
      <c r="AC1102" s="2">
        <v>0</v>
      </c>
      <c r="AD1102" s="2">
        <v>0</v>
      </c>
      <c r="AE1102" s="2">
        <v>0</v>
      </c>
      <c r="AF1102" s="2">
        <v>0</v>
      </c>
      <c r="AG1102" s="3">
        <v>343</v>
      </c>
      <c r="AH1102" s="2">
        <v>0</v>
      </c>
      <c r="AI1102" s="2">
        <v>0</v>
      </c>
      <c r="AJ1102" s="2">
        <v>0</v>
      </c>
      <c r="AK1102" s="2">
        <v>0</v>
      </c>
      <c r="AL1102" s="4">
        <v>0</v>
      </c>
      <c r="AM1102" s="2">
        <v>0</v>
      </c>
      <c r="AN1102" s="2">
        <v>0</v>
      </c>
      <c r="AO1102" s="2">
        <v>0</v>
      </c>
      <c r="AP1102" s="2">
        <v>0</v>
      </c>
      <c r="AQ1102" s="2">
        <v>0</v>
      </c>
      <c r="AR1102" s="2">
        <v>0</v>
      </c>
      <c r="AS1102" s="2">
        <v>0</v>
      </c>
      <c r="AT1102" s="2">
        <v>0</v>
      </c>
      <c r="AU1102" s="2">
        <v>0</v>
      </c>
      <c r="AV1102" s="2">
        <v>0</v>
      </c>
      <c r="AW1102" s="2">
        <v>0</v>
      </c>
      <c r="AX1102" s="2">
        <v>0</v>
      </c>
      <c r="AY1102" s="2">
        <v>0</v>
      </c>
      <c r="AZ1102" s="2">
        <v>0</v>
      </c>
      <c r="BA1102" s="44">
        <v>0</v>
      </c>
      <c r="BB1102" s="2">
        <v>0</v>
      </c>
      <c r="BC1102" s="2">
        <v>0</v>
      </c>
      <c r="BD1102" s="2">
        <v>0</v>
      </c>
      <c r="BE1102" s="2">
        <v>0</v>
      </c>
      <c r="BF1102" s="45">
        <v>0</v>
      </c>
      <c r="BG1102" s="2">
        <v>0</v>
      </c>
      <c r="BH1102" s="2">
        <v>0</v>
      </c>
      <c r="BI1102" s="2">
        <v>0</v>
      </c>
      <c r="BJ1102" s="2">
        <v>0</v>
      </c>
      <c r="BK1102" s="2">
        <v>0</v>
      </c>
      <c r="BL1102" s="2">
        <v>0</v>
      </c>
      <c r="BM1102" s="2">
        <v>0</v>
      </c>
      <c r="BN1102" s="2">
        <v>0</v>
      </c>
      <c r="BO1102" s="2">
        <v>0</v>
      </c>
      <c r="BP1102" s="2">
        <v>0</v>
      </c>
      <c r="BQ1102" s="2">
        <v>0</v>
      </c>
      <c r="BR1102" s="2">
        <v>0</v>
      </c>
      <c r="BS1102" s="2">
        <v>588</v>
      </c>
      <c r="BT1102" s="2">
        <v>0</v>
      </c>
      <c r="BU1102" s="5">
        <v>0.9</v>
      </c>
      <c r="BV1102" s="5">
        <f>IFERROR($BF1102/($AL1102+$R1102), "No Votes")</f>
        <v>0</v>
      </c>
      <c r="BW1102" s="5">
        <f>IFERROR($BA1102/($AG1102+$M1102), "No Votes")</f>
        <v>0</v>
      </c>
      <c r="BX1102" t="s">
        <v>2156</v>
      </c>
      <c r="BY1102" s="5" t="s">
        <v>2093</v>
      </c>
      <c r="BZ1102" s="5" t="s">
        <v>2088</v>
      </c>
      <c r="CA1102" s="28" t="str">
        <f>IF(Table1[[#This Row],[Party]]="Labour","Conservative","Labour")</f>
        <v>Labour</v>
      </c>
      <c r="CB1102" s="28" cm="1">
        <f t="array" ref="CB11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02" s="28" cm="1">
        <f t="array" ref="CC11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343</v>
      </c>
      <c r="CD1102" s="28">
        <f>IF(TRIM(Table1[[#This Row],[Party]])="Labour",Table1[[#This Row],[Conservative_Aye]],Table1[[#This Row],[Labour_Aye]])</f>
        <v>184</v>
      </c>
      <c r="CE1102" s="28">
        <f>IF(TRIM(Table1[[#This Row],[Party]])="Labour",Table1[[#This Row],[Conservative_No]],Table1[[#This Row],[Labour_No]])</f>
        <v>0</v>
      </c>
      <c r="CF1102" s="36">
        <f>IF(Table1[[#This Row],[Gov_Aye]]+Table1[[#This Row],[Gov_No]]=0,"",Table1[[#This Row],[Gov_Aye]]/(Table1[[#This Row],[Gov_Aye]]+Table1[[#This Row],[Gov_No]]))</f>
        <v>0</v>
      </c>
      <c r="CG1102" s="36">
        <f>IF(Table1[[#This Row],[Opp_Aye]]+Table1[[#This Row],[Opp_No]]=0,"",Table1[[#This Row],[Opp_Aye]]/(Table1[[#This Row],[Opp_Aye]]+Table1[[#This Row],[Opp_No]]))</f>
        <v>1</v>
      </c>
      <c r="CH1102" s="36">
        <f>IF(OR(Table1[[#This Row],[Gov_Share]]="",Table1[[#This Row],[Opp_Share]]=""),"",ABS(Table1[[#This Row],[Gov_Share]]-Table1[[#This Row],[Opp_Share]]))</f>
        <v>1</v>
      </c>
      <c r="CI1102" s="36">
        <f>IF(Table1[[#This Row],[Gov_Aye]]+Table1[[#This Row],[Gov_No]]=0,"",ABS(Table1[[#This Row],[Gov_Aye]]-Table1[[#This Row],[Gov_No]])/(Table1[[#This Row],[Gov_Aye]]+Table1[[#This Row],[Gov_No]]))</f>
        <v>1</v>
      </c>
      <c r="CJ1102" s="36">
        <f>IF(Table1[[#This Row],[Opp_Aye]]+Table1[[#This Row],[Opp_No]]=0,"",ABS(Table1[[#This Row],[Opp_Aye]]-Table1[[#This Row],[Opp_No]])/(Table1[[#This Row],[Opp_Aye]]+Table1[[#This Row],[Opp_No]]))</f>
        <v>1</v>
      </c>
      <c r="CK11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0.97309233424000463</v>
      </c>
    </row>
    <row r="1103" spans="1:89" ht="29.5" x14ac:dyDescent="0.75">
      <c r="A1103">
        <v>1663</v>
      </c>
      <c r="B1103" s="17">
        <v>45224</v>
      </c>
      <c r="C1103" s="18">
        <v>0.75972222222222219</v>
      </c>
      <c r="D1103">
        <v>355</v>
      </c>
      <c r="E1103" s="20" t="s">
        <v>1306</v>
      </c>
      <c r="H1103">
        <v>197</v>
      </c>
      <c r="I1103">
        <v>275</v>
      </c>
      <c r="J1103">
        <v>1</v>
      </c>
      <c r="K1103">
        <v>0</v>
      </c>
      <c r="L1103">
        <v>0</v>
      </c>
      <c r="M1103" s="3">
        <v>0</v>
      </c>
      <c r="N1103">
        <v>0</v>
      </c>
      <c r="O1103">
        <v>0</v>
      </c>
      <c r="P1103">
        <v>1</v>
      </c>
      <c r="Q1103">
        <v>2</v>
      </c>
      <c r="R1103" s="4">
        <v>153</v>
      </c>
      <c r="S1103">
        <v>11</v>
      </c>
      <c r="T1103">
        <v>3</v>
      </c>
      <c r="U1103">
        <v>0</v>
      </c>
      <c r="V1103">
        <v>24</v>
      </c>
      <c r="W1103">
        <v>1</v>
      </c>
      <c r="X1103">
        <v>0</v>
      </c>
      <c r="Y1103">
        <v>0</v>
      </c>
      <c r="Z1103">
        <v>0</v>
      </c>
      <c r="AA1103">
        <v>0</v>
      </c>
      <c r="AB1103">
        <v>0</v>
      </c>
      <c r="AC1103">
        <v>0</v>
      </c>
      <c r="AD1103">
        <v>0</v>
      </c>
      <c r="AE1103">
        <v>0</v>
      </c>
      <c r="AF1103">
        <v>0</v>
      </c>
      <c r="AG1103" s="3">
        <v>272</v>
      </c>
      <c r="AH1103">
        <v>2</v>
      </c>
      <c r="AI1103">
        <v>0</v>
      </c>
      <c r="AJ1103">
        <v>0</v>
      </c>
      <c r="AK1103">
        <v>1</v>
      </c>
      <c r="AL1103" s="4">
        <v>0</v>
      </c>
      <c r="AM1103">
        <v>0</v>
      </c>
      <c r="AN1103">
        <v>0</v>
      </c>
      <c r="AO1103">
        <v>0</v>
      </c>
      <c r="AP1103">
        <v>0</v>
      </c>
      <c r="AQ1103">
        <v>0</v>
      </c>
      <c r="AR1103">
        <v>0</v>
      </c>
      <c r="AS1103">
        <v>1</v>
      </c>
      <c r="AT1103">
        <v>0</v>
      </c>
      <c r="AU1103">
        <v>0</v>
      </c>
      <c r="AV1103">
        <v>0</v>
      </c>
      <c r="AW1103">
        <v>0</v>
      </c>
      <c r="AX1103">
        <v>0</v>
      </c>
      <c r="AY1103">
        <v>0</v>
      </c>
      <c r="AZ1103">
        <v>0</v>
      </c>
      <c r="BA1103">
        <v>0</v>
      </c>
      <c r="BB1103">
        <v>0</v>
      </c>
      <c r="BC1103">
        <v>0</v>
      </c>
      <c r="BD1103">
        <v>0</v>
      </c>
      <c r="BE1103">
        <v>1</v>
      </c>
      <c r="BF1103">
        <v>0</v>
      </c>
      <c r="BG1103">
        <v>0</v>
      </c>
      <c r="BH1103">
        <v>0</v>
      </c>
      <c r="BI1103">
        <v>0</v>
      </c>
      <c r="BJ1103">
        <v>0</v>
      </c>
      <c r="BK1103">
        <v>0</v>
      </c>
      <c r="BL1103">
        <v>0</v>
      </c>
      <c r="BM1103">
        <v>0</v>
      </c>
      <c r="BN1103">
        <v>0</v>
      </c>
      <c r="BO1103">
        <v>0</v>
      </c>
      <c r="BP1103">
        <v>0</v>
      </c>
      <c r="BQ1103">
        <v>0</v>
      </c>
      <c r="BR1103">
        <v>1</v>
      </c>
      <c r="BS1103">
        <v>472</v>
      </c>
      <c r="BT1103">
        <v>2.1186439999999998E-3</v>
      </c>
      <c r="BU1103" s="1">
        <v>0.73</v>
      </c>
      <c r="BV1103" s="5">
        <f>IFERROR($BF1103/($AL1103+$R1103), "No Votes")</f>
        <v>0</v>
      </c>
      <c r="BW1103" s="5">
        <f>IFERROR($BA1103/($AG1103+$M1103), "No Votes")</f>
        <v>0</v>
      </c>
      <c r="BX1103" t="s">
        <v>2157</v>
      </c>
      <c r="BY1103" s="5" t="s">
        <v>2096</v>
      </c>
      <c r="BZ1103" s="5" t="s">
        <v>2088</v>
      </c>
      <c r="CA1103" s="28" t="str">
        <f>IF(Table1[[#This Row],[Party]]="Labour","Conservative","Labour")</f>
        <v>Labour</v>
      </c>
      <c r="CB1103" s="28" cm="1">
        <f t="array" ref="CB11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03" s="28" cm="1">
        <f t="array" ref="CC11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1103" s="28">
        <f>IF(TRIM(Table1[[#This Row],[Party]])="Labour",Table1[[#This Row],[Conservative_Aye]],Table1[[#This Row],[Labour_Aye]])</f>
        <v>153</v>
      </c>
      <c r="CE1103" s="28">
        <f>IF(TRIM(Table1[[#This Row],[Party]])="Labour",Table1[[#This Row],[Conservative_No]],Table1[[#This Row],[Labour_No]])</f>
        <v>0</v>
      </c>
      <c r="CF1103" s="36">
        <f>IF(Table1[[#This Row],[Gov_Aye]]+Table1[[#This Row],[Gov_No]]=0,"",Table1[[#This Row],[Gov_Aye]]/(Table1[[#This Row],[Gov_Aye]]+Table1[[#This Row],[Gov_No]]))</f>
        <v>0</v>
      </c>
      <c r="CG1103" s="36">
        <f>IF(Table1[[#This Row],[Opp_Aye]]+Table1[[#This Row],[Opp_No]]=0,"",Table1[[#This Row],[Opp_Aye]]/(Table1[[#This Row],[Opp_Aye]]+Table1[[#This Row],[Opp_No]]))</f>
        <v>1</v>
      </c>
      <c r="CH1103" s="36">
        <f>IF(OR(Table1[[#This Row],[Gov_Share]]="",Table1[[#This Row],[Opp_Share]]=""),"",ABS(Table1[[#This Row],[Gov_Share]]-Table1[[#This Row],[Opp_Share]]))</f>
        <v>1</v>
      </c>
      <c r="CI1103" s="36">
        <f>IF(Table1[[#This Row],[Gov_Aye]]+Table1[[#This Row],[Gov_No]]=0,"",ABS(Table1[[#This Row],[Gov_Aye]]-Table1[[#This Row],[Gov_No]])/(Table1[[#This Row],[Gov_Aye]]+Table1[[#This Row],[Gov_No]]))</f>
        <v>1</v>
      </c>
      <c r="CJ1103" s="36">
        <f>IF(Table1[[#This Row],[Opp_Aye]]+Table1[[#This Row],[Opp_No]]=0,"",ABS(Table1[[#This Row],[Opp_Aye]]-Table1[[#This Row],[Opp_No]])/(Table1[[#This Row],[Opp_Aye]]+Table1[[#This Row],[Opp_No]]))</f>
        <v>1</v>
      </c>
      <c r="CK11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0.96364304076386342</v>
      </c>
    </row>
    <row r="1104" spans="1:89" ht="29.5" hidden="1" x14ac:dyDescent="0.75">
      <c r="A1104">
        <v>788</v>
      </c>
      <c r="B1104" s="17">
        <v>43969</v>
      </c>
      <c r="C1104" s="18">
        <v>0.87708333333333333</v>
      </c>
      <c r="D1104">
        <v>46</v>
      </c>
      <c r="E1104" s="20" t="s">
        <v>500</v>
      </c>
      <c r="F1104" t="s">
        <v>1975</v>
      </c>
      <c r="H1104">
        <v>351</v>
      </c>
      <c r="I1104">
        <v>252</v>
      </c>
      <c r="J1104">
        <v>0</v>
      </c>
      <c r="K1104">
        <v>0</v>
      </c>
      <c r="L1104">
        <v>0</v>
      </c>
      <c r="M1104" s="3">
        <v>343</v>
      </c>
      <c r="N1104">
        <v>8</v>
      </c>
      <c r="O1104">
        <v>0</v>
      </c>
      <c r="P1104">
        <v>0</v>
      </c>
      <c r="Q1104">
        <v>0</v>
      </c>
      <c r="R1104" s="4">
        <v>0</v>
      </c>
      <c r="S1104">
        <v>0</v>
      </c>
      <c r="T1104">
        <v>0</v>
      </c>
      <c r="U1104">
        <v>0</v>
      </c>
      <c r="V1104">
        <v>0</v>
      </c>
      <c r="W1104">
        <v>0</v>
      </c>
      <c r="X1104">
        <v>0</v>
      </c>
      <c r="Y1104">
        <v>0</v>
      </c>
      <c r="Z1104">
        <v>0</v>
      </c>
      <c r="AA1104">
        <v>0</v>
      </c>
      <c r="AB1104">
        <v>0</v>
      </c>
      <c r="AC1104">
        <v>0</v>
      </c>
      <c r="AD1104">
        <v>0</v>
      </c>
      <c r="AE1104">
        <v>1</v>
      </c>
      <c r="AF1104">
        <v>0</v>
      </c>
      <c r="AG1104" s="3">
        <v>0</v>
      </c>
      <c r="AH1104">
        <v>0</v>
      </c>
      <c r="AI1104">
        <v>0</v>
      </c>
      <c r="AJ1104">
        <v>1</v>
      </c>
      <c r="AK1104">
        <v>1</v>
      </c>
      <c r="AL1104" s="4">
        <v>186</v>
      </c>
      <c r="AM1104">
        <v>10</v>
      </c>
      <c r="AN1104">
        <v>4</v>
      </c>
      <c r="AO1104">
        <v>0</v>
      </c>
      <c r="AP1104">
        <v>47</v>
      </c>
      <c r="AQ1104">
        <v>2</v>
      </c>
      <c r="AR1104">
        <v>0</v>
      </c>
      <c r="AS1104">
        <v>0</v>
      </c>
      <c r="AT1104">
        <v>0</v>
      </c>
      <c r="AU1104">
        <v>0</v>
      </c>
      <c r="AV1104">
        <v>0</v>
      </c>
      <c r="AW1104">
        <v>0</v>
      </c>
      <c r="AX1104">
        <v>0</v>
      </c>
      <c r="AY1104">
        <v>0</v>
      </c>
      <c r="AZ1104">
        <v>0</v>
      </c>
      <c r="BA1104" s="3">
        <v>0</v>
      </c>
      <c r="BB1104">
        <v>0</v>
      </c>
      <c r="BC1104">
        <v>0</v>
      </c>
      <c r="BD1104">
        <v>0</v>
      </c>
      <c r="BE1104">
        <v>0</v>
      </c>
      <c r="BF1104" s="4">
        <v>0</v>
      </c>
      <c r="BG1104">
        <v>0</v>
      </c>
      <c r="BH1104">
        <v>0</v>
      </c>
      <c r="BI1104">
        <v>0</v>
      </c>
      <c r="BJ1104">
        <v>0</v>
      </c>
      <c r="BK1104">
        <v>0</v>
      </c>
      <c r="BL1104">
        <v>0</v>
      </c>
      <c r="BM1104">
        <v>0</v>
      </c>
      <c r="BN1104">
        <v>0</v>
      </c>
      <c r="BO1104">
        <v>0</v>
      </c>
      <c r="BP1104">
        <v>0</v>
      </c>
      <c r="BQ1104">
        <v>0</v>
      </c>
      <c r="BR1104">
        <v>0</v>
      </c>
      <c r="BS1104">
        <v>603</v>
      </c>
      <c r="BT1104">
        <v>0</v>
      </c>
      <c r="BU1104" s="1">
        <v>0.93</v>
      </c>
      <c r="BV1104" s="5">
        <f>IFERROR($BF1104/($AL1104+$R1104), "No Votes")</f>
        <v>0</v>
      </c>
      <c r="BW1104" s="5">
        <f>IFERROR($BA1104/($AG1104+$M1104), "No Votes")</f>
        <v>0</v>
      </c>
      <c r="BX1104" t="s">
        <v>2156</v>
      </c>
      <c r="BY1104" s="5" t="s">
        <v>2093</v>
      </c>
      <c r="BZ1104" s="5" t="s">
        <v>2088</v>
      </c>
      <c r="CA1104" s="28" t="str">
        <f>IF(Table1[[#This Row],[Party]]="Labour","Conservative","Labour")</f>
        <v>Labour</v>
      </c>
      <c r="CB1104" s="28" cm="1">
        <f t="array" ref="CB11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343</v>
      </c>
      <c r="CC1104" s="28" cm="1">
        <f t="array" ref="CC11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04" s="28">
        <f>IF(TRIM(Table1[[#This Row],[Party]])="Labour",Table1[[#This Row],[Conservative_Aye]],Table1[[#This Row],[Labour_Aye]])</f>
        <v>0</v>
      </c>
      <c r="CE1104" s="28">
        <f>IF(TRIM(Table1[[#This Row],[Party]])="Labour",Table1[[#This Row],[Conservative_No]],Table1[[#This Row],[Labour_No]])</f>
        <v>186</v>
      </c>
      <c r="CF1104" s="36">
        <f>IF(Table1[[#This Row],[Gov_Aye]]+Table1[[#This Row],[Gov_No]]=0,"",Table1[[#This Row],[Gov_Aye]]/(Table1[[#This Row],[Gov_Aye]]+Table1[[#This Row],[Gov_No]]))</f>
        <v>1</v>
      </c>
      <c r="CG1104" s="36">
        <f>IF(Table1[[#This Row],[Opp_Aye]]+Table1[[#This Row],[Opp_No]]=0,"",Table1[[#This Row],[Opp_Aye]]/(Table1[[#This Row],[Opp_Aye]]+Table1[[#This Row],[Opp_No]]))</f>
        <v>0</v>
      </c>
      <c r="CH1104" s="36">
        <f>IF(OR(Table1[[#This Row],[Gov_Share]]="",Table1[[#This Row],[Opp_Share]]=""),"",ABS(Table1[[#This Row],[Gov_Share]]-Table1[[#This Row],[Opp_Share]]))</f>
        <v>1</v>
      </c>
      <c r="CI1104" s="36">
        <f>IF(Table1[[#This Row],[Gov_Aye]]+Table1[[#This Row],[Gov_No]]=0,"",ABS(Table1[[#This Row],[Gov_Aye]]-Table1[[#This Row],[Gov_No]])/(Table1[[#This Row],[Gov_Aye]]+Table1[[#This Row],[Gov_No]]))</f>
        <v>1</v>
      </c>
      <c r="CJ1104" s="36">
        <f>IF(Table1[[#This Row],[Opp_Aye]]+Table1[[#This Row],[Opp_No]]=0,"",ABS(Table1[[#This Row],[Opp_Aye]]-Table1[[#This Row],[Opp_No]])/(Table1[[#This Row],[Opp_Aye]]+Table1[[#This Row],[Opp_No]]))</f>
        <v>1</v>
      </c>
      <c r="CK11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0.97307781380268643</v>
      </c>
    </row>
    <row r="1105" spans="1:89" ht="29.5" hidden="1" x14ac:dyDescent="0.75">
      <c r="A1105" s="2">
        <v>807</v>
      </c>
      <c r="B1105" s="15">
        <v>44012</v>
      </c>
      <c r="C1105" s="16">
        <v>0.80277777777777781</v>
      </c>
      <c r="D1105" s="2">
        <v>65</v>
      </c>
      <c r="E1105" s="19" t="s">
        <v>1024</v>
      </c>
      <c r="F1105" s="2" t="s">
        <v>1974</v>
      </c>
      <c r="G1105" s="2"/>
      <c r="H1105" s="2">
        <v>342</v>
      </c>
      <c r="I1105" s="2">
        <v>248</v>
      </c>
      <c r="J1105" s="2">
        <v>0</v>
      </c>
      <c r="K1105" s="2">
        <v>0</v>
      </c>
      <c r="L1105" s="2">
        <v>0</v>
      </c>
      <c r="M1105" s="3">
        <v>342</v>
      </c>
      <c r="N1105" s="2">
        <v>0</v>
      </c>
      <c r="O1105" s="2">
        <v>0</v>
      </c>
      <c r="P1105" s="2">
        <v>0</v>
      </c>
      <c r="Q1105" s="2">
        <v>0</v>
      </c>
      <c r="R1105" s="4">
        <v>0</v>
      </c>
      <c r="S1105" s="2">
        <v>0</v>
      </c>
      <c r="T1105" s="2">
        <v>0</v>
      </c>
      <c r="U1105" s="2">
        <v>0</v>
      </c>
      <c r="V1105" s="2">
        <v>0</v>
      </c>
      <c r="W1105" s="2">
        <v>0</v>
      </c>
      <c r="X1105" s="2">
        <v>0</v>
      </c>
      <c r="Y1105" s="2">
        <v>0</v>
      </c>
      <c r="Z1105" s="2">
        <v>0</v>
      </c>
      <c r="AA1105" s="2">
        <v>0</v>
      </c>
      <c r="AB1105" s="2">
        <v>0</v>
      </c>
      <c r="AC1105" s="2">
        <v>0</v>
      </c>
      <c r="AD1105" s="2">
        <v>0</v>
      </c>
      <c r="AE1105" s="2">
        <v>1</v>
      </c>
      <c r="AF1105" s="2">
        <v>0</v>
      </c>
      <c r="AG1105" s="3">
        <v>0</v>
      </c>
      <c r="AH1105" s="2">
        <v>0</v>
      </c>
      <c r="AI1105" s="2">
        <v>0</v>
      </c>
      <c r="AJ1105" s="2">
        <v>1</v>
      </c>
      <c r="AK1105" s="2">
        <v>0</v>
      </c>
      <c r="AL1105" s="4">
        <v>185</v>
      </c>
      <c r="AM1105" s="2">
        <v>10</v>
      </c>
      <c r="AN1105" s="2">
        <v>3</v>
      </c>
      <c r="AO1105" s="2">
        <v>0</v>
      </c>
      <c r="AP1105" s="2">
        <v>46</v>
      </c>
      <c r="AQ1105" s="2">
        <v>2</v>
      </c>
      <c r="AR1105" s="2">
        <v>0</v>
      </c>
      <c r="AS1105" s="2">
        <v>0</v>
      </c>
      <c r="AT1105" s="2">
        <v>0</v>
      </c>
      <c r="AU1105" s="2">
        <v>0</v>
      </c>
      <c r="AV1105" s="2">
        <v>0</v>
      </c>
      <c r="AW1105" s="2">
        <v>0</v>
      </c>
      <c r="AX1105" s="2">
        <v>0</v>
      </c>
      <c r="AY1105" s="2">
        <v>0</v>
      </c>
      <c r="AZ1105" s="2">
        <v>0</v>
      </c>
      <c r="BA1105" s="44">
        <v>0</v>
      </c>
      <c r="BB1105" s="2">
        <v>0</v>
      </c>
      <c r="BC1105" s="2">
        <v>0</v>
      </c>
      <c r="BD1105" s="2">
        <v>0</v>
      </c>
      <c r="BE1105" s="2">
        <v>0</v>
      </c>
      <c r="BF1105" s="45">
        <v>0</v>
      </c>
      <c r="BG1105" s="2">
        <v>0</v>
      </c>
      <c r="BH1105" s="2">
        <v>0</v>
      </c>
      <c r="BI1105" s="2">
        <v>0</v>
      </c>
      <c r="BJ1105" s="2">
        <v>0</v>
      </c>
      <c r="BK1105" s="2">
        <v>0</v>
      </c>
      <c r="BL1105" s="2">
        <v>0</v>
      </c>
      <c r="BM1105" s="2">
        <v>0</v>
      </c>
      <c r="BN1105" s="2">
        <v>0</v>
      </c>
      <c r="BO1105" s="2">
        <v>0</v>
      </c>
      <c r="BP1105" s="2">
        <v>0</v>
      </c>
      <c r="BQ1105" s="2">
        <v>0</v>
      </c>
      <c r="BR1105" s="2">
        <v>0</v>
      </c>
      <c r="BS1105" s="2">
        <v>590</v>
      </c>
      <c r="BT1105" s="2">
        <v>0</v>
      </c>
      <c r="BU1105" s="5">
        <v>0.91</v>
      </c>
      <c r="BV1105" s="5">
        <f>IFERROR($BF1105/($AL1105+$R1105), "No Votes")</f>
        <v>0</v>
      </c>
      <c r="BW1105" s="5">
        <f>IFERROR($BA1105/($AG1105+$M1105), "No Votes")</f>
        <v>0</v>
      </c>
      <c r="BX1105" t="s">
        <v>2156</v>
      </c>
      <c r="BY1105" s="5" t="s">
        <v>2093</v>
      </c>
      <c r="BZ1105" s="5" t="s">
        <v>2088</v>
      </c>
      <c r="CA1105" s="28" t="str">
        <f>IF(Table1[[#This Row],[Party]]="Labour","Conservative","Labour")</f>
        <v>Labour</v>
      </c>
      <c r="CB1105" s="28" cm="1">
        <f t="array" ref="CB11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342</v>
      </c>
      <c r="CC1105" s="28" cm="1">
        <f t="array" ref="CC11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05" s="28">
        <f>IF(TRIM(Table1[[#This Row],[Party]])="Labour",Table1[[#This Row],[Conservative_Aye]],Table1[[#This Row],[Labour_Aye]])</f>
        <v>0</v>
      </c>
      <c r="CE1105" s="28">
        <f>IF(TRIM(Table1[[#This Row],[Party]])="Labour",Table1[[#This Row],[Conservative_No]],Table1[[#This Row],[Labour_No]])</f>
        <v>185</v>
      </c>
      <c r="CF1105" s="36">
        <f>IF(Table1[[#This Row],[Gov_Aye]]+Table1[[#This Row],[Gov_No]]=0,"",Table1[[#This Row],[Gov_Aye]]/(Table1[[#This Row],[Gov_Aye]]+Table1[[#This Row],[Gov_No]]))</f>
        <v>1</v>
      </c>
      <c r="CG1105" s="36">
        <f>IF(Table1[[#This Row],[Opp_Aye]]+Table1[[#This Row],[Opp_No]]=0,"",Table1[[#This Row],[Opp_Aye]]/(Table1[[#This Row],[Opp_Aye]]+Table1[[#This Row],[Opp_No]]))</f>
        <v>0</v>
      </c>
      <c r="CH1105" s="36">
        <f>IF(OR(Table1[[#This Row],[Gov_Share]]="",Table1[[#This Row],[Opp_Share]]=""),"",ABS(Table1[[#This Row],[Gov_Share]]-Table1[[#This Row],[Opp_Share]]))</f>
        <v>1</v>
      </c>
      <c r="CI1105" s="36">
        <f>IF(Table1[[#This Row],[Gov_Aye]]+Table1[[#This Row],[Gov_No]]=0,"",ABS(Table1[[#This Row],[Gov_Aye]]-Table1[[#This Row],[Gov_No]])/(Table1[[#This Row],[Gov_Aye]]+Table1[[#This Row],[Gov_No]]))</f>
        <v>1</v>
      </c>
      <c r="CJ1105" s="36">
        <f>IF(Table1[[#This Row],[Opp_Aye]]+Table1[[#This Row],[Opp_No]]=0,"",ABS(Table1[[#This Row],[Opp_Aye]]-Table1[[#This Row],[Opp_No]])/(Table1[[#This Row],[Opp_Aye]]+Table1[[#This Row],[Opp_No]]))</f>
        <v>1</v>
      </c>
      <c r="CK11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0.97300846221184711</v>
      </c>
    </row>
    <row r="1106" spans="1:89" x14ac:dyDescent="0.75">
      <c r="A1106">
        <v>1810</v>
      </c>
      <c r="B1106" s="17">
        <v>45420</v>
      </c>
      <c r="C1106" s="18">
        <v>0.6430555555555556</v>
      </c>
      <c r="D1106">
        <v>146</v>
      </c>
      <c r="E1106" s="20" t="s">
        <v>1223</v>
      </c>
      <c r="H1106">
        <v>211</v>
      </c>
      <c r="I1106">
        <v>276</v>
      </c>
      <c r="J1106">
        <v>1</v>
      </c>
      <c r="K1106">
        <v>0</v>
      </c>
      <c r="L1106">
        <v>0</v>
      </c>
      <c r="M1106" s="3">
        <v>0</v>
      </c>
      <c r="N1106">
        <v>0</v>
      </c>
      <c r="O1106">
        <v>0</v>
      </c>
      <c r="P1106">
        <v>0</v>
      </c>
      <c r="Q1106">
        <v>5</v>
      </c>
      <c r="R1106" s="4">
        <v>155</v>
      </c>
      <c r="S1106">
        <v>11</v>
      </c>
      <c r="T1106">
        <v>2</v>
      </c>
      <c r="U1106">
        <v>0</v>
      </c>
      <c r="V1106">
        <v>34</v>
      </c>
      <c r="W1106">
        <v>1</v>
      </c>
      <c r="X1106">
        <v>0</v>
      </c>
      <c r="Y1106">
        <v>0</v>
      </c>
      <c r="Z1106">
        <v>0</v>
      </c>
      <c r="AA1106">
        <v>0</v>
      </c>
      <c r="AB1106">
        <v>0</v>
      </c>
      <c r="AC1106">
        <v>1</v>
      </c>
      <c r="AD1106">
        <v>0</v>
      </c>
      <c r="AE1106">
        <v>0</v>
      </c>
      <c r="AF1106">
        <v>0</v>
      </c>
      <c r="AG1106" s="3">
        <v>272</v>
      </c>
      <c r="AH1106">
        <v>1</v>
      </c>
      <c r="AI1106">
        <v>0</v>
      </c>
      <c r="AJ1106">
        <v>0</v>
      </c>
      <c r="AK1106">
        <v>3</v>
      </c>
      <c r="AL1106" s="4">
        <v>0</v>
      </c>
      <c r="AM1106">
        <v>0</v>
      </c>
      <c r="AN1106">
        <v>0</v>
      </c>
      <c r="AO1106">
        <v>0</v>
      </c>
      <c r="AP1106">
        <v>0</v>
      </c>
      <c r="AQ1106">
        <v>0</v>
      </c>
      <c r="AR1106">
        <v>0</v>
      </c>
      <c r="AS1106">
        <v>0</v>
      </c>
      <c r="AT1106">
        <v>0</v>
      </c>
      <c r="AU1106">
        <v>0</v>
      </c>
      <c r="AV1106">
        <v>0</v>
      </c>
      <c r="AW1106">
        <v>0</v>
      </c>
      <c r="AX1106">
        <v>0</v>
      </c>
      <c r="AY1106">
        <v>0</v>
      </c>
      <c r="AZ1106">
        <v>0</v>
      </c>
      <c r="BA1106" s="3">
        <v>0</v>
      </c>
      <c r="BB1106">
        <v>0</v>
      </c>
      <c r="BC1106">
        <v>0</v>
      </c>
      <c r="BD1106">
        <v>0</v>
      </c>
      <c r="BE1106">
        <v>3</v>
      </c>
      <c r="BF1106" s="4">
        <v>0</v>
      </c>
      <c r="BG1106">
        <v>0</v>
      </c>
      <c r="BH1106">
        <v>0</v>
      </c>
      <c r="BI1106">
        <v>0</v>
      </c>
      <c r="BJ1106">
        <v>0</v>
      </c>
      <c r="BK1106">
        <v>0</v>
      </c>
      <c r="BL1106">
        <v>0</v>
      </c>
      <c r="BM1106">
        <v>0</v>
      </c>
      <c r="BN1106">
        <v>0</v>
      </c>
      <c r="BO1106">
        <v>0</v>
      </c>
      <c r="BP1106">
        <v>0</v>
      </c>
      <c r="BQ1106">
        <v>0</v>
      </c>
      <c r="BR1106">
        <v>3</v>
      </c>
      <c r="BS1106">
        <v>486</v>
      </c>
      <c r="BT1106">
        <v>6.1728399999999998E-3</v>
      </c>
      <c r="BU1106" s="1">
        <v>0.75</v>
      </c>
      <c r="BV1106" s="5">
        <f>IFERROR($BF1106/($AL1106+$R1106), "No Votes")</f>
        <v>0</v>
      </c>
      <c r="BW1106" s="5">
        <f>IFERROR($BA1106/($AG1106+$M1106), "No Votes")</f>
        <v>0</v>
      </c>
      <c r="BX1106" t="s">
        <v>2157</v>
      </c>
      <c r="BY1106" s="5" t="s">
        <v>2096</v>
      </c>
      <c r="BZ1106" s="5" t="s">
        <v>2088</v>
      </c>
      <c r="CA1106" s="28" t="str">
        <f>IF(Table1[[#This Row],[Party]]="Labour","Conservative","Labour")</f>
        <v>Labour</v>
      </c>
      <c r="CB1106" s="28" cm="1">
        <f t="array" ref="CB11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06" s="28" cm="1">
        <f t="array" ref="CC11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1106" s="28">
        <f>IF(TRIM(Table1[[#This Row],[Party]])="Labour",Table1[[#This Row],[Conservative_Aye]],Table1[[#This Row],[Labour_Aye]])</f>
        <v>155</v>
      </c>
      <c r="CE1106" s="28">
        <f>IF(TRIM(Table1[[#This Row],[Party]])="Labour",Table1[[#This Row],[Conservative_No]],Table1[[#This Row],[Labour_No]])</f>
        <v>0</v>
      </c>
      <c r="CF1106" s="36">
        <f>IF(Table1[[#This Row],[Gov_Aye]]+Table1[[#This Row],[Gov_No]]=0,"",Table1[[#This Row],[Gov_Aye]]/(Table1[[#This Row],[Gov_Aye]]+Table1[[#This Row],[Gov_No]]))</f>
        <v>0</v>
      </c>
      <c r="CG1106" s="36">
        <f>IF(Table1[[#This Row],[Opp_Aye]]+Table1[[#This Row],[Opp_No]]=0,"",Table1[[#This Row],[Opp_Aye]]/(Table1[[#This Row],[Opp_Aye]]+Table1[[#This Row],[Opp_No]]))</f>
        <v>1</v>
      </c>
      <c r="CH1106" s="36">
        <f>IF(OR(Table1[[#This Row],[Gov_Share]]="",Table1[[#This Row],[Opp_Share]]=""),"",ABS(Table1[[#This Row],[Gov_Share]]-Table1[[#This Row],[Opp_Share]]))</f>
        <v>1</v>
      </c>
      <c r="CI1106" s="36">
        <f>IF(Table1[[#This Row],[Gov_Aye]]+Table1[[#This Row],[Gov_No]]=0,"",ABS(Table1[[#This Row],[Gov_Aye]]-Table1[[#This Row],[Gov_No]])/(Table1[[#This Row],[Gov_Aye]]+Table1[[#This Row],[Gov_No]]))</f>
        <v>1</v>
      </c>
      <c r="CJ1106" s="36">
        <f>IF(Table1[[#This Row],[Opp_Aye]]+Table1[[#This Row],[Opp_No]]=0,"",ABS(Table1[[#This Row],[Opp_Aye]]-Table1[[#This Row],[Opp_No]])/(Table1[[#This Row],[Opp_Aye]]+Table1[[#This Row],[Opp_No]]))</f>
        <v>1</v>
      </c>
      <c r="CK11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0.96361269394114002</v>
      </c>
    </row>
    <row r="1107" spans="1:89" ht="29.5" hidden="1" x14ac:dyDescent="0.75">
      <c r="A1107">
        <v>806</v>
      </c>
      <c r="B1107" s="17">
        <v>44012</v>
      </c>
      <c r="C1107" s="18">
        <v>0.78680555555555554</v>
      </c>
      <c r="D1107">
        <v>64</v>
      </c>
      <c r="E1107" s="20" t="s">
        <v>272</v>
      </c>
      <c r="F1107" t="s">
        <v>1974</v>
      </c>
      <c r="H1107">
        <v>255</v>
      </c>
      <c r="I1107">
        <v>332</v>
      </c>
      <c r="J1107">
        <v>0</v>
      </c>
      <c r="K1107">
        <v>1</v>
      </c>
      <c r="L1107">
        <v>0</v>
      </c>
      <c r="M1107" s="3">
        <v>5</v>
      </c>
      <c r="N1107">
        <v>1</v>
      </c>
      <c r="O1107">
        <v>0</v>
      </c>
      <c r="P1107">
        <v>1</v>
      </c>
      <c r="Q1107">
        <v>0</v>
      </c>
      <c r="R1107" s="4">
        <v>186</v>
      </c>
      <c r="S1107">
        <v>10</v>
      </c>
      <c r="T1107">
        <v>3</v>
      </c>
      <c r="U1107">
        <v>0</v>
      </c>
      <c r="V1107">
        <v>46</v>
      </c>
      <c r="W1107">
        <v>2</v>
      </c>
      <c r="X1107">
        <v>0</v>
      </c>
      <c r="Y1107">
        <v>0</v>
      </c>
      <c r="Z1107">
        <v>0</v>
      </c>
      <c r="AA1107">
        <v>0</v>
      </c>
      <c r="AB1107">
        <v>0</v>
      </c>
      <c r="AC1107">
        <v>0</v>
      </c>
      <c r="AD1107">
        <v>0</v>
      </c>
      <c r="AE1107">
        <v>0</v>
      </c>
      <c r="AF1107">
        <v>0</v>
      </c>
      <c r="AG1107" s="3">
        <v>331</v>
      </c>
      <c r="AH1107">
        <v>0</v>
      </c>
      <c r="AI1107">
        <v>0</v>
      </c>
      <c r="AJ1107">
        <v>0</v>
      </c>
      <c r="AK1107">
        <v>0</v>
      </c>
      <c r="AL1107" s="4">
        <v>0</v>
      </c>
      <c r="AM1107">
        <v>0</v>
      </c>
      <c r="AN1107">
        <v>0</v>
      </c>
      <c r="AO1107">
        <v>0</v>
      </c>
      <c r="AP1107">
        <v>0</v>
      </c>
      <c r="AQ1107">
        <v>0</v>
      </c>
      <c r="AR1107">
        <v>0</v>
      </c>
      <c r="AS1107">
        <v>0</v>
      </c>
      <c r="AT1107">
        <v>0</v>
      </c>
      <c r="AU1107">
        <v>0</v>
      </c>
      <c r="AV1107">
        <v>0</v>
      </c>
      <c r="AW1107">
        <v>0</v>
      </c>
      <c r="AX1107">
        <v>0</v>
      </c>
      <c r="AY1107">
        <v>0</v>
      </c>
      <c r="AZ1107">
        <v>0</v>
      </c>
      <c r="BA1107" s="3">
        <v>5</v>
      </c>
      <c r="BB1107">
        <v>0</v>
      </c>
      <c r="BC1107">
        <v>0</v>
      </c>
      <c r="BD1107">
        <v>0</v>
      </c>
      <c r="BE1107">
        <v>0</v>
      </c>
      <c r="BF1107" s="4">
        <v>0</v>
      </c>
      <c r="BG1107">
        <v>0</v>
      </c>
      <c r="BH1107">
        <v>0</v>
      </c>
      <c r="BI1107">
        <v>0</v>
      </c>
      <c r="BJ1107">
        <v>0</v>
      </c>
      <c r="BK1107">
        <v>0</v>
      </c>
      <c r="BL1107">
        <v>0</v>
      </c>
      <c r="BM1107">
        <v>0</v>
      </c>
      <c r="BN1107">
        <v>0</v>
      </c>
      <c r="BO1107">
        <v>0</v>
      </c>
      <c r="BP1107">
        <v>0</v>
      </c>
      <c r="BQ1107">
        <v>0</v>
      </c>
      <c r="BR1107">
        <v>5</v>
      </c>
      <c r="BS1107">
        <v>586</v>
      </c>
      <c r="BT1107">
        <v>0.01</v>
      </c>
      <c r="BU1107" s="1">
        <v>0.9</v>
      </c>
      <c r="BV1107" s="5">
        <f>IFERROR($BF1107/($AL1107+$R1107), "No Votes")</f>
        <v>0</v>
      </c>
      <c r="BW1107" s="5">
        <f>IFERROR($BA1107/($AG1107+$M1107), "No Votes")</f>
        <v>1.488095238095238E-2</v>
      </c>
      <c r="BX1107" t="s">
        <v>2156</v>
      </c>
      <c r="BY1107" s="5" t="s">
        <v>2093</v>
      </c>
      <c r="BZ1107" s="5" t="s">
        <v>2088</v>
      </c>
      <c r="CA1107" s="28" t="str">
        <f>IF(Table1[[#This Row],[Party]]="Labour","Conservative","Labour")</f>
        <v>Labour</v>
      </c>
      <c r="CB1107" s="28" cm="1">
        <f t="array" ref="CB11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107" s="28" cm="1">
        <f t="array" ref="CC11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331</v>
      </c>
      <c r="CD1107" s="28">
        <f>IF(TRIM(Table1[[#This Row],[Party]])="Labour",Table1[[#This Row],[Conservative_Aye]],Table1[[#This Row],[Labour_Aye]])</f>
        <v>186</v>
      </c>
      <c r="CE1107" s="28">
        <f>IF(TRIM(Table1[[#This Row],[Party]])="Labour",Table1[[#This Row],[Conservative_No]],Table1[[#This Row],[Labour_No]])</f>
        <v>0</v>
      </c>
      <c r="CF1107" s="36">
        <f>IF(Table1[[#This Row],[Gov_Aye]]+Table1[[#This Row],[Gov_No]]=0,"",Table1[[#This Row],[Gov_Aye]]/(Table1[[#This Row],[Gov_Aye]]+Table1[[#This Row],[Gov_No]]))</f>
        <v>1.488095238095238E-2</v>
      </c>
      <c r="CG1107" s="36">
        <f>IF(Table1[[#This Row],[Opp_Aye]]+Table1[[#This Row],[Opp_No]]=0,"",Table1[[#This Row],[Opp_Aye]]/(Table1[[#This Row],[Opp_Aye]]+Table1[[#This Row],[Opp_No]]))</f>
        <v>1</v>
      </c>
      <c r="CH1107" s="36">
        <f>IF(OR(Table1[[#This Row],[Gov_Share]]="",Table1[[#This Row],[Opp_Share]]=""),"",ABS(Table1[[#This Row],[Gov_Share]]-Table1[[#This Row],[Opp_Share]]))</f>
        <v>0.98511904761904767</v>
      </c>
      <c r="CI1107" s="36">
        <f>IF(Table1[[#This Row],[Gov_Aye]]+Table1[[#This Row],[Gov_No]]=0,"",ABS(Table1[[#This Row],[Gov_Aye]]-Table1[[#This Row],[Gov_No]])/(Table1[[#This Row],[Gov_Aye]]+Table1[[#This Row],[Gov_No]]))</f>
        <v>0.97023809523809523</v>
      </c>
      <c r="CJ1107" s="36">
        <f>IF(Table1[[#This Row],[Opp_Aye]]+Table1[[#This Row],[Opp_No]]=0,"",ABS(Table1[[#This Row],[Opp_Aye]]-Table1[[#This Row],[Opp_No]])/(Table1[[#This Row],[Opp_Aye]]+Table1[[#This Row],[Opp_No]]))</f>
        <v>1</v>
      </c>
      <c r="CK11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0.95806013349872998</v>
      </c>
    </row>
    <row r="1108" spans="1:89" ht="29.5" x14ac:dyDescent="0.75">
      <c r="A1108">
        <v>1514</v>
      </c>
      <c r="B1108" s="17">
        <v>45013</v>
      </c>
      <c r="C1108" s="18">
        <v>0.85902777777777772</v>
      </c>
      <c r="D1108">
        <v>207</v>
      </c>
      <c r="E1108" s="20" t="s">
        <v>395</v>
      </c>
      <c r="H1108">
        <v>248</v>
      </c>
      <c r="I1108">
        <v>301</v>
      </c>
      <c r="J1108">
        <v>1</v>
      </c>
      <c r="K1108">
        <v>1</v>
      </c>
      <c r="L1108">
        <v>0</v>
      </c>
      <c r="M1108" s="3">
        <v>0</v>
      </c>
      <c r="N1108">
        <v>7</v>
      </c>
      <c r="O1108">
        <v>0</v>
      </c>
      <c r="P1108">
        <v>1</v>
      </c>
      <c r="Q1108">
        <v>6</v>
      </c>
      <c r="R1108" s="4">
        <v>172</v>
      </c>
      <c r="S1108">
        <v>12</v>
      </c>
      <c r="T1108">
        <v>3</v>
      </c>
      <c r="U1108">
        <v>0</v>
      </c>
      <c r="V1108">
        <v>43</v>
      </c>
      <c r="W1108">
        <v>2</v>
      </c>
      <c r="X1108">
        <v>0</v>
      </c>
      <c r="Y1108">
        <v>0</v>
      </c>
      <c r="Z1108">
        <v>0</v>
      </c>
      <c r="AA1108">
        <v>0</v>
      </c>
      <c r="AB1108">
        <v>0</v>
      </c>
      <c r="AC1108">
        <v>0</v>
      </c>
      <c r="AD1108">
        <v>0</v>
      </c>
      <c r="AE1108">
        <v>0</v>
      </c>
      <c r="AF1108">
        <v>0</v>
      </c>
      <c r="AG1108" s="3">
        <v>297</v>
      </c>
      <c r="AH1108">
        <v>0</v>
      </c>
      <c r="AI1108">
        <v>0</v>
      </c>
      <c r="AJ1108">
        <v>0</v>
      </c>
      <c r="AK1108">
        <v>3</v>
      </c>
      <c r="AL1108" s="4">
        <v>0</v>
      </c>
      <c r="AM1108">
        <v>0</v>
      </c>
      <c r="AN1108">
        <v>0</v>
      </c>
      <c r="AO1108">
        <v>0</v>
      </c>
      <c r="AP1108">
        <v>0</v>
      </c>
      <c r="AQ1108">
        <v>0</v>
      </c>
      <c r="AR1108">
        <v>0</v>
      </c>
      <c r="AS1108">
        <v>0</v>
      </c>
      <c r="AT1108">
        <v>0</v>
      </c>
      <c r="AU1108">
        <v>0</v>
      </c>
      <c r="AV1108">
        <v>0</v>
      </c>
      <c r="AW1108">
        <v>0</v>
      </c>
      <c r="AX1108">
        <v>0</v>
      </c>
      <c r="AY1108">
        <v>0</v>
      </c>
      <c r="AZ1108">
        <v>0</v>
      </c>
      <c r="BA1108" s="3">
        <v>0</v>
      </c>
      <c r="BB1108">
        <v>0</v>
      </c>
      <c r="BC1108">
        <v>0</v>
      </c>
      <c r="BD1108">
        <v>0</v>
      </c>
      <c r="BE1108">
        <v>3</v>
      </c>
      <c r="BF1108" s="4">
        <v>0</v>
      </c>
      <c r="BG1108">
        <v>0</v>
      </c>
      <c r="BH1108">
        <v>0</v>
      </c>
      <c r="BI1108">
        <v>0</v>
      </c>
      <c r="BJ1108">
        <v>0</v>
      </c>
      <c r="BK1108">
        <v>0</v>
      </c>
      <c r="BL1108">
        <v>0</v>
      </c>
      <c r="BM1108">
        <v>0</v>
      </c>
      <c r="BN1108">
        <v>0</v>
      </c>
      <c r="BO1108">
        <v>0</v>
      </c>
      <c r="BP1108">
        <v>0</v>
      </c>
      <c r="BQ1108">
        <v>0</v>
      </c>
      <c r="BR1108">
        <v>3</v>
      </c>
      <c r="BS1108">
        <v>548</v>
      </c>
      <c r="BT1108">
        <v>0.01</v>
      </c>
      <c r="BU1108" s="1">
        <v>0.84</v>
      </c>
      <c r="BV1108" s="5">
        <f>IFERROR($BF1108/($AL1108+$R1108), "No Votes")</f>
        <v>0</v>
      </c>
      <c r="BW1108" s="5">
        <f>IFERROR($BA1108/($AG1108+$M1108), "No Votes")</f>
        <v>0</v>
      </c>
      <c r="BX1108" t="s">
        <v>2157</v>
      </c>
      <c r="BY1108" s="5" t="s">
        <v>2096</v>
      </c>
      <c r="BZ1108" s="5" t="s">
        <v>2088</v>
      </c>
      <c r="CA1108" s="28" t="str">
        <f>IF(Table1[[#This Row],[Party]]="Labour","Conservative","Labour")</f>
        <v>Labour</v>
      </c>
      <c r="CB1108" s="28" cm="1">
        <f t="array" ref="CB11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08" s="28" cm="1">
        <f t="array" ref="CC11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1108" s="28">
        <f>IF(TRIM(Table1[[#This Row],[Party]])="Labour",Table1[[#This Row],[Conservative_Aye]],Table1[[#This Row],[Labour_Aye]])</f>
        <v>172</v>
      </c>
      <c r="CE1108" s="28">
        <f>IF(TRIM(Table1[[#This Row],[Party]])="Labour",Table1[[#This Row],[Conservative_No]],Table1[[#This Row],[Labour_No]])</f>
        <v>0</v>
      </c>
      <c r="CF1108" s="36">
        <f>IF(Table1[[#This Row],[Gov_Aye]]+Table1[[#This Row],[Gov_No]]=0,"",Table1[[#This Row],[Gov_Aye]]/(Table1[[#This Row],[Gov_Aye]]+Table1[[#This Row],[Gov_No]]))</f>
        <v>0</v>
      </c>
      <c r="CG1108" s="36">
        <f>IF(Table1[[#This Row],[Opp_Aye]]+Table1[[#This Row],[Opp_No]]=0,"",Table1[[#This Row],[Opp_Aye]]/(Table1[[#This Row],[Opp_Aye]]+Table1[[#This Row],[Opp_No]]))</f>
        <v>1</v>
      </c>
      <c r="CH1108" s="36">
        <f>IF(OR(Table1[[#This Row],[Gov_Share]]="",Table1[[#This Row],[Opp_Share]]=""),"",ABS(Table1[[#This Row],[Gov_Share]]-Table1[[#This Row],[Opp_Share]]))</f>
        <v>1</v>
      </c>
      <c r="CI1108" s="36">
        <f>IF(Table1[[#This Row],[Gov_Aye]]+Table1[[#This Row],[Gov_No]]=0,"",ABS(Table1[[#This Row],[Gov_Aye]]-Table1[[#This Row],[Gov_No]])/(Table1[[#This Row],[Gov_Aye]]+Table1[[#This Row],[Gov_No]]))</f>
        <v>1</v>
      </c>
      <c r="CJ1108" s="36">
        <f>IF(Table1[[#This Row],[Opp_Aye]]+Table1[[#This Row],[Opp_No]]=0,"",ABS(Table1[[#This Row],[Opp_Aye]]-Table1[[#This Row],[Opp_No]])/(Table1[[#This Row],[Opp_Aye]]+Table1[[#This Row],[Opp_No]]))</f>
        <v>1</v>
      </c>
      <c r="CK11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0.96360558611933977</v>
      </c>
    </row>
    <row r="1109" spans="1:89" ht="29.5" x14ac:dyDescent="0.75">
      <c r="A1109">
        <v>1681</v>
      </c>
      <c r="B1109" s="17">
        <v>45259</v>
      </c>
      <c r="C1109" s="18">
        <v>0.73402777777777772</v>
      </c>
      <c r="D1109">
        <v>18</v>
      </c>
      <c r="E1109" s="20" t="s">
        <v>1339</v>
      </c>
      <c r="H1109">
        <v>194</v>
      </c>
      <c r="I1109">
        <v>275</v>
      </c>
      <c r="J1109">
        <v>1</v>
      </c>
      <c r="K1109">
        <v>0</v>
      </c>
      <c r="L1109">
        <v>0</v>
      </c>
      <c r="M1109" s="3">
        <v>0</v>
      </c>
      <c r="N1109">
        <v>0</v>
      </c>
      <c r="O1109">
        <v>0</v>
      </c>
      <c r="P1109">
        <v>1</v>
      </c>
      <c r="Q1109">
        <v>6</v>
      </c>
      <c r="R1109" s="4">
        <v>140</v>
      </c>
      <c r="S1109">
        <v>11</v>
      </c>
      <c r="T1109">
        <v>2</v>
      </c>
      <c r="U1109">
        <v>0</v>
      </c>
      <c r="V1109">
        <v>33</v>
      </c>
      <c r="W1109">
        <v>0</v>
      </c>
      <c r="X1109">
        <v>0</v>
      </c>
      <c r="Y1109">
        <v>0</v>
      </c>
      <c r="Z1109">
        <v>0</v>
      </c>
      <c r="AA1109">
        <v>0</v>
      </c>
      <c r="AB1109">
        <v>0</v>
      </c>
      <c r="AC1109">
        <v>0</v>
      </c>
      <c r="AD1109">
        <v>0</v>
      </c>
      <c r="AE1109">
        <v>0</v>
      </c>
      <c r="AF1109">
        <v>0</v>
      </c>
      <c r="AG1109" s="3">
        <v>270</v>
      </c>
      <c r="AH1109">
        <v>1</v>
      </c>
      <c r="AI1109">
        <v>0</v>
      </c>
      <c r="AJ1109">
        <v>0</v>
      </c>
      <c r="AK1109">
        <v>2</v>
      </c>
      <c r="AL1109" s="4">
        <v>0</v>
      </c>
      <c r="AM1109">
        <v>0</v>
      </c>
      <c r="AN1109">
        <v>0</v>
      </c>
      <c r="AO1109">
        <v>0</v>
      </c>
      <c r="AP1109">
        <v>0</v>
      </c>
      <c r="AQ1109">
        <v>0</v>
      </c>
      <c r="AR1109">
        <v>0</v>
      </c>
      <c r="AS1109">
        <v>0</v>
      </c>
      <c r="AT1109">
        <v>0</v>
      </c>
      <c r="AU1109">
        <v>0</v>
      </c>
      <c r="AV1109">
        <v>0</v>
      </c>
      <c r="AW1109">
        <v>0</v>
      </c>
      <c r="AX1109">
        <v>0</v>
      </c>
      <c r="AY1109">
        <v>0</v>
      </c>
      <c r="AZ1109">
        <v>0</v>
      </c>
      <c r="BA1109">
        <v>0</v>
      </c>
      <c r="BB1109">
        <v>0</v>
      </c>
      <c r="BC1109">
        <v>0</v>
      </c>
      <c r="BD1109">
        <v>0</v>
      </c>
      <c r="BE1109">
        <v>2</v>
      </c>
      <c r="BF1109">
        <v>0</v>
      </c>
      <c r="BG1109">
        <v>0</v>
      </c>
      <c r="BH1109">
        <v>0</v>
      </c>
      <c r="BI1109">
        <v>0</v>
      </c>
      <c r="BJ1109">
        <v>0</v>
      </c>
      <c r="BK1109">
        <v>0</v>
      </c>
      <c r="BL1109">
        <v>0</v>
      </c>
      <c r="BM1109">
        <v>0</v>
      </c>
      <c r="BN1109">
        <v>0</v>
      </c>
      <c r="BO1109">
        <v>0</v>
      </c>
      <c r="BP1109">
        <v>0</v>
      </c>
      <c r="BQ1109">
        <v>0</v>
      </c>
      <c r="BR1109">
        <v>2</v>
      </c>
      <c r="BS1109">
        <v>467</v>
      </c>
      <c r="BT1109">
        <v>4.2826549999999998E-3</v>
      </c>
      <c r="BU1109" s="1">
        <v>0.72</v>
      </c>
      <c r="BV1109" s="5">
        <f>IFERROR($BF1109/($AL1109+$R1109), "No Votes")</f>
        <v>0</v>
      </c>
      <c r="BW1109" s="5">
        <f>IFERROR($BA1109/($AG1109+$M1109), "No Votes")</f>
        <v>0</v>
      </c>
      <c r="BX1109" t="s">
        <v>2157</v>
      </c>
      <c r="BY1109" s="5" t="s">
        <v>2096</v>
      </c>
      <c r="BZ1109" s="5" t="s">
        <v>2088</v>
      </c>
      <c r="CA1109" s="28" t="str">
        <f>IF(Table1[[#This Row],[Party]]="Labour","Conservative","Labour")</f>
        <v>Labour</v>
      </c>
      <c r="CB1109" s="28" cm="1">
        <f t="array" ref="CB11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09" s="28" cm="1">
        <f t="array" ref="CC11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270</v>
      </c>
      <c r="CD1109" s="28">
        <f>IF(TRIM(Table1[[#This Row],[Party]])="Labour",Table1[[#This Row],[Conservative_Aye]],Table1[[#This Row],[Labour_Aye]])</f>
        <v>140</v>
      </c>
      <c r="CE1109" s="28">
        <f>IF(TRIM(Table1[[#This Row],[Party]])="Labour",Table1[[#This Row],[Conservative_No]],Table1[[#This Row],[Labour_No]])</f>
        <v>0</v>
      </c>
      <c r="CF1109" s="36">
        <f>IF(Table1[[#This Row],[Gov_Aye]]+Table1[[#This Row],[Gov_No]]=0,"",Table1[[#This Row],[Gov_Aye]]/(Table1[[#This Row],[Gov_Aye]]+Table1[[#This Row],[Gov_No]]))</f>
        <v>0</v>
      </c>
      <c r="CG1109" s="36">
        <f>IF(Table1[[#This Row],[Opp_Aye]]+Table1[[#This Row],[Opp_No]]=0,"",Table1[[#This Row],[Opp_Aye]]/(Table1[[#This Row],[Opp_Aye]]+Table1[[#This Row],[Opp_No]]))</f>
        <v>1</v>
      </c>
      <c r="CH1109" s="36">
        <f>IF(OR(Table1[[#This Row],[Gov_Share]]="",Table1[[#This Row],[Opp_Share]]=""),"",ABS(Table1[[#This Row],[Gov_Share]]-Table1[[#This Row],[Opp_Share]]))</f>
        <v>1</v>
      </c>
      <c r="CI1109" s="36">
        <f>IF(Table1[[#This Row],[Gov_Aye]]+Table1[[#This Row],[Gov_No]]=0,"",ABS(Table1[[#This Row],[Gov_Aye]]-Table1[[#This Row],[Gov_No]])/(Table1[[#This Row],[Gov_Aye]]+Table1[[#This Row],[Gov_No]]))</f>
        <v>1</v>
      </c>
      <c r="CJ1109" s="36">
        <f>IF(Table1[[#This Row],[Opp_Aye]]+Table1[[#This Row],[Opp_No]]=0,"",ABS(Table1[[#This Row],[Opp_Aye]]-Table1[[#This Row],[Opp_No]])/(Table1[[#This Row],[Opp_Aye]]+Table1[[#This Row],[Opp_No]]))</f>
        <v>1</v>
      </c>
      <c r="CK11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0.96360198534625385</v>
      </c>
    </row>
    <row r="1110" spans="1:89" x14ac:dyDescent="0.75">
      <c r="A1110">
        <v>1219</v>
      </c>
      <c r="B1110" s="17">
        <v>44594</v>
      </c>
      <c r="C1110" s="18">
        <v>0.78472222222222221</v>
      </c>
      <c r="D1110">
        <v>183</v>
      </c>
      <c r="E1110" s="20" t="s">
        <v>714</v>
      </c>
      <c r="H1110">
        <v>302</v>
      </c>
      <c r="I1110">
        <v>226</v>
      </c>
      <c r="J1110">
        <v>0</v>
      </c>
      <c r="K1110">
        <v>0</v>
      </c>
      <c r="L1110">
        <v>0</v>
      </c>
      <c r="M1110" s="3">
        <v>296</v>
      </c>
      <c r="N1110">
        <v>2</v>
      </c>
      <c r="O1110">
        <v>0</v>
      </c>
      <c r="P1110">
        <v>0</v>
      </c>
      <c r="Q1110">
        <v>1</v>
      </c>
      <c r="R1110" s="4">
        <v>0</v>
      </c>
      <c r="S1110">
        <v>0</v>
      </c>
      <c r="T1110">
        <v>0</v>
      </c>
      <c r="U1110">
        <v>0</v>
      </c>
      <c r="V1110">
        <v>0</v>
      </c>
      <c r="W1110">
        <v>0</v>
      </c>
      <c r="X1110">
        <v>0</v>
      </c>
      <c r="Y1110">
        <v>0</v>
      </c>
      <c r="Z1110">
        <v>0</v>
      </c>
      <c r="AA1110">
        <v>0</v>
      </c>
      <c r="AB1110">
        <v>0</v>
      </c>
      <c r="AC1110">
        <v>0</v>
      </c>
      <c r="AD1110">
        <v>1</v>
      </c>
      <c r="AE1110">
        <v>1</v>
      </c>
      <c r="AF1110">
        <v>0</v>
      </c>
      <c r="AG1110" s="3">
        <v>0</v>
      </c>
      <c r="AH1110">
        <v>0</v>
      </c>
      <c r="AI1110">
        <v>0</v>
      </c>
      <c r="AJ1110">
        <v>1</v>
      </c>
      <c r="AK1110">
        <v>4</v>
      </c>
      <c r="AL1110" s="4">
        <v>165</v>
      </c>
      <c r="AM1110">
        <v>12</v>
      </c>
      <c r="AN1110">
        <v>2</v>
      </c>
      <c r="AO1110">
        <v>0</v>
      </c>
      <c r="AP1110">
        <v>40</v>
      </c>
      <c r="AQ1110">
        <v>0</v>
      </c>
      <c r="AR1110">
        <v>0</v>
      </c>
      <c r="AS1110">
        <v>0</v>
      </c>
      <c r="AT1110">
        <v>0</v>
      </c>
      <c r="AU1110">
        <v>0</v>
      </c>
      <c r="AV1110">
        <v>0</v>
      </c>
      <c r="AW1110">
        <v>0</v>
      </c>
      <c r="AX1110">
        <v>0</v>
      </c>
      <c r="AY1110">
        <v>0</v>
      </c>
      <c r="AZ1110">
        <v>0</v>
      </c>
      <c r="BA1110" s="3">
        <v>0</v>
      </c>
      <c r="BB1110">
        <v>0</v>
      </c>
      <c r="BC1110">
        <v>0</v>
      </c>
      <c r="BD1110">
        <v>0</v>
      </c>
      <c r="BE1110">
        <v>1</v>
      </c>
      <c r="BF1110" s="4">
        <v>0</v>
      </c>
      <c r="BG1110">
        <v>0</v>
      </c>
      <c r="BH1110">
        <v>0</v>
      </c>
      <c r="BI1110">
        <v>0</v>
      </c>
      <c r="BJ1110">
        <v>0</v>
      </c>
      <c r="BK1110">
        <v>0</v>
      </c>
      <c r="BL1110">
        <v>0</v>
      </c>
      <c r="BM1110">
        <v>0</v>
      </c>
      <c r="BN1110">
        <v>0</v>
      </c>
      <c r="BO1110">
        <v>0</v>
      </c>
      <c r="BP1110">
        <v>0</v>
      </c>
      <c r="BQ1110">
        <v>0</v>
      </c>
      <c r="BR1110">
        <v>1</v>
      </c>
      <c r="BS1110">
        <v>525</v>
      </c>
      <c r="BT1110">
        <v>0</v>
      </c>
      <c r="BU1110" s="1">
        <v>0.81</v>
      </c>
      <c r="BV1110" s="5">
        <f>IFERROR($BF1110/($AL1110+$R1110), "No Votes")</f>
        <v>0</v>
      </c>
      <c r="BW1110" s="5">
        <f>IFERROR($BA1110/($AG1110+$M1110), "No Votes")</f>
        <v>0</v>
      </c>
      <c r="BX1110" t="s">
        <v>2157</v>
      </c>
      <c r="BY1110" s="5" t="s">
        <v>2093</v>
      </c>
      <c r="BZ1110" s="5" t="s">
        <v>2088</v>
      </c>
      <c r="CA1110" s="28" t="str">
        <f>IF(Table1[[#This Row],[Party]]="Labour","Conservative","Labour")</f>
        <v>Labour</v>
      </c>
      <c r="CB1110" s="28" cm="1">
        <f t="array" ref="CB11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110" s="28" cm="1">
        <f t="array" ref="CC11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10" s="28">
        <f>IF(TRIM(Table1[[#This Row],[Party]])="Labour",Table1[[#This Row],[Conservative_Aye]],Table1[[#This Row],[Labour_Aye]])</f>
        <v>0</v>
      </c>
      <c r="CE1110" s="28">
        <f>IF(TRIM(Table1[[#This Row],[Party]])="Labour",Table1[[#This Row],[Conservative_No]],Table1[[#This Row],[Labour_No]])</f>
        <v>165</v>
      </c>
      <c r="CF1110" s="36">
        <f>IF(Table1[[#This Row],[Gov_Aye]]+Table1[[#This Row],[Gov_No]]=0,"",Table1[[#This Row],[Gov_Aye]]/(Table1[[#This Row],[Gov_Aye]]+Table1[[#This Row],[Gov_No]]))</f>
        <v>1</v>
      </c>
      <c r="CG1110" s="36">
        <f>IF(Table1[[#This Row],[Opp_Aye]]+Table1[[#This Row],[Opp_No]]=0,"",Table1[[#This Row],[Opp_Aye]]/(Table1[[#This Row],[Opp_Aye]]+Table1[[#This Row],[Opp_No]]))</f>
        <v>0</v>
      </c>
      <c r="CH1110" s="36">
        <f>IF(OR(Table1[[#This Row],[Gov_Share]]="",Table1[[#This Row],[Opp_Share]]=""),"",ABS(Table1[[#This Row],[Gov_Share]]-Table1[[#This Row],[Opp_Share]]))</f>
        <v>1</v>
      </c>
      <c r="CI1110" s="36">
        <f>IF(Table1[[#This Row],[Gov_Aye]]+Table1[[#This Row],[Gov_No]]=0,"",ABS(Table1[[#This Row],[Gov_Aye]]-Table1[[#This Row],[Gov_No]])/(Table1[[#This Row],[Gov_Aye]]+Table1[[#This Row],[Gov_No]]))</f>
        <v>1</v>
      </c>
      <c r="CJ1110" s="36">
        <f>IF(Table1[[#This Row],[Opp_Aye]]+Table1[[#This Row],[Opp_No]]=0,"",ABS(Table1[[#This Row],[Opp_Aye]]-Table1[[#This Row],[Opp_No]])/(Table1[[#This Row],[Opp_Aye]]+Table1[[#This Row],[Opp_No]]))</f>
        <v>1</v>
      </c>
      <c r="CK11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0.9635841977488413</v>
      </c>
    </row>
    <row r="1111" spans="1:89" ht="29.5" x14ac:dyDescent="0.75">
      <c r="A1111" s="2">
        <v>1328</v>
      </c>
      <c r="B1111" s="15">
        <v>44741</v>
      </c>
      <c r="C1111" s="16">
        <v>0.80972222222222223</v>
      </c>
      <c r="D1111" s="2">
        <v>22</v>
      </c>
      <c r="E1111" s="19" t="s">
        <v>1272</v>
      </c>
      <c r="F1111" s="2"/>
      <c r="G1111" s="2"/>
      <c r="H1111" s="2">
        <v>273</v>
      </c>
      <c r="I1111" s="2">
        <v>205</v>
      </c>
      <c r="J1111" s="2">
        <v>0</v>
      </c>
      <c r="K1111" s="2">
        <v>0</v>
      </c>
      <c r="L1111" s="2">
        <v>0</v>
      </c>
      <c r="M1111" s="3">
        <v>271</v>
      </c>
      <c r="N1111" s="2">
        <v>0</v>
      </c>
      <c r="O1111" s="2">
        <v>0</v>
      </c>
      <c r="P1111" s="2">
        <v>0</v>
      </c>
      <c r="Q1111" s="2">
        <v>0</v>
      </c>
      <c r="R1111" s="4">
        <v>0</v>
      </c>
      <c r="S1111" s="2">
        <v>0</v>
      </c>
      <c r="T1111" s="2">
        <v>0</v>
      </c>
      <c r="U1111" s="2">
        <v>0</v>
      </c>
      <c r="V1111" s="2">
        <v>0</v>
      </c>
      <c r="W1111" s="2">
        <v>0</v>
      </c>
      <c r="X1111" s="2">
        <v>0</v>
      </c>
      <c r="Y1111" s="2">
        <v>0</v>
      </c>
      <c r="Z1111" s="2">
        <v>0</v>
      </c>
      <c r="AA1111" s="2">
        <v>0</v>
      </c>
      <c r="AB1111" s="2">
        <v>0</v>
      </c>
      <c r="AC1111" s="2">
        <v>0</v>
      </c>
      <c r="AD1111" s="2">
        <v>1</v>
      </c>
      <c r="AE1111" s="2">
        <v>1</v>
      </c>
      <c r="AF1111" s="2">
        <v>0</v>
      </c>
      <c r="AG1111" s="3">
        <v>0</v>
      </c>
      <c r="AH1111" s="2">
        <v>8</v>
      </c>
      <c r="AI1111" s="2">
        <v>0</v>
      </c>
      <c r="AJ1111" s="2">
        <v>0</v>
      </c>
      <c r="AK1111" s="2">
        <v>4</v>
      </c>
      <c r="AL1111" s="4">
        <v>149</v>
      </c>
      <c r="AM1111" s="2">
        <v>11</v>
      </c>
      <c r="AN1111" s="2">
        <v>3</v>
      </c>
      <c r="AO1111" s="2">
        <v>0</v>
      </c>
      <c r="AP1111" s="2">
        <v>27</v>
      </c>
      <c r="AQ1111" s="2">
        <v>2</v>
      </c>
      <c r="AR1111" s="2">
        <v>0</v>
      </c>
      <c r="AS1111" s="2">
        <v>0</v>
      </c>
      <c r="AT1111" s="2">
        <v>0</v>
      </c>
      <c r="AU1111" s="2">
        <v>0</v>
      </c>
      <c r="AV1111" s="2">
        <v>0</v>
      </c>
      <c r="AW1111" s="2">
        <v>0</v>
      </c>
      <c r="AX1111" s="2">
        <v>0</v>
      </c>
      <c r="AY1111" s="2">
        <v>0</v>
      </c>
      <c r="AZ1111" s="2">
        <v>0</v>
      </c>
      <c r="BA1111" s="2">
        <v>0</v>
      </c>
      <c r="BB1111" s="2">
        <v>0</v>
      </c>
      <c r="BC1111" s="2">
        <v>0</v>
      </c>
      <c r="BD1111" s="2">
        <v>0</v>
      </c>
      <c r="BE1111" s="2">
        <v>0</v>
      </c>
      <c r="BF1111" s="2">
        <v>0</v>
      </c>
      <c r="BG1111" s="2">
        <v>0</v>
      </c>
      <c r="BH1111" s="2">
        <v>0</v>
      </c>
      <c r="BI1111" s="2">
        <v>0</v>
      </c>
      <c r="BJ1111" s="2">
        <v>0</v>
      </c>
      <c r="BK1111" s="2">
        <v>0</v>
      </c>
      <c r="BL1111" s="2">
        <v>0</v>
      </c>
      <c r="BM1111" s="2">
        <v>0</v>
      </c>
      <c r="BN1111" s="2">
        <v>0</v>
      </c>
      <c r="BO1111" s="2">
        <v>0</v>
      </c>
      <c r="BP1111" s="2">
        <v>0</v>
      </c>
      <c r="BQ1111" s="2">
        <v>0</v>
      </c>
      <c r="BR1111" s="2">
        <v>0</v>
      </c>
      <c r="BS1111" s="2">
        <v>477</v>
      </c>
      <c r="BT1111" s="2">
        <v>0</v>
      </c>
      <c r="BU1111" s="5">
        <v>0.73</v>
      </c>
      <c r="BV1111" s="5">
        <f>IFERROR($BF1111/($AL1111+$R1111), "No Votes")</f>
        <v>0</v>
      </c>
      <c r="BW1111" s="5">
        <f>IFERROR($BA1111/($AG1111+$M1111), "No Votes")</f>
        <v>0</v>
      </c>
      <c r="BX1111" t="s">
        <v>2157</v>
      </c>
      <c r="BY1111" s="5" t="s">
        <v>2093</v>
      </c>
      <c r="BZ1111" s="5" t="s">
        <v>2088</v>
      </c>
      <c r="CA1111" s="28" t="str">
        <f>IF(Table1[[#This Row],[Party]]="Labour","Conservative","Labour")</f>
        <v>Labour</v>
      </c>
      <c r="CB1111" s="28" cm="1">
        <f t="array" ref="CB11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271</v>
      </c>
      <c r="CC1111" s="28" cm="1">
        <f t="array" ref="CC11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11" s="28">
        <f>IF(TRIM(Table1[[#This Row],[Party]])="Labour",Table1[[#This Row],[Conservative_Aye]],Table1[[#This Row],[Labour_Aye]])</f>
        <v>0</v>
      </c>
      <c r="CE1111" s="28">
        <f>IF(TRIM(Table1[[#This Row],[Party]])="Labour",Table1[[#This Row],[Conservative_No]],Table1[[#This Row],[Labour_No]])</f>
        <v>149</v>
      </c>
      <c r="CF1111" s="36">
        <f>IF(Table1[[#This Row],[Gov_Aye]]+Table1[[#This Row],[Gov_No]]=0,"",Table1[[#This Row],[Gov_Aye]]/(Table1[[#This Row],[Gov_Aye]]+Table1[[#This Row],[Gov_No]]))</f>
        <v>1</v>
      </c>
      <c r="CG1111" s="36">
        <f>IF(Table1[[#This Row],[Opp_Aye]]+Table1[[#This Row],[Opp_No]]=0,"",Table1[[#This Row],[Opp_Aye]]/(Table1[[#This Row],[Opp_Aye]]+Table1[[#This Row],[Opp_No]]))</f>
        <v>0</v>
      </c>
      <c r="CH1111" s="36">
        <f>IF(OR(Table1[[#This Row],[Gov_Share]]="",Table1[[#This Row],[Opp_Share]]=""),"",ABS(Table1[[#This Row],[Gov_Share]]-Table1[[#This Row],[Opp_Share]]))</f>
        <v>1</v>
      </c>
      <c r="CI1111" s="36">
        <f>IF(Table1[[#This Row],[Gov_Aye]]+Table1[[#This Row],[Gov_No]]=0,"",ABS(Table1[[#This Row],[Gov_Aye]]-Table1[[#This Row],[Gov_No]])/(Table1[[#This Row],[Gov_Aye]]+Table1[[#This Row],[Gov_No]]))</f>
        <v>1</v>
      </c>
      <c r="CJ1111" s="36">
        <f>IF(Table1[[#This Row],[Opp_Aye]]+Table1[[#This Row],[Opp_No]]=0,"",ABS(Table1[[#This Row],[Opp_Aye]]-Table1[[#This Row],[Opp_No]])/(Table1[[#This Row],[Opp_Aye]]+Table1[[#This Row],[Opp_No]]))</f>
        <v>1</v>
      </c>
      <c r="CK11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0.96357696837707507</v>
      </c>
    </row>
    <row r="1112" spans="1:89" x14ac:dyDescent="0.75">
      <c r="A1112">
        <v>1198</v>
      </c>
      <c r="B1112" s="17">
        <v>44580</v>
      </c>
      <c r="C1112" s="18">
        <v>0.66736111111111107</v>
      </c>
      <c r="D1112">
        <v>165</v>
      </c>
      <c r="E1112" s="20" t="s">
        <v>1253</v>
      </c>
      <c r="H1112">
        <v>181</v>
      </c>
      <c r="I1112">
        <v>301</v>
      </c>
      <c r="J1112">
        <v>2</v>
      </c>
      <c r="K1112">
        <v>1</v>
      </c>
      <c r="L1112">
        <v>0</v>
      </c>
      <c r="M1112" s="3">
        <v>0</v>
      </c>
      <c r="N1112">
        <v>0</v>
      </c>
      <c r="O1112">
        <v>0</v>
      </c>
      <c r="P1112">
        <v>1</v>
      </c>
      <c r="Q1112">
        <v>4</v>
      </c>
      <c r="R1112" s="4">
        <v>158</v>
      </c>
      <c r="S1112">
        <v>12</v>
      </c>
      <c r="T1112">
        <v>2</v>
      </c>
      <c r="U1112">
        <v>0</v>
      </c>
      <c r="V1112">
        <v>0</v>
      </c>
      <c r="W1112">
        <v>1</v>
      </c>
      <c r="X1112">
        <v>0</v>
      </c>
      <c r="Y1112">
        <v>0</v>
      </c>
      <c r="Z1112">
        <v>0</v>
      </c>
      <c r="AA1112">
        <v>0</v>
      </c>
      <c r="AB1112">
        <v>0</v>
      </c>
      <c r="AC1112">
        <v>0</v>
      </c>
      <c r="AD1112">
        <v>0</v>
      </c>
      <c r="AE1112">
        <v>0</v>
      </c>
      <c r="AF1112">
        <v>0</v>
      </c>
      <c r="AG1112" s="3">
        <v>295</v>
      </c>
      <c r="AH1112">
        <v>4</v>
      </c>
      <c r="AI1112">
        <v>0</v>
      </c>
      <c r="AJ1112">
        <v>0</v>
      </c>
      <c r="AK1112">
        <v>0</v>
      </c>
      <c r="AL1112" s="4">
        <v>0</v>
      </c>
      <c r="AM1112">
        <v>0</v>
      </c>
      <c r="AN1112">
        <v>0</v>
      </c>
      <c r="AO1112">
        <v>0</v>
      </c>
      <c r="AP1112">
        <v>0</v>
      </c>
      <c r="AQ1112">
        <v>0</v>
      </c>
      <c r="AR1112">
        <v>0</v>
      </c>
      <c r="AS1112">
        <v>0</v>
      </c>
      <c r="AT1112">
        <v>0</v>
      </c>
      <c r="AU1112">
        <v>0</v>
      </c>
      <c r="AV1112">
        <v>0</v>
      </c>
      <c r="AW1112">
        <v>0</v>
      </c>
      <c r="AX1112">
        <v>0</v>
      </c>
      <c r="AY1112">
        <v>0</v>
      </c>
      <c r="AZ1112">
        <v>0</v>
      </c>
      <c r="BA1112">
        <v>0</v>
      </c>
      <c r="BB1112">
        <v>0</v>
      </c>
      <c r="BC1112">
        <v>0</v>
      </c>
      <c r="BD1112">
        <v>0</v>
      </c>
      <c r="BE1112">
        <v>0</v>
      </c>
      <c r="BF1112">
        <v>0</v>
      </c>
      <c r="BG1112">
        <v>0</v>
      </c>
      <c r="BH1112">
        <v>0</v>
      </c>
      <c r="BI1112">
        <v>0</v>
      </c>
      <c r="BJ1112">
        <v>0</v>
      </c>
      <c r="BK1112">
        <v>0</v>
      </c>
      <c r="BL1112">
        <v>0</v>
      </c>
      <c r="BM1112">
        <v>0</v>
      </c>
      <c r="BN1112">
        <v>0</v>
      </c>
      <c r="BO1112">
        <v>0</v>
      </c>
      <c r="BP1112">
        <v>0</v>
      </c>
      <c r="BQ1112">
        <v>0</v>
      </c>
      <c r="BR1112">
        <v>0</v>
      </c>
      <c r="BS1112">
        <v>480</v>
      </c>
      <c r="BT1112">
        <v>0</v>
      </c>
      <c r="BU1112" s="1">
        <v>0.74</v>
      </c>
      <c r="BV1112" s="5">
        <f>IFERROR($BF1112/($AL1112+$R1112), "No Votes")</f>
        <v>0</v>
      </c>
      <c r="BW1112" s="5">
        <f>IFERROR($BA1112/($AG1112+$M1112), "No Votes")</f>
        <v>0</v>
      </c>
      <c r="BX1112" t="s">
        <v>2157</v>
      </c>
      <c r="BY1112" s="5" t="s">
        <v>2093</v>
      </c>
      <c r="BZ1112" s="5" t="s">
        <v>2088</v>
      </c>
      <c r="CA1112" s="28" t="str">
        <f>IF(Table1[[#This Row],[Party]]="Labour","Conservative","Labour")</f>
        <v>Labour</v>
      </c>
      <c r="CB1112" s="28" cm="1">
        <f t="array" ref="CB11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12" s="28" cm="1">
        <f t="array" ref="CC11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112" s="28">
        <f>IF(TRIM(Table1[[#This Row],[Party]])="Labour",Table1[[#This Row],[Conservative_Aye]],Table1[[#This Row],[Labour_Aye]])</f>
        <v>158</v>
      </c>
      <c r="CE1112" s="28">
        <f>IF(TRIM(Table1[[#This Row],[Party]])="Labour",Table1[[#This Row],[Conservative_No]],Table1[[#This Row],[Labour_No]])</f>
        <v>0</v>
      </c>
      <c r="CF1112" s="36">
        <f>IF(Table1[[#This Row],[Gov_Aye]]+Table1[[#This Row],[Gov_No]]=0,"",Table1[[#This Row],[Gov_Aye]]/(Table1[[#This Row],[Gov_Aye]]+Table1[[#This Row],[Gov_No]]))</f>
        <v>0</v>
      </c>
      <c r="CG1112" s="36">
        <f>IF(Table1[[#This Row],[Opp_Aye]]+Table1[[#This Row],[Opp_No]]=0,"",Table1[[#This Row],[Opp_Aye]]/(Table1[[#This Row],[Opp_Aye]]+Table1[[#This Row],[Opp_No]]))</f>
        <v>1</v>
      </c>
      <c r="CH1112" s="36">
        <f>IF(OR(Table1[[#This Row],[Gov_Share]]="",Table1[[#This Row],[Opp_Share]]=""),"",ABS(Table1[[#This Row],[Gov_Share]]-Table1[[#This Row],[Opp_Share]]))</f>
        <v>1</v>
      </c>
      <c r="CI1112" s="36">
        <f>IF(Table1[[#This Row],[Gov_Aye]]+Table1[[#This Row],[Gov_No]]=0,"",ABS(Table1[[#This Row],[Gov_Aye]]-Table1[[#This Row],[Gov_No]])/(Table1[[#This Row],[Gov_Aye]]+Table1[[#This Row],[Gov_No]]))</f>
        <v>1</v>
      </c>
      <c r="CJ1112" s="36">
        <f>IF(Table1[[#This Row],[Opp_Aye]]+Table1[[#This Row],[Opp_No]]=0,"",ABS(Table1[[#This Row],[Opp_Aye]]-Table1[[#This Row],[Opp_No]])/(Table1[[#This Row],[Opp_Aye]]+Table1[[#This Row],[Opp_No]]))</f>
        <v>1</v>
      </c>
      <c r="CK11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0.96357068746877761</v>
      </c>
    </row>
    <row r="1113" spans="1:89" x14ac:dyDescent="0.75">
      <c r="A1113" s="2">
        <v>1350</v>
      </c>
      <c r="B1113" s="15">
        <v>44755</v>
      </c>
      <c r="C1113" s="16">
        <v>0.80486111111111114</v>
      </c>
      <c r="D1113" s="2">
        <v>44</v>
      </c>
      <c r="E1113" s="19" t="s">
        <v>1208</v>
      </c>
      <c r="F1113" s="2"/>
      <c r="G1113" s="2"/>
      <c r="H1113" s="2">
        <v>212</v>
      </c>
      <c r="I1113" s="2">
        <v>285</v>
      </c>
      <c r="J1113" s="2">
        <v>0</v>
      </c>
      <c r="K1113" s="2">
        <v>1</v>
      </c>
      <c r="L1113" s="2">
        <v>0</v>
      </c>
      <c r="M1113" s="3">
        <v>0</v>
      </c>
      <c r="N1113" s="2">
        <v>0</v>
      </c>
      <c r="O1113" s="2">
        <v>0</v>
      </c>
      <c r="P1113" s="2">
        <v>1</v>
      </c>
      <c r="Q1113" s="2">
        <v>5</v>
      </c>
      <c r="R1113" s="4">
        <v>152</v>
      </c>
      <c r="S1113" s="2">
        <v>11</v>
      </c>
      <c r="T1113" s="2">
        <v>3</v>
      </c>
      <c r="U1113" s="2">
        <v>0</v>
      </c>
      <c r="V1113" s="2">
        <v>35</v>
      </c>
      <c r="W1113" s="2">
        <v>2</v>
      </c>
      <c r="X1113" s="2">
        <v>0</v>
      </c>
      <c r="Y1113" s="2">
        <v>0</v>
      </c>
      <c r="Z1113" s="2">
        <v>0</v>
      </c>
      <c r="AA1113" s="2">
        <v>0</v>
      </c>
      <c r="AB1113" s="2">
        <v>0</v>
      </c>
      <c r="AC1113" s="2">
        <v>0</v>
      </c>
      <c r="AD1113" s="2">
        <v>0</v>
      </c>
      <c r="AE1113" s="2">
        <v>0</v>
      </c>
      <c r="AF1113" s="2">
        <v>0</v>
      </c>
      <c r="AG1113" s="3">
        <v>271</v>
      </c>
      <c r="AH1113" s="2">
        <v>8</v>
      </c>
      <c r="AI1113" s="2">
        <v>0</v>
      </c>
      <c r="AJ1113" s="2">
        <v>0</v>
      </c>
      <c r="AK1113" s="2">
        <v>0</v>
      </c>
      <c r="AL1113" s="4">
        <v>0</v>
      </c>
      <c r="AM1113" s="2">
        <v>0</v>
      </c>
      <c r="AN1113" s="2">
        <v>0</v>
      </c>
      <c r="AO1113" s="2">
        <v>0</v>
      </c>
      <c r="AP1113" s="2">
        <v>0</v>
      </c>
      <c r="AQ1113" s="2">
        <v>0</v>
      </c>
      <c r="AR1113" s="2">
        <v>0</v>
      </c>
      <c r="AS1113" s="2">
        <v>0</v>
      </c>
      <c r="AT1113" s="2">
        <v>0</v>
      </c>
      <c r="AU1113" s="2">
        <v>0</v>
      </c>
      <c r="AV1113" s="2">
        <v>0</v>
      </c>
      <c r="AW1113" s="2">
        <v>0</v>
      </c>
      <c r="AX1113" s="2">
        <v>0</v>
      </c>
      <c r="AY1113" s="2">
        <v>0</v>
      </c>
      <c r="AZ1113" s="2">
        <v>0</v>
      </c>
      <c r="BA1113" s="44">
        <v>0</v>
      </c>
      <c r="BB1113" s="2">
        <v>0</v>
      </c>
      <c r="BC1113" s="2">
        <v>0</v>
      </c>
      <c r="BD1113" s="2">
        <v>0</v>
      </c>
      <c r="BE1113" s="2">
        <v>0</v>
      </c>
      <c r="BF1113" s="45">
        <v>0</v>
      </c>
      <c r="BG1113" s="2">
        <v>0</v>
      </c>
      <c r="BH1113" s="2">
        <v>0</v>
      </c>
      <c r="BI1113" s="2">
        <v>0</v>
      </c>
      <c r="BJ1113" s="2">
        <v>0</v>
      </c>
      <c r="BK1113" s="2">
        <v>0</v>
      </c>
      <c r="BL1113" s="2">
        <v>0</v>
      </c>
      <c r="BM1113" s="2">
        <v>0</v>
      </c>
      <c r="BN1113" s="2">
        <v>0</v>
      </c>
      <c r="BO1113" s="2">
        <v>0</v>
      </c>
      <c r="BP1113" s="2">
        <v>0</v>
      </c>
      <c r="BQ1113" s="2">
        <v>0</v>
      </c>
      <c r="BR1113" s="2">
        <v>0</v>
      </c>
      <c r="BS1113" s="2">
        <v>489</v>
      </c>
      <c r="BT1113" s="2">
        <v>0</v>
      </c>
      <c r="BU1113" s="5">
        <v>0.75</v>
      </c>
      <c r="BV1113" s="5">
        <f>IFERROR($BF1113/($AL1113+$R1113), "No Votes")</f>
        <v>0</v>
      </c>
      <c r="BW1113" s="5">
        <f>IFERROR($BA1113/($AG1113+$M1113), "No Votes")</f>
        <v>0</v>
      </c>
      <c r="BX1113" t="s">
        <v>2157</v>
      </c>
      <c r="BY1113" s="5" t="s">
        <v>2093</v>
      </c>
      <c r="BZ1113" s="5" t="s">
        <v>2088</v>
      </c>
      <c r="CA1113" s="28" t="str">
        <f>IF(Table1[[#This Row],[Party]]="Labour","Conservative","Labour")</f>
        <v>Labour</v>
      </c>
      <c r="CB1113" s="28" cm="1">
        <f t="array" ref="CB11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13" s="28" cm="1">
        <f t="array" ref="CC11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1113" s="28">
        <f>IF(TRIM(Table1[[#This Row],[Party]])="Labour",Table1[[#This Row],[Conservative_Aye]],Table1[[#This Row],[Labour_Aye]])</f>
        <v>152</v>
      </c>
      <c r="CE1113" s="28">
        <f>IF(TRIM(Table1[[#This Row],[Party]])="Labour",Table1[[#This Row],[Conservative_No]],Table1[[#This Row],[Labour_No]])</f>
        <v>0</v>
      </c>
      <c r="CF1113" s="36">
        <f>IF(Table1[[#This Row],[Gov_Aye]]+Table1[[#This Row],[Gov_No]]=0,"",Table1[[#This Row],[Gov_Aye]]/(Table1[[#This Row],[Gov_Aye]]+Table1[[#This Row],[Gov_No]]))</f>
        <v>0</v>
      </c>
      <c r="CG1113" s="36">
        <f>IF(Table1[[#This Row],[Opp_Aye]]+Table1[[#This Row],[Opp_No]]=0,"",Table1[[#This Row],[Opp_Aye]]/(Table1[[#This Row],[Opp_Aye]]+Table1[[#This Row],[Opp_No]]))</f>
        <v>1</v>
      </c>
      <c r="CH1113" s="36">
        <f>IF(OR(Table1[[#This Row],[Gov_Share]]="",Table1[[#This Row],[Opp_Share]]=""),"",ABS(Table1[[#This Row],[Gov_Share]]-Table1[[#This Row],[Opp_Share]]))</f>
        <v>1</v>
      </c>
      <c r="CI1113" s="36">
        <f>IF(Table1[[#This Row],[Gov_Aye]]+Table1[[#This Row],[Gov_No]]=0,"",ABS(Table1[[#This Row],[Gov_Aye]]-Table1[[#This Row],[Gov_No]])/(Table1[[#This Row],[Gov_Aye]]+Table1[[#This Row],[Gov_No]]))</f>
        <v>1</v>
      </c>
      <c r="CJ1113" s="36">
        <f>IF(Table1[[#This Row],[Opp_Aye]]+Table1[[#This Row],[Opp_No]]=0,"",ABS(Table1[[#This Row],[Opp_Aye]]-Table1[[#This Row],[Opp_No]])/(Table1[[#This Row],[Opp_Aye]]+Table1[[#This Row],[Opp_No]]))</f>
        <v>1</v>
      </c>
      <c r="CK11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0.96352928345512057</v>
      </c>
    </row>
    <row r="1114" spans="1:89" x14ac:dyDescent="0.75">
      <c r="A1114" s="2">
        <v>329</v>
      </c>
      <c r="B1114" s="15">
        <v>43080</v>
      </c>
      <c r="C1114" s="16">
        <v>0.93819444444444444</v>
      </c>
      <c r="D1114" s="2">
        <v>62</v>
      </c>
      <c r="E1114" s="19" t="s">
        <v>844</v>
      </c>
      <c r="F1114" s="2"/>
      <c r="G1114" s="2"/>
      <c r="H1114" s="2">
        <v>313</v>
      </c>
      <c r="I1114" s="2">
        <v>269</v>
      </c>
      <c r="J1114" s="2">
        <v>0</v>
      </c>
      <c r="K1114" s="2">
        <v>0</v>
      </c>
      <c r="L1114" s="2">
        <v>0</v>
      </c>
      <c r="M1114" s="3">
        <v>301</v>
      </c>
      <c r="N1114" s="2">
        <v>9</v>
      </c>
      <c r="O1114" s="2">
        <v>0</v>
      </c>
      <c r="P1114" s="2">
        <v>0</v>
      </c>
      <c r="Q1114" s="2">
        <v>2</v>
      </c>
      <c r="R1114" s="4">
        <v>0</v>
      </c>
      <c r="S1114" s="2">
        <v>0</v>
      </c>
      <c r="T1114" s="2">
        <v>0</v>
      </c>
      <c r="U1114" s="2">
        <v>0</v>
      </c>
      <c r="V1114" s="2">
        <v>0</v>
      </c>
      <c r="W1114" s="2">
        <v>0</v>
      </c>
      <c r="X1114" s="2">
        <v>0</v>
      </c>
      <c r="Y1114" s="2">
        <v>0</v>
      </c>
      <c r="Z1114" s="2">
        <v>0</v>
      </c>
      <c r="AA1114" s="2">
        <v>0</v>
      </c>
      <c r="AB1114" s="2">
        <v>0</v>
      </c>
      <c r="AC1114" s="2">
        <v>0</v>
      </c>
      <c r="AD1114" s="2">
        <v>0</v>
      </c>
      <c r="AE1114" s="2">
        <v>0</v>
      </c>
      <c r="AF1114" s="2">
        <v>0</v>
      </c>
      <c r="AG1114" s="3">
        <v>0</v>
      </c>
      <c r="AH1114" s="2">
        <v>0</v>
      </c>
      <c r="AI1114" s="2">
        <v>0</v>
      </c>
      <c r="AJ1114" s="2">
        <v>1</v>
      </c>
      <c r="AK1114" s="2">
        <v>1</v>
      </c>
      <c r="AL1114" s="4">
        <v>226</v>
      </c>
      <c r="AM1114" s="2">
        <v>12</v>
      </c>
      <c r="AN1114" s="2">
        <v>3</v>
      </c>
      <c r="AO1114" s="2">
        <v>0</v>
      </c>
      <c r="AP1114" s="2">
        <v>26</v>
      </c>
      <c r="AQ1114" s="2">
        <v>0</v>
      </c>
      <c r="AR1114" s="2">
        <v>0</v>
      </c>
      <c r="AS1114" s="2">
        <v>0</v>
      </c>
      <c r="AT1114" s="2">
        <v>0</v>
      </c>
      <c r="AU1114" s="2">
        <v>0</v>
      </c>
      <c r="AV1114" s="2">
        <v>0</v>
      </c>
      <c r="AW1114" s="2">
        <v>0</v>
      </c>
      <c r="AX1114" s="2">
        <v>0</v>
      </c>
      <c r="AY1114" s="2">
        <v>0</v>
      </c>
      <c r="AZ1114" s="2">
        <v>0</v>
      </c>
      <c r="BA1114" s="44">
        <v>0</v>
      </c>
      <c r="BB1114" s="2">
        <v>0</v>
      </c>
      <c r="BC1114" s="2">
        <v>0</v>
      </c>
      <c r="BD1114" s="2">
        <v>0</v>
      </c>
      <c r="BE1114" s="2">
        <v>1</v>
      </c>
      <c r="BF1114" s="45">
        <v>0</v>
      </c>
      <c r="BG1114" s="2">
        <v>0</v>
      </c>
      <c r="BH1114" s="2">
        <v>0</v>
      </c>
      <c r="BI1114" s="2">
        <v>0</v>
      </c>
      <c r="BJ1114" s="2">
        <v>0</v>
      </c>
      <c r="BK1114" s="2">
        <v>0</v>
      </c>
      <c r="BL1114" s="2">
        <v>0</v>
      </c>
      <c r="BM1114" s="2">
        <v>0</v>
      </c>
      <c r="BN1114" s="2">
        <v>0</v>
      </c>
      <c r="BO1114" s="2">
        <v>0</v>
      </c>
      <c r="BP1114" s="2">
        <v>0</v>
      </c>
      <c r="BQ1114" s="2">
        <v>0</v>
      </c>
      <c r="BR1114" s="2">
        <v>1</v>
      </c>
      <c r="BS1114" s="2">
        <v>581</v>
      </c>
      <c r="BT1114" s="2">
        <v>0</v>
      </c>
      <c r="BU1114" s="5">
        <v>0.89</v>
      </c>
      <c r="BV1114" s="5">
        <f>IFERROR($BF1114/($AL1114+$R1114), "No Votes")</f>
        <v>0</v>
      </c>
      <c r="BW1114" s="5">
        <f>IFERROR($BA1114/($AG1114+$M1114), "No Votes")</f>
        <v>0</v>
      </c>
      <c r="BX1114" t="s">
        <v>2157</v>
      </c>
      <c r="BY1114" s="5" t="s">
        <v>2086</v>
      </c>
      <c r="BZ1114" s="5" t="s">
        <v>2088</v>
      </c>
      <c r="CA1114" s="28" t="str">
        <f>IF(Table1[[#This Row],[Party]]="Labour","Conservative","Labour")</f>
        <v>Labour</v>
      </c>
      <c r="CB1114" s="28" cm="1">
        <f t="array" ref="CB11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1114" s="28" cm="1">
        <f t="array" ref="CC11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14" s="28">
        <f>IF(TRIM(Table1[[#This Row],[Party]])="Labour",Table1[[#This Row],[Conservative_Aye]],Table1[[#This Row],[Labour_Aye]])</f>
        <v>0</v>
      </c>
      <c r="CE1114" s="28">
        <f>IF(TRIM(Table1[[#This Row],[Party]])="Labour",Table1[[#This Row],[Conservative_No]],Table1[[#This Row],[Labour_No]])</f>
        <v>226</v>
      </c>
      <c r="CF1114" s="36">
        <f>IF(Table1[[#This Row],[Gov_Aye]]+Table1[[#This Row],[Gov_No]]=0,"",Table1[[#This Row],[Gov_Aye]]/(Table1[[#This Row],[Gov_Aye]]+Table1[[#This Row],[Gov_No]]))</f>
        <v>1</v>
      </c>
      <c r="CG1114" s="36">
        <f>IF(Table1[[#This Row],[Opp_Aye]]+Table1[[#This Row],[Opp_No]]=0,"",Table1[[#This Row],[Opp_Aye]]/(Table1[[#This Row],[Opp_Aye]]+Table1[[#This Row],[Opp_No]]))</f>
        <v>0</v>
      </c>
      <c r="CH1114" s="36">
        <f>IF(OR(Table1[[#This Row],[Gov_Share]]="",Table1[[#This Row],[Opp_Share]]=""),"",ABS(Table1[[#This Row],[Gov_Share]]-Table1[[#This Row],[Opp_Share]]))</f>
        <v>1</v>
      </c>
      <c r="CI1114" s="36">
        <f>IF(Table1[[#This Row],[Gov_Aye]]+Table1[[#This Row],[Gov_No]]=0,"",ABS(Table1[[#This Row],[Gov_Aye]]-Table1[[#This Row],[Gov_No]])/(Table1[[#This Row],[Gov_Aye]]+Table1[[#This Row],[Gov_No]]))</f>
        <v>1</v>
      </c>
      <c r="CJ1114" s="36">
        <f>IF(Table1[[#This Row],[Opp_Aye]]+Table1[[#This Row],[Opp_No]]=0,"",ABS(Table1[[#This Row],[Opp_Aye]]-Table1[[#This Row],[Opp_No]])/(Table1[[#This Row],[Opp_Aye]]+Table1[[#This Row],[Opp_No]]))</f>
        <v>1</v>
      </c>
      <c r="CK11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0.96352387357094826</v>
      </c>
    </row>
    <row r="1115" spans="1:89" ht="29.5" hidden="1" x14ac:dyDescent="0.75">
      <c r="A1115">
        <v>792</v>
      </c>
      <c r="B1115" s="17">
        <v>43971</v>
      </c>
      <c r="C1115" s="18">
        <v>0.76944444444444449</v>
      </c>
      <c r="D1115">
        <v>50</v>
      </c>
      <c r="E1115" s="20" t="s">
        <v>164</v>
      </c>
      <c r="F1115" t="s">
        <v>2018</v>
      </c>
      <c r="H1115">
        <v>262</v>
      </c>
      <c r="I1115">
        <v>323</v>
      </c>
      <c r="J1115">
        <v>0</v>
      </c>
      <c r="K1115">
        <v>0</v>
      </c>
      <c r="L1115">
        <v>0</v>
      </c>
      <c r="M1115" s="3">
        <v>16</v>
      </c>
      <c r="N1115">
        <v>0</v>
      </c>
      <c r="O1115">
        <v>0</v>
      </c>
      <c r="P1115">
        <v>1</v>
      </c>
      <c r="Q1115">
        <v>0</v>
      </c>
      <c r="R1115" s="4">
        <v>186</v>
      </c>
      <c r="S1115">
        <v>9</v>
      </c>
      <c r="T1115">
        <v>2</v>
      </c>
      <c r="U1115">
        <v>0</v>
      </c>
      <c r="V1115">
        <v>46</v>
      </c>
      <c r="W1115">
        <v>2</v>
      </c>
      <c r="X1115">
        <v>0</v>
      </c>
      <c r="Y1115">
        <v>0</v>
      </c>
      <c r="Z1115">
        <v>0</v>
      </c>
      <c r="AA1115">
        <v>0</v>
      </c>
      <c r="AB1115">
        <v>0</v>
      </c>
      <c r="AC1115">
        <v>0</v>
      </c>
      <c r="AD1115">
        <v>0</v>
      </c>
      <c r="AE1115">
        <v>0</v>
      </c>
      <c r="AF1115">
        <v>0</v>
      </c>
      <c r="AG1115" s="3">
        <v>316</v>
      </c>
      <c r="AH1115">
        <v>7</v>
      </c>
      <c r="AI1115">
        <v>0</v>
      </c>
      <c r="AJ1115">
        <v>0</v>
      </c>
      <c r="AK1115">
        <v>0</v>
      </c>
      <c r="AL1115" s="4">
        <v>0</v>
      </c>
      <c r="AM1115">
        <v>0</v>
      </c>
      <c r="AN1115">
        <v>0</v>
      </c>
      <c r="AO1115">
        <v>0</v>
      </c>
      <c r="AP1115">
        <v>0</v>
      </c>
      <c r="AQ1115">
        <v>0</v>
      </c>
      <c r="AR1115">
        <v>0</v>
      </c>
      <c r="AS1115">
        <v>0</v>
      </c>
      <c r="AT1115">
        <v>0</v>
      </c>
      <c r="AU1115">
        <v>0</v>
      </c>
      <c r="AV1115">
        <v>0</v>
      </c>
      <c r="AW1115">
        <v>0</v>
      </c>
      <c r="AX1115">
        <v>0</v>
      </c>
      <c r="AY1115">
        <v>0</v>
      </c>
      <c r="AZ1115">
        <v>0</v>
      </c>
      <c r="BA1115" s="3">
        <v>16</v>
      </c>
      <c r="BB1115">
        <v>0</v>
      </c>
      <c r="BC1115">
        <v>0</v>
      </c>
      <c r="BD1115">
        <v>0</v>
      </c>
      <c r="BE1115">
        <v>0</v>
      </c>
      <c r="BF1115" s="4">
        <v>0</v>
      </c>
      <c r="BG1115">
        <v>0</v>
      </c>
      <c r="BH1115">
        <v>0</v>
      </c>
      <c r="BI1115">
        <v>0</v>
      </c>
      <c r="BJ1115">
        <v>0</v>
      </c>
      <c r="BK1115">
        <v>0</v>
      </c>
      <c r="BL1115">
        <v>0</v>
      </c>
      <c r="BM1115">
        <v>0</v>
      </c>
      <c r="BN1115">
        <v>0</v>
      </c>
      <c r="BO1115">
        <v>0</v>
      </c>
      <c r="BP1115">
        <v>0</v>
      </c>
      <c r="BQ1115">
        <v>0</v>
      </c>
      <c r="BR1115">
        <v>16</v>
      </c>
      <c r="BS1115">
        <v>585</v>
      </c>
      <c r="BT1115">
        <v>0.03</v>
      </c>
      <c r="BU1115" s="1">
        <v>0.9</v>
      </c>
      <c r="BV1115" s="5">
        <f>IFERROR($BF1115/($AL1115+$R1115), "No Votes")</f>
        <v>0</v>
      </c>
      <c r="BW1115" s="5">
        <f>IFERROR($BA1115/($AG1115+$M1115), "No Votes")</f>
        <v>4.8192771084337352E-2</v>
      </c>
      <c r="BX1115" t="s">
        <v>2156</v>
      </c>
      <c r="BY1115" s="5" t="s">
        <v>2093</v>
      </c>
      <c r="BZ1115" s="5" t="s">
        <v>2088</v>
      </c>
      <c r="CA1115" s="28" t="str">
        <f>IF(Table1[[#This Row],[Party]]="Labour","Conservative","Labour")</f>
        <v>Labour</v>
      </c>
      <c r="CB1115" s="28" cm="1">
        <f t="array" ref="CB11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16</v>
      </c>
      <c r="CC1115" s="28" cm="1">
        <f t="array" ref="CC11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316</v>
      </c>
      <c r="CD1115" s="28">
        <f>IF(TRIM(Table1[[#This Row],[Party]])="Labour",Table1[[#This Row],[Conservative_Aye]],Table1[[#This Row],[Labour_Aye]])</f>
        <v>186</v>
      </c>
      <c r="CE1115" s="28">
        <f>IF(TRIM(Table1[[#This Row],[Party]])="Labour",Table1[[#This Row],[Conservative_No]],Table1[[#This Row],[Labour_No]])</f>
        <v>0</v>
      </c>
      <c r="CF1115" s="36">
        <f>IF(Table1[[#This Row],[Gov_Aye]]+Table1[[#This Row],[Gov_No]]=0,"",Table1[[#This Row],[Gov_Aye]]/(Table1[[#This Row],[Gov_Aye]]+Table1[[#This Row],[Gov_No]]))</f>
        <v>4.8192771084337352E-2</v>
      </c>
      <c r="CG1115" s="36">
        <f>IF(Table1[[#This Row],[Opp_Aye]]+Table1[[#This Row],[Opp_No]]=0,"",Table1[[#This Row],[Opp_Aye]]/(Table1[[#This Row],[Opp_Aye]]+Table1[[#This Row],[Opp_No]]))</f>
        <v>1</v>
      </c>
      <c r="CH1115" s="36">
        <f>IF(OR(Table1[[#This Row],[Gov_Share]]="",Table1[[#This Row],[Opp_Share]]=""),"",ABS(Table1[[#This Row],[Gov_Share]]-Table1[[#This Row],[Opp_Share]]))</f>
        <v>0.95180722891566261</v>
      </c>
      <c r="CI1115" s="36">
        <f>IF(Table1[[#This Row],[Gov_Aye]]+Table1[[#This Row],[Gov_No]]=0,"",ABS(Table1[[#This Row],[Gov_Aye]]-Table1[[#This Row],[Gov_No]])/(Table1[[#This Row],[Gov_Aye]]+Table1[[#This Row],[Gov_No]]))</f>
        <v>0.90361445783132532</v>
      </c>
      <c r="CJ1115" s="36">
        <f>IF(Table1[[#This Row],[Opp_Aye]]+Table1[[#This Row],[Opp_No]]=0,"",ABS(Table1[[#This Row],[Opp_Aye]]-Table1[[#This Row],[Opp_No]])/(Table1[[#This Row],[Opp_Aye]]+Table1[[#This Row],[Opp_No]]))</f>
        <v>1</v>
      </c>
      <c r="CK11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0.92781642424789956</v>
      </c>
    </row>
    <row r="1116" spans="1:89" ht="29.5" hidden="1" x14ac:dyDescent="0.75">
      <c r="A1116">
        <v>628</v>
      </c>
      <c r="B1116" s="17">
        <v>43537</v>
      </c>
      <c r="C1116" s="18">
        <v>0.81458333333333333</v>
      </c>
      <c r="D1116">
        <v>359</v>
      </c>
      <c r="E1116" s="20" t="s">
        <v>147</v>
      </c>
      <c r="F1116" t="s">
        <v>1897</v>
      </c>
      <c r="H1116">
        <v>321</v>
      </c>
      <c r="I1116">
        <v>278</v>
      </c>
      <c r="J1116">
        <v>0</v>
      </c>
      <c r="K1116">
        <v>0</v>
      </c>
      <c r="L1116">
        <v>0</v>
      </c>
      <c r="M1116" s="3">
        <v>17</v>
      </c>
      <c r="N1116">
        <v>0</v>
      </c>
      <c r="O1116">
        <v>0</v>
      </c>
      <c r="P1116">
        <v>1</v>
      </c>
      <c r="Q1116">
        <v>18</v>
      </c>
      <c r="R1116" s="4">
        <v>235</v>
      </c>
      <c r="S1116">
        <v>11</v>
      </c>
      <c r="T1116">
        <v>4</v>
      </c>
      <c r="U1116">
        <v>0</v>
      </c>
      <c r="V1116">
        <v>35</v>
      </c>
      <c r="W1116">
        <v>0</v>
      </c>
      <c r="X1116">
        <v>0</v>
      </c>
      <c r="Y1116">
        <v>0</v>
      </c>
      <c r="Z1116">
        <v>0</v>
      </c>
      <c r="AA1116">
        <v>0</v>
      </c>
      <c r="AB1116">
        <v>0</v>
      </c>
      <c r="AC1116">
        <v>0</v>
      </c>
      <c r="AD1116">
        <v>0</v>
      </c>
      <c r="AE1116">
        <v>0</v>
      </c>
      <c r="AF1116">
        <v>0</v>
      </c>
      <c r="AG1116" s="3">
        <v>265</v>
      </c>
      <c r="AH1116">
        <v>10</v>
      </c>
      <c r="AI1116">
        <v>0</v>
      </c>
      <c r="AJ1116">
        <v>0</v>
      </c>
      <c r="AK1116">
        <v>1</v>
      </c>
      <c r="AL1116" s="4">
        <v>2</v>
      </c>
      <c r="AM1116">
        <v>0</v>
      </c>
      <c r="AN1116">
        <v>0</v>
      </c>
      <c r="AO1116">
        <v>0</v>
      </c>
      <c r="AP1116">
        <v>0</v>
      </c>
      <c r="AQ1116">
        <v>0</v>
      </c>
      <c r="AR1116">
        <v>0</v>
      </c>
      <c r="AS1116">
        <v>0</v>
      </c>
      <c r="AT1116">
        <v>0</v>
      </c>
      <c r="AU1116">
        <v>0</v>
      </c>
      <c r="AV1116">
        <v>0</v>
      </c>
      <c r="AW1116">
        <v>0</v>
      </c>
      <c r="AX1116">
        <v>0</v>
      </c>
      <c r="AY1116">
        <v>0</v>
      </c>
      <c r="AZ1116">
        <v>0</v>
      </c>
      <c r="BA1116" s="3">
        <v>17</v>
      </c>
      <c r="BB1116">
        <v>0</v>
      </c>
      <c r="BC1116">
        <v>0</v>
      </c>
      <c r="BD1116">
        <v>0</v>
      </c>
      <c r="BE1116">
        <v>1</v>
      </c>
      <c r="BF1116" s="4">
        <v>2</v>
      </c>
      <c r="BG1116">
        <v>0</v>
      </c>
      <c r="BH1116">
        <v>0</v>
      </c>
      <c r="BI1116">
        <v>0</v>
      </c>
      <c r="BJ1116">
        <v>0</v>
      </c>
      <c r="BK1116">
        <v>0</v>
      </c>
      <c r="BL1116">
        <v>0</v>
      </c>
      <c r="BM1116">
        <v>0</v>
      </c>
      <c r="BN1116">
        <v>0</v>
      </c>
      <c r="BO1116">
        <v>0</v>
      </c>
      <c r="BP1116">
        <v>0</v>
      </c>
      <c r="BQ1116">
        <v>0</v>
      </c>
      <c r="BR1116">
        <v>20</v>
      </c>
      <c r="BS1116">
        <v>599</v>
      </c>
      <c r="BT1116">
        <v>0.03</v>
      </c>
      <c r="BU1116" s="1">
        <v>0.92</v>
      </c>
      <c r="BV1116" s="5">
        <f>IFERROR($BF1116/($AL1116+$R1116), "No Votes")</f>
        <v>8.4388185654008432E-3</v>
      </c>
      <c r="BW1116" s="5">
        <f>IFERROR($BA1116/($AG1116+$M1116), "No Votes")</f>
        <v>6.0283687943262408E-2</v>
      </c>
      <c r="BX1116" t="s">
        <v>2156</v>
      </c>
      <c r="BY1116" s="5" t="s">
        <v>2086</v>
      </c>
      <c r="BZ1116" s="5" t="s">
        <v>2088</v>
      </c>
      <c r="CA1116" s="28" t="str">
        <f>IF(Table1[[#This Row],[Party]]="Labour","Conservative","Labour")</f>
        <v>Labour</v>
      </c>
      <c r="CB1116" s="28" cm="1">
        <f t="array" ref="CB11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v>
      </c>
      <c r="CC1116" s="28" cm="1">
        <f t="array" ref="CC11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265</v>
      </c>
      <c r="CD1116" s="28">
        <f>IF(TRIM(Table1[[#This Row],[Party]])="Labour",Table1[[#This Row],[Conservative_Aye]],Table1[[#This Row],[Labour_Aye]])</f>
        <v>235</v>
      </c>
      <c r="CE1116" s="28">
        <f>IF(TRIM(Table1[[#This Row],[Party]])="Labour",Table1[[#This Row],[Conservative_No]],Table1[[#This Row],[Labour_No]])</f>
        <v>2</v>
      </c>
      <c r="CF1116" s="36">
        <f>IF(Table1[[#This Row],[Gov_Aye]]+Table1[[#This Row],[Gov_No]]=0,"",Table1[[#This Row],[Gov_Aye]]/(Table1[[#This Row],[Gov_Aye]]+Table1[[#This Row],[Gov_No]]))</f>
        <v>6.0283687943262408E-2</v>
      </c>
      <c r="CG1116" s="36">
        <f>IF(Table1[[#This Row],[Opp_Aye]]+Table1[[#This Row],[Opp_No]]=0,"",Table1[[#This Row],[Opp_Aye]]/(Table1[[#This Row],[Opp_Aye]]+Table1[[#This Row],[Opp_No]]))</f>
        <v>0.99156118143459915</v>
      </c>
      <c r="CH1116" s="36">
        <f>IF(OR(Table1[[#This Row],[Gov_Share]]="",Table1[[#This Row],[Opp_Share]]=""),"",ABS(Table1[[#This Row],[Gov_Share]]-Table1[[#This Row],[Opp_Share]]))</f>
        <v>0.93127749349133671</v>
      </c>
      <c r="CI1116" s="36">
        <f>IF(Table1[[#This Row],[Gov_Aye]]+Table1[[#This Row],[Gov_No]]=0,"",ABS(Table1[[#This Row],[Gov_Aye]]-Table1[[#This Row],[Gov_No]])/(Table1[[#This Row],[Gov_Aye]]+Table1[[#This Row],[Gov_No]]))</f>
        <v>0.87943262411347523</v>
      </c>
      <c r="CJ1116" s="36">
        <f>IF(Table1[[#This Row],[Opp_Aye]]+Table1[[#This Row],[Opp_No]]=0,"",ABS(Table1[[#This Row],[Opp_Aye]]-Table1[[#This Row],[Opp_No]])/(Table1[[#This Row],[Opp_Aye]]+Table1[[#This Row],[Opp_No]]))</f>
        <v>0.9831223628691983</v>
      </c>
      <c r="CK11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0.89847400851908521</v>
      </c>
    </row>
    <row r="1117" spans="1:89" x14ac:dyDescent="0.75">
      <c r="A1117" s="2">
        <v>718</v>
      </c>
      <c r="B1117" s="15">
        <v>43734</v>
      </c>
      <c r="C1117" s="16">
        <v>0.5756944444444444</v>
      </c>
      <c r="D1117" s="2">
        <v>446</v>
      </c>
      <c r="E1117" s="19" t="s">
        <v>276</v>
      </c>
      <c r="F1117" s="2" t="s">
        <v>1922</v>
      </c>
      <c r="G1117" s="2"/>
      <c r="H1117" s="2">
        <v>289</v>
      </c>
      <c r="I1117" s="2">
        <v>306</v>
      </c>
      <c r="J1117" s="2">
        <v>0</v>
      </c>
      <c r="K1117" s="2">
        <v>0</v>
      </c>
      <c r="L1117" s="2">
        <v>0</v>
      </c>
      <c r="M1117" s="3">
        <v>275</v>
      </c>
      <c r="N1117" s="2">
        <v>9</v>
      </c>
      <c r="O1117" s="2">
        <v>0</v>
      </c>
      <c r="P1117" s="2">
        <v>0</v>
      </c>
      <c r="Q1117" s="2">
        <v>5</v>
      </c>
      <c r="R1117" s="4">
        <v>0</v>
      </c>
      <c r="S1117" s="2">
        <v>0</v>
      </c>
      <c r="T1117" s="2">
        <v>0</v>
      </c>
      <c r="U1117" s="2">
        <v>0</v>
      </c>
      <c r="V1117" s="2">
        <v>0</v>
      </c>
      <c r="W1117" s="2">
        <v>0</v>
      </c>
      <c r="X1117" s="2">
        <v>0</v>
      </c>
      <c r="Y1117" s="2">
        <v>0</v>
      </c>
      <c r="Z1117" s="2">
        <v>0</v>
      </c>
      <c r="AA1117" s="2">
        <v>0</v>
      </c>
      <c r="AB1117" s="2">
        <v>0</v>
      </c>
      <c r="AC1117" s="2">
        <v>0</v>
      </c>
      <c r="AD1117" s="2">
        <v>0</v>
      </c>
      <c r="AE1117" s="2">
        <v>0</v>
      </c>
      <c r="AF1117" s="2">
        <v>0</v>
      </c>
      <c r="AG1117" s="3">
        <v>0</v>
      </c>
      <c r="AH1117" s="2">
        <v>0</v>
      </c>
      <c r="AI1117" s="2">
        <v>0</v>
      </c>
      <c r="AJ1117" s="2">
        <v>1</v>
      </c>
      <c r="AK1117" s="2">
        <v>16</v>
      </c>
      <c r="AL1117" s="4">
        <v>228</v>
      </c>
      <c r="AM1117" s="2">
        <v>18</v>
      </c>
      <c r="AN1117" s="2">
        <v>4</v>
      </c>
      <c r="AO1117" s="2">
        <v>0</v>
      </c>
      <c r="AP1117" s="2">
        <v>35</v>
      </c>
      <c r="AQ1117" s="2">
        <v>0</v>
      </c>
      <c r="AR1117" s="2">
        <v>4</v>
      </c>
      <c r="AS1117" s="2">
        <v>0</v>
      </c>
      <c r="AT1117" s="2">
        <v>0</v>
      </c>
      <c r="AU1117" s="2">
        <v>0</v>
      </c>
      <c r="AV1117" s="2">
        <v>0</v>
      </c>
      <c r="AW1117" s="2">
        <v>0</v>
      </c>
      <c r="AX1117" s="2">
        <v>0</v>
      </c>
      <c r="AY1117" s="2">
        <v>0</v>
      </c>
      <c r="AZ1117" s="2">
        <v>0</v>
      </c>
      <c r="BA1117" s="44">
        <v>0</v>
      </c>
      <c r="BB1117" s="2">
        <v>0</v>
      </c>
      <c r="BC1117" s="2">
        <v>0</v>
      </c>
      <c r="BD1117" s="2">
        <v>0</v>
      </c>
      <c r="BE1117" s="2">
        <v>5</v>
      </c>
      <c r="BF1117" s="45">
        <v>0</v>
      </c>
      <c r="BG1117" s="2">
        <v>0</v>
      </c>
      <c r="BH1117" s="2">
        <v>0</v>
      </c>
      <c r="BI1117" s="2">
        <v>0</v>
      </c>
      <c r="BJ1117" s="2">
        <v>0</v>
      </c>
      <c r="BK1117" s="2">
        <v>0</v>
      </c>
      <c r="BL1117" s="2">
        <v>0</v>
      </c>
      <c r="BM1117" s="2">
        <v>0</v>
      </c>
      <c r="BN1117" s="2">
        <v>0</v>
      </c>
      <c r="BO1117" s="2">
        <v>0</v>
      </c>
      <c r="BP1117" s="2">
        <v>0</v>
      </c>
      <c r="BQ1117" s="2">
        <v>0</v>
      </c>
      <c r="BR1117" s="2">
        <v>5</v>
      </c>
      <c r="BS1117" s="2">
        <v>595</v>
      </c>
      <c r="BT1117" s="2">
        <v>0.01</v>
      </c>
      <c r="BU1117" s="5">
        <v>0.92</v>
      </c>
      <c r="BV1117" s="5">
        <f>IFERROR($BF1117/($AL1117+$R1117), "No Votes")</f>
        <v>0</v>
      </c>
      <c r="BW1117" s="5">
        <f>IFERROR($BA1117/($AG1117+$M1117), "No Votes")</f>
        <v>0</v>
      </c>
      <c r="BX1117" t="s">
        <v>2157</v>
      </c>
      <c r="BY1117" s="5" t="s">
        <v>2093</v>
      </c>
      <c r="BZ1117" s="5" t="s">
        <v>2088</v>
      </c>
      <c r="CA1117" s="28" t="str">
        <f>IF(Table1[[#This Row],[Party]]="Labour","Conservative","Labour")</f>
        <v>Labour</v>
      </c>
      <c r="CB1117" s="28" cm="1">
        <f t="array" ref="CB11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1117" s="28" cm="1">
        <f t="array" ref="CC11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17" s="28">
        <f>IF(TRIM(Table1[[#This Row],[Party]])="Labour",Table1[[#This Row],[Conservative_Aye]],Table1[[#This Row],[Labour_Aye]])</f>
        <v>0</v>
      </c>
      <c r="CE1117" s="28">
        <f>IF(TRIM(Table1[[#This Row],[Party]])="Labour",Table1[[#This Row],[Conservative_No]],Table1[[#This Row],[Labour_No]])</f>
        <v>228</v>
      </c>
      <c r="CF1117" s="36">
        <f>IF(Table1[[#This Row],[Gov_Aye]]+Table1[[#This Row],[Gov_No]]=0,"",Table1[[#This Row],[Gov_Aye]]/(Table1[[#This Row],[Gov_Aye]]+Table1[[#This Row],[Gov_No]]))</f>
        <v>1</v>
      </c>
      <c r="CG1117" s="36">
        <f>IF(Table1[[#This Row],[Opp_Aye]]+Table1[[#This Row],[Opp_No]]=0,"",Table1[[#This Row],[Opp_Aye]]/(Table1[[#This Row],[Opp_Aye]]+Table1[[#This Row],[Opp_No]]))</f>
        <v>0</v>
      </c>
      <c r="CH1117" s="36">
        <f>IF(OR(Table1[[#This Row],[Gov_Share]]="",Table1[[#This Row],[Opp_Share]]=""),"",ABS(Table1[[#This Row],[Gov_Share]]-Table1[[#This Row],[Opp_Share]]))</f>
        <v>1</v>
      </c>
      <c r="CI1117" s="36">
        <f>IF(Table1[[#This Row],[Gov_Aye]]+Table1[[#This Row],[Gov_No]]=0,"",ABS(Table1[[#This Row],[Gov_Aye]]-Table1[[#This Row],[Gov_No]])/(Table1[[#This Row],[Gov_Aye]]+Table1[[#This Row],[Gov_No]]))</f>
        <v>1</v>
      </c>
      <c r="CJ1117" s="36">
        <f>IF(Table1[[#This Row],[Opp_Aye]]+Table1[[#This Row],[Opp_No]]=0,"",ABS(Table1[[#This Row],[Opp_Aye]]-Table1[[#This Row],[Opp_No]])/(Table1[[#This Row],[Opp_Aye]]+Table1[[#This Row],[Opp_No]]))</f>
        <v>1</v>
      </c>
      <c r="CK11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0.94280458232293674</v>
      </c>
    </row>
    <row r="1118" spans="1:89" ht="29.5" x14ac:dyDescent="0.75">
      <c r="A1118" s="2">
        <v>1513</v>
      </c>
      <c r="B1118" s="15">
        <v>45013</v>
      </c>
      <c r="C1118" s="16">
        <v>0.85069444444444442</v>
      </c>
      <c r="D1118" s="2">
        <v>206</v>
      </c>
      <c r="E1118" s="19" t="s">
        <v>393</v>
      </c>
      <c r="F1118" s="2"/>
      <c r="G1118" s="2"/>
      <c r="H1118" s="2">
        <v>249</v>
      </c>
      <c r="I1118" s="2">
        <v>301</v>
      </c>
      <c r="J1118" s="2">
        <v>1</v>
      </c>
      <c r="K1118" s="2">
        <v>1</v>
      </c>
      <c r="L1118" s="2">
        <v>0</v>
      </c>
      <c r="M1118" s="3">
        <v>0</v>
      </c>
      <c r="N1118" s="2">
        <v>8</v>
      </c>
      <c r="O1118" s="2">
        <v>0</v>
      </c>
      <c r="P1118" s="2">
        <v>1</v>
      </c>
      <c r="Q1118" s="2">
        <v>6</v>
      </c>
      <c r="R1118" s="4">
        <v>172</v>
      </c>
      <c r="S1118" s="2">
        <v>12</v>
      </c>
      <c r="T1118" s="2">
        <v>3</v>
      </c>
      <c r="U1118" s="2">
        <v>0</v>
      </c>
      <c r="V1118" s="2">
        <v>42</v>
      </c>
      <c r="W1118" s="2">
        <v>2</v>
      </c>
      <c r="X1118" s="2">
        <v>0</v>
      </c>
      <c r="Y1118" s="2">
        <v>0</v>
      </c>
      <c r="Z1118" s="2">
        <v>0</v>
      </c>
      <c r="AA1118" s="2">
        <v>0</v>
      </c>
      <c r="AB1118" s="2">
        <v>0</v>
      </c>
      <c r="AC1118" s="2">
        <v>0</v>
      </c>
      <c r="AD1118" s="2">
        <v>0</v>
      </c>
      <c r="AE1118" s="2">
        <v>0</v>
      </c>
      <c r="AF1118" s="2">
        <v>0</v>
      </c>
      <c r="AG1118" s="3">
        <v>296</v>
      </c>
      <c r="AH1118" s="2">
        <v>0</v>
      </c>
      <c r="AI1118" s="2">
        <v>0</v>
      </c>
      <c r="AJ1118" s="2">
        <v>0</v>
      </c>
      <c r="AK1118" s="2">
        <v>3</v>
      </c>
      <c r="AL1118" s="4">
        <v>0</v>
      </c>
      <c r="AM1118" s="2">
        <v>0</v>
      </c>
      <c r="AN1118" s="2">
        <v>0</v>
      </c>
      <c r="AO1118" s="2">
        <v>0</v>
      </c>
      <c r="AP1118" s="2">
        <v>0</v>
      </c>
      <c r="AQ1118" s="2">
        <v>0</v>
      </c>
      <c r="AR1118" s="2">
        <v>0</v>
      </c>
      <c r="AS1118" s="2">
        <v>0</v>
      </c>
      <c r="AT1118" s="2">
        <v>0</v>
      </c>
      <c r="AU1118" s="2">
        <v>0</v>
      </c>
      <c r="AV1118" s="2">
        <v>0</v>
      </c>
      <c r="AW1118" s="2">
        <v>0</v>
      </c>
      <c r="AX1118" s="2">
        <v>0</v>
      </c>
      <c r="AY1118" s="2">
        <v>0</v>
      </c>
      <c r="AZ1118" s="2">
        <v>0</v>
      </c>
      <c r="BA1118" s="44">
        <v>0</v>
      </c>
      <c r="BB1118" s="2">
        <v>0</v>
      </c>
      <c r="BC1118" s="2">
        <v>0</v>
      </c>
      <c r="BD1118" s="2">
        <v>0</v>
      </c>
      <c r="BE1118" s="2">
        <v>3</v>
      </c>
      <c r="BF1118" s="45">
        <v>0</v>
      </c>
      <c r="BG1118" s="2">
        <v>0</v>
      </c>
      <c r="BH1118" s="2">
        <v>0</v>
      </c>
      <c r="BI1118" s="2">
        <v>0</v>
      </c>
      <c r="BJ1118" s="2">
        <v>0</v>
      </c>
      <c r="BK1118" s="2">
        <v>0</v>
      </c>
      <c r="BL1118" s="2">
        <v>0</v>
      </c>
      <c r="BM1118" s="2">
        <v>0</v>
      </c>
      <c r="BN1118" s="2">
        <v>0</v>
      </c>
      <c r="BO1118" s="2">
        <v>0</v>
      </c>
      <c r="BP1118" s="2">
        <v>0</v>
      </c>
      <c r="BQ1118" s="2">
        <v>0</v>
      </c>
      <c r="BR1118" s="2">
        <v>3</v>
      </c>
      <c r="BS1118" s="2">
        <v>547</v>
      </c>
      <c r="BT1118" s="2">
        <v>0.01</v>
      </c>
      <c r="BU1118" s="5">
        <v>0.84</v>
      </c>
      <c r="BV1118" s="5">
        <f>IFERROR($BF1118/($AL1118+$R1118), "No Votes")</f>
        <v>0</v>
      </c>
      <c r="BW1118" s="5">
        <f>IFERROR($BA1118/($AG1118+$M1118), "No Votes")</f>
        <v>0</v>
      </c>
      <c r="BX1118" t="s">
        <v>2157</v>
      </c>
      <c r="BY1118" s="5" t="s">
        <v>2096</v>
      </c>
      <c r="BZ1118" s="5" t="s">
        <v>2088</v>
      </c>
      <c r="CA1118" s="28" t="str">
        <f>IF(Table1[[#This Row],[Party]]="Labour","Conservative","Labour")</f>
        <v>Labour</v>
      </c>
      <c r="CB1118" s="28" cm="1">
        <f t="array" ref="CB11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18" s="28" cm="1">
        <f t="array" ref="CC11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1118" s="28">
        <f>IF(TRIM(Table1[[#This Row],[Party]])="Labour",Table1[[#This Row],[Conservative_Aye]],Table1[[#This Row],[Labour_Aye]])</f>
        <v>172</v>
      </c>
      <c r="CE1118" s="28">
        <f>IF(TRIM(Table1[[#This Row],[Party]])="Labour",Table1[[#This Row],[Conservative_No]],Table1[[#This Row],[Labour_No]])</f>
        <v>0</v>
      </c>
      <c r="CF1118" s="36">
        <f>IF(Table1[[#This Row],[Gov_Aye]]+Table1[[#This Row],[Gov_No]]=0,"",Table1[[#This Row],[Gov_Aye]]/(Table1[[#This Row],[Gov_Aye]]+Table1[[#This Row],[Gov_No]]))</f>
        <v>0</v>
      </c>
      <c r="CG1118" s="36">
        <f>IF(Table1[[#This Row],[Opp_Aye]]+Table1[[#This Row],[Opp_No]]=0,"",Table1[[#This Row],[Opp_Aye]]/(Table1[[#This Row],[Opp_Aye]]+Table1[[#This Row],[Opp_No]]))</f>
        <v>1</v>
      </c>
      <c r="CH1118" s="36">
        <f>IF(OR(Table1[[#This Row],[Gov_Share]]="",Table1[[#This Row],[Opp_Share]]=""),"",ABS(Table1[[#This Row],[Gov_Share]]-Table1[[#This Row],[Opp_Share]]))</f>
        <v>1</v>
      </c>
      <c r="CI1118" s="36">
        <f>IF(Table1[[#This Row],[Gov_Aye]]+Table1[[#This Row],[Gov_No]]=0,"",ABS(Table1[[#This Row],[Gov_Aye]]-Table1[[#This Row],[Gov_No]])/(Table1[[#This Row],[Gov_Aye]]+Table1[[#This Row],[Gov_No]]))</f>
        <v>1</v>
      </c>
      <c r="CJ1118" s="36">
        <f>IF(Table1[[#This Row],[Opp_Aye]]+Table1[[#This Row],[Opp_No]]=0,"",ABS(Table1[[#This Row],[Opp_Aye]]-Table1[[#This Row],[Opp_No]])/(Table1[[#This Row],[Opp_Aye]]+Table1[[#This Row],[Opp_No]]))</f>
        <v>1</v>
      </c>
      <c r="CK11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0.96348712142654969</v>
      </c>
    </row>
    <row r="1119" spans="1:89" ht="29.5" x14ac:dyDescent="0.75">
      <c r="A1119">
        <v>1762</v>
      </c>
      <c r="B1119" s="17">
        <v>45369</v>
      </c>
      <c r="C1119" s="18">
        <v>0.83263888888888893</v>
      </c>
      <c r="D1119">
        <v>98</v>
      </c>
      <c r="E1119" s="20" t="s">
        <v>562</v>
      </c>
      <c r="H1119">
        <v>328</v>
      </c>
      <c r="I1119">
        <v>250</v>
      </c>
      <c r="J1119">
        <v>0</v>
      </c>
      <c r="K1119">
        <v>0</v>
      </c>
      <c r="L1119">
        <v>0</v>
      </c>
      <c r="M1119" s="3">
        <v>320</v>
      </c>
      <c r="N1119">
        <v>4</v>
      </c>
      <c r="O1119">
        <v>0</v>
      </c>
      <c r="P1119">
        <v>0</v>
      </c>
      <c r="Q1119">
        <v>2</v>
      </c>
      <c r="R1119" s="4">
        <v>0</v>
      </c>
      <c r="S1119">
        <v>0</v>
      </c>
      <c r="T1119">
        <v>0</v>
      </c>
      <c r="U1119">
        <v>0</v>
      </c>
      <c r="V1119">
        <v>0</v>
      </c>
      <c r="W1119">
        <v>0</v>
      </c>
      <c r="X1119">
        <v>0</v>
      </c>
      <c r="Y1119">
        <v>0</v>
      </c>
      <c r="Z1119">
        <v>0</v>
      </c>
      <c r="AA1119">
        <v>0</v>
      </c>
      <c r="AB1119">
        <v>0</v>
      </c>
      <c r="AC1119">
        <v>0</v>
      </c>
      <c r="AD1119">
        <v>1</v>
      </c>
      <c r="AE1119">
        <v>1</v>
      </c>
      <c r="AF1119">
        <v>0</v>
      </c>
      <c r="AG1119" s="3">
        <v>0</v>
      </c>
      <c r="AH1119">
        <v>0</v>
      </c>
      <c r="AI1119">
        <v>0</v>
      </c>
      <c r="AJ1119">
        <v>1</v>
      </c>
      <c r="AK1119">
        <v>5</v>
      </c>
      <c r="AL1119" s="4">
        <v>182</v>
      </c>
      <c r="AM1119">
        <v>13</v>
      </c>
      <c r="AN1119">
        <v>3</v>
      </c>
      <c r="AO1119">
        <v>0</v>
      </c>
      <c r="AP1119">
        <v>43</v>
      </c>
      <c r="AQ1119">
        <v>2</v>
      </c>
      <c r="AR1119">
        <v>0</v>
      </c>
      <c r="AS1119">
        <v>0</v>
      </c>
      <c r="AT1119">
        <v>0</v>
      </c>
      <c r="AU1119">
        <v>0</v>
      </c>
      <c r="AV1119">
        <v>0</v>
      </c>
      <c r="AW1119">
        <v>0</v>
      </c>
      <c r="AX1119">
        <v>0</v>
      </c>
      <c r="AY1119">
        <v>0</v>
      </c>
      <c r="AZ1119">
        <v>0</v>
      </c>
      <c r="BA1119" s="3">
        <v>0</v>
      </c>
      <c r="BB1119">
        <v>0</v>
      </c>
      <c r="BC1119">
        <v>0</v>
      </c>
      <c r="BD1119">
        <v>0</v>
      </c>
      <c r="BE1119">
        <v>2</v>
      </c>
      <c r="BF1119" s="4">
        <v>0</v>
      </c>
      <c r="BG1119">
        <v>0</v>
      </c>
      <c r="BH1119">
        <v>0</v>
      </c>
      <c r="BI1119">
        <v>0</v>
      </c>
      <c r="BJ1119">
        <v>0</v>
      </c>
      <c r="BK1119">
        <v>0</v>
      </c>
      <c r="BL1119">
        <v>0</v>
      </c>
      <c r="BM1119">
        <v>0</v>
      </c>
      <c r="BN1119">
        <v>0</v>
      </c>
      <c r="BO1119">
        <v>0</v>
      </c>
      <c r="BP1119">
        <v>0</v>
      </c>
      <c r="BQ1119">
        <v>0</v>
      </c>
      <c r="BR1119">
        <v>2</v>
      </c>
      <c r="BS1119">
        <v>577</v>
      </c>
      <c r="BT1119">
        <v>0</v>
      </c>
      <c r="BU1119" s="1">
        <v>0.89</v>
      </c>
      <c r="BV1119" s="5">
        <f>IFERROR($BF1119/($AL1119+$R1119), "No Votes")</f>
        <v>0</v>
      </c>
      <c r="BW1119" s="5">
        <f>IFERROR($BA1119/($AG1119+$M1119), "No Votes")</f>
        <v>0</v>
      </c>
      <c r="BX1119" t="s">
        <v>2157</v>
      </c>
      <c r="BY1119" s="5" t="s">
        <v>2096</v>
      </c>
      <c r="BZ1119" s="5" t="s">
        <v>2088</v>
      </c>
      <c r="CA1119" s="28" t="str">
        <f>IF(Table1[[#This Row],[Party]]="Labour","Conservative","Labour")</f>
        <v>Labour</v>
      </c>
      <c r="CB1119" s="28" cm="1">
        <f t="array" ref="CB11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320</v>
      </c>
      <c r="CC1119" s="28" cm="1">
        <f t="array" ref="CC11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19" s="28">
        <f>IF(TRIM(Table1[[#This Row],[Party]])="Labour",Table1[[#This Row],[Conservative_Aye]],Table1[[#This Row],[Labour_Aye]])</f>
        <v>0</v>
      </c>
      <c r="CE1119" s="28">
        <f>IF(TRIM(Table1[[#This Row],[Party]])="Labour",Table1[[#This Row],[Conservative_No]],Table1[[#This Row],[Labour_No]])</f>
        <v>182</v>
      </c>
      <c r="CF1119" s="36">
        <f>IF(Table1[[#This Row],[Gov_Aye]]+Table1[[#This Row],[Gov_No]]=0,"",Table1[[#This Row],[Gov_Aye]]/(Table1[[#This Row],[Gov_Aye]]+Table1[[#This Row],[Gov_No]]))</f>
        <v>1</v>
      </c>
      <c r="CG1119" s="36">
        <f>IF(Table1[[#This Row],[Opp_Aye]]+Table1[[#This Row],[Opp_No]]=0,"",Table1[[#This Row],[Opp_Aye]]/(Table1[[#This Row],[Opp_Aye]]+Table1[[#This Row],[Opp_No]]))</f>
        <v>0</v>
      </c>
      <c r="CH1119" s="36">
        <f>IF(OR(Table1[[#This Row],[Gov_Share]]="",Table1[[#This Row],[Opp_Share]]=""),"",ABS(Table1[[#This Row],[Gov_Share]]-Table1[[#This Row],[Opp_Share]]))</f>
        <v>1</v>
      </c>
      <c r="CI1119" s="36">
        <f>IF(Table1[[#This Row],[Gov_Aye]]+Table1[[#This Row],[Gov_No]]=0,"",ABS(Table1[[#This Row],[Gov_Aye]]-Table1[[#This Row],[Gov_No]])/(Table1[[#This Row],[Gov_Aye]]+Table1[[#This Row],[Gov_No]]))</f>
        <v>1</v>
      </c>
      <c r="CJ1119" s="36">
        <f>IF(Table1[[#This Row],[Opp_Aye]]+Table1[[#This Row],[Opp_No]]=0,"",ABS(Table1[[#This Row],[Opp_Aye]]-Table1[[#This Row],[Opp_No]])/(Table1[[#This Row],[Opp_Aye]]+Table1[[#This Row],[Opp_No]]))</f>
        <v>1</v>
      </c>
      <c r="CK11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0.96346848655158568</v>
      </c>
    </row>
    <row r="1120" spans="1:89" x14ac:dyDescent="0.75">
      <c r="A1120" s="2">
        <v>1394</v>
      </c>
      <c r="B1120" s="15">
        <v>44873</v>
      </c>
      <c r="C1120" s="16">
        <v>0.78263888888888888</v>
      </c>
      <c r="D1120" s="2">
        <v>88</v>
      </c>
      <c r="E1120" s="19" t="s">
        <v>672</v>
      </c>
      <c r="F1120" s="2"/>
      <c r="G1120" s="2"/>
      <c r="H1120" s="2">
        <v>208</v>
      </c>
      <c r="I1120" s="2">
        <v>300</v>
      </c>
      <c r="J1120" s="2">
        <v>0</v>
      </c>
      <c r="K1120" s="2">
        <v>1</v>
      </c>
      <c r="L1120" s="2">
        <v>0</v>
      </c>
      <c r="M1120" s="3">
        <v>0</v>
      </c>
      <c r="N1120" s="2">
        <v>0</v>
      </c>
      <c r="O1120" s="2">
        <v>0</v>
      </c>
      <c r="P1120" s="2">
        <v>1</v>
      </c>
      <c r="Q1120" s="2">
        <v>6</v>
      </c>
      <c r="R1120" s="4">
        <v>150</v>
      </c>
      <c r="S1120" s="2">
        <v>12</v>
      </c>
      <c r="T1120" s="2">
        <v>3</v>
      </c>
      <c r="U1120" s="2">
        <v>0</v>
      </c>
      <c r="V1120" s="2">
        <v>32</v>
      </c>
      <c r="W1120" s="2">
        <v>2</v>
      </c>
      <c r="X1120" s="2">
        <v>0</v>
      </c>
      <c r="Y1120" s="2">
        <v>0</v>
      </c>
      <c r="Z1120" s="2">
        <v>0</v>
      </c>
      <c r="AA1120" s="2">
        <v>0</v>
      </c>
      <c r="AB1120" s="2">
        <v>0</v>
      </c>
      <c r="AC1120" s="2">
        <v>0</v>
      </c>
      <c r="AD1120" s="2">
        <v>0</v>
      </c>
      <c r="AE1120" s="2">
        <v>0</v>
      </c>
      <c r="AF1120" s="2">
        <v>0</v>
      </c>
      <c r="AG1120" s="3">
        <v>293</v>
      </c>
      <c r="AH1120" s="2">
        <v>6</v>
      </c>
      <c r="AI1120" s="2">
        <v>0</v>
      </c>
      <c r="AJ1120" s="2">
        <v>0</v>
      </c>
      <c r="AK1120" s="2">
        <v>1</v>
      </c>
      <c r="AL1120" s="4">
        <v>0</v>
      </c>
      <c r="AM1120" s="2">
        <v>0</v>
      </c>
      <c r="AN1120" s="2">
        <v>0</v>
      </c>
      <c r="AO1120" s="2">
        <v>0</v>
      </c>
      <c r="AP1120" s="2">
        <v>0</v>
      </c>
      <c r="AQ1120" s="2">
        <v>0</v>
      </c>
      <c r="AR1120" s="2">
        <v>0</v>
      </c>
      <c r="AS1120" s="2">
        <v>0</v>
      </c>
      <c r="AT1120" s="2">
        <v>0</v>
      </c>
      <c r="AU1120" s="2">
        <v>0</v>
      </c>
      <c r="AV1120" s="2">
        <v>0</v>
      </c>
      <c r="AW1120" s="2">
        <v>0</v>
      </c>
      <c r="AX1120" s="2">
        <v>0</v>
      </c>
      <c r="AY1120" s="2">
        <v>0</v>
      </c>
      <c r="AZ1120" s="2">
        <v>0</v>
      </c>
      <c r="BA1120" s="44">
        <v>0</v>
      </c>
      <c r="BB1120" s="2">
        <v>0</v>
      </c>
      <c r="BC1120" s="2">
        <v>0</v>
      </c>
      <c r="BD1120" s="2">
        <v>0</v>
      </c>
      <c r="BE1120" s="2">
        <v>1</v>
      </c>
      <c r="BF1120" s="45">
        <v>0</v>
      </c>
      <c r="BG1120" s="2">
        <v>0</v>
      </c>
      <c r="BH1120" s="2">
        <v>0</v>
      </c>
      <c r="BI1120" s="2">
        <v>0</v>
      </c>
      <c r="BJ1120" s="2">
        <v>0</v>
      </c>
      <c r="BK1120" s="2">
        <v>0</v>
      </c>
      <c r="BL1120" s="2">
        <v>0</v>
      </c>
      <c r="BM1120" s="2">
        <v>0</v>
      </c>
      <c r="BN1120" s="2">
        <v>0</v>
      </c>
      <c r="BO1120" s="2">
        <v>0</v>
      </c>
      <c r="BP1120" s="2">
        <v>0</v>
      </c>
      <c r="BQ1120" s="2">
        <v>0</v>
      </c>
      <c r="BR1120" s="2">
        <v>1</v>
      </c>
      <c r="BS1120" s="2">
        <v>507</v>
      </c>
      <c r="BT1120" s="2">
        <v>0</v>
      </c>
      <c r="BU1120" s="5">
        <v>0.78</v>
      </c>
      <c r="BV1120" s="5">
        <f>IFERROR($BF1120/($AL1120+$R1120), "No Votes")</f>
        <v>0</v>
      </c>
      <c r="BW1120" s="5">
        <f>IFERROR($BA1120/($AG1120+$M1120), "No Votes")</f>
        <v>0</v>
      </c>
      <c r="BX1120" t="s">
        <v>2157</v>
      </c>
      <c r="BY1120" s="5" t="s">
        <v>2096</v>
      </c>
      <c r="BZ1120" s="5" t="s">
        <v>2088</v>
      </c>
      <c r="CA1120" s="28" t="str">
        <f>IF(Table1[[#This Row],[Party]]="Labour","Conservative","Labour")</f>
        <v>Labour</v>
      </c>
      <c r="CB1120" s="28" cm="1">
        <f t="array" ref="CB11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20" s="28" cm="1">
        <f t="array" ref="CC11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1120" s="28">
        <f>IF(TRIM(Table1[[#This Row],[Party]])="Labour",Table1[[#This Row],[Conservative_Aye]],Table1[[#This Row],[Labour_Aye]])</f>
        <v>150</v>
      </c>
      <c r="CE1120" s="28">
        <f>IF(TRIM(Table1[[#This Row],[Party]])="Labour",Table1[[#This Row],[Conservative_No]],Table1[[#This Row],[Labour_No]])</f>
        <v>0</v>
      </c>
      <c r="CF1120" s="36">
        <f>IF(Table1[[#This Row],[Gov_Aye]]+Table1[[#This Row],[Gov_No]]=0,"",Table1[[#This Row],[Gov_Aye]]/(Table1[[#This Row],[Gov_Aye]]+Table1[[#This Row],[Gov_No]]))</f>
        <v>0</v>
      </c>
      <c r="CG1120" s="36">
        <f>IF(Table1[[#This Row],[Opp_Aye]]+Table1[[#This Row],[Opp_No]]=0,"",Table1[[#This Row],[Opp_Aye]]/(Table1[[#This Row],[Opp_Aye]]+Table1[[#This Row],[Opp_No]]))</f>
        <v>1</v>
      </c>
      <c r="CH1120" s="36">
        <f>IF(OR(Table1[[#This Row],[Gov_Share]]="",Table1[[#This Row],[Opp_Share]]=""),"",ABS(Table1[[#This Row],[Gov_Share]]-Table1[[#This Row],[Opp_Share]]))</f>
        <v>1</v>
      </c>
      <c r="CI1120" s="36">
        <f>IF(Table1[[#This Row],[Gov_Aye]]+Table1[[#This Row],[Gov_No]]=0,"",ABS(Table1[[#This Row],[Gov_Aye]]-Table1[[#This Row],[Gov_No]])/(Table1[[#This Row],[Gov_Aye]]+Table1[[#This Row],[Gov_No]]))</f>
        <v>1</v>
      </c>
      <c r="CJ1120" s="36">
        <f>IF(Table1[[#This Row],[Opp_Aye]]+Table1[[#This Row],[Opp_No]]=0,"",ABS(Table1[[#This Row],[Opp_Aye]]-Table1[[#This Row],[Opp_No]])/(Table1[[#This Row],[Opp_Aye]]+Table1[[#This Row],[Opp_No]]))</f>
        <v>1</v>
      </c>
      <c r="CK11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0.96346364632809645</v>
      </c>
    </row>
    <row r="1121" spans="1:89" ht="29.5" x14ac:dyDescent="0.75">
      <c r="A1121" s="2">
        <v>1773</v>
      </c>
      <c r="B1121" s="15">
        <v>45370</v>
      </c>
      <c r="C1121" s="16">
        <v>0.71458333333333335</v>
      </c>
      <c r="D1121" s="2">
        <v>109</v>
      </c>
      <c r="E1121" s="19" t="s">
        <v>482</v>
      </c>
      <c r="F1121" s="2"/>
      <c r="G1121" s="2"/>
      <c r="H1121" s="2">
        <v>217</v>
      </c>
      <c r="I1121" s="2">
        <v>305</v>
      </c>
      <c r="J1121" s="2">
        <v>1</v>
      </c>
      <c r="K1121" s="2">
        <v>1</v>
      </c>
      <c r="L1121" s="2">
        <v>0</v>
      </c>
      <c r="M1121" s="3">
        <v>0</v>
      </c>
      <c r="N1121" s="2">
        <v>0</v>
      </c>
      <c r="O1121" s="2">
        <v>0</v>
      </c>
      <c r="P1121" s="2">
        <v>1</v>
      </c>
      <c r="Q1121" s="2">
        <v>4</v>
      </c>
      <c r="R1121" s="4">
        <v>151</v>
      </c>
      <c r="S1121" s="2">
        <v>12</v>
      </c>
      <c r="T1121" s="2">
        <v>3</v>
      </c>
      <c r="U1121" s="2">
        <v>0</v>
      </c>
      <c r="V1121" s="2">
        <v>43</v>
      </c>
      <c r="W1121" s="2">
        <v>0</v>
      </c>
      <c r="X1121" s="2">
        <v>0</v>
      </c>
      <c r="Y1121" s="2">
        <v>0</v>
      </c>
      <c r="Z1121" s="2">
        <v>0</v>
      </c>
      <c r="AA1121" s="2">
        <v>0</v>
      </c>
      <c r="AB1121" s="2">
        <v>0</v>
      </c>
      <c r="AC1121" s="2">
        <v>0</v>
      </c>
      <c r="AD1121" s="2">
        <v>0</v>
      </c>
      <c r="AE1121" s="2">
        <v>0</v>
      </c>
      <c r="AF1121" s="2">
        <v>0</v>
      </c>
      <c r="AG1121" s="3">
        <v>293</v>
      </c>
      <c r="AH1121" s="2">
        <v>5</v>
      </c>
      <c r="AI1121" s="2">
        <v>0</v>
      </c>
      <c r="AJ1121" s="2">
        <v>0</v>
      </c>
      <c r="AK1121" s="2">
        <v>2</v>
      </c>
      <c r="AL1121" s="4">
        <v>0</v>
      </c>
      <c r="AM1121" s="2">
        <v>0</v>
      </c>
      <c r="AN1121" s="2">
        <v>0</v>
      </c>
      <c r="AO1121" s="2">
        <v>1</v>
      </c>
      <c r="AP1121" s="2">
        <v>0</v>
      </c>
      <c r="AQ1121" s="2">
        <v>0</v>
      </c>
      <c r="AR1121" s="2">
        <v>0</v>
      </c>
      <c r="AS1121" s="2">
        <v>0</v>
      </c>
      <c r="AT1121" s="2">
        <v>0</v>
      </c>
      <c r="AU1121" s="2">
        <v>0</v>
      </c>
      <c r="AV1121" s="2">
        <v>0</v>
      </c>
      <c r="AW1121" s="2">
        <v>0</v>
      </c>
      <c r="AX1121" s="2">
        <v>0</v>
      </c>
      <c r="AY1121" s="2">
        <v>0</v>
      </c>
      <c r="AZ1121" s="2">
        <v>0</v>
      </c>
      <c r="BA1121" s="44">
        <v>0</v>
      </c>
      <c r="BB1121" s="2">
        <v>0</v>
      </c>
      <c r="BC1121" s="2">
        <v>0</v>
      </c>
      <c r="BD1121" s="2">
        <v>0</v>
      </c>
      <c r="BE1121" s="2">
        <v>2</v>
      </c>
      <c r="BF1121" s="45">
        <v>0</v>
      </c>
      <c r="BG1121" s="2">
        <v>0</v>
      </c>
      <c r="BH1121" s="2">
        <v>0</v>
      </c>
      <c r="BI1121" s="2">
        <v>0</v>
      </c>
      <c r="BJ1121" s="2">
        <v>0</v>
      </c>
      <c r="BK1121" s="2">
        <v>0</v>
      </c>
      <c r="BL1121" s="2">
        <v>0</v>
      </c>
      <c r="BM1121" s="2">
        <v>0</v>
      </c>
      <c r="BN1121" s="2">
        <v>0</v>
      </c>
      <c r="BO1121" s="2">
        <v>0</v>
      </c>
      <c r="BP1121" s="2">
        <v>0</v>
      </c>
      <c r="BQ1121" s="2">
        <v>0</v>
      </c>
      <c r="BR1121" s="2">
        <v>2</v>
      </c>
      <c r="BS1121" s="2">
        <v>517</v>
      </c>
      <c r="BT1121" s="2">
        <v>0</v>
      </c>
      <c r="BU1121" s="5">
        <v>0.8</v>
      </c>
      <c r="BV1121" s="5">
        <f>IFERROR($BF1121/($AL1121+$R1121), "No Votes")</f>
        <v>0</v>
      </c>
      <c r="BW1121" s="5">
        <f>IFERROR($BA1121/($AG1121+$M1121), "No Votes")</f>
        <v>0</v>
      </c>
      <c r="BX1121" t="s">
        <v>2157</v>
      </c>
      <c r="BY1121" s="5" t="s">
        <v>2096</v>
      </c>
      <c r="BZ1121" s="5" t="s">
        <v>2088</v>
      </c>
      <c r="CA1121" s="28" t="str">
        <f>IF(Table1[[#This Row],[Party]]="Labour","Conservative","Labour")</f>
        <v>Labour</v>
      </c>
      <c r="CB1121" s="28" cm="1">
        <f t="array" ref="CB11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21" s="28" cm="1">
        <f t="array" ref="CC11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1121" s="28">
        <f>IF(TRIM(Table1[[#This Row],[Party]])="Labour",Table1[[#This Row],[Conservative_Aye]],Table1[[#This Row],[Labour_Aye]])</f>
        <v>151</v>
      </c>
      <c r="CE1121" s="28">
        <f>IF(TRIM(Table1[[#This Row],[Party]])="Labour",Table1[[#This Row],[Conservative_No]],Table1[[#This Row],[Labour_No]])</f>
        <v>0</v>
      </c>
      <c r="CF1121" s="36">
        <f>IF(Table1[[#This Row],[Gov_Aye]]+Table1[[#This Row],[Gov_No]]=0,"",Table1[[#This Row],[Gov_Aye]]/(Table1[[#This Row],[Gov_Aye]]+Table1[[#This Row],[Gov_No]]))</f>
        <v>0</v>
      </c>
      <c r="CG1121" s="36">
        <f>IF(Table1[[#This Row],[Opp_Aye]]+Table1[[#This Row],[Opp_No]]=0,"",Table1[[#This Row],[Opp_Aye]]/(Table1[[#This Row],[Opp_Aye]]+Table1[[#This Row],[Opp_No]]))</f>
        <v>1</v>
      </c>
      <c r="CH1121" s="36">
        <f>IF(OR(Table1[[#This Row],[Gov_Share]]="",Table1[[#This Row],[Opp_Share]]=""),"",ABS(Table1[[#This Row],[Gov_Share]]-Table1[[#This Row],[Opp_Share]]))</f>
        <v>1</v>
      </c>
      <c r="CI1121" s="36">
        <f>IF(Table1[[#This Row],[Gov_Aye]]+Table1[[#This Row],[Gov_No]]=0,"",ABS(Table1[[#This Row],[Gov_Aye]]-Table1[[#This Row],[Gov_No]])/(Table1[[#This Row],[Gov_Aye]]+Table1[[#This Row],[Gov_No]]))</f>
        <v>1</v>
      </c>
      <c r="CJ1121" s="36">
        <f>IF(Table1[[#This Row],[Opp_Aye]]+Table1[[#This Row],[Opp_No]]=0,"",ABS(Table1[[#This Row],[Opp_Aye]]-Table1[[#This Row],[Opp_No]])/(Table1[[#This Row],[Opp_Aye]]+Table1[[#This Row],[Opp_No]]))</f>
        <v>1</v>
      </c>
      <c r="CK11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0.96344636985334164</v>
      </c>
    </row>
    <row r="1122" spans="1:89" ht="29.5" x14ac:dyDescent="0.75">
      <c r="A1122" s="2">
        <v>1634</v>
      </c>
      <c r="B1122" s="15">
        <v>45182</v>
      </c>
      <c r="C1122" s="16">
        <v>0.57638888888888884</v>
      </c>
      <c r="D1122" s="2">
        <v>326</v>
      </c>
      <c r="E1122" s="19" t="s">
        <v>1344</v>
      </c>
      <c r="F1122" s="2"/>
      <c r="G1122" s="2"/>
      <c r="H1122" s="2">
        <v>274</v>
      </c>
      <c r="I1122" s="2">
        <v>194</v>
      </c>
      <c r="J1122" s="2">
        <v>0</v>
      </c>
      <c r="K1122" s="2">
        <v>0</v>
      </c>
      <c r="L1122" s="2">
        <v>0</v>
      </c>
      <c r="M1122" s="3">
        <v>268</v>
      </c>
      <c r="N1122" s="2">
        <v>3</v>
      </c>
      <c r="O1122" s="2">
        <v>0</v>
      </c>
      <c r="P1122" s="2">
        <v>0</v>
      </c>
      <c r="Q1122" s="2">
        <v>1</v>
      </c>
      <c r="R1122" s="4">
        <v>1</v>
      </c>
      <c r="S1122" s="2">
        <v>0</v>
      </c>
      <c r="T1122" s="2">
        <v>0</v>
      </c>
      <c r="U1122" s="2">
        <v>0</v>
      </c>
      <c r="V1122" s="2">
        <v>0</v>
      </c>
      <c r="W1122" s="2">
        <v>0</v>
      </c>
      <c r="X1122" s="2">
        <v>0</v>
      </c>
      <c r="Y1122" s="2">
        <v>0</v>
      </c>
      <c r="Z1122" s="2">
        <v>0</v>
      </c>
      <c r="AA1122" s="2">
        <v>0</v>
      </c>
      <c r="AB1122" s="2">
        <v>0</v>
      </c>
      <c r="AC1122" s="2">
        <v>0</v>
      </c>
      <c r="AD1122" s="2">
        <v>1</v>
      </c>
      <c r="AE1122" s="2">
        <v>0</v>
      </c>
      <c r="AF1122" s="2">
        <v>0</v>
      </c>
      <c r="AG1122" s="3">
        <v>0</v>
      </c>
      <c r="AH1122" s="2">
        <v>0</v>
      </c>
      <c r="AI1122" s="2">
        <v>0</v>
      </c>
      <c r="AJ1122" s="2">
        <v>1</v>
      </c>
      <c r="AK1122" s="2">
        <v>5</v>
      </c>
      <c r="AL1122" s="4">
        <v>150</v>
      </c>
      <c r="AM1122" s="2">
        <v>9</v>
      </c>
      <c r="AN1122" s="2">
        <v>2</v>
      </c>
      <c r="AO1122" s="2">
        <v>0</v>
      </c>
      <c r="AP1122" s="2">
        <v>24</v>
      </c>
      <c r="AQ1122" s="2">
        <v>1</v>
      </c>
      <c r="AR1122" s="2">
        <v>0</v>
      </c>
      <c r="AS1122" s="2">
        <v>0</v>
      </c>
      <c r="AT1122" s="2">
        <v>0</v>
      </c>
      <c r="AU1122" s="2">
        <v>0</v>
      </c>
      <c r="AV1122" s="2">
        <v>0</v>
      </c>
      <c r="AW1122" s="2">
        <v>0</v>
      </c>
      <c r="AX1122" s="2">
        <v>0</v>
      </c>
      <c r="AY1122" s="2">
        <v>0</v>
      </c>
      <c r="AZ1122" s="2">
        <v>0</v>
      </c>
      <c r="BA1122" s="2">
        <v>0</v>
      </c>
      <c r="BB1122" s="2">
        <v>0</v>
      </c>
      <c r="BC1122" s="2">
        <v>0</v>
      </c>
      <c r="BD1122" s="2">
        <v>0</v>
      </c>
      <c r="BE1122" s="2">
        <v>1</v>
      </c>
      <c r="BF1122" s="2">
        <v>1</v>
      </c>
      <c r="BG1122" s="2">
        <v>0</v>
      </c>
      <c r="BH1122" s="2">
        <v>0</v>
      </c>
      <c r="BI1122" s="2">
        <v>0</v>
      </c>
      <c r="BJ1122" s="2">
        <v>0</v>
      </c>
      <c r="BK1122" s="2">
        <v>0</v>
      </c>
      <c r="BL1122" s="2">
        <v>0</v>
      </c>
      <c r="BM1122" s="2">
        <v>0</v>
      </c>
      <c r="BN1122" s="2">
        <v>0</v>
      </c>
      <c r="BO1122" s="2">
        <v>0</v>
      </c>
      <c r="BP1122" s="2">
        <v>0</v>
      </c>
      <c r="BQ1122" s="2">
        <v>0</v>
      </c>
      <c r="BR1122" s="2">
        <v>2</v>
      </c>
      <c r="BS1122" s="2">
        <v>466</v>
      </c>
      <c r="BT1122" s="2">
        <v>4.2918449999999999E-3</v>
      </c>
      <c r="BU1122" s="5">
        <v>0.72</v>
      </c>
      <c r="BV1122" s="5">
        <f>IFERROR($BF1122/($AL1122+$R1122), "No Votes")</f>
        <v>6.6225165562913907E-3</v>
      </c>
      <c r="BW1122" s="5">
        <f>IFERROR($BA1122/($AG1122+$M1122), "No Votes")</f>
        <v>0</v>
      </c>
      <c r="BX1122" t="s">
        <v>2157</v>
      </c>
      <c r="BY1122" s="5" t="s">
        <v>2096</v>
      </c>
      <c r="BZ1122" s="5" t="s">
        <v>2088</v>
      </c>
      <c r="CA1122" s="28" t="str">
        <f>IF(Table1[[#This Row],[Party]]="Labour","Conservative","Labour")</f>
        <v>Labour</v>
      </c>
      <c r="CB1122" s="28" cm="1">
        <f t="array" ref="CB11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268</v>
      </c>
      <c r="CC1122" s="28" cm="1">
        <f t="array" ref="CC11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22" s="28">
        <f>IF(TRIM(Table1[[#This Row],[Party]])="Labour",Table1[[#This Row],[Conservative_Aye]],Table1[[#This Row],[Labour_Aye]])</f>
        <v>1</v>
      </c>
      <c r="CE1122" s="28">
        <f>IF(TRIM(Table1[[#This Row],[Party]])="Labour",Table1[[#This Row],[Conservative_No]],Table1[[#This Row],[Labour_No]])</f>
        <v>150</v>
      </c>
      <c r="CF1122" s="36">
        <f>IF(Table1[[#This Row],[Gov_Aye]]+Table1[[#This Row],[Gov_No]]=0,"",Table1[[#This Row],[Gov_Aye]]/(Table1[[#This Row],[Gov_Aye]]+Table1[[#This Row],[Gov_No]]))</f>
        <v>1</v>
      </c>
      <c r="CG1122" s="36">
        <f>IF(Table1[[#This Row],[Opp_Aye]]+Table1[[#This Row],[Opp_No]]=0,"",Table1[[#This Row],[Opp_Aye]]/(Table1[[#This Row],[Opp_Aye]]+Table1[[#This Row],[Opp_No]]))</f>
        <v>6.6225165562913907E-3</v>
      </c>
      <c r="CH1122" s="36">
        <f>IF(OR(Table1[[#This Row],[Gov_Share]]="",Table1[[#This Row],[Opp_Share]]=""),"",ABS(Table1[[#This Row],[Gov_Share]]-Table1[[#This Row],[Opp_Share]]))</f>
        <v>0.99337748344370858</v>
      </c>
      <c r="CI1122" s="36">
        <f>IF(Table1[[#This Row],[Gov_Aye]]+Table1[[#This Row],[Gov_No]]=0,"",ABS(Table1[[#This Row],[Gov_Aye]]-Table1[[#This Row],[Gov_No]])/(Table1[[#This Row],[Gov_Aye]]+Table1[[#This Row],[Gov_No]]))</f>
        <v>1</v>
      </c>
      <c r="CJ1122" s="36">
        <f>IF(Table1[[#This Row],[Opp_Aye]]+Table1[[#This Row],[Opp_No]]=0,"",ABS(Table1[[#This Row],[Opp_Aye]]-Table1[[#This Row],[Opp_No]])/(Table1[[#This Row],[Opp_Aye]]+Table1[[#This Row],[Opp_No]]))</f>
        <v>0.98675496688741726</v>
      </c>
      <c r="CK11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0.9634259363909673</v>
      </c>
    </row>
    <row r="1123" spans="1:89" x14ac:dyDescent="0.75">
      <c r="A1123">
        <v>1161</v>
      </c>
      <c r="B1123" s="17">
        <v>44531</v>
      </c>
      <c r="C1123" s="18">
        <v>0.73402777777777772</v>
      </c>
      <c r="D1123">
        <v>129</v>
      </c>
      <c r="E1123" s="20" t="s">
        <v>681</v>
      </c>
      <c r="H1123">
        <v>215</v>
      </c>
      <c r="I1123">
        <v>299</v>
      </c>
      <c r="J1123">
        <v>0</v>
      </c>
      <c r="K1123">
        <v>1</v>
      </c>
      <c r="L1123">
        <v>0</v>
      </c>
      <c r="M1123" s="3">
        <v>1</v>
      </c>
      <c r="N1123">
        <v>4</v>
      </c>
      <c r="O1123">
        <v>0</v>
      </c>
      <c r="P1123">
        <v>1</v>
      </c>
      <c r="Q1123">
        <v>2</v>
      </c>
      <c r="R1123" s="4">
        <v>156</v>
      </c>
      <c r="S1123">
        <v>11</v>
      </c>
      <c r="T1123">
        <v>1</v>
      </c>
      <c r="U1123">
        <v>0</v>
      </c>
      <c r="V1123">
        <v>37</v>
      </c>
      <c r="W1123">
        <v>1</v>
      </c>
      <c r="X1123">
        <v>0</v>
      </c>
      <c r="Y1123">
        <v>0</v>
      </c>
      <c r="Z1123">
        <v>0</v>
      </c>
      <c r="AA1123">
        <v>0</v>
      </c>
      <c r="AB1123">
        <v>0</v>
      </c>
      <c r="AC1123">
        <v>0</v>
      </c>
      <c r="AD1123">
        <v>0</v>
      </c>
      <c r="AE1123">
        <v>0</v>
      </c>
      <c r="AF1123">
        <v>0</v>
      </c>
      <c r="AG1123" s="3">
        <v>297</v>
      </c>
      <c r="AH1123">
        <v>0</v>
      </c>
      <c r="AI1123">
        <v>0</v>
      </c>
      <c r="AJ1123">
        <v>0</v>
      </c>
      <c r="AK1123">
        <v>0</v>
      </c>
      <c r="AL1123" s="4">
        <v>0</v>
      </c>
      <c r="AM1123">
        <v>0</v>
      </c>
      <c r="AN1123">
        <v>0</v>
      </c>
      <c r="AO1123">
        <v>0</v>
      </c>
      <c r="AP1123">
        <v>0</v>
      </c>
      <c r="AQ1123">
        <v>0</v>
      </c>
      <c r="AR1123">
        <v>0</v>
      </c>
      <c r="AS1123">
        <v>0</v>
      </c>
      <c r="AT1123">
        <v>0</v>
      </c>
      <c r="AU1123">
        <v>0</v>
      </c>
      <c r="AV1123">
        <v>0</v>
      </c>
      <c r="AW1123">
        <v>0</v>
      </c>
      <c r="AX1123">
        <v>0</v>
      </c>
      <c r="AY1123">
        <v>0</v>
      </c>
      <c r="AZ1123">
        <v>0</v>
      </c>
      <c r="BA1123" s="3">
        <v>1</v>
      </c>
      <c r="BB1123">
        <v>0</v>
      </c>
      <c r="BC1123">
        <v>0</v>
      </c>
      <c r="BD1123">
        <v>0</v>
      </c>
      <c r="BE1123">
        <v>0</v>
      </c>
      <c r="BF1123" s="4">
        <v>0</v>
      </c>
      <c r="BG1123">
        <v>0</v>
      </c>
      <c r="BH1123">
        <v>0</v>
      </c>
      <c r="BI1123">
        <v>0</v>
      </c>
      <c r="BJ1123">
        <v>0</v>
      </c>
      <c r="BK1123">
        <v>0</v>
      </c>
      <c r="BL1123">
        <v>0</v>
      </c>
      <c r="BM1123">
        <v>0</v>
      </c>
      <c r="BN1123">
        <v>0</v>
      </c>
      <c r="BO1123">
        <v>0</v>
      </c>
      <c r="BP1123">
        <v>0</v>
      </c>
      <c r="BQ1123">
        <v>0</v>
      </c>
      <c r="BR1123">
        <v>1</v>
      </c>
      <c r="BS1123">
        <v>512</v>
      </c>
      <c r="BT1123">
        <v>0</v>
      </c>
      <c r="BU1123" s="1">
        <v>0.79</v>
      </c>
      <c r="BV1123" s="5">
        <f>IFERROR($BF1123/($AL1123+$R1123), "No Votes")</f>
        <v>0</v>
      </c>
      <c r="BW1123" s="5">
        <f>IFERROR($BA1123/($AG1123+$M1123), "No Votes")</f>
        <v>3.3557046979865771E-3</v>
      </c>
      <c r="BX1123" t="s">
        <v>2157</v>
      </c>
      <c r="BY1123" s="5" t="s">
        <v>2093</v>
      </c>
      <c r="BZ1123" s="5" t="s">
        <v>2088</v>
      </c>
      <c r="CA1123" s="28" t="str">
        <f>IF(Table1[[#This Row],[Party]]="Labour","Conservative","Labour")</f>
        <v>Labour</v>
      </c>
      <c r="CB1123" s="28" cm="1">
        <f t="array" ref="CB11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123" s="28" cm="1">
        <f t="array" ref="CC11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1123" s="28">
        <f>IF(TRIM(Table1[[#This Row],[Party]])="Labour",Table1[[#This Row],[Conservative_Aye]],Table1[[#This Row],[Labour_Aye]])</f>
        <v>156</v>
      </c>
      <c r="CE1123" s="28">
        <f>IF(TRIM(Table1[[#This Row],[Party]])="Labour",Table1[[#This Row],[Conservative_No]],Table1[[#This Row],[Labour_No]])</f>
        <v>0</v>
      </c>
      <c r="CF1123" s="36">
        <f>IF(Table1[[#This Row],[Gov_Aye]]+Table1[[#This Row],[Gov_No]]=0,"",Table1[[#This Row],[Gov_Aye]]/(Table1[[#This Row],[Gov_Aye]]+Table1[[#This Row],[Gov_No]]))</f>
        <v>3.3557046979865771E-3</v>
      </c>
      <c r="CG1123" s="36">
        <f>IF(Table1[[#This Row],[Opp_Aye]]+Table1[[#This Row],[Opp_No]]=0,"",Table1[[#This Row],[Opp_Aye]]/(Table1[[#This Row],[Opp_Aye]]+Table1[[#This Row],[Opp_No]]))</f>
        <v>1</v>
      </c>
      <c r="CH1123" s="36">
        <f>IF(OR(Table1[[#This Row],[Gov_Share]]="",Table1[[#This Row],[Opp_Share]]=""),"",ABS(Table1[[#This Row],[Gov_Share]]-Table1[[#This Row],[Opp_Share]]))</f>
        <v>0.99664429530201337</v>
      </c>
      <c r="CI1123" s="36">
        <f>IF(Table1[[#This Row],[Gov_Aye]]+Table1[[#This Row],[Gov_No]]=0,"",ABS(Table1[[#This Row],[Gov_Aye]]-Table1[[#This Row],[Gov_No]])/(Table1[[#This Row],[Gov_Aye]]+Table1[[#This Row],[Gov_No]]))</f>
        <v>0.99328859060402686</v>
      </c>
      <c r="CJ1123" s="36">
        <f>IF(Table1[[#This Row],[Opp_Aye]]+Table1[[#This Row],[Opp_No]]=0,"",ABS(Table1[[#This Row],[Opp_Aye]]-Table1[[#This Row],[Opp_No]])/(Table1[[#This Row],[Opp_Aye]]+Table1[[#This Row],[Opp_No]]))</f>
        <v>1</v>
      </c>
      <c r="CK11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0.96342410939745926</v>
      </c>
    </row>
    <row r="1124" spans="1:89" ht="29.5" x14ac:dyDescent="0.75">
      <c r="A1124">
        <v>1512</v>
      </c>
      <c r="B1124" s="17">
        <v>45013</v>
      </c>
      <c r="C1124" s="18">
        <v>0.84236111111111112</v>
      </c>
      <c r="D1124">
        <v>205</v>
      </c>
      <c r="E1124" s="20" t="s">
        <v>392</v>
      </c>
      <c r="H1124">
        <v>248</v>
      </c>
      <c r="I1124">
        <v>299</v>
      </c>
      <c r="J1124">
        <v>1</v>
      </c>
      <c r="K1124">
        <v>1</v>
      </c>
      <c r="L1124">
        <v>0</v>
      </c>
      <c r="M1124" s="3">
        <v>0</v>
      </c>
      <c r="N1124">
        <v>8</v>
      </c>
      <c r="O1124">
        <v>0</v>
      </c>
      <c r="P1124">
        <v>1</v>
      </c>
      <c r="Q1124">
        <v>6</v>
      </c>
      <c r="R1124" s="4">
        <v>169</v>
      </c>
      <c r="S1124">
        <v>12</v>
      </c>
      <c r="T1124">
        <v>3</v>
      </c>
      <c r="U1124">
        <v>0</v>
      </c>
      <c r="V1124">
        <v>42</v>
      </c>
      <c r="W1124">
        <v>2</v>
      </c>
      <c r="X1124">
        <v>0</v>
      </c>
      <c r="Y1124">
        <v>0</v>
      </c>
      <c r="Z1124">
        <v>0</v>
      </c>
      <c r="AA1124">
        <v>0</v>
      </c>
      <c r="AB1124">
        <v>0</v>
      </c>
      <c r="AC1124">
        <v>0</v>
      </c>
      <c r="AD1124">
        <v>0</v>
      </c>
      <c r="AE1124">
        <v>0</v>
      </c>
      <c r="AF1124">
        <v>0</v>
      </c>
      <c r="AG1124" s="3">
        <v>295</v>
      </c>
      <c r="AH1124">
        <v>0</v>
      </c>
      <c r="AI1124">
        <v>0</v>
      </c>
      <c r="AJ1124">
        <v>0</v>
      </c>
      <c r="AK1124">
        <v>3</v>
      </c>
      <c r="AL1124" s="4">
        <v>0</v>
      </c>
      <c r="AM1124">
        <v>0</v>
      </c>
      <c r="AN1124">
        <v>0</v>
      </c>
      <c r="AO1124">
        <v>0</v>
      </c>
      <c r="AP1124">
        <v>0</v>
      </c>
      <c r="AQ1124">
        <v>0</v>
      </c>
      <c r="AR1124">
        <v>0</v>
      </c>
      <c r="AS1124">
        <v>0</v>
      </c>
      <c r="AT1124">
        <v>0</v>
      </c>
      <c r="AU1124">
        <v>0</v>
      </c>
      <c r="AV1124">
        <v>0</v>
      </c>
      <c r="AW1124">
        <v>0</v>
      </c>
      <c r="AX1124">
        <v>0</v>
      </c>
      <c r="AY1124">
        <v>0</v>
      </c>
      <c r="AZ1124">
        <v>0</v>
      </c>
      <c r="BA1124" s="3">
        <v>0</v>
      </c>
      <c r="BB1124">
        <v>0</v>
      </c>
      <c r="BC1124">
        <v>0</v>
      </c>
      <c r="BD1124">
        <v>0</v>
      </c>
      <c r="BE1124">
        <v>3</v>
      </c>
      <c r="BF1124" s="4">
        <v>0</v>
      </c>
      <c r="BG1124">
        <v>0</v>
      </c>
      <c r="BH1124">
        <v>0</v>
      </c>
      <c r="BI1124">
        <v>0</v>
      </c>
      <c r="BJ1124">
        <v>0</v>
      </c>
      <c r="BK1124">
        <v>0</v>
      </c>
      <c r="BL1124">
        <v>0</v>
      </c>
      <c r="BM1124">
        <v>0</v>
      </c>
      <c r="BN1124">
        <v>0</v>
      </c>
      <c r="BO1124">
        <v>0</v>
      </c>
      <c r="BP1124">
        <v>0</v>
      </c>
      <c r="BQ1124">
        <v>0</v>
      </c>
      <c r="BR1124">
        <v>3</v>
      </c>
      <c r="BS1124">
        <v>543</v>
      </c>
      <c r="BT1124">
        <v>0.01</v>
      </c>
      <c r="BU1124" s="1">
        <v>0.84</v>
      </c>
      <c r="BV1124" s="5">
        <f>IFERROR($BF1124/($AL1124+$R1124), "No Votes")</f>
        <v>0</v>
      </c>
      <c r="BW1124" s="5">
        <f>IFERROR($BA1124/($AG1124+$M1124), "No Votes")</f>
        <v>0</v>
      </c>
      <c r="BX1124" t="s">
        <v>2157</v>
      </c>
      <c r="BY1124" s="5" t="s">
        <v>2096</v>
      </c>
      <c r="BZ1124" s="5" t="s">
        <v>2088</v>
      </c>
      <c r="CA1124" s="28" t="str">
        <f>IF(Table1[[#This Row],[Party]]="Labour","Conservative","Labour")</f>
        <v>Labour</v>
      </c>
      <c r="CB1124" s="28" cm="1">
        <f t="array" ref="CB11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24" s="28" cm="1">
        <f t="array" ref="CC11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124" s="28">
        <f>IF(TRIM(Table1[[#This Row],[Party]])="Labour",Table1[[#This Row],[Conservative_Aye]],Table1[[#This Row],[Labour_Aye]])</f>
        <v>169</v>
      </c>
      <c r="CE1124" s="28">
        <f>IF(TRIM(Table1[[#This Row],[Party]])="Labour",Table1[[#This Row],[Conservative_No]],Table1[[#This Row],[Labour_No]])</f>
        <v>0</v>
      </c>
      <c r="CF1124" s="36">
        <f>IF(Table1[[#This Row],[Gov_Aye]]+Table1[[#This Row],[Gov_No]]=0,"",Table1[[#This Row],[Gov_Aye]]/(Table1[[#This Row],[Gov_Aye]]+Table1[[#This Row],[Gov_No]]))</f>
        <v>0</v>
      </c>
      <c r="CG1124" s="36">
        <f>IF(Table1[[#This Row],[Opp_Aye]]+Table1[[#This Row],[Opp_No]]=0,"",Table1[[#This Row],[Opp_Aye]]/(Table1[[#This Row],[Opp_Aye]]+Table1[[#This Row],[Opp_No]]))</f>
        <v>1</v>
      </c>
      <c r="CH1124" s="36">
        <f>IF(OR(Table1[[#This Row],[Gov_Share]]="",Table1[[#This Row],[Opp_Share]]=""),"",ABS(Table1[[#This Row],[Gov_Share]]-Table1[[#This Row],[Opp_Share]]))</f>
        <v>1</v>
      </c>
      <c r="CI1124" s="36">
        <f>IF(Table1[[#This Row],[Gov_Aye]]+Table1[[#This Row],[Gov_No]]=0,"",ABS(Table1[[#This Row],[Gov_Aye]]-Table1[[#This Row],[Gov_No]])/(Table1[[#This Row],[Gov_Aye]]+Table1[[#This Row],[Gov_No]]))</f>
        <v>1</v>
      </c>
      <c r="CJ1124" s="36">
        <f>IF(Table1[[#This Row],[Opp_Aye]]+Table1[[#This Row],[Opp_No]]=0,"",ABS(Table1[[#This Row],[Opp_Aye]]-Table1[[#This Row],[Opp_No]])/(Table1[[#This Row],[Opp_Aye]]+Table1[[#This Row],[Opp_No]]))</f>
        <v>1</v>
      </c>
      <c r="CK11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0.96340869314183641</v>
      </c>
    </row>
    <row r="1125" spans="1:89" ht="29.5" hidden="1" x14ac:dyDescent="0.75">
      <c r="A1125">
        <v>1024</v>
      </c>
      <c r="B1125" s="17">
        <v>44314</v>
      </c>
      <c r="C1125" s="18">
        <v>0.69027777777777777</v>
      </c>
      <c r="D1125">
        <v>282</v>
      </c>
      <c r="E1125" s="20" t="s">
        <v>959</v>
      </c>
      <c r="F1125" t="s">
        <v>2044</v>
      </c>
      <c r="H1125">
        <v>270</v>
      </c>
      <c r="I1125">
        <v>358</v>
      </c>
      <c r="J1125">
        <v>0</v>
      </c>
      <c r="K1125">
        <v>1</v>
      </c>
      <c r="L1125">
        <v>0</v>
      </c>
      <c r="M1125" s="3">
        <v>0</v>
      </c>
      <c r="N1125">
        <v>8</v>
      </c>
      <c r="O1125">
        <v>0</v>
      </c>
      <c r="P1125">
        <v>1</v>
      </c>
      <c r="Q1125">
        <v>4</v>
      </c>
      <c r="R1125" s="4">
        <v>196</v>
      </c>
      <c r="S1125">
        <v>11</v>
      </c>
      <c r="T1125">
        <v>3</v>
      </c>
      <c r="U1125">
        <v>0</v>
      </c>
      <c r="V1125">
        <v>44</v>
      </c>
      <c r="W1125">
        <v>2</v>
      </c>
      <c r="X1125">
        <v>0</v>
      </c>
      <c r="Y1125">
        <v>0</v>
      </c>
      <c r="Z1125">
        <v>0</v>
      </c>
      <c r="AA1125">
        <v>0</v>
      </c>
      <c r="AB1125">
        <v>0</v>
      </c>
      <c r="AC1125">
        <v>0</v>
      </c>
      <c r="AD1125">
        <v>0</v>
      </c>
      <c r="AE1125">
        <v>0</v>
      </c>
      <c r="AF1125">
        <v>0</v>
      </c>
      <c r="AG1125" s="3">
        <v>357</v>
      </c>
      <c r="AH1125">
        <v>0</v>
      </c>
      <c r="AI1125">
        <v>0</v>
      </c>
      <c r="AJ1125">
        <v>0</v>
      </c>
      <c r="AK1125">
        <v>0</v>
      </c>
      <c r="AL1125" s="4">
        <v>0</v>
      </c>
      <c r="AM1125">
        <v>0</v>
      </c>
      <c r="AN1125">
        <v>0</v>
      </c>
      <c r="AO1125">
        <v>0</v>
      </c>
      <c r="AP1125">
        <v>0</v>
      </c>
      <c r="AQ1125">
        <v>0</v>
      </c>
      <c r="AR1125">
        <v>0</v>
      </c>
      <c r="AS1125">
        <v>0</v>
      </c>
      <c r="AT1125">
        <v>0</v>
      </c>
      <c r="AU1125">
        <v>0</v>
      </c>
      <c r="AV1125">
        <v>0</v>
      </c>
      <c r="AW1125">
        <v>0</v>
      </c>
      <c r="AX1125">
        <v>0</v>
      </c>
      <c r="AY1125">
        <v>0</v>
      </c>
      <c r="AZ1125">
        <v>0</v>
      </c>
      <c r="BA1125" s="3">
        <v>0</v>
      </c>
      <c r="BB1125">
        <v>0</v>
      </c>
      <c r="BC1125">
        <v>0</v>
      </c>
      <c r="BD1125">
        <v>0</v>
      </c>
      <c r="BE1125">
        <v>0</v>
      </c>
      <c r="BF1125" s="4">
        <v>0</v>
      </c>
      <c r="BG1125">
        <v>0</v>
      </c>
      <c r="BH1125">
        <v>0</v>
      </c>
      <c r="BI1125">
        <v>0</v>
      </c>
      <c r="BJ1125">
        <v>0</v>
      </c>
      <c r="BK1125">
        <v>0</v>
      </c>
      <c r="BL1125">
        <v>0</v>
      </c>
      <c r="BM1125">
        <v>0</v>
      </c>
      <c r="BN1125">
        <v>0</v>
      </c>
      <c r="BO1125">
        <v>0</v>
      </c>
      <c r="BP1125">
        <v>0</v>
      </c>
      <c r="BQ1125">
        <v>0</v>
      </c>
      <c r="BR1125">
        <v>0</v>
      </c>
      <c r="BS1125">
        <v>627</v>
      </c>
      <c r="BT1125">
        <v>0</v>
      </c>
      <c r="BU1125" s="1">
        <v>0.96</v>
      </c>
      <c r="BV1125" s="5">
        <f>IFERROR($BF1125/($AL1125+$R1125), "No Votes")</f>
        <v>0</v>
      </c>
      <c r="BW1125" s="5">
        <f>IFERROR($BA1125/($AG1125+$M1125), "No Votes")</f>
        <v>0</v>
      </c>
      <c r="BX1125" t="s">
        <v>2156</v>
      </c>
      <c r="BY1125" s="5" t="s">
        <v>2093</v>
      </c>
      <c r="BZ1125" s="5" t="s">
        <v>2088</v>
      </c>
      <c r="CA1125" s="28" t="str">
        <f>IF(Table1[[#This Row],[Party]]="Labour","Conservative","Labour")</f>
        <v>Labour</v>
      </c>
      <c r="CB1125" s="28" cm="1">
        <f t="array" ref="CB11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25" s="28" cm="1">
        <f t="array" ref="CC11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1125" s="28">
        <f>IF(TRIM(Table1[[#This Row],[Party]])="Labour",Table1[[#This Row],[Conservative_Aye]],Table1[[#This Row],[Labour_Aye]])</f>
        <v>196</v>
      </c>
      <c r="CE1125" s="28">
        <f>IF(TRIM(Table1[[#This Row],[Party]])="Labour",Table1[[#This Row],[Conservative_No]],Table1[[#This Row],[Labour_No]])</f>
        <v>0</v>
      </c>
      <c r="CF1125" s="36">
        <f>IF(Table1[[#This Row],[Gov_Aye]]+Table1[[#This Row],[Gov_No]]=0,"",Table1[[#This Row],[Gov_Aye]]/(Table1[[#This Row],[Gov_Aye]]+Table1[[#This Row],[Gov_No]]))</f>
        <v>0</v>
      </c>
      <c r="CG1125" s="36">
        <f>IF(Table1[[#This Row],[Opp_Aye]]+Table1[[#This Row],[Opp_No]]=0,"",Table1[[#This Row],[Opp_Aye]]/(Table1[[#This Row],[Opp_Aye]]+Table1[[#This Row],[Opp_No]]))</f>
        <v>1</v>
      </c>
      <c r="CH1125" s="36">
        <f>IF(OR(Table1[[#This Row],[Gov_Share]]="",Table1[[#This Row],[Opp_Share]]=""),"",ABS(Table1[[#This Row],[Gov_Share]]-Table1[[#This Row],[Opp_Share]]))</f>
        <v>1</v>
      </c>
      <c r="CI1125" s="36">
        <f>IF(Table1[[#This Row],[Gov_Aye]]+Table1[[#This Row],[Gov_No]]=0,"",ABS(Table1[[#This Row],[Gov_Aye]]-Table1[[#This Row],[Gov_No]])/(Table1[[#This Row],[Gov_Aye]]+Table1[[#This Row],[Gov_No]]))</f>
        <v>1</v>
      </c>
      <c r="CJ1125" s="36">
        <f>IF(Table1[[#This Row],[Opp_Aye]]+Table1[[#This Row],[Opp_No]]=0,"",ABS(Table1[[#This Row],[Opp_Aye]]-Table1[[#This Row],[Opp_No]])/(Table1[[#This Row],[Opp_Aye]]+Table1[[#This Row],[Opp_No]]))</f>
        <v>1</v>
      </c>
      <c r="CK11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0.97165209387942941</v>
      </c>
    </row>
    <row r="1126" spans="1:89" ht="29.5" x14ac:dyDescent="0.75">
      <c r="A1126">
        <v>1774</v>
      </c>
      <c r="B1126" s="17">
        <v>45370</v>
      </c>
      <c r="C1126" s="18">
        <v>0.72291666666666665</v>
      </c>
      <c r="D1126">
        <v>110</v>
      </c>
      <c r="E1126" s="20" t="s">
        <v>484</v>
      </c>
      <c r="H1126">
        <v>218</v>
      </c>
      <c r="I1126">
        <v>305</v>
      </c>
      <c r="J1126">
        <v>1</v>
      </c>
      <c r="K1126">
        <v>1</v>
      </c>
      <c r="L1126">
        <v>0</v>
      </c>
      <c r="M1126" s="3">
        <v>0</v>
      </c>
      <c r="N1126">
        <v>0</v>
      </c>
      <c r="O1126">
        <v>0</v>
      </c>
      <c r="P1126">
        <v>1</v>
      </c>
      <c r="Q1126">
        <v>4</v>
      </c>
      <c r="R1126" s="4">
        <v>154</v>
      </c>
      <c r="S1126">
        <v>12</v>
      </c>
      <c r="T1126">
        <v>3</v>
      </c>
      <c r="U1126">
        <v>0</v>
      </c>
      <c r="V1126">
        <v>41</v>
      </c>
      <c r="W1126">
        <v>0</v>
      </c>
      <c r="X1126">
        <v>0</v>
      </c>
      <c r="Y1126">
        <v>0</v>
      </c>
      <c r="Z1126">
        <v>0</v>
      </c>
      <c r="AA1126">
        <v>0</v>
      </c>
      <c r="AB1126">
        <v>0</v>
      </c>
      <c r="AC1126">
        <v>0</v>
      </c>
      <c r="AD1126">
        <v>0</v>
      </c>
      <c r="AE1126">
        <v>0</v>
      </c>
      <c r="AF1126">
        <v>0</v>
      </c>
      <c r="AG1126" s="3">
        <v>293</v>
      </c>
      <c r="AH1126">
        <v>5</v>
      </c>
      <c r="AI1126">
        <v>0</v>
      </c>
      <c r="AJ1126">
        <v>0</v>
      </c>
      <c r="AK1126">
        <v>2</v>
      </c>
      <c r="AL1126" s="4">
        <v>0</v>
      </c>
      <c r="AM1126">
        <v>0</v>
      </c>
      <c r="AN1126">
        <v>0</v>
      </c>
      <c r="AO1126">
        <v>1</v>
      </c>
      <c r="AP1126">
        <v>0</v>
      </c>
      <c r="AQ1126">
        <v>0</v>
      </c>
      <c r="AR1126">
        <v>0</v>
      </c>
      <c r="AS1126">
        <v>0</v>
      </c>
      <c r="AT1126">
        <v>0</v>
      </c>
      <c r="AU1126">
        <v>0</v>
      </c>
      <c r="AV1126">
        <v>0</v>
      </c>
      <c r="AW1126">
        <v>0</v>
      </c>
      <c r="AX1126">
        <v>0</v>
      </c>
      <c r="AY1126">
        <v>0</v>
      </c>
      <c r="AZ1126">
        <v>0</v>
      </c>
      <c r="BA1126" s="3">
        <v>0</v>
      </c>
      <c r="BB1126">
        <v>0</v>
      </c>
      <c r="BC1126">
        <v>0</v>
      </c>
      <c r="BD1126">
        <v>0</v>
      </c>
      <c r="BE1126">
        <v>2</v>
      </c>
      <c r="BF1126" s="4">
        <v>0</v>
      </c>
      <c r="BG1126">
        <v>0</v>
      </c>
      <c r="BH1126">
        <v>0</v>
      </c>
      <c r="BI1126">
        <v>0</v>
      </c>
      <c r="BJ1126">
        <v>0</v>
      </c>
      <c r="BK1126">
        <v>0</v>
      </c>
      <c r="BL1126">
        <v>0</v>
      </c>
      <c r="BM1126">
        <v>0</v>
      </c>
      <c r="BN1126">
        <v>0</v>
      </c>
      <c r="BO1126">
        <v>0</v>
      </c>
      <c r="BP1126">
        <v>0</v>
      </c>
      <c r="BQ1126">
        <v>0</v>
      </c>
      <c r="BR1126">
        <v>2</v>
      </c>
      <c r="BS1126">
        <v>518</v>
      </c>
      <c r="BT1126">
        <v>0</v>
      </c>
      <c r="BU1126" s="1">
        <v>0.8</v>
      </c>
      <c r="BV1126" s="5">
        <f>IFERROR($BF1126/($AL1126+$R1126), "No Votes")</f>
        <v>0</v>
      </c>
      <c r="BW1126" s="5">
        <f>IFERROR($BA1126/($AG1126+$M1126), "No Votes")</f>
        <v>0</v>
      </c>
      <c r="BX1126" t="s">
        <v>2157</v>
      </c>
      <c r="BY1126" s="5" t="s">
        <v>2096</v>
      </c>
      <c r="BZ1126" s="5" t="s">
        <v>2088</v>
      </c>
      <c r="CA1126" s="28" t="str">
        <f>IF(Table1[[#This Row],[Party]]="Labour","Conservative","Labour")</f>
        <v>Labour</v>
      </c>
      <c r="CB1126" s="28" cm="1">
        <f t="array" ref="CB11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26" s="28" cm="1">
        <f t="array" ref="CC11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1126" s="28">
        <f>IF(TRIM(Table1[[#This Row],[Party]])="Labour",Table1[[#This Row],[Conservative_Aye]],Table1[[#This Row],[Labour_Aye]])</f>
        <v>154</v>
      </c>
      <c r="CE1126" s="28">
        <f>IF(TRIM(Table1[[#This Row],[Party]])="Labour",Table1[[#This Row],[Conservative_No]],Table1[[#This Row],[Labour_No]])</f>
        <v>0</v>
      </c>
      <c r="CF1126" s="36">
        <f>IF(Table1[[#This Row],[Gov_Aye]]+Table1[[#This Row],[Gov_No]]=0,"",Table1[[#This Row],[Gov_Aye]]/(Table1[[#This Row],[Gov_Aye]]+Table1[[#This Row],[Gov_No]]))</f>
        <v>0</v>
      </c>
      <c r="CG1126" s="36">
        <f>IF(Table1[[#This Row],[Opp_Aye]]+Table1[[#This Row],[Opp_No]]=0,"",Table1[[#This Row],[Opp_Aye]]/(Table1[[#This Row],[Opp_Aye]]+Table1[[#This Row],[Opp_No]]))</f>
        <v>1</v>
      </c>
      <c r="CH1126" s="36">
        <f>IF(OR(Table1[[#This Row],[Gov_Share]]="",Table1[[#This Row],[Opp_Share]]=""),"",ABS(Table1[[#This Row],[Gov_Share]]-Table1[[#This Row],[Opp_Share]]))</f>
        <v>1</v>
      </c>
      <c r="CI1126" s="36">
        <f>IF(Table1[[#This Row],[Gov_Aye]]+Table1[[#This Row],[Gov_No]]=0,"",ABS(Table1[[#This Row],[Gov_Aye]]-Table1[[#This Row],[Gov_No]])/(Table1[[#This Row],[Gov_Aye]]+Table1[[#This Row],[Gov_No]]))</f>
        <v>1</v>
      </c>
      <c r="CJ1126" s="36">
        <f>IF(Table1[[#This Row],[Opp_Aye]]+Table1[[#This Row],[Opp_No]]=0,"",ABS(Table1[[#This Row],[Opp_Aye]]-Table1[[#This Row],[Opp_No]])/(Table1[[#This Row],[Opp_Aye]]+Table1[[#This Row],[Opp_No]]))</f>
        <v>1</v>
      </c>
      <c r="CK11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0.96339579289307931</v>
      </c>
    </row>
    <row r="1127" spans="1:89" x14ac:dyDescent="0.75">
      <c r="A1127" s="2">
        <v>1348</v>
      </c>
      <c r="B1127" s="15">
        <v>44755</v>
      </c>
      <c r="C1127" s="16">
        <v>0.73888888888888893</v>
      </c>
      <c r="D1127" s="2">
        <v>42</v>
      </c>
      <c r="E1127" s="19" t="s">
        <v>737</v>
      </c>
      <c r="F1127" s="2"/>
      <c r="G1127" s="2"/>
      <c r="H1127" s="2">
        <v>308</v>
      </c>
      <c r="I1127" s="2">
        <v>231</v>
      </c>
      <c r="J1127" s="2">
        <v>0</v>
      </c>
      <c r="K1127" s="2">
        <v>0</v>
      </c>
      <c r="L1127" s="2">
        <v>0</v>
      </c>
      <c r="M1127" s="3">
        <v>295</v>
      </c>
      <c r="N1127" s="2">
        <v>8</v>
      </c>
      <c r="O1127" s="2">
        <v>0</v>
      </c>
      <c r="P1127" s="2">
        <v>0</v>
      </c>
      <c r="Q1127" s="2">
        <v>1</v>
      </c>
      <c r="R1127" s="4">
        <v>0</v>
      </c>
      <c r="S1127" s="2">
        <v>0</v>
      </c>
      <c r="T1127" s="2">
        <v>0</v>
      </c>
      <c r="U1127" s="2">
        <v>0</v>
      </c>
      <c r="V1127" s="2">
        <v>0</v>
      </c>
      <c r="W1127" s="2">
        <v>0</v>
      </c>
      <c r="X1127" s="2">
        <v>0</v>
      </c>
      <c r="Y1127" s="2">
        <v>0</v>
      </c>
      <c r="Z1127" s="2">
        <v>0</v>
      </c>
      <c r="AA1127" s="2">
        <v>0</v>
      </c>
      <c r="AB1127" s="2">
        <v>0</v>
      </c>
      <c r="AC1127" s="2">
        <v>0</v>
      </c>
      <c r="AD1127" s="2">
        <v>0</v>
      </c>
      <c r="AE1127" s="2">
        <v>1</v>
      </c>
      <c r="AF1127" s="2">
        <v>0</v>
      </c>
      <c r="AG1127" s="3">
        <v>0</v>
      </c>
      <c r="AH1127" s="2">
        <v>0</v>
      </c>
      <c r="AI1127" s="2">
        <v>0</v>
      </c>
      <c r="AJ1127" s="2">
        <v>1</v>
      </c>
      <c r="AK1127" s="2">
        <v>5</v>
      </c>
      <c r="AL1127" s="4">
        <v>170</v>
      </c>
      <c r="AM1127" s="2">
        <v>12</v>
      </c>
      <c r="AN1127" s="2">
        <v>3</v>
      </c>
      <c r="AO1127" s="2">
        <v>0</v>
      </c>
      <c r="AP1127" s="2">
        <v>35</v>
      </c>
      <c r="AQ1127" s="2">
        <v>2</v>
      </c>
      <c r="AR1127" s="2">
        <v>0</v>
      </c>
      <c r="AS1127" s="2">
        <v>0</v>
      </c>
      <c r="AT1127" s="2">
        <v>0</v>
      </c>
      <c r="AU1127" s="2">
        <v>0</v>
      </c>
      <c r="AV1127" s="2">
        <v>0</v>
      </c>
      <c r="AW1127" s="2">
        <v>0</v>
      </c>
      <c r="AX1127" s="2">
        <v>0</v>
      </c>
      <c r="AY1127" s="2">
        <v>0</v>
      </c>
      <c r="AZ1127" s="2">
        <v>0</v>
      </c>
      <c r="BA1127" s="44">
        <v>0</v>
      </c>
      <c r="BB1127" s="2">
        <v>0</v>
      </c>
      <c r="BC1127" s="2">
        <v>0</v>
      </c>
      <c r="BD1127" s="2">
        <v>0</v>
      </c>
      <c r="BE1127" s="2">
        <v>1</v>
      </c>
      <c r="BF1127" s="45">
        <v>0</v>
      </c>
      <c r="BG1127" s="2">
        <v>0</v>
      </c>
      <c r="BH1127" s="2">
        <v>0</v>
      </c>
      <c r="BI1127" s="2">
        <v>0</v>
      </c>
      <c r="BJ1127" s="2">
        <v>0</v>
      </c>
      <c r="BK1127" s="2">
        <v>0</v>
      </c>
      <c r="BL1127" s="2">
        <v>0</v>
      </c>
      <c r="BM1127" s="2">
        <v>0</v>
      </c>
      <c r="BN1127" s="2">
        <v>0</v>
      </c>
      <c r="BO1127" s="2">
        <v>0</v>
      </c>
      <c r="BP1127" s="2">
        <v>0</v>
      </c>
      <c r="BQ1127" s="2">
        <v>0</v>
      </c>
      <c r="BR1127" s="2">
        <v>1</v>
      </c>
      <c r="BS1127" s="2">
        <v>533</v>
      </c>
      <c r="BT1127" s="2">
        <v>0</v>
      </c>
      <c r="BU1127" s="5">
        <v>0.82</v>
      </c>
      <c r="BV1127" s="5">
        <f>IFERROR($BF1127/($AL1127+$R1127), "No Votes")</f>
        <v>0</v>
      </c>
      <c r="BW1127" s="5">
        <f>IFERROR($BA1127/($AG1127+$M1127), "No Votes")</f>
        <v>0</v>
      </c>
      <c r="BX1127" t="s">
        <v>2157</v>
      </c>
      <c r="BY1127" s="5" t="s">
        <v>2093</v>
      </c>
      <c r="BZ1127" s="5" t="s">
        <v>2088</v>
      </c>
      <c r="CA1127" s="28" t="str">
        <f>IF(Table1[[#This Row],[Party]]="Labour","Conservative","Labour")</f>
        <v>Labour</v>
      </c>
      <c r="CB1127" s="28" cm="1">
        <f t="array" ref="CB11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1127" s="28" cm="1">
        <f t="array" ref="CC11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27" s="28">
        <f>IF(TRIM(Table1[[#This Row],[Party]])="Labour",Table1[[#This Row],[Conservative_Aye]],Table1[[#This Row],[Labour_Aye]])</f>
        <v>0</v>
      </c>
      <c r="CE1127" s="28">
        <f>IF(TRIM(Table1[[#This Row],[Party]])="Labour",Table1[[#This Row],[Conservative_No]],Table1[[#This Row],[Labour_No]])</f>
        <v>170</v>
      </c>
      <c r="CF1127" s="36">
        <f>IF(Table1[[#This Row],[Gov_Aye]]+Table1[[#This Row],[Gov_No]]=0,"",Table1[[#This Row],[Gov_Aye]]/(Table1[[#This Row],[Gov_Aye]]+Table1[[#This Row],[Gov_No]]))</f>
        <v>1</v>
      </c>
      <c r="CG1127" s="36">
        <f>IF(Table1[[#This Row],[Opp_Aye]]+Table1[[#This Row],[Opp_No]]=0,"",Table1[[#This Row],[Opp_Aye]]/(Table1[[#This Row],[Opp_Aye]]+Table1[[#This Row],[Opp_No]]))</f>
        <v>0</v>
      </c>
      <c r="CH1127" s="36">
        <f>IF(OR(Table1[[#This Row],[Gov_Share]]="",Table1[[#This Row],[Opp_Share]]=""),"",ABS(Table1[[#This Row],[Gov_Share]]-Table1[[#This Row],[Opp_Share]]))</f>
        <v>1</v>
      </c>
      <c r="CI1127" s="36">
        <f>IF(Table1[[#This Row],[Gov_Aye]]+Table1[[#This Row],[Gov_No]]=0,"",ABS(Table1[[#This Row],[Gov_Aye]]-Table1[[#This Row],[Gov_No]])/(Table1[[#This Row],[Gov_Aye]]+Table1[[#This Row],[Gov_No]]))</f>
        <v>1</v>
      </c>
      <c r="CJ1127" s="36">
        <f>IF(Table1[[#This Row],[Opp_Aye]]+Table1[[#This Row],[Opp_No]]=0,"",ABS(Table1[[#This Row],[Opp_Aye]]-Table1[[#This Row],[Opp_No]])/(Table1[[#This Row],[Opp_Aye]]+Table1[[#This Row],[Opp_No]]))</f>
        <v>1</v>
      </c>
      <c r="CK11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0.96339493988874936</v>
      </c>
    </row>
    <row r="1128" spans="1:89" ht="29.5" x14ac:dyDescent="0.75">
      <c r="A1128" s="2">
        <v>1236</v>
      </c>
      <c r="B1128" s="15">
        <v>44620</v>
      </c>
      <c r="C1128" s="16">
        <v>1.8749999999999999E-2</v>
      </c>
      <c r="D1128" s="2">
        <v>200</v>
      </c>
      <c r="E1128" s="19" t="s">
        <v>728</v>
      </c>
      <c r="F1128" s="2"/>
      <c r="G1128" s="2"/>
      <c r="H1128" s="2">
        <v>298</v>
      </c>
      <c r="I1128" s="2">
        <v>236</v>
      </c>
      <c r="J1128" s="2">
        <v>0</v>
      </c>
      <c r="K1128" s="2">
        <v>0</v>
      </c>
      <c r="L1128" s="2">
        <v>0</v>
      </c>
      <c r="M1128" s="3">
        <v>294</v>
      </c>
      <c r="N1128" s="2">
        <v>0</v>
      </c>
      <c r="O1128" s="2">
        <v>0</v>
      </c>
      <c r="P1128" s="2">
        <v>0</v>
      </c>
      <c r="Q1128" s="2">
        <v>1</v>
      </c>
      <c r="R1128" s="4">
        <v>0</v>
      </c>
      <c r="S1128" s="2">
        <v>0</v>
      </c>
      <c r="T1128" s="2">
        <v>0</v>
      </c>
      <c r="U1128" s="2">
        <v>0</v>
      </c>
      <c r="V1128" s="2">
        <v>0</v>
      </c>
      <c r="W1128" s="2">
        <v>0</v>
      </c>
      <c r="X1128" s="2">
        <v>0</v>
      </c>
      <c r="Y1128" s="2">
        <v>0</v>
      </c>
      <c r="Z1128" s="2">
        <v>0</v>
      </c>
      <c r="AA1128" s="2">
        <v>0</v>
      </c>
      <c r="AB1128" s="2">
        <v>0</v>
      </c>
      <c r="AC1128" s="2">
        <v>0</v>
      </c>
      <c r="AD1128" s="2">
        <v>0</v>
      </c>
      <c r="AE1128" s="2">
        <v>1</v>
      </c>
      <c r="AF1128" s="2">
        <v>0</v>
      </c>
      <c r="AG1128" s="3">
        <v>0</v>
      </c>
      <c r="AH1128" s="2">
        <v>8</v>
      </c>
      <c r="AI1128" s="2">
        <v>0</v>
      </c>
      <c r="AJ1128" s="2">
        <v>1</v>
      </c>
      <c r="AK1128" s="2">
        <v>4</v>
      </c>
      <c r="AL1128" s="4">
        <v>165</v>
      </c>
      <c r="AM1128" s="2">
        <v>12</v>
      </c>
      <c r="AN1128" s="2">
        <v>3</v>
      </c>
      <c r="AO1128" s="2">
        <v>0</v>
      </c>
      <c r="AP1128" s="2">
        <v>39</v>
      </c>
      <c r="AQ1128" s="2">
        <v>2</v>
      </c>
      <c r="AR1128" s="2">
        <v>0</v>
      </c>
      <c r="AS1128" s="2">
        <v>0</v>
      </c>
      <c r="AT1128" s="2">
        <v>0</v>
      </c>
      <c r="AU1128" s="2">
        <v>0</v>
      </c>
      <c r="AV1128" s="2">
        <v>0</v>
      </c>
      <c r="AW1128" s="2">
        <v>0</v>
      </c>
      <c r="AX1128" s="2">
        <v>0</v>
      </c>
      <c r="AY1128" s="2">
        <v>0</v>
      </c>
      <c r="AZ1128" s="2">
        <v>0</v>
      </c>
      <c r="BA1128" s="44">
        <v>0</v>
      </c>
      <c r="BB1128" s="2">
        <v>0</v>
      </c>
      <c r="BC1128" s="2">
        <v>0</v>
      </c>
      <c r="BD1128" s="2">
        <v>0</v>
      </c>
      <c r="BE1128" s="2">
        <v>1</v>
      </c>
      <c r="BF1128" s="45">
        <v>0</v>
      </c>
      <c r="BG1128" s="2">
        <v>0</v>
      </c>
      <c r="BH1128" s="2">
        <v>0</v>
      </c>
      <c r="BI1128" s="2">
        <v>0</v>
      </c>
      <c r="BJ1128" s="2">
        <v>0</v>
      </c>
      <c r="BK1128" s="2">
        <v>0</v>
      </c>
      <c r="BL1128" s="2">
        <v>0</v>
      </c>
      <c r="BM1128" s="2">
        <v>0</v>
      </c>
      <c r="BN1128" s="2">
        <v>0</v>
      </c>
      <c r="BO1128" s="2">
        <v>0</v>
      </c>
      <c r="BP1128" s="2">
        <v>0</v>
      </c>
      <c r="BQ1128" s="2">
        <v>0</v>
      </c>
      <c r="BR1128" s="2">
        <v>1</v>
      </c>
      <c r="BS1128" s="2">
        <v>530</v>
      </c>
      <c r="BT1128" s="2">
        <v>0</v>
      </c>
      <c r="BU1128" s="5">
        <v>0.82</v>
      </c>
      <c r="BV1128" s="5">
        <f>IFERROR($BF1128/($AL1128+$R1128), "No Votes")</f>
        <v>0</v>
      </c>
      <c r="BW1128" s="5">
        <f>IFERROR($BA1128/($AG1128+$M1128), "No Votes")</f>
        <v>0</v>
      </c>
      <c r="BX1128" t="s">
        <v>2157</v>
      </c>
      <c r="BY1128" s="5" t="s">
        <v>2093</v>
      </c>
      <c r="BZ1128" s="5" t="s">
        <v>2088</v>
      </c>
      <c r="CA1128" s="28" t="str">
        <f>IF(Table1[[#This Row],[Party]]="Labour","Conservative","Labour")</f>
        <v>Labour</v>
      </c>
      <c r="CB1128" s="28" cm="1">
        <f t="array" ref="CB11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1128" s="28" cm="1">
        <f t="array" ref="CC11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28" s="28">
        <f>IF(TRIM(Table1[[#This Row],[Party]])="Labour",Table1[[#This Row],[Conservative_Aye]],Table1[[#This Row],[Labour_Aye]])</f>
        <v>0</v>
      </c>
      <c r="CE1128" s="28">
        <f>IF(TRIM(Table1[[#This Row],[Party]])="Labour",Table1[[#This Row],[Conservative_No]],Table1[[#This Row],[Labour_No]])</f>
        <v>165</v>
      </c>
      <c r="CF1128" s="36">
        <f>IF(Table1[[#This Row],[Gov_Aye]]+Table1[[#This Row],[Gov_No]]=0,"",Table1[[#This Row],[Gov_Aye]]/(Table1[[#This Row],[Gov_Aye]]+Table1[[#This Row],[Gov_No]]))</f>
        <v>1</v>
      </c>
      <c r="CG1128" s="36">
        <f>IF(Table1[[#This Row],[Opp_Aye]]+Table1[[#This Row],[Opp_No]]=0,"",Table1[[#This Row],[Opp_Aye]]/(Table1[[#This Row],[Opp_Aye]]+Table1[[#This Row],[Opp_No]]))</f>
        <v>0</v>
      </c>
      <c r="CH1128" s="36">
        <f>IF(OR(Table1[[#This Row],[Gov_Share]]="",Table1[[#This Row],[Opp_Share]]=""),"",ABS(Table1[[#This Row],[Gov_Share]]-Table1[[#This Row],[Opp_Share]]))</f>
        <v>1</v>
      </c>
      <c r="CI1128" s="36">
        <f>IF(Table1[[#This Row],[Gov_Aye]]+Table1[[#This Row],[Gov_No]]=0,"",ABS(Table1[[#This Row],[Gov_Aye]]-Table1[[#This Row],[Gov_No]])/(Table1[[#This Row],[Gov_Aye]]+Table1[[#This Row],[Gov_No]]))</f>
        <v>1</v>
      </c>
      <c r="CJ1128" s="36">
        <f>IF(Table1[[#This Row],[Opp_Aye]]+Table1[[#This Row],[Opp_No]]=0,"",ABS(Table1[[#This Row],[Opp_Aye]]-Table1[[#This Row],[Opp_No]])/(Table1[[#This Row],[Opp_Aye]]+Table1[[#This Row],[Opp_No]]))</f>
        <v>1</v>
      </c>
      <c r="CK11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0.96334555148283907</v>
      </c>
    </row>
    <row r="1129" spans="1:89" ht="29.5" x14ac:dyDescent="0.75">
      <c r="A1129">
        <v>1263</v>
      </c>
      <c r="B1129" s="17">
        <v>44642</v>
      </c>
      <c r="C1129" s="18">
        <v>0.81388888888888888</v>
      </c>
      <c r="D1129">
        <v>227</v>
      </c>
      <c r="E1129" s="20" t="s">
        <v>688</v>
      </c>
      <c r="H1129">
        <v>300</v>
      </c>
      <c r="I1129">
        <v>221</v>
      </c>
      <c r="J1129">
        <v>0</v>
      </c>
      <c r="K1129">
        <v>0</v>
      </c>
      <c r="L1129">
        <v>0</v>
      </c>
      <c r="M1129" s="3">
        <v>293</v>
      </c>
      <c r="N1129">
        <v>0</v>
      </c>
      <c r="O1129">
        <v>0</v>
      </c>
      <c r="P1129">
        <v>0</v>
      </c>
      <c r="Q1129">
        <v>1</v>
      </c>
      <c r="R1129" s="4">
        <v>0</v>
      </c>
      <c r="S1129">
        <v>0</v>
      </c>
      <c r="T1129">
        <v>0</v>
      </c>
      <c r="U1129">
        <v>0</v>
      </c>
      <c r="V1129">
        <v>0</v>
      </c>
      <c r="W1129">
        <v>0</v>
      </c>
      <c r="X1129">
        <v>0</v>
      </c>
      <c r="Y1129">
        <v>0</v>
      </c>
      <c r="Z1129">
        <v>0</v>
      </c>
      <c r="AA1129">
        <v>0</v>
      </c>
      <c r="AB1129">
        <v>0</v>
      </c>
      <c r="AC1129">
        <v>0</v>
      </c>
      <c r="AD1129">
        <v>1</v>
      </c>
      <c r="AE1129">
        <v>1</v>
      </c>
      <c r="AF1129">
        <v>0</v>
      </c>
      <c r="AG1129" s="3">
        <v>0</v>
      </c>
      <c r="AH1129">
        <v>4</v>
      </c>
      <c r="AI1129">
        <v>0</v>
      </c>
      <c r="AJ1129">
        <v>1</v>
      </c>
      <c r="AK1129">
        <v>3</v>
      </c>
      <c r="AL1129" s="4">
        <v>160</v>
      </c>
      <c r="AM1129">
        <v>12</v>
      </c>
      <c r="AN1129">
        <v>2</v>
      </c>
      <c r="AO1129">
        <v>0</v>
      </c>
      <c r="AP1129">
        <v>35</v>
      </c>
      <c r="AQ1129">
        <v>2</v>
      </c>
      <c r="AR1129">
        <v>0</v>
      </c>
      <c r="AS1129">
        <v>0</v>
      </c>
      <c r="AT1129">
        <v>0</v>
      </c>
      <c r="AU1129">
        <v>0</v>
      </c>
      <c r="AV1129">
        <v>0</v>
      </c>
      <c r="AW1129">
        <v>0</v>
      </c>
      <c r="AX1129">
        <v>0</v>
      </c>
      <c r="AY1129">
        <v>0</v>
      </c>
      <c r="AZ1129">
        <v>0</v>
      </c>
      <c r="BA1129" s="3">
        <v>0</v>
      </c>
      <c r="BB1129">
        <v>0</v>
      </c>
      <c r="BC1129">
        <v>0</v>
      </c>
      <c r="BD1129">
        <v>0</v>
      </c>
      <c r="BE1129">
        <v>1</v>
      </c>
      <c r="BF1129" s="4">
        <v>0</v>
      </c>
      <c r="BG1129">
        <v>0</v>
      </c>
      <c r="BH1129">
        <v>0</v>
      </c>
      <c r="BI1129">
        <v>0</v>
      </c>
      <c r="BJ1129">
        <v>0</v>
      </c>
      <c r="BK1129">
        <v>0</v>
      </c>
      <c r="BL1129">
        <v>0</v>
      </c>
      <c r="BM1129">
        <v>0</v>
      </c>
      <c r="BN1129">
        <v>0</v>
      </c>
      <c r="BO1129">
        <v>0</v>
      </c>
      <c r="BP1129">
        <v>0</v>
      </c>
      <c r="BQ1129">
        <v>0</v>
      </c>
      <c r="BR1129">
        <v>1</v>
      </c>
      <c r="BS1129">
        <v>515</v>
      </c>
      <c r="BT1129">
        <v>0</v>
      </c>
      <c r="BU1129" s="1">
        <v>0.79</v>
      </c>
      <c r="BV1129" s="5">
        <f>IFERROR($BF1129/($AL1129+$R1129), "No Votes")</f>
        <v>0</v>
      </c>
      <c r="BW1129" s="5">
        <f>IFERROR($BA1129/($AG1129+$M1129), "No Votes")</f>
        <v>0</v>
      </c>
      <c r="BX1129" t="s">
        <v>2157</v>
      </c>
      <c r="BY1129" s="5" t="s">
        <v>2093</v>
      </c>
      <c r="BZ1129" s="5" t="s">
        <v>2088</v>
      </c>
      <c r="CA1129" s="28" t="str">
        <f>IF(Table1[[#This Row],[Party]]="Labour","Conservative","Labour")</f>
        <v>Labour</v>
      </c>
      <c r="CB1129" s="28" cm="1">
        <f t="array" ref="CB11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1129" s="28" cm="1">
        <f t="array" ref="CC11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29" s="28">
        <f>IF(TRIM(Table1[[#This Row],[Party]])="Labour",Table1[[#This Row],[Conservative_Aye]],Table1[[#This Row],[Labour_Aye]])</f>
        <v>0</v>
      </c>
      <c r="CE1129" s="28">
        <f>IF(TRIM(Table1[[#This Row],[Party]])="Labour",Table1[[#This Row],[Conservative_No]],Table1[[#This Row],[Labour_No]])</f>
        <v>160</v>
      </c>
      <c r="CF1129" s="36">
        <f>IF(Table1[[#This Row],[Gov_Aye]]+Table1[[#This Row],[Gov_No]]=0,"",Table1[[#This Row],[Gov_Aye]]/(Table1[[#This Row],[Gov_Aye]]+Table1[[#This Row],[Gov_No]]))</f>
        <v>1</v>
      </c>
      <c r="CG1129" s="36">
        <f>IF(Table1[[#This Row],[Opp_Aye]]+Table1[[#This Row],[Opp_No]]=0,"",Table1[[#This Row],[Opp_Aye]]/(Table1[[#This Row],[Opp_Aye]]+Table1[[#This Row],[Opp_No]]))</f>
        <v>0</v>
      </c>
      <c r="CH1129" s="36">
        <f>IF(OR(Table1[[#This Row],[Gov_Share]]="",Table1[[#This Row],[Opp_Share]]=""),"",ABS(Table1[[#This Row],[Gov_Share]]-Table1[[#This Row],[Opp_Share]]))</f>
        <v>1</v>
      </c>
      <c r="CI1129" s="36">
        <f>IF(Table1[[#This Row],[Gov_Aye]]+Table1[[#This Row],[Gov_No]]=0,"",ABS(Table1[[#This Row],[Gov_Aye]]-Table1[[#This Row],[Gov_No]])/(Table1[[#This Row],[Gov_Aye]]+Table1[[#This Row],[Gov_No]]))</f>
        <v>1</v>
      </c>
      <c r="CJ1129" s="36">
        <f>IF(Table1[[#This Row],[Opp_Aye]]+Table1[[#This Row],[Opp_No]]=0,"",ABS(Table1[[#This Row],[Opp_Aye]]-Table1[[#This Row],[Opp_No]])/(Table1[[#This Row],[Opp_Aye]]+Table1[[#This Row],[Opp_No]]))</f>
        <v>1</v>
      </c>
      <c r="CK11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0.96329994647908856</v>
      </c>
    </row>
    <row r="1130" spans="1:89" ht="29.5" x14ac:dyDescent="0.75">
      <c r="A1130" s="2">
        <v>1486</v>
      </c>
      <c r="B1130" s="15">
        <v>44986</v>
      </c>
      <c r="C1130" s="16">
        <v>0.68888888888888888</v>
      </c>
      <c r="D1130" s="2">
        <v>180</v>
      </c>
      <c r="E1130" s="19" t="s">
        <v>1408</v>
      </c>
      <c r="F1130" s="2"/>
      <c r="G1130" s="2"/>
      <c r="H1130" s="2">
        <v>179</v>
      </c>
      <c r="I1130" s="2">
        <v>273</v>
      </c>
      <c r="J1130" s="2">
        <v>0</v>
      </c>
      <c r="K1130" s="2">
        <v>1</v>
      </c>
      <c r="L1130" s="2">
        <v>0</v>
      </c>
      <c r="M1130" s="3">
        <v>0</v>
      </c>
      <c r="N1130" s="2">
        <v>1</v>
      </c>
      <c r="O1130" s="2">
        <v>0</v>
      </c>
      <c r="P1130" s="2">
        <v>1</v>
      </c>
      <c r="Q1130" s="2">
        <v>4</v>
      </c>
      <c r="R1130" s="4">
        <v>160</v>
      </c>
      <c r="S1130" s="2">
        <v>11</v>
      </c>
      <c r="T1130" s="2">
        <v>0</v>
      </c>
      <c r="U1130" s="2">
        <v>0</v>
      </c>
      <c r="V1130" s="2">
        <v>0</v>
      </c>
      <c r="W1130" s="2">
        <v>1</v>
      </c>
      <c r="X1130" s="2">
        <v>0</v>
      </c>
      <c r="Y1130" s="2">
        <v>0</v>
      </c>
      <c r="Z1130" s="2">
        <v>0</v>
      </c>
      <c r="AA1130" s="2">
        <v>0</v>
      </c>
      <c r="AB1130" s="2">
        <v>0</v>
      </c>
      <c r="AC1130" s="2">
        <v>0</v>
      </c>
      <c r="AD1130" s="2">
        <v>0</v>
      </c>
      <c r="AE1130" s="2">
        <v>0</v>
      </c>
      <c r="AF1130" s="2">
        <v>0</v>
      </c>
      <c r="AG1130" s="3">
        <v>270</v>
      </c>
      <c r="AH1130" s="2">
        <v>0</v>
      </c>
      <c r="AI1130" s="2">
        <v>0</v>
      </c>
      <c r="AJ1130" s="2">
        <v>0</v>
      </c>
      <c r="AK1130" s="2">
        <v>4</v>
      </c>
      <c r="AL1130" s="4">
        <v>0</v>
      </c>
      <c r="AM1130" s="2">
        <v>0</v>
      </c>
      <c r="AN1130" s="2">
        <v>0</v>
      </c>
      <c r="AO1130" s="2">
        <v>0</v>
      </c>
      <c r="AP1130" s="2">
        <v>0</v>
      </c>
      <c r="AQ1130" s="2">
        <v>0</v>
      </c>
      <c r="AR1130" s="2">
        <v>0</v>
      </c>
      <c r="AS1130" s="2">
        <v>0</v>
      </c>
      <c r="AT1130" s="2">
        <v>0</v>
      </c>
      <c r="AU1130" s="2">
        <v>0</v>
      </c>
      <c r="AV1130" s="2">
        <v>0</v>
      </c>
      <c r="AW1130" s="2">
        <v>0</v>
      </c>
      <c r="AX1130" s="2">
        <v>0</v>
      </c>
      <c r="AY1130" s="2">
        <v>0</v>
      </c>
      <c r="AZ1130" s="2">
        <v>0</v>
      </c>
      <c r="BA1130" s="2">
        <v>0</v>
      </c>
      <c r="BB1130" s="2">
        <v>0</v>
      </c>
      <c r="BC1130" s="2">
        <v>0</v>
      </c>
      <c r="BD1130" s="2">
        <v>0</v>
      </c>
      <c r="BE1130" s="2">
        <v>4</v>
      </c>
      <c r="BF1130" s="2">
        <v>0</v>
      </c>
      <c r="BG1130" s="2">
        <v>0</v>
      </c>
      <c r="BH1130" s="2">
        <v>0</v>
      </c>
      <c r="BI1130" s="2">
        <v>0</v>
      </c>
      <c r="BJ1130" s="2">
        <v>0</v>
      </c>
      <c r="BK1130" s="2">
        <v>0</v>
      </c>
      <c r="BL1130" s="2">
        <v>0</v>
      </c>
      <c r="BM1130" s="2">
        <v>0</v>
      </c>
      <c r="BN1130" s="2">
        <v>0</v>
      </c>
      <c r="BO1130" s="2">
        <v>0</v>
      </c>
      <c r="BP1130" s="2">
        <v>0</v>
      </c>
      <c r="BQ1130" s="2">
        <v>0</v>
      </c>
      <c r="BR1130" s="2">
        <v>4</v>
      </c>
      <c r="BS1130" s="2">
        <v>453</v>
      </c>
      <c r="BT1130" s="2">
        <v>8.8300219999999999E-3</v>
      </c>
      <c r="BU1130" s="5">
        <v>0.7</v>
      </c>
      <c r="BV1130" s="5">
        <f>IFERROR($BF1130/($AL1130+$R1130), "No Votes")</f>
        <v>0</v>
      </c>
      <c r="BW1130" s="5">
        <f>IFERROR($BA1130/($AG1130+$M1130), "No Votes")</f>
        <v>0</v>
      </c>
      <c r="BX1130" t="s">
        <v>2157</v>
      </c>
      <c r="BY1130" s="5" t="s">
        <v>2096</v>
      </c>
      <c r="BZ1130" s="5" t="s">
        <v>2088</v>
      </c>
      <c r="CA1130" s="28" t="str">
        <f>IF(Table1[[#This Row],[Party]]="Labour","Conservative","Labour")</f>
        <v>Labour</v>
      </c>
      <c r="CB1130" s="28" cm="1">
        <f t="array" ref="CB11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30" s="28" cm="1">
        <f t="array" ref="CC11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270</v>
      </c>
      <c r="CD1130" s="28">
        <f>IF(TRIM(Table1[[#This Row],[Party]])="Labour",Table1[[#This Row],[Conservative_Aye]],Table1[[#This Row],[Labour_Aye]])</f>
        <v>160</v>
      </c>
      <c r="CE1130" s="28">
        <f>IF(TRIM(Table1[[#This Row],[Party]])="Labour",Table1[[#This Row],[Conservative_No]],Table1[[#This Row],[Labour_No]])</f>
        <v>0</v>
      </c>
      <c r="CF1130" s="36">
        <f>IF(Table1[[#This Row],[Gov_Aye]]+Table1[[#This Row],[Gov_No]]=0,"",Table1[[#This Row],[Gov_Aye]]/(Table1[[#This Row],[Gov_Aye]]+Table1[[#This Row],[Gov_No]]))</f>
        <v>0</v>
      </c>
      <c r="CG1130" s="36">
        <f>IF(Table1[[#This Row],[Opp_Aye]]+Table1[[#This Row],[Opp_No]]=0,"",Table1[[#This Row],[Opp_Aye]]/(Table1[[#This Row],[Opp_Aye]]+Table1[[#This Row],[Opp_No]]))</f>
        <v>1</v>
      </c>
      <c r="CH1130" s="36">
        <f>IF(OR(Table1[[#This Row],[Gov_Share]]="",Table1[[#This Row],[Opp_Share]]=""),"",ABS(Table1[[#This Row],[Gov_Share]]-Table1[[#This Row],[Opp_Share]]))</f>
        <v>1</v>
      </c>
      <c r="CI1130" s="36">
        <f>IF(Table1[[#This Row],[Gov_Aye]]+Table1[[#This Row],[Gov_No]]=0,"",ABS(Table1[[#This Row],[Gov_Aye]]-Table1[[#This Row],[Gov_No]])/(Table1[[#This Row],[Gov_Aye]]+Table1[[#This Row],[Gov_No]]))</f>
        <v>1</v>
      </c>
      <c r="CJ1130" s="36">
        <f>IF(Table1[[#This Row],[Opp_Aye]]+Table1[[#This Row],[Opp_No]]=0,"",ABS(Table1[[#This Row],[Opp_Aye]]-Table1[[#This Row],[Opp_No]])/(Table1[[#This Row],[Opp_Aye]]+Table1[[#This Row],[Opp_No]]))</f>
        <v>1</v>
      </c>
      <c r="CK11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0.96327978301689965</v>
      </c>
    </row>
    <row r="1131" spans="1:89" x14ac:dyDescent="0.75">
      <c r="A1131" s="2">
        <v>1191</v>
      </c>
      <c r="B1131" s="15">
        <v>44572</v>
      </c>
      <c r="C1131" s="16">
        <v>0.69722222222222219</v>
      </c>
      <c r="D1131" s="2">
        <v>158</v>
      </c>
      <c r="E1131" s="19" t="s">
        <v>526</v>
      </c>
      <c r="F1131" s="2"/>
      <c r="G1131" s="2"/>
      <c r="H1131" s="2">
        <v>229</v>
      </c>
      <c r="I1131" s="2">
        <v>319</v>
      </c>
      <c r="J1131" s="2">
        <v>1</v>
      </c>
      <c r="K1131" s="2">
        <v>0</v>
      </c>
      <c r="L1131" s="2">
        <v>0</v>
      </c>
      <c r="M1131" s="3">
        <v>1</v>
      </c>
      <c r="N1131" s="2">
        <v>5</v>
      </c>
      <c r="O1131" s="2">
        <v>0</v>
      </c>
      <c r="P1131" s="2">
        <v>0</v>
      </c>
      <c r="Q1131" s="2">
        <v>4</v>
      </c>
      <c r="R1131" s="4">
        <v>168</v>
      </c>
      <c r="S1131" s="2">
        <v>12</v>
      </c>
      <c r="T1131" s="2">
        <v>2</v>
      </c>
      <c r="U1131" s="2">
        <v>0</v>
      </c>
      <c r="V1131" s="2">
        <v>34</v>
      </c>
      <c r="W1131" s="2">
        <v>2</v>
      </c>
      <c r="X1131" s="2">
        <v>0</v>
      </c>
      <c r="Y1131" s="2">
        <v>0</v>
      </c>
      <c r="Z1131" s="2">
        <v>0</v>
      </c>
      <c r="AA1131" s="2">
        <v>0</v>
      </c>
      <c r="AB1131" s="2">
        <v>0</v>
      </c>
      <c r="AC1131" s="2">
        <v>0</v>
      </c>
      <c r="AD1131" s="2">
        <v>0</v>
      </c>
      <c r="AE1131" s="2">
        <v>0</v>
      </c>
      <c r="AF1131" s="2">
        <v>0</v>
      </c>
      <c r="AG1131" s="3">
        <v>320</v>
      </c>
      <c r="AH1131" s="2">
        <v>1</v>
      </c>
      <c r="AI1131" s="2">
        <v>0</v>
      </c>
      <c r="AJ1131" s="2">
        <v>0</v>
      </c>
      <c r="AK1131" s="2">
        <v>0</v>
      </c>
      <c r="AL1131" s="4">
        <v>0</v>
      </c>
      <c r="AM1131" s="2">
        <v>0</v>
      </c>
      <c r="AN1131" s="2">
        <v>0</v>
      </c>
      <c r="AO1131" s="2">
        <v>0</v>
      </c>
      <c r="AP1131" s="2">
        <v>0</v>
      </c>
      <c r="AQ1131" s="2">
        <v>0</v>
      </c>
      <c r="AR1131" s="2">
        <v>0</v>
      </c>
      <c r="AS1131" s="2">
        <v>0</v>
      </c>
      <c r="AT1131" s="2">
        <v>0</v>
      </c>
      <c r="AU1131" s="2">
        <v>0</v>
      </c>
      <c r="AV1131" s="2">
        <v>0</v>
      </c>
      <c r="AW1131" s="2">
        <v>0</v>
      </c>
      <c r="AX1131" s="2">
        <v>0</v>
      </c>
      <c r="AY1131" s="2">
        <v>0</v>
      </c>
      <c r="AZ1131" s="2">
        <v>0</v>
      </c>
      <c r="BA1131" s="44">
        <v>1</v>
      </c>
      <c r="BB1131" s="2">
        <v>1</v>
      </c>
      <c r="BC1131" s="2">
        <v>0</v>
      </c>
      <c r="BD1131" s="2">
        <v>0</v>
      </c>
      <c r="BE1131" s="2">
        <v>0</v>
      </c>
      <c r="BF1131" s="45">
        <v>0</v>
      </c>
      <c r="BG1131" s="2">
        <v>0</v>
      </c>
      <c r="BH1131" s="2">
        <v>0</v>
      </c>
      <c r="BI1131" s="2">
        <v>0</v>
      </c>
      <c r="BJ1131" s="2">
        <v>0</v>
      </c>
      <c r="BK1131" s="2">
        <v>0</v>
      </c>
      <c r="BL1131" s="2">
        <v>0</v>
      </c>
      <c r="BM1131" s="2">
        <v>0</v>
      </c>
      <c r="BN1131" s="2">
        <v>0</v>
      </c>
      <c r="BO1131" s="2">
        <v>0</v>
      </c>
      <c r="BP1131" s="2">
        <v>0</v>
      </c>
      <c r="BQ1131" s="2">
        <v>0</v>
      </c>
      <c r="BR1131" s="2">
        <v>2</v>
      </c>
      <c r="BS1131" s="2">
        <v>550</v>
      </c>
      <c r="BT1131" s="2">
        <v>0</v>
      </c>
      <c r="BU1131" s="5">
        <v>0.85</v>
      </c>
      <c r="BV1131" s="5">
        <f>IFERROR($BF1131/($AL1131+$R1131), "No Votes")</f>
        <v>0</v>
      </c>
      <c r="BW1131" s="5">
        <f>IFERROR($BA1131/($AG1131+$M1131), "No Votes")</f>
        <v>3.1152647975077881E-3</v>
      </c>
      <c r="BX1131" t="s">
        <v>2157</v>
      </c>
      <c r="BY1131" s="5" t="s">
        <v>2093</v>
      </c>
      <c r="BZ1131" s="5" t="s">
        <v>2088</v>
      </c>
      <c r="CA1131" s="28" t="str">
        <f>IF(Table1[[#This Row],[Party]]="Labour","Conservative","Labour")</f>
        <v>Labour</v>
      </c>
      <c r="CB1131" s="28" cm="1">
        <f t="array" ref="CB11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131" s="28" cm="1">
        <f t="array" ref="CC11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320</v>
      </c>
      <c r="CD1131" s="28">
        <f>IF(TRIM(Table1[[#This Row],[Party]])="Labour",Table1[[#This Row],[Conservative_Aye]],Table1[[#This Row],[Labour_Aye]])</f>
        <v>168</v>
      </c>
      <c r="CE1131" s="28">
        <f>IF(TRIM(Table1[[#This Row],[Party]])="Labour",Table1[[#This Row],[Conservative_No]],Table1[[#This Row],[Labour_No]])</f>
        <v>0</v>
      </c>
      <c r="CF1131" s="36">
        <f>IF(Table1[[#This Row],[Gov_Aye]]+Table1[[#This Row],[Gov_No]]=0,"",Table1[[#This Row],[Gov_Aye]]/(Table1[[#This Row],[Gov_Aye]]+Table1[[#This Row],[Gov_No]]))</f>
        <v>3.1152647975077881E-3</v>
      </c>
      <c r="CG1131" s="36">
        <f>IF(Table1[[#This Row],[Opp_Aye]]+Table1[[#This Row],[Opp_No]]=0,"",Table1[[#This Row],[Opp_Aye]]/(Table1[[#This Row],[Opp_Aye]]+Table1[[#This Row],[Opp_No]]))</f>
        <v>1</v>
      </c>
      <c r="CH1131" s="36">
        <f>IF(OR(Table1[[#This Row],[Gov_Share]]="",Table1[[#This Row],[Opp_Share]]=""),"",ABS(Table1[[#This Row],[Gov_Share]]-Table1[[#This Row],[Opp_Share]]))</f>
        <v>0.99688473520249221</v>
      </c>
      <c r="CI1131" s="36">
        <f>IF(Table1[[#This Row],[Gov_Aye]]+Table1[[#This Row],[Gov_No]]=0,"",ABS(Table1[[#This Row],[Gov_Aye]]-Table1[[#This Row],[Gov_No]])/(Table1[[#This Row],[Gov_Aye]]+Table1[[#This Row],[Gov_No]]))</f>
        <v>0.99376947040498442</v>
      </c>
      <c r="CJ1131" s="36">
        <f>IF(Table1[[#This Row],[Opp_Aye]]+Table1[[#This Row],[Opp_No]]=0,"",ABS(Table1[[#This Row],[Opp_Aye]]-Table1[[#This Row],[Opp_No]])/(Table1[[#This Row],[Opp_Aye]]+Table1[[#This Row],[Opp_No]]))</f>
        <v>1</v>
      </c>
      <c r="CK11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0.96327513546056598</v>
      </c>
    </row>
    <row r="1132" spans="1:89" ht="59" hidden="1" x14ac:dyDescent="0.75">
      <c r="A1132">
        <v>721</v>
      </c>
      <c r="B1132" s="17">
        <v>43757</v>
      </c>
      <c r="C1132" s="18">
        <v>0.60416666666666663</v>
      </c>
      <c r="D1132">
        <v>3</v>
      </c>
      <c r="E1132" s="20" t="s">
        <v>142</v>
      </c>
      <c r="F1132" t="s">
        <v>2012</v>
      </c>
      <c r="H1132">
        <v>322</v>
      </c>
      <c r="I1132">
        <v>306</v>
      </c>
      <c r="J1132">
        <v>0</v>
      </c>
      <c r="K1132">
        <v>0</v>
      </c>
      <c r="L1132">
        <v>0</v>
      </c>
      <c r="M1132" s="3">
        <v>0</v>
      </c>
      <c r="N1132">
        <v>10</v>
      </c>
      <c r="O1132">
        <v>0</v>
      </c>
      <c r="P1132">
        <v>1</v>
      </c>
      <c r="Q1132">
        <v>17</v>
      </c>
      <c r="R1132" s="4">
        <v>231</v>
      </c>
      <c r="S1132">
        <v>19</v>
      </c>
      <c r="T1132">
        <v>4</v>
      </c>
      <c r="U1132">
        <v>0</v>
      </c>
      <c r="V1132">
        <v>35</v>
      </c>
      <c r="W1132">
        <v>0</v>
      </c>
      <c r="X1132">
        <v>5</v>
      </c>
      <c r="Y1132">
        <v>0</v>
      </c>
      <c r="Z1132">
        <v>0</v>
      </c>
      <c r="AA1132">
        <v>0</v>
      </c>
      <c r="AB1132">
        <v>0</v>
      </c>
      <c r="AC1132">
        <v>0</v>
      </c>
      <c r="AD1132">
        <v>0</v>
      </c>
      <c r="AE1132">
        <v>0</v>
      </c>
      <c r="AF1132">
        <v>0</v>
      </c>
      <c r="AG1132" s="3">
        <v>283</v>
      </c>
      <c r="AH1132">
        <v>0</v>
      </c>
      <c r="AI1132">
        <v>0</v>
      </c>
      <c r="AJ1132">
        <v>0</v>
      </c>
      <c r="AK1132">
        <v>17</v>
      </c>
      <c r="AL1132" s="4">
        <v>6</v>
      </c>
      <c r="AM1132">
        <v>0</v>
      </c>
      <c r="AN1132">
        <v>0</v>
      </c>
      <c r="AO1132">
        <v>0</v>
      </c>
      <c r="AP1132">
        <v>0</v>
      </c>
      <c r="AQ1132">
        <v>0</v>
      </c>
      <c r="AR1132">
        <v>0</v>
      </c>
      <c r="AS1132">
        <v>0</v>
      </c>
      <c r="AT1132">
        <v>0</v>
      </c>
      <c r="AU1132">
        <v>0</v>
      </c>
      <c r="AV1132">
        <v>0</v>
      </c>
      <c r="AW1132">
        <v>0</v>
      </c>
      <c r="AX1132">
        <v>0</v>
      </c>
      <c r="AY1132">
        <v>0</v>
      </c>
      <c r="AZ1132">
        <v>0</v>
      </c>
      <c r="BA1132" s="3">
        <v>0</v>
      </c>
      <c r="BB1132">
        <v>0</v>
      </c>
      <c r="BC1132">
        <v>0</v>
      </c>
      <c r="BD1132">
        <v>0</v>
      </c>
      <c r="BE1132">
        <v>17</v>
      </c>
      <c r="BF1132" s="4">
        <v>6</v>
      </c>
      <c r="BG1132">
        <v>0</v>
      </c>
      <c r="BH1132">
        <v>0</v>
      </c>
      <c r="BI1132">
        <v>0</v>
      </c>
      <c r="BJ1132">
        <v>0</v>
      </c>
      <c r="BK1132">
        <v>0</v>
      </c>
      <c r="BL1132">
        <v>0</v>
      </c>
      <c r="BM1132">
        <v>0</v>
      </c>
      <c r="BN1132">
        <v>0</v>
      </c>
      <c r="BO1132">
        <v>0</v>
      </c>
      <c r="BP1132">
        <v>0</v>
      </c>
      <c r="BQ1132">
        <v>0</v>
      </c>
      <c r="BR1132">
        <v>23</v>
      </c>
      <c r="BS1132">
        <v>628</v>
      </c>
      <c r="BT1132">
        <v>0.04</v>
      </c>
      <c r="BU1132" s="1">
        <v>0.97</v>
      </c>
      <c r="BV1132" s="5">
        <f>IFERROR($BF1132/($AL1132+$R1132), "No Votes")</f>
        <v>2.5316455696202531E-2</v>
      </c>
      <c r="BW1132" s="5">
        <f>IFERROR($BA1132/($AG1132+$M1132), "No Votes")</f>
        <v>0</v>
      </c>
      <c r="BX1132" t="s">
        <v>2156</v>
      </c>
      <c r="BY1132" s="5" t="s">
        <v>2093</v>
      </c>
      <c r="BZ1132" s="5" t="s">
        <v>2088</v>
      </c>
      <c r="CA1132" s="28" t="str">
        <f>IF(Table1[[#This Row],[Party]]="Labour","Conservative","Labour")</f>
        <v>Labour</v>
      </c>
      <c r="CB1132" s="28" cm="1">
        <f t="array" ref="CB11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32" s="28" cm="1">
        <f t="array" ref="CC11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132" s="28">
        <f>IF(TRIM(Table1[[#This Row],[Party]])="Labour",Table1[[#This Row],[Conservative_Aye]],Table1[[#This Row],[Labour_Aye]])</f>
        <v>231</v>
      </c>
      <c r="CE1132" s="28">
        <f>IF(TRIM(Table1[[#This Row],[Party]])="Labour",Table1[[#This Row],[Conservative_No]],Table1[[#This Row],[Labour_No]])</f>
        <v>6</v>
      </c>
      <c r="CF1132" s="36">
        <f>IF(Table1[[#This Row],[Gov_Aye]]+Table1[[#This Row],[Gov_No]]=0,"",Table1[[#This Row],[Gov_Aye]]/(Table1[[#This Row],[Gov_Aye]]+Table1[[#This Row],[Gov_No]]))</f>
        <v>0</v>
      </c>
      <c r="CG1132" s="36">
        <f>IF(Table1[[#This Row],[Opp_Aye]]+Table1[[#This Row],[Opp_No]]=0,"",Table1[[#This Row],[Opp_Aye]]/(Table1[[#This Row],[Opp_Aye]]+Table1[[#This Row],[Opp_No]]))</f>
        <v>0.97468354430379744</v>
      </c>
      <c r="CH1132" s="36">
        <f>IF(OR(Table1[[#This Row],[Gov_Share]]="",Table1[[#This Row],[Opp_Share]]=""),"",ABS(Table1[[#This Row],[Gov_Share]]-Table1[[#This Row],[Opp_Share]]))</f>
        <v>0.97468354430379744</v>
      </c>
      <c r="CI1132" s="36">
        <f>IF(Table1[[#This Row],[Gov_Aye]]+Table1[[#This Row],[Gov_No]]=0,"",ABS(Table1[[#This Row],[Gov_Aye]]-Table1[[#This Row],[Gov_No]])/(Table1[[#This Row],[Gov_Aye]]+Table1[[#This Row],[Gov_No]]))</f>
        <v>1</v>
      </c>
      <c r="CJ1132" s="36">
        <f>IF(Table1[[#This Row],[Opp_Aye]]+Table1[[#This Row],[Opp_No]]=0,"",ABS(Table1[[#This Row],[Opp_Aye]]-Table1[[#This Row],[Opp_No]])/(Table1[[#This Row],[Opp_Aye]]+Table1[[#This Row],[Opp_No]]))</f>
        <v>0.94936708860759489</v>
      </c>
      <c r="CK11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0.92089771412977084</v>
      </c>
    </row>
    <row r="1133" spans="1:89" ht="29.5" x14ac:dyDescent="0.75">
      <c r="A1133">
        <v>1271</v>
      </c>
      <c r="B1133" s="17">
        <v>44649</v>
      </c>
      <c r="C1133" s="18">
        <v>0.74236111111111114</v>
      </c>
      <c r="D1133">
        <v>235</v>
      </c>
      <c r="E1133" s="20" t="s">
        <v>1372</v>
      </c>
      <c r="H1133">
        <v>268</v>
      </c>
      <c r="I1133">
        <v>195</v>
      </c>
      <c r="J1133">
        <v>0</v>
      </c>
      <c r="K1133">
        <v>0</v>
      </c>
      <c r="L1133">
        <v>0</v>
      </c>
      <c r="M1133" s="3">
        <v>266</v>
      </c>
      <c r="N1133">
        <v>0</v>
      </c>
      <c r="O1133">
        <v>0</v>
      </c>
      <c r="P1133">
        <v>0</v>
      </c>
      <c r="Q1133">
        <v>0</v>
      </c>
      <c r="R1133" s="4">
        <v>0</v>
      </c>
      <c r="S1133">
        <v>0</v>
      </c>
      <c r="T1133">
        <v>0</v>
      </c>
      <c r="U1133">
        <v>0</v>
      </c>
      <c r="V1133">
        <v>1</v>
      </c>
      <c r="W1133">
        <v>0</v>
      </c>
      <c r="X1133">
        <v>0</v>
      </c>
      <c r="Y1133">
        <v>0</v>
      </c>
      <c r="Z1133">
        <v>0</v>
      </c>
      <c r="AA1133">
        <v>0</v>
      </c>
      <c r="AB1133">
        <v>0</v>
      </c>
      <c r="AC1133">
        <v>0</v>
      </c>
      <c r="AD1133">
        <v>1</v>
      </c>
      <c r="AE1133">
        <v>1</v>
      </c>
      <c r="AF1133">
        <v>0</v>
      </c>
      <c r="AG1133" s="3">
        <v>0</v>
      </c>
      <c r="AH1133">
        <v>6</v>
      </c>
      <c r="AI1133">
        <v>0</v>
      </c>
      <c r="AJ1133">
        <v>1</v>
      </c>
      <c r="AK1133">
        <v>2</v>
      </c>
      <c r="AL1133" s="4">
        <v>134</v>
      </c>
      <c r="AM1133">
        <v>11</v>
      </c>
      <c r="AN1133">
        <v>2</v>
      </c>
      <c r="AO1133">
        <v>0</v>
      </c>
      <c r="AP1133">
        <v>35</v>
      </c>
      <c r="AQ1133">
        <v>0</v>
      </c>
      <c r="AR1133">
        <v>0</v>
      </c>
      <c r="AS1133">
        <v>0</v>
      </c>
      <c r="AT1133">
        <v>0</v>
      </c>
      <c r="AU1133">
        <v>0</v>
      </c>
      <c r="AV1133">
        <v>0</v>
      </c>
      <c r="AW1133">
        <v>0</v>
      </c>
      <c r="AX1133">
        <v>0</v>
      </c>
      <c r="AY1133">
        <v>0</v>
      </c>
      <c r="AZ1133">
        <v>0</v>
      </c>
      <c r="BA1133">
        <v>0</v>
      </c>
      <c r="BB1133">
        <v>0</v>
      </c>
      <c r="BC1133">
        <v>0</v>
      </c>
      <c r="BD1133">
        <v>0</v>
      </c>
      <c r="BE1133">
        <v>0</v>
      </c>
      <c r="BF1133">
        <v>0</v>
      </c>
      <c r="BG1133">
        <v>0</v>
      </c>
      <c r="BH1133">
        <v>0</v>
      </c>
      <c r="BI1133">
        <v>0</v>
      </c>
      <c r="BJ1133">
        <v>1</v>
      </c>
      <c r="BK1133">
        <v>0</v>
      </c>
      <c r="BL1133">
        <v>0</v>
      </c>
      <c r="BM1133">
        <v>0</v>
      </c>
      <c r="BN1133">
        <v>0</v>
      </c>
      <c r="BO1133">
        <v>0</v>
      </c>
      <c r="BP1133">
        <v>0</v>
      </c>
      <c r="BQ1133">
        <v>0</v>
      </c>
      <c r="BR1133">
        <v>1</v>
      </c>
      <c r="BS1133">
        <v>460</v>
      </c>
      <c r="BT1133">
        <v>2.173913E-3</v>
      </c>
      <c r="BU1133" s="1">
        <v>0.71</v>
      </c>
      <c r="BV1133" s="5">
        <f>IFERROR($BF1133/($AL1133+$R1133), "No Votes")</f>
        <v>0</v>
      </c>
      <c r="BW1133" s="5">
        <f>IFERROR($BA1133/($AG1133+$M1133), "No Votes")</f>
        <v>0</v>
      </c>
      <c r="BX1133" t="s">
        <v>2157</v>
      </c>
      <c r="BY1133" s="5" t="s">
        <v>2093</v>
      </c>
      <c r="BZ1133" s="5" t="s">
        <v>2088</v>
      </c>
      <c r="CA1133" s="28" t="str">
        <f>IF(Table1[[#This Row],[Party]]="Labour","Conservative","Labour")</f>
        <v>Labour</v>
      </c>
      <c r="CB1133" s="28" cm="1">
        <f t="array" ref="CB11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266</v>
      </c>
      <c r="CC1133" s="28" cm="1">
        <f t="array" ref="CC11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33" s="28">
        <f>IF(TRIM(Table1[[#This Row],[Party]])="Labour",Table1[[#This Row],[Conservative_Aye]],Table1[[#This Row],[Labour_Aye]])</f>
        <v>0</v>
      </c>
      <c r="CE1133" s="28">
        <f>IF(TRIM(Table1[[#This Row],[Party]])="Labour",Table1[[#This Row],[Conservative_No]],Table1[[#This Row],[Labour_No]])</f>
        <v>134</v>
      </c>
      <c r="CF1133" s="36">
        <f>IF(Table1[[#This Row],[Gov_Aye]]+Table1[[#This Row],[Gov_No]]=0,"",Table1[[#This Row],[Gov_Aye]]/(Table1[[#This Row],[Gov_Aye]]+Table1[[#This Row],[Gov_No]]))</f>
        <v>1</v>
      </c>
      <c r="CG1133" s="36">
        <f>IF(Table1[[#This Row],[Opp_Aye]]+Table1[[#This Row],[Opp_No]]=0,"",Table1[[#This Row],[Opp_Aye]]/(Table1[[#This Row],[Opp_Aye]]+Table1[[#This Row],[Opp_No]]))</f>
        <v>0</v>
      </c>
      <c r="CH1133" s="36">
        <f>IF(OR(Table1[[#This Row],[Gov_Share]]="",Table1[[#This Row],[Opp_Share]]=""),"",ABS(Table1[[#This Row],[Gov_Share]]-Table1[[#This Row],[Opp_Share]]))</f>
        <v>1</v>
      </c>
      <c r="CI1133" s="36">
        <f>IF(Table1[[#This Row],[Gov_Aye]]+Table1[[#This Row],[Gov_No]]=0,"",ABS(Table1[[#This Row],[Gov_Aye]]-Table1[[#This Row],[Gov_No]])/(Table1[[#This Row],[Gov_Aye]]+Table1[[#This Row],[Gov_No]]))</f>
        <v>1</v>
      </c>
      <c r="CJ1133" s="36">
        <f>IF(Table1[[#This Row],[Opp_Aye]]+Table1[[#This Row],[Opp_No]]=0,"",ABS(Table1[[#This Row],[Opp_Aye]]-Table1[[#This Row],[Opp_No]])/(Table1[[#This Row],[Opp_Aye]]+Table1[[#This Row],[Opp_No]]))</f>
        <v>1</v>
      </c>
      <c r="CK11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0.96319049046049343</v>
      </c>
    </row>
    <row r="1134" spans="1:89" ht="29.5" x14ac:dyDescent="0.75">
      <c r="A1134">
        <v>1383</v>
      </c>
      <c r="B1134" s="17">
        <v>44860</v>
      </c>
      <c r="C1134" s="18">
        <v>0.66874999999999996</v>
      </c>
      <c r="D1134">
        <v>77</v>
      </c>
      <c r="E1134" s="20" t="s">
        <v>1529</v>
      </c>
      <c r="H1134">
        <v>136</v>
      </c>
      <c r="I1134">
        <v>276</v>
      </c>
      <c r="J1134">
        <v>0</v>
      </c>
      <c r="K1134">
        <v>1</v>
      </c>
      <c r="L1134">
        <v>0</v>
      </c>
      <c r="M1134" s="3">
        <v>1</v>
      </c>
      <c r="N1134">
        <v>0</v>
      </c>
      <c r="O1134">
        <v>0</v>
      </c>
      <c r="P1134">
        <v>1</v>
      </c>
      <c r="Q1134">
        <v>2</v>
      </c>
      <c r="R1134" s="4">
        <v>116</v>
      </c>
      <c r="S1134">
        <v>10</v>
      </c>
      <c r="T1134">
        <v>3</v>
      </c>
      <c r="U1134">
        <v>0</v>
      </c>
      <c r="V1134">
        <v>0</v>
      </c>
      <c r="W1134">
        <v>2</v>
      </c>
      <c r="X1134">
        <v>0</v>
      </c>
      <c r="Y1134">
        <v>0</v>
      </c>
      <c r="Z1134">
        <v>0</v>
      </c>
      <c r="AA1134">
        <v>0</v>
      </c>
      <c r="AB1134">
        <v>0</v>
      </c>
      <c r="AC1134">
        <v>0</v>
      </c>
      <c r="AD1134">
        <v>0</v>
      </c>
      <c r="AE1134">
        <v>0</v>
      </c>
      <c r="AF1134">
        <v>0</v>
      </c>
      <c r="AG1134" s="3">
        <v>267</v>
      </c>
      <c r="AH1134">
        <v>7</v>
      </c>
      <c r="AI1134">
        <v>0</v>
      </c>
      <c r="AJ1134">
        <v>0</v>
      </c>
      <c r="AK1134">
        <v>1</v>
      </c>
      <c r="AL1134" s="4">
        <v>0</v>
      </c>
      <c r="AM1134">
        <v>0</v>
      </c>
      <c r="AN1134">
        <v>0</v>
      </c>
      <c r="AO1134">
        <v>0</v>
      </c>
      <c r="AP1134">
        <v>0</v>
      </c>
      <c r="AQ1134">
        <v>0</v>
      </c>
      <c r="AR1134">
        <v>0</v>
      </c>
      <c r="AS1134">
        <v>0</v>
      </c>
      <c r="AT1134">
        <v>0</v>
      </c>
      <c r="AU1134">
        <v>0</v>
      </c>
      <c r="AV1134">
        <v>0</v>
      </c>
      <c r="AW1134">
        <v>0</v>
      </c>
      <c r="AX1134">
        <v>0</v>
      </c>
      <c r="AY1134">
        <v>0</v>
      </c>
      <c r="AZ1134">
        <v>0</v>
      </c>
      <c r="BA1134">
        <v>1</v>
      </c>
      <c r="BB1134">
        <v>0</v>
      </c>
      <c r="BC1134">
        <v>0</v>
      </c>
      <c r="BD1134">
        <v>0</v>
      </c>
      <c r="BE1134">
        <v>1</v>
      </c>
      <c r="BF1134">
        <v>0</v>
      </c>
      <c r="BG1134">
        <v>0</v>
      </c>
      <c r="BH1134">
        <v>0</v>
      </c>
      <c r="BI1134">
        <v>0</v>
      </c>
      <c r="BJ1134">
        <v>0</v>
      </c>
      <c r="BK1134">
        <v>0</v>
      </c>
      <c r="BL1134">
        <v>0</v>
      </c>
      <c r="BM1134">
        <v>0</v>
      </c>
      <c r="BN1134">
        <v>0</v>
      </c>
      <c r="BO1134">
        <v>0</v>
      </c>
      <c r="BP1134">
        <v>0</v>
      </c>
      <c r="BQ1134">
        <v>0</v>
      </c>
      <c r="BR1134">
        <v>2</v>
      </c>
      <c r="BS1134">
        <v>411</v>
      </c>
      <c r="BT1134">
        <v>4.8661800000000003E-3</v>
      </c>
      <c r="BU1134" s="1">
        <v>0.63</v>
      </c>
      <c r="BV1134" s="5">
        <f>IFERROR($BF1134/($AL1134+$R1134), "No Votes")</f>
        <v>0</v>
      </c>
      <c r="BW1134" s="5">
        <f>IFERROR($BA1134/($AG1134+$M1134), "No Votes")</f>
        <v>3.7313432835820895E-3</v>
      </c>
      <c r="BX1134" t="s">
        <v>2157</v>
      </c>
      <c r="BY1134" s="5" t="s">
        <v>2096</v>
      </c>
      <c r="BZ1134" s="5" t="s">
        <v>2088</v>
      </c>
      <c r="CA1134" s="28" t="str">
        <f>IF(Table1[[#This Row],[Party]]="Labour","Conservative","Labour")</f>
        <v>Labour</v>
      </c>
      <c r="CB1134" s="28" cm="1">
        <f t="array" ref="CB11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134" s="28" cm="1">
        <f t="array" ref="CC11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267</v>
      </c>
      <c r="CD1134" s="28">
        <f>IF(TRIM(Table1[[#This Row],[Party]])="Labour",Table1[[#This Row],[Conservative_Aye]],Table1[[#This Row],[Labour_Aye]])</f>
        <v>116</v>
      </c>
      <c r="CE1134" s="28">
        <f>IF(TRIM(Table1[[#This Row],[Party]])="Labour",Table1[[#This Row],[Conservative_No]],Table1[[#This Row],[Labour_No]])</f>
        <v>0</v>
      </c>
      <c r="CF1134" s="36">
        <f>IF(Table1[[#This Row],[Gov_Aye]]+Table1[[#This Row],[Gov_No]]=0,"",Table1[[#This Row],[Gov_Aye]]/(Table1[[#This Row],[Gov_Aye]]+Table1[[#This Row],[Gov_No]]))</f>
        <v>3.7313432835820895E-3</v>
      </c>
      <c r="CG1134" s="36">
        <f>IF(Table1[[#This Row],[Opp_Aye]]+Table1[[#This Row],[Opp_No]]=0,"",Table1[[#This Row],[Opp_Aye]]/(Table1[[#This Row],[Opp_Aye]]+Table1[[#This Row],[Opp_No]]))</f>
        <v>1</v>
      </c>
      <c r="CH1134" s="36">
        <f>IF(OR(Table1[[#This Row],[Gov_Share]]="",Table1[[#This Row],[Opp_Share]]=""),"",ABS(Table1[[#This Row],[Gov_Share]]-Table1[[#This Row],[Opp_Share]]))</f>
        <v>0.99626865671641796</v>
      </c>
      <c r="CI1134" s="36">
        <f>IF(Table1[[#This Row],[Gov_Aye]]+Table1[[#This Row],[Gov_No]]=0,"",ABS(Table1[[#This Row],[Gov_Aye]]-Table1[[#This Row],[Gov_No]])/(Table1[[#This Row],[Gov_Aye]]+Table1[[#This Row],[Gov_No]]))</f>
        <v>0.9925373134328358</v>
      </c>
      <c r="CJ1134" s="36">
        <f>IF(Table1[[#This Row],[Opp_Aye]]+Table1[[#This Row],[Opp_No]]=0,"",ABS(Table1[[#This Row],[Opp_Aye]]-Table1[[#This Row],[Opp_No]])/(Table1[[#This Row],[Opp_Aye]]+Table1[[#This Row],[Opp_No]]))</f>
        <v>1</v>
      </c>
      <c r="CK11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0.96318140174072375</v>
      </c>
    </row>
    <row r="1135" spans="1:89" ht="29.5" x14ac:dyDescent="0.75">
      <c r="A1135">
        <v>1487</v>
      </c>
      <c r="B1135" s="17">
        <v>44986</v>
      </c>
      <c r="C1135" s="18">
        <v>0.69861111111111107</v>
      </c>
      <c r="D1135">
        <v>181</v>
      </c>
      <c r="E1135" s="20" t="s">
        <v>1412</v>
      </c>
      <c r="H1135">
        <v>180</v>
      </c>
      <c r="I1135">
        <v>273</v>
      </c>
      <c r="J1135">
        <v>0</v>
      </c>
      <c r="K1135">
        <v>1</v>
      </c>
      <c r="L1135">
        <v>0</v>
      </c>
      <c r="M1135" s="3">
        <v>0</v>
      </c>
      <c r="N1135">
        <v>1</v>
      </c>
      <c r="O1135">
        <v>0</v>
      </c>
      <c r="P1135">
        <v>1</v>
      </c>
      <c r="Q1135">
        <v>4</v>
      </c>
      <c r="R1135" s="4">
        <v>159</v>
      </c>
      <c r="S1135">
        <v>11</v>
      </c>
      <c r="T1135">
        <v>0</v>
      </c>
      <c r="U1135">
        <v>0</v>
      </c>
      <c r="V1135">
        <v>0</v>
      </c>
      <c r="W1135">
        <v>1</v>
      </c>
      <c r="X1135">
        <v>0</v>
      </c>
      <c r="Y1135">
        <v>0</v>
      </c>
      <c r="Z1135">
        <v>0</v>
      </c>
      <c r="AA1135">
        <v>0</v>
      </c>
      <c r="AB1135">
        <v>0</v>
      </c>
      <c r="AC1135">
        <v>0</v>
      </c>
      <c r="AD1135">
        <v>0</v>
      </c>
      <c r="AE1135">
        <v>0</v>
      </c>
      <c r="AF1135">
        <v>0</v>
      </c>
      <c r="AG1135" s="3">
        <v>269</v>
      </c>
      <c r="AH1135">
        <v>0</v>
      </c>
      <c r="AI1135">
        <v>0</v>
      </c>
      <c r="AJ1135">
        <v>0</v>
      </c>
      <c r="AK1135">
        <v>4</v>
      </c>
      <c r="AL1135" s="4">
        <v>0</v>
      </c>
      <c r="AM1135">
        <v>0</v>
      </c>
      <c r="AN1135">
        <v>0</v>
      </c>
      <c r="AO1135">
        <v>0</v>
      </c>
      <c r="AP1135">
        <v>0</v>
      </c>
      <c r="AQ1135">
        <v>0</v>
      </c>
      <c r="AR1135">
        <v>0</v>
      </c>
      <c r="AS1135">
        <v>0</v>
      </c>
      <c r="AT1135">
        <v>0</v>
      </c>
      <c r="AU1135">
        <v>0</v>
      </c>
      <c r="AV1135">
        <v>0</v>
      </c>
      <c r="AW1135">
        <v>0</v>
      </c>
      <c r="AX1135">
        <v>0</v>
      </c>
      <c r="AY1135">
        <v>0</v>
      </c>
      <c r="AZ1135">
        <v>0</v>
      </c>
      <c r="BA1135">
        <v>0</v>
      </c>
      <c r="BB1135">
        <v>0</v>
      </c>
      <c r="BC1135">
        <v>0</v>
      </c>
      <c r="BD1135">
        <v>0</v>
      </c>
      <c r="BE1135">
        <v>4</v>
      </c>
      <c r="BF1135">
        <v>0</v>
      </c>
      <c r="BG1135">
        <v>0</v>
      </c>
      <c r="BH1135">
        <v>0</v>
      </c>
      <c r="BI1135">
        <v>0</v>
      </c>
      <c r="BJ1135">
        <v>0</v>
      </c>
      <c r="BK1135">
        <v>0</v>
      </c>
      <c r="BL1135">
        <v>0</v>
      </c>
      <c r="BM1135">
        <v>0</v>
      </c>
      <c r="BN1135">
        <v>0</v>
      </c>
      <c r="BO1135">
        <v>0</v>
      </c>
      <c r="BP1135">
        <v>0</v>
      </c>
      <c r="BQ1135">
        <v>0</v>
      </c>
      <c r="BR1135">
        <v>4</v>
      </c>
      <c r="BS1135">
        <v>451</v>
      </c>
      <c r="BT1135">
        <v>8.8691800000000008E-3</v>
      </c>
      <c r="BU1135" s="1">
        <v>0.69</v>
      </c>
      <c r="BV1135" s="5">
        <f>IFERROR($BF1135/($AL1135+$R1135), "No Votes")</f>
        <v>0</v>
      </c>
      <c r="BW1135" s="5">
        <f>IFERROR($BA1135/($AG1135+$M1135), "No Votes")</f>
        <v>0</v>
      </c>
      <c r="BX1135" t="s">
        <v>2157</v>
      </c>
      <c r="BY1135" s="5" t="s">
        <v>2096</v>
      </c>
      <c r="BZ1135" s="5" t="s">
        <v>2088</v>
      </c>
      <c r="CA1135" s="28" t="str">
        <f>IF(Table1[[#This Row],[Party]]="Labour","Conservative","Labour")</f>
        <v>Labour</v>
      </c>
      <c r="CB1135" s="28" cm="1">
        <f t="array" ref="CB11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35" s="28" cm="1">
        <f t="array" ref="CC11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1135" s="28">
        <f>IF(TRIM(Table1[[#This Row],[Party]])="Labour",Table1[[#This Row],[Conservative_Aye]],Table1[[#This Row],[Labour_Aye]])</f>
        <v>159</v>
      </c>
      <c r="CE1135" s="28">
        <f>IF(TRIM(Table1[[#This Row],[Party]])="Labour",Table1[[#This Row],[Conservative_No]],Table1[[#This Row],[Labour_No]])</f>
        <v>0</v>
      </c>
      <c r="CF1135" s="36">
        <f>IF(Table1[[#This Row],[Gov_Aye]]+Table1[[#This Row],[Gov_No]]=0,"",Table1[[#This Row],[Gov_Aye]]/(Table1[[#This Row],[Gov_Aye]]+Table1[[#This Row],[Gov_No]]))</f>
        <v>0</v>
      </c>
      <c r="CG1135" s="36">
        <f>IF(Table1[[#This Row],[Opp_Aye]]+Table1[[#This Row],[Opp_No]]=0,"",Table1[[#This Row],[Opp_Aye]]/(Table1[[#This Row],[Opp_Aye]]+Table1[[#This Row],[Opp_No]]))</f>
        <v>1</v>
      </c>
      <c r="CH1135" s="36">
        <f>IF(OR(Table1[[#This Row],[Gov_Share]]="",Table1[[#This Row],[Opp_Share]]=""),"",ABS(Table1[[#This Row],[Gov_Share]]-Table1[[#This Row],[Opp_Share]]))</f>
        <v>1</v>
      </c>
      <c r="CI1135" s="36">
        <f>IF(Table1[[#This Row],[Gov_Aye]]+Table1[[#This Row],[Gov_No]]=0,"",ABS(Table1[[#This Row],[Gov_Aye]]-Table1[[#This Row],[Gov_No]])/(Table1[[#This Row],[Gov_Aye]]+Table1[[#This Row],[Gov_No]]))</f>
        <v>1</v>
      </c>
      <c r="CJ1135" s="36">
        <f>IF(Table1[[#This Row],[Opp_Aye]]+Table1[[#This Row],[Opp_No]]=0,"",ABS(Table1[[#This Row],[Opp_Aye]]-Table1[[#This Row],[Opp_No]])/(Table1[[#This Row],[Opp_Aye]]+Table1[[#This Row],[Opp_No]]))</f>
        <v>1</v>
      </c>
      <c r="CK11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0.96316266138713957</v>
      </c>
    </row>
    <row r="1136" spans="1:89" ht="29.5" x14ac:dyDescent="0.75">
      <c r="A1136">
        <v>1549</v>
      </c>
      <c r="B1136" s="17">
        <v>45070</v>
      </c>
      <c r="C1136" s="18">
        <v>0.75</v>
      </c>
      <c r="D1136">
        <v>241</v>
      </c>
      <c r="E1136" s="20" t="s">
        <v>471</v>
      </c>
      <c r="H1136">
        <v>296</v>
      </c>
      <c r="I1136">
        <v>215</v>
      </c>
      <c r="J1136">
        <v>0</v>
      </c>
      <c r="K1136">
        <v>0</v>
      </c>
      <c r="L1136">
        <v>0</v>
      </c>
      <c r="M1136" s="3">
        <v>290</v>
      </c>
      <c r="N1136">
        <v>3</v>
      </c>
      <c r="O1136">
        <v>0</v>
      </c>
      <c r="P1136">
        <v>0</v>
      </c>
      <c r="Q1136">
        <v>2</v>
      </c>
      <c r="R1136" s="4">
        <v>0</v>
      </c>
      <c r="S1136">
        <v>0</v>
      </c>
      <c r="T1136">
        <v>0</v>
      </c>
      <c r="U1136">
        <v>0</v>
      </c>
      <c r="V1136">
        <v>0</v>
      </c>
      <c r="W1136">
        <v>0</v>
      </c>
      <c r="X1136">
        <v>0</v>
      </c>
      <c r="Y1136">
        <v>1</v>
      </c>
      <c r="Z1136">
        <v>0</v>
      </c>
      <c r="AA1136">
        <v>0</v>
      </c>
      <c r="AB1136">
        <v>0</v>
      </c>
      <c r="AC1136">
        <v>0</v>
      </c>
      <c r="AD1136">
        <v>1</v>
      </c>
      <c r="AE1136">
        <v>0</v>
      </c>
      <c r="AF1136">
        <v>0</v>
      </c>
      <c r="AG1136" s="3">
        <v>0</v>
      </c>
      <c r="AH1136">
        <v>0</v>
      </c>
      <c r="AI1136">
        <v>0</v>
      </c>
      <c r="AJ1136">
        <v>1</v>
      </c>
      <c r="AK1136">
        <v>7</v>
      </c>
      <c r="AL1136" s="4">
        <v>148</v>
      </c>
      <c r="AM1136">
        <v>12</v>
      </c>
      <c r="AN1136">
        <v>3</v>
      </c>
      <c r="AO1136">
        <v>0</v>
      </c>
      <c r="AP1136">
        <v>40</v>
      </c>
      <c r="AQ1136">
        <v>1</v>
      </c>
      <c r="AR1136">
        <v>0</v>
      </c>
      <c r="AS1136">
        <v>0</v>
      </c>
      <c r="AT1136">
        <v>0</v>
      </c>
      <c r="AU1136">
        <v>0</v>
      </c>
      <c r="AV1136">
        <v>0</v>
      </c>
      <c r="AW1136">
        <v>0</v>
      </c>
      <c r="AX1136">
        <v>0</v>
      </c>
      <c r="AY1136">
        <v>0</v>
      </c>
      <c r="AZ1136">
        <v>0</v>
      </c>
      <c r="BA1136" s="3">
        <v>0</v>
      </c>
      <c r="BB1136">
        <v>0</v>
      </c>
      <c r="BC1136">
        <v>0</v>
      </c>
      <c r="BD1136">
        <v>0</v>
      </c>
      <c r="BE1136">
        <v>2</v>
      </c>
      <c r="BF1136" s="4">
        <v>0</v>
      </c>
      <c r="BG1136">
        <v>0</v>
      </c>
      <c r="BH1136">
        <v>0</v>
      </c>
      <c r="BI1136">
        <v>0</v>
      </c>
      <c r="BJ1136">
        <v>0</v>
      </c>
      <c r="BK1136">
        <v>0</v>
      </c>
      <c r="BL1136">
        <v>0</v>
      </c>
      <c r="BM1136">
        <v>0</v>
      </c>
      <c r="BN1136">
        <v>0</v>
      </c>
      <c r="BO1136">
        <v>0</v>
      </c>
      <c r="BP1136">
        <v>0</v>
      </c>
      <c r="BQ1136">
        <v>0</v>
      </c>
      <c r="BR1136">
        <v>2</v>
      </c>
      <c r="BS1136">
        <v>509</v>
      </c>
      <c r="BT1136">
        <v>0</v>
      </c>
      <c r="BU1136" s="1">
        <v>0.78</v>
      </c>
      <c r="BV1136" s="5">
        <f>IFERROR($BF1136/($AL1136+$R1136), "No Votes")</f>
        <v>0</v>
      </c>
      <c r="BW1136" s="5">
        <f>IFERROR($BA1136/($AG1136+$M1136), "No Votes")</f>
        <v>0</v>
      </c>
      <c r="BX1136" t="s">
        <v>2157</v>
      </c>
      <c r="BY1136" s="5" t="s">
        <v>2096</v>
      </c>
      <c r="BZ1136" s="5" t="s">
        <v>2088</v>
      </c>
      <c r="CA1136" s="28" t="str">
        <f>IF(Table1[[#This Row],[Party]]="Labour","Conservative","Labour")</f>
        <v>Labour</v>
      </c>
      <c r="CB1136" s="28" cm="1">
        <f t="array" ref="CB11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1136" s="28" cm="1">
        <f t="array" ref="CC11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36" s="28">
        <f>IF(TRIM(Table1[[#This Row],[Party]])="Labour",Table1[[#This Row],[Conservative_Aye]],Table1[[#This Row],[Labour_Aye]])</f>
        <v>0</v>
      </c>
      <c r="CE1136" s="28">
        <f>IF(TRIM(Table1[[#This Row],[Party]])="Labour",Table1[[#This Row],[Conservative_No]],Table1[[#This Row],[Labour_No]])</f>
        <v>148</v>
      </c>
      <c r="CF1136" s="36">
        <f>IF(Table1[[#This Row],[Gov_Aye]]+Table1[[#This Row],[Gov_No]]=0,"",Table1[[#This Row],[Gov_Aye]]/(Table1[[#This Row],[Gov_Aye]]+Table1[[#This Row],[Gov_No]]))</f>
        <v>1</v>
      </c>
      <c r="CG1136" s="36">
        <f>IF(Table1[[#This Row],[Opp_Aye]]+Table1[[#This Row],[Opp_No]]=0,"",Table1[[#This Row],[Opp_Aye]]/(Table1[[#This Row],[Opp_Aye]]+Table1[[#This Row],[Opp_No]]))</f>
        <v>0</v>
      </c>
      <c r="CH1136" s="36">
        <f>IF(OR(Table1[[#This Row],[Gov_Share]]="",Table1[[#This Row],[Opp_Share]]=""),"",ABS(Table1[[#This Row],[Gov_Share]]-Table1[[#This Row],[Opp_Share]]))</f>
        <v>1</v>
      </c>
      <c r="CI1136" s="36">
        <f>IF(Table1[[#This Row],[Gov_Aye]]+Table1[[#This Row],[Gov_No]]=0,"",ABS(Table1[[#This Row],[Gov_Aye]]-Table1[[#This Row],[Gov_No]])/(Table1[[#This Row],[Gov_Aye]]+Table1[[#This Row],[Gov_No]]))</f>
        <v>1</v>
      </c>
      <c r="CJ1136" s="36">
        <f>IF(Table1[[#This Row],[Opp_Aye]]+Table1[[#This Row],[Opp_No]]=0,"",ABS(Table1[[#This Row],[Opp_Aye]]-Table1[[#This Row],[Opp_No]])/(Table1[[#This Row],[Opp_Aye]]+Table1[[#This Row],[Opp_No]]))</f>
        <v>1</v>
      </c>
      <c r="CK11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0.96313517103952173</v>
      </c>
    </row>
    <row r="1137" spans="1:89" ht="29.5" x14ac:dyDescent="0.75">
      <c r="A1137" s="2">
        <v>1264</v>
      </c>
      <c r="B1137" s="15">
        <v>44642</v>
      </c>
      <c r="C1137" s="16">
        <v>0.82222222222222219</v>
      </c>
      <c r="D1137" s="2">
        <v>228</v>
      </c>
      <c r="E1137" s="19" t="s">
        <v>682</v>
      </c>
      <c r="F1137" s="2"/>
      <c r="G1137" s="2"/>
      <c r="H1137" s="2">
        <v>296</v>
      </c>
      <c r="I1137" s="2">
        <v>219</v>
      </c>
      <c r="J1137" s="2">
        <v>0</v>
      </c>
      <c r="K1137" s="2">
        <v>0</v>
      </c>
      <c r="L1137" s="2">
        <v>0</v>
      </c>
      <c r="M1137" s="3">
        <v>291</v>
      </c>
      <c r="N1137" s="2">
        <v>0</v>
      </c>
      <c r="O1137" s="2">
        <v>0</v>
      </c>
      <c r="P1137" s="2">
        <v>0</v>
      </c>
      <c r="Q1137" s="2">
        <v>1</v>
      </c>
      <c r="R1137" s="4">
        <v>0</v>
      </c>
      <c r="S1137" s="2">
        <v>0</v>
      </c>
      <c r="T1137" s="2">
        <v>0</v>
      </c>
      <c r="U1137" s="2">
        <v>0</v>
      </c>
      <c r="V1137" s="2">
        <v>0</v>
      </c>
      <c r="W1137" s="2">
        <v>0</v>
      </c>
      <c r="X1137" s="2">
        <v>0</v>
      </c>
      <c r="Y1137" s="2">
        <v>0</v>
      </c>
      <c r="Z1137" s="2">
        <v>0</v>
      </c>
      <c r="AA1137" s="2">
        <v>0</v>
      </c>
      <c r="AB1137" s="2">
        <v>0</v>
      </c>
      <c r="AC1137" s="2">
        <v>0</v>
      </c>
      <c r="AD1137" s="2">
        <v>1</v>
      </c>
      <c r="AE1137" s="2">
        <v>1</v>
      </c>
      <c r="AF1137" s="2">
        <v>0</v>
      </c>
      <c r="AG1137" s="3">
        <v>0</v>
      </c>
      <c r="AH1137" s="2">
        <v>4</v>
      </c>
      <c r="AI1137" s="2">
        <v>0</v>
      </c>
      <c r="AJ1137" s="2">
        <v>1</v>
      </c>
      <c r="AK1137" s="2">
        <v>3</v>
      </c>
      <c r="AL1137" s="4">
        <v>158</v>
      </c>
      <c r="AM1137" s="2">
        <v>12</v>
      </c>
      <c r="AN1137" s="2">
        <v>2</v>
      </c>
      <c r="AO1137" s="2">
        <v>0</v>
      </c>
      <c r="AP1137" s="2">
        <v>36</v>
      </c>
      <c r="AQ1137" s="2">
        <v>2</v>
      </c>
      <c r="AR1137" s="2">
        <v>0</v>
      </c>
      <c r="AS1137" s="2">
        <v>0</v>
      </c>
      <c r="AT1137" s="2">
        <v>0</v>
      </c>
      <c r="AU1137" s="2">
        <v>0</v>
      </c>
      <c r="AV1137" s="2">
        <v>0</v>
      </c>
      <c r="AW1137" s="2">
        <v>0</v>
      </c>
      <c r="AX1137" s="2">
        <v>0</v>
      </c>
      <c r="AY1137" s="2">
        <v>0</v>
      </c>
      <c r="AZ1137" s="2">
        <v>0</v>
      </c>
      <c r="BA1137" s="44">
        <v>0</v>
      </c>
      <c r="BB1137" s="2">
        <v>0</v>
      </c>
      <c r="BC1137" s="2">
        <v>0</v>
      </c>
      <c r="BD1137" s="2">
        <v>0</v>
      </c>
      <c r="BE1137" s="2">
        <v>1</v>
      </c>
      <c r="BF1137" s="45">
        <v>0</v>
      </c>
      <c r="BG1137" s="2">
        <v>0</v>
      </c>
      <c r="BH1137" s="2">
        <v>0</v>
      </c>
      <c r="BI1137" s="2">
        <v>0</v>
      </c>
      <c r="BJ1137" s="2">
        <v>0</v>
      </c>
      <c r="BK1137" s="2">
        <v>0</v>
      </c>
      <c r="BL1137" s="2">
        <v>0</v>
      </c>
      <c r="BM1137" s="2">
        <v>0</v>
      </c>
      <c r="BN1137" s="2">
        <v>0</v>
      </c>
      <c r="BO1137" s="2">
        <v>0</v>
      </c>
      <c r="BP1137" s="2">
        <v>0</v>
      </c>
      <c r="BQ1137" s="2">
        <v>0</v>
      </c>
      <c r="BR1137" s="2">
        <v>1</v>
      </c>
      <c r="BS1137" s="2">
        <v>512</v>
      </c>
      <c r="BT1137" s="2">
        <v>0</v>
      </c>
      <c r="BU1137" s="5">
        <v>0.79</v>
      </c>
      <c r="BV1137" s="5">
        <f>IFERROR($BF1137/($AL1137+$R1137), "No Votes")</f>
        <v>0</v>
      </c>
      <c r="BW1137" s="5">
        <f>IFERROR($BA1137/($AG1137+$M1137), "No Votes")</f>
        <v>0</v>
      </c>
      <c r="BX1137" t="s">
        <v>2157</v>
      </c>
      <c r="BY1137" s="5" t="s">
        <v>2093</v>
      </c>
      <c r="BZ1137" s="5" t="s">
        <v>2088</v>
      </c>
      <c r="CA1137" s="28" t="str">
        <f>IF(Table1[[#This Row],[Party]]="Labour","Conservative","Labour")</f>
        <v>Labour</v>
      </c>
      <c r="CB1137" s="28" cm="1">
        <f t="array" ref="CB11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137" s="28" cm="1">
        <f t="array" ref="CC11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37" s="28">
        <f>IF(TRIM(Table1[[#This Row],[Party]])="Labour",Table1[[#This Row],[Conservative_Aye]],Table1[[#This Row],[Labour_Aye]])</f>
        <v>0</v>
      </c>
      <c r="CE1137" s="28">
        <f>IF(TRIM(Table1[[#This Row],[Party]])="Labour",Table1[[#This Row],[Conservative_No]],Table1[[#This Row],[Labour_No]])</f>
        <v>158</v>
      </c>
      <c r="CF1137" s="36">
        <f>IF(Table1[[#This Row],[Gov_Aye]]+Table1[[#This Row],[Gov_No]]=0,"",Table1[[#This Row],[Gov_Aye]]/(Table1[[#This Row],[Gov_Aye]]+Table1[[#This Row],[Gov_No]]))</f>
        <v>1</v>
      </c>
      <c r="CG1137" s="36">
        <f>IF(Table1[[#This Row],[Opp_Aye]]+Table1[[#This Row],[Opp_No]]=0,"",Table1[[#This Row],[Opp_Aye]]/(Table1[[#This Row],[Opp_Aye]]+Table1[[#This Row],[Opp_No]]))</f>
        <v>0</v>
      </c>
      <c r="CH1137" s="36">
        <f>IF(OR(Table1[[#This Row],[Gov_Share]]="",Table1[[#This Row],[Opp_Share]]=""),"",ABS(Table1[[#This Row],[Gov_Share]]-Table1[[#This Row],[Opp_Share]]))</f>
        <v>1</v>
      </c>
      <c r="CI1137" s="36">
        <f>IF(Table1[[#This Row],[Gov_Aye]]+Table1[[#This Row],[Gov_No]]=0,"",ABS(Table1[[#This Row],[Gov_Aye]]-Table1[[#This Row],[Gov_No]])/(Table1[[#This Row],[Gov_Aye]]+Table1[[#This Row],[Gov_No]]))</f>
        <v>1</v>
      </c>
      <c r="CJ1137" s="36">
        <f>IF(Table1[[#This Row],[Opp_Aye]]+Table1[[#This Row],[Opp_No]]=0,"",ABS(Table1[[#This Row],[Opp_Aye]]-Table1[[#This Row],[Opp_No]])/(Table1[[#This Row],[Opp_Aye]]+Table1[[#This Row],[Opp_No]]))</f>
        <v>1</v>
      </c>
      <c r="CK11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0.96308842424950358</v>
      </c>
    </row>
    <row r="1138" spans="1:89" x14ac:dyDescent="0.75">
      <c r="A1138" s="2">
        <v>1374</v>
      </c>
      <c r="B1138" s="15">
        <v>44858</v>
      </c>
      <c r="C1138" s="16">
        <v>0.78055555555555556</v>
      </c>
      <c r="D1138" s="2">
        <v>68</v>
      </c>
      <c r="E1138" s="19" t="s">
        <v>1405</v>
      </c>
      <c r="F1138" s="2"/>
      <c r="G1138" s="2"/>
      <c r="H1138" s="2">
        <v>165</v>
      </c>
      <c r="I1138" s="2">
        <v>293</v>
      </c>
      <c r="J1138" s="2">
        <v>0</v>
      </c>
      <c r="K1138" s="2">
        <v>1</v>
      </c>
      <c r="L1138" s="2">
        <v>0</v>
      </c>
      <c r="M1138" s="3">
        <v>0</v>
      </c>
      <c r="N1138" s="2">
        <v>0</v>
      </c>
      <c r="O1138" s="2">
        <v>0</v>
      </c>
      <c r="P1138" s="2">
        <v>1</v>
      </c>
      <c r="Q1138" s="2">
        <v>2</v>
      </c>
      <c r="R1138" s="4">
        <v>145</v>
      </c>
      <c r="S1138" s="2">
        <v>12</v>
      </c>
      <c r="T1138" s="2">
        <v>0</v>
      </c>
      <c r="U1138" s="2">
        <v>0</v>
      </c>
      <c r="V1138" s="2">
        <v>0</v>
      </c>
      <c r="W1138" s="2">
        <v>1</v>
      </c>
      <c r="X1138" s="2">
        <v>0</v>
      </c>
      <c r="Y1138" s="2">
        <v>0</v>
      </c>
      <c r="Z1138" s="2">
        <v>0</v>
      </c>
      <c r="AA1138" s="2">
        <v>0</v>
      </c>
      <c r="AB1138" s="2">
        <v>0</v>
      </c>
      <c r="AC1138" s="2">
        <v>0</v>
      </c>
      <c r="AD1138" s="2">
        <v>0</v>
      </c>
      <c r="AE1138" s="2">
        <v>0</v>
      </c>
      <c r="AF1138" s="2">
        <v>0</v>
      </c>
      <c r="AG1138" s="3">
        <v>289</v>
      </c>
      <c r="AH1138" s="2">
        <v>2</v>
      </c>
      <c r="AI1138" s="2">
        <v>0</v>
      </c>
      <c r="AJ1138" s="2">
        <v>0</v>
      </c>
      <c r="AK1138" s="2">
        <v>1</v>
      </c>
      <c r="AL1138" s="4">
        <v>0</v>
      </c>
      <c r="AM1138" s="2">
        <v>0</v>
      </c>
      <c r="AN1138" s="2">
        <v>0</v>
      </c>
      <c r="AO1138" s="2">
        <v>0</v>
      </c>
      <c r="AP1138" s="2">
        <v>0</v>
      </c>
      <c r="AQ1138" s="2">
        <v>0</v>
      </c>
      <c r="AR1138" s="2">
        <v>0</v>
      </c>
      <c r="AS1138" s="2">
        <v>0</v>
      </c>
      <c r="AT1138" s="2">
        <v>0</v>
      </c>
      <c r="AU1138" s="2">
        <v>0</v>
      </c>
      <c r="AV1138" s="2">
        <v>0</v>
      </c>
      <c r="AW1138" s="2">
        <v>0</v>
      </c>
      <c r="AX1138" s="2">
        <v>0</v>
      </c>
      <c r="AY1138" s="2">
        <v>0</v>
      </c>
      <c r="AZ1138" s="2">
        <v>0</v>
      </c>
      <c r="BA1138" s="2">
        <v>0</v>
      </c>
      <c r="BB1138" s="2">
        <v>0</v>
      </c>
      <c r="BC1138" s="2">
        <v>0</v>
      </c>
      <c r="BD1138" s="2">
        <v>0</v>
      </c>
      <c r="BE1138" s="2">
        <v>1</v>
      </c>
      <c r="BF1138" s="2">
        <v>0</v>
      </c>
      <c r="BG1138" s="2">
        <v>0</v>
      </c>
      <c r="BH1138" s="2">
        <v>0</v>
      </c>
      <c r="BI1138" s="2">
        <v>0</v>
      </c>
      <c r="BJ1138" s="2">
        <v>0</v>
      </c>
      <c r="BK1138" s="2">
        <v>0</v>
      </c>
      <c r="BL1138" s="2">
        <v>0</v>
      </c>
      <c r="BM1138" s="2">
        <v>0</v>
      </c>
      <c r="BN1138" s="2">
        <v>0</v>
      </c>
      <c r="BO1138" s="2">
        <v>0</v>
      </c>
      <c r="BP1138" s="2">
        <v>0</v>
      </c>
      <c r="BQ1138" s="2">
        <v>0</v>
      </c>
      <c r="BR1138" s="2">
        <v>1</v>
      </c>
      <c r="BS1138" s="2">
        <v>454</v>
      </c>
      <c r="BT1138" s="2">
        <v>2.2026429999999998E-3</v>
      </c>
      <c r="BU1138" s="5">
        <v>0.7</v>
      </c>
      <c r="BV1138" s="5">
        <f>IFERROR($BF1138/($AL1138+$R1138), "No Votes")</f>
        <v>0</v>
      </c>
      <c r="BW1138" s="5">
        <f>IFERROR($BA1138/($AG1138+$M1138), "No Votes")</f>
        <v>0</v>
      </c>
      <c r="BX1138" t="s">
        <v>2157</v>
      </c>
      <c r="BY1138" s="5" t="s">
        <v>2094</v>
      </c>
      <c r="BZ1138" s="5" t="s">
        <v>2088</v>
      </c>
      <c r="CA1138" s="28" t="str">
        <f>IF(Table1[[#This Row],[Party]]="Labour","Conservative","Labour")</f>
        <v>Labour</v>
      </c>
      <c r="CB1138" s="28" cm="1">
        <f t="array" ref="CB11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38" s="28" cm="1">
        <f t="array" ref="CC11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1138" s="28">
        <f>IF(TRIM(Table1[[#This Row],[Party]])="Labour",Table1[[#This Row],[Conservative_Aye]],Table1[[#This Row],[Labour_Aye]])</f>
        <v>145</v>
      </c>
      <c r="CE1138" s="28">
        <f>IF(TRIM(Table1[[#This Row],[Party]])="Labour",Table1[[#This Row],[Conservative_No]],Table1[[#This Row],[Labour_No]])</f>
        <v>0</v>
      </c>
      <c r="CF1138" s="36">
        <f>IF(Table1[[#This Row],[Gov_Aye]]+Table1[[#This Row],[Gov_No]]=0,"",Table1[[#This Row],[Gov_Aye]]/(Table1[[#This Row],[Gov_Aye]]+Table1[[#This Row],[Gov_No]]))</f>
        <v>0</v>
      </c>
      <c r="CG1138" s="36">
        <f>IF(Table1[[#This Row],[Opp_Aye]]+Table1[[#This Row],[Opp_No]]=0,"",Table1[[#This Row],[Opp_Aye]]/(Table1[[#This Row],[Opp_Aye]]+Table1[[#This Row],[Opp_No]]))</f>
        <v>1</v>
      </c>
      <c r="CH1138" s="36">
        <f>IF(OR(Table1[[#This Row],[Gov_Share]]="",Table1[[#This Row],[Opp_Share]]=""),"",ABS(Table1[[#This Row],[Gov_Share]]-Table1[[#This Row],[Opp_Share]]))</f>
        <v>1</v>
      </c>
      <c r="CI1138" s="36">
        <f>IF(Table1[[#This Row],[Gov_Aye]]+Table1[[#This Row],[Gov_No]]=0,"",ABS(Table1[[#This Row],[Gov_Aye]]-Table1[[#This Row],[Gov_No]])/(Table1[[#This Row],[Gov_Aye]]+Table1[[#This Row],[Gov_No]]))</f>
        <v>1</v>
      </c>
      <c r="CJ1138" s="36">
        <f>IF(Table1[[#This Row],[Opp_Aye]]+Table1[[#This Row],[Opp_No]]=0,"",ABS(Table1[[#This Row],[Opp_Aye]]-Table1[[#This Row],[Opp_No]])/(Table1[[#This Row],[Opp_Aye]]+Table1[[#This Row],[Opp_No]]))</f>
        <v>1</v>
      </c>
      <c r="CK11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0.96306751851930461</v>
      </c>
    </row>
    <row r="1139" spans="1:89" ht="29.5" x14ac:dyDescent="0.75">
      <c r="A1139">
        <v>1477</v>
      </c>
      <c r="B1139" s="17">
        <v>44958</v>
      </c>
      <c r="C1139" s="18">
        <v>0.66249999999999998</v>
      </c>
      <c r="D1139">
        <v>171</v>
      </c>
      <c r="E1139" s="20" t="s">
        <v>1290</v>
      </c>
      <c r="H1139">
        <v>212</v>
      </c>
      <c r="I1139">
        <v>269</v>
      </c>
      <c r="J1139">
        <v>0</v>
      </c>
      <c r="K1139">
        <v>1</v>
      </c>
      <c r="L1139">
        <v>0</v>
      </c>
      <c r="M1139" s="3">
        <v>0</v>
      </c>
      <c r="N1139">
        <v>3</v>
      </c>
      <c r="O1139">
        <v>0</v>
      </c>
      <c r="P1139">
        <v>1</v>
      </c>
      <c r="Q1139">
        <v>6</v>
      </c>
      <c r="R1139" s="4">
        <v>144</v>
      </c>
      <c r="S1139">
        <v>11</v>
      </c>
      <c r="T1139">
        <v>3</v>
      </c>
      <c r="U1139">
        <v>0</v>
      </c>
      <c r="V1139">
        <v>34</v>
      </c>
      <c r="W1139">
        <v>2</v>
      </c>
      <c r="X1139">
        <v>0</v>
      </c>
      <c r="Y1139">
        <v>0</v>
      </c>
      <c r="Z1139">
        <v>0</v>
      </c>
      <c r="AA1139">
        <v>0</v>
      </c>
      <c r="AB1139">
        <v>0</v>
      </c>
      <c r="AC1139">
        <v>0</v>
      </c>
      <c r="AD1139">
        <v>0</v>
      </c>
      <c r="AE1139">
        <v>0</v>
      </c>
      <c r="AF1139">
        <v>0</v>
      </c>
      <c r="AG1139" s="3">
        <v>266</v>
      </c>
      <c r="AH1139">
        <v>0</v>
      </c>
      <c r="AI1139">
        <v>0</v>
      </c>
      <c r="AJ1139">
        <v>0</v>
      </c>
      <c r="AK1139">
        <v>3</v>
      </c>
      <c r="AL1139" s="4">
        <v>0</v>
      </c>
      <c r="AM1139">
        <v>0</v>
      </c>
      <c r="AN1139">
        <v>0</v>
      </c>
      <c r="AO1139">
        <v>0</v>
      </c>
      <c r="AP1139">
        <v>0</v>
      </c>
      <c r="AQ1139">
        <v>0</v>
      </c>
      <c r="AR1139">
        <v>0</v>
      </c>
      <c r="AS1139">
        <v>0</v>
      </c>
      <c r="AT1139">
        <v>0</v>
      </c>
      <c r="AU1139">
        <v>0</v>
      </c>
      <c r="AV1139">
        <v>0</v>
      </c>
      <c r="AW1139">
        <v>0</v>
      </c>
      <c r="AX1139">
        <v>0</v>
      </c>
      <c r="AY1139">
        <v>0</v>
      </c>
      <c r="AZ1139">
        <v>0</v>
      </c>
      <c r="BA1139">
        <v>0</v>
      </c>
      <c r="BB1139">
        <v>0</v>
      </c>
      <c r="BC1139">
        <v>0</v>
      </c>
      <c r="BD1139">
        <v>0</v>
      </c>
      <c r="BE1139">
        <v>3</v>
      </c>
      <c r="BF1139">
        <v>0</v>
      </c>
      <c r="BG1139">
        <v>0</v>
      </c>
      <c r="BH1139">
        <v>0</v>
      </c>
      <c r="BI1139">
        <v>0</v>
      </c>
      <c r="BJ1139">
        <v>0</v>
      </c>
      <c r="BK1139">
        <v>0</v>
      </c>
      <c r="BL1139">
        <v>0</v>
      </c>
      <c r="BM1139">
        <v>0</v>
      </c>
      <c r="BN1139">
        <v>0</v>
      </c>
      <c r="BO1139">
        <v>0</v>
      </c>
      <c r="BP1139">
        <v>0</v>
      </c>
      <c r="BQ1139">
        <v>0</v>
      </c>
      <c r="BR1139">
        <v>3</v>
      </c>
      <c r="BS1139">
        <v>474</v>
      </c>
      <c r="BT1139">
        <v>6.3291140000000003E-3</v>
      </c>
      <c r="BU1139" s="1">
        <v>0.73</v>
      </c>
      <c r="BV1139" s="5">
        <f>IFERROR($BF1139/($AL1139+$R1139), "No Votes")</f>
        <v>0</v>
      </c>
      <c r="BW1139" s="5">
        <f>IFERROR($BA1139/($AG1139+$M1139), "No Votes")</f>
        <v>0</v>
      </c>
      <c r="BX1139" t="s">
        <v>2157</v>
      </c>
      <c r="BY1139" s="5" t="s">
        <v>2096</v>
      </c>
      <c r="BZ1139" s="5" t="s">
        <v>2088</v>
      </c>
      <c r="CA1139" s="28" t="str">
        <f>IF(Table1[[#This Row],[Party]]="Labour","Conservative","Labour")</f>
        <v>Labour</v>
      </c>
      <c r="CB1139" s="28" cm="1">
        <f t="array" ref="CB11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39" s="28" cm="1">
        <f t="array" ref="CC11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1139" s="28">
        <f>IF(TRIM(Table1[[#This Row],[Party]])="Labour",Table1[[#This Row],[Conservative_Aye]],Table1[[#This Row],[Labour_Aye]])</f>
        <v>144</v>
      </c>
      <c r="CE1139" s="28">
        <f>IF(TRIM(Table1[[#This Row],[Party]])="Labour",Table1[[#This Row],[Conservative_No]],Table1[[#This Row],[Labour_No]])</f>
        <v>0</v>
      </c>
      <c r="CF1139" s="36">
        <f>IF(Table1[[#This Row],[Gov_Aye]]+Table1[[#This Row],[Gov_No]]=0,"",Table1[[#This Row],[Gov_Aye]]/(Table1[[#This Row],[Gov_Aye]]+Table1[[#This Row],[Gov_No]]))</f>
        <v>0</v>
      </c>
      <c r="CG1139" s="36">
        <f>IF(Table1[[#This Row],[Opp_Aye]]+Table1[[#This Row],[Opp_No]]=0,"",Table1[[#This Row],[Opp_Aye]]/(Table1[[#This Row],[Opp_Aye]]+Table1[[#This Row],[Opp_No]]))</f>
        <v>1</v>
      </c>
      <c r="CH1139" s="36">
        <f>IF(OR(Table1[[#This Row],[Gov_Share]]="",Table1[[#This Row],[Opp_Share]]=""),"",ABS(Table1[[#This Row],[Gov_Share]]-Table1[[#This Row],[Opp_Share]]))</f>
        <v>1</v>
      </c>
      <c r="CI1139" s="36">
        <f>IF(Table1[[#This Row],[Gov_Aye]]+Table1[[#This Row],[Gov_No]]=0,"",ABS(Table1[[#This Row],[Gov_Aye]]-Table1[[#This Row],[Gov_No]])/(Table1[[#This Row],[Gov_Aye]]+Table1[[#This Row],[Gov_No]]))</f>
        <v>1</v>
      </c>
      <c r="CJ1139" s="36">
        <f>IF(Table1[[#This Row],[Opp_Aye]]+Table1[[#This Row],[Opp_No]]=0,"",ABS(Table1[[#This Row],[Opp_Aye]]-Table1[[#This Row],[Opp_No]])/(Table1[[#This Row],[Opp_Aye]]+Table1[[#This Row],[Opp_No]]))</f>
        <v>1</v>
      </c>
      <c r="CK11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0.96300275610781516</v>
      </c>
    </row>
    <row r="1140" spans="1:89" ht="29.5" x14ac:dyDescent="0.75">
      <c r="A1140" s="2">
        <v>1550</v>
      </c>
      <c r="B1140" s="15">
        <v>45070</v>
      </c>
      <c r="C1140" s="16">
        <v>0.75902777777777775</v>
      </c>
      <c r="D1140" s="2">
        <v>242</v>
      </c>
      <c r="E1140" s="19" t="s">
        <v>474</v>
      </c>
      <c r="F1140" s="2"/>
      <c r="G1140" s="2"/>
      <c r="H1140" s="2">
        <v>298</v>
      </c>
      <c r="I1140" s="2">
        <v>216</v>
      </c>
      <c r="J1140" s="2">
        <v>0</v>
      </c>
      <c r="K1140" s="2">
        <v>0</v>
      </c>
      <c r="L1140" s="2">
        <v>0</v>
      </c>
      <c r="M1140" s="3">
        <v>289</v>
      </c>
      <c r="N1140" s="2">
        <v>3</v>
      </c>
      <c r="O1140" s="2">
        <v>0</v>
      </c>
      <c r="P1140" s="2">
        <v>0</v>
      </c>
      <c r="Q1140" s="2">
        <v>2</v>
      </c>
      <c r="R1140" s="4">
        <v>0</v>
      </c>
      <c r="S1140" s="2">
        <v>0</v>
      </c>
      <c r="T1140" s="2">
        <v>0</v>
      </c>
      <c r="U1140" s="2">
        <v>0</v>
      </c>
      <c r="V1140" s="2">
        <v>0</v>
      </c>
      <c r="W1140" s="2">
        <v>0</v>
      </c>
      <c r="X1140" s="2">
        <v>0</v>
      </c>
      <c r="Y1140" s="2">
        <v>1</v>
      </c>
      <c r="Z1140" s="2">
        <v>0</v>
      </c>
      <c r="AA1140" s="2">
        <v>0</v>
      </c>
      <c r="AB1140" s="2">
        <v>0</v>
      </c>
      <c r="AC1140" s="2">
        <v>0</v>
      </c>
      <c r="AD1140" s="2">
        <v>1</v>
      </c>
      <c r="AE1140" s="2">
        <v>0</v>
      </c>
      <c r="AF1140" s="2">
        <v>0</v>
      </c>
      <c r="AG1140" s="3">
        <v>0</v>
      </c>
      <c r="AH1140" s="2">
        <v>0</v>
      </c>
      <c r="AI1140" s="2">
        <v>0</v>
      </c>
      <c r="AJ1140" s="2">
        <v>1</v>
      </c>
      <c r="AK1140" s="2">
        <v>7</v>
      </c>
      <c r="AL1140" s="4">
        <v>149</v>
      </c>
      <c r="AM1140" s="2">
        <v>12</v>
      </c>
      <c r="AN1140" s="2">
        <v>3</v>
      </c>
      <c r="AO1140" s="2">
        <v>0</v>
      </c>
      <c r="AP1140" s="2">
        <v>41</v>
      </c>
      <c r="AQ1140" s="2">
        <v>1</v>
      </c>
      <c r="AR1140" s="2">
        <v>0</v>
      </c>
      <c r="AS1140" s="2">
        <v>0</v>
      </c>
      <c r="AT1140" s="2">
        <v>0</v>
      </c>
      <c r="AU1140" s="2">
        <v>0</v>
      </c>
      <c r="AV1140" s="2">
        <v>0</v>
      </c>
      <c r="AW1140" s="2">
        <v>0</v>
      </c>
      <c r="AX1140" s="2">
        <v>0</v>
      </c>
      <c r="AY1140" s="2">
        <v>0</v>
      </c>
      <c r="AZ1140" s="2">
        <v>0</v>
      </c>
      <c r="BA1140" s="44">
        <v>0</v>
      </c>
      <c r="BB1140" s="2">
        <v>0</v>
      </c>
      <c r="BC1140" s="2">
        <v>0</v>
      </c>
      <c r="BD1140" s="2">
        <v>0</v>
      </c>
      <c r="BE1140" s="2">
        <v>2</v>
      </c>
      <c r="BF1140" s="45">
        <v>0</v>
      </c>
      <c r="BG1140" s="2">
        <v>0</v>
      </c>
      <c r="BH1140" s="2">
        <v>0</v>
      </c>
      <c r="BI1140" s="2">
        <v>0</v>
      </c>
      <c r="BJ1140" s="2">
        <v>0</v>
      </c>
      <c r="BK1140" s="2">
        <v>0</v>
      </c>
      <c r="BL1140" s="2">
        <v>0</v>
      </c>
      <c r="BM1140" s="2">
        <v>0</v>
      </c>
      <c r="BN1140" s="2">
        <v>0</v>
      </c>
      <c r="BO1140" s="2">
        <v>0</v>
      </c>
      <c r="BP1140" s="2">
        <v>0</v>
      </c>
      <c r="BQ1140" s="2">
        <v>0</v>
      </c>
      <c r="BR1140" s="2">
        <v>2</v>
      </c>
      <c r="BS1140" s="2">
        <v>510</v>
      </c>
      <c r="BT1140" s="2">
        <v>0</v>
      </c>
      <c r="BU1140" s="5">
        <v>0.78</v>
      </c>
      <c r="BV1140" s="5">
        <f>IFERROR($BF1140/($AL1140+$R1140), "No Votes")</f>
        <v>0</v>
      </c>
      <c r="BW1140" s="5">
        <f>IFERROR($BA1140/($AG1140+$M1140), "No Votes")</f>
        <v>0</v>
      </c>
      <c r="BX1140" t="s">
        <v>2157</v>
      </c>
      <c r="BY1140" s="5" t="s">
        <v>2096</v>
      </c>
      <c r="BZ1140" s="5" t="s">
        <v>2088</v>
      </c>
      <c r="CA1140" s="28" t="str">
        <f>IF(Table1[[#This Row],[Party]]="Labour","Conservative","Labour")</f>
        <v>Labour</v>
      </c>
      <c r="CB1140" s="28" cm="1">
        <f t="array" ref="CB11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1140" s="28" cm="1">
        <f t="array" ref="CC11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40" s="28">
        <f>IF(TRIM(Table1[[#This Row],[Party]])="Labour",Table1[[#This Row],[Conservative_Aye]],Table1[[#This Row],[Labour_Aye]])</f>
        <v>0</v>
      </c>
      <c r="CE1140" s="28">
        <f>IF(TRIM(Table1[[#This Row],[Party]])="Labour",Table1[[#This Row],[Conservative_No]],Table1[[#This Row],[Labour_No]])</f>
        <v>149</v>
      </c>
      <c r="CF1140" s="36">
        <f>IF(Table1[[#This Row],[Gov_Aye]]+Table1[[#This Row],[Gov_No]]=0,"",Table1[[#This Row],[Gov_Aye]]/(Table1[[#This Row],[Gov_Aye]]+Table1[[#This Row],[Gov_No]]))</f>
        <v>1</v>
      </c>
      <c r="CG1140" s="36">
        <f>IF(Table1[[#This Row],[Opp_Aye]]+Table1[[#This Row],[Opp_No]]=0,"",Table1[[#This Row],[Opp_Aye]]/(Table1[[#This Row],[Opp_Aye]]+Table1[[#This Row],[Opp_No]]))</f>
        <v>0</v>
      </c>
      <c r="CH1140" s="36">
        <f>IF(OR(Table1[[#This Row],[Gov_Share]]="",Table1[[#This Row],[Opp_Share]]=""),"",ABS(Table1[[#This Row],[Gov_Share]]-Table1[[#This Row],[Opp_Share]]))</f>
        <v>1</v>
      </c>
      <c r="CI1140" s="36">
        <f>IF(Table1[[#This Row],[Gov_Aye]]+Table1[[#This Row],[Gov_No]]=0,"",ABS(Table1[[#This Row],[Gov_Aye]]-Table1[[#This Row],[Gov_No]])/(Table1[[#This Row],[Gov_Aye]]+Table1[[#This Row],[Gov_No]]))</f>
        <v>1</v>
      </c>
      <c r="CJ1140" s="36">
        <f>IF(Table1[[#This Row],[Opp_Aye]]+Table1[[#This Row],[Opp_No]]=0,"",ABS(Table1[[#This Row],[Opp_Aye]]-Table1[[#This Row],[Opp_No]])/(Table1[[#This Row],[Opp_Aye]]+Table1[[#This Row],[Opp_No]]))</f>
        <v>1</v>
      </c>
      <c r="CK11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0.9629943912080634</v>
      </c>
    </row>
    <row r="1141" spans="1:89" ht="29.5" x14ac:dyDescent="0.75">
      <c r="A1141" s="2">
        <v>1640</v>
      </c>
      <c r="B1141" s="15">
        <v>45216</v>
      </c>
      <c r="C1141" s="16">
        <v>0.72083333333333333</v>
      </c>
      <c r="D1141" s="2">
        <v>332</v>
      </c>
      <c r="E1141" s="19" t="s">
        <v>444</v>
      </c>
      <c r="F1141" s="2"/>
      <c r="G1141" s="2"/>
      <c r="H1141" s="2">
        <v>298</v>
      </c>
      <c r="I1141" s="2">
        <v>197</v>
      </c>
      <c r="J1141" s="2">
        <v>0</v>
      </c>
      <c r="K1141" s="2">
        <v>0</v>
      </c>
      <c r="L1141" s="2">
        <v>0</v>
      </c>
      <c r="M1141" s="3">
        <v>292</v>
      </c>
      <c r="N1141" s="2">
        <v>0</v>
      </c>
      <c r="O1141" s="2">
        <v>0</v>
      </c>
      <c r="P1141" s="2">
        <v>0</v>
      </c>
      <c r="Q1141" s="2">
        <v>1</v>
      </c>
      <c r="R1141" s="4">
        <v>0</v>
      </c>
      <c r="S1141" s="2">
        <v>0</v>
      </c>
      <c r="T1141" s="2">
        <v>0</v>
      </c>
      <c r="U1141" s="2">
        <v>0</v>
      </c>
      <c r="V1141" s="2">
        <v>0</v>
      </c>
      <c r="W1141" s="2">
        <v>0</v>
      </c>
      <c r="X1141" s="2">
        <v>0</v>
      </c>
      <c r="Y1141" s="2">
        <v>1</v>
      </c>
      <c r="Z1141" s="2">
        <v>0</v>
      </c>
      <c r="AA1141" s="2">
        <v>0</v>
      </c>
      <c r="AB1141" s="2">
        <v>0</v>
      </c>
      <c r="AC1141" s="2">
        <v>0</v>
      </c>
      <c r="AD1141" s="2">
        <v>1</v>
      </c>
      <c r="AE1141" s="2">
        <v>1</v>
      </c>
      <c r="AF1141" s="2">
        <v>0</v>
      </c>
      <c r="AG1141" s="3">
        <v>1</v>
      </c>
      <c r="AH1141" s="2">
        <v>6</v>
      </c>
      <c r="AI1141" s="2">
        <v>0</v>
      </c>
      <c r="AJ1141" s="2">
        <v>1</v>
      </c>
      <c r="AK1141" s="2">
        <v>5</v>
      </c>
      <c r="AL1141" s="4">
        <v>145</v>
      </c>
      <c r="AM1141" s="2">
        <v>11</v>
      </c>
      <c r="AN1141" s="2">
        <v>3</v>
      </c>
      <c r="AO1141" s="2">
        <v>0</v>
      </c>
      <c r="AP1141" s="2">
        <v>21</v>
      </c>
      <c r="AQ1141" s="2">
        <v>1</v>
      </c>
      <c r="AR1141" s="2">
        <v>0</v>
      </c>
      <c r="AS1141" s="2">
        <v>0</v>
      </c>
      <c r="AT1141" s="2">
        <v>0</v>
      </c>
      <c r="AU1141" s="2">
        <v>0</v>
      </c>
      <c r="AV1141" s="2">
        <v>0</v>
      </c>
      <c r="AW1141" s="2">
        <v>0</v>
      </c>
      <c r="AX1141" s="2">
        <v>0</v>
      </c>
      <c r="AY1141" s="2">
        <v>0</v>
      </c>
      <c r="AZ1141" s="2">
        <v>0</v>
      </c>
      <c r="BA1141" s="44">
        <v>1</v>
      </c>
      <c r="BB1141" s="2">
        <v>0</v>
      </c>
      <c r="BC1141" s="2">
        <v>0</v>
      </c>
      <c r="BD1141" s="2">
        <v>0</v>
      </c>
      <c r="BE1141" s="2">
        <v>1</v>
      </c>
      <c r="BF1141" s="45">
        <v>0</v>
      </c>
      <c r="BG1141" s="2">
        <v>0</v>
      </c>
      <c r="BH1141" s="2">
        <v>0</v>
      </c>
      <c r="BI1141" s="2">
        <v>0</v>
      </c>
      <c r="BJ1141" s="2">
        <v>0</v>
      </c>
      <c r="BK1141" s="2">
        <v>0</v>
      </c>
      <c r="BL1141" s="2">
        <v>0</v>
      </c>
      <c r="BM1141" s="2">
        <v>0</v>
      </c>
      <c r="BN1141" s="2">
        <v>0</v>
      </c>
      <c r="BO1141" s="2">
        <v>0</v>
      </c>
      <c r="BP1141" s="2">
        <v>0</v>
      </c>
      <c r="BQ1141" s="2">
        <v>0</v>
      </c>
      <c r="BR1141" s="2">
        <v>2</v>
      </c>
      <c r="BS1141" s="2">
        <v>490</v>
      </c>
      <c r="BT1141" s="2">
        <v>0</v>
      </c>
      <c r="BU1141" s="5">
        <v>0.75</v>
      </c>
      <c r="BV1141" s="5">
        <f>IFERROR($BF1141/($AL1141+$R1141), "No Votes")</f>
        <v>0</v>
      </c>
      <c r="BW1141" s="5">
        <f>IFERROR($BA1141/($AG1141+$M1141), "No Votes")</f>
        <v>3.4129692832764505E-3</v>
      </c>
      <c r="BX1141" t="s">
        <v>2157</v>
      </c>
      <c r="BY1141" s="5" t="s">
        <v>2096</v>
      </c>
      <c r="BZ1141" s="5" t="s">
        <v>2088</v>
      </c>
      <c r="CA1141" s="28" t="str">
        <f>IF(Table1[[#This Row],[Party]]="Labour","Conservative","Labour")</f>
        <v>Labour</v>
      </c>
      <c r="CB1141" s="28" cm="1">
        <f t="array" ref="CB11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1141" s="28" cm="1">
        <f t="array" ref="CC11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141" s="28">
        <f>IF(TRIM(Table1[[#This Row],[Party]])="Labour",Table1[[#This Row],[Conservative_Aye]],Table1[[#This Row],[Labour_Aye]])</f>
        <v>0</v>
      </c>
      <c r="CE1141" s="28">
        <f>IF(TRIM(Table1[[#This Row],[Party]])="Labour",Table1[[#This Row],[Conservative_No]],Table1[[#This Row],[Labour_No]])</f>
        <v>145</v>
      </c>
      <c r="CF1141" s="36">
        <f>IF(Table1[[#This Row],[Gov_Aye]]+Table1[[#This Row],[Gov_No]]=0,"",Table1[[#This Row],[Gov_Aye]]/(Table1[[#This Row],[Gov_Aye]]+Table1[[#This Row],[Gov_No]]))</f>
        <v>0.9965870307167235</v>
      </c>
      <c r="CG1141" s="36">
        <f>IF(Table1[[#This Row],[Opp_Aye]]+Table1[[#This Row],[Opp_No]]=0,"",Table1[[#This Row],[Opp_Aye]]/(Table1[[#This Row],[Opp_Aye]]+Table1[[#This Row],[Opp_No]]))</f>
        <v>0</v>
      </c>
      <c r="CH1141" s="36">
        <f>IF(OR(Table1[[#This Row],[Gov_Share]]="",Table1[[#This Row],[Opp_Share]]=""),"",ABS(Table1[[#This Row],[Gov_Share]]-Table1[[#This Row],[Opp_Share]]))</f>
        <v>0.9965870307167235</v>
      </c>
      <c r="CI1141" s="36">
        <f>IF(Table1[[#This Row],[Gov_Aye]]+Table1[[#This Row],[Gov_No]]=0,"",ABS(Table1[[#This Row],[Gov_Aye]]-Table1[[#This Row],[Gov_No]])/(Table1[[#This Row],[Gov_Aye]]+Table1[[#This Row],[Gov_No]]))</f>
        <v>0.99317406143344711</v>
      </c>
      <c r="CJ1141" s="36">
        <f>IF(Table1[[#This Row],[Opp_Aye]]+Table1[[#This Row],[Opp_No]]=0,"",ABS(Table1[[#This Row],[Opp_Aye]]-Table1[[#This Row],[Opp_No]])/(Table1[[#This Row],[Opp_Aye]]+Table1[[#This Row],[Opp_No]]))</f>
        <v>1</v>
      </c>
      <c r="CK11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0.96298332029680989</v>
      </c>
    </row>
    <row r="1142" spans="1:89" ht="29.5" x14ac:dyDescent="0.75">
      <c r="A1142" s="2">
        <v>1456</v>
      </c>
      <c r="B1142" s="15">
        <v>44944</v>
      </c>
      <c r="C1142" s="16">
        <v>0.78819444444444442</v>
      </c>
      <c r="D1142" s="2">
        <v>150</v>
      </c>
      <c r="E1142" s="19" t="s">
        <v>510</v>
      </c>
      <c r="F1142" s="2"/>
      <c r="G1142" s="2"/>
      <c r="H1142" s="2">
        <v>297</v>
      </c>
      <c r="I1142" s="2">
        <v>238</v>
      </c>
      <c r="J1142" s="2">
        <v>0</v>
      </c>
      <c r="K1142" s="2">
        <v>0</v>
      </c>
      <c r="L1142" s="2">
        <v>0</v>
      </c>
      <c r="M1142" s="3">
        <v>291</v>
      </c>
      <c r="N1142" s="2">
        <v>3</v>
      </c>
      <c r="O1142" s="2">
        <v>0</v>
      </c>
      <c r="P1142" s="2">
        <v>0</v>
      </c>
      <c r="Q1142" s="2">
        <v>2</v>
      </c>
      <c r="R1142" s="4">
        <v>0</v>
      </c>
      <c r="S1142" s="2">
        <v>0</v>
      </c>
      <c r="T1142" s="2">
        <v>0</v>
      </c>
      <c r="U1142" s="2">
        <v>0</v>
      </c>
      <c r="V1142" s="2">
        <v>0</v>
      </c>
      <c r="W1142" s="2">
        <v>0</v>
      </c>
      <c r="X1142" s="2">
        <v>0</v>
      </c>
      <c r="Y1142" s="2">
        <v>0</v>
      </c>
      <c r="Z1142" s="2">
        <v>0</v>
      </c>
      <c r="AA1142" s="2">
        <v>0</v>
      </c>
      <c r="AB1142" s="2">
        <v>0</v>
      </c>
      <c r="AC1142" s="2">
        <v>0</v>
      </c>
      <c r="AD1142" s="2">
        <v>1</v>
      </c>
      <c r="AE1142" s="2">
        <v>1</v>
      </c>
      <c r="AF1142" s="2">
        <v>0</v>
      </c>
      <c r="AG1142" s="3">
        <v>0</v>
      </c>
      <c r="AH1142" s="2">
        <v>0</v>
      </c>
      <c r="AI1142" s="2">
        <v>0</v>
      </c>
      <c r="AJ1142" s="2">
        <v>1</v>
      </c>
      <c r="AK1142" s="2">
        <v>6</v>
      </c>
      <c r="AL1142" s="4">
        <v>167</v>
      </c>
      <c r="AM1142" s="2">
        <v>12</v>
      </c>
      <c r="AN1142" s="2">
        <v>3</v>
      </c>
      <c r="AO1142" s="2">
        <v>0</v>
      </c>
      <c r="AP1142" s="2">
        <v>44</v>
      </c>
      <c r="AQ1142" s="2">
        <v>2</v>
      </c>
      <c r="AR1142" s="2">
        <v>0</v>
      </c>
      <c r="AS1142" s="2">
        <v>0</v>
      </c>
      <c r="AT1142" s="2">
        <v>0</v>
      </c>
      <c r="AU1142" s="2">
        <v>0</v>
      </c>
      <c r="AV1142" s="2">
        <v>0</v>
      </c>
      <c r="AW1142" s="2">
        <v>0</v>
      </c>
      <c r="AX1142" s="2">
        <v>0</v>
      </c>
      <c r="AY1142" s="2">
        <v>0</v>
      </c>
      <c r="AZ1142" s="2">
        <v>0</v>
      </c>
      <c r="BA1142" s="44">
        <v>0</v>
      </c>
      <c r="BB1142" s="2">
        <v>0</v>
      </c>
      <c r="BC1142" s="2">
        <v>0</v>
      </c>
      <c r="BD1142" s="2">
        <v>0</v>
      </c>
      <c r="BE1142" s="2">
        <v>2</v>
      </c>
      <c r="BF1142" s="45">
        <v>0</v>
      </c>
      <c r="BG1142" s="2">
        <v>0</v>
      </c>
      <c r="BH1142" s="2">
        <v>0</v>
      </c>
      <c r="BI1142" s="2">
        <v>0</v>
      </c>
      <c r="BJ1142" s="2">
        <v>0</v>
      </c>
      <c r="BK1142" s="2">
        <v>0</v>
      </c>
      <c r="BL1142" s="2">
        <v>0</v>
      </c>
      <c r="BM1142" s="2">
        <v>0</v>
      </c>
      <c r="BN1142" s="2">
        <v>0</v>
      </c>
      <c r="BO1142" s="2">
        <v>0</v>
      </c>
      <c r="BP1142" s="2">
        <v>0</v>
      </c>
      <c r="BQ1142" s="2">
        <v>0</v>
      </c>
      <c r="BR1142" s="2">
        <v>2</v>
      </c>
      <c r="BS1142" s="2">
        <v>533</v>
      </c>
      <c r="BT1142" s="2">
        <v>0</v>
      </c>
      <c r="BU1142" s="5">
        <v>0.82</v>
      </c>
      <c r="BV1142" s="5">
        <f>IFERROR($BF1142/($AL1142+$R1142), "No Votes")</f>
        <v>0</v>
      </c>
      <c r="BW1142" s="5">
        <f>IFERROR($BA1142/($AG1142+$M1142), "No Votes")</f>
        <v>0</v>
      </c>
      <c r="BX1142" t="s">
        <v>2157</v>
      </c>
      <c r="BY1142" s="5" t="s">
        <v>2096</v>
      </c>
      <c r="BZ1142" s="5" t="s">
        <v>2088</v>
      </c>
      <c r="CA1142" s="28" t="str">
        <f>IF(Table1[[#This Row],[Party]]="Labour","Conservative","Labour")</f>
        <v>Labour</v>
      </c>
      <c r="CB1142" s="28" cm="1">
        <f t="array" ref="CB11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142" s="28" cm="1">
        <f t="array" ref="CC11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42" s="28">
        <f>IF(TRIM(Table1[[#This Row],[Party]])="Labour",Table1[[#This Row],[Conservative_Aye]],Table1[[#This Row],[Labour_Aye]])</f>
        <v>0</v>
      </c>
      <c r="CE1142" s="28">
        <f>IF(TRIM(Table1[[#This Row],[Party]])="Labour",Table1[[#This Row],[Conservative_No]],Table1[[#This Row],[Labour_No]])</f>
        <v>167</v>
      </c>
      <c r="CF1142" s="36">
        <f>IF(Table1[[#This Row],[Gov_Aye]]+Table1[[#This Row],[Gov_No]]=0,"",Table1[[#This Row],[Gov_Aye]]/(Table1[[#This Row],[Gov_Aye]]+Table1[[#This Row],[Gov_No]]))</f>
        <v>1</v>
      </c>
      <c r="CG1142" s="36">
        <f>IF(Table1[[#This Row],[Opp_Aye]]+Table1[[#This Row],[Opp_No]]=0,"",Table1[[#This Row],[Opp_Aye]]/(Table1[[#This Row],[Opp_Aye]]+Table1[[#This Row],[Opp_No]]))</f>
        <v>0</v>
      </c>
      <c r="CH1142" s="36">
        <f>IF(OR(Table1[[#This Row],[Gov_Share]]="",Table1[[#This Row],[Opp_Share]]=""),"",ABS(Table1[[#This Row],[Gov_Share]]-Table1[[#This Row],[Opp_Share]]))</f>
        <v>1</v>
      </c>
      <c r="CI1142" s="36">
        <f>IF(Table1[[#This Row],[Gov_Aye]]+Table1[[#This Row],[Gov_No]]=0,"",ABS(Table1[[#This Row],[Gov_Aye]]-Table1[[#This Row],[Gov_No]])/(Table1[[#This Row],[Gov_Aye]]+Table1[[#This Row],[Gov_No]]))</f>
        <v>1</v>
      </c>
      <c r="CJ1142" s="36">
        <f>IF(Table1[[#This Row],[Opp_Aye]]+Table1[[#This Row],[Opp_No]]=0,"",ABS(Table1[[#This Row],[Opp_Aye]]-Table1[[#This Row],[Opp_No]])/(Table1[[#This Row],[Opp_Aye]]+Table1[[#This Row],[Opp_No]]))</f>
        <v>1</v>
      </c>
      <c r="CK11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0.9629526925849925</v>
      </c>
    </row>
    <row r="1143" spans="1:89" ht="29.5" x14ac:dyDescent="0.75">
      <c r="A1143" s="2">
        <v>1552</v>
      </c>
      <c r="B1143" s="15">
        <v>45070</v>
      </c>
      <c r="C1143" s="16">
        <v>0.77708333333333335</v>
      </c>
      <c r="D1143" s="2">
        <v>244</v>
      </c>
      <c r="E1143" s="19" t="s">
        <v>473</v>
      </c>
      <c r="F1143" s="2"/>
      <c r="G1143" s="2"/>
      <c r="H1143" s="2">
        <v>294</v>
      </c>
      <c r="I1143" s="2">
        <v>217</v>
      </c>
      <c r="J1143" s="2">
        <v>0</v>
      </c>
      <c r="K1143" s="2">
        <v>0</v>
      </c>
      <c r="L1143" s="2">
        <v>0</v>
      </c>
      <c r="M1143" s="3">
        <v>288</v>
      </c>
      <c r="N1143" s="2">
        <v>3</v>
      </c>
      <c r="O1143" s="2">
        <v>0</v>
      </c>
      <c r="P1143" s="2">
        <v>0</v>
      </c>
      <c r="Q1143" s="2">
        <v>2</v>
      </c>
      <c r="R1143" s="4">
        <v>0</v>
      </c>
      <c r="S1143" s="2">
        <v>0</v>
      </c>
      <c r="T1143" s="2">
        <v>0</v>
      </c>
      <c r="U1143" s="2">
        <v>0</v>
      </c>
      <c r="V1143" s="2">
        <v>0</v>
      </c>
      <c r="W1143" s="2">
        <v>0</v>
      </c>
      <c r="X1143" s="2">
        <v>0</v>
      </c>
      <c r="Y1143" s="2">
        <v>1</v>
      </c>
      <c r="Z1143" s="2">
        <v>0</v>
      </c>
      <c r="AA1143" s="2">
        <v>0</v>
      </c>
      <c r="AB1143" s="2">
        <v>0</v>
      </c>
      <c r="AC1143" s="2">
        <v>0</v>
      </c>
      <c r="AD1143" s="2">
        <v>1</v>
      </c>
      <c r="AE1143" s="2">
        <v>0</v>
      </c>
      <c r="AF1143" s="2">
        <v>0</v>
      </c>
      <c r="AG1143" s="3">
        <v>0</v>
      </c>
      <c r="AH1143" s="2">
        <v>0</v>
      </c>
      <c r="AI1143" s="2">
        <v>0</v>
      </c>
      <c r="AJ1143" s="2">
        <v>1</v>
      </c>
      <c r="AK1143" s="2">
        <v>7</v>
      </c>
      <c r="AL1143" s="4">
        <v>149</v>
      </c>
      <c r="AM1143" s="2">
        <v>12</v>
      </c>
      <c r="AN1143" s="2">
        <v>3</v>
      </c>
      <c r="AO1143" s="2">
        <v>0</v>
      </c>
      <c r="AP1143" s="2">
        <v>42</v>
      </c>
      <c r="AQ1143" s="2">
        <v>1</v>
      </c>
      <c r="AR1143" s="2">
        <v>0</v>
      </c>
      <c r="AS1143" s="2">
        <v>0</v>
      </c>
      <c r="AT1143" s="2">
        <v>0</v>
      </c>
      <c r="AU1143" s="2">
        <v>0</v>
      </c>
      <c r="AV1143" s="2">
        <v>0</v>
      </c>
      <c r="AW1143" s="2">
        <v>0</v>
      </c>
      <c r="AX1143" s="2">
        <v>0</v>
      </c>
      <c r="AY1143" s="2">
        <v>0</v>
      </c>
      <c r="AZ1143" s="2">
        <v>0</v>
      </c>
      <c r="BA1143" s="44">
        <v>0</v>
      </c>
      <c r="BB1143" s="2">
        <v>0</v>
      </c>
      <c r="BC1143" s="2">
        <v>0</v>
      </c>
      <c r="BD1143" s="2">
        <v>0</v>
      </c>
      <c r="BE1143" s="2">
        <v>2</v>
      </c>
      <c r="BF1143" s="45">
        <v>0</v>
      </c>
      <c r="BG1143" s="2">
        <v>0</v>
      </c>
      <c r="BH1143" s="2">
        <v>0</v>
      </c>
      <c r="BI1143" s="2">
        <v>0</v>
      </c>
      <c r="BJ1143" s="2">
        <v>0</v>
      </c>
      <c r="BK1143" s="2">
        <v>0</v>
      </c>
      <c r="BL1143" s="2">
        <v>0</v>
      </c>
      <c r="BM1143" s="2">
        <v>0</v>
      </c>
      <c r="BN1143" s="2">
        <v>0</v>
      </c>
      <c r="BO1143" s="2">
        <v>0</v>
      </c>
      <c r="BP1143" s="2">
        <v>0</v>
      </c>
      <c r="BQ1143" s="2">
        <v>0</v>
      </c>
      <c r="BR1143" s="2">
        <v>2</v>
      </c>
      <c r="BS1143" s="2">
        <v>510</v>
      </c>
      <c r="BT1143" s="2">
        <v>0</v>
      </c>
      <c r="BU1143" s="5">
        <v>0.78</v>
      </c>
      <c r="BV1143" s="5">
        <f>IFERROR($BF1143/($AL1143+$R1143), "No Votes")</f>
        <v>0</v>
      </c>
      <c r="BW1143" s="5">
        <f>IFERROR($BA1143/($AG1143+$M1143), "No Votes")</f>
        <v>0</v>
      </c>
      <c r="BX1143" t="s">
        <v>2157</v>
      </c>
      <c r="BY1143" s="5" t="s">
        <v>2096</v>
      </c>
      <c r="BZ1143" s="5" t="s">
        <v>2088</v>
      </c>
      <c r="CA1143" s="28" t="str">
        <f>IF(Table1[[#This Row],[Party]]="Labour","Conservative","Labour")</f>
        <v>Labour</v>
      </c>
      <c r="CB1143" s="28" cm="1">
        <f t="array" ref="CB11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143" s="28" cm="1">
        <f t="array" ref="CC11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43" s="28">
        <f>IF(TRIM(Table1[[#This Row],[Party]])="Labour",Table1[[#This Row],[Conservative_Aye]],Table1[[#This Row],[Labour_Aye]])</f>
        <v>0</v>
      </c>
      <c r="CE1143" s="28">
        <f>IF(TRIM(Table1[[#This Row],[Party]])="Labour",Table1[[#This Row],[Conservative_No]],Table1[[#This Row],[Labour_No]])</f>
        <v>149</v>
      </c>
      <c r="CF1143" s="36">
        <f>IF(Table1[[#This Row],[Gov_Aye]]+Table1[[#This Row],[Gov_No]]=0,"",Table1[[#This Row],[Gov_Aye]]/(Table1[[#This Row],[Gov_Aye]]+Table1[[#This Row],[Gov_No]]))</f>
        <v>1</v>
      </c>
      <c r="CG1143" s="36">
        <f>IF(Table1[[#This Row],[Opp_Aye]]+Table1[[#This Row],[Opp_No]]=0,"",Table1[[#This Row],[Opp_Aye]]/(Table1[[#This Row],[Opp_Aye]]+Table1[[#This Row],[Opp_No]]))</f>
        <v>0</v>
      </c>
      <c r="CH1143" s="36">
        <f>IF(OR(Table1[[#This Row],[Gov_Share]]="",Table1[[#This Row],[Opp_Share]]=""),"",ABS(Table1[[#This Row],[Gov_Share]]-Table1[[#This Row],[Opp_Share]]))</f>
        <v>1</v>
      </c>
      <c r="CI1143" s="36">
        <f>IF(Table1[[#This Row],[Gov_Aye]]+Table1[[#This Row],[Gov_No]]=0,"",ABS(Table1[[#This Row],[Gov_Aye]]-Table1[[#This Row],[Gov_No]])/(Table1[[#This Row],[Gov_Aye]]+Table1[[#This Row],[Gov_No]]))</f>
        <v>1</v>
      </c>
      <c r="CJ1143" s="36">
        <f>IF(Table1[[#This Row],[Opp_Aye]]+Table1[[#This Row],[Opp_No]]=0,"",ABS(Table1[[#This Row],[Opp_Aye]]-Table1[[#This Row],[Opp_No]])/(Table1[[#This Row],[Opp_Aye]]+Table1[[#This Row],[Opp_No]]))</f>
        <v>1</v>
      </c>
      <c r="CK11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0.96287067032145524</v>
      </c>
    </row>
    <row r="1144" spans="1:89" ht="44.25" hidden="1" x14ac:dyDescent="0.75">
      <c r="A1144">
        <v>637</v>
      </c>
      <c r="B1144" s="17">
        <v>43544</v>
      </c>
      <c r="C1144" s="18">
        <v>0</v>
      </c>
      <c r="D1144">
        <v>368</v>
      </c>
      <c r="E1144" s="20" t="s">
        <v>160</v>
      </c>
      <c r="H1144">
        <v>216</v>
      </c>
      <c r="I1144">
        <v>317</v>
      </c>
      <c r="J1144">
        <v>0</v>
      </c>
      <c r="K1144">
        <v>0</v>
      </c>
      <c r="L1144">
        <v>0</v>
      </c>
      <c r="M1144" s="3">
        <v>4</v>
      </c>
      <c r="N1144">
        <v>1</v>
      </c>
      <c r="O1144">
        <v>0</v>
      </c>
      <c r="P1144">
        <v>1</v>
      </c>
      <c r="Q1144">
        <v>5</v>
      </c>
      <c r="R1144" s="4">
        <v>205</v>
      </c>
      <c r="S1144">
        <v>0</v>
      </c>
      <c r="T1144">
        <v>0</v>
      </c>
      <c r="U1144">
        <v>0</v>
      </c>
      <c r="V1144">
        <v>0</v>
      </c>
      <c r="W1144">
        <v>0</v>
      </c>
      <c r="X1144">
        <v>0</v>
      </c>
      <c r="Y1144">
        <v>0</v>
      </c>
      <c r="Z1144">
        <v>0</v>
      </c>
      <c r="AA1144">
        <v>0</v>
      </c>
      <c r="AB1144">
        <v>0</v>
      </c>
      <c r="AC1144">
        <v>0</v>
      </c>
      <c r="AD1144">
        <v>0</v>
      </c>
      <c r="AE1144">
        <v>0</v>
      </c>
      <c r="AF1144">
        <v>0</v>
      </c>
      <c r="AG1144" s="3">
        <v>296</v>
      </c>
      <c r="AH1144">
        <v>8</v>
      </c>
      <c r="AI1144">
        <v>0</v>
      </c>
      <c r="AJ1144">
        <v>0</v>
      </c>
      <c r="AK1144">
        <v>7</v>
      </c>
      <c r="AL1144" s="4">
        <v>5</v>
      </c>
      <c r="AM1144">
        <v>0</v>
      </c>
      <c r="AN1144">
        <v>0</v>
      </c>
      <c r="AO1144">
        <v>0</v>
      </c>
      <c r="AP1144">
        <v>1</v>
      </c>
      <c r="AQ1144">
        <v>0</v>
      </c>
      <c r="AR1144">
        <v>0</v>
      </c>
      <c r="AS1144">
        <v>0</v>
      </c>
      <c r="AT1144">
        <v>0</v>
      </c>
      <c r="AU1144">
        <v>0</v>
      </c>
      <c r="AV1144">
        <v>0</v>
      </c>
      <c r="AW1144">
        <v>0</v>
      </c>
      <c r="AX1144">
        <v>0</v>
      </c>
      <c r="AY1144">
        <v>0</v>
      </c>
      <c r="AZ1144">
        <v>0</v>
      </c>
      <c r="BA1144" s="3">
        <v>4</v>
      </c>
      <c r="BB1144">
        <v>1</v>
      </c>
      <c r="BC1144">
        <v>0</v>
      </c>
      <c r="BD1144">
        <v>0</v>
      </c>
      <c r="BE1144">
        <v>5</v>
      </c>
      <c r="BF1144" s="4">
        <v>5</v>
      </c>
      <c r="BG1144">
        <v>0</v>
      </c>
      <c r="BH1144">
        <v>0</v>
      </c>
      <c r="BI1144">
        <v>0</v>
      </c>
      <c r="BJ1144">
        <v>0</v>
      </c>
      <c r="BK1144">
        <v>0</v>
      </c>
      <c r="BL1144">
        <v>0</v>
      </c>
      <c r="BM1144">
        <v>0</v>
      </c>
      <c r="BN1144">
        <v>0</v>
      </c>
      <c r="BO1144">
        <v>0</v>
      </c>
      <c r="BP1144">
        <v>0</v>
      </c>
      <c r="BQ1144">
        <v>0</v>
      </c>
      <c r="BR1144">
        <v>15</v>
      </c>
      <c r="BS1144">
        <v>533</v>
      </c>
      <c r="BT1144">
        <v>0.03</v>
      </c>
      <c r="BU1144" s="1">
        <v>0.82</v>
      </c>
      <c r="BV1144" s="5">
        <f>IFERROR($BF1144/($AL1144+$R1144), "No Votes")</f>
        <v>2.3809523809523808E-2</v>
      </c>
      <c r="BW1144" s="5">
        <f>IFERROR($BA1144/($AG1144+$M1144), "No Votes")</f>
        <v>1.3333333333333334E-2</v>
      </c>
      <c r="BY1144" s="5" t="s">
        <v>2086</v>
      </c>
      <c r="BZ1144" s="5" t="s">
        <v>2088</v>
      </c>
      <c r="CA1144" s="28" t="str">
        <f>IF(Table1[[#This Row],[Party]]="Labour","Conservative","Labour")</f>
        <v>Labour</v>
      </c>
      <c r="CB1144" s="28" cm="1">
        <f t="array" ref="CB11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144" s="28" cm="1">
        <f t="array" ref="CC11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1144" s="28">
        <f>IF(TRIM(Table1[[#This Row],[Party]])="Labour",Table1[[#This Row],[Conservative_Aye]],Table1[[#This Row],[Labour_Aye]])</f>
        <v>205</v>
      </c>
      <c r="CE1144" s="28">
        <f>IF(TRIM(Table1[[#This Row],[Party]])="Labour",Table1[[#This Row],[Conservative_No]],Table1[[#This Row],[Labour_No]])</f>
        <v>5</v>
      </c>
      <c r="CF1144" s="36">
        <f>IF(Table1[[#This Row],[Gov_Aye]]+Table1[[#This Row],[Gov_No]]=0,"",Table1[[#This Row],[Gov_Aye]]/(Table1[[#This Row],[Gov_Aye]]+Table1[[#This Row],[Gov_No]]))</f>
        <v>1.3333333333333334E-2</v>
      </c>
      <c r="CG1144" s="36">
        <f>IF(Table1[[#This Row],[Opp_Aye]]+Table1[[#This Row],[Opp_No]]=0,"",Table1[[#This Row],[Opp_Aye]]/(Table1[[#This Row],[Opp_Aye]]+Table1[[#This Row],[Opp_No]]))</f>
        <v>0.97619047619047616</v>
      </c>
      <c r="CH1144" s="36">
        <f>IF(OR(Table1[[#This Row],[Gov_Share]]="",Table1[[#This Row],[Opp_Share]]=""),"",ABS(Table1[[#This Row],[Gov_Share]]-Table1[[#This Row],[Opp_Share]]))</f>
        <v>0.96285714285714286</v>
      </c>
      <c r="CI1144" s="36">
        <f>IF(Table1[[#This Row],[Gov_Aye]]+Table1[[#This Row],[Gov_No]]=0,"",ABS(Table1[[#This Row],[Gov_Aye]]-Table1[[#This Row],[Gov_No]])/(Table1[[#This Row],[Gov_Aye]]+Table1[[#This Row],[Gov_No]]))</f>
        <v>0.97333333333333338</v>
      </c>
      <c r="CJ1144" s="36">
        <f>IF(Table1[[#This Row],[Opp_Aye]]+Table1[[#This Row],[Opp_No]]=0,"",ABS(Table1[[#This Row],[Opp_Aye]]-Table1[[#This Row],[Opp_No]])/(Table1[[#This Row],[Opp_Aye]]+Table1[[#This Row],[Opp_No]]))</f>
        <v>0.95238095238095233</v>
      </c>
      <c r="CK11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0.96285714285714286</v>
      </c>
    </row>
    <row r="1145" spans="1:89" x14ac:dyDescent="0.75">
      <c r="A1145" s="2">
        <v>597</v>
      </c>
      <c r="B1145" s="15">
        <v>43508</v>
      </c>
      <c r="C1145" s="16">
        <v>0.79166666666666663</v>
      </c>
      <c r="D1145" s="2">
        <v>328</v>
      </c>
      <c r="E1145" s="19" t="s">
        <v>520</v>
      </c>
      <c r="F1145" s="2"/>
      <c r="G1145" s="2"/>
      <c r="H1145" s="2">
        <v>299</v>
      </c>
      <c r="I1145" s="2">
        <v>241</v>
      </c>
      <c r="J1145" s="2">
        <v>0</v>
      </c>
      <c r="K1145" s="2">
        <v>0</v>
      </c>
      <c r="L1145" s="2">
        <v>0</v>
      </c>
      <c r="M1145" s="3">
        <v>288</v>
      </c>
      <c r="N1145" s="2">
        <v>9</v>
      </c>
      <c r="O1145" s="2">
        <v>0</v>
      </c>
      <c r="P1145" s="2">
        <v>0</v>
      </c>
      <c r="Q1145" s="2">
        <v>0</v>
      </c>
      <c r="R1145" s="4">
        <v>2</v>
      </c>
      <c r="S1145" s="2">
        <v>0</v>
      </c>
      <c r="T1145" s="2">
        <v>0</v>
      </c>
      <c r="U1145" s="2">
        <v>0</v>
      </c>
      <c r="V1145" s="2">
        <v>0</v>
      </c>
      <c r="W1145" s="2">
        <v>0</v>
      </c>
      <c r="X1145" s="2">
        <v>0</v>
      </c>
      <c r="Y1145" s="2">
        <v>0</v>
      </c>
      <c r="Z1145" s="2">
        <v>0</v>
      </c>
      <c r="AA1145" s="2">
        <v>0</v>
      </c>
      <c r="AB1145" s="2">
        <v>0</v>
      </c>
      <c r="AC1145" s="2">
        <v>0</v>
      </c>
      <c r="AD1145" s="2">
        <v>0</v>
      </c>
      <c r="AE1145" s="2">
        <v>0</v>
      </c>
      <c r="AF1145" s="2">
        <v>0</v>
      </c>
      <c r="AG1145" s="3">
        <v>0</v>
      </c>
      <c r="AH1145" s="2">
        <v>0</v>
      </c>
      <c r="AI1145" s="2">
        <v>0</v>
      </c>
      <c r="AJ1145" s="2">
        <v>1</v>
      </c>
      <c r="AK1145" s="2">
        <v>2</v>
      </c>
      <c r="AL1145" s="4">
        <v>225</v>
      </c>
      <c r="AM1145" s="2">
        <v>9</v>
      </c>
      <c r="AN1145" s="2">
        <v>4</v>
      </c>
      <c r="AO1145" s="2">
        <v>0</v>
      </c>
      <c r="AP1145" s="2">
        <v>0</v>
      </c>
      <c r="AQ1145" s="2">
        <v>0</v>
      </c>
      <c r="AR1145" s="2">
        <v>0</v>
      </c>
      <c r="AS1145" s="2">
        <v>0</v>
      </c>
      <c r="AT1145" s="2">
        <v>0</v>
      </c>
      <c r="AU1145" s="2">
        <v>0</v>
      </c>
      <c r="AV1145" s="2">
        <v>0</v>
      </c>
      <c r="AW1145" s="2">
        <v>0</v>
      </c>
      <c r="AX1145" s="2">
        <v>0</v>
      </c>
      <c r="AY1145" s="2">
        <v>0</v>
      </c>
      <c r="AZ1145" s="2">
        <v>0</v>
      </c>
      <c r="BA1145" s="44">
        <v>0</v>
      </c>
      <c r="BB1145" s="2">
        <v>0</v>
      </c>
      <c r="BC1145" s="2">
        <v>0</v>
      </c>
      <c r="BD1145" s="2">
        <v>0</v>
      </c>
      <c r="BE1145" s="2">
        <v>0</v>
      </c>
      <c r="BF1145" s="45">
        <v>2</v>
      </c>
      <c r="BG1145" s="2">
        <v>0</v>
      </c>
      <c r="BH1145" s="2">
        <v>0</v>
      </c>
      <c r="BI1145" s="2">
        <v>0</v>
      </c>
      <c r="BJ1145" s="2">
        <v>0</v>
      </c>
      <c r="BK1145" s="2">
        <v>0</v>
      </c>
      <c r="BL1145" s="2">
        <v>0</v>
      </c>
      <c r="BM1145" s="2">
        <v>0</v>
      </c>
      <c r="BN1145" s="2">
        <v>0</v>
      </c>
      <c r="BO1145" s="2">
        <v>0</v>
      </c>
      <c r="BP1145" s="2">
        <v>0</v>
      </c>
      <c r="BQ1145" s="2">
        <v>0</v>
      </c>
      <c r="BR1145" s="2">
        <v>2</v>
      </c>
      <c r="BS1145" s="2">
        <v>540</v>
      </c>
      <c r="BT1145" s="2">
        <v>0</v>
      </c>
      <c r="BU1145" s="5">
        <v>0.83</v>
      </c>
      <c r="BV1145" s="5">
        <f>IFERROR($BF1145/($AL1145+$R1145), "No Votes")</f>
        <v>8.8105726872246704E-3</v>
      </c>
      <c r="BW1145" s="5">
        <f>IFERROR($BA1145/($AG1145+$M1145), "No Votes")</f>
        <v>0</v>
      </c>
      <c r="BX1145" t="s">
        <v>2157</v>
      </c>
      <c r="BY1145" s="5" t="s">
        <v>2086</v>
      </c>
      <c r="BZ1145" s="5" t="s">
        <v>2088</v>
      </c>
      <c r="CA1145" s="28" t="str">
        <f>IF(Table1[[#This Row],[Party]]="Labour","Conservative","Labour")</f>
        <v>Labour</v>
      </c>
      <c r="CB1145" s="28" cm="1">
        <f t="array" ref="CB11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145" s="28" cm="1">
        <f t="array" ref="CC11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45" s="28">
        <f>IF(TRIM(Table1[[#This Row],[Party]])="Labour",Table1[[#This Row],[Conservative_Aye]],Table1[[#This Row],[Labour_Aye]])</f>
        <v>2</v>
      </c>
      <c r="CE1145" s="28">
        <f>IF(TRIM(Table1[[#This Row],[Party]])="Labour",Table1[[#This Row],[Conservative_No]],Table1[[#This Row],[Labour_No]])</f>
        <v>225</v>
      </c>
      <c r="CF1145" s="36">
        <f>IF(Table1[[#This Row],[Gov_Aye]]+Table1[[#This Row],[Gov_No]]=0,"",Table1[[#This Row],[Gov_Aye]]/(Table1[[#This Row],[Gov_Aye]]+Table1[[#This Row],[Gov_No]]))</f>
        <v>1</v>
      </c>
      <c r="CG1145" s="36">
        <f>IF(Table1[[#This Row],[Opp_Aye]]+Table1[[#This Row],[Opp_No]]=0,"",Table1[[#This Row],[Opp_Aye]]/(Table1[[#This Row],[Opp_Aye]]+Table1[[#This Row],[Opp_No]]))</f>
        <v>8.8105726872246704E-3</v>
      </c>
      <c r="CH1145" s="36">
        <f>IF(OR(Table1[[#This Row],[Gov_Share]]="",Table1[[#This Row],[Opp_Share]]=""),"",ABS(Table1[[#This Row],[Gov_Share]]-Table1[[#This Row],[Opp_Share]]))</f>
        <v>0.99118942731277537</v>
      </c>
      <c r="CI1145" s="36">
        <f>IF(Table1[[#This Row],[Gov_Aye]]+Table1[[#This Row],[Gov_No]]=0,"",ABS(Table1[[#This Row],[Gov_Aye]]-Table1[[#This Row],[Gov_No]])/(Table1[[#This Row],[Gov_Aye]]+Table1[[#This Row],[Gov_No]]))</f>
        <v>1</v>
      </c>
      <c r="CJ1145" s="36">
        <f>IF(Table1[[#This Row],[Opp_Aye]]+Table1[[#This Row],[Opp_No]]=0,"",ABS(Table1[[#This Row],[Opp_Aye]]-Table1[[#This Row],[Opp_No]])/(Table1[[#This Row],[Opp_Aye]]+Table1[[#This Row],[Opp_No]]))</f>
        <v>0.98237885462555063</v>
      </c>
      <c r="CK11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0.96284869520503924</v>
      </c>
    </row>
    <row r="1146" spans="1:89" x14ac:dyDescent="0.75">
      <c r="A1146" s="2">
        <v>1811</v>
      </c>
      <c r="B1146" s="15">
        <v>45420</v>
      </c>
      <c r="C1146" s="16">
        <v>0.65416666666666667</v>
      </c>
      <c r="D1146" s="2">
        <v>147</v>
      </c>
      <c r="E1146" s="19" t="s">
        <v>1249</v>
      </c>
      <c r="F1146" s="2"/>
      <c r="G1146" s="2"/>
      <c r="H1146" s="2">
        <v>212</v>
      </c>
      <c r="I1146" s="2">
        <v>274</v>
      </c>
      <c r="J1146" s="2">
        <v>1</v>
      </c>
      <c r="K1146" s="2">
        <v>0</v>
      </c>
      <c r="L1146" s="2">
        <v>0</v>
      </c>
      <c r="M1146" s="3">
        <v>0</v>
      </c>
      <c r="N1146" s="2">
        <v>0</v>
      </c>
      <c r="O1146" s="2">
        <v>0</v>
      </c>
      <c r="P1146" s="2">
        <v>0</v>
      </c>
      <c r="Q1146" s="2">
        <v>5</v>
      </c>
      <c r="R1146" s="4">
        <v>155</v>
      </c>
      <c r="S1146" s="2">
        <v>11</v>
      </c>
      <c r="T1146" s="2">
        <v>3</v>
      </c>
      <c r="U1146" s="2">
        <v>0</v>
      </c>
      <c r="V1146" s="2">
        <v>34</v>
      </c>
      <c r="W1146" s="2">
        <v>1</v>
      </c>
      <c r="X1146" s="2">
        <v>0</v>
      </c>
      <c r="Y1146" s="2">
        <v>0</v>
      </c>
      <c r="Z1146" s="2">
        <v>0</v>
      </c>
      <c r="AA1146" s="2">
        <v>0</v>
      </c>
      <c r="AB1146" s="2">
        <v>0</v>
      </c>
      <c r="AC1146" s="2">
        <v>1</v>
      </c>
      <c r="AD1146" s="2">
        <v>0</v>
      </c>
      <c r="AE1146" s="2">
        <v>0</v>
      </c>
      <c r="AF1146" s="2">
        <v>0</v>
      </c>
      <c r="AG1146" s="3">
        <v>266</v>
      </c>
      <c r="AH1146" s="2">
        <v>1</v>
      </c>
      <c r="AI1146" s="2">
        <v>0</v>
      </c>
      <c r="AJ1146" s="2">
        <v>0</v>
      </c>
      <c r="AK1146" s="2">
        <v>3</v>
      </c>
      <c r="AL1146" s="4">
        <v>0</v>
      </c>
      <c r="AM1146" s="2">
        <v>0</v>
      </c>
      <c r="AN1146" s="2">
        <v>0</v>
      </c>
      <c r="AO1146" s="2">
        <v>0</v>
      </c>
      <c r="AP1146" s="2">
        <v>0</v>
      </c>
      <c r="AQ1146" s="2">
        <v>0</v>
      </c>
      <c r="AR1146" s="2">
        <v>0</v>
      </c>
      <c r="AS1146" s="2">
        <v>0</v>
      </c>
      <c r="AT1146" s="2">
        <v>0</v>
      </c>
      <c r="AU1146" s="2">
        <v>0</v>
      </c>
      <c r="AV1146" s="2">
        <v>0</v>
      </c>
      <c r="AW1146" s="2">
        <v>0</v>
      </c>
      <c r="AX1146" s="2">
        <v>0</v>
      </c>
      <c r="AY1146" s="2">
        <v>0</v>
      </c>
      <c r="AZ1146" s="2">
        <v>0</v>
      </c>
      <c r="BA1146" s="2">
        <v>0</v>
      </c>
      <c r="BB1146" s="2">
        <v>0</v>
      </c>
      <c r="BC1146" s="2">
        <v>0</v>
      </c>
      <c r="BD1146" s="2">
        <v>0</v>
      </c>
      <c r="BE1146" s="2">
        <v>3</v>
      </c>
      <c r="BF1146" s="2">
        <v>0</v>
      </c>
      <c r="BG1146" s="2">
        <v>0</v>
      </c>
      <c r="BH1146" s="2">
        <v>0</v>
      </c>
      <c r="BI1146" s="2">
        <v>0</v>
      </c>
      <c r="BJ1146" s="2">
        <v>0</v>
      </c>
      <c r="BK1146" s="2">
        <v>0</v>
      </c>
      <c r="BL1146" s="2">
        <v>0</v>
      </c>
      <c r="BM1146" s="2">
        <v>0</v>
      </c>
      <c r="BN1146" s="2">
        <v>0</v>
      </c>
      <c r="BO1146" s="2">
        <v>0</v>
      </c>
      <c r="BP1146" s="2">
        <v>0</v>
      </c>
      <c r="BQ1146" s="2">
        <v>0</v>
      </c>
      <c r="BR1146" s="2">
        <v>3</v>
      </c>
      <c r="BS1146" s="2">
        <v>481</v>
      </c>
      <c r="BT1146" s="2">
        <v>6.2370059999999998E-3</v>
      </c>
      <c r="BU1146" s="5">
        <v>0.74</v>
      </c>
      <c r="BV1146" s="5">
        <f>IFERROR($BF1146/($AL1146+$R1146), "No Votes")</f>
        <v>0</v>
      </c>
      <c r="BW1146" s="5">
        <f>IFERROR($BA1146/($AG1146+$M1146), "No Votes")</f>
        <v>0</v>
      </c>
      <c r="BX1146" t="s">
        <v>2157</v>
      </c>
      <c r="BY1146" s="5" t="s">
        <v>2096</v>
      </c>
      <c r="BZ1146" s="5" t="s">
        <v>2088</v>
      </c>
      <c r="CA1146" s="28" t="str">
        <f>IF(Table1[[#This Row],[Party]]="Labour","Conservative","Labour")</f>
        <v>Labour</v>
      </c>
      <c r="CB1146" s="28" cm="1">
        <f t="array" ref="CB11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46" s="28" cm="1">
        <f t="array" ref="CC11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1146" s="28">
        <f>IF(TRIM(Table1[[#This Row],[Party]])="Labour",Table1[[#This Row],[Conservative_Aye]],Table1[[#This Row],[Labour_Aye]])</f>
        <v>155</v>
      </c>
      <c r="CE1146" s="28">
        <f>IF(TRIM(Table1[[#This Row],[Party]])="Labour",Table1[[#This Row],[Conservative_No]],Table1[[#This Row],[Labour_No]])</f>
        <v>0</v>
      </c>
      <c r="CF1146" s="36">
        <f>IF(Table1[[#This Row],[Gov_Aye]]+Table1[[#This Row],[Gov_No]]=0,"",Table1[[#This Row],[Gov_Aye]]/(Table1[[#This Row],[Gov_Aye]]+Table1[[#This Row],[Gov_No]]))</f>
        <v>0</v>
      </c>
      <c r="CG1146" s="36">
        <f>IF(Table1[[#This Row],[Opp_Aye]]+Table1[[#This Row],[Opp_No]]=0,"",Table1[[#This Row],[Opp_Aye]]/(Table1[[#This Row],[Opp_Aye]]+Table1[[#This Row],[Opp_No]]))</f>
        <v>1</v>
      </c>
      <c r="CH1146" s="36">
        <f>IF(OR(Table1[[#This Row],[Gov_Share]]="",Table1[[#This Row],[Opp_Share]]=""),"",ABS(Table1[[#This Row],[Gov_Share]]-Table1[[#This Row],[Opp_Share]]))</f>
        <v>1</v>
      </c>
      <c r="CI1146" s="36">
        <f>IF(Table1[[#This Row],[Gov_Aye]]+Table1[[#This Row],[Gov_No]]=0,"",ABS(Table1[[#This Row],[Gov_Aye]]-Table1[[#This Row],[Gov_No]])/(Table1[[#This Row],[Gov_Aye]]+Table1[[#This Row],[Gov_No]]))</f>
        <v>1</v>
      </c>
      <c r="CJ1146" s="36">
        <f>IF(Table1[[#This Row],[Opp_Aye]]+Table1[[#This Row],[Opp_No]]=0,"",ABS(Table1[[#This Row],[Opp_Aye]]-Table1[[#This Row],[Opp_No]])/(Table1[[#This Row],[Opp_Aye]]+Table1[[#This Row],[Opp_No]]))</f>
        <v>1</v>
      </c>
      <c r="CK11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0.96282244172608533</v>
      </c>
    </row>
    <row r="1147" spans="1:89" x14ac:dyDescent="0.75">
      <c r="A1147">
        <v>1405</v>
      </c>
      <c r="B1147" s="17">
        <v>44893</v>
      </c>
      <c r="C1147" s="18">
        <v>0.85763888888888884</v>
      </c>
      <c r="D1147">
        <v>99</v>
      </c>
      <c r="E1147" s="20" t="s">
        <v>662</v>
      </c>
      <c r="H1147">
        <v>216</v>
      </c>
      <c r="I1147">
        <v>289</v>
      </c>
      <c r="J1147">
        <v>1</v>
      </c>
      <c r="K1147">
        <v>1</v>
      </c>
      <c r="L1147">
        <v>0</v>
      </c>
      <c r="M1147" s="3">
        <v>0</v>
      </c>
      <c r="N1147">
        <v>7</v>
      </c>
      <c r="O1147">
        <v>0</v>
      </c>
      <c r="P1147">
        <v>0</v>
      </c>
      <c r="Q1147">
        <v>6</v>
      </c>
      <c r="R1147" s="4">
        <v>145</v>
      </c>
      <c r="S1147">
        <v>12</v>
      </c>
      <c r="T1147">
        <v>2</v>
      </c>
      <c r="U1147">
        <v>0</v>
      </c>
      <c r="V1147">
        <v>39</v>
      </c>
      <c r="W1147">
        <v>2</v>
      </c>
      <c r="X1147">
        <v>0</v>
      </c>
      <c r="Y1147">
        <v>0</v>
      </c>
      <c r="Z1147">
        <v>0</v>
      </c>
      <c r="AA1147">
        <v>0</v>
      </c>
      <c r="AB1147">
        <v>0</v>
      </c>
      <c r="AC1147">
        <v>0</v>
      </c>
      <c r="AD1147">
        <v>0</v>
      </c>
      <c r="AE1147">
        <v>0</v>
      </c>
      <c r="AF1147">
        <v>0</v>
      </c>
      <c r="AG1147" s="3">
        <v>287</v>
      </c>
      <c r="AH1147">
        <v>0</v>
      </c>
      <c r="AI1147">
        <v>0</v>
      </c>
      <c r="AJ1147">
        <v>0</v>
      </c>
      <c r="AK1147">
        <v>1</v>
      </c>
      <c r="AL1147" s="4">
        <v>0</v>
      </c>
      <c r="AM1147">
        <v>0</v>
      </c>
      <c r="AN1147">
        <v>0</v>
      </c>
      <c r="AO1147">
        <v>0</v>
      </c>
      <c r="AP1147">
        <v>0</v>
      </c>
      <c r="AQ1147">
        <v>0</v>
      </c>
      <c r="AR1147">
        <v>0</v>
      </c>
      <c r="AS1147">
        <v>0</v>
      </c>
      <c r="AT1147">
        <v>0</v>
      </c>
      <c r="AU1147">
        <v>0</v>
      </c>
      <c r="AV1147">
        <v>0</v>
      </c>
      <c r="AW1147">
        <v>0</v>
      </c>
      <c r="AX1147">
        <v>0</v>
      </c>
      <c r="AY1147">
        <v>0</v>
      </c>
      <c r="AZ1147">
        <v>0</v>
      </c>
      <c r="BA1147" s="3">
        <v>0</v>
      </c>
      <c r="BB1147">
        <v>0</v>
      </c>
      <c r="BC1147">
        <v>0</v>
      </c>
      <c r="BD1147">
        <v>0</v>
      </c>
      <c r="BE1147">
        <v>1</v>
      </c>
      <c r="BF1147" s="4">
        <v>0</v>
      </c>
      <c r="BG1147">
        <v>0</v>
      </c>
      <c r="BH1147">
        <v>0</v>
      </c>
      <c r="BI1147">
        <v>0</v>
      </c>
      <c r="BJ1147">
        <v>0</v>
      </c>
      <c r="BK1147">
        <v>0</v>
      </c>
      <c r="BL1147">
        <v>0</v>
      </c>
      <c r="BM1147">
        <v>0</v>
      </c>
      <c r="BN1147">
        <v>0</v>
      </c>
      <c r="BO1147">
        <v>0</v>
      </c>
      <c r="BP1147">
        <v>0</v>
      </c>
      <c r="BQ1147">
        <v>0</v>
      </c>
      <c r="BR1147">
        <v>1</v>
      </c>
      <c r="BS1147">
        <v>503</v>
      </c>
      <c r="BT1147">
        <v>0</v>
      </c>
      <c r="BU1147" s="1">
        <v>0.77</v>
      </c>
      <c r="BV1147" s="5">
        <f>IFERROR($BF1147/($AL1147+$R1147), "No Votes")</f>
        <v>0</v>
      </c>
      <c r="BW1147" s="5">
        <f>IFERROR($BA1147/($AG1147+$M1147), "No Votes")</f>
        <v>0</v>
      </c>
      <c r="BX1147" t="s">
        <v>2157</v>
      </c>
      <c r="BY1147" s="5" t="s">
        <v>2096</v>
      </c>
      <c r="BZ1147" s="5" t="s">
        <v>2088</v>
      </c>
      <c r="CA1147" s="28" t="str">
        <f>IF(Table1[[#This Row],[Party]]="Labour","Conservative","Labour")</f>
        <v>Labour</v>
      </c>
      <c r="CB1147" s="28" cm="1">
        <f t="array" ref="CB11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47" s="28" cm="1">
        <f t="array" ref="CC11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1147" s="28">
        <f>IF(TRIM(Table1[[#This Row],[Party]])="Labour",Table1[[#This Row],[Conservative_Aye]],Table1[[#This Row],[Labour_Aye]])</f>
        <v>145</v>
      </c>
      <c r="CE1147" s="28">
        <f>IF(TRIM(Table1[[#This Row],[Party]])="Labour",Table1[[#This Row],[Conservative_No]],Table1[[#This Row],[Labour_No]])</f>
        <v>0</v>
      </c>
      <c r="CF1147" s="36">
        <f>IF(Table1[[#This Row],[Gov_Aye]]+Table1[[#This Row],[Gov_No]]=0,"",Table1[[#This Row],[Gov_Aye]]/(Table1[[#This Row],[Gov_Aye]]+Table1[[#This Row],[Gov_No]]))</f>
        <v>0</v>
      </c>
      <c r="CG1147" s="36">
        <f>IF(Table1[[#This Row],[Opp_Aye]]+Table1[[#This Row],[Opp_No]]=0,"",Table1[[#This Row],[Opp_Aye]]/(Table1[[#This Row],[Opp_Aye]]+Table1[[#This Row],[Opp_No]]))</f>
        <v>1</v>
      </c>
      <c r="CH1147" s="36">
        <f>IF(OR(Table1[[#This Row],[Gov_Share]]="",Table1[[#This Row],[Opp_Share]]=""),"",ABS(Table1[[#This Row],[Gov_Share]]-Table1[[#This Row],[Opp_Share]]))</f>
        <v>1</v>
      </c>
      <c r="CI1147" s="36">
        <f>IF(Table1[[#This Row],[Gov_Aye]]+Table1[[#This Row],[Gov_No]]=0,"",ABS(Table1[[#This Row],[Gov_Aye]]-Table1[[#This Row],[Gov_No]])/(Table1[[#This Row],[Gov_Aye]]+Table1[[#This Row],[Gov_No]]))</f>
        <v>1</v>
      </c>
      <c r="CJ1147" s="36">
        <f>IF(Table1[[#This Row],[Opp_Aye]]+Table1[[#This Row],[Opp_No]]=0,"",ABS(Table1[[#This Row],[Opp_Aye]]-Table1[[#This Row],[Opp_No]])/(Table1[[#This Row],[Opp_Aye]]+Table1[[#This Row],[Opp_No]]))</f>
        <v>1</v>
      </c>
      <c r="CK11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0.96281971837005065</v>
      </c>
    </row>
    <row r="1148" spans="1:89" ht="29.5" hidden="1" x14ac:dyDescent="0.75">
      <c r="A1148" s="2">
        <v>1019</v>
      </c>
      <c r="B1148" s="15">
        <v>44312</v>
      </c>
      <c r="C1148" s="16">
        <v>0.99027777777777781</v>
      </c>
      <c r="D1148" s="2">
        <v>277</v>
      </c>
      <c r="E1148" s="19" t="s">
        <v>931</v>
      </c>
      <c r="F1148" s="2" t="s">
        <v>2041</v>
      </c>
      <c r="G1148" s="2"/>
      <c r="H1148" s="2">
        <v>366</v>
      </c>
      <c r="I1148" s="2">
        <v>260</v>
      </c>
      <c r="J1148" s="2">
        <v>0</v>
      </c>
      <c r="K1148" s="2">
        <v>0</v>
      </c>
      <c r="L1148" s="2">
        <v>0</v>
      </c>
      <c r="M1148" s="3">
        <v>357</v>
      </c>
      <c r="N1148" s="2">
        <v>8</v>
      </c>
      <c r="O1148" s="2">
        <v>0</v>
      </c>
      <c r="P1148" s="2">
        <v>0</v>
      </c>
      <c r="Q1148" s="2">
        <v>0</v>
      </c>
      <c r="R1148" s="4">
        <v>0</v>
      </c>
      <c r="S1148" s="2">
        <v>0</v>
      </c>
      <c r="T1148" s="2">
        <v>0</v>
      </c>
      <c r="U1148" s="2">
        <v>0</v>
      </c>
      <c r="V1148" s="2">
        <v>0</v>
      </c>
      <c r="W1148" s="2">
        <v>0</v>
      </c>
      <c r="X1148" s="2">
        <v>0</v>
      </c>
      <c r="Y1148" s="2">
        <v>0</v>
      </c>
      <c r="Z1148" s="2">
        <v>0</v>
      </c>
      <c r="AA1148" s="2">
        <v>0</v>
      </c>
      <c r="AB1148" s="2">
        <v>0</v>
      </c>
      <c r="AC1148" s="2">
        <v>0</v>
      </c>
      <c r="AD1148" s="2">
        <v>0</v>
      </c>
      <c r="AE1148" s="2">
        <v>1</v>
      </c>
      <c r="AF1148" s="2">
        <v>0</v>
      </c>
      <c r="AG1148" s="3">
        <v>1</v>
      </c>
      <c r="AH1148" s="2">
        <v>0</v>
      </c>
      <c r="AI1148" s="2">
        <v>0</v>
      </c>
      <c r="AJ1148" s="2">
        <v>1</v>
      </c>
      <c r="AK1148" s="2">
        <v>4</v>
      </c>
      <c r="AL1148" s="4">
        <v>193</v>
      </c>
      <c r="AM1148" s="2">
        <v>11</v>
      </c>
      <c r="AN1148" s="2">
        <v>3</v>
      </c>
      <c r="AO1148" s="2">
        <v>0</v>
      </c>
      <c r="AP1148" s="2">
        <v>44</v>
      </c>
      <c r="AQ1148" s="2">
        <v>2</v>
      </c>
      <c r="AR1148" s="2">
        <v>0</v>
      </c>
      <c r="AS1148" s="2">
        <v>0</v>
      </c>
      <c r="AT1148" s="2">
        <v>0</v>
      </c>
      <c r="AU1148" s="2">
        <v>0</v>
      </c>
      <c r="AV1148" s="2">
        <v>0</v>
      </c>
      <c r="AW1148" s="2">
        <v>0</v>
      </c>
      <c r="AX1148" s="2">
        <v>0</v>
      </c>
      <c r="AY1148" s="2">
        <v>0</v>
      </c>
      <c r="AZ1148" s="2">
        <v>0</v>
      </c>
      <c r="BA1148" s="44">
        <v>1</v>
      </c>
      <c r="BB1148" s="2">
        <v>0</v>
      </c>
      <c r="BC1148" s="2">
        <v>0</v>
      </c>
      <c r="BD1148" s="2">
        <v>0</v>
      </c>
      <c r="BE1148" s="2">
        <v>0</v>
      </c>
      <c r="BF1148" s="45">
        <v>0</v>
      </c>
      <c r="BG1148" s="2">
        <v>0</v>
      </c>
      <c r="BH1148" s="2">
        <v>0</v>
      </c>
      <c r="BI1148" s="2">
        <v>0</v>
      </c>
      <c r="BJ1148" s="2">
        <v>0</v>
      </c>
      <c r="BK1148" s="2">
        <v>0</v>
      </c>
      <c r="BL1148" s="2">
        <v>0</v>
      </c>
      <c r="BM1148" s="2">
        <v>0</v>
      </c>
      <c r="BN1148" s="2">
        <v>0</v>
      </c>
      <c r="BO1148" s="2">
        <v>0</v>
      </c>
      <c r="BP1148" s="2">
        <v>0</v>
      </c>
      <c r="BQ1148" s="2">
        <v>0</v>
      </c>
      <c r="BR1148" s="2">
        <v>1</v>
      </c>
      <c r="BS1148" s="2">
        <v>625</v>
      </c>
      <c r="BT1148" s="2">
        <v>0</v>
      </c>
      <c r="BU1148" s="5">
        <v>0.96</v>
      </c>
      <c r="BV1148" s="5">
        <f>IFERROR($BF1148/($AL1148+$R1148), "No Votes")</f>
        <v>0</v>
      </c>
      <c r="BW1148" s="5">
        <f>IFERROR($BA1148/($AG1148+$M1148), "No Votes")</f>
        <v>2.7932960893854749E-3</v>
      </c>
      <c r="BX1148" t="s">
        <v>2156</v>
      </c>
      <c r="BY1148" s="5" t="s">
        <v>2093</v>
      </c>
      <c r="BZ1148" s="5" t="s">
        <v>2088</v>
      </c>
      <c r="CA1148" s="28" t="str">
        <f>IF(Table1[[#This Row],[Party]]="Labour","Conservative","Labour")</f>
        <v>Labour</v>
      </c>
      <c r="CB1148" s="28" cm="1">
        <f t="array" ref="CB11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148" s="28" cm="1">
        <f t="array" ref="CC11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148" s="28">
        <f>IF(TRIM(Table1[[#This Row],[Party]])="Labour",Table1[[#This Row],[Conservative_Aye]],Table1[[#This Row],[Labour_Aye]])</f>
        <v>0</v>
      </c>
      <c r="CE1148" s="28">
        <f>IF(TRIM(Table1[[#This Row],[Party]])="Labour",Table1[[#This Row],[Conservative_No]],Table1[[#This Row],[Labour_No]])</f>
        <v>193</v>
      </c>
      <c r="CF1148" s="36">
        <f>IF(Table1[[#This Row],[Gov_Aye]]+Table1[[#This Row],[Gov_No]]=0,"",Table1[[#This Row],[Gov_Aye]]/(Table1[[#This Row],[Gov_Aye]]+Table1[[#This Row],[Gov_No]]))</f>
        <v>0.9972067039106145</v>
      </c>
      <c r="CG1148" s="36">
        <f>IF(Table1[[#This Row],[Opp_Aye]]+Table1[[#This Row],[Opp_No]]=0,"",Table1[[#This Row],[Opp_Aye]]/(Table1[[#This Row],[Opp_Aye]]+Table1[[#This Row],[Opp_No]]))</f>
        <v>0</v>
      </c>
      <c r="CH1148" s="36">
        <f>IF(OR(Table1[[#This Row],[Gov_Share]]="",Table1[[#This Row],[Opp_Share]]=""),"",ABS(Table1[[#This Row],[Gov_Share]]-Table1[[#This Row],[Opp_Share]]))</f>
        <v>0.9972067039106145</v>
      </c>
      <c r="CI1148" s="36">
        <f>IF(Table1[[#This Row],[Gov_Aye]]+Table1[[#This Row],[Gov_No]]=0,"",ABS(Table1[[#This Row],[Gov_Aye]]-Table1[[#This Row],[Gov_No]])/(Table1[[#This Row],[Gov_Aye]]+Table1[[#This Row],[Gov_No]]))</f>
        <v>0.994413407821229</v>
      </c>
      <c r="CJ1148" s="36">
        <f>IF(Table1[[#This Row],[Opp_Aye]]+Table1[[#This Row],[Opp_No]]=0,"",ABS(Table1[[#This Row],[Opp_Aye]]-Table1[[#This Row],[Opp_No]])/(Table1[[#This Row],[Opp_Aye]]+Table1[[#This Row],[Opp_No]]))</f>
        <v>1</v>
      </c>
      <c r="CK11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0.9690373228660768</v>
      </c>
    </row>
    <row r="1149" spans="1:89" ht="29.5" x14ac:dyDescent="0.75">
      <c r="A1149" s="2">
        <v>1767</v>
      </c>
      <c r="B1149" s="15">
        <v>45369</v>
      </c>
      <c r="C1149" s="16">
        <v>0.87430555555555556</v>
      </c>
      <c r="D1149" s="2">
        <v>103</v>
      </c>
      <c r="E1149" s="19" t="s">
        <v>546</v>
      </c>
      <c r="F1149" s="2"/>
      <c r="G1149" s="2"/>
      <c r="H1149" s="2">
        <v>324</v>
      </c>
      <c r="I1149" s="2">
        <v>251</v>
      </c>
      <c r="J1149" s="2">
        <v>0</v>
      </c>
      <c r="K1149" s="2">
        <v>0</v>
      </c>
      <c r="L1149" s="2">
        <v>0</v>
      </c>
      <c r="M1149" s="3">
        <v>314</v>
      </c>
      <c r="N1149" s="2">
        <v>4</v>
      </c>
      <c r="O1149" s="2">
        <v>0</v>
      </c>
      <c r="P1149" s="2">
        <v>0</v>
      </c>
      <c r="Q1149" s="2">
        <v>2</v>
      </c>
      <c r="R1149" s="4">
        <v>0</v>
      </c>
      <c r="S1149" s="2">
        <v>0</v>
      </c>
      <c r="T1149" s="2">
        <v>0</v>
      </c>
      <c r="U1149" s="2">
        <v>0</v>
      </c>
      <c r="V1149" s="2">
        <v>0</v>
      </c>
      <c r="W1149" s="2">
        <v>0</v>
      </c>
      <c r="X1149" s="2">
        <v>0</v>
      </c>
      <c r="Y1149" s="2">
        <v>0</v>
      </c>
      <c r="Z1149" s="2">
        <v>0</v>
      </c>
      <c r="AA1149" s="2">
        <v>0</v>
      </c>
      <c r="AB1149" s="2">
        <v>0</v>
      </c>
      <c r="AC1149" s="2">
        <v>0</v>
      </c>
      <c r="AD1149" s="2">
        <v>1</v>
      </c>
      <c r="AE1149" s="2">
        <v>1</v>
      </c>
      <c r="AF1149" s="2">
        <v>0</v>
      </c>
      <c r="AG1149" s="3">
        <v>0</v>
      </c>
      <c r="AH1149" s="2">
        <v>0</v>
      </c>
      <c r="AI1149" s="2">
        <v>0</v>
      </c>
      <c r="AJ1149" s="2">
        <v>1</v>
      </c>
      <c r="AK1149" s="2">
        <v>5</v>
      </c>
      <c r="AL1149" s="4">
        <v>182</v>
      </c>
      <c r="AM1149" s="2">
        <v>13</v>
      </c>
      <c r="AN1149" s="2">
        <v>3</v>
      </c>
      <c r="AO1149" s="2">
        <v>0</v>
      </c>
      <c r="AP1149" s="2">
        <v>40</v>
      </c>
      <c r="AQ1149" s="2">
        <v>2</v>
      </c>
      <c r="AR1149" s="2">
        <v>0</v>
      </c>
      <c r="AS1149" s="2">
        <v>0</v>
      </c>
      <c r="AT1149" s="2">
        <v>0</v>
      </c>
      <c r="AU1149" s="2">
        <v>0</v>
      </c>
      <c r="AV1149" s="2">
        <v>0</v>
      </c>
      <c r="AW1149" s="2">
        <v>0</v>
      </c>
      <c r="AX1149" s="2">
        <v>0</v>
      </c>
      <c r="AY1149" s="2">
        <v>0</v>
      </c>
      <c r="AZ1149" s="2">
        <v>0</v>
      </c>
      <c r="BA1149" s="44">
        <v>0</v>
      </c>
      <c r="BB1149" s="2">
        <v>0</v>
      </c>
      <c r="BC1149" s="2">
        <v>0</v>
      </c>
      <c r="BD1149" s="2">
        <v>0</v>
      </c>
      <c r="BE1149" s="2">
        <v>2</v>
      </c>
      <c r="BF1149" s="45">
        <v>0</v>
      </c>
      <c r="BG1149" s="2">
        <v>0</v>
      </c>
      <c r="BH1149" s="2">
        <v>0</v>
      </c>
      <c r="BI1149" s="2">
        <v>0</v>
      </c>
      <c r="BJ1149" s="2">
        <v>0</v>
      </c>
      <c r="BK1149" s="2">
        <v>0</v>
      </c>
      <c r="BL1149" s="2">
        <v>0</v>
      </c>
      <c r="BM1149" s="2">
        <v>0</v>
      </c>
      <c r="BN1149" s="2">
        <v>0</v>
      </c>
      <c r="BO1149" s="2">
        <v>0</v>
      </c>
      <c r="BP1149" s="2">
        <v>0</v>
      </c>
      <c r="BQ1149" s="2">
        <v>0</v>
      </c>
      <c r="BR1149" s="2">
        <v>2</v>
      </c>
      <c r="BS1149" s="2">
        <v>568</v>
      </c>
      <c r="BT1149" s="2">
        <v>0</v>
      </c>
      <c r="BU1149" s="5">
        <v>0.87</v>
      </c>
      <c r="BV1149" s="5">
        <f>IFERROR($BF1149/($AL1149+$R1149), "No Votes")</f>
        <v>0</v>
      </c>
      <c r="BW1149" s="5">
        <f>IFERROR($BA1149/($AG1149+$M1149), "No Votes")</f>
        <v>0</v>
      </c>
      <c r="BX1149" t="s">
        <v>2157</v>
      </c>
      <c r="BY1149" s="5" t="s">
        <v>2096</v>
      </c>
      <c r="BZ1149" s="5" t="s">
        <v>2088</v>
      </c>
      <c r="CA1149" s="28" t="str">
        <f>IF(Table1[[#This Row],[Party]]="Labour","Conservative","Labour")</f>
        <v>Labour</v>
      </c>
      <c r="CB1149" s="28" cm="1">
        <f t="array" ref="CB11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314</v>
      </c>
      <c r="CC1149" s="28" cm="1">
        <f t="array" ref="CC11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49" s="28">
        <f>IF(TRIM(Table1[[#This Row],[Party]])="Labour",Table1[[#This Row],[Conservative_Aye]],Table1[[#This Row],[Labour_Aye]])</f>
        <v>0</v>
      </c>
      <c r="CE1149" s="28">
        <f>IF(TRIM(Table1[[#This Row],[Party]])="Labour",Table1[[#This Row],[Conservative_No]],Table1[[#This Row],[Labour_No]])</f>
        <v>182</v>
      </c>
      <c r="CF1149" s="36">
        <f>IF(Table1[[#This Row],[Gov_Aye]]+Table1[[#This Row],[Gov_No]]=0,"",Table1[[#This Row],[Gov_Aye]]/(Table1[[#This Row],[Gov_Aye]]+Table1[[#This Row],[Gov_No]]))</f>
        <v>1</v>
      </c>
      <c r="CG1149" s="36">
        <f>IF(Table1[[#This Row],[Opp_Aye]]+Table1[[#This Row],[Opp_No]]=0,"",Table1[[#This Row],[Opp_Aye]]/(Table1[[#This Row],[Opp_Aye]]+Table1[[#This Row],[Opp_No]]))</f>
        <v>0</v>
      </c>
      <c r="CH1149" s="36">
        <f>IF(OR(Table1[[#This Row],[Gov_Share]]="",Table1[[#This Row],[Opp_Share]]=""),"",ABS(Table1[[#This Row],[Gov_Share]]-Table1[[#This Row],[Opp_Share]]))</f>
        <v>1</v>
      </c>
      <c r="CI1149" s="36">
        <f>IF(Table1[[#This Row],[Gov_Aye]]+Table1[[#This Row],[Gov_No]]=0,"",ABS(Table1[[#This Row],[Gov_Aye]]-Table1[[#This Row],[Gov_No]])/(Table1[[#This Row],[Gov_Aye]]+Table1[[#This Row],[Gov_No]]))</f>
        <v>1</v>
      </c>
      <c r="CJ1149" s="36">
        <f>IF(Table1[[#This Row],[Opp_Aye]]+Table1[[#This Row],[Opp_No]]=0,"",ABS(Table1[[#This Row],[Opp_Aye]]-Table1[[#This Row],[Opp_No]])/(Table1[[#This Row],[Opp_Aye]]+Table1[[#This Row],[Opp_No]]))</f>
        <v>1</v>
      </c>
      <c r="CK11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0.96279640228945218</v>
      </c>
    </row>
    <row r="1150" spans="1:89" x14ac:dyDescent="0.75">
      <c r="A1150">
        <v>487</v>
      </c>
      <c r="B1150" s="17">
        <v>43298</v>
      </c>
      <c r="C1150" s="18">
        <v>0.70416666666666672</v>
      </c>
      <c r="D1150">
        <v>219</v>
      </c>
      <c r="E1150" s="20" t="s">
        <v>410</v>
      </c>
      <c r="H1150">
        <v>248</v>
      </c>
      <c r="I1150">
        <v>316</v>
      </c>
      <c r="J1150">
        <v>0</v>
      </c>
      <c r="K1150">
        <v>0</v>
      </c>
      <c r="L1150">
        <v>0</v>
      </c>
      <c r="M1150" s="3">
        <v>0</v>
      </c>
      <c r="N1150">
        <v>0</v>
      </c>
      <c r="O1150">
        <v>0</v>
      </c>
      <c r="P1150">
        <v>0</v>
      </c>
      <c r="Q1150">
        <v>4</v>
      </c>
      <c r="R1150" s="4">
        <v>233</v>
      </c>
      <c r="S1150">
        <v>11</v>
      </c>
      <c r="T1150">
        <v>0</v>
      </c>
      <c r="U1150">
        <v>0</v>
      </c>
      <c r="V1150">
        <v>0</v>
      </c>
      <c r="W1150">
        <v>0</v>
      </c>
      <c r="X1150">
        <v>0</v>
      </c>
      <c r="Y1150">
        <v>0</v>
      </c>
      <c r="Z1150">
        <v>0</v>
      </c>
      <c r="AA1150">
        <v>0</v>
      </c>
      <c r="AB1150">
        <v>0</v>
      </c>
      <c r="AC1150">
        <v>0</v>
      </c>
      <c r="AD1150">
        <v>0</v>
      </c>
      <c r="AE1150">
        <v>0</v>
      </c>
      <c r="AF1150">
        <v>0</v>
      </c>
      <c r="AG1150" s="3">
        <v>304</v>
      </c>
      <c r="AH1150">
        <v>10</v>
      </c>
      <c r="AI1150">
        <v>0</v>
      </c>
      <c r="AJ1150">
        <v>0</v>
      </c>
      <c r="AK1150">
        <v>2</v>
      </c>
      <c r="AL1150" s="4">
        <v>1</v>
      </c>
      <c r="AM1150">
        <v>0</v>
      </c>
      <c r="AN1150">
        <v>0</v>
      </c>
      <c r="AO1150">
        <v>0</v>
      </c>
      <c r="AP1150">
        <v>0</v>
      </c>
      <c r="AQ1150">
        <v>0</v>
      </c>
      <c r="AR1150">
        <v>0</v>
      </c>
      <c r="AS1150">
        <v>0</v>
      </c>
      <c r="AT1150">
        <v>0</v>
      </c>
      <c r="AU1150">
        <v>0</v>
      </c>
      <c r="AV1150">
        <v>0</v>
      </c>
      <c r="AW1150">
        <v>0</v>
      </c>
      <c r="AX1150">
        <v>0</v>
      </c>
      <c r="AY1150">
        <v>0</v>
      </c>
      <c r="AZ1150">
        <v>0</v>
      </c>
      <c r="BA1150" s="3">
        <v>0</v>
      </c>
      <c r="BB1150">
        <v>0</v>
      </c>
      <c r="BC1150">
        <v>0</v>
      </c>
      <c r="BD1150">
        <v>0</v>
      </c>
      <c r="BE1150">
        <v>2</v>
      </c>
      <c r="BF1150" s="4">
        <v>1</v>
      </c>
      <c r="BG1150">
        <v>0</v>
      </c>
      <c r="BH1150">
        <v>0</v>
      </c>
      <c r="BI1150">
        <v>0</v>
      </c>
      <c r="BJ1150">
        <v>0</v>
      </c>
      <c r="BK1150">
        <v>0</v>
      </c>
      <c r="BL1150">
        <v>0</v>
      </c>
      <c r="BM1150">
        <v>0</v>
      </c>
      <c r="BN1150">
        <v>0</v>
      </c>
      <c r="BO1150">
        <v>0</v>
      </c>
      <c r="BP1150">
        <v>0</v>
      </c>
      <c r="BQ1150">
        <v>0</v>
      </c>
      <c r="BR1150">
        <v>3</v>
      </c>
      <c r="BS1150">
        <v>565</v>
      </c>
      <c r="BT1150">
        <v>0.01</v>
      </c>
      <c r="BU1150" s="1">
        <v>0.87</v>
      </c>
      <c r="BV1150" s="5">
        <f>IFERROR($BF1150/($AL1150+$R1150), "No Votes")</f>
        <v>4.2735042735042739E-3</v>
      </c>
      <c r="BW1150" s="5">
        <f>IFERROR($BA1150/($AG1150+$M1150), "No Votes")</f>
        <v>0</v>
      </c>
      <c r="BX1150" t="s">
        <v>2157</v>
      </c>
      <c r="BY1150" s="5" t="s">
        <v>2086</v>
      </c>
      <c r="BZ1150" s="5" t="s">
        <v>2088</v>
      </c>
      <c r="CA1150" s="28" t="str">
        <f>IF(Table1[[#This Row],[Party]]="Labour","Conservative","Labour")</f>
        <v>Labour</v>
      </c>
      <c r="CB1150" s="28" cm="1">
        <f t="array" ref="CB11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50" s="28" cm="1">
        <f t="array" ref="CC11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150" s="28">
        <f>IF(TRIM(Table1[[#This Row],[Party]])="Labour",Table1[[#This Row],[Conservative_Aye]],Table1[[#This Row],[Labour_Aye]])</f>
        <v>233</v>
      </c>
      <c r="CE1150" s="28">
        <f>IF(TRIM(Table1[[#This Row],[Party]])="Labour",Table1[[#This Row],[Conservative_No]],Table1[[#This Row],[Labour_No]])</f>
        <v>1</v>
      </c>
      <c r="CF1150" s="36">
        <f>IF(Table1[[#This Row],[Gov_Aye]]+Table1[[#This Row],[Gov_No]]=0,"",Table1[[#This Row],[Gov_Aye]]/(Table1[[#This Row],[Gov_Aye]]+Table1[[#This Row],[Gov_No]]))</f>
        <v>0</v>
      </c>
      <c r="CG1150" s="36">
        <f>IF(Table1[[#This Row],[Opp_Aye]]+Table1[[#This Row],[Opp_No]]=0,"",Table1[[#This Row],[Opp_Aye]]/(Table1[[#This Row],[Opp_Aye]]+Table1[[#This Row],[Opp_No]]))</f>
        <v>0.99572649572649574</v>
      </c>
      <c r="CH1150" s="36">
        <f>IF(OR(Table1[[#This Row],[Gov_Share]]="",Table1[[#This Row],[Opp_Share]]=""),"",ABS(Table1[[#This Row],[Gov_Share]]-Table1[[#This Row],[Opp_Share]]))</f>
        <v>0.99572649572649574</v>
      </c>
      <c r="CI1150" s="36">
        <f>IF(Table1[[#This Row],[Gov_Aye]]+Table1[[#This Row],[Gov_No]]=0,"",ABS(Table1[[#This Row],[Gov_Aye]]-Table1[[#This Row],[Gov_No]])/(Table1[[#This Row],[Gov_Aye]]+Table1[[#This Row],[Gov_No]]))</f>
        <v>1</v>
      </c>
      <c r="CJ1150" s="36">
        <f>IF(Table1[[#This Row],[Opp_Aye]]+Table1[[#This Row],[Opp_No]]=0,"",ABS(Table1[[#This Row],[Opp_Aye]]-Table1[[#This Row],[Opp_No]])/(Table1[[#This Row],[Opp_Aye]]+Table1[[#This Row],[Opp_No]]))</f>
        <v>0.99145299145299148</v>
      </c>
      <c r="CK11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0.96279232745866539</v>
      </c>
    </row>
    <row r="1151" spans="1:89" ht="29.5" x14ac:dyDescent="0.75">
      <c r="A1151" s="2">
        <v>1476</v>
      </c>
      <c r="B1151" s="15">
        <v>44958</v>
      </c>
      <c r="C1151" s="16">
        <v>0.65347222222222223</v>
      </c>
      <c r="D1151" s="2">
        <v>170</v>
      </c>
      <c r="E1151" s="19" t="s">
        <v>1254</v>
      </c>
      <c r="F1151" s="2"/>
      <c r="G1151" s="2"/>
      <c r="H1151" s="2">
        <v>210</v>
      </c>
      <c r="I1151" s="2">
        <v>271</v>
      </c>
      <c r="J1151" s="2">
        <v>0</v>
      </c>
      <c r="K1151" s="2">
        <v>1</v>
      </c>
      <c r="L1151" s="2">
        <v>0</v>
      </c>
      <c r="M1151" s="3">
        <v>0</v>
      </c>
      <c r="N1151" s="2">
        <v>0</v>
      </c>
      <c r="O1151" s="2">
        <v>0</v>
      </c>
      <c r="P1151" s="2">
        <v>1</v>
      </c>
      <c r="Q1151" s="2">
        <v>6</v>
      </c>
      <c r="R1151" s="4">
        <v>149</v>
      </c>
      <c r="S1151" s="2">
        <v>11</v>
      </c>
      <c r="T1151" s="2">
        <v>3</v>
      </c>
      <c r="U1151" s="2">
        <v>0</v>
      </c>
      <c r="V1151" s="2">
        <v>36</v>
      </c>
      <c r="W1151" s="2">
        <v>2</v>
      </c>
      <c r="X1151" s="2">
        <v>0</v>
      </c>
      <c r="Y1151" s="2">
        <v>0</v>
      </c>
      <c r="Z1151" s="2">
        <v>0</v>
      </c>
      <c r="AA1151" s="2">
        <v>0</v>
      </c>
      <c r="AB1151" s="2">
        <v>0</v>
      </c>
      <c r="AC1151" s="2">
        <v>0</v>
      </c>
      <c r="AD1151" s="2">
        <v>0</v>
      </c>
      <c r="AE1151" s="2">
        <v>0</v>
      </c>
      <c r="AF1151" s="2">
        <v>0</v>
      </c>
      <c r="AG1151" s="3">
        <v>265</v>
      </c>
      <c r="AH1151" s="2">
        <v>3</v>
      </c>
      <c r="AI1151" s="2">
        <v>0</v>
      </c>
      <c r="AJ1151" s="2">
        <v>0</v>
      </c>
      <c r="AK1151" s="2">
        <v>3</v>
      </c>
      <c r="AL1151" s="4">
        <v>0</v>
      </c>
      <c r="AM1151" s="2">
        <v>0</v>
      </c>
      <c r="AN1151" s="2">
        <v>0</v>
      </c>
      <c r="AO1151" s="2">
        <v>0</v>
      </c>
      <c r="AP1151" s="2">
        <v>0</v>
      </c>
      <c r="AQ1151" s="2">
        <v>0</v>
      </c>
      <c r="AR1151" s="2">
        <v>0</v>
      </c>
      <c r="AS1151" s="2">
        <v>0</v>
      </c>
      <c r="AT1151" s="2">
        <v>0</v>
      </c>
      <c r="AU1151" s="2">
        <v>0</v>
      </c>
      <c r="AV1151" s="2">
        <v>0</v>
      </c>
      <c r="AW1151" s="2">
        <v>0</v>
      </c>
      <c r="AX1151" s="2">
        <v>0</v>
      </c>
      <c r="AY1151" s="2">
        <v>0</v>
      </c>
      <c r="AZ1151" s="2">
        <v>0</v>
      </c>
      <c r="BA1151" s="2">
        <v>0</v>
      </c>
      <c r="BB1151" s="2">
        <v>0</v>
      </c>
      <c r="BC1151" s="2">
        <v>0</v>
      </c>
      <c r="BD1151" s="2">
        <v>0</v>
      </c>
      <c r="BE1151" s="2">
        <v>3</v>
      </c>
      <c r="BF1151" s="2">
        <v>0</v>
      </c>
      <c r="BG1151" s="2">
        <v>0</v>
      </c>
      <c r="BH1151" s="2">
        <v>0</v>
      </c>
      <c r="BI1151" s="2">
        <v>0</v>
      </c>
      <c r="BJ1151" s="2">
        <v>0</v>
      </c>
      <c r="BK1151" s="2">
        <v>0</v>
      </c>
      <c r="BL1151" s="2">
        <v>0</v>
      </c>
      <c r="BM1151" s="2">
        <v>0</v>
      </c>
      <c r="BN1151" s="2">
        <v>0</v>
      </c>
      <c r="BO1151" s="2">
        <v>0</v>
      </c>
      <c r="BP1151" s="2">
        <v>0</v>
      </c>
      <c r="BQ1151" s="2">
        <v>0</v>
      </c>
      <c r="BR1151" s="2">
        <v>3</v>
      </c>
      <c r="BS1151" s="2">
        <v>480</v>
      </c>
      <c r="BT1151" s="2">
        <v>6.2500000000000003E-3</v>
      </c>
      <c r="BU1151" s="5">
        <v>0.74</v>
      </c>
      <c r="BV1151" s="5">
        <f>IFERROR($BF1151/($AL1151+$R1151), "No Votes")</f>
        <v>0</v>
      </c>
      <c r="BW1151" s="5">
        <f>IFERROR($BA1151/($AG1151+$M1151), "No Votes")</f>
        <v>0</v>
      </c>
      <c r="BX1151" t="s">
        <v>2157</v>
      </c>
      <c r="BY1151" s="5" t="s">
        <v>2096</v>
      </c>
      <c r="BZ1151" s="5" t="s">
        <v>2088</v>
      </c>
      <c r="CA1151" s="28" t="str">
        <f>IF(Table1[[#This Row],[Party]]="Labour","Conservative","Labour")</f>
        <v>Labour</v>
      </c>
      <c r="CB1151" s="28" cm="1">
        <f t="array" ref="CB11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51" s="28" cm="1">
        <f t="array" ref="CC11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265</v>
      </c>
      <c r="CD1151" s="28">
        <f>IF(TRIM(Table1[[#This Row],[Party]])="Labour",Table1[[#This Row],[Conservative_Aye]],Table1[[#This Row],[Labour_Aye]])</f>
        <v>149</v>
      </c>
      <c r="CE1151" s="28">
        <f>IF(TRIM(Table1[[#This Row],[Party]])="Labour",Table1[[#This Row],[Conservative_No]],Table1[[#This Row],[Labour_No]])</f>
        <v>0</v>
      </c>
      <c r="CF1151" s="36">
        <f>IF(Table1[[#This Row],[Gov_Aye]]+Table1[[#This Row],[Gov_No]]=0,"",Table1[[#This Row],[Gov_Aye]]/(Table1[[#This Row],[Gov_Aye]]+Table1[[#This Row],[Gov_No]]))</f>
        <v>0</v>
      </c>
      <c r="CG1151" s="36">
        <f>IF(Table1[[#This Row],[Opp_Aye]]+Table1[[#This Row],[Opp_No]]=0,"",Table1[[#This Row],[Opp_Aye]]/(Table1[[#This Row],[Opp_Aye]]+Table1[[#This Row],[Opp_No]]))</f>
        <v>1</v>
      </c>
      <c r="CH1151" s="36">
        <f>IF(OR(Table1[[#This Row],[Gov_Share]]="",Table1[[#This Row],[Opp_Share]]=""),"",ABS(Table1[[#This Row],[Gov_Share]]-Table1[[#This Row],[Opp_Share]]))</f>
        <v>1</v>
      </c>
      <c r="CI1151" s="36">
        <f>IF(Table1[[#This Row],[Gov_Aye]]+Table1[[#This Row],[Gov_No]]=0,"",ABS(Table1[[#This Row],[Gov_Aye]]-Table1[[#This Row],[Gov_No]])/(Table1[[#This Row],[Gov_Aye]]+Table1[[#This Row],[Gov_No]]))</f>
        <v>1</v>
      </c>
      <c r="CJ1151" s="36">
        <f>IF(Table1[[#This Row],[Opp_Aye]]+Table1[[#This Row],[Opp_No]]=0,"",ABS(Table1[[#This Row],[Opp_Aye]]-Table1[[#This Row],[Opp_No]])/(Table1[[#This Row],[Opp_Aye]]+Table1[[#This Row],[Opp_No]]))</f>
        <v>1</v>
      </c>
      <c r="CK11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0.96278298780626259</v>
      </c>
    </row>
    <row r="1152" spans="1:89" ht="29.5" x14ac:dyDescent="0.75">
      <c r="A1152">
        <v>1551</v>
      </c>
      <c r="B1152" s="17">
        <v>45070</v>
      </c>
      <c r="C1152" s="18">
        <v>0.76875000000000004</v>
      </c>
      <c r="D1152">
        <v>243</v>
      </c>
      <c r="E1152" s="20" t="s">
        <v>470</v>
      </c>
      <c r="H1152">
        <v>294</v>
      </c>
      <c r="I1152">
        <v>217</v>
      </c>
      <c r="J1152">
        <v>0</v>
      </c>
      <c r="K1152">
        <v>0</v>
      </c>
      <c r="L1152">
        <v>0</v>
      </c>
      <c r="M1152" s="3">
        <v>287</v>
      </c>
      <c r="N1152">
        <v>3</v>
      </c>
      <c r="O1152">
        <v>0</v>
      </c>
      <c r="P1152">
        <v>0</v>
      </c>
      <c r="Q1152">
        <v>2</v>
      </c>
      <c r="R1152" s="4">
        <v>0</v>
      </c>
      <c r="S1152">
        <v>0</v>
      </c>
      <c r="T1152">
        <v>0</v>
      </c>
      <c r="U1152">
        <v>0</v>
      </c>
      <c r="V1152">
        <v>0</v>
      </c>
      <c r="W1152">
        <v>0</v>
      </c>
      <c r="X1152">
        <v>0</v>
      </c>
      <c r="Y1152">
        <v>1</v>
      </c>
      <c r="Z1152">
        <v>0</v>
      </c>
      <c r="AA1152">
        <v>0</v>
      </c>
      <c r="AB1152">
        <v>0</v>
      </c>
      <c r="AC1152">
        <v>0</v>
      </c>
      <c r="AD1152">
        <v>1</v>
      </c>
      <c r="AE1152">
        <v>0</v>
      </c>
      <c r="AF1152">
        <v>0</v>
      </c>
      <c r="AG1152" s="3">
        <v>0</v>
      </c>
      <c r="AH1152">
        <v>0</v>
      </c>
      <c r="AI1152">
        <v>0</v>
      </c>
      <c r="AJ1152">
        <v>1</v>
      </c>
      <c r="AK1152">
        <v>7</v>
      </c>
      <c r="AL1152" s="4">
        <v>149</v>
      </c>
      <c r="AM1152">
        <v>12</v>
      </c>
      <c r="AN1152">
        <v>3</v>
      </c>
      <c r="AO1152">
        <v>0</v>
      </c>
      <c r="AP1152">
        <v>42</v>
      </c>
      <c r="AQ1152">
        <v>1</v>
      </c>
      <c r="AR1152">
        <v>0</v>
      </c>
      <c r="AS1152">
        <v>0</v>
      </c>
      <c r="AT1152">
        <v>0</v>
      </c>
      <c r="AU1152">
        <v>0</v>
      </c>
      <c r="AV1152">
        <v>0</v>
      </c>
      <c r="AW1152">
        <v>0</v>
      </c>
      <c r="AX1152">
        <v>0</v>
      </c>
      <c r="AY1152">
        <v>0</v>
      </c>
      <c r="AZ1152">
        <v>0</v>
      </c>
      <c r="BA1152" s="3">
        <v>0</v>
      </c>
      <c r="BB1152">
        <v>0</v>
      </c>
      <c r="BC1152">
        <v>0</v>
      </c>
      <c r="BD1152">
        <v>0</v>
      </c>
      <c r="BE1152">
        <v>2</v>
      </c>
      <c r="BF1152" s="4">
        <v>0</v>
      </c>
      <c r="BG1152">
        <v>0</v>
      </c>
      <c r="BH1152">
        <v>0</v>
      </c>
      <c r="BI1152">
        <v>0</v>
      </c>
      <c r="BJ1152">
        <v>0</v>
      </c>
      <c r="BK1152">
        <v>0</v>
      </c>
      <c r="BL1152">
        <v>0</v>
      </c>
      <c r="BM1152">
        <v>0</v>
      </c>
      <c r="BN1152">
        <v>0</v>
      </c>
      <c r="BO1152">
        <v>0</v>
      </c>
      <c r="BP1152">
        <v>0</v>
      </c>
      <c r="BQ1152">
        <v>0</v>
      </c>
      <c r="BR1152">
        <v>2</v>
      </c>
      <c r="BS1152">
        <v>509</v>
      </c>
      <c r="BT1152">
        <v>0</v>
      </c>
      <c r="BU1152" s="1">
        <v>0.78</v>
      </c>
      <c r="BV1152" s="5">
        <f>IFERROR($BF1152/($AL1152+$R1152), "No Votes")</f>
        <v>0</v>
      </c>
      <c r="BW1152" s="5">
        <f>IFERROR($BA1152/($AG1152+$M1152), "No Votes")</f>
        <v>0</v>
      </c>
      <c r="BX1152" t="s">
        <v>2157</v>
      </c>
      <c r="BY1152" s="5" t="s">
        <v>2096</v>
      </c>
      <c r="BZ1152" s="5" t="s">
        <v>2088</v>
      </c>
      <c r="CA1152" s="28" t="str">
        <f>IF(Table1[[#This Row],[Party]]="Labour","Conservative","Labour")</f>
        <v>Labour</v>
      </c>
      <c r="CB1152" s="28" cm="1">
        <f t="array" ref="CB11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1152" s="28" cm="1">
        <f t="array" ref="CC11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52" s="28">
        <f>IF(TRIM(Table1[[#This Row],[Party]])="Labour",Table1[[#This Row],[Conservative_Aye]],Table1[[#This Row],[Labour_Aye]])</f>
        <v>0</v>
      </c>
      <c r="CE1152" s="28">
        <f>IF(TRIM(Table1[[#This Row],[Party]])="Labour",Table1[[#This Row],[Conservative_No]],Table1[[#This Row],[Labour_No]])</f>
        <v>149</v>
      </c>
      <c r="CF1152" s="36">
        <f>IF(Table1[[#This Row],[Gov_Aye]]+Table1[[#This Row],[Gov_No]]=0,"",Table1[[#This Row],[Gov_Aye]]/(Table1[[#This Row],[Gov_Aye]]+Table1[[#This Row],[Gov_No]]))</f>
        <v>1</v>
      </c>
      <c r="CG1152" s="36">
        <f>IF(Table1[[#This Row],[Opp_Aye]]+Table1[[#This Row],[Opp_No]]=0,"",Table1[[#This Row],[Opp_Aye]]/(Table1[[#This Row],[Opp_Aye]]+Table1[[#This Row],[Opp_No]]))</f>
        <v>0</v>
      </c>
      <c r="CH1152" s="36">
        <f>IF(OR(Table1[[#This Row],[Gov_Share]]="",Table1[[#This Row],[Opp_Share]]=""),"",ABS(Table1[[#This Row],[Gov_Share]]-Table1[[#This Row],[Opp_Share]]))</f>
        <v>1</v>
      </c>
      <c r="CI1152" s="36">
        <f>IF(Table1[[#This Row],[Gov_Aye]]+Table1[[#This Row],[Gov_No]]=0,"",ABS(Table1[[#This Row],[Gov_Aye]]-Table1[[#This Row],[Gov_No]])/(Table1[[#This Row],[Gov_Aye]]+Table1[[#This Row],[Gov_No]]))</f>
        <v>1</v>
      </c>
      <c r="CJ1152" s="36">
        <f>IF(Table1[[#This Row],[Opp_Aye]]+Table1[[#This Row],[Opp_No]]=0,"",ABS(Table1[[#This Row],[Opp_Aye]]-Table1[[#This Row],[Opp_No]])/(Table1[[#This Row],[Opp_Aye]]+Table1[[#This Row],[Opp_No]]))</f>
        <v>1</v>
      </c>
      <c r="CK11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0.96274611938743615</v>
      </c>
    </row>
    <row r="1153" spans="1:89" ht="29.5" x14ac:dyDescent="0.75">
      <c r="A1153">
        <v>1469</v>
      </c>
      <c r="B1153" s="17">
        <v>44956</v>
      </c>
      <c r="C1153" s="18">
        <v>0.92361111111111116</v>
      </c>
      <c r="D1153">
        <v>163</v>
      </c>
      <c r="E1153" s="20" t="s">
        <v>539</v>
      </c>
      <c r="H1153">
        <v>247</v>
      </c>
      <c r="I1153">
        <v>318</v>
      </c>
      <c r="J1153">
        <v>1</v>
      </c>
      <c r="K1153">
        <v>1</v>
      </c>
      <c r="L1153">
        <v>0</v>
      </c>
      <c r="M1153" s="3">
        <v>0</v>
      </c>
      <c r="N1153">
        <v>0</v>
      </c>
      <c r="O1153">
        <v>0</v>
      </c>
      <c r="P1153">
        <v>1</v>
      </c>
      <c r="Q1153">
        <v>8</v>
      </c>
      <c r="R1153" s="4">
        <v>178</v>
      </c>
      <c r="S1153">
        <v>13</v>
      </c>
      <c r="T1153">
        <v>3</v>
      </c>
      <c r="U1153">
        <v>0</v>
      </c>
      <c r="V1153">
        <v>38</v>
      </c>
      <c r="W1153">
        <v>2</v>
      </c>
      <c r="X1153">
        <v>0</v>
      </c>
      <c r="Y1153">
        <v>0</v>
      </c>
      <c r="Z1153">
        <v>0</v>
      </c>
      <c r="AA1153">
        <v>0</v>
      </c>
      <c r="AB1153">
        <v>0</v>
      </c>
      <c r="AC1153">
        <v>0</v>
      </c>
      <c r="AD1153">
        <v>0</v>
      </c>
      <c r="AE1153">
        <v>0</v>
      </c>
      <c r="AF1153">
        <v>0</v>
      </c>
      <c r="AG1153" s="3">
        <v>313</v>
      </c>
      <c r="AH1153">
        <v>4</v>
      </c>
      <c r="AI1153">
        <v>0</v>
      </c>
      <c r="AJ1153">
        <v>0</v>
      </c>
      <c r="AK1153">
        <v>2</v>
      </c>
      <c r="AL1153" s="4">
        <v>0</v>
      </c>
      <c r="AM1153">
        <v>0</v>
      </c>
      <c r="AN1153">
        <v>0</v>
      </c>
      <c r="AO1153">
        <v>0</v>
      </c>
      <c r="AP1153">
        <v>0</v>
      </c>
      <c r="AQ1153">
        <v>0</v>
      </c>
      <c r="AR1153">
        <v>0</v>
      </c>
      <c r="AS1153">
        <v>0</v>
      </c>
      <c r="AT1153">
        <v>0</v>
      </c>
      <c r="AU1153">
        <v>0</v>
      </c>
      <c r="AV1153">
        <v>0</v>
      </c>
      <c r="AW1153">
        <v>0</v>
      </c>
      <c r="AX1153">
        <v>0</v>
      </c>
      <c r="AY1153">
        <v>0</v>
      </c>
      <c r="AZ1153">
        <v>0</v>
      </c>
      <c r="BA1153" s="3">
        <v>0</v>
      </c>
      <c r="BB1153">
        <v>0</v>
      </c>
      <c r="BC1153">
        <v>0</v>
      </c>
      <c r="BD1153">
        <v>0</v>
      </c>
      <c r="BE1153">
        <v>2</v>
      </c>
      <c r="BF1153" s="4">
        <v>0</v>
      </c>
      <c r="BG1153">
        <v>0</v>
      </c>
      <c r="BH1153">
        <v>0</v>
      </c>
      <c r="BI1153">
        <v>0</v>
      </c>
      <c r="BJ1153">
        <v>0</v>
      </c>
      <c r="BK1153">
        <v>0</v>
      </c>
      <c r="BL1153">
        <v>0</v>
      </c>
      <c r="BM1153">
        <v>0</v>
      </c>
      <c r="BN1153">
        <v>0</v>
      </c>
      <c r="BO1153">
        <v>0</v>
      </c>
      <c r="BP1153">
        <v>0</v>
      </c>
      <c r="BQ1153">
        <v>0</v>
      </c>
      <c r="BR1153">
        <v>2</v>
      </c>
      <c r="BS1153">
        <v>564</v>
      </c>
      <c r="BT1153">
        <v>0</v>
      </c>
      <c r="BU1153" s="1">
        <v>0.87</v>
      </c>
      <c r="BV1153" s="5">
        <f>IFERROR($BF1153/($AL1153+$R1153), "No Votes")</f>
        <v>0</v>
      </c>
      <c r="BW1153" s="5">
        <f>IFERROR($BA1153/($AG1153+$M1153), "No Votes")</f>
        <v>0</v>
      </c>
      <c r="BX1153" t="s">
        <v>2157</v>
      </c>
      <c r="BY1153" s="5" t="s">
        <v>2096</v>
      </c>
      <c r="BZ1153" s="5" t="s">
        <v>2088</v>
      </c>
      <c r="CA1153" s="28" t="str">
        <f>IF(Table1[[#This Row],[Party]]="Labour","Conservative","Labour")</f>
        <v>Labour</v>
      </c>
      <c r="CB1153" s="28" cm="1">
        <f t="array" ref="CB11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53" s="28" cm="1">
        <f t="array" ref="CC11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1153" s="28">
        <f>IF(TRIM(Table1[[#This Row],[Party]])="Labour",Table1[[#This Row],[Conservative_Aye]],Table1[[#This Row],[Labour_Aye]])</f>
        <v>178</v>
      </c>
      <c r="CE1153" s="28">
        <f>IF(TRIM(Table1[[#This Row],[Party]])="Labour",Table1[[#This Row],[Conservative_No]],Table1[[#This Row],[Labour_No]])</f>
        <v>0</v>
      </c>
      <c r="CF1153" s="36">
        <f>IF(Table1[[#This Row],[Gov_Aye]]+Table1[[#This Row],[Gov_No]]=0,"",Table1[[#This Row],[Gov_Aye]]/(Table1[[#This Row],[Gov_Aye]]+Table1[[#This Row],[Gov_No]]))</f>
        <v>0</v>
      </c>
      <c r="CG1153" s="36">
        <f>IF(Table1[[#This Row],[Opp_Aye]]+Table1[[#This Row],[Opp_No]]=0,"",Table1[[#This Row],[Opp_Aye]]/(Table1[[#This Row],[Opp_Aye]]+Table1[[#This Row],[Opp_No]]))</f>
        <v>1</v>
      </c>
      <c r="CH1153" s="36">
        <f>IF(OR(Table1[[#This Row],[Gov_Share]]="",Table1[[#This Row],[Opp_Share]]=""),"",ABS(Table1[[#This Row],[Gov_Share]]-Table1[[#This Row],[Opp_Share]]))</f>
        <v>1</v>
      </c>
      <c r="CI1153" s="36">
        <f>IF(Table1[[#This Row],[Gov_Aye]]+Table1[[#This Row],[Gov_No]]=0,"",ABS(Table1[[#This Row],[Gov_Aye]]-Table1[[#This Row],[Gov_No]])/(Table1[[#This Row],[Gov_Aye]]+Table1[[#This Row],[Gov_No]]))</f>
        <v>1</v>
      </c>
      <c r="CJ1153" s="36">
        <f>IF(Table1[[#This Row],[Opp_Aye]]+Table1[[#This Row],[Opp_No]]=0,"",ABS(Table1[[#This Row],[Opp_Aye]]-Table1[[#This Row],[Opp_No]])/(Table1[[#This Row],[Opp_Aye]]+Table1[[#This Row],[Opp_No]]))</f>
        <v>1</v>
      </c>
      <c r="CK11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0.96273571992205742</v>
      </c>
    </row>
    <row r="1154" spans="1:89" ht="29.5" x14ac:dyDescent="0.75">
      <c r="A1154">
        <v>1764</v>
      </c>
      <c r="B1154" s="17">
        <v>45369</v>
      </c>
      <c r="C1154" s="18">
        <v>0.85069444444444442</v>
      </c>
      <c r="D1154">
        <v>100</v>
      </c>
      <c r="E1154" s="20" t="s">
        <v>547</v>
      </c>
      <c r="H1154">
        <v>324</v>
      </c>
      <c r="I1154">
        <v>253</v>
      </c>
      <c r="J1154">
        <v>0</v>
      </c>
      <c r="K1154">
        <v>0</v>
      </c>
      <c r="L1154">
        <v>0</v>
      </c>
      <c r="M1154" s="3">
        <v>313</v>
      </c>
      <c r="N1154">
        <v>3</v>
      </c>
      <c r="O1154">
        <v>0</v>
      </c>
      <c r="P1154">
        <v>0</v>
      </c>
      <c r="Q1154">
        <v>2</v>
      </c>
      <c r="R1154" s="4">
        <v>0</v>
      </c>
      <c r="S1154">
        <v>0</v>
      </c>
      <c r="T1154">
        <v>0</v>
      </c>
      <c r="U1154">
        <v>0</v>
      </c>
      <c r="V1154">
        <v>0</v>
      </c>
      <c r="W1154">
        <v>0</v>
      </c>
      <c r="X1154">
        <v>0</v>
      </c>
      <c r="Y1154">
        <v>0</v>
      </c>
      <c r="Z1154">
        <v>0</v>
      </c>
      <c r="AA1154">
        <v>0</v>
      </c>
      <c r="AB1154">
        <v>0</v>
      </c>
      <c r="AC1154">
        <v>0</v>
      </c>
      <c r="AD1154">
        <v>1</v>
      </c>
      <c r="AE1154">
        <v>1</v>
      </c>
      <c r="AF1154">
        <v>0</v>
      </c>
      <c r="AG1154" s="3">
        <v>0</v>
      </c>
      <c r="AH1154">
        <v>0</v>
      </c>
      <c r="AI1154">
        <v>0</v>
      </c>
      <c r="AJ1154">
        <v>1</v>
      </c>
      <c r="AK1154">
        <v>5</v>
      </c>
      <c r="AL1154" s="4">
        <v>181</v>
      </c>
      <c r="AM1154">
        <v>13</v>
      </c>
      <c r="AN1154">
        <v>3</v>
      </c>
      <c r="AO1154">
        <v>0</v>
      </c>
      <c r="AP1154">
        <v>43</v>
      </c>
      <c r="AQ1154">
        <v>2</v>
      </c>
      <c r="AR1154">
        <v>0</v>
      </c>
      <c r="AS1154">
        <v>0</v>
      </c>
      <c r="AT1154">
        <v>0</v>
      </c>
      <c r="AU1154">
        <v>0</v>
      </c>
      <c r="AV1154">
        <v>0</v>
      </c>
      <c r="AW1154">
        <v>0</v>
      </c>
      <c r="AX1154">
        <v>0</v>
      </c>
      <c r="AY1154">
        <v>0</v>
      </c>
      <c r="AZ1154">
        <v>0</v>
      </c>
      <c r="BA1154" s="3">
        <v>0</v>
      </c>
      <c r="BB1154">
        <v>0</v>
      </c>
      <c r="BC1154">
        <v>0</v>
      </c>
      <c r="BD1154">
        <v>0</v>
      </c>
      <c r="BE1154">
        <v>2</v>
      </c>
      <c r="BF1154" s="4">
        <v>0</v>
      </c>
      <c r="BG1154">
        <v>0</v>
      </c>
      <c r="BH1154">
        <v>0</v>
      </c>
      <c r="BI1154">
        <v>0</v>
      </c>
      <c r="BJ1154">
        <v>0</v>
      </c>
      <c r="BK1154">
        <v>0</v>
      </c>
      <c r="BL1154">
        <v>0</v>
      </c>
      <c r="BM1154">
        <v>0</v>
      </c>
      <c r="BN1154">
        <v>0</v>
      </c>
      <c r="BO1154">
        <v>0</v>
      </c>
      <c r="BP1154">
        <v>0</v>
      </c>
      <c r="BQ1154">
        <v>0</v>
      </c>
      <c r="BR1154">
        <v>2</v>
      </c>
      <c r="BS1154">
        <v>568</v>
      </c>
      <c r="BT1154">
        <v>0</v>
      </c>
      <c r="BU1154" s="1">
        <v>0.87</v>
      </c>
      <c r="BV1154" s="5">
        <f>IFERROR($BF1154/($AL1154+$R1154), "No Votes")</f>
        <v>0</v>
      </c>
      <c r="BW1154" s="5">
        <f>IFERROR($BA1154/($AG1154+$M1154), "No Votes")</f>
        <v>0</v>
      </c>
      <c r="BX1154" t="s">
        <v>2157</v>
      </c>
      <c r="BY1154" s="5" t="s">
        <v>2096</v>
      </c>
      <c r="BZ1154" s="5" t="s">
        <v>2088</v>
      </c>
      <c r="CA1154" s="28" t="str">
        <f>IF(Table1[[#This Row],[Party]]="Labour","Conservative","Labour")</f>
        <v>Labour</v>
      </c>
      <c r="CB1154" s="28" cm="1">
        <f t="array" ref="CB11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1154" s="28" cm="1">
        <f t="array" ref="CC11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54" s="28">
        <f>IF(TRIM(Table1[[#This Row],[Party]])="Labour",Table1[[#This Row],[Conservative_Aye]],Table1[[#This Row],[Labour_Aye]])</f>
        <v>0</v>
      </c>
      <c r="CE1154" s="28">
        <f>IF(TRIM(Table1[[#This Row],[Party]])="Labour",Table1[[#This Row],[Conservative_No]],Table1[[#This Row],[Labour_No]])</f>
        <v>181</v>
      </c>
      <c r="CF1154" s="36">
        <f>IF(Table1[[#This Row],[Gov_Aye]]+Table1[[#This Row],[Gov_No]]=0,"",Table1[[#This Row],[Gov_Aye]]/(Table1[[#This Row],[Gov_Aye]]+Table1[[#This Row],[Gov_No]]))</f>
        <v>1</v>
      </c>
      <c r="CG1154" s="36">
        <f>IF(Table1[[#This Row],[Opp_Aye]]+Table1[[#This Row],[Opp_No]]=0,"",Table1[[#This Row],[Opp_Aye]]/(Table1[[#This Row],[Opp_Aye]]+Table1[[#This Row],[Opp_No]]))</f>
        <v>0</v>
      </c>
      <c r="CH1154" s="36">
        <f>IF(OR(Table1[[#This Row],[Gov_Share]]="",Table1[[#This Row],[Opp_Share]]=""),"",ABS(Table1[[#This Row],[Gov_Share]]-Table1[[#This Row],[Opp_Share]]))</f>
        <v>1</v>
      </c>
      <c r="CI1154" s="36">
        <f>IF(Table1[[#This Row],[Gov_Aye]]+Table1[[#This Row],[Gov_No]]=0,"",ABS(Table1[[#This Row],[Gov_Aye]]-Table1[[#This Row],[Gov_No]])/(Table1[[#This Row],[Gov_Aye]]+Table1[[#This Row],[Gov_No]]))</f>
        <v>1</v>
      </c>
      <c r="CJ1154" s="36">
        <f>IF(Table1[[#This Row],[Opp_Aye]]+Table1[[#This Row],[Opp_No]]=0,"",ABS(Table1[[#This Row],[Opp_Aye]]-Table1[[#This Row],[Opp_No]])/(Table1[[#This Row],[Opp_Aye]]+Table1[[#This Row],[Opp_No]]))</f>
        <v>1</v>
      </c>
      <c r="CK11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0.96269520412207688</v>
      </c>
    </row>
    <row r="1155" spans="1:89" ht="29.5" hidden="1" x14ac:dyDescent="0.75">
      <c r="A1155" s="2">
        <v>1025</v>
      </c>
      <c r="B1155" s="15">
        <v>44314</v>
      </c>
      <c r="C1155" s="16">
        <v>0.70416666666666672</v>
      </c>
      <c r="D1155" s="2">
        <v>283</v>
      </c>
      <c r="E1155" s="19" t="s">
        <v>933</v>
      </c>
      <c r="F1155" s="2" t="s">
        <v>2045</v>
      </c>
      <c r="G1155" s="2"/>
      <c r="H1155" s="2">
        <v>358</v>
      </c>
      <c r="I1155" s="2">
        <v>269</v>
      </c>
      <c r="J1155" s="2">
        <v>0</v>
      </c>
      <c r="K1155" s="2">
        <v>0</v>
      </c>
      <c r="L1155" s="2">
        <v>0</v>
      </c>
      <c r="M1155" s="3">
        <v>357</v>
      </c>
      <c r="N1155" s="2">
        <v>0</v>
      </c>
      <c r="O1155" s="2">
        <v>0</v>
      </c>
      <c r="P1155" s="2">
        <v>0</v>
      </c>
      <c r="Q1155" s="2">
        <v>0</v>
      </c>
      <c r="R1155" s="4">
        <v>0</v>
      </c>
      <c r="S1155" s="2">
        <v>0</v>
      </c>
      <c r="T1155" s="2">
        <v>0</v>
      </c>
      <c r="U1155" s="2">
        <v>0</v>
      </c>
      <c r="V1155" s="2">
        <v>0</v>
      </c>
      <c r="W1155" s="2">
        <v>0</v>
      </c>
      <c r="X1155" s="2">
        <v>0</v>
      </c>
      <c r="Y1155" s="2">
        <v>0</v>
      </c>
      <c r="Z1155" s="2">
        <v>0</v>
      </c>
      <c r="AA1155" s="2">
        <v>0</v>
      </c>
      <c r="AB1155" s="2">
        <v>0</v>
      </c>
      <c r="AC1155" s="2">
        <v>0</v>
      </c>
      <c r="AD1155" s="2">
        <v>0</v>
      </c>
      <c r="AE1155" s="2">
        <v>1</v>
      </c>
      <c r="AF1155" s="2">
        <v>0</v>
      </c>
      <c r="AG1155" s="3">
        <v>1</v>
      </c>
      <c r="AH1155" s="2">
        <v>8</v>
      </c>
      <c r="AI1155" s="2">
        <v>0</v>
      </c>
      <c r="AJ1155" s="2">
        <v>1</v>
      </c>
      <c r="AK1155" s="2">
        <v>4</v>
      </c>
      <c r="AL1155" s="4">
        <v>194</v>
      </c>
      <c r="AM1155" s="2">
        <v>11</v>
      </c>
      <c r="AN1155" s="2">
        <v>3</v>
      </c>
      <c r="AO1155" s="2">
        <v>0</v>
      </c>
      <c r="AP1155" s="2">
        <v>44</v>
      </c>
      <c r="AQ1155" s="2">
        <v>2</v>
      </c>
      <c r="AR1155" s="2">
        <v>0</v>
      </c>
      <c r="AS1155" s="2">
        <v>0</v>
      </c>
      <c r="AT1155" s="2">
        <v>0</v>
      </c>
      <c r="AU1155" s="2">
        <v>0</v>
      </c>
      <c r="AV1155" s="2">
        <v>0</v>
      </c>
      <c r="AW1155" s="2">
        <v>0</v>
      </c>
      <c r="AX1155" s="2">
        <v>0</v>
      </c>
      <c r="AY1155" s="2">
        <v>0</v>
      </c>
      <c r="AZ1155" s="2">
        <v>0</v>
      </c>
      <c r="BA1155" s="44">
        <v>1</v>
      </c>
      <c r="BB1155" s="2">
        <v>0</v>
      </c>
      <c r="BC1155" s="2">
        <v>0</v>
      </c>
      <c r="BD1155" s="2">
        <v>0</v>
      </c>
      <c r="BE1155" s="2">
        <v>0</v>
      </c>
      <c r="BF1155" s="45">
        <v>0</v>
      </c>
      <c r="BG1155" s="2">
        <v>0</v>
      </c>
      <c r="BH1155" s="2">
        <v>0</v>
      </c>
      <c r="BI1155" s="2">
        <v>0</v>
      </c>
      <c r="BJ1155" s="2">
        <v>0</v>
      </c>
      <c r="BK1155" s="2">
        <v>0</v>
      </c>
      <c r="BL1155" s="2">
        <v>0</v>
      </c>
      <c r="BM1155" s="2">
        <v>0</v>
      </c>
      <c r="BN1155" s="2">
        <v>0</v>
      </c>
      <c r="BO1155" s="2">
        <v>0</v>
      </c>
      <c r="BP1155" s="2">
        <v>0</v>
      </c>
      <c r="BQ1155" s="2">
        <v>0</v>
      </c>
      <c r="BR1155" s="2">
        <v>1</v>
      </c>
      <c r="BS1155" s="2">
        <v>626</v>
      </c>
      <c r="BT1155" s="2">
        <v>0</v>
      </c>
      <c r="BU1155" s="5">
        <v>0.96</v>
      </c>
      <c r="BV1155" s="5">
        <f>IFERROR($BF1155/($AL1155+$R1155), "No Votes")</f>
        <v>0</v>
      </c>
      <c r="BW1155" s="5">
        <f>IFERROR($BA1155/($AG1155+$M1155), "No Votes")</f>
        <v>2.7932960893854749E-3</v>
      </c>
      <c r="BX1155" t="s">
        <v>2156</v>
      </c>
      <c r="BY1155" s="5" t="s">
        <v>2093</v>
      </c>
      <c r="BZ1155" s="5" t="s">
        <v>2088</v>
      </c>
      <c r="CA1155" s="28" t="str">
        <f>IF(Table1[[#This Row],[Party]]="Labour","Conservative","Labour")</f>
        <v>Labour</v>
      </c>
      <c r="CB1155" s="28" cm="1">
        <f t="array" ref="CB11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155" s="28" cm="1">
        <f t="array" ref="CC11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155" s="28">
        <f>IF(TRIM(Table1[[#This Row],[Party]])="Labour",Table1[[#This Row],[Conservative_Aye]],Table1[[#This Row],[Labour_Aye]])</f>
        <v>0</v>
      </c>
      <c r="CE1155" s="28">
        <f>IF(TRIM(Table1[[#This Row],[Party]])="Labour",Table1[[#This Row],[Conservative_No]],Table1[[#This Row],[Labour_No]])</f>
        <v>194</v>
      </c>
      <c r="CF1155" s="36">
        <f>IF(Table1[[#This Row],[Gov_Aye]]+Table1[[#This Row],[Gov_No]]=0,"",Table1[[#This Row],[Gov_Aye]]/(Table1[[#This Row],[Gov_Aye]]+Table1[[#This Row],[Gov_No]]))</f>
        <v>0.9972067039106145</v>
      </c>
      <c r="CG1155" s="36">
        <f>IF(Table1[[#This Row],[Opp_Aye]]+Table1[[#This Row],[Opp_No]]=0,"",Table1[[#This Row],[Opp_Aye]]/(Table1[[#This Row],[Opp_Aye]]+Table1[[#This Row],[Opp_No]]))</f>
        <v>0</v>
      </c>
      <c r="CH1155" s="36">
        <f>IF(OR(Table1[[#This Row],[Gov_Share]]="",Table1[[#This Row],[Opp_Share]]=""),"",ABS(Table1[[#This Row],[Gov_Share]]-Table1[[#This Row],[Opp_Share]]))</f>
        <v>0.9972067039106145</v>
      </c>
      <c r="CI1155" s="36">
        <f>IF(Table1[[#This Row],[Gov_Aye]]+Table1[[#This Row],[Gov_No]]=0,"",ABS(Table1[[#This Row],[Gov_Aye]]-Table1[[#This Row],[Gov_No]])/(Table1[[#This Row],[Gov_Aye]]+Table1[[#This Row],[Gov_No]]))</f>
        <v>0.994413407821229</v>
      </c>
      <c r="CJ1155" s="36">
        <f>IF(Table1[[#This Row],[Opp_Aye]]+Table1[[#This Row],[Opp_No]]=0,"",ABS(Table1[[#This Row],[Opp_Aye]]-Table1[[#This Row],[Opp_No]])/(Table1[[#This Row],[Opp_Aye]]+Table1[[#This Row],[Opp_No]]))</f>
        <v>1</v>
      </c>
      <c r="CK11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0.96902971240930036</v>
      </c>
    </row>
    <row r="1156" spans="1:89" ht="29.5" x14ac:dyDescent="0.75">
      <c r="A1156" s="2">
        <v>1769</v>
      </c>
      <c r="B1156" s="15">
        <v>45369</v>
      </c>
      <c r="C1156" s="16">
        <v>0.89097222222222228</v>
      </c>
      <c r="D1156" s="2">
        <v>105</v>
      </c>
      <c r="E1156" s="19" t="s">
        <v>548</v>
      </c>
      <c r="F1156" s="2"/>
      <c r="G1156" s="2"/>
      <c r="H1156" s="2">
        <v>318</v>
      </c>
      <c r="I1156" s="2">
        <v>255</v>
      </c>
      <c r="J1156" s="2">
        <v>0</v>
      </c>
      <c r="K1156" s="2">
        <v>0</v>
      </c>
      <c r="L1156" s="2">
        <v>0</v>
      </c>
      <c r="M1156" s="3">
        <v>313</v>
      </c>
      <c r="N1156" s="2">
        <v>0</v>
      </c>
      <c r="O1156" s="2">
        <v>0</v>
      </c>
      <c r="P1156" s="2">
        <v>0</v>
      </c>
      <c r="Q1156" s="2">
        <v>2</v>
      </c>
      <c r="R1156" s="4">
        <v>0</v>
      </c>
      <c r="S1156" s="2">
        <v>0</v>
      </c>
      <c r="T1156" s="2">
        <v>0</v>
      </c>
      <c r="U1156" s="2">
        <v>0</v>
      </c>
      <c r="V1156" s="2">
        <v>0</v>
      </c>
      <c r="W1156" s="2">
        <v>0</v>
      </c>
      <c r="X1156" s="2">
        <v>0</v>
      </c>
      <c r="Y1156" s="2">
        <v>0</v>
      </c>
      <c r="Z1156" s="2">
        <v>0</v>
      </c>
      <c r="AA1156" s="2">
        <v>0</v>
      </c>
      <c r="AB1156" s="2">
        <v>0</v>
      </c>
      <c r="AC1156" s="2">
        <v>0</v>
      </c>
      <c r="AD1156" s="2">
        <v>1</v>
      </c>
      <c r="AE1156" s="2">
        <v>1</v>
      </c>
      <c r="AF1156" s="2">
        <v>0</v>
      </c>
      <c r="AG1156" s="3">
        <v>0</v>
      </c>
      <c r="AH1156" s="2">
        <v>5</v>
      </c>
      <c r="AI1156" s="2">
        <v>0</v>
      </c>
      <c r="AJ1156" s="2">
        <v>1</v>
      </c>
      <c r="AK1156" s="2">
        <v>5</v>
      </c>
      <c r="AL1156" s="4">
        <v>182</v>
      </c>
      <c r="AM1156" s="2">
        <v>13</v>
      </c>
      <c r="AN1156" s="2">
        <v>3</v>
      </c>
      <c r="AO1156" s="2">
        <v>0</v>
      </c>
      <c r="AP1156" s="2">
        <v>43</v>
      </c>
      <c r="AQ1156" s="2">
        <v>1</v>
      </c>
      <c r="AR1156" s="2">
        <v>0</v>
      </c>
      <c r="AS1156" s="2">
        <v>0</v>
      </c>
      <c r="AT1156" s="2">
        <v>0</v>
      </c>
      <c r="AU1156" s="2">
        <v>0</v>
      </c>
      <c r="AV1156" s="2">
        <v>0</v>
      </c>
      <c r="AW1156" s="2">
        <v>0</v>
      </c>
      <c r="AX1156" s="2">
        <v>0</v>
      </c>
      <c r="AY1156" s="2">
        <v>0</v>
      </c>
      <c r="AZ1156" s="2">
        <v>0</v>
      </c>
      <c r="BA1156" s="44">
        <v>0</v>
      </c>
      <c r="BB1156" s="2">
        <v>0</v>
      </c>
      <c r="BC1156" s="2">
        <v>0</v>
      </c>
      <c r="BD1156" s="2">
        <v>0</v>
      </c>
      <c r="BE1156" s="2">
        <v>2</v>
      </c>
      <c r="BF1156" s="45">
        <v>0</v>
      </c>
      <c r="BG1156" s="2">
        <v>0</v>
      </c>
      <c r="BH1156" s="2">
        <v>0</v>
      </c>
      <c r="BI1156" s="2">
        <v>0</v>
      </c>
      <c r="BJ1156" s="2">
        <v>0</v>
      </c>
      <c r="BK1156" s="2">
        <v>0</v>
      </c>
      <c r="BL1156" s="2">
        <v>0</v>
      </c>
      <c r="BM1156" s="2">
        <v>0</v>
      </c>
      <c r="BN1156" s="2">
        <v>0</v>
      </c>
      <c r="BO1156" s="2">
        <v>0</v>
      </c>
      <c r="BP1156" s="2">
        <v>0</v>
      </c>
      <c r="BQ1156" s="2">
        <v>0</v>
      </c>
      <c r="BR1156" s="2">
        <v>2</v>
      </c>
      <c r="BS1156" s="2">
        <v>570</v>
      </c>
      <c r="BT1156" s="2">
        <v>0</v>
      </c>
      <c r="BU1156" s="5">
        <v>0.88</v>
      </c>
      <c r="BV1156" s="5">
        <f>IFERROR($BF1156/($AL1156+$R1156), "No Votes")</f>
        <v>0</v>
      </c>
      <c r="BW1156" s="5">
        <f>IFERROR($BA1156/($AG1156+$M1156), "No Votes")</f>
        <v>0</v>
      </c>
      <c r="BX1156" t="s">
        <v>2157</v>
      </c>
      <c r="BY1156" s="5" t="s">
        <v>2096</v>
      </c>
      <c r="BZ1156" s="5" t="s">
        <v>2088</v>
      </c>
      <c r="CA1156" s="28" t="str">
        <f>IF(Table1[[#This Row],[Party]]="Labour","Conservative","Labour")</f>
        <v>Labour</v>
      </c>
      <c r="CB1156" s="28" cm="1">
        <f t="array" ref="CB11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1156" s="28" cm="1">
        <f t="array" ref="CC11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56" s="28">
        <f>IF(TRIM(Table1[[#This Row],[Party]])="Labour",Table1[[#This Row],[Conservative_Aye]],Table1[[#This Row],[Labour_Aye]])</f>
        <v>0</v>
      </c>
      <c r="CE1156" s="28">
        <f>IF(TRIM(Table1[[#This Row],[Party]])="Labour",Table1[[#This Row],[Conservative_No]],Table1[[#This Row],[Labour_No]])</f>
        <v>182</v>
      </c>
      <c r="CF1156" s="36">
        <f>IF(Table1[[#This Row],[Gov_Aye]]+Table1[[#This Row],[Gov_No]]=0,"",Table1[[#This Row],[Gov_Aye]]/(Table1[[#This Row],[Gov_Aye]]+Table1[[#This Row],[Gov_No]]))</f>
        <v>1</v>
      </c>
      <c r="CG1156" s="36">
        <f>IF(Table1[[#This Row],[Opp_Aye]]+Table1[[#This Row],[Opp_No]]=0,"",Table1[[#This Row],[Opp_Aye]]/(Table1[[#This Row],[Opp_Aye]]+Table1[[#This Row],[Opp_No]]))</f>
        <v>0</v>
      </c>
      <c r="CH1156" s="36">
        <f>IF(OR(Table1[[#This Row],[Gov_Share]]="",Table1[[#This Row],[Opp_Share]]=""),"",ABS(Table1[[#This Row],[Gov_Share]]-Table1[[#This Row],[Opp_Share]]))</f>
        <v>1</v>
      </c>
      <c r="CI1156" s="36">
        <f>IF(Table1[[#This Row],[Gov_Aye]]+Table1[[#This Row],[Gov_No]]=0,"",ABS(Table1[[#This Row],[Gov_Aye]]-Table1[[#This Row],[Gov_No]])/(Table1[[#This Row],[Gov_Aye]]+Table1[[#This Row],[Gov_No]]))</f>
        <v>1</v>
      </c>
      <c r="CJ1156" s="36">
        <f>IF(Table1[[#This Row],[Opp_Aye]]+Table1[[#This Row],[Opp_No]]=0,"",ABS(Table1[[#This Row],[Opp_Aye]]-Table1[[#This Row],[Opp_No]])/(Table1[[#This Row],[Opp_Aye]]+Table1[[#This Row],[Opp_No]]))</f>
        <v>1</v>
      </c>
      <c r="CK11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0.96268197662497434</v>
      </c>
    </row>
    <row r="1157" spans="1:89" ht="29.5" x14ac:dyDescent="0.75">
      <c r="A1157">
        <v>1756</v>
      </c>
      <c r="B1157" s="17">
        <v>45364</v>
      </c>
      <c r="C1157" s="18">
        <v>0.72777777777777775</v>
      </c>
      <c r="D1157">
        <v>92</v>
      </c>
      <c r="E1157" s="20" t="s">
        <v>1381</v>
      </c>
      <c r="H1157">
        <v>170</v>
      </c>
      <c r="I1157">
        <v>292</v>
      </c>
      <c r="J1157">
        <v>1</v>
      </c>
      <c r="K1157">
        <v>0</v>
      </c>
      <c r="L1157">
        <v>0</v>
      </c>
      <c r="M1157" s="3">
        <v>0</v>
      </c>
      <c r="N1157">
        <v>0</v>
      </c>
      <c r="O1157">
        <v>0</v>
      </c>
      <c r="P1157">
        <v>1</v>
      </c>
      <c r="Q1157">
        <v>5</v>
      </c>
      <c r="R1157" s="4">
        <v>147</v>
      </c>
      <c r="S1157">
        <v>12</v>
      </c>
      <c r="T1157">
        <v>3</v>
      </c>
      <c r="U1157">
        <v>0</v>
      </c>
      <c r="V1157">
        <v>1</v>
      </c>
      <c r="W1157">
        <v>1</v>
      </c>
      <c r="X1157">
        <v>0</v>
      </c>
      <c r="Y1157">
        <v>0</v>
      </c>
      <c r="Z1157">
        <v>0</v>
      </c>
      <c r="AA1157">
        <v>0</v>
      </c>
      <c r="AB1157">
        <v>0</v>
      </c>
      <c r="AC1157">
        <v>0</v>
      </c>
      <c r="AD1157">
        <v>0</v>
      </c>
      <c r="AE1157">
        <v>0</v>
      </c>
      <c r="AF1157">
        <v>0</v>
      </c>
      <c r="AG1157" s="3">
        <v>286</v>
      </c>
      <c r="AH1157">
        <v>1</v>
      </c>
      <c r="AI1157">
        <v>0</v>
      </c>
      <c r="AJ1157">
        <v>0</v>
      </c>
      <c r="AK1157">
        <v>1</v>
      </c>
      <c r="AL1157" s="4">
        <v>0</v>
      </c>
      <c r="AM1157">
        <v>0</v>
      </c>
      <c r="AN1157">
        <v>0</v>
      </c>
      <c r="AO1157">
        <v>0</v>
      </c>
      <c r="AP1157">
        <v>0</v>
      </c>
      <c r="AQ1157">
        <v>0</v>
      </c>
      <c r="AR1157">
        <v>0</v>
      </c>
      <c r="AS1157">
        <v>0</v>
      </c>
      <c r="AT1157">
        <v>0</v>
      </c>
      <c r="AU1157">
        <v>0</v>
      </c>
      <c r="AV1157">
        <v>0</v>
      </c>
      <c r="AW1157">
        <v>0</v>
      </c>
      <c r="AX1157">
        <v>0</v>
      </c>
      <c r="AY1157">
        <v>0</v>
      </c>
      <c r="AZ1157">
        <v>0</v>
      </c>
      <c r="BA1157">
        <v>0</v>
      </c>
      <c r="BB1157">
        <v>0</v>
      </c>
      <c r="BC1157">
        <v>0</v>
      </c>
      <c r="BD1157">
        <v>0</v>
      </c>
      <c r="BE1157">
        <v>1</v>
      </c>
      <c r="BF1157">
        <v>0</v>
      </c>
      <c r="BG1157">
        <v>0</v>
      </c>
      <c r="BH1157">
        <v>0</v>
      </c>
      <c r="BI1157">
        <v>0</v>
      </c>
      <c r="BJ1157">
        <v>0</v>
      </c>
      <c r="BK1157">
        <v>0</v>
      </c>
      <c r="BL1157">
        <v>0</v>
      </c>
      <c r="BM1157">
        <v>0</v>
      </c>
      <c r="BN1157">
        <v>0</v>
      </c>
      <c r="BO1157">
        <v>0</v>
      </c>
      <c r="BP1157">
        <v>0</v>
      </c>
      <c r="BQ1157">
        <v>0</v>
      </c>
      <c r="BR1157">
        <v>1</v>
      </c>
      <c r="BS1157">
        <v>459</v>
      </c>
      <c r="BT1157">
        <v>2.178649E-3</v>
      </c>
      <c r="BU1157" s="1">
        <v>0.71</v>
      </c>
      <c r="BV1157" s="5">
        <f>IFERROR($BF1157/($AL1157+$R1157), "No Votes")</f>
        <v>0</v>
      </c>
      <c r="BW1157" s="5">
        <f>IFERROR($BA1157/($AG1157+$M1157), "No Votes")</f>
        <v>0</v>
      </c>
      <c r="BX1157" t="s">
        <v>2157</v>
      </c>
      <c r="BY1157" s="5" t="s">
        <v>2096</v>
      </c>
      <c r="BZ1157" s="5" t="s">
        <v>2088</v>
      </c>
      <c r="CA1157" s="28" t="str">
        <f>IF(Table1[[#This Row],[Party]]="Labour","Conservative","Labour")</f>
        <v>Labour</v>
      </c>
      <c r="CB1157" s="28" cm="1">
        <f t="array" ref="CB11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57" s="28" cm="1">
        <f t="array" ref="CC11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1157" s="28">
        <f>IF(TRIM(Table1[[#This Row],[Party]])="Labour",Table1[[#This Row],[Conservative_Aye]],Table1[[#This Row],[Labour_Aye]])</f>
        <v>147</v>
      </c>
      <c r="CE1157" s="28">
        <f>IF(TRIM(Table1[[#This Row],[Party]])="Labour",Table1[[#This Row],[Conservative_No]],Table1[[#This Row],[Labour_No]])</f>
        <v>0</v>
      </c>
      <c r="CF1157" s="36">
        <f>IF(Table1[[#This Row],[Gov_Aye]]+Table1[[#This Row],[Gov_No]]=0,"",Table1[[#This Row],[Gov_Aye]]/(Table1[[#This Row],[Gov_Aye]]+Table1[[#This Row],[Gov_No]]))</f>
        <v>0</v>
      </c>
      <c r="CG1157" s="36">
        <f>IF(Table1[[#This Row],[Opp_Aye]]+Table1[[#This Row],[Opp_No]]=0,"",Table1[[#This Row],[Opp_Aye]]/(Table1[[#This Row],[Opp_Aye]]+Table1[[#This Row],[Opp_No]]))</f>
        <v>1</v>
      </c>
      <c r="CH1157" s="36">
        <f>IF(OR(Table1[[#This Row],[Gov_Share]]="",Table1[[#This Row],[Opp_Share]]=""),"",ABS(Table1[[#This Row],[Gov_Share]]-Table1[[#This Row],[Opp_Share]]))</f>
        <v>1</v>
      </c>
      <c r="CI1157" s="36">
        <f>IF(Table1[[#This Row],[Gov_Aye]]+Table1[[#This Row],[Gov_No]]=0,"",ABS(Table1[[#This Row],[Gov_Aye]]-Table1[[#This Row],[Gov_No]])/(Table1[[#This Row],[Gov_Aye]]+Table1[[#This Row],[Gov_No]]))</f>
        <v>1</v>
      </c>
      <c r="CJ1157" s="36">
        <f>IF(Table1[[#This Row],[Opp_Aye]]+Table1[[#This Row],[Opp_No]]=0,"",ABS(Table1[[#This Row],[Opp_Aye]]-Table1[[#This Row],[Opp_No]])/(Table1[[#This Row],[Opp_Aye]]+Table1[[#This Row],[Opp_No]]))</f>
        <v>1</v>
      </c>
      <c r="CK11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0.96265718277657819</v>
      </c>
    </row>
    <row r="1158" spans="1:89" ht="29.5" x14ac:dyDescent="0.75">
      <c r="A1158">
        <v>1746</v>
      </c>
      <c r="B1158" s="17">
        <v>45349</v>
      </c>
      <c r="C1158" s="18">
        <v>0.77013888888888893</v>
      </c>
      <c r="D1158">
        <v>82</v>
      </c>
      <c r="E1158" s="20" t="s">
        <v>1315</v>
      </c>
      <c r="H1158">
        <v>179</v>
      </c>
      <c r="I1158">
        <v>294</v>
      </c>
      <c r="J1158">
        <v>0</v>
      </c>
      <c r="K1158">
        <v>1</v>
      </c>
      <c r="L1158">
        <v>0</v>
      </c>
      <c r="M1158" s="3">
        <v>2</v>
      </c>
      <c r="N1158">
        <v>6</v>
      </c>
      <c r="O1158">
        <v>0</v>
      </c>
      <c r="P1158">
        <v>1</v>
      </c>
      <c r="Q1158">
        <v>5</v>
      </c>
      <c r="R1158" s="4">
        <v>150</v>
      </c>
      <c r="S1158">
        <v>10</v>
      </c>
      <c r="T1158">
        <v>2</v>
      </c>
      <c r="U1158">
        <v>0</v>
      </c>
      <c r="V1158">
        <v>0</v>
      </c>
      <c r="W1158">
        <v>0</v>
      </c>
      <c r="X1158">
        <v>0</v>
      </c>
      <c r="Y1158">
        <v>0</v>
      </c>
      <c r="Z1158">
        <v>0</v>
      </c>
      <c r="AA1158">
        <v>0</v>
      </c>
      <c r="AB1158">
        <v>0</v>
      </c>
      <c r="AC1158">
        <v>0</v>
      </c>
      <c r="AD1158">
        <v>0</v>
      </c>
      <c r="AE1158">
        <v>0</v>
      </c>
      <c r="AF1158">
        <v>0</v>
      </c>
      <c r="AG1158" s="3">
        <v>293</v>
      </c>
      <c r="AH1158">
        <v>0</v>
      </c>
      <c r="AI1158">
        <v>0</v>
      </c>
      <c r="AJ1158">
        <v>0</v>
      </c>
      <c r="AK1158">
        <v>1</v>
      </c>
      <c r="AL1158" s="4">
        <v>0</v>
      </c>
      <c r="AM1158">
        <v>0</v>
      </c>
      <c r="AN1158">
        <v>0</v>
      </c>
      <c r="AO1158">
        <v>0</v>
      </c>
      <c r="AP1158">
        <v>0</v>
      </c>
      <c r="AQ1158">
        <v>0</v>
      </c>
      <c r="AR1158">
        <v>0</v>
      </c>
      <c r="AS1158">
        <v>0</v>
      </c>
      <c r="AT1158">
        <v>0</v>
      </c>
      <c r="AU1158">
        <v>0</v>
      </c>
      <c r="AV1158">
        <v>0</v>
      </c>
      <c r="AW1158">
        <v>0</v>
      </c>
      <c r="AX1158">
        <v>0</v>
      </c>
      <c r="AY1158">
        <v>0</v>
      </c>
      <c r="AZ1158">
        <v>0</v>
      </c>
      <c r="BA1158">
        <v>2</v>
      </c>
      <c r="BB1158">
        <v>0</v>
      </c>
      <c r="BC1158">
        <v>0</v>
      </c>
      <c r="BD1158">
        <v>0</v>
      </c>
      <c r="BE1158">
        <v>1</v>
      </c>
      <c r="BF1158">
        <v>0</v>
      </c>
      <c r="BG1158">
        <v>0</v>
      </c>
      <c r="BH1158">
        <v>0</v>
      </c>
      <c r="BI1158">
        <v>0</v>
      </c>
      <c r="BJ1158">
        <v>0</v>
      </c>
      <c r="BK1158">
        <v>0</v>
      </c>
      <c r="BL1158">
        <v>0</v>
      </c>
      <c r="BM1158">
        <v>0</v>
      </c>
      <c r="BN1158">
        <v>0</v>
      </c>
      <c r="BO1158">
        <v>0</v>
      </c>
      <c r="BP1158">
        <v>0</v>
      </c>
      <c r="BQ1158">
        <v>0</v>
      </c>
      <c r="BR1158">
        <v>3</v>
      </c>
      <c r="BS1158">
        <v>471</v>
      </c>
      <c r="BT1158">
        <v>6.3694270000000004E-3</v>
      </c>
      <c r="BU1158" s="1">
        <v>0.72</v>
      </c>
      <c r="BV1158" s="5">
        <f>IFERROR($BF1158/($AL1158+$R1158), "No Votes")</f>
        <v>0</v>
      </c>
      <c r="BW1158" s="5">
        <f>IFERROR($BA1158/($AG1158+$M1158), "No Votes")</f>
        <v>6.7796610169491523E-3</v>
      </c>
      <c r="BX1158" t="s">
        <v>2157</v>
      </c>
      <c r="BY1158" s="5" t="s">
        <v>2096</v>
      </c>
      <c r="BZ1158" s="5" t="s">
        <v>2088</v>
      </c>
      <c r="CA1158" s="28" t="str">
        <f>IF(Table1[[#This Row],[Party]]="Labour","Conservative","Labour")</f>
        <v>Labour</v>
      </c>
      <c r="CB1158" s="28" cm="1">
        <f t="array" ref="CB11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158" s="28" cm="1">
        <f t="array" ref="CC11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1158" s="28">
        <f>IF(TRIM(Table1[[#This Row],[Party]])="Labour",Table1[[#This Row],[Conservative_Aye]],Table1[[#This Row],[Labour_Aye]])</f>
        <v>150</v>
      </c>
      <c r="CE1158" s="28">
        <f>IF(TRIM(Table1[[#This Row],[Party]])="Labour",Table1[[#This Row],[Conservative_No]],Table1[[#This Row],[Labour_No]])</f>
        <v>0</v>
      </c>
      <c r="CF1158" s="36">
        <f>IF(Table1[[#This Row],[Gov_Aye]]+Table1[[#This Row],[Gov_No]]=0,"",Table1[[#This Row],[Gov_Aye]]/(Table1[[#This Row],[Gov_Aye]]+Table1[[#This Row],[Gov_No]]))</f>
        <v>6.7796610169491523E-3</v>
      </c>
      <c r="CG1158" s="36">
        <f>IF(Table1[[#This Row],[Opp_Aye]]+Table1[[#This Row],[Opp_No]]=0,"",Table1[[#This Row],[Opp_Aye]]/(Table1[[#This Row],[Opp_Aye]]+Table1[[#This Row],[Opp_No]]))</f>
        <v>1</v>
      </c>
      <c r="CH1158" s="36">
        <f>IF(OR(Table1[[#This Row],[Gov_Share]]="",Table1[[#This Row],[Opp_Share]]=""),"",ABS(Table1[[#This Row],[Gov_Share]]-Table1[[#This Row],[Opp_Share]]))</f>
        <v>0.99322033898305084</v>
      </c>
      <c r="CI1158" s="36">
        <f>IF(Table1[[#This Row],[Gov_Aye]]+Table1[[#This Row],[Gov_No]]=0,"",ABS(Table1[[#This Row],[Gov_Aye]]-Table1[[#This Row],[Gov_No]])/(Table1[[#This Row],[Gov_Aye]]+Table1[[#This Row],[Gov_No]]))</f>
        <v>0.98644067796610169</v>
      </c>
      <c r="CJ1158" s="36">
        <f>IF(Table1[[#This Row],[Opp_Aye]]+Table1[[#This Row],[Opp_No]]=0,"",ABS(Table1[[#This Row],[Opp_Aye]]-Table1[[#This Row],[Opp_No]])/(Table1[[#This Row],[Opp_Aye]]+Table1[[#This Row],[Opp_No]]))</f>
        <v>1</v>
      </c>
      <c r="CK11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0.96262833675564685</v>
      </c>
    </row>
    <row r="1159" spans="1:89" ht="29.5" x14ac:dyDescent="0.75">
      <c r="A1159">
        <v>1471</v>
      </c>
      <c r="B1159" s="17">
        <v>44956</v>
      </c>
      <c r="C1159" s="18">
        <v>0.94166666666666665</v>
      </c>
      <c r="D1159">
        <v>165</v>
      </c>
      <c r="E1159" s="20" t="s">
        <v>531</v>
      </c>
      <c r="H1159">
        <v>246</v>
      </c>
      <c r="I1159">
        <v>315</v>
      </c>
      <c r="J1159">
        <v>1</v>
      </c>
      <c r="K1159">
        <v>1</v>
      </c>
      <c r="L1159">
        <v>0</v>
      </c>
      <c r="M1159" s="3">
        <v>0</v>
      </c>
      <c r="N1159">
        <v>0</v>
      </c>
      <c r="O1159">
        <v>0</v>
      </c>
      <c r="P1159">
        <v>1</v>
      </c>
      <c r="Q1159">
        <v>8</v>
      </c>
      <c r="R1159" s="4">
        <v>178</v>
      </c>
      <c r="S1159">
        <v>13</v>
      </c>
      <c r="T1159">
        <v>3</v>
      </c>
      <c r="U1159">
        <v>0</v>
      </c>
      <c r="V1159">
        <v>38</v>
      </c>
      <c r="W1159">
        <v>2</v>
      </c>
      <c r="X1159">
        <v>0</v>
      </c>
      <c r="Y1159">
        <v>0</v>
      </c>
      <c r="Z1159">
        <v>0</v>
      </c>
      <c r="AA1159">
        <v>0</v>
      </c>
      <c r="AB1159">
        <v>0</v>
      </c>
      <c r="AC1159">
        <v>0</v>
      </c>
      <c r="AD1159">
        <v>0</v>
      </c>
      <c r="AE1159">
        <v>0</v>
      </c>
      <c r="AF1159">
        <v>0</v>
      </c>
      <c r="AG1159" s="3">
        <v>312</v>
      </c>
      <c r="AH1159">
        <v>0</v>
      </c>
      <c r="AI1159">
        <v>0</v>
      </c>
      <c r="AJ1159">
        <v>0</v>
      </c>
      <c r="AK1159">
        <v>2</v>
      </c>
      <c r="AL1159" s="4">
        <v>0</v>
      </c>
      <c r="AM1159">
        <v>0</v>
      </c>
      <c r="AN1159">
        <v>0</v>
      </c>
      <c r="AO1159">
        <v>0</v>
      </c>
      <c r="AP1159">
        <v>0</v>
      </c>
      <c r="AQ1159">
        <v>0</v>
      </c>
      <c r="AR1159">
        <v>0</v>
      </c>
      <c r="AS1159">
        <v>0</v>
      </c>
      <c r="AT1159">
        <v>0</v>
      </c>
      <c r="AU1159">
        <v>0</v>
      </c>
      <c r="AV1159">
        <v>0</v>
      </c>
      <c r="AW1159">
        <v>0</v>
      </c>
      <c r="AX1159">
        <v>0</v>
      </c>
      <c r="AY1159">
        <v>0</v>
      </c>
      <c r="AZ1159">
        <v>0</v>
      </c>
      <c r="BA1159" s="3">
        <v>0</v>
      </c>
      <c r="BB1159">
        <v>0</v>
      </c>
      <c r="BC1159">
        <v>0</v>
      </c>
      <c r="BD1159">
        <v>0</v>
      </c>
      <c r="BE1159">
        <v>2</v>
      </c>
      <c r="BF1159" s="4">
        <v>0</v>
      </c>
      <c r="BG1159">
        <v>0</v>
      </c>
      <c r="BH1159">
        <v>0</v>
      </c>
      <c r="BI1159">
        <v>0</v>
      </c>
      <c r="BJ1159">
        <v>0</v>
      </c>
      <c r="BK1159">
        <v>0</v>
      </c>
      <c r="BL1159">
        <v>0</v>
      </c>
      <c r="BM1159">
        <v>0</v>
      </c>
      <c r="BN1159">
        <v>0</v>
      </c>
      <c r="BO1159">
        <v>0</v>
      </c>
      <c r="BP1159">
        <v>0</v>
      </c>
      <c r="BQ1159">
        <v>0</v>
      </c>
      <c r="BR1159">
        <v>2</v>
      </c>
      <c r="BS1159">
        <v>559</v>
      </c>
      <c r="BT1159">
        <v>0</v>
      </c>
      <c r="BU1159" s="1">
        <v>0.86</v>
      </c>
      <c r="BV1159" s="5">
        <f>IFERROR($BF1159/($AL1159+$R1159), "No Votes")</f>
        <v>0</v>
      </c>
      <c r="BW1159" s="5">
        <f>IFERROR($BA1159/($AG1159+$M1159), "No Votes")</f>
        <v>0</v>
      </c>
      <c r="BX1159" t="s">
        <v>2157</v>
      </c>
      <c r="BY1159" s="5" t="s">
        <v>2096</v>
      </c>
      <c r="BZ1159" s="5" t="s">
        <v>2088</v>
      </c>
      <c r="CA1159" s="28" t="str">
        <f>IF(Table1[[#This Row],[Party]]="Labour","Conservative","Labour")</f>
        <v>Labour</v>
      </c>
      <c r="CB1159" s="28" cm="1">
        <f t="array" ref="CB11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59" s="28" cm="1">
        <f t="array" ref="CC11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312</v>
      </c>
      <c r="CD1159" s="28">
        <f>IF(TRIM(Table1[[#This Row],[Party]])="Labour",Table1[[#This Row],[Conservative_Aye]],Table1[[#This Row],[Labour_Aye]])</f>
        <v>178</v>
      </c>
      <c r="CE1159" s="28">
        <f>IF(TRIM(Table1[[#This Row],[Party]])="Labour",Table1[[#This Row],[Conservative_No]],Table1[[#This Row],[Labour_No]])</f>
        <v>0</v>
      </c>
      <c r="CF1159" s="36">
        <f>IF(Table1[[#This Row],[Gov_Aye]]+Table1[[#This Row],[Gov_No]]=0,"",Table1[[#This Row],[Gov_Aye]]/(Table1[[#This Row],[Gov_Aye]]+Table1[[#This Row],[Gov_No]]))</f>
        <v>0</v>
      </c>
      <c r="CG1159" s="36">
        <f>IF(Table1[[#This Row],[Opp_Aye]]+Table1[[#This Row],[Opp_No]]=0,"",Table1[[#This Row],[Opp_Aye]]/(Table1[[#This Row],[Opp_Aye]]+Table1[[#This Row],[Opp_No]]))</f>
        <v>1</v>
      </c>
      <c r="CH1159" s="36">
        <f>IF(OR(Table1[[#This Row],[Gov_Share]]="",Table1[[#This Row],[Opp_Share]]=""),"",ABS(Table1[[#This Row],[Gov_Share]]-Table1[[#This Row],[Opp_Share]]))</f>
        <v>1</v>
      </c>
      <c r="CI1159" s="36">
        <f>IF(Table1[[#This Row],[Gov_Aye]]+Table1[[#This Row],[Gov_No]]=0,"",ABS(Table1[[#This Row],[Gov_Aye]]-Table1[[#This Row],[Gov_No]])/(Table1[[#This Row],[Gov_Aye]]+Table1[[#This Row],[Gov_No]]))</f>
        <v>1</v>
      </c>
      <c r="CJ1159" s="36">
        <f>IF(Table1[[#This Row],[Opp_Aye]]+Table1[[#This Row],[Opp_No]]=0,"",ABS(Table1[[#This Row],[Opp_Aye]]-Table1[[#This Row],[Opp_No]])/(Table1[[#This Row],[Opp_Aye]]+Table1[[#This Row],[Opp_No]]))</f>
        <v>1</v>
      </c>
      <c r="CK11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0.96262074758504834</v>
      </c>
    </row>
    <row r="1160" spans="1:89" x14ac:dyDescent="0.75">
      <c r="A1160">
        <v>1375</v>
      </c>
      <c r="B1160" s="17">
        <v>44858</v>
      </c>
      <c r="C1160" s="18">
        <v>0.7895833333333333</v>
      </c>
      <c r="D1160">
        <v>69</v>
      </c>
      <c r="E1160" s="20" t="s">
        <v>1400</v>
      </c>
      <c r="H1160">
        <v>290</v>
      </c>
      <c r="I1160">
        <v>167</v>
      </c>
      <c r="J1160">
        <v>0</v>
      </c>
      <c r="K1160">
        <v>0</v>
      </c>
      <c r="L1160">
        <v>0</v>
      </c>
      <c r="M1160" s="3">
        <v>286</v>
      </c>
      <c r="N1160">
        <v>2</v>
      </c>
      <c r="O1160">
        <v>0</v>
      </c>
      <c r="P1160">
        <v>0</v>
      </c>
      <c r="Q1160">
        <v>1</v>
      </c>
      <c r="R1160" s="4">
        <v>0</v>
      </c>
      <c r="S1160">
        <v>0</v>
      </c>
      <c r="T1160">
        <v>0</v>
      </c>
      <c r="U1160">
        <v>0</v>
      </c>
      <c r="V1160">
        <v>0</v>
      </c>
      <c r="W1160">
        <v>0</v>
      </c>
      <c r="X1160">
        <v>0</v>
      </c>
      <c r="Y1160">
        <v>0</v>
      </c>
      <c r="Z1160">
        <v>0</v>
      </c>
      <c r="AA1160">
        <v>0</v>
      </c>
      <c r="AB1160">
        <v>0</v>
      </c>
      <c r="AC1160">
        <v>0</v>
      </c>
      <c r="AD1160">
        <v>0</v>
      </c>
      <c r="AE1160">
        <v>1</v>
      </c>
      <c r="AF1160">
        <v>0</v>
      </c>
      <c r="AG1160" s="3">
        <v>0</v>
      </c>
      <c r="AH1160">
        <v>0</v>
      </c>
      <c r="AI1160">
        <v>0</v>
      </c>
      <c r="AJ1160">
        <v>1</v>
      </c>
      <c r="AK1160">
        <v>2</v>
      </c>
      <c r="AL1160" s="4">
        <v>149</v>
      </c>
      <c r="AM1160">
        <v>12</v>
      </c>
      <c r="AN1160">
        <v>0</v>
      </c>
      <c r="AO1160">
        <v>0</v>
      </c>
      <c r="AP1160">
        <v>0</v>
      </c>
      <c r="AQ1160">
        <v>1</v>
      </c>
      <c r="AR1160">
        <v>0</v>
      </c>
      <c r="AS1160">
        <v>0</v>
      </c>
      <c r="AT1160">
        <v>0</v>
      </c>
      <c r="AU1160">
        <v>0</v>
      </c>
      <c r="AV1160">
        <v>0</v>
      </c>
      <c r="AW1160">
        <v>0</v>
      </c>
      <c r="AX1160">
        <v>0</v>
      </c>
      <c r="AY1160">
        <v>0</v>
      </c>
      <c r="AZ1160">
        <v>0</v>
      </c>
      <c r="BA1160">
        <v>0</v>
      </c>
      <c r="BB1160">
        <v>0</v>
      </c>
      <c r="BC1160">
        <v>0</v>
      </c>
      <c r="BD1160">
        <v>0</v>
      </c>
      <c r="BE1160">
        <v>1</v>
      </c>
      <c r="BF1160">
        <v>0</v>
      </c>
      <c r="BG1160">
        <v>0</v>
      </c>
      <c r="BH1160">
        <v>0</v>
      </c>
      <c r="BI1160">
        <v>0</v>
      </c>
      <c r="BJ1160">
        <v>0</v>
      </c>
      <c r="BK1160">
        <v>0</v>
      </c>
      <c r="BL1160">
        <v>0</v>
      </c>
      <c r="BM1160">
        <v>0</v>
      </c>
      <c r="BN1160">
        <v>0</v>
      </c>
      <c r="BO1160">
        <v>0</v>
      </c>
      <c r="BP1160">
        <v>0</v>
      </c>
      <c r="BQ1160">
        <v>0</v>
      </c>
      <c r="BR1160">
        <v>1</v>
      </c>
      <c r="BS1160">
        <v>455</v>
      </c>
      <c r="BT1160">
        <v>2.197802E-3</v>
      </c>
      <c r="BU1160" s="1">
        <v>0.7</v>
      </c>
      <c r="BV1160" s="5">
        <f>IFERROR($BF1160/($AL1160+$R1160), "No Votes")</f>
        <v>0</v>
      </c>
      <c r="BW1160" s="5">
        <f>IFERROR($BA1160/($AG1160+$M1160), "No Votes")</f>
        <v>0</v>
      </c>
      <c r="BX1160" t="s">
        <v>2157</v>
      </c>
      <c r="BY1160" s="5" t="s">
        <v>2094</v>
      </c>
      <c r="BZ1160" s="5" t="s">
        <v>2088</v>
      </c>
      <c r="CA1160" s="28" t="str">
        <f>IF(Table1[[#This Row],[Party]]="Labour","Conservative","Labour")</f>
        <v>Labour</v>
      </c>
      <c r="CB1160" s="28" cm="1">
        <f t="array" ref="CB11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160" s="28" cm="1">
        <f t="array" ref="CC11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60" s="28">
        <f>IF(TRIM(Table1[[#This Row],[Party]])="Labour",Table1[[#This Row],[Conservative_Aye]],Table1[[#This Row],[Labour_Aye]])</f>
        <v>0</v>
      </c>
      <c r="CE1160" s="28">
        <f>IF(TRIM(Table1[[#This Row],[Party]])="Labour",Table1[[#This Row],[Conservative_No]],Table1[[#This Row],[Labour_No]])</f>
        <v>149</v>
      </c>
      <c r="CF1160" s="36">
        <f>IF(Table1[[#This Row],[Gov_Aye]]+Table1[[#This Row],[Gov_No]]=0,"",Table1[[#This Row],[Gov_Aye]]/(Table1[[#This Row],[Gov_Aye]]+Table1[[#This Row],[Gov_No]]))</f>
        <v>1</v>
      </c>
      <c r="CG1160" s="36">
        <f>IF(Table1[[#This Row],[Opp_Aye]]+Table1[[#This Row],[Opp_No]]=0,"",Table1[[#This Row],[Opp_Aye]]/(Table1[[#This Row],[Opp_Aye]]+Table1[[#This Row],[Opp_No]]))</f>
        <v>0</v>
      </c>
      <c r="CH1160" s="36">
        <f>IF(OR(Table1[[#This Row],[Gov_Share]]="",Table1[[#This Row],[Opp_Share]]=""),"",ABS(Table1[[#This Row],[Gov_Share]]-Table1[[#This Row],[Opp_Share]]))</f>
        <v>1</v>
      </c>
      <c r="CI1160" s="36">
        <f>IF(Table1[[#This Row],[Gov_Aye]]+Table1[[#This Row],[Gov_No]]=0,"",ABS(Table1[[#This Row],[Gov_Aye]]-Table1[[#This Row],[Gov_No]])/(Table1[[#This Row],[Gov_Aye]]+Table1[[#This Row],[Gov_No]]))</f>
        <v>1</v>
      </c>
      <c r="CJ1160" s="36">
        <f>IF(Table1[[#This Row],[Opp_Aye]]+Table1[[#This Row],[Opp_No]]=0,"",ABS(Table1[[#This Row],[Opp_Aye]]-Table1[[#This Row],[Opp_No]])/(Table1[[#This Row],[Opp_Aye]]+Table1[[#This Row],[Opp_No]]))</f>
        <v>1</v>
      </c>
      <c r="CK11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0.96262073002466864</v>
      </c>
    </row>
    <row r="1161" spans="1:89" x14ac:dyDescent="0.75">
      <c r="A1161" s="2">
        <v>1414</v>
      </c>
      <c r="B1161" s="15">
        <v>44900</v>
      </c>
      <c r="C1161" s="16">
        <v>0.87708333333333333</v>
      </c>
      <c r="D1161" s="2">
        <v>108</v>
      </c>
      <c r="E1161" s="19" t="s">
        <v>1095</v>
      </c>
      <c r="F1161" s="2"/>
      <c r="G1161" s="2"/>
      <c r="H1161" s="2">
        <v>238</v>
      </c>
      <c r="I1161" s="2">
        <v>311</v>
      </c>
      <c r="J1161" s="2">
        <v>1</v>
      </c>
      <c r="K1161" s="2">
        <v>1</v>
      </c>
      <c r="L1161" s="2">
        <v>0</v>
      </c>
      <c r="M1161" s="3">
        <v>0</v>
      </c>
      <c r="N1161" s="2">
        <v>6</v>
      </c>
      <c r="O1161" s="2">
        <v>0</v>
      </c>
      <c r="P1161" s="2">
        <v>1</v>
      </c>
      <c r="Q1161" s="2">
        <v>7</v>
      </c>
      <c r="R1161" s="4">
        <v>170</v>
      </c>
      <c r="S1161" s="2">
        <v>13</v>
      </c>
      <c r="T1161" s="2">
        <v>3</v>
      </c>
      <c r="U1161" s="2">
        <v>0</v>
      </c>
      <c r="V1161" s="2">
        <v>33</v>
      </c>
      <c r="W1161" s="2">
        <v>2</v>
      </c>
      <c r="X1161" s="2">
        <v>0</v>
      </c>
      <c r="Y1161" s="2">
        <v>0</v>
      </c>
      <c r="Z1161" s="2">
        <v>0</v>
      </c>
      <c r="AA1161" s="2">
        <v>0</v>
      </c>
      <c r="AB1161" s="2">
        <v>0</v>
      </c>
      <c r="AC1161" s="2">
        <v>0</v>
      </c>
      <c r="AD1161" s="2">
        <v>0</v>
      </c>
      <c r="AE1161" s="2">
        <v>0</v>
      </c>
      <c r="AF1161" s="2">
        <v>0</v>
      </c>
      <c r="AG1161" s="3">
        <v>311</v>
      </c>
      <c r="AH1161" s="2">
        <v>0</v>
      </c>
      <c r="AI1161" s="2">
        <v>0</v>
      </c>
      <c r="AJ1161" s="2">
        <v>0</v>
      </c>
      <c r="AK1161" s="2">
        <v>0</v>
      </c>
      <c r="AL1161" s="4">
        <v>0</v>
      </c>
      <c r="AM1161" s="2">
        <v>0</v>
      </c>
      <c r="AN1161" s="2">
        <v>0</v>
      </c>
      <c r="AO1161" s="2">
        <v>0</v>
      </c>
      <c r="AP1161" s="2">
        <v>0</v>
      </c>
      <c r="AQ1161" s="2">
        <v>0</v>
      </c>
      <c r="AR1161" s="2">
        <v>0</v>
      </c>
      <c r="AS1161" s="2">
        <v>0</v>
      </c>
      <c r="AT1161" s="2">
        <v>0</v>
      </c>
      <c r="AU1161" s="2">
        <v>0</v>
      </c>
      <c r="AV1161" s="2">
        <v>0</v>
      </c>
      <c r="AW1161" s="2">
        <v>0</v>
      </c>
      <c r="AX1161" s="2">
        <v>0</v>
      </c>
      <c r="AY1161" s="2">
        <v>0</v>
      </c>
      <c r="AZ1161" s="2">
        <v>0</v>
      </c>
      <c r="BA1161" s="44">
        <v>0</v>
      </c>
      <c r="BB1161" s="2">
        <v>0</v>
      </c>
      <c r="BC1161" s="2">
        <v>0</v>
      </c>
      <c r="BD1161" s="2">
        <v>0</v>
      </c>
      <c r="BE1161" s="2">
        <v>0</v>
      </c>
      <c r="BF1161" s="45">
        <v>0</v>
      </c>
      <c r="BG1161" s="2">
        <v>0</v>
      </c>
      <c r="BH1161" s="2">
        <v>0</v>
      </c>
      <c r="BI1161" s="2">
        <v>0</v>
      </c>
      <c r="BJ1161" s="2">
        <v>0</v>
      </c>
      <c r="BK1161" s="2">
        <v>0</v>
      </c>
      <c r="BL1161" s="2">
        <v>0</v>
      </c>
      <c r="BM1161" s="2">
        <v>0</v>
      </c>
      <c r="BN1161" s="2">
        <v>0</v>
      </c>
      <c r="BO1161" s="2">
        <v>0</v>
      </c>
      <c r="BP1161" s="2">
        <v>0</v>
      </c>
      <c r="BQ1161" s="2">
        <v>0</v>
      </c>
      <c r="BR1161" s="2">
        <v>0</v>
      </c>
      <c r="BS1161" s="2">
        <v>548</v>
      </c>
      <c r="BT1161" s="2">
        <v>0</v>
      </c>
      <c r="BU1161" s="5">
        <v>0.84</v>
      </c>
      <c r="BV1161" s="5">
        <f>IFERROR($BF1161/($AL1161+$R1161), "No Votes")</f>
        <v>0</v>
      </c>
      <c r="BW1161" s="5">
        <f>IFERROR($BA1161/($AG1161+$M1161), "No Votes")</f>
        <v>0</v>
      </c>
      <c r="BX1161" t="s">
        <v>2157</v>
      </c>
      <c r="BY1161" s="5" t="s">
        <v>2096</v>
      </c>
      <c r="BZ1161" s="5" t="s">
        <v>2088</v>
      </c>
      <c r="CA1161" s="28" t="str">
        <f>IF(Table1[[#This Row],[Party]]="Labour","Conservative","Labour")</f>
        <v>Labour</v>
      </c>
      <c r="CB1161" s="28" cm="1">
        <f t="array" ref="CB11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61" s="28" cm="1">
        <f t="array" ref="CC11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311</v>
      </c>
      <c r="CD1161" s="28">
        <f>IF(TRIM(Table1[[#This Row],[Party]])="Labour",Table1[[#This Row],[Conservative_Aye]],Table1[[#This Row],[Labour_Aye]])</f>
        <v>170</v>
      </c>
      <c r="CE1161" s="28">
        <f>IF(TRIM(Table1[[#This Row],[Party]])="Labour",Table1[[#This Row],[Conservative_No]],Table1[[#This Row],[Labour_No]])</f>
        <v>0</v>
      </c>
      <c r="CF1161" s="36">
        <f>IF(Table1[[#This Row],[Gov_Aye]]+Table1[[#This Row],[Gov_No]]=0,"",Table1[[#This Row],[Gov_Aye]]/(Table1[[#This Row],[Gov_Aye]]+Table1[[#This Row],[Gov_No]]))</f>
        <v>0</v>
      </c>
      <c r="CG1161" s="36">
        <f>IF(Table1[[#This Row],[Opp_Aye]]+Table1[[#This Row],[Opp_No]]=0,"",Table1[[#This Row],[Opp_Aye]]/(Table1[[#This Row],[Opp_Aye]]+Table1[[#This Row],[Opp_No]]))</f>
        <v>1</v>
      </c>
      <c r="CH1161" s="36">
        <f>IF(OR(Table1[[#This Row],[Gov_Share]]="",Table1[[#This Row],[Opp_Share]]=""),"",ABS(Table1[[#This Row],[Gov_Share]]-Table1[[#This Row],[Opp_Share]]))</f>
        <v>1</v>
      </c>
      <c r="CI1161" s="36">
        <f>IF(Table1[[#This Row],[Gov_Aye]]+Table1[[#This Row],[Gov_No]]=0,"",ABS(Table1[[#This Row],[Gov_Aye]]-Table1[[#This Row],[Gov_No]])/(Table1[[#This Row],[Gov_Aye]]+Table1[[#This Row],[Gov_No]]))</f>
        <v>1</v>
      </c>
      <c r="CJ1161" s="36">
        <f>IF(Table1[[#This Row],[Opp_Aye]]+Table1[[#This Row],[Opp_No]]=0,"",ABS(Table1[[#This Row],[Opp_Aye]]-Table1[[#This Row],[Opp_No]])/(Table1[[#This Row],[Opp_Aye]]+Table1[[#This Row],[Opp_No]]))</f>
        <v>1</v>
      </c>
      <c r="CK11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0.96262030005243304</v>
      </c>
    </row>
    <row r="1162" spans="1:89" hidden="1" x14ac:dyDescent="0.75">
      <c r="A1162">
        <v>950</v>
      </c>
      <c r="B1162" s="17">
        <v>44216</v>
      </c>
      <c r="C1162" s="18">
        <v>0.71527777777777779</v>
      </c>
      <c r="D1162">
        <v>208</v>
      </c>
      <c r="E1162" s="20" t="s">
        <v>249</v>
      </c>
      <c r="F1162" t="s">
        <v>2037</v>
      </c>
      <c r="H1162">
        <v>269</v>
      </c>
      <c r="I1162">
        <v>351</v>
      </c>
      <c r="J1162">
        <v>0</v>
      </c>
      <c r="K1162">
        <v>1</v>
      </c>
      <c r="L1162">
        <v>0</v>
      </c>
      <c r="M1162" s="3">
        <v>6</v>
      </c>
      <c r="N1162">
        <v>0</v>
      </c>
      <c r="O1162">
        <v>0</v>
      </c>
      <c r="P1162">
        <v>1</v>
      </c>
      <c r="Q1162">
        <v>4</v>
      </c>
      <c r="R1162" s="4">
        <v>196</v>
      </c>
      <c r="S1162">
        <v>11</v>
      </c>
      <c r="T1162">
        <v>3</v>
      </c>
      <c r="U1162">
        <v>0</v>
      </c>
      <c r="V1162">
        <v>47</v>
      </c>
      <c r="W1162">
        <v>2</v>
      </c>
      <c r="X1162">
        <v>0</v>
      </c>
      <c r="Y1162">
        <v>0</v>
      </c>
      <c r="Z1162">
        <v>0</v>
      </c>
      <c r="AA1162">
        <v>0</v>
      </c>
      <c r="AB1162">
        <v>0</v>
      </c>
      <c r="AC1162">
        <v>0</v>
      </c>
      <c r="AD1162">
        <v>0</v>
      </c>
      <c r="AE1162">
        <v>0</v>
      </c>
      <c r="AF1162">
        <v>0</v>
      </c>
      <c r="AG1162" s="3">
        <v>350</v>
      </c>
      <c r="AH1162">
        <v>0</v>
      </c>
      <c r="AI1162">
        <v>0</v>
      </c>
      <c r="AJ1162">
        <v>0</v>
      </c>
      <c r="AK1162">
        <v>0</v>
      </c>
      <c r="AL1162" s="4">
        <v>0</v>
      </c>
      <c r="AM1162">
        <v>0</v>
      </c>
      <c r="AN1162">
        <v>0</v>
      </c>
      <c r="AO1162">
        <v>0</v>
      </c>
      <c r="AP1162">
        <v>0</v>
      </c>
      <c r="AQ1162">
        <v>0</v>
      </c>
      <c r="AR1162">
        <v>0</v>
      </c>
      <c r="AS1162">
        <v>0</v>
      </c>
      <c r="AT1162">
        <v>0</v>
      </c>
      <c r="AU1162">
        <v>0</v>
      </c>
      <c r="AV1162">
        <v>0</v>
      </c>
      <c r="AW1162">
        <v>0</v>
      </c>
      <c r="AX1162">
        <v>0</v>
      </c>
      <c r="AY1162">
        <v>0</v>
      </c>
      <c r="AZ1162">
        <v>0</v>
      </c>
      <c r="BA1162" s="3">
        <v>6</v>
      </c>
      <c r="BB1162">
        <v>0</v>
      </c>
      <c r="BC1162">
        <v>0</v>
      </c>
      <c r="BD1162">
        <v>0</v>
      </c>
      <c r="BE1162">
        <v>0</v>
      </c>
      <c r="BF1162" s="4">
        <v>0</v>
      </c>
      <c r="BG1162">
        <v>0</v>
      </c>
      <c r="BH1162">
        <v>0</v>
      </c>
      <c r="BI1162">
        <v>0</v>
      </c>
      <c r="BJ1162">
        <v>0</v>
      </c>
      <c r="BK1162">
        <v>0</v>
      </c>
      <c r="BL1162">
        <v>0</v>
      </c>
      <c r="BM1162">
        <v>0</v>
      </c>
      <c r="BN1162">
        <v>0</v>
      </c>
      <c r="BO1162">
        <v>0</v>
      </c>
      <c r="BP1162">
        <v>0</v>
      </c>
      <c r="BQ1162">
        <v>0</v>
      </c>
      <c r="BR1162">
        <v>6</v>
      </c>
      <c r="BS1162">
        <v>621</v>
      </c>
      <c r="BT1162">
        <v>0.01</v>
      </c>
      <c r="BU1162" s="1">
        <v>0.96</v>
      </c>
      <c r="BV1162" s="5">
        <f>IFERROR($BF1162/($AL1162+$R1162), "No Votes")</f>
        <v>0</v>
      </c>
      <c r="BW1162" s="5">
        <f>IFERROR($BA1162/($AG1162+$M1162), "No Votes")</f>
        <v>1.6853932584269662E-2</v>
      </c>
      <c r="BX1162" t="s">
        <v>2156</v>
      </c>
      <c r="BY1162" s="5" t="s">
        <v>2093</v>
      </c>
      <c r="BZ1162" s="5" t="s">
        <v>2088</v>
      </c>
      <c r="CA1162" s="28" t="str">
        <f>IF(Table1[[#This Row],[Party]]="Labour","Conservative","Labour")</f>
        <v>Labour</v>
      </c>
      <c r="CB1162" s="28" cm="1">
        <f t="array" ref="CB11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v>
      </c>
      <c r="CC1162" s="28" cm="1">
        <f t="array" ref="CC11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350</v>
      </c>
      <c r="CD1162" s="28">
        <f>IF(TRIM(Table1[[#This Row],[Party]])="Labour",Table1[[#This Row],[Conservative_Aye]],Table1[[#This Row],[Labour_Aye]])</f>
        <v>196</v>
      </c>
      <c r="CE1162" s="28">
        <f>IF(TRIM(Table1[[#This Row],[Party]])="Labour",Table1[[#This Row],[Conservative_No]],Table1[[#This Row],[Labour_No]])</f>
        <v>0</v>
      </c>
      <c r="CF1162" s="36">
        <f>IF(Table1[[#This Row],[Gov_Aye]]+Table1[[#This Row],[Gov_No]]=0,"",Table1[[#This Row],[Gov_Aye]]/(Table1[[#This Row],[Gov_Aye]]+Table1[[#This Row],[Gov_No]]))</f>
        <v>1.6853932584269662E-2</v>
      </c>
      <c r="CG1162" s="36">
        <f>IF(Table1[[#This Row],[Opp_Aye]]+Table1[[#This Row],[Opp_No]]=0,"",Table1[[#This Row],[Opp_Aye]]/(Table1[[#This Row],[Opp_Aye]]+Table1[[#This Row],[Opp_No]]))</f>
        <v>1</v>
      </c>
      <c r="CH1162" s="36">
        <f>IF(OR(Table1[[#This Row],[Gov_Share]]="",Table1[[#This Row],[Opp_Share]]=""),"",ABS(Table1[[#This Row],[Gov_Share]]-Table1[[#This Row],[Opp_Share]]))</f>
        <v>0.9831460674157303</v>
      </c>
      <c r="CI1162" s="36">
        <f>IF(Table1[[#This Row],[Gov_Aye]]+Table1[[#This Row],[Gov_No]]=0,"",ABS(Table1[[#This Row],[Gov_Aye]]-Table1[[#This Row],[Gov_No]])/(Table1[[#This Row],[Gov_Aye]]+Table1[[#This Row],[Gov_No]]))</f>
        <v>0.9662921348314607</v>
      </c>
      <c r="CJ1162" s="36">
        <f>IF(Table1[[#This Row],[Opp_Aye]]+Table1[[#This Row],[Opp_No]]=0,"",ABS(Table1[[#This Row],[Opp_Aye]]-Table1[[#This Row],[Opp_No]])/(Table1[[#This Row],[Opp_Aye]]+Table1[[#This Row],[Opp_No]]))</f>
        <v>1</v>
      </c>
      <c r="CK11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0.95519987343107271</v>
      </c>
    </row>
    <row r="1163" spans="1:89" ht="29.5" x14ac:dyDescent="0.75">
      <c r="A1163">
        <v>1766</v>
      </c>
      <c r="B1163" s="17">
        <v>45369</v>
      </c>
      <c r="C1163" s="18">
        <v>0.8666666666666667</v>
      </c>
      <c r="D1163">
        <v>102</v>
      </c>
      <c r="E1163" s="20" t="s">
        <v>542</v>
      </c>
      <c r="H1163">
        <v>322</v>
      </c>
      <c r="I1163">
        <v>249</v>
      </c>
      <c r="J1163">
        <v>0</v>
      </c>
      <c r="K1163">
        <v>0</v>
      </c>
      <c r="L1163">
        <v>0</v>
      </c>
      <c r="M1163" s="3">
        <v>312</v>
      </c>
      <c r="N1163">
        <v>4</v>
      </c>
      <c r="O1163">
        <v>0</v>
      </c>
      <c r="P1163">
        <v>0</v>
      </c>
      <c r="Q1163">
        <v>2</v>
      </c>
      <c r="R1163" s="4">
        <v>0</v>
      </c>
      <c r="S1163">
        <v>0</v>
      </c>
      <c r="T1163">
        <v>0</v>
      </c>
      <c r="U1163">
        <v>0</v>
      </c>
      <c r="V1163">
        <v>0</v>
      </c>
      <c r="W1163">
        <v>0</v>
      </c>
      <c r="X1163">
        <v>0</v>
      </c>
      <c r="Y1163">
        <v>0</v>
      </c>
      <c r="Z1163">
        <v>0</v>
      </c>
      <c r="AA1163">
        <v>0</v>
      </c>
      <c r="AB1163">
        <v>0</v>
      </c>
      <c r="AC1163">
        <v>0</v>
      </c>
      <c r="AD1163">
        <v>1</v>
      </c>
      <c r="AE1163">
        <v>1</v>
      </c>
      <c r="AF1163">
        <v>0</v>
      </c>
      <c r="AG1163" s="3">
        <v>0</v>
      </c>
      <c r="AH1163">
        <v>0</v>
      </c>
      <c r="AI1163">
        <v>0</v>
      </c>
      <c r="AJ1163">
        <v>1</v>
      </c>
      <c r="AK1163">
        <v>5</v>
      </c>
      <c r="AL1163" s="4">
        <v>181</v>
      </c>
      <c r="AM1163">
        <v>13</v>
      </c>
      <c r="AN1163">
        <v>3</v>
      </c>
      <c r="AO1163">
        <v>0</v>
      </c>
      <c r="AP1163">
        <v>43</v>
      </c>
      <c r="AQ1163">
        <v>1</v>
      </c>
      <c r="AR1163">
        <v>0</v>
      </c>
      <c r="AS1163">
        <v>0</v>
      </c>
      <c r="AT1163">
        <v>0</v>
      </c>
      <c r="AU1163">
        <v>0</v>
      </c>
      <c r="AV1163">
        <v>0</v>
      </c>
      <c r="AW1163">
        <v>0</v>
      </c>
      <c r="AX1163">
        <v>0</v>
      </c>
      <c r="AY1163">
        <v>0</v>
      </c>
      <c r="AZ1163">
        <v>0</v>
      </c>
      <c r="BA1163" s="3">
        <v>0</v>
      </c>
      <c r="BB1163">
        <v>0</v>
      </c>
      <c r="BC1163">
        <v>0</v>
      </c>
      <c r="BD1163">
        <v>0</v>
      </c>
      <c r="BE1163">
        <v>2</v>
      </c>
      <c r="BF1163" s="4">
        <v>0</v>
      </c>
      <c r="BG1163">
        <v>0</v>
      </c>
      <c r="BH1163">
        <v>0</v>
      </c>
      <c r="BI1163">
        <v>0</v>
      </c>
      <c r="BJ1163">
        <v>0</v>
      </c>
      <c r="BK1163">
        <v>0</v>
      </c>
      <c r="BL1163">
        <v>0</v>
      </c>
      <c r="BM1163">
        <v>0</v>
      </c>
      <c r="BN1163">
        <v>0</v>
      </c>
      <c r="BO1163">
        <v>0</v>
      </c>
      <c r="BP1163">
        <v>0</v>
      </c>
      <c r="BQ1163">
        <v>0</v>
      </c>
      <c r="BR1163">
        <v>2</v>
      </c>
      <c r="BS1163">
        <v>567</v>
      </c>
      <c r="BT1163">
        <v>0</v>
      </c>
      <c r="BU1163" s="1">
        <v>0.87</v>
      </c>
      <c r="BV1163" s="5">
        <f>IFERROR($BF1163/($AL1163+$R1163), "No Votes")</f>
        <v>0</v>
      </c>
      <c r="BW1163" s="5">
        <f>IFERROR($BA1163/($AG1163+$M1163), "No Votes")</f>
        <v>0</v>
      </c>
      <c r="BX1163" t="s">
        <v>2157</v>
      </c>
      <c r="BY1163" s="5" t="s">
        <v>2096</v>
      </c>
      <c r="BZ1163" s="5" t="s">
        <v>2088</v>
      </c>
      <c r="CA1163" s="28" t="str">
        <f>IF(Table1[[#This Row],[Party]]="Labour","Conservative","Labour")</f>
        <v>Labour</v>
      </c>
      <c r="CB1163" s="28" cm="1">
        <f t="array" ref="CB11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312</v>
      </c>
      <c r="CC1163" s="28" cm="1">
        <f t="array" ref="CC11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63" s="28">
        <f>IF(TRIM(Table1[[#This Row],[Party]])="Labour",Table1[[#This Row],[Conservative_Aye]],Table1[[#This Row],[Labour_Aye]])</f>
        <v>0</v>
      </c>
      <c r="CE1163" s="28">
        <f>IF(TRIM(Table1[[#This Row],[Party]])="Labour",Table1[[#This Row],[Conservative_No]],Table1[[#This Row],[Labour_No]])</f>
        <v>181</v>
      </c>
      <c r="CF1163" s="36">
        <f>IF(Table1[[#This Row],[Gov_Aye]]+Table1[[#This Row],[Gov_No]]=0,"",Table1[[#This Row],[Gov_Aye]]/(Table1[[#This Row],[Gov_Aye]]+Table1[[#This Row],[Gov_No]]))</f>
        <v>1</v>
      </c>
      <c r="CG1163" s="36">
        <f>IF(Table1[[#This Row],[Opp_Aye]]+Table1[[#This Row],[Opp_No]]=0,"",Table1[[#This Row],[Opp_Aye]]/(Table1[[#This Row],[Opp_Aye]]+Table1[[#This Row],[Opp_No]]))</f>
        <v>0</v>
      </c>
      <c r="CH1163" s="36">
        <f>IF(OR(Table1[[#This Row],[Gov_Share]]="",Table1[[#This Row],[Opp_Share]]=""),"",ABS(Table1[[#This Row],[Gov_Share]]-Table1[[#This Row],[Opp_Share]]))</f>
        <v>1</v>
      </c>
      <c r="CI1163" s="36">
        <f>IF(Table1[[#This Row],[Gov_Aye]]+Table1[[#This Row],[Gov_No]]=0,"",ABS(Table1[[#This Row],[Gov_Aye]]-Table1[[#This Row],[Gov_No]])/(Table1[[#This Row],[Gov_Aye]]+Table1[[#This Row],[Gov_No]]))</f>
        <v>1</v>
      </c>
      <c r="CJ1163" s="36">
        <f>IF(Table1[[#This Row],[Opp_Aye]]+Table1[[#This Row],[Opp_No]]=0,"",ABS(Table1[[#This Row],[Opp_Aye]]-Table1[[#This Row],[Opp_No]])/(Table1[[#This Row],[Opp_Aye]]+Table1[[#This Row],[Opp_No]]))</f>
        <v>1</v>
      </c>
      <c r="CK11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0.9625801116394459</v>
      </c>
    </row>
    <row r="1164" spans="1:89" ht="29.5" x14ac:dyDescent="0.75">
      <c r="A1164">
        <v>1265</v>
      </c>
      <c r="B1164" s="17">
        <v>44642</v>
      </c>
      <c r="C1164" s="18">
        <v>0.8305555555555556</v>
      </c>
      <c r="D1164">
        <v>229</v>
      </c>
      <c r="E1164" s="20" t="s">
        <v>1168</v>
      </c>
      <c r="H1164">
        <v>291</v>
      </c>
      <c r="I1164">
        <v>214</v>
      </c>
      <c r="J1164">
        <v>0</v>
      </c>
      <c r="K1164">
        <v>0</v>
      </c>
      <c r="L1164">
        <v>0</v>
      </c>
      <c r="M1164" s="3">
        <v>286</v>
      </c>
      <c r="N1164">
        <v>0</v>
      </c>
      <c r="O1164">
        <v>0</v>
      </c>
      <c r="P1164">
        <v>0</v>
      </c>
      <c r="Q1164">
        <v>0</v>
      </c>
      <c r="R1164" s="4">
        <v>0</v>
      </c>
      <c r="S1164">
        <v>0</v>
      </c>
      <c r="T1164">
        <v>0</v>
      </c>
      <c r="U1164">
        <v>0</v>
      </c>
      <c r="V1164">
        <v>0</v>
      </c>
      <c r="W1164">
        <v>0</v>
      </c>
      <c r="X1164">
        <v>0</v>
      </c>
      <c r="Y1164">
        <v>0</v>
      </c>
      <c r="Z1164">
        <v>0</v>
      </c>
      <c r="AA1164">
        <v>0</v>
      </c>
      <c r="AB1164">
        <v>0</v>
      </c>
      <c r="AC1164">
        <v>0</v>
      </c>
      <c r="AD1164">
        <v>1</v>
      </c>
      <c r="AE1164">
        <v>1</v>
      </c>
      <c r="AF1164">
        <v>0</v>
      </c>
      <c r="AG1164" s="3">
        <v>0</v>
      </c>
      <c r="AH1164">
        <v>0</v>
      </c>
      <c r="AI1164">
        <v>0</v>
      </c>
      <c r="AJ1164">
        <v>1</v>
      </c>
      <c r="AK1164">
        <v>3</v>
      </c>
      <c r="AL1164" s="4">
        <v>156</v>
      </c>
      <c r="AM1164">
        <v>12</v>
      </c>
      <c r="AN1164">
        <v>2</v>
      </c>
      <c r="AO1164">
        <v>0</v>
      </c>
      <c r="AP1164">
        <v>37</v>
      </c>
      <c r="AQ1164">
        <v>2</v>
      </c>
      <c r="AR1164">
        <v>0</v>
      </c>
      <c r="AS1164">
        <v>0</v>
      </c>
      <c r="AT1164">
        <v>0</v>
      </c>
      <c r="AU1164">
        <v>0</v>
      </c>
      <c r="AV1164">
        <v>0</v>
      </c>
      <c r="AW1164">
        <v>0</v>
      </c>
      <c r="AX1164">
        <v>0</v>
      </c>
      <c r="AY1164">
        <v>0</v>
      </c>
      <c r="AZ1164">
        <v>0</v>
      </c>
      <c r="BA1164" s="3">
        <v>0</v>
      </c>
      <c r="BB1164">
        <v>0</v>
      </c>
      <c r="BC1164">
        <v>0</v>
      </c>
      <c r="BD1164">
        <v>0</v>
      </c>
      <c r="BE1164">
        <v>0</v>
      </c>
      <c r="BF1164" s="4">
        <v>0</v>
      </c>
      <c r="BG1164">
        <v>0</v>
      </c>
      <c r="BH1164">
        <v>0</v>
      </c>
      <c r="BI1164">
        <v>0</v>
      </c>
      <c r="BJ1164">
        <v>0</v>
      </c>
      <c r="BK1164">
        <v>0</v>
      </c>
      <c r="BL1164">
        <v>0</v>
      </c>
      <c r="BM1164">
        <v>0</v>
      </c>
      <c r="BN1164">
        <v>0</v>
      </c>
      <c r="BO1164">
        <v>0</v>
      </c>
      <c r="BP1164">
        <v>0</v>
      </c>
      <c r="BQ1164">
        <v>0</v>
      </c>
      <c r="BR1164">
        <v>0</v>
      </c>
      <c r="BS1164">
        <v>501</v>
      </c>
      <c r="BT1164">
        <v>0</v>
      </c>
      <c r="BU1164" s="1">
        <v>0.77</v>
      </c>
      <c r="BV1164" s="5">
        <f>IFERROR($BF1164/($AL1164+$R1164), "No Votes")</f>
        <v>0</v>
      </c>
      <c r="BW1164" s="5">
        <f>IFERROR($BA1164/($AG1164+$M1164), "No Votes")</f>
        <v>0</v>
      </c>
      <c r="BX1164" t="s">
        <v>2157</v>
      </c>
      <c r="BY1164" s="5" t="s">
        <v>2093</v>
      </c>
      <c r="BZ1164" s="5" t="s">
        <v>2088</v>
      </c>
      <c r="CA1164" s="28" t="str">
        <f>IF(Table1[[#This Row],[Party]]="Labour","Conservative","Labour")</f>
        <v>Labour</v>
      </c>
      <c r="CB1164" s="28" cm="1">
        <f t="array" ref="CB11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164" s="28" cm="1">
        <f t="array" ref="CC11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64" s="28">
        <f>IF(TRIM(Table1[[#This Row],[Party]])="Labour",Table1[[#This Row],[Conservative_Aye]],Table1[[#This Row],[Labour_Aye]])</f>
        <v>0</v>
      </c>
      <c r="CE1164" s="28">
        <f>IF(TRIM(Table1[[#This Row],[Party]])="Labour",Table1[[#This Row],[Conservative_No]],Table1[[#This Row],[Labour_No]])</f>
        <v>156</v>
      </c>
      <c r="CF1164" s="36">
        <f>IF(Table1[[#This Row],[Gov_Aye]]+Table1[[#This Row],[Gov_No]]=0,"",Table1[[#This Row],[Gov_Aye]]/(Table1[[#This Row],[Gov_Aye]]+Table1[[#This Row],[Gov_No]]))</f>
        <v>1</v>
      </c>
      <c r="CG1164" s="36">
        <f>IF(Table1[[#This Row],[Opp_Aye]]+Table1[[#This Row],[Opp_No]]=0,"",Table1[[#This Row],[Opp_Aye]]/(Table1[[#This Row],[Opp_Aye]]+Table1[[#This Row],[Opp_No]]))</f>
        <v>0</v>
      </c>
      <c r="CH1164" s="36">
        <f>IF(OR(Table1[[#This Row],[Gov_Share]]="",Table1[[#This Row],[Opp_Share]]=""),"",ABS(Table1[[#This Row],[Gov_Share]]-Table1[[#This Row],[Opp_Share]]))</f>
        <v>1</v>
      </c>
      <c r="CI1164" s="36">
        <f>IF(Table1[[#This Row],[Gov_Aye]]+Table1[[#This Row],[Gov_No]]=0,"",ABS(Table1[[#This Row],[Gov_Aye]]-Table1[[#This Row],[Gov_No]])/(Table1[[#This Row],[Gov_Aye]]+Table1[[#This Row],[Gov_No]]))</f>
        <v>1</v>
      </c>
      <c r="CJ1164" s="36">
        <f>IF(Table1[[#This Row],[Opp_Aye]]+Table1[[#This Row],[Opp_No]]=0,"",ABS(Table1[[#This Row],[Opp_Aye]]-Table1[[#This Row],[Opp_No]])/(Table1[[#This Row],[Opp_Aye]]+Table1[[#This Row],[Opp_No]]))</f>
        <v>1</v>
      </c>
      <c r="CK11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0.96250000000000002</v>
      </c>
    </row>
    <row r="1165" spans="1:89" ht="29.5" x14ac:dyDescent="0.75">
      <c r="A1165">
        <v>1768</v>
      </c>
      <c r="B1165" s="17">
        <v>45369</v>
      </c>
      <c r="C1165" s="18">
        <v>0.88263888888888886</v>
      </c>
      <c r="D1165">
        <v>104</v>
      </c>
      <c r="E1165" s="20" t="s">
        <v>804</v>
      </c>
      <c r="H1165">
        <v>320</v>
      </c>
      <c r="I1165">
        <v>250</v>
      </c>
      <c r="J1165">
        <v>0</v>
      </c>
      <c r="K1165">
        <v>0</v>
      </c>
      <c r="L1165">
        <v>0</v>
      </c>
      <c r="M1165" s="3">
        <v>311</v>
      </c>
      <c r="N1165">
        <v>5</v>
      </c>
      <c r="O1165">
        <v>0</v>
      </c>
      <c r="P1165">
        <v>0</v>
      </c>
      <c r="Q1165">
        <v>1</v>
      </c>
      <c r="R1165" s="4">
        <v>0</v>
      </c>
      <c r="S1165">
        <v>0</v>
      </c>
      <c r="T1165">
        <v>0</v>
      </c>
      <c r="U1165">
        <v>0</v>
      </c>
      <c r="V1165">
        <v>0</v>
      </c>
      <c r="W1165">
        <v>0</v>
      </c>
      <c r="X1165">
        <v>0</v>
      </c>
      <c r="Y1165">
        <v>0</v>
      </c>
      <c r="Z1165">
        <v>0</v>
      </c>
      <c r="AA1165">
        <v>0</v>
      </c>
      <c r="AB1165">
        <v>0</v>
      </c>
      <c r="AC1165">
        <v>0</v>
      </c>
      <c r="AD1165">
        <v>1</v>
      </c>
      <c r="AE1165">
        <v>1</v>
      </c>
      <c r="AF1165">
        <v>0</v>
      </c>
      <c r="AG1165" s="3">
        <v>0</v>
      </c>
      <c r="AH1165">
        <v>0</v>
      </c>
      <c r="AI1165">
        <v>0</v>
      </c>
      <c r="AJ1165">
        <v>1</v>
      </c>
      <c r="AK1165">
        <v>5</v>
      </c>
      <c r="AL1165" s="4">
        <v>181</v>
      </c>
      <c r="AM1165">
        <v>13</v>
      </c>
      <c r="AN1165">
        <v>3</v>
      </c>
      <c r="AO1165">
        <v>0</v>
      </c>
      <c r="AP1165">
        <v>43</v>
      </c>
      <c r="AQ1165">
        <v>2</v>
      </c>
      <c r="AR1165">
        <v>0</v>
      </c>
      <c r="AS1165">
        <v>0</v>
      </c>
      <c r="AT1165">
        <v>0</v>
      </c>
      <c r="AU1165">
        <v>0</v>
      </c>
      <c r="AV1165">
        <v>0</v>
      </c>
      <c r="AW1165">
        <v>0</v>
      </c>
      <c r="AX1165">
        <v>0</v>
      </c>
      <c r="AY1165">
        <v>0</v>
      </c>
      <c r="AZ1165">
        <v>0</v>
      </c>
      <c r="BA1165" s="3">
        <v>0</v>
      </c>
      <c r="BB1165">
        <v>0</v>
      </c>
      <c r="BC1165">
        <v>0</v>
      </c>
      <c r="BD1165">
        <v>0</v>
      </c>
      <c r="BE1165">
        <v>1</v>
      </c>
      <c r="BF1165" s="4">
        <v>0</v>
      </c>
      <c r="BG1165">
        <v>0</v>
      </c>
      <c r="BH1165">
        <v>0</v>
      </c>
      <c r="BI1165">
        <v>0</v>
      </c>
      <c r="BJ1165">
        <v>0</v>
      </c>
      <c r="BK1165">
        <v>0</v>
      </c>
      <c r="BL1165">
        <v>0</v>
      </c>
      <c r="BM1165">
        <v>0</v>
      </c>
      <c r="BN1165">
        <v>0</v>
      </c>
      <c r="BO1165">
        <v>0</v>
      </c>
      <c r="BP1165">
        <v>0</v>
      </c>
      <c r="BQ1165">
        <v>0</v>
      </c>
      <c r="BR1165">
        <v>1</v>
      </c>
      <c r="BS1165">
        <v>567</v>
      </c>
      <c r="BT1165">
        <v>0</v>
      </c>
      <c r="BU1165" s="1">
        <v>0.87</v>
      </c>
      <c r="BV1165" s="5">
        <f>IFERROR($BF1165/($AL1165+$R1165), "No Votes")</f>
        <v>0</v>
      </c>
      <c r="BW1165" s="5">
        <f>IFERROR($BA1165/($AG1165+$M1165), "No Votes")</f>
        <v>0</v>
      </c>
      <c r="BX1165" t="s">
        <v>2157</v>
      </c>
      <c r="BY1165" s="5" t="s">
        <v>2096</v>
      </c>
      <c r="BZ1165" s="5" t="s">
        <v>2088</v>
      </c>
      <c r="CA1165" s="28" t="str">
        <f>IF(Table1[[#This Row],[Party]]="Labour","Conservative","Labour")</f>
        <v>Labour</v>
      </c>
      <c r="CB1165" s="28" cm="1">
        <f t="array" ref="CB11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1165" s="28" cm="1">
        <f t="array" ref="CC11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65" s="28">
        <f>IF(TRIM(Table1[[#This Row],[Party]])="Labour",Table1[[#This Row],[Conservative_Aye]],Table1[[#This Row],[Labour_Aye]])</f>
        <v>0</v>
      </c>
      <c r="CE1165" s="28">
        <f>IF(TRIM(Table1[[#This Row],[Party]])="Labour",Table1[[#This Row],[Conservative_No]],Table1[[#This Row],[Labour_No]])</f>
        <v>181</v>
      </c>
      <c r="CF1165" s="36">
        <f>IF(Table1[[#This Row],[Gov_Aye]]+Table1[[#This Row],[Gov_No]]=0,"",Table1[[#This Row],[Gov_Aye]]/(Table1[[#This Row],[Gov_Aye]]+Table1[[#This Row],[Gov_No]]))</f>
        <v>1</v>
      </c>
      <c r="CG1165" s="36">
        <f>IF(Table1[[#This Row],[Opp_Aye]]+Table1[[#This Row],[Opp_No]]=0,"",Table1[[#This Row],[Opp_Aye]]/(Table1[[#This Row],[Opp_Aye]]+Table1[[#This Row],[Opp_No]]))</f>
        <v>0</v>
      </c>
      <c r="CH1165" s="36">
        <f>IF(OR(Table1[[#This Row],[Gov_Share]]="",Table1[[#This Row],[Opp_Share]]=""),"",ABS(Table1[[#This Row],[Gov_Share]]-Table1[[#This Row],[Opp_Share]]))</f>
        <v>1</v>
      </c>
      <c r="CI1165" s="36">
        <f>IF(Table1[[#This Row],[Gov_Aye]]+Table1[[#This Row],[Gov_No]]=0,"",ABS(Table1[[#This Row],[Gov_Aye]]-Table1[[#This Row],[Gov_No]])/(Table1[[#This Row],[Gov_Aye]]+Table1[[#This Row],[Gov_No]]))</f>
        <v>1</v>
      </c>
      <c r="CJ1165" s="36">
        <f>IF(Table1[[#This Row],[Opp_Aye]]+Table1[[#This Row],[Opp_No]]=0,"",ABS(Table1[[#This Row],[Opp_Aye]]-Table1[[#This Row],[Opp_No]])/(Table1[[#This Row],[Opp_Aye]]+Table1[[#This Row],[Opp_No]]))</f>
        <v>1</v>
      </c>
      <c r="CK11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0.96246430679407213</v>
      </c>
    </row>
    <row r="1166" spans="1:89" x14ac:dyDescent="0.75">
      <c r="A1166">
        <v>1415</v>
      </c>
      <c r="B1166" s="17">
        <v>44900</v>
      </c>
      <c r="C1166" s="18">
        <v>0.88611111111111107</v>
      </c>
      <c r="D1166">
        <v>109</v>
      </c>
      <c r="E1166" s="20" t="s">
        <v>1094</v>
      </c>
      <c r="H1166">
        <v>240</v>
      </c>
      <c r="I1166">
        <v>312</v>
      </c>
      <c r="J1166">
        <v>1</v>
      </c>
      <c r="K1166">
        <v>1</v>
      </c>
      <c r="L1166">
        <v>0</v>
      </c>
      <c r="M1166" s="3">
        <v>0</v>
      </c>
      <c r="N1166">
        <v>6</v>
      </c>
      <c r="O1166">
        <v>0</v>
      </c>
      <c r="P1166">
        <v>1</v>
      </c>
      <c r="Q1166">
        <v>7</v>
      </c>
      <c r="R1166" s="4">
        <v>174</v>
      </c>
      <c r="S1166">
        <v>13</v>
      </c>
      <c r="T1166">
        <v>3</v>
      </c>
      <c r="U1166">
        <v>0</v>
      </c>
      <c r="V1166">
        <v>31</v>
      </c>
      <c r="W1166">
        <v>2</v>
      </c>
      <c r="X1166">
        <v>0</v>
      </c>
      <c r="Y1166">
        <v>0</v>
      </c>
      <c r="Z1166">
        <v>0</v>
      </c>
      <c r="AA1166">
        <v>0</v>
      </c>
      <c r="AB1166">
        <v>0</v>
      </c>
      <c r="AC1166">
        <v>0</v>
      </c>
      <c r="AD1166">
        <v>0</v>
      </c>
      <c r="AE1166">
        <v>0</v>
      </c>
      <c r="AF1166">
        <v>0</v>
      </c>
      <c r="AG1166" s="3">
        <v>310</v>
      </c>
      <c r="AH1166">
        <v>0</v>
      </c>
      <c r="AI1166">
        <v>0</v>
      </c>
      <c r="AJ1166">
        <v>0</v>
      </c>
      <c r="AK1166">
        <v>0</v>
      </c>
      <c r="AL1166" s="4">
        <v>0</v>
      </c>
      <c r="AM1166">
        <v>0</v>
      </c>
      <c r="AN1166">
        <v>0</v>
      </c>
      <c r="AO1166">
        <v>0</v>
      </c>
      <c r="AP1166">
        <v>0</v>
      </c>
      <c r="AQ1166">
        <v>0</v>
      </c>
      <c r="AR1166">
        <v>0</v>
      </c>
      <c r="AS1166">
        <v>0</v>
      </c>
      <c r="AT1166">
        <v>0</v>
      </c>
      <c r="AU1166">
        <v>0</v>
      </c>
      <c r="AV1166">
        <v>0</v>
      </c>
      <c r="AW1166">
        <v>0</v>
      </c>
      <c r="AX1166">
        <v>0</v>
      </c>
      <c r="AY1166">
        <v>0</v>
      </c>
      <c r="AZ1166">
        <v>0</v>
      </c>
      <c r="BA1166" s="3">
        <v>0</v>
      </c>
      <c r="BB1166">
        <v>0</v>
      </c>
      <c r="BC1166">
        <v>0</v>
      </c>
      <c r="BD1166">
        <v>0</v>
      </c>
      <c r="BE1166">
        <v>0</v>
      </c>
      <c r="BF1166" s="4">
        <v>0</v>
      </c>
      <c r="BG1166">
        <v>0</v>
      </c>
      <c r="BH1166">
        <v>0</v>
      </c>
      <c r="BI1166">
        <v>0</v>
      </c>
      <c r="BJ1166">
        <v>0</v>
      </c>
      <c r="BK1166">
        <v>0</v>
      </c>
      <c r="BL1166">
        <v>0</v>
      </c>
      <c r="BM1166">
        <v>0</v>
      </c>
      <c r="BN1166">
        <v>0</v>
      </c>
      <c r="BO1166">
        <v>0</v>
      </c>
      <c r="BP1166">
        <v>0</v>
      </c>
      <c r="BQ1166">
        <v>0</v>
      </c>
      <c r="BR1166">
        <v>0</v>
      </c>
      <c r="BS1166">
        <v>549</v>
      </c>
      <c r="BT1166">
        <v>0</v>
      </c>
      <c r="BU1166" s="1">
        <v>0.84</v>
      </c>
      <c r="BV1166" s="5">
        <f>IFERROR($BF1166/($AL1166+$R1166), "No Votes")</f>
        <v>0</v>
      </c>
      <c r="BW1166" s="5">
        <f>IFERROR($BA1166/($AG1166+$M1166), "No Votes")</f>
        <v>0</v>
      </c>
      <c r="BX1166" t="s">
        <v>2157</v>
      </c>
      <c r="BY1166" s="5" t="s">
        <v>2096</v>
      </c>
      <c r="BZ1166" s="5" t="s">
        <v>2088</v>
      </c>
      <c r="CA1166" s="28" t="str">
        <f>IF(Table1[[#This Row],[Party]]="Labour","Conservative","Labour")</f>
        <v>Labour</v>
      </c>
      <c r="CB1166" s="28" cm="1">
        <f t="array" ref="CB11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66" s="28" cm="1">
        <f t="array" ref="CC11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1166" s="28">
        <f>IF(TRIM(Table1[[#This Row],[Party]])="Labour",Table1[[#This Row],[Conservative_Aye]],Table1[[#This Row],[Labour_Aye]])</f>
        <v>174</v>
      </c>
      <c r="CE1166" s="28">
        <f>IF(TRIM(Table1[[#This Row],[Party]])="Labour",Table1[[#This Row],[Conservative_No]],Table1[[#This Row],[Labour_No]])</f>
        <v>0</v>
      </c>
      <c r="CF1166" s="36">
        <f>IF(Table1[[#This Row],[Gov_Aye]]+Table1[[#This Row],[Gov_No]]=0,"",Table1[[#This Row],[Gov_Aye]]/(Table1[[#This Row],[Gov_Aye]]+Table1[[#This Row],[Gov_No]]))</f>
        <v>0</v>
      </c>
      <c r="CG1166" s="36">
        <f>IF(Table1[[#This Row],[Opp_Aye]]+Table1[[#This Row],[Opp_No]]=0,"",Table1[[#This Row],[Opp_Aye]]/(Table1[[#This Row],[Opp_Aye]]+Table1[[#This Row],[Opp_No]]))</f>
        <v>1</v>
      </c>
      <c r="CH1166" s="36">
        <f>IF(OR(Table1[[#This Row],[Gov_Share]]="",Table1[[#This Row],[Opp_Share]]=""),"",ABS(Table1[[#This Row],[Gov_Share]]-Table1[[#This Row],[Opp_Share]]))</f>
        <v>1</v>
      </c>
      <c r="CI1166" s="36">
        <f>IF(Table1[[#This Row],[Gov_Aye]]+Table1[[#This Row],[Gov_No]]=0,"",ABS(Table1[[#This Row],[Gov_Aye]]-Table1[[#This Row],[Gov_No]])/(Table1[[#This Row],[Gov_Aye]]+Table1[[#This Row],[Gov_No]]))</f>
        <v>1</v>
      </c>
      <c r="CJ1166" s="36">
        <f>IF(Table1[[#This Row],[Opp_Aye]]+Table1[[#This Row],[Opp_No]]=0,"",ABS(Table1[[#This Row],[Opp_Aye]]-Table1[[#This Row],[Opp_No]])/(Table1[[#This Row],[Opp_Aye]]+Table1[[#This Row],[Opp_No]]))</f>
        <v>1</v>
      </c>
      <c r="CK11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0.96244521184752296</v>
      </c>
    </row>
    <row r="1167" spans="1:89" x14ac:dyDescent="0.75">
      <c r="A1167">
        <v>1581</v>
      </c>
      <c r="B1167" s="17">
        <v>45104</v>
      </c>
      <c r="C1167" s="18">
        <v>0.68472222222222223</v>
      </c>
      <c r="D1167">
        <v>273</v>
      </c>
      <c r="E1167" s="20" t="s">
        <v>652</v>
      </c>
      <c r="H1167">
        <v>213</v>
      </c>
      <c r="I1167">
        <v>288</v>
      </c>
      <c r="J1167">
        <v>0</v>
      </c>
      <c r="K1167">
        <v>1</v>
      </c>
      <c r="L1167">
        <v>0</v>
      </c>
      <c r="M1167" s="3">
        <v>0</v>
      </c>
      <c r="N1167">
        <v>0</v>
      </c>
      <c r="O1167">
        <v>0</v>
      </c>
      <c r="P1167">
        <v>1</v>
      </c>
      <c r="Q1167">
        <v>4</v>
      </c>
      <c r="R1167" s="4">
        <v>154</v>
      </c>
      <c r="S1167">
        <v>12</v>
      </c>
      <c r="T1167">
        <v>3</v>
      </c>
      <c r="U1167">
        <v>0</v>
      </c>
      <c r="V1167">
        <v>35</v>
      </c>
      <c r="W1167">
        <v>2</v>
      </c>
      <c r="X1167">
        <v>0</v>
      </c>
      <c r="Y1167">
        <v>0</v>
      </c>
      <c r="Z1167">
        <v>0</v>
      </c>
      <c r="AA1167">
        <v>0</v>
      </c>
      <c r="AB1167">
        <v>0</v>
      </c>
      <c r="AC1167">
        <v>0</v>
      </c>
      <c r="AD1167">
        <v>0</v>
      </c>
      <c r="AE1167">
        <v>0</v>
      </c>
      <c r="AF1167">
        <v>0</v>
      </c>
      <c r="AG1167" s="3">
        <v>285</v>
      </c>
      <c r="AH1167">
        <v>0</v>
      </c>
      <c r="AI1167">
        <v>0</v>
      </c>
      <c r="AJ1167">
        <v>0</v>
      </c>
      <c r="AK1167">
        <v>1</v>
      </c>
      <c r="AL1167" s="4">
        <v>0</v>
      </c>
      <c r="AM1167">
        <v>0</v>
      </c>
      <c r="AN1167">
        <v>0</v>
      </c>
      <c r="AO1167">
        <v>0</v>
      </c>
      <c r="AP1167">
        <v>0</v>
      </c>
      <c r="AQ1167">
        <v>0</v>
      </c>
      <c r="AR1167">
        <v>0</v>
      </c>
      <c r="AS1167">
        <v>1</v>
      </c>
      <c r="AT1167">
        <v>0</v>
      </c>
      <c r="AU1167">
        <v>0</v>
      </c>
      <c r="AV1167">
        <v>0</v>
      </c>
      <c r="AW1167">
        <v>0</v>
      </c>
      <c r="AX1167">
        <v>0</v>
      </c>
      <c r="AY1167">
        <v>0</v>
      </c>
      <c r="AZ1167">
        <v>0</v>
      </c>
      <c r="BA1167" s="3">
        <v>0</v>
      </c>
      <c r="BB1167">
        <v>0</v>
      </c>
      <c r="BC1167">
        <v>0</v>
      </c>
      <c r="BD1167">
        <v>0</v>
      </c>
      <c r="BE1167">
        <v>1</v>
      </c>
      <c r="BF1167" s="4">
        <v>0</v>
      </c>
      <c r="BG1167">
        <v>0</v>
      </c>
      <c r="BH1167">
        <v>0</v>
      </c>
      <c r="BI1167">
        <v>0</v>
      </c>
      <c r="BJ1167">
        <v>0</v>
      </c>
      <c r="BK1167">
        <v>0</v>
      </c>
      <c r="BL1167">
        <v>0</v>
      </c>
      <c r="BM1167">
        <v>0</v>
      </c>
      <c r="BN1167">
        <v>0</v>
      </c>
      <c r="BO1167">
        <v>0</v>
      </c>
      <c r="BP1167">
        <v>0</v>
      </c>
      <c r="BQ1167">
        <v>0</v>
      </c>
      <c r="BR1167">
        <v>1</v>
      </c>
      <c r="BS1167">
        <v>499</v>
      </c>
      <c r="BT1167">
        <v>0</v>
      </c>
      <c r="BU1167" s="1">
        <v>0.77</v>
      </c>
      <c r="BV1167" s="5">
        <f>IFERROR($BF1167/($AL1167+$R1167), "No Votes")</f>
        <v>0</v>
      </c>
      <c r="BW1167" s="5">
        <f>IFERROR($BA1167/($AG1167+$M1167), "No Votes")</f>
        <v>0</v>
      </c>
      <c r="BX1167" t="s">
        <v>2157</v>
      </c>
      <c r="BY1167" s="5" t="s">
        <v>2096</v>
      </c>
      <c r="BZ1167" s="5" t="s">
        <v>2088</v>
      </c>
      <c r="CA1167" s="28" t="str">
        <f>IF(Table1[[#This Row],[Party]]="Labour","Conservative","Labour")</f>
        <v>Labour</v>
      </c>
      <c r="CB1167" s="28" cm="1">
        <f t="array" ref="CB11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67" s="28" cm="1">
        <f t="array" ref="CC11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1167" s="28">
        <f>IF(TRIM(Table1[[#This Row],[Party]])="Labour",Table1[[#This Row],[Conservative_Aye]],Table1[[#This Row],[Labour_Aye]])</f>
        <v>154</v>
      </c>
      <c r="CE1167" s="28">
        <f>IF(TRIM(Table1[[#This Row],[Party]])="Labour",Table1[[#This Row],[Conservative_No]],Table1[[#This Row],[Labour_No]])</f>
        <v>0</v>
      </c>
      <c r="CF1167" s="36">
        <f>IF(Table1[[#This Row],[Gov_Aye]]+Table1[[#This Row],[Gov_No]]=0,"",Table1[[#This Row],[Gov_Aye]]/(Table1[[#This Row],[Gov_Aye]]+Table1[[#This Row],[Gov_No]]))</f>
        <v>0</v>
      </c>
      <c r="CG1167" s="36">
        <f>IF(Table1[[#This Row],[Opp_Aye]]+Table1[[#This Row],[Opp_No]]=0,"",Table1[[#This Row],[Opp_Aye]]/(Table1[[#This Row],[Opp_Aye]]+Table1[[#This Row],[Opp_No]]))</f>
        <v>1</v>
      </c>
      <c r="CH1167" s="36">
        <f>IF(OR(Table1[[#This Row],[Gov_Share]]="",Table1[[#This Row],[Opp_Share]]=""),"",ABS(Table1[[#This Row],[Gov_Share]]-Table1[[#This Row],[Opp_Share]]))</f>
        <v>1</v>
      </c>
      <c r="CI1167" s="36">
        <f>IF(Table1[[#This Row],[Gov_Aye]]+Table1[[#This Row],[Gov_No]]=0,"",ABS(Table1[[#This Row],[Gov_Aye]]-Table1[[#This Row],[Gov_No]])/(Table1[[#This Row],[Gov_Aye]]+Table1[[#This Row],[Gov_No]]))</f>
        <v>1</v>
      </c>
      <c r="CJ1167" s="36">
        <f>IF(Table1[[#This Row],[Opp_Aye]]+Table1[[#This Row],[Opp_No]]=0,"",ABS(Table1[[#This Row],[Opp_Aye]]-Table1[[#This Row],[Opp_No]])/(Table1[[#This Row],[Opp_Aye]]+Table1[[#This Row],[Opp_No]]))</f>
        <v>1</v>
      </c>
      <c r="CK11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0.96240693274746736</v>
      </c>
    </row>
    <row r="1168" spans="1:89" ht="29.5" x14ac:dyDescent="0.75">
      <c r="A1168">
        <v>1255</v>
      </c>
      <c r="B1168" s="17">
        <v>44642</v>
      </c>
      <c r="C1168" s="18">
        <v>0.69027777777777777</v>
      </c>
      <c r="D1168">
        <v>219</v>
      </c>
      <c r="E1168" s="20" t="s">
        <v>521</v>
      </c>
      <c r="H1168">
        <v>313</v>
      </c>
      <c r="I1168">
        <v>231</v>
      </c>
      <c r="J1168">
        <v>0</v>
      </c>
      <c r="K1168">
        <v>0</v>
      </c>
      <c r="L1168">
        <v>0</v>
      </c>
      <c r="M1168" s="3">
        <v>308</v>
      </c>
      <c r="N1168">
        <v>0</v>
      </c>
      <c r="O1168">
        <v>0</v>
      </c>
      <c r="P1168">
        <v>0</v>
      </c>
      <c r="Q1168">
        <v>2</v>
      </c>
      <c r="R1168" s="4">
        <v>0</v>
      </c>
      <c r="S1168">
        <v>0</v>
      </c>
      <c r="T1168">
        <v>0</v>
      </c>
      <c r="U1168">
        <v>0</v>
      </c>
      <c r="V1168">
        <v>0</v>
      </c>
      <c r="W1168">
        <v>0</v>
      </c>
      <c r="X1168">
        <v>0</v>
      </c>
      <c r="Y1168">
        <v>0</v>
      </c>
      <c r="Z1168">
        <v>0</v>
      </c>
      <c r="AA1168">
        <v>0</v>
      </c>
      <c r="AB1168">
        <v>0</v>
      </c>
      <c r="AC1168">
        <v>0</v>
      </c>
      <c r="AD1168">
        <v>1</v>
      </c>
      <c r="AE1168">
        <v>1</v>
      </c>
      <c r="AF1168">
        <v>0</v>
      </c>
      <c r="AG1168" s="3">
        <v>0</v>
      </c>
      <c r="AH1168">
        <v>8</v>
      </c>
      <c r="AI1168">
        <v>0</v>
      </c>
      <c r="AJ1168">
        <v>1</v>
      </c>
      <c r="AK1168">
        <v>3</v>
      </c>
      <c r="AL1168" s="4">
        <v>162</v>
      </c>
      <c r="AM1168">
        <v>13</v>
      </c>
      <c r="AN1168">
        <v>2</v>
      </c>
      <c r="AO1168">
        <v>0</v>
      </c>
      <c r="AP1168">
        <v>37</v>
      </c>
      <c r="AQ1168">
        <v>2</v>
      </c>
      <c r="AR1168">
        <v>0</v>
      </c>
      <c r="AS1168">
        <v>0</v>
      </c>
      <c r="AT1168">
        <v>0</v>
      </c>
      <c r="AU1168">
        <v>0</v>
      </c>
      <c r="AV1168">
        <v>0</v>
      </c>
      <c r="AW1168">
        <v>0</v>
      </c>
      <c r="AX1168">
        <v>0</v>
      </c>
      <c r="AY1168">
        <v>0</v>
      </c>
      <c r="AZ1168">
        <v>0</v>
      </c>
      <c r="BA1168" s="3">
        <v>0</v>
      </c>
      <c r="BB1168">
        <v>0</v>
      </c>
      <c r="BC1168">
        <v>0</v>
      </c>
      <c r="BD1168">
        <v>0</v>
      </c>
      <c r="BE1168">
        <v>2</v>
      </c>
      <c r="BF1168" s="4">
        <v>0</v>
      </c>
      <c r="BG1168">
        <v>0</v>
      </c>
      <c r="BH1168">
        <v>0</v>
      </c>
      <c r="BI1168">
        <v>0</v>
      </c>
      <c r="BJ1168">
        <v>0</v>
      </c>
      <c r="BK1168">
        <v>0</v>
      </c>
      <c r="BL1168">
        <v>0</v>
      </c>
      <c r="BM1168">
        <v>0</v>
      </c>
      <c r="BN1168">
        <v>0</v>
      </c>
      <c r="BO1168">
        <v>0</v>
      </c>
      <c r="BP1168">
        <v>0</v>
      </c>
      <c r="BQ1168">
        <v>0</v>
      </c>
      <c r="BR1168">
        <v>2</v>
      </c>
      <c r="BS1168">
        <v>540</v>
      </c>
      <c r="BT1168">
        <v>0</v>
      </c>
      <c r="BU1168" s="1">
        <v>0.83</v>
      </c>
      <c r="BV1168" s="5">
        <f>IFERROR($BF1168/($AL1168+$R1168), "No Votes")</f>
        <v>0</v>
      </c>
      <c r="BW1168" s="5">
        <f>IFERROR($BA1168/($AG1168+$M1168), "No Votes")</f>
        <v>0</v>
      </c>
      <c r="BX1168" t="s">
        <v>2157</v>
      </c>
      <c r="BY1168" s="5" t="s">
        <v>2093</v>
      </c>
      <c r="BZ1168" s="5" t="s">
        <v>2088</v>
      </c>
      <c r="CA1168" s="28" t="str">
        <f>IF(Table1[[#This Row],[Party]]="Labour","Conservative","Labour")</f>
        <v>Labour</v>
      </c>
      <c r="CB1168" s="28" cm="1">
        <f t="array" ref="CB11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168" s="28" cm="1">
        <f t="array" ref="CC11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68" s="28">
        <f>IF(TRIM(Table1[[#This Row],[Party]])="Labour",Table1[[#This Row],[Conservative_Aye]],Table1[[#This Row],[Labour_Aye]])</f>
        <v>0</v>
      </c>
      <c r="CE1168" s="28">
        <f>IF(TRIM(Table1[[#This Row],[Party]])="Labour",Table1[[#This Row],[Conservative_No]],Table1[[#This Row],[Labour_No]])</f>
        <v>162</v>
      </c>
      <c r="CF1168" s="36">
        <f>IF(Table1[[#This Row],[Gov_Aye]]+Table1[[#This Row],[Gov_No]]=0,"",Table1[[#This Row],[Gov_Aye]]/(Table1[[#This Row],[Gov_Aye]]+Table1[[#This Row],[Gov_No]]))</f>
        <v>1</v>
      </c>
      <c r="CG1168" s="36">
        <f>IF(Table1[[#This Row],[Opp_Aye]]+Table1[[#This Row],[Opp_No]]=0,"",Table1[[#This Row],[Opp_Aye]]/(Table1[[#This Row],[Opp_Aye]]+Table1[[#This Row],[Opp_No]]))</f>
        <v>0</v>
      </c>
      <c r="CH1168" s="36">
        <f>IF(OR(Table1[[#This Row],[Gov_Share]]="",Table1[[#This Row],[Opp_Share]]=""),"",ABS(Table1[[#This Row],[Gov_Share]]-Table1[[#This Row],[Opp_Share]]))</f>
        <v>1</v>
      </c>
      <c r="CI1168" s="36">
        <f>IF(Table1[[#This Row],[Gov_Aye]]+Table1[[#This Row],[Gov_No]]=0,"",ABS(Table1[[#This Row],[Gov_Aye]]-Table1[[#This Row],[Gov_No]])/(Table1[[#This Row],[Gov_Aye]]+Table1[[#This Row],[Gov_No]]))</f>
        <v>1</v>
      </c>
      <c r="CJ1168" s="36">
        <f>IF(Table1[[#This Row],[Opp_Aye]]+Table1[[#This Row],[Opp_No]]=0,"",ABS(Table1[[#This Row],[Opp_Aye]]-Table1[[#This Row],[Opp_No]])/(Table1[[#This Row],[Opp_Aye]]+Table1[[#This Row],[Opp_No]]))</f>
        <v>1</v>
      </c>
      <c r="CK11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0.96239688604792339</v>
      </c>
    </row>
    <row r="1169" spans="1:89" x14ac:dyDescent="0.75">
      <c r="A1169">
        <v>1281</v>
      </c>
      <c r="B1169" s="17">
        <v>44671</v>
      </c>
      <c r="C1169" s="18">
        <v>0.69097222222222221</v>
      </c>
      <c r="D1169">
        <v>245</v>
      </c>
      <c r="E1169" s="20" t="s">
        <v>353</v>
      </c>
      <c r="H1169">
        <v>318</v>
      </c>
      <c r="I1169">
        <v>188</v>
      </c>
      <c r="J1169">
        <v>0</v>
      </c>
      <c r="K1169">
        <v>0</v>
      </c>
      <c r="L1169">
        <v>0</v>
      </c>
      <c r="M1169" s="3">
        <v>311</v>
      </c>
      <c r="N1169">
        <v>4</v>
      </c>
      <c r="O1169">
        <v>0</v>
      </c>
      <c r="P1169">
        <v>0</v>
      </c>
      <c r="Q1169">
        <v>2</v>
      </c>
      <c r="R1169" s="4">
        <v>0</v>
      </c>
      <c r="S1169">
        <v>0</v>
      </c>
      <c r="T1169">
        <v>0</v>
      </c>
      <c r="U1169">
        <v>0</v>
      </c>
      <c r="V1169">
        <v>0</v>
      </c>
      <c r="W1169">
        <v>0</v>
      </c>
      <c r="X1169">
        <v>0</v>
      </c>
      <c r="Y1169">
        <v>0</v>
      </c>
      <c r="Z1169">
        <v>0</v>
      </c>
      <c r="AA1169">
        <v>0</v>
      </c>
      <c r="AB1169">
        <v>0</v>
      </c>
      <c r="AC1169">
        <v>0</v>
      </c>
      <c r="AD1169">
        <v>0</v>
      </c>
      <c r="AE1169">
        <v>1</v>
      </c>
      <c r="AF1169">
        <v>0</v>
      </c>
      <c r="AG1169" s="3">
        <v>1</v>
      </c>
      <c r="AH1169">
        <v>0</v>
      </c>
      <c r="AI1169">
        <v>0</v>
      </c>
      <c r="AJ1169">
        <v>1</v>
      </c>
      <c r="AK1169">
        <v>5</v>
      </c>
      <c r="AL1169" s="4">
        <v>158</v>
      </c>
      <c r="AM1169">
        <v>12</v>
      </c>
      <c r="AN1169">
        <v>3</v>
      </c>
      <c r="AO1169">
        <v>0</v>
      </c>
      <c r="AP1169">
        <v>0</v>
      </c>
      <c r="AQ1169">
        <v>2</v>
      </c>
      <c r="AR1169">
        <v>0</v>
      </c>
      <c r="AS1169">
        <v>0</v>
      </c>
      <c r="AT1169">
        <v>0</v>
      </c>
      <c r="AU1169">
        <v>0</v>
      </c>
      <c r="AV1169">
        <v>0</v>
      </c>
      <c r="AW1169">
        <v>0</v>
      </c>
      <c r="AX1169">
        <v>0</v>
      </c>
      <c r="AY1169">
        <v>0</v>
      </c>
      <c r="AZ1169">
        <v>0</v>
      </c>
      <c r="BA1169" s="3">
        <v>1</v>
      </c>
      <c r="BB1169">
        <v>0</v>
      </c>
      <c r="BC1169">
        <v>0</v>
      </c>
      <c r="BD1169">
        <v>0</v>
      </c>
      <c r="BE1169">
        <v>2</v>
      </c>
      <c r="BF1169" s="4">
        <v>0</v>
      </c>
      <c r="BG1169">
        <v>0</v>
      </c>
      <c r="BH1169">
        <v>0</v>
      </c>
      <c r="BI1169">
        <v>0</v>
      </c>
      <c r="BJ1169">
        <v>0</v>
      </c>
      <c r="BK1169">
        <v>0</v>
      </c>
      <c r="BL1169">
        <v>0</v>
      </c>
      <c r="BM1169">
        <v>0</v>
      </c>
      <c r="BN1169">
        <v>0</v>
      </c>
      <c r="BO1169">
        <v>0</v>
      </c>
      <c r="BP1169">
        <v>0</v>
      </c>
      <c r="BQ1169">
        <v>0</v>
      </c>
      <c r="BR1169">
        <v>3</v>
      </c>
      <c r="BS1169">
        <v>500</v>
      </c>
      <c r="BT1169">
        <v>0.01</v>
      </c>
      <c r="BU1169" s="1">
        <v>0.77</v>
      </c>
      <c r="BV1169" s="5">
        <f>IFERROR($BF1169/($AL1169+$R1169), "No Votes")</f>
        <v>0</v>
      </c>
      <c r="BW1169" s="5">
        <f>IFERROR($BA1169/($AG1169+$M1169), "No Votes")</f>
        <v>3.205128205128205E-3</v>
      </c>
      <c r="BX1169" t="s">
        <v>2157</v>
      </c>
      <c r="BY1169" s="5" t="s">
        <v>2093</v>
      </c>
      <c r="BZ1169" s="5" t="s">
        <v>2088</v>
      </c>
      <c r="CA1169" s="28" t="str">
        <f>IF(Table1[[#This Row],[Party]]="Labour","Conservative","Labour")</f>
        <v>Labour</v>
      </c>
      <c r="CB1169" s="28" cm="1">
        <f t="array" ref="CB11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1169" s="28" cm="1">
        <f t="array" ref="CC11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169" s="28">
        <f>IF(TRIM(Table1[[#This Row],[Party]])="Labour",Table1[[#This Row],[Conservative_Aye]],Table1[[#This Row],[Labour_Aye]])</f>
        <v>0</v>
      </c>
      <c r="CE1169" s="28">
        <f>IF(TRIM(Table1[[#This Row],[Party]])="Labour",Table1[[#This Row],[Conservative_No]],Table1[[#This Row],[Labour_No]])</f>
        <v>158</v>
      </c>
      <c r="CF1169" s="36">
        <f>IF(Table1[[#This Row],[Gov_Aye]]+Table1[[#This Row],[Gov_No]]=0,"",Table1[[#This Row],[Gov_Aye]]/(Table1[[#This Row],[Gov_Aye]]+Table1[[#This Row],[Gov_No]]))</f>
        <v>0.99679487179487181</v>
      </c>
      <c r="CG1169" s="36">
        <f>IF(Table1[[#This Row],[Opp_Aye]]+Table1[[#This Row],[Opp_No]]=0,"",Table1[[#This Row],[Opp_Aye]]/(Table1[[#This Row],[Opp_Aye]]+Table1[[#This Row],[Opp_No]]))</f>
        <v>0</v>
      </c>
      <c r="CH1169" s="36">
        <f>IF(OR(Table1[[#This Row],[Gov_Share]]="",Table1[[#This Row],[Opp_Share]]=""),"",ABS(Table1[[#This Row],[Gov_Share]]-Table1[[#This Row],[Opp_Share]]))</f>
        <v>0.99679487179487181</v>
      </c>
      <c r="CI1169" s="36">
        <f>IF(Table1[[#This Row],[Gov_Aye]]+Table1[[#This Row],[Gov_No]]=0,"",ABS(Table1[[#This Row],[Gov_Aye]]-Table1[[#This Row],[Gov_No]])/(Table1[[#This Row],[Gov_Aye]]+Table1[[#This Row],[Gov_No]]))</f>
        <v>0.99358974358974361</v>
      </c>
      <c r="CJ1169" s="36">
        <f>IF(Table1[[#This Row],[Opp_Aye]]+Table1[[#This Row],[Opp_No]]=0,"",ABS(Table1[[#This Row],[Opp_Aye]]-Table1[[#This Row],[Opp_No]])/(Table1[[#This Row],[Opp_Aye]]+Table1[[#This Row],[Opp_No]]))</f>
        <v>1</v>
      </c>
      <c r="CK11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0.96239260230085921</v>
      </c>
    </row>
    <row r="1170" spans="1:89" x14ac:dyDescent="0.75">
      <c r="A1170">
        <v>1202</v>
      </c>
      <c r="B1170" s="17">
        <v>44586</v>
      </c>
      <c r="C1170" s="18">
        <v>0.66527777777777775</v>
      </c>
      <c r="D1170">
        <v>169</v>
      </c>
      <c r="E1170" s="20" t="s">
        <v>234</v>
      </c>
      <c r="H1170">
        <v>187</v>
      </c>
      <c r="I1170">
        <v>315</v>
      </c>
      <c r="J1170">
        <v>1</v>
      </c>
      <c r="K1170">
        <v>1</v>
      </c>
      <c r="L1170">
        <v>0</v>
      </c>
      <c r="M1170" s="3">
        <v>0</v>
      </c>
      <c r="N1170">
        <v>5</v>
      </c>
      <c r="O1170">
        <v>0</v>
      </c>
      <c r="P1170">
        <v>1</v>
      </c>
      <c r="Q1170">
        <v>1</v>
      </c>
      <c r="R1170" s="4">
        <v>156</v>
      </c>
      <c r="S1170">
        <v>13</v>
      </c>
      <c r="T1170">
        <v>2</v>
      </c>
      <c r="U1170">
        <v>0</v>
      </c>
      <c r="V1170">
        <v>4</v>
      </c>
      <c r="W1170">
        <v>2</v>
      </c>
      <c r="X1170">
        <v>0</v>
      </c>
      <c r="Y1170">
        <v>0</v>
      </c>
      <c r="Z1170">
        <v>0</v>
      </c>
      <c r="AA1170">
        <v>0</v>
      </c>
      <c r="AB1170">
        <v>0</v>
      </c>
      <c r="AC1170">
        <v>0</v>
      </c>
      <c r="AD1170">
        <v>0</v>
      </c>
      <c r="AE1170">
        <v>0</v>
      </c>
      <c r="AF1170">
        <v>0</v>
      </c>
      <c r="AG1170" s="3">
        <v>307</v>
      </c>
      <c r="AH1170">
        <v>0</v>
      </c>
      <c r="AI1170">
        <v>0</v>
      </c>
      <c r="AJ1170">
        <v>0</v>
      </c>
      <c r="AK1170">
        <v>2</v>
      </c>
      <c r="AL1170" s="4">
        <v>0</v>
      </c>
      <c r="AM1170">
        <v>0</v>
      </c>
      <c r="AN1170">
        <v>0</v>
      </c>
      <c r="AO1170">
        <v>0</v>
      </c>
      <c r="AP1170">
        <v>4</v>
      </c>
      <c r="AQ1170">
        <v>0</v>
      </c>
      <c r="AR1170">
        <v>0</v>
      </c>
      <c r="AS1170">
        <v>0</v>
      </c>
      <c r="AT1170">
        <v>0</v>
      </c>
      <c r="AU1170">
        <v>0</v>
      </c>
      <c r="AV1170">
        <v>0</v>
      </c>
      <c r="AW1170">
        <v>0</v>
      </c>
      <c r="AX1170">
        <v>0</v>
      </c>
      <c r="AY1170">
        <v>0</v>
      </c>
      <c r="AZ1170">
        <v>0</v>
      </c>
      <c r="BA1170" s="3">
        <v>0</v>
      </c>
      <c r="BB1170">
        <v>0</v>
      </c>
      <c r="BC1170">
        <v>0</v>
      </c>
      <c r="BD1170">
        <v>0</v>
      </c>
      <c r="BE1170">
        <v>1</v>
      </c>
      <c r="BF1170" s="4">
        <v>0</v>
      </c>
      <c r="BG1170">
        <v>0</v>
      </c>
      <c r="BH1170">
        <v>0</v>
      </c>
      <c r="BI1170">
        <v>0</v>
      </c>
      <c r="BJ1170">
        <v>4</v>
      </c>
      <c r="BK1170">
        <v>0</v>
      </c>
      <c r="BL1170">
        <v>0</v>
      </c>
      <c r="BM1170">
        <v>0</v>
      </c>
      <c r="BN1170">
        <v>0</v>
      </c>
      <c r="BO1170">
        <v>0</v>
      </c>
      <c r="BP1170">
        <v>0</v>
      </c>
      <c r="BQ1170">
        <v>0</v>
      </c>
      <c r="BR1170">
        <v>5</v>
      </c>
      <c r="BS1170">
        <v>499</v>
      </c>
      <c r="BT1170">
        <v>0.01</v>
      </c>
      <c r="BU1170" s="1">
        <v>0.77</v>
      </c>
      <c r="BV1170" s="5">
        <f>IFERROR($BF1170/($AL1170+$R1170), "No Votes")</f>
        <v>0</v>
      </c>
      <c r="BW1170" s="5">
        <f>IFERROR($BA1170/($AG1170+$M1170), "No Votes")</f>
        <v>0</v>
      </c>
      <c r="BX1170" t="s">
        <v>2157</v>
      </c>
      <c r="BY1170" s="5" t="s">
        <v>2093</v>
      </c>
      <c r="BZ1170" s="5" t="s">
        <v>2088</v>
      </c>
      <c r="CA1170" s="28" t="str">
        <f>IF(Table1[[#This Row],[Party]]="Labour","Conservative","Labour")</f>
        <v>Labour</v>
      </c>
      <c r="CB1170" s="28" cm="1">
        <f t="array" ref="CB11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70" s="28" cm="1">
        <f t="array" ref="CC11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1170" s="28">
        <f>IF(TRIM(Table1[[#This Row],[Party]])="Labour",Table1[[#This Row],[Conservative_Aye]],Table1[[#This Row],[Labour_Aye]])</f>
        <v>156</v>
      </c>
      <c r="CE1170" s="28">
        <f>IF(TRIM(Table1[[#This Row],[Party]])="Labour",Table1[[#This Row],[Conservative_No]],Table1[[#This Row],[Labour_No]])</f>
        <v>0</v>
      </c>
      <c r="CF1170" s="36">
        <f>IF(Table1[[#This Row],[Gov_Aye]]+Table1[[#This Row],[Gov_No]]=0,"",Table1[[#This Row],[Gov_Aye]]/(Table1[[#This Row],[Gov_Aye]]+Table1[[#This Row],[Gov_No]]))</f>
        <v>0</v>
      </c>
      <c r="CG1170" s="36">
        <f>IF(Table1[[#This Row],[Opp_Aye]]+Table1[[#This Row],[Opp_No]]=0,"",Table1[[#This Row],[Opp_Aye]]/(Table1[[#This Row],[Opp_Aye]]+Table1[[#This Row],[Opp_No]]))</f>
        <v>1</v>
      </c>
      <c r="CH1170" s="36">
        <f>IF(OR(Table1[[#This Row],[Gov_Share]]="",Table1[[#This Row],[Opp_Share]]=""),"",ABS(Table1[[#This Row],[Gov_Share]]-Table1[[#This Row],[Opp_Share]]))</f>
        <v>1</v>
      </c>
      <c r="CI1170" s="36">
        <f>IF(Table1[[#This Row],[Gov_Aye]]+Table1[[#This Row],[Gov_No]]=0,"",ABS(Table1[[#This Row],[Gov_Aye]]-Table1[[#This Row],[Gov_No]])/(Table1[[#This Row],[Gov_Aye]]+Table1[[#This Row],[Gov_No]]))</f>
        <v>1</v>
      </c>
      <c r="CJ1170" s="36">
        <f>IF(Table1[[#This Row],[Opp_Aye]]+Table1[[#This Row],[Opp_No]]=0,"",ABS(Table1[[#This Row],[Opp_Aye]]-Table1[[#This Row],[Opp_No]])/(Table1[[#This Row],[Opp_Aye]]+Table1[[#This Row],[Opp_No]]))</f>
        <v>1</v>
      </c>
      <c r="CK11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0.96238244514106586</v>
      </c>
    </row>
    <row r="1171" spans="1:89" ht="29.5" x14ac:dyDescent="0.75">
      <c r="A1171">
        <v>1525</v>
      </c>
      <c r="B1171" s="17">
        <v>45041</v>
      </c>
      <c r="C1171" s="18">
        <v>0.67083333333333328</v>
      </c>
      <c r="D1171">
        <v>217</v>
      </c>
      <c r="E1171" s="20" t="s">
        <v>1265</v>
      </c>
      <c r="H1171">
        <v>290</v>
      </c>
      <c r="I1171">
        <v>188</v>
      </c>
      <c r="J1171">
        <v>0</v>
      </c>
      <c r="K1171">
        <v>0</v>
      </c>
      <c r="L1171">
        <v>0</v>
      </c>
      <c r="M1171" s="3">
        <v>285</v>
      </c>
      <c r="N1171">
        <v>0</v>
      </c>
      <c r="O1171">
        <v>0</v>
      </c>
      <c r="P1171">
        <v>0</v>
      </c>
      <c r="Q1171">
        <v>4</v>
      </c>
      <c r="R1171" s="4">
        <v>0</v>
      </c>
      <c r="S1171">
        <v>0</v>
      </c>
      <c r="T1171">
        <v>0</v>
      </c>
      <c r="U1171">
        <v>0</v>
      </c>
      <c r="V1171">
        <v>0</v>
      </c>
      <c r="W1171">
        <v>0</v>
      </c>
      <c r="X1171">
        <v>0</v>
      </c>
      <c r="Y1171">
        <v>0</v>
      </c>
      <c r="Z1171">
        <v>0</v>
      </c>
      <c r="AA1171">
        <v>0</v>
      </c>
      <c r="AB1171">
        <v>0</v>
      </c>
      <c r="AC1171">
        <v>0</v>
      </c>
      <c r="AD1171">
        <v>0</v>
      </c>
      <c r="AE1171">
        <v>1</v>
      </c>
      <c r="AF1171">
        <v>0</v>
      </c>
      <c r="AG1171" s="3">
        <v>0</v>
      </c>
      <c r="AH1171">
        <v>6</v>
      </c>
      <c r="AI1171">
        <v>0</v>
      </c>
      <c r="AJ1171">
        <v>1</v>
      </c>
      <c r="AK1171">
        <v>8</v>
      </c>
      <c r="AL1171" s="4">
        <v>156</v>
      </c>
      <c r="AM1171">
        <v>12</v>
      </c>
      <c r="AN1171">
        <v>3</v>
      </c>
      <c r="AO1171">
        <v>0</v>
      </c>
      <c r="AP1171">
        <v>0</v>
      </c>
      <c r="AQ1171">
        <v>2</v>
      </c>
      <c r="AR1171">
        <v>0</v>
      </c>
      <c r="AS1171">
        <v>0</v>
      </c>
      <c r="AT1171">
        <v>0</v>
      </c>
      <c r="AU1171">
        <v>0</v>
      </c>
      <c r="AV1171">
        <v>0</v>
      </c>
      <c r="AW1171">
        <v>0</v>
      </c>
      <c r="AX1171">
        <v>0</v>
      </c>
      <c r="AY1171">
        <v>0</v>
      </c>
      <c r="AZ1171">
        <v>0</v>
      </c>
      <c r="BA1171">
        <v>0</v>
      </c>
      <c r="BB1171">
        <v>0</v>
      </c>
      <c r="BC1171">
        <v>0</v>
      </c>
      <c r="BD1171">
        <v>0</v>
      </c>
      <c r="BE1171">
        <v>4</v>
      </c>
      <c r="BF1171">
        <v>0</v>
      </c>
      <c r="BG1171">
        <v>0</v>
      </c>
      <c r="BH1171">
        <v>0</v>
      </c>
      <c r="BI1171">
        <v>0</v>
      </c>
      <c r="BJ1171">
        <v>0</v>
      </c>
      <c r="BK1171">
        <v>0</v>
      </c>
      <c r="BL1171">
        <v>0</v>
      </c>
      <c r="BM1171">
        <v>0</v>
      </c>
      <c r="BN1171">
        <v>0</v>
      </c>
      <c r="BO1171">
        <v>0</v>
      </c>
      <c r="BP1171">
        <v>0</v>
      </c>
      <c r="BQ1171">
        <v>0</v>
      </c>
      <c r="BR1171">
        <v>4</v>
      </c>
      <c r="BS1171">
        <v>478</v>
      </c>
      <c r="BT1171">
        <v>8.3682010000000005E-3</v>
      </c>
      <c r="BU1171" s="1">
        <v>0.74</v>
      </c>
      <c r="BV1171" s="5">
        <f>IFERROR($BF1171/($AL1171+$R1171), "No Votes")</f>
        <v>0</v>
      </c>
      <c r="BW1171" s="5">
        <f>IFERROR($BA1171/($AG1171+$M1171), "No Votes")</f>
        <v>0</v>
      </c>
      <c r="BX1171" t="s">
        <v>2157</v>
      </c>
      <c r="BY1171" s="5" t="s">
        <v>2096</v>
      </c>
      <c r="BZ1171" s="5" t="s">
        <v>2088</v>
      </c>
      <c r="CA1171" s="28" t="str">
        <f>IF(Table1[[#This Row],[Party]]="Labour","Conservative","Labour")</f>
        <v>Labour</v>
      </c>
      <c r="CB1171" s="28" cm="1">
        <f t="array" ref="CB11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171" s="28" cm="1">
        <f t="array" ref="CC11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71" s="28">
        <f>IF(TRIM(Table1[[#This Row],[Party]])="Labour",Table1[[#This Row],[Conservative_Aye]],Table1[[#This Row],[Labour_Aye]])</f>
        <v>0</v>
      </c>
      <c r="CE1171" s="28">
        <f>IF(TRIM(Table1[[#This Row],[Party]])="Labour",Table1[[#This Row],[Conservative_No]],Table1[[#This Row],[Labour_No]])</f>
        <v>156</v>
      </c>
      <c r="CF1171" s="36">
        <f>IF(Table1[[#This Row],[Gov_Aye]]+Table1[[#This Row],[Gov_No]]=0,"",Table1[[#This Row],[Gov_Aye]]/(Table1[[#This Row],[Gov_Aye]]+Table1[[#This Row],[Gov_No]]))</f>
        <v>1</v>
      </c>
      <c r="CG1171" s="36">
        <f>IF(Table1[[#This Row],[Opp_Aye]]+Table1[[#This Row],[Opp_No]]=0,"",Table1[[#This Row],[Opp_Aye]]/(Table1[[#This Row],[Opp_Aye]]+Table1[[#This Row],[Opp_No]]))</f>
        <v>0</v>
      </c>
      <c r="CH1171" s="36">
        <f>IF(OR(Table1[[#This Row],[Gov_Share]]="",Table1[[#This Row],[Opp_Share]]=""),"",ABS(Table1[[#This Row],[Gov_Share]]-Table1[[#This Row],[Opp_Share]]))</f>
        <v>1</v>
      </c>
      <c r="CI1171" s="36">
        <f>IF(Table1[[#This Row],[Gov_Aye]]+Table1[[#This Row],[Gov_No]]=0,"",ABS(Table1[[#This Row],[Gov_Aye]]-Table1[[#This Row],[Gov_No]])/(Table1[[#This Row],[Gov_Aye]]+Table1[[#This Row],[Gov_No]]))</f>
        <v>1</v>
      </c>
      <c r="CJ1171" s="36">
        <f>IF(Table1[[#This Row],[Opp_Aye]]+Table1[[#This Row],[Opp_No]]=0,"",ABS(Table1[[#This Row],[Opp_Aye]]-Table1[[#This Row],[Opp_No]])/(Table1[[#This Row],[Opp_Aye]]+Table1[[#This Row],[Opp_No]]))</f>
        <v>1</v>
      </c>
      <c r="CK11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0.9623733719247467</v>
      </c>
    </row>
    <row r="1172" spans="1:89" ht="29.5" x14ac:dyDescent="0.75">
      <c r="A1172" s="2">
        <v>1618</v>
      </c>
      <c r="B1172" s="15">
        <v>45173</v>
      </c>
      <c r="C1172" s="16">
        <v>0.87708333333333333</v>
      </c>
      <c r="D1172" s="2">
        <v>310</v>
      </c>
      <c r="E1172" s="19" t="s">
        <v>653</v>
      </c>
      <c r="F1172" s="2"/>
      <c r="G1172" s="2"/>
      <c r="H1172" s="2">
        <v>295</v>
      </c>
      <c r="I1172" s="2">
        <v>205</v>
      </c>
      <c r="J1172" s="2">
        <v>0</v>
      </c>
      <c r="K1172" s="2">
        <v>0</v>
      </c>
      <c r="L1172" s="2">
        <v>0</v>
      </c>
      <c r="M1172" s="3">
        <v>285</v>
      </c>
      <c r="N1172" s="2">
        <v>8</v>
      </c>
      <c r="O1172" s="2">
        <v>0</v>
      </c>
      <c r="P1172" s="2">
        <v>0</v>
      </c>
      <c r="Q1172" s="2">
        <v>1</v>
      </c>
      <c r="R1172" s="4">
        <v>0</v>
      </c>
      <c r="S1172" s="2">
        <v>0</v>
      </c>
      <c r="T1172" s="2">
        <v>0</v>
      </c>
      <c r="U1172" s="2">
        <v>0</v>
      </c>
      <c r="V1172" s="2">
        <v>0</v>
      </c>
      <c r="W1172" s="2">
        <v>0</v>
      </c>
      <c r="X1172" s="2">
        <v>0</v>
      </c>
      <c r="Y1172" s="2">
        <v>1</v>
      </c>
      <c r="Z1172" s="2">
        <v>0</v>
      </c>
      <c r="AA1172" s="2">
        <v>0</v>
      </c>
      <c r="AB1172" s="2">
        <v>0</v>
      </c>
      <c r="AC1172" s="2">
        <v>0</v>
      </c>
      <c r="AD1172" s="2">
        <v>0</v>
      </c>
      <c r="AE1172" s="2">
        <v>1</v>
      </c>
      <c r="AF1172" s="2">
        <v>0</v>
      </c>
      <c r="AG1172" s="3">
        <v>0</v>
      </c>
      <c r="AH1172" s="2">
        <v>0</v>
      </c>
      <c r="AI1172" s="2">
        <v>0</v>
      </c>
      <c r="AJ1172" s="2">
        <v>1</v>
      </c>
      <c r="AK1172" s="2">
        <v>4</v>
      </c>
      <c r="AL1172" s="4">
        <v>156</v>
      </c>
      <c r="AM1172" s="2">
        <v>12</v>
      </c>
      <c r="AN1172" s="2">
        <v>3</v>
      </c>
      <c r="AO1172" s="2">
        <v>0</v>
      </c>
      <c r="AP1172" s="2">
        <v>25</v>
      </c>
      <c r="AQ1172" s="2">
        <v>2</v>
      </c>
      <c r="AR1172" s="2">
        <v>0</v>
      </c>
      <c r="AS1172" s="2">
        <v>0</v>
      </c>
      <c r="AT1172" s="2">
        <v>0</v>
      </c>
      <c r="AU1172" s="2">
        <v>0</v>
      </c>
      <c r="AV1172" s="2">
        <v>0</v>
      </c>
      <c r="AW1172" s="2">
        <v>0</v>
      </c>
      <c r="AX1172" s="2">
        <v>0</v>
      </c>
      <c r="AY1172" s="2">
        <v>0</v>
      </c>
      <c r="AZ1172" s="2">
        <v>0</v>
      </c>
      <c r="BA1172" s="44">
        <v>0</v>
      </c>
      <c r="BB1172" s="2">
        <v>0</v>
      </c>
      <c r="BC1172" s="2">
        <v>0</v>
      </c>
      <c r="BD1172" s="2">
        <v>0</v>
      </c>
      <c r="BE1172" s="2">
        <v>1</v>
      </c>
      <c r="BF1172" s="45">
        <v>0</v>
      </c>
      <c r="BG1172" s="2">
        <v>0</v>
      </c>
      <c r="BH1172" s="2">
        <v>0</v>
      </c>
      <c r="BI1172" s="2">
        <v>0</v>
      </c>
      <c r="BJ1172" s="2">
        <v>0</v>
      </c>
      <c r="BK1172" s="2">
        <v>0</v>
      </c>
      <c r="BL1172" s="2">
        <v>0</v>
      </c>
      <c r="BM1172" s="2">
        <v>0</v>
      </c>
      <c r="BN1172" s="2">
        <v>0</v>
      </c>
      <c r="BO1172" s="2">
        <v>0</v>
      </c>
      <c r="BP1172" s="2">
        <v>0</v>
      </c>
      <c r="BQ1172" s="2">
        <v>0</v>
      </c>
      <c r="BR1172" s="2">
        <v>1</v>
      </c>
      <c r="BS1172" s="2">
        <v>499</v>
      </c>
      <c r="BT1172" s="2">
        <v>0</v>
      </c>
      <c r="BU1172" s="5">
        <v>0.77</v>
      </c>
      <c r="BV1172" s="5">
        <f>IFERROR($BF1172/($AL1172+$R1172), "No Votes")</f>
        <v>0</v>
      </c>
      <c r="BW1172" s="5">
        <f>IFERROR($BA1172/($AG1172+$M1172), "No Votes")</f>
        <v>0</v>
      </c>
      <c r="BX1172" t="s">
        <v>2157</v>
      </c>
      <c r="BY1172" s="5" t="s">
        <v>2096</v>
      </c>
      <c r="BZ1172" s="5" t="s">
        <v>2088</v>
      </c>
      <c r="CA1172" s="28" t="str">
        <f>IF(Table1[[#This Row],[Party]]="Labour","Conservative","Labour")</f>
        <v>Labour</v>
      </c>
      <c r="CB1172" s="28" cm="1">
        <f t="array" ref="CB11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172" s="28" cm="1">
        <f t="array" ref="CC11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72" s="28">
        <f>IF(TRIM(Table1[[#This Row],[Party]])="Labour",Table1[[#This Row],[Conservative_Aye]],Table1[[#This Row],[Labour_Aye]])</f>
        <v>0</v>
      </c>
      <c r="CE1172" s="28">
        <f>IF(TRIM(Table1[[#This Row],[Party]])="Labour",Table1[[#This Row],[Conservative_No]],Table1[[#This Row],[Labour_No]])</f>
        <v>156</v>
      </c>
      <c r="CF1172" s="36">
        <f>IF(Table1[[#This Row],[Gov_Aye]]+Table1[[#This Row],[Gov_No]]=0,"",Table1[[#This Row],[Gov_Aye]]/(Table1[[#This Row],[Gov_Aye]]+Table1[[#This Row],[Gov_No]]))</f>
        <v>1</v>
      </c>
      <c r="CG1172" s="36">
        <f>IF(Table1[[#This Row],[Opp_Aye]]+Table1[[#This Row],[Opp_No]]=0,"",Table1[[#This Row],[Opp_Aye]]/(Table1[[#This Row],[Opp_Aye]]+Table1[[#This Row],[Opp_No]]))</f>
        <v>0</v>
      </c>
      <c r="CH1172" s="36">
        <f>IF(OR(Table1[[#This Row],[Gov_Share]]="",Table1[[#This Row],[Opp_Share]]=""),"",ABS(Table1[[#This Row],[Gov_Share]]-Table1[[#This Row],[Opp_Share]]))</f>
        <v>1</v>
      </c>
      <c r="CI1172" s="36">
        <f>IF(Table1[[#This Row],[Gov_Aye]]+Table1[[#This Row],[Gov_No]]=0,"",ABS(Table1[[#This Row],[Gov_Aye]]-Table1[[#This Row],[Gov_No]])/(Table1[[#This Row],[Gov_Aye]]+Table1[[#This Row],[Gov_No]]))</f>
        <v>1</v>
      </c>
      <c r="CJ1172" s="36">
        <f>IF(Table1[[#This Row],[Opp_Aye]]+Table1[[#This Row],[Opp_No]]=0,"",ABS(Table1[[#This Row],[Opp_Aye]]-Table1[[#This Row],[Opp_No]])/(Table1[[#This Row],[Opp_Aye]]+Table1[[#This Row],[Opp_No]]))</f>
        <v>1</v>
      </c>
      <c r="CK11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0.9623733719247467</v>
      </c>
    </row>
    <row r="1173" spans="1:89" hidden="1" x14ac:dyDescent="0.75">
      <c r="A1173" s="2">
        <v>951</v>
      </c>
      <c r="B1173" s="15">
        <v>44216</v>
      </c>
      <c r="C1173" s="16">
        <v>0.72222222222222221</v>
      </c>
      <c r="D1173" s="2">
        <v>209</v>
      </c>
      <c r="E1173" s="19" t="s">
        <v>987</v>
      </c>
      <c r="F1173" s="2" t="s">
        <v>2037</v>
      </c>
      <c r="G1173" s="2"/>
      <c r="H1173" s="2">
        <v>263</v>
      </c>
      <c r="I1173" s="2">
        <v>355</v>
      </c>
      <c r="J1173" s="2">
        <v>0</v>
      </c>
      <c r="K1173" s="2">
        <v>1</v>
      </c>
      <c r="L1173" s="2">
        <v>0</v>
      </c>
      <c r="M1173" s="3">
        <v>0</v>
      </c>
      <c r="N1173" s="2">
        <v>0</v>
      </c>
      <c r="O1173" s="2">
        <v>0</v>
      </c>
      <c r="P1173" s="2">
        <v>1</v>
      </c>
      <c r="Q1173" s="2">
        <v>4</v>
      </c>
      <c r="R1173" s="4">
        <v>196</v>
      </c>
      <c r="S1173" s="2">
        <v>11</v>
      </c>
      <c r="T1173" s="2">
        <v>2</v>
      </c>
      <c r="U1173" s="2">
        <v>0</v>
      </c>
      <c r="V1173" s="2">
        <v>47</v>
      </c>
      <c r="W1173" s="2">
        <v>2</v>
      </c>
      <c r="X1173" s="2">
        <v>0</v>
      </c>
      <c r="Y1173" s="2">
        <v>0</v>
      </c>
      <c r="Z1173" s="2">
        <v>0</v>
      </c>
      <c r="AA1173" s="2">
        <v>0</v>
      </c>
      <c r="AB1173" s="2">
        <v>0</v>
      </c>
      <c r="AC1173" s="2">
        <v>0</v>
      </c>
      <c r="AD1173" s="2">
        <v>0</v>
      </c>
      <c r="AE1173" s="2">
        <v>0</v>
      </c>
      <c r="AF1173" s="2">
        <v>0</v>
      </c>
      <c r="AG1173" s="3">
        <v>356</v>
      </c>
      <c r="AH1173" s="2">
        <v>0</v>
      </c>
      <c r="AI1173" s="2">
        <v>0</v>
      </c>
      <c r="AJ1173" s="2">
        <v>0</v>
      </c>
      <c r="AK1173" s="2">
        <v>0</v>
      </c>
      <c r="AL1173" s="4">
        <v>0</v>
      </c>
      <c r="AM1173" s="2">
        <v>0</v>
      </c>
      <c r="AN1173" s="2">
        <v>0</v>
      </c>
      <c r="AO1173" s="2">
        <v>0</v>
      </c>
      <c r="AP1173" s="2">
        <v>0</v>
      </c>
      <c r="AQ1173" s="2">
        <v>0</v>
      </c>
      <c r="AR1173" s="2">
        <v>0</v>
      </c>
      <c r="AS1173" s="2">
        <v>0</v>
      </c>
      <c r="AT1173" s="2">
        <v>0</v>
      </c>
      <c r="AU1173" s="2">
        <v>0</v>
      </c>
      <c r="AV1173" s="2">
        <v>0</v>
      </c>
      <c r="AW1173" s="2">
        <v>0</v>
      </c>
      <c r="AX1173" s="2">
        <v>0</v>
      </c>
      <c r="AY1173" s="2">
        <v>0</v>
      </c>
      <c r="AZ1173" s="2">
        <v>0</v>
      </c>
      <c r="BA1173" s="44">
        <v>0</v>
      </c>
      <c r="BB1173" s="2">
        <v>0</v>
      </c>
      <c r="BC1173" s="2">
        <v>0</v>
      </c>
      <c r="BD1173" s="2">
        <v>0</v>
      </c>
      <c r="BE1173" s="2">
        <v>0</v>
      </c>
      <c r="BF1173" s="45">
        <v>0</v>
      </c>
      <c r="BG1173" s="2">
        <v>0</v>
      </c>
      <c r="BH1173" s="2">
        <v>0</v>
      </c>
      <c r="BI1173" s="2">
        <v>0</v>
      </c>
      <c r="BJ1173" s="2">
        <v>0</v>
      </c>
      <c r="BK1173" s="2">
        <v>0</v>
      </c>
      <c r="BL1173" s="2">
        <v>0</v>
      </c>
      <c r="BM1173" s="2">
        <v>0</v>
      </c>
      <c r="BN1173" s="2">
        <v>0</v>
      </c>
      <c r="BO1173" s="2">
        <v>0</v>
      </c>
      <c r="BP1173" s="2">
        <v>0</v>
      </c>
      <c r="BQ1173" s="2">
        <v>0</v>
      </c>
      <c r="BR1173" s="2">
        <v>0</v>
      </c>
      <c r="BS1173" s="2">
        <v>620</v>
      </c>
      <c r="BT1173" s="2">
        <v>0</v>
      </c>
      <c r="BU1173" s="5">
        <v>0.95</v>
      </c>
      <c r="BV1173" s="5">
        <f>IFERROR($BF1173/($AL1173+$R1173), "No Votes")</f>
        <v>0</v>
      </c>
      <c r="BW1173" s="5">
        <f>IFERROR($BA1173/($AG1173+$M1173), "No Votes")</f>
        <v>0</v>
      </c>
      <c r="BX1173" t="s">
        <v>2156</v>
      </c>
      <c r="BY1173" s="5" t="s">
        <v>2093</v>
      </c>
      <c r="BZ1173" s="5" t="s">
        <v>2088</v>
      </c>
      <c r="CA1173" s="28" t="str">
        <f>IF(Table1[[#This Row],[Party]]="Labour","Conservative","Labour")</f>
        <v>Labour</v>
      </c>
      <c r="CB1173" s="28" cm="1">
        <f t="array" ref="CB11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73" s="28" cm="1">
        <f t="array" ref="CC11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173" s="28">
        <f>IF(TRIM(Table1[[#This Row],[Party]])="Labour",Table1[[#This Row],[Conservative_Aye]],Table1[[#This Row],[Labour_Aye]])</f>
        <v>196</v>
      </c>
      <c r="CE1173" s="28">
        <f>IF(TRIM(Table1[[#This Row],[Party]])="Labour",Table1[[#This Row],[Conservative_No]],Table1[[#This Row],[Labour_No]])</f>
        <v>0</v>
      </c>
      <c r="CF1173" s="36">
        <f>IF(Table1[[#This Row],[Gov_Aye]]+Table1[[#This Row],[Gov_No]]=0,"",Table1[[#This Row],[Gov_Aye]]/(Table1[[#This Row],[Gov_Aye]]+Table1[[#This Row],[Gov_No]]))</f>
        <v>0</v>
      </c>
      <c r="CG1173" s="36">
        <f>IF(Table1[[#This Row],[Opp_Aye]]+Table1[[#This Row],[Opp_No]]=0,"",Table1[[#This Row],[Opp_Aye]]/(Table1[[#This Row],[Opp_Aye]]+Table1[[#This Row],[Opp_No]]))</f>
        <v>1</v>
      </c>
      <c r="CH1173" s="36">
        <f>IF(OR(Table1[[#This Row],[Gov_Share]]="",Table1[[#This Row],[Opp_Share]]=""),"",ABS(Table1[[#This Row],[Gov_Share]]-Table1[[#This Row],[Opp_Share]]))</f>
        <v>1</v>
      </c>
      <c r="CI1173" s="36">
        <f>IF(Table1[[#This Row],[Gov_Aye]]+Table1[[#This Row],[Gov_No]]=0,"",ABS(Table1[[#This Row],[Gov_Aye]]-Table1[[#This Row],[Gov_No]])/(Table1[[#This Row],[Gov_Aye]]+Table1[[#This Row],[Gov_No]]))</f>
        <v>1</v>
      </c>
      <c r="CJ1173" s="36">
        <f>IF(Table1[[#This Row],[Opp_Aye]]+Table1[[#This Row],[Opp_No]]=0,"",ABS(Table1[[#This Row],[Opp_Aye]]-Table1[[#This Row],[Opp_No]])/(Table1[[#This Row],[Opp_Aye]]+Table1[[#This Row],[Opp_No]]))</f>
        <v>1</v>
      </c>
      <c r="CK11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0.9715747284041768</v>
      </c>
    </row>
    <row r="1174" spans="1:89" ht="29.5" x14ac:dyDescent="0.75">
      <c r="A1174">
        <v>1261</v>
      </c>
      <c r="B1174" s="17">
        <v>44642</v>
      </c>
      <c r="C1174" s="18">
        <v>0.74236111111111114</v>
      </c>
      <c r="D1174">
        <v>225</v>
      </c>
      <c r="E1174" s="20" t="s">
        <v>509</v>
      </c>
      <c r="H1174">
        <v>317</v>
      </c>
      <c r="I1174">
        <v>220</v>
      </c>
      <c r="J1174">
        <v>0</v>
      </c>
      <c r="K1174">
        <v>0</v>
      </c>
      <c r="L1174">
        <v>0</v>
      </c>
      <c r="M1174" s="3">
        <v>307</v>
      </c>
      <c r="N1174">
        <v>6</v>
      </c>
      <c r="O1174">
        <v>0</v>
      </c>
      <c r="P1174">
        <v>0</v>
      </c>
      <c r="Q1174">
        <v>2</v>
      </c>
      <c r="R1174" s="4">
        <v>0</v>
      </c>
      <c r="S1174">
        <v>0</v>
      </c>
      <c r="T1174">
        <v>0</v>
      </c>
      <c r="U1174">
        <v>0</v>
      </c>
      <c r="V1174">
        <v>0</v>
      </c>
      <c r="W1174">
        <v>0</v>
      </c>
      <c r="X1174">
        <v>0</v>
      </c>
      <c r="Y1174">
        <v>0</v>
      </c>
      <c r="Z1174">
        <v>0</v>
      </c>
      <c r="AA1174">
        <v>0</v>
      </c>
      <c r="AB1174">
        <v>0</v>
      </c>
      <c r="AC1174">
        <v>0</v>
      </c>
      <c r="AD1174">
        <v>1</v>
      </c>
      <c r="AE1174">
        <v>1</v>
      </c>
      <c r="AF1174">
        <v>0</v>
      </c>
      <c r="AG1174" s="3">
        <v>0</v>
      </c>
      <c r="AH1174">
        <v>0</v>
      </c>
      <c r="AI1174">
        <v>0</v>
      </c>
      <c r="AJ1174">
        <v>1</v>
      </c>
      <c r="AK1174">
        <v>3</v>
      </c>
      <c r="AL1174" s="4">
        <v>160</v>
      </c>
      <c r="AM1174">
        <v>13</v>
      </c>
      <c r="AN1174">
        <v>2</v>
      </c>
      <c r="AO1174">
        <v>0</v>
      </c>
      <c r="AP1174">
        <v>35</v>
      </c>
      <c r="AQ1174">
        <v>2</v>
      </c>
      <c r="AR1174">
        <v>0</v>
      </c>
      <c r="AS1174">
        <v>0</v>
      </c>
      <c r="AT1174">
        <v>0</v>
      </c>
      <c r="AU1174">
        <v>0</v>
      </c>
      <c r="AV1174">
        <v>0</v>
      </c>
      <c r="AW1174">
        <v>0</v>
      </c>
      <c r="AX1174">
        <v>0</v>
      </c>
      <c r="AY1174">
        <v>0</v>
      </c>
      <c r="AZ1174">
        <v>0</v>
      </c>
      <c r="BA1174" s="3">
        <v>0</v>
      </c>
      <c r="BB1174">
        <v>0</v>
      </c>
      <c r="BC1174">
        <v>0</v>
      </c>
      <c r="BD1174">
        <v>0</v>
      </c>
      <c r="BE1174">
        <v>2</v>
      </c>
      <c r="BF1174" s="4">
        <v>0</v>
      </c>
      <c r="BG1174">
        <v>0</v>
      </c>
      <c r="BH1174">
        <v>0</v>
      </c>
      <c r="BI1174">
        <v>0</v>
      </c>
      <c r="BJ1174">
        <v>0</v>
      </c>
      <c r="BK1174">
        <v>0</v>
      </c>
      <c r="BL1174">
        <v>0</v>
      </c>
      <c r="BM1174">
        <v>0</v>
      </c>
      <c r="BN1174">
        <v>0</v>
      </c>
      <c r="BO1174">
        <v>0</v>
      </c>
      <c r="BP1174">
        <v>0</v>
      </c>
      <c r="BQ1174">
        <v>0</v>
      </c>
      <c r="BR1174">
        <v>2</v>
      </c>
      <c r="BS1174">
        <v>533</v>
      </c>
      <c r="BT1174">
        <v>0</v>
      </c>
      <c r="BU1174" s="1">
        <v>0.82</v>
      </c>
      <c r="BV1174" s="5">
        <f>IFERROR($BF1174/($AL1174+$R1174), "No Votes")</f>
        <v>0</v>
      </c>
      <c r="BW1174" s="5">
        <f>IFERROR($BA1174/($AG1174+$M1174), "No Votes")</f>
        <v>0</v>
      </c>
      <c r="BX1174" t="s">
        <v>2157</v>
      </c>
      <c r="BY1174" s="5" t="s">
        <v>2093</v>
      </c>
      <c r="BZ1174" s="5" t="s">
        <v>2088</v>
      </c>
      <c r="CA1174" s="28" t="str">
        <f>IF(Table1[[#This Row],[Party]]="Labour","Conservative","Labour")</f>
        <v>Labour</v>
      </c>
      <c r="CB1174" s="28" cm="1">
        <f t="array" ref="CB11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1174" s="28" cm="1">
        <f t="array" ref="CC11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74" s="28">
        <f>IF(TRIM(Table1[[#This Row],[Party]])="Labour",Table1[[#This Row],[Conservative_Aye]],Table1[[#This Row],[Labour_Aye]])</f>
        <v>0</v>
      </c>
      <c r="CE1174" s="28">
        <f>IF(TRIM(Table1[[#This Row],[Party]])="Labour",Table1[[#This Row],[Conservative_No]],Table1[[#This Row],[Labour_No]])</f>
        <v>160</v>
      </c>
      <c r="CF1174" s="36">
        <f>IF(Table1[[#This Row],[Gov_Aye]]+Table1[[#This Row],[Gov_No]]=0,"",Table1[[#This Row],[Gov_Aye]]/(Table1[[#This Row],[Gov_Aye]]+Table1[[#This Row],[Gov_No]]))</f>
        <v>1</v>
      </c>
      <c r="CG1174" s="36">
        <f>IF(Table1[[#This Row],[Opp_Aye]]+Table1[[#This Row],[Opp_No]]=0,"",Table1[[#This Row],[Opp_Aye]]/(Table1[[#This Row],[Opp_Aye]]+Table1[[#This Row],[Opp_No]]))</f>
        <v>0</v>
      </c>
      <c r="CH1174" s="36">
        <f>IF(OR(Table1[[#This Row],[Gov_Share]]="",Table1[[#This Row],[Opp_Share]]=""),"",ABS(Table1[[#This Row],[Gov_Share]]-Table1[[#This Row],[Opp_Share]]))</f>
        <v>1</v>
      </c>
      <c r="CI1174" s="36">
        <f>IF(Table1[[#This Row],[Gov_Aye]]+Table1[[#This Row],[Gov_No]]=0,"",ABS(Table1[[#This Row],[Gov_Aye]]-Table1[[#This Row],[Gov_No]])/(Table1[[#This Row],[Gov_Aye]]+Table1[[#This Row],[Gov_No]]))</f>
        <v>1</v>
      </c>
      <c r="CJ1174" s="36">
        <f>IF(Table1[[#This Row],[Opp_Aye]]+Table1[[#This Row],[Opp_No]]=0,"",ABS(Table1[[#This Row],[Opp_Aye]]-Table1[[#This Row],[Opp_No]])/(Table1[[#This Row],[Opp_Aye]]+Table1[[#This Row],[Opp_No]]))</f>
        <v>1</v>
      </c>
      <c r="CK11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0.96231269591056512</v>
      </c>
    </row>
    <row r="1175" spans="1:89" x14ac:dyDescent="0.75">
      <c r="A1175">
        <v>1353</v>
      </c>
      <c r="B1175" s="17">
        <v>44761</v>
      </c>
      <c r="C1175" s="18">
        <v>0.68958333333333333</v>
      </c>
      <c r="D1175">
        <v>47</v>
      </c>
      <c r="E1175" s="20" t="s">
        <v>643</v>
      </c>
      <c r="H1175">
        <v>205</v>
      </c>
      <c r="I1175">
        <v>293</v>
      </c>
      <c r="J1175">
        <v>0</v>
      </c>
      <c r="K1175">
        <v>1</v>
      </c>
      <c r="L1175">
        <v>0</v>
      </c>
      <c r="M1175" s="3">
        <v>0</v>
      </c>
      <c r="N1175">
        <v>0</v>
      </c>
      <c r="O1175">
        <v>0</v>
      </c>
      <c r="P1175">
        <v>1</v>
      </c>
      <c r="Q1175">
        <v>2</v>
      </c>
      <c r="R1175" s="4">
        <v>147</v>
      </c>
      <c r="S1175">
        <v>12</v>
      </c>
      <c r="T1175">
        <v>2</v>
      </c>
      <c r="U1175">
        <v>0</v>
      </c>
      <c r="V1175">
        <v>37</v>
      </c>
      <c r="W1175">
        <v>2</v>
      </c>
      <c r="X1175">
        <v>0</v>
      </c>
      <c r="Y1175">
        <v>0</v>
      </c>
      <c r="Z1175">
        <v>0</v>
      </c>
      <c r="AA1175">
        <v>0</v>
      </c>
      <c r="AB1175">
        <v>0</v>
      </c>
      <c r="AC1175">
        <v>0</v>
      </c>
      <c r="AD1175">
        <v>0</v>
      </c>
      <c r="AE1175">
        <v>0</v>
      </c>
      <c r="AF1175">
        <v>0</v>
      </c>
      <c r="AG1175" s="3">
        <v>283</v>
      </c>
      <c r="AH1175">
        <v>8</v>
      </c>
      <c r="AI1175">
        <v>0</v>
      </c>
      <c r="AJ1175">
        <v>0</v>
      </c>
      <c r="AK1175">
        <v>1</v>
      </c>
      <c r="AL1175" s="4">
        <v>0</v>
      </c>
      <c r="AM1175">
        <v>0</v>
      </c>
      <c r="AN1175">
        <v>0</v>
      </c>
      <c r="AO1175">
        <v>0</v>
      </c>
      <c r="AP1175">
        <v>0</v>
      </c>
      <c r="AQ1175">
        <v>0</v>
      </c>
      <c r="AR1175">
        <v>0</v>
      </c>
      <c r="AS1175">
        <v>0</v>
      </c>
      <c r="AT1175">
        <v>0</v>
      </c>
      <c r="AU1175">
        <v>0</v>
      </c>
      <c r="AV1175">
        <v>0</v>
      </c>
      <c r="AW1175">
        <v>0</v>
      </c>
      <c r="AX1175">
        <v>0</v>
      </c>
      <c r="AY1175">
        <v>0</v>
      </c>
      <c r="AZ1175">
        <v>0</v>
      </c>
      <c r="BA1175" s="3">
        <v>0</v>
      </c>
      <c r="BB1175">
        <v>0</v>
      </c>
      <c r="BC1175">
        <v>0</v>
      </c>
      <c r="BD1175">
        <v>0</v>
      </c>
      <c r="BE1175">
        <v>1</v>
      </c>
      <c r="BF1175" s="4">
        <v>0</v>
      </c>
      <c r="BG1175">
        <v>0</v>
      </c>
      <c r="BH1175">
        <v>0</v>
      </c>
      <c r="BI1175">
        <v>0</v>
      </c>
      <c r="BJ1175">
        <v>0</v>
      </c>
      <c r="BK1175">
        <v>0</v>
      </c>
      <c r="BL1175">
        <v>0</v>
      </c>
      <c r="BM1175">
        <v>0</v>
      </c>
      <c r="BN1175">
        <v>0</v>
      </c>
      <c r="BO1175">
        <v>0</v>
      </c>
      <c r="BP1175">
        <v>0</v>
      </c>
      <c r="BQ1175">
        <v>0</v>
      </c>
      <c r="BR1175">
        <v>1</v>
      </c>
      <c r="BS1175">
        <v>496</v>
      </c>
      <c r="BT1175">
        <v>0</v>
      </c>
      <c r="BU1175" s="1">
        <v>0.76</v>
      </c>
      <c r="BV1175" s="5">
        <f>IFERROR($BF1175/($AL1175+$R1175), "No Votes")</f>
        <v>0</v>
      </c>
      <c r="BW1175" s="5">
        <f>IFERROR($BA1175/($AG1175+$M1175), "No Votes")</f>
        <v>0</v>
      </c>
      <c r="BX1175" t="s">
        <v>2157</v>
      </c>
      <c r="BY1175" s="5" t="s">
        <v>2093</v>
      </c>
      <c r="BZ1175" s="5" t="s">
        <v>2088</v>
      </c>
      <c r="CA1175" s="28" t="str">
        <f>IF(Table1[[#This Row],[Party]]="Labour","Conservative","Labour")</f>
        <v>Labour</v>
      </c>
      <c r="CB1175" s="28" cm="1">
        <f t="array" ref="CB11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75" s="28" cm="1">
        <f t="array" ref="CC11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175" s="28">
        <f>IF(TRIM(Table1[[#This Row],[Party]])="Labour",Table1[[#This Row],[Conservative_Aye]],Table1[[#This Row],[Labour_Aye]])</f>
        <v>147</v>
      </c>
      <c r="CE1175" s="28">
        <f>IF(TRIM(Table1[[#This Row],[Party]])="Labour",Table1[[#This Row],[Conservative_No]],Table1[[#This Row],[Labour_No]])</f>
        <v>0</v>
      </c>
      <c r="CF1175" s="36">
        <f>IF(Table1[[#This Row],[Gov_Aye]]+Table1[[#This Row],[Gov_No]]=0,"",Table1[[#This Row],[Gov_Aye]]/(Table1[[#This Row],[Gov_Aye]]+Table1[[#This Row],[Gov_No]]))</f>
        <v>0</v>
      </c>
      <c r="CG1175" s="36">
        <f>IF(Table1[[#This Row],[Opp_Aye]]+Table1[[#This Row],[Opp_No]]=0,"",Table1[[#This Row],[Opp_Aye]]/(Table1[[#This Row],[Opp_Aye]]+Table1[[#This Row],[Opp_No]]))</f>
        <v>1</v>
      </c>
      <c r="CH1175" s="36">
        <f>IF(OR(Table1[[#This Row],[Gov_Share]]="",Table1[[#This Row],[Opp_Share]]=""),"",ABS(Table1[[#This Row],[Gov_Share]]-Table1[[#This Row],[Opp_Share]]))</f>
        <v>1</v>
      </c>
      <c r="CI1175" s="36">
        <f>IF(Table1[[#This Row],[Gov_Aye]]+Table1[[#This Row],[Gov_No]]=0,"",ABS(Table1[[#This Row],[Gov_Aye]]-Table1[[#This Row],[Gov_No]])/(Table1[[#This Row],[Gov_Aye]]+Table1[[#This Row],[Gov_No]]))</f>
        <v>1</v>
      </c>
      <c r="CJ1175" s="36">
        <f>IF(Table1[[#This Row],[Opp_Aye]]+Table1[[#This Row],[Opp_No]]=0,"",ABS(Table1[[#This Row],[Opp_Aye]]-Table1[[#This Row],[Opp_No]])/(Table1[[#This Row],[Opp_Aye]]+Table1[[#This Row],[Opp_No]]))</f>
        <v>1</v>
      </c>
      <c r="CK11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0.96227625585423748</v>
      </c>
    </row>
    <row r="1176" spans="1:89" x14ac:dyDescent="0.75">
      <c r="A1176">
        <v>1497</v>
      </c>
      <c r="B1176" s="17">
        <v>44998</v>
      </c>
      <c r="C1176" s="18">
        <v>0.92708333333333337</v>
      </c>
      <c r="D1176">
        <v>191</v>
      </c>
      <c r="E1176" s="20" t="s">
        <v>329</v>
      </c>
      <c r="H1176">
        <v>312</v>
      </c>
      <c r="I1176">
        <v>250</v>
      </c>
      <c r="J1176">
        <v>0</v>
      </c>
      <c r="K1176">
        <v>0</v>
      </c>
      <c r="L1176">
        <v>0</v>
      </c>
      <c r="M1176" s="3">
        <v>309</v>
      </c>
      <c r="N1176">
        <v>0</v>
      </c>
      <c r="O1176">
        <v>0</v>
      </c>
      <c r="P1176">
        <v>0</v>
      </c>
      <c r="Q1176">
        <v>4</v>
      </c>
      <c r="R1176" s="4">
        <v>0</v>
      </c>
      <c r="S1176">
        <v>0</v>
      </c>
      <c r="T1176">
        <v>0</v>
      </c>
      <c r="U1176">
        <v>0</v>
      </c>
      <c r="V1176">
        <v>0</v>
      </c>
      <c r="W1176">
        <v>0</v>
      </c>
      <c r="X1176">
        <v>0</v>
      </c>
      <c r="Y1176">
        <v>0</v>
      </c>
      <c r="Z1176">
        <v>0</v>
      </c>
      <c r="AA1176">
        <v>0</v>
      </c>
      <c r="AB1176">
        <v>0</v>
      </c>
      <c r="AC1176">
        <v>0</v>
      </c>
      <c r="AD1176">
        <v>1</v>
      </c>
      <c r="AE1176">
        <v>1</v>
      </c>
      <c r="AF1176">
        <v>0</v>
      </c>
      <c r="AG1176" s="3">
        <v>0</v>
      </c>
      <c r="AH1176">
        <v>2</v>
      </c>
      <c r="AI1176">
        <v>0</v>
      </c>
      <c r="AJ1176">
        <v>1</v>
      </c>
      <c r="AK1176">
        <v>6</v>
      </c>
      <c r="AL1176" s="4">
        <v>180</v>
      </c>
      <c r="AM1176">
        <v>13</v>
      </c>
      <c r="AN1176">
        <v>3</v>
      </c>
      <c r="AO1176">
        <v>0</v>
      </c>
      <c r="AP1176">
        <v>44</v>
      </c>
      <c r="AQ1176">
        <v>0</v>
      </c>
      <c r="AR1176">
        <v>0</v>
      </c>
      <c r="AS1176">
        <v>0</v>
      </c>
      <c r="AT1176">
        <v>0</v>
      </c>
      <c r="AU1176">
        <v>0</v>
      </c>
      <c r="AV1176">
        <v>0</v>
      </c>
      <c r="AW1176">
        <v>0</v>
      </c>
      <c r="AX1176">
        <v>0</v>
      </c>
      <c r="AY1176">
        <v>0</v>
      </c>
      <c r="AZ1176">
        <v>0</v>
      </c>
      <c r="BA1176" s="3">
        <v>0</v>
      </c>
      <c r="BB1176">
        <v>0</v>
      </c>
      <c r="BC1176">
        <v>0</v>
      </c>
      <c r="BD1176">
        <v>0</v>
      </c>
      <c r="BE1176">
        <v>4</v>
      </c>
      <c r="BF1176" s="4">
        <v>0</v>
      </c>
      <c r="BG1176">
        <v>0</v>
      </c>
      <c r="BH1176">
        <v>0</v>
      </c>
      <c r="BI1176">
        <v>0</v>
      </c>
      <c r="BJ1176">
        <v>0</v>
      </c>
      <c r="BK1176">
        <v>0</v>
      </c>
      <c r="BL1176">
        <v>0</v>
      </c>
      <c r="BM1176">
        <v>0</v>
      </c>
      <c r="BN1176">
        <v>0</v>
      </c>
      <c r="BO1176">
        <v>0</v>
      </c>
      <c r="BP1176">
        <v>0</v>
      </c>
      <c r="BQ1176">
        <v>0</v>
      </c>
      <c r="BR1176">
        <v>4</v>
      </c>
      <c r="BS1176">
        <v>564</v>
      </c>
      <c r="BT1176">
        <v>0.01</v>
      </c>
      <c r="BU1176" s="1">
        <v>0.87</v>
      </c>
      <c r="BV1176" s="5">
        <f>IFERROR($BF1176/($AL1176+$R1176), "No Votes")</f>
        <v>0</v>
      </c>
      <c r="BW1176" s="5">
        <f>IFERROR($BA1176/($AG1176+$M1176), "No Votes")</f>
        <v>0</v>
      </c>
      <c r="BX1176" t="s">
        <v>2157</v>
      </c>
      <c r="BY1176" s="5" t="s">
        <v>2096</v>
      </c>
      <c r="BZ1176" s="5" t="s">
        <v>2088</v>
      </c>
      <c r="CA1176" s="28" t="str">
        <f>IF(Table1[[#This Row],[Party]]="Labour","Conservative","Labour")</f>
        <v>Labour</v>
      </c>
      <c r="CB1176" s="28" cm="1">
        <f t="array" ref="CB11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309</v>
      </c>
      <c r="CC1176" s="28" cm="1">
        <f t="array" ref="CC11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76" s="28">
        <f>IF(TRIM(Table1[[#This Row],[Party]])="Labour",Table1[[#This Row],[Conservative_Aye]],Table1[[#This Row],[Labour_Aye]])</f>
        <v>0</v>
      </c>
      <c r="CE1176" s="28">
        <f>IF(TRIM(Table1[[#This Row],[Party]])="Labour",Table1[[#This Row],[Conservative_No]],Table1[[#This Row],[Labour_No]])</f>
        <v>180</v>
      </c>
      <c r="CF1176" s="36">
        <f>IF(Table1[[#This Row],[Gov_Aye]]+Table1[[#This Row],[Gov_No]]=0,"",Table1[[#This Row],[Gov_Aye]]/(Table1[[#This Row],[Gov_Aye]]+Table1[[#This Row],[Gov_No]]))</f>
        <v>1</v>
      </c>
      <c r="CG1176" s="36">
        <f>IF(Table1[[#This Row],[Opp_Aye]]+Table1[[#This Row],[Opp_No]]=0,"",Table1[[#This Row],[Opp_Aye]]/(Table1[[#This Row],[Opp_Aye]]+Table1[[#This Row],[Opp_No]]))</f>
        <v>0</v>
      </c>
      <c r="CH1176" s="36">
        <f>IF(OR(Table1[[#This Row],[Gov_Share]]="",Table1[[#This Row],[Opp_Share]]=""),"",ABS(Table1[[#This Row],[Gov_Share]]-Table1[[#This Row],[Opp_Share]]))</f>
        <v>1</v>
      </c>
      <c r="CI1176" s="36">
        <f>IF(Table1[[#This Row],[Gov_Aye]]+Table1[[#This Row],[Gov_No]]=0,"",ABS(Table1[[#This Row],[Gov_Aye]]-Table1[[#This Row],[Gov_No]])/(Table1[[#This Row],[Gov_Aye]]+Table1[[#This Row],[Gov_No]]))</f>
        <v>1</v>
      </c>
      <c r="CJ1176" s="36">
        <f>IF(Table1[[#This Row],[Opp_Aye]]+Table1[[#This Row],[Opp_No]]=0,"",ABS(Table1[[#This Row],[Opp_Aye]]-Table1[[#This Row],[Opp_No]])/(Table1[[#This Row],[Opp_Aye]]+Table1[[#This Row],[Opp_No]]))</f>
        <v>1</v>
      </c>
      <c r="CK11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0.9622440582796844</v>
      </c>
    </row>
    <row r="1177" spans="1:89" x14ac:dyDescent="0.75">
      <c r="A1177">
        <v>1349</v>
      </c>
      <c r="B1177" s="17">
        <v>44755</v>
      </c>
      <c r="C1177" s="18">
        <v>0.74652777777777779</v>
      </c>
      <c r="D1177">
        <v>43</v>
      </c>
      <c r="E1177" s="20" t="s">
        <v>699</v>
      </c>
      <c r="H1177">
        <v>229</v>
      </c>
      <c r="I1177">
        <v>300</v>
      </c>
      <c r="J1177">
        <v>0</v>
      </c>
      <c r="K1177">
        <v>1</v>
      </c>
      <c r="L1177">
        <v>0</v>
      </c>
      <c r="M1177" s="3">
        <v>0</v>
      </c>
      <c r="N1177">
        <v>0</v>
      </c>
      <c r="O1177">
        <v>0</v>
      </c>
      <c r="P1177">
        <v>1</v>
      </c>
      <c r="Q1177">
        <v>5</v>
      </c>
      <c r="R1177" s="4">
        <v>165</v>
      </c>
      <c r="S1177">
        <v>12</v>
      </c>
      <c r="T1177">
        <v>3</v>
      </c>
      <c r="U1177">
        <v>0</v>
      </c>
      <c r="V1177">
        <v>37</v>
      </c>
      <c r="W1177">
        <v>2</v>
      </c>
      <c r="X1177">
        <v>0</v>
      </c>
      <c r="Y1177">
        <v>0</v>
      </c>
      <c r="Z1177">
        <v>0</v>
      </c>
      <c r="AA1177">
        <v>0</v>
      </c>
      <c r="AB1177">
        <v>0</v>
      </c>
      <c r="AC1177">
        <v>0</v>
      </c>
      <c r="AD1177">
        <v>0</v>
      </c>
      <c r="AE1177">
        <v>0</v>
      </c>
      <c r="AF1177">
        <v>0</v>
      </c>
      <c r="AG1177" s="3">
        <v>285</v>
      </c>
      <c r="AH1177">
        <v>8</v>
      </c>
      <c r="AI1177">
        <v>0</v>
      </c>
      <c r="AJ1177">
        <v>0</v>
      </c>
      <c r="AK1177">
        <v>1</v>
      </c>
      <c r="AL1177" s="4">
        <v>0</v>
      </c>
      <c r="AM1177">
        <v>0</v>
      </c>
      <c r="AN1177">
        <v>0</v>
      </c>
      <c r="AO1177">
        <v>0</v>
      </c>
      <c r="AP1177">
        <v>0</v>
      </c>
      <c r="AQ1177">
        <v>0</v>
      </c>
      <c r="AR1177">
        <v>0</v>
      </c>
      <c r="AS1177">
        <v>0</v>
      </c>
      <c r="AT1177">
        <v>0</v>
      </c>
      <c r="AU1177">
        <v>0</v>
      </c>
      <c r="AV1177">
        <v>0</v>
      </c>
      <c r="AW1177">
        <v>0</v>
      </c>
      <c r="AX1177">
        <v>0</v>
      </c>
      <c r="AY1177">
        <v>0</v>
      </c>
      <c r="AZ1177">
        <v>0</v>
      </c>
      <c r="BA1177" s="3">
        <v>0</v>
      </c>
      <c r="BB1177">
        <v>0</v>
      </c>
      <c r="BC1177">
        <v>0</v>
      </c>
      <c r="BD1177">
        <v>0</v>
      </c>
      <c r="BE1177">
        <v>1</v>
      </c>
      <c r="BF1177" s="4">
        <v>0</v>
      </c>
      <c r="BG1177">
        <v>0</v>
      </c>
      <c r="BH1177">
        <v>0</v>
      </c>
      <c r="BI1177">
        <v>0</v>
      </c>
      <c r="BJ1177">
        <v>0</v>
      </c>
      <c r="BK1177">
        <v>0</v>
      </c>
      <c r="BL1177">
        <v>0</v>
      </c>
      <c r="BM1177">
        <v>0</v>
      </c>
      <c r="BN1177">
        <v>0</v>
      </c>
      <c r="BO1177">
        <v>0</v>
      </c>
      <c r="BP1177">
        <v>0</v>
      </c>
      <c r="BQ1177">
        <v>0</v>
      </c>
      <c r="BR1177">
        <v>1</v>
      </c>
      <c r="BS1177">
        <v>520</v>
      </c>
      <c r="BT1177">
        <v>0</v>
      </c>
      <c r="BU1177" s="1">
        <v>0.8</v>
      </c>
      <c r="BV1177" s="5">
        <f>IFERROR($BF1177/($AL1177+$R1177), "No Votes")</f>
        <v>0</v>
      </c>
      <c r="BW1177" s="5">
        <f>IFERROR($BA1177/($AG1177+$M1177), "No Votes")</f>
        <v>0</v>
      </c>
      <c r="BX1177" t="s">
        <v>2157</v>
      </c>
      <c r="BY1177" s="5" t="s">
        <v>2093</v>
      </c>
      <c r="BZ1177" s="5" t="s">
        <v>2088</v>
      </c>
      <c r="CA1177" s="28" t="str">
        <f>IF(Table1[[#This Row],[Party]]="Labour","Conservative","Labour")</f>
        <v>Labour</v>
      </c>
      <c r="CB1177" s="28" cm="1">
        <f t="array" ref="CB11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77" s="28" cm="1">
        <f t="array" ref="CC11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285</v>
      </c>
      <c r="CD1177" s="28">
        <f>IF(TRIM(Table1[[#This Row],[Party]])="Labour",Table1[[#This Row],[Conservative_Aye]],Table1[[#This Row],[Labour_Aye]])</f>
        <v>165</v>
      </c>
      <c r="CE1177" s="28">
        <f>IF(TRIM(Table1[[#This Row],[Party]])="Labour",Table1[[#This Row],[Conservative_No]],Table1[[#This Row],[Labour_No]])</f>
        <v>0</v>
      </c>
      <c r="CF1177" s="36">
        <f>IF(Table1[[#This Row],[Gov_Aye]]+Table1[[#This Row],[Gov_No]]=0,"",Table1[[#This Row],[Gov_Aye]]/(Table1[[#This Row],[Gov_Aye]]+Table1[[#This Row],[Gov_No]]))</f>
        <v>0</v>
      </c>
      <c r="CG1177" s="36">
        <f>IF(Table1[[#This Row],[Opp_Aye]]+Table1[[#This Row],[Opp_No]]=0,"",Table1[[#This Row],[Opp_Aye]]/(Table1[[#This Row],[Opp_Aye]]+Table1[[#This Row],[Opp_No]]))</f>
        <v>1</v>
      </c>
      <c r="CH1177" s="36">
        <f>IF(OR(Table1[[#This Row],[Gov_Share]]="",Table1[[#This Row],[Opp_Share]]=""),"",ABS(Table1[[#This Row],[Gov_Share]]-Table1[[#This Row],[Opp_Share]]))</f>
        <v>1</v>
      </c>
      <c r="CI1177" s="36">
        <f>IF(Table1[[#This Row],[Gov_Aye]]+Table1[[#This Row],[Gov_No]]=0,"",ABS(Table1[[#This Row],[Gov_Aye]]-Table1[[#This Row],[Gov_No]])/(Table1[[#This Row],[Gov_Aye]]+Table1[[#This Row],[Gov_No]]))</f>
        <v>1</v>
      </c>
      <c r="CJ1177" s="36">
        <f>IF(Table1[[#This Row],[Opp_Aye]]+Table1[[#This Row],[Opp_No]]=0,"",ABS(Table1[[#This Row],[Opp_Aye]]-Table1[[#This Row],[Opp_No]])/(Table1[[#This Row],[Opp_Aye]]+Table1[[#This Row],[Opp_No]]))</f>
        <v>1</v>
      </c>
      <c r="CK11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0.96223175965665231</v>
      </c>
    </row>
    <row r="1178" spans="1:89" x14ac:dyDescent="0.75">
      <c r="A1178" s="2">
        <v>1280</v>
      </c>
      <c r="B1178" s="15">
        <v>44671</v>
      </c>
      <c r="C1178" s="16">
        <v>0.6791666666666667</v>
      </c>
      <c r="D1178" s="2">
        <v>244</v>
      </c>
      <c r="E1178" s="19" t="s">
        <v>354</v>
      </c>
      <c r="F1178" s="2"/>
      <c r="G1178" s="2"/>
      <c r="H1178" s="2">
        <v>317</v>
      </c>
      <c r="I1178" s="2">
        <v>190</v>
      </c>
      <c r="J1178" s="2">
        <v>0</v>
      </c>
      <c r="K1178" s="2">
        <v>0</v>
      </c>
      <c r="L1178" s="2">
        <v>0</v>
      </c>
      <c r="M1178" s="3">
        <v>310</v>
      </c>
      <c r="N1178" s="2">
        <v>4</v>
      </c>
      <c r="O1178" s="2">
        <v>0</v>
      </c>
      <c r="P1178" s="2">
        <v>0</v>
      </c>
      <c r="Q1178" s="2">
        <v>2</v>
      </c>
      <c r="R1178" s="4">
        <v>0</v>
      </c>
      <c r="S1178" s="2">
        <v>0</v>
      </c>
      <c r="T1178" s="2">
        <v>0</v>
      </c>
      <c r="U1178" s="2">
        <v>0</v>
      </c>
      <c r="V1178" s="2">
        <v>0</v>
      </c>
      <c r="W1178" s="2">
        <v>0</v>
      </c>
      <c r="X1178" s="2">
        <v>0</v>
      </c>
      <c r="Y1178" s="2">
        <v>0</v>
      </c>
      <c r="Z1178" s="2">
        <v>0</v>
      </c>
      <c r="AA1178" s="2">
        <v>0</v>
      </c>
      <c r="AB1178" s="2">
        <v>0</v>
      </c>
      <c r="AC1178" s="2">
        <v>0</v>
      </c>
      <c r="AD1178" s="2">
        <v>0</v>
      </c>
      <c r="AE1178" s="2">
        <v>1</v>
      </c>
      <c r="AF1178" s="2">
        <v>0</v>
      </c>
      <c r="AG1178" s="3">
        <v>1</v>
      </c>
      <c r="AH1178" s="2">
        <v>0</v>
      </c>
      <c r="AI1178" s="2">
        <v>0</v>
      </c>
      <c r="AJ1178" s="2">
        <v>1</v>
      </c>
      <c r="AK1178" s="2">
        <v>4</v>
      </c>
      <c r="AL1178" s="4">
        <v>162</v>
      </c>
      <c r="AM1178" s="2">
        <v>12</v>
      </c>
      <c r="AN1178" s="2">
        <v>3</v>
      </c>
      <c r="AO1178" s="2">
        <v>0</v>
      </c>
      <c r="AP1178" s="2">
        <v>0</v>
      </c>
      <c r="AQ1178" s="2">
        <v>2</v>
      </c>
      <c r="AR1178" s="2">
        <v>0</v>
      </c>
      <c r="AS1178" s="2">
        <v>0</v>
      </c>
      <c r="AT1178" s="2">
        <v>0</v>
      </c>
      <c r="AU1178" s="2">
        <v>0</v>
      </c>
      <c r="AV1178" s="2">
        <v>0</v>
      </c>
      <c r="AW1178" s="2">
        <v>0</v>
      </c>
      <c r="AX1178" s="2">
        <v>0</v>
      </c>
      <c r="AY1178" s="2">
        <v>0</v>
      </c>
      <c r="AZ1178" s="2">
        <v>0</v>
      </c>
      <c r="BA1178" s="44">
        <v>1</v>
      </c>
      <c r="BB1178" s="2">
        <v>0</v>
      </c>
      <c r="BC1178" s="2">
        <v>0</v>
      </c>
      <c r="BD1178" s="2">
        <v>0</v>
      </c>
      <c r="BE1178" s="2">
        <v>2</v>
      </c>
      <c r="BF1178" s="45">
        <v>0</v>
      </c>
      <c r="BG1178" s="2">
        <v>0</v>
      </c>
      <c r="BH1178" s="2">
        <v>0</v>
      </c>
      <c r="BI1178" s="2">
        <v>0</v>
      </c>
      <c r="BJ1178" s="2">
        <v>0</v>
      </c>
      <c r="BK1178" s="2">
        <v>0</v>
      </c>
      <c r="BL1178" s="2">
        <v>0</v>
      </c>
      <c r="BM1178" s="2">
        <v>0</v>
      </c>
      <c r="BN1178" s="2">
        <v>0</v>
      </c>
      <c r="BO1178" s="2">
        <v>0</v>
      </c>
      <c r="BP1178" s="2">
        <v>0</v>
      </c>
      <c r="BQ1178" s="2">
        <v>0</v>
      </c>
      <c r="BR1178" s="2">
        <v>3</v>
      </c>
      <c r="BS1178" s="2">
        <v>502</v>
      </c>
      <c r="BT1178" s="2">
        <v>0.01</v>
      </c>
      <c r="BU1178" s="5">
        <v>0.77</v>
      </c>
      <c r="BV1178" s="5">
        <f>IFERROR($BF1178/($AL1178+$R1178), "No Votes")</f>
        <v>0</v>
      </c>
      <c r="BW1178" s="5">
        <f>IFERROR($BA1178/($AG1178+$M1178), "No Votes")</f>
        <v>3.2154340836012861E-3</v>
      </c>
      <c r="BX1178" t="s">
        <v>2157</v>
      </c>
      <c r="BY1178" s="5" t="s">
        <v>2093</v>
      </c>
      <c r="BZ1178" s="5" t="s">
        <v>2088</v>
      </c>
      <c r="CA1178" s="28" t="str">
        <f>IF(Table1[[#This Row],[Party]]="Labour","Conservative","Labour")</f>
        <v>Labour</v>
      </c>
      <c r="CB1178" s="28" cm="1">
        <f t="array" ref="CB11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1178" s="28" cm="1">
        <f t="array" ref="CC11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178" s="28">
        <f>IF(TRIM(Table1[[#This Row],[Party]])="Labour",Table1[[#This Row],[Conservative_Aye]],Table1[[#This Row],[Labour_Aye]])</f>
        <v>0</v>
      </c>
      <c r="CE1178" s="28">
        <f>IF(TRIM(Table1[[#This Row],[Party]])="Labour",Table1[[#This Row],[Conservative_No]],Table1[[#This Row],[Labour_No]])</f>
        <v>162</v>
      </c>
      <c r="CF1178" s="36">
        <f>IF(Table1[[#This Row],[Gov_Aye]]+Table1[[#This Row],[Gov_No]]=0,"",Table1[[#This Row],[Gov_Aye]]/(Table1[[#This Row],[Gov_Aye]]+Table1[[#This Row],[Gov_No]]))</f>
        <v>0.99678456591639875</v>
      </c>
      <c r="CG1178" s="36">
        <f>IF(Table1[[#This Row],[Opp_Aye]]+Table1[[#This Row],[Opp_No]]=0,"",Table1[[#This Row],[Opp_Aye]]/(Table1[[#This Row],[Opp_Aye]]+Table1[[#This Row],[Opp_No]]))</f>
        <v>0</v>
      </c>
      <c r="CH1178" s="36">
        <f>IF(OR(Table1[[#This Row],[Gov_Share]]="",Table1[[#This Row],[Opp_Share]]=""),"",ABS(Table1[[#This Row],[Gov_Share]]-Table1[[#This Row],[Opp_Share]]))</f>
        <v>0.99678456591639875</v>
      </c>
      <c r="CI1178" s="36">
        <f>IF(Table1[[#This Row],[Gov_Aye]]+Table1[[#This Row],[Gov_No]]=0,"",ABS(Table1[[#This Row],[Gov_Aye]]-Table1[[#This Row],[Gov_No]])/(Table1[[#This Row],[Gov_Aye]]+Table1[[#This Row],[Gov_No]]))</f>
        <v>0.99356913183279738</v>
      </c>
      <c r="CJ1178" s="36">
        <f>IF(Table1[[#This Row],[Opp_Aye]]+Table1[[#This Row],[Opp_No]]=0,"",ABS(Table1[[#This Row],[Opp_Aye]]-Table1[[#This Row],[Opp_No]])/(Table1[[#This Row],[Opp_Aye]]+Table1[[#This Row],[Opp_No]]))</f>
        <v>1</v>
      </c>
      <c r="CK11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0.96221770309322485</v>
      </c>
    </row>
    <row r="1179" spans="1:89" x14ac:dyDescent="0.75">
      <c r="A1179" s="2">
        <v>1498</v>
      </c>
      <c r="B1179" s="15">
        <v>44998</v>
      </c>
      <c r="C1179" s="16">
        <v>0.93611111111111112</v>
      </c>
      <c r="D1179" s="2">
        <v>192</v>
      </c>
      <c r="E1179" s="19" t="s">
        <v>406</v>
      </c>
      <c r="F1179" s="2"/>
      <c r="G1179" s="2"/>
      <c r="H1179" s="2">
        <v>312</v>
      </c>
      <c r="I1179" s="2">
        <v>248</v>
      </c>
      <c r="J1179" s="2">
        <v>0</v>
      </c>
      <c r="K1179" s="2">
        <v>0</v>
      </c>
      <c r="L1179" s="2">
        <v>0</v>
      </c>
      <c r="M1179" s="3">
        <v>308</v>
      </c>
      <c r="N1179" s="2">
        <v>0</v>
      </c>
      <c r="O1179" s="2">
        <v>0</v>
      </c>
      <c r="P1179" s="2">
        <v>0</v>
      </c>
      <c r="Q1179" s="2">
        <v>3</v>
      </c>
      <c r="R1179" s="4">
        <v>0</v>
      </c>
      <c r="S1179" s="2">
        <v>0</v>
      </c>
      <c r="T1179" s="2">
        <v>0</v>
      </c>
      <c r="U1179" s="2">
        <v>0</v>
      </c>
      <c r="V1179" s="2">
        <v>0</v>
      </c>
      <c r="W1179" s="2">
        <v>0</v>
      </c>
      <c r="X1179" s="2">
        <v>0</v>
      </c>
      <c r="Y1179" s="2">
        <v>0</v>
      </c>
      <c r="Z1179" s="2">
        <v>0</v>
      </c>
      <c r="AA1179" s="2">
        <v>0</v>
      </c>
      <c r="AB1179" s="2">
        <v>0</v>
      </c>
      <c r="AC1179" s="2">
        <v>0</v>
      </c>
      <c r="AD1179" s="2">
        <v>1</v>
      </c>
      <c r="AE1179" s="2">
        <v>1</v>
      </c>
      <c r="AF1179" s="2">
        <v>0</v>
      </c>
      <c r="AG1179" s="3">
        <v>0</v>
      </c>
      <c r="AH1179" s="2">
        <v>0</v>
      </c>
      <c r="AI1179" s="2">
        <v>0</v>
      </c>
      <c r="AJ1179" s="2">
        <v>1</v>
      </c>
      <c r="AK1179" s="2">
        <v>6</v>
      </c>
      <c r="AL1179" s="4">
        <v>177</v>
      </c>
      <c r="AM1179" s="2">
        <v>13</v>
      </c>
      <c r="AN1179" s="2">
        <v>3</v>
      </c>
      <c r="AO1179" s="2">
        <v>0</v>
      </c>
      <c r="AP1179" s="2">
        <v>44</v>
      </c>
      <c r="AQ1179" s="2">
        <v>0</v>
      </c>
      <c r="AR1179" s="2">
        <v>0</v>
      </c>
      <c r="AS1179" s="2">
        <v>0</v>
      </c>
      <c r="AT1179" s="2">
        <v>0</v>
      </c>
      <c r="AU1179" s="2">
        <v>0</v>
      </c>
      <c r="AV1179" s="2">
        <v>0</v>
      </c>
      <c r="AW1179" s="2">
        <v>0</v>
      </c>
      <c r="AX1179" s="2">
        <v>0</v>
      </c>
      <c r="AY1179" s="2">
        <v>0</v>
      </c>
      <c r="AZ1179" s="2">
        <v>0</v>
      </c>
      <c r="BA1179" s="44">
        <v>0</v>
      </c>
      <c r="BB1179" s="2">
        <v>0</v>
      </c>
      <c r="BC1179" s="2">
        <v>0</v>
      </c>
      <c r="BD1179" s="2">
        <v>0</v>
      </c>
      <c r="BE1179" s="2">
        <v>3</v>
      </c>
      <c r="BF1179" s="45">
        <v>0</v>
      </c>
      <c r="BG1179" s="2">
        <v>0</v>
      </c>
      <c r="BH1179" s="2">
        <v>0</v>
      </c>
      <c r="BI1179" s="2">
        <v>0</v>
      </c>
      <c r="BJ1179" s="2">
        <v>0</v>
      </c>
      <c r="BK1179" s="2">
        <v>0</v>
      </c>
      <c r="BL1179" s="2">
        <v>0</v>
      </c>
      <c r="BM1179" s="2">
        <v>0</v>
      </c>
      <c r="BN1179" s="2">
        <v>0</v>
      </c>
      <c r="BO1179" s="2">
        <v>0</v>
      </c>
      <c r="BP1179" s="2">
        <v>0</v>
      </c>
      <c r="BQ1179" s="2">
        <v>0</v>
      </c>
      <c r="BR1179" s="2">
        <v>3</v>
      </c>
      <c r="BS1179" s="2">
        <v>557</v>
      </c>
      <c r="BT1179" s="2">
        <v>0.01</v>
      </c>
      <c r="BU1179" s="5">
        <v>0.86</v>
      </c>
      <c r="BV1179" s="5">
        <f>IFERROR($BF1179/($AL1179+$R1179), "No Votes")</f>
        <v>0</v>
      </c>
      <c r="BW1179" s="5">
        <f>IFERROR($BA1179/($AG1179+$M1179), "No Votes")</f>
        <v>0</v>
      </c>
      <c r="BX1179" t="s">
        <v>2157</v>
      </c>
      <c r="BY1179" s="5" t="s">
        <v>2096</v>
      </c>
      <c r="BZ1179" s="5" t="s">
        <v>2088</v>
      </c>
      <c r="CA1179" s="28" t="str">
        <f>IF(Table1[[#This Row],[Party]]="Labour","Conservative","Labour")</f>
        <v>Labour</v>
      </c>
      <c r="CB1179" s="28" cm="1">
        <f t="array" ref="CB11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179" s="28" cm="1">
        <f t="array" ref="CC11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79" s="28">
        <f>IF(TRIM(Table1[[#This Row],[Party]])="Labour",Table1[[#This Row],[Conservative_Aye]],Table1[[#This Row],[Labour_Aye]])</f>
        <v>0</v>
      </c>
      <c r="CE1179" s="28">
        <f>IF(TRIM(Table1[[#This Row],[Party]])="Labour",Table1[[#This Row],[Conservative_No]],Table1[[#This Row],[Labour_No]])</f>
        <v>177</v>
      </c>
      <c r="CF1179" s="36">
        <f>IF(Table1[[#This Row],[Gov_Aye]]+Table1[[#This Row],[Gov_No]]=0,"",Table1[[#This Row],[Gov_Aye]]/(Table1[[#This Row],[Gov_Aye]]+Table1[[#This Row],[Gov_No]]))</f>
        <v>1</v>
      </c>
      <c r="CG1179" s="36">
        <f>IF(Table1[[#This Row],[Opp_Aye]]+Table1[[#This Row],[Opp_No]]=0,"",Table1[[#This Row],[Opp_Aye]]/(Table1[[#This Row],[Opp_Aye]]+Table1[[#This Row],[Opp_No]]))</f>
        <v>0</v>
      </c>
      <c r="CH1179" s="36">
        <f>IF(OR(Table1[[#This Row],[Gov_Share]]="",Table1[[#This Row],[Opp_Share]]=""),"",ABS(Table1[[#This Row],[Gov_Share]]-Table1[[#This Row],[Opp_Share]]))</f>
        <v>1</v>
      </c>
      <c r="CI1179" s="36">
        <f>IF(Table1[[#This Row],[Gov_Aye]]+Table1[[#This Row],[Gov_No]]=0,"",ABS(Table1[[#This Row],[Gov_Aye]]-Table1[[#This Row],[Gov_No]])/(Table1[[#This Row],[Gov_Aye]]+Table1[[#This Row],[Gov_No]]))</f>
        <v>1</v>
      </c>
      <c r="CJ1179" s="36">
        <f>IF(Table1[[#This Row],[Opp_Aye]]+Table1[[#This Row],[Opp_No]]=0,"",ABS(Table1[[#This Row],[Opp_Aye]]-Table1[[#This Row],[Opp_No]])/(Table1[[#This Row],[Opp_Aye]]+Table1[[#This Row],[Opp_No]]))</f>
        <v>1</v>
      </c>
      <c r="CK11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0.96216767235001066</v>
      </c>
    </row>
    <row r="1180" spans="1:89" x14ac:dyDescent="0.75">
      <c r="A1180" s="2">
        <v>1530</v>
      </c>
      <c r="B1180" s="15">
        <v>45042</v>
      </c>
      <c r="C1180" s="16">
        <v>0.76180555555555551</v>
      </c>
      <c r="D1180" s="2">
        <v>222</v>
      </c>
      <c r="E1180" s="19" t="s">
        <v>314</v>
      </c>
      <c r="F1180" s="2"/>
      <c r="G1180" s="2"/>
      <c r="H1180" s="2">
        <v>231</v>
      </c>
      <c r="I1180" s="2">
        <v>290</v>
      </c>
      <c r="J1180" s="2">
        <v>1</v>
      </c>
      <c r="K1180" s="2">
        <v>1</v>
      </c>
      <c r="L1180" s="2">
        <v>0</v>
      </c>
      <c r="M1180" s="3">
        <v>0</v>
      </c>
      <c r="N1180" s="2">
        <v>0</v>
      </c>
      <c r="O1180" s="2">
        <v>0</v>
      </c>
      <c r="P1180" s="2">
        <v>1</v>
      </c>
      <c r="Q1180" s="2">
        <v>7</v>
      </c>
      <c r="R1180" s="4">
        <v>161</v>
      </c>
      <c r="S1180" s="2">
        <v>12</v>
      </c>
      <c r="T1180" s="2">
        <v>3</v>
      </c>
      <c r="U1180" s="2">
        <v>0</v>
      </c>
      <c r="V1180" s="2">
        <v>43</v>
      </c>
      <c r="W1180" s="2">
        <v>2</v>
      </c>
      <c r="X1180" s="2">
        <v>0</v>
      </c>
      <c r="Y1180" s="2">
        <v>0</v>
      </c>
      <c r="Z1180" s="2">
        <v>0</v>
      </c>
      <c r="AA1180" s="2">
        <v>0</v>
      </c>
      <c r="AB1180" s="2">
        <v>0</v>
      </c>
      <c r="AC1180" s="2">
        <v>0</v>
      </c>
      <c r="AD1180" s="2">
        <v>0</v>
      </c>
      <c r="AE1180" s="2">
        <v>0</v>
      </c>
      <c r="AF1180" s="2">
        <v>0</v>
      </c>
      <c r="AG1180" s="3">
        <v>284</v>
      </c>
      <c r="AH1180" s="2">
        <v>1</v>
      </c>
      <c r="AI1180" s="2">
        <v>0</v>
      </c>
      <c r="AJ1180" s="2">
        <v>0</v>
      </c>
      <c r="AK1180" s="2">
        <v>4</v>
      </c>
      <c r="AL1180" s="4">
        <v>0</v>
      </c>
      <c r="AM1180" s="2">
        <v>0</v>
      </c>
      <c r="AN1180" s="2">
        <v>0</v>
      </c>
      <c r="AO1180" s="2">
        <v>0</v>
      </c>
      <c r="AP1180" s="2">
        <v>0</v>
      </c>
      <c r="AQ1180" s="2">
        <v>0</v>
      </c>
      <c r="AR1180" s="2">
        <v>0</v>
      </c>
      <c r="AS1180" s="2">
        <v>0</v>
      </c>
      <c r="AT1180" s="2">
        <v>0</v>
      </c>
      <c r="AU1180" s="2">
        <v>0</v>
      </c>
      <c r="AV1180" s="2">
        <v>0</v>
      </c>
      <c r="AW1180" s="2">
        <v>0</v>
      </c>
      <c r="AX1180" s="2">
        <v>0</v>
      </c>
      <c r="AY1180" s="2">
        <v>0</v>
      </c>
      <c r="AZ1180" s="2">
        <v>0</v>
      </c>
      <c r="BA1180" s="44">
        <v>0</v>
      </c>
      <c r="BB1180" s="2">
        <v>0</v>
      </c>
      <c r="BC1180" s="2">
        <v>0</v>
      </c>
      <c r="BD1180" s="2">
        <v>0</v>
      </c>
      <c r="BE1180" s="2">
        <v>4</v>
      </c>
      <c r="BF1180" s="45">
        <v>0</v>
      </c>
      <c r="BG1180" s="2">
        <v>0</v>
      </c>
      <c r="BH1180" s="2">
        <v>0</v>
      </c>
      <c r="BI1180" s="2">
        <v>0</v>
      </c>
      <c r="BJ1180" s="2">
        <v>0</v>
      </c>
      <c r="BK1180" s="2">
        <v>0</v>
      </c>
      <c r="BL1180" s="2">
        <v>0</v>
      </c>
      <c r="BM1180" s="2">
        <v>0</v>
      </c>
      <c r="BN1180" s="2">
        <v>0</v>
      </c>
      <c r="BO1180" s="2">
        <v>0</v>
      </c>
      <c r="BP1180" s="2">
        <v>0</v>
      </c>
      <c r="BQ1180" s="2">
        <v>0</v>
      </c>
      <c r="BR1180" s="2">
        <v>4</v>
      </c>
      <c r="BS1180" s="2">
        <v>520</v>
      </c>
      <c r="BT1180" s="2">
        <v>0.01</v>
      </c>
      <c r="BU1180" s="5">
        <v>0.8</v>
      </c>
      <c r="BV1180" s="5">
        <f>IFERROR($BF1180/($AL1180+$R1180), "No Votes")</f>
        <v>0</v>
      </c>
      <c r="BW1180" s="5">
        <f>IFERROR($BA1180/($AG1180+$M1180), "No Votes")</f>
        <v>0</v>
      </c>
      <c r="BX1180" t="s">
        <v>2157</v>
      </c>
      <c r="BY1180" s="5" t="s">
        <v>2096</v>
      </c>
      <c r="BZ1180" s="5" t="s">
        <v>2088</v>
      </c>
      <c r="CA1180" s="28" t="str">
        <f>IF(Table1[[#This Row],[Party]]="Labour","Conservative","Labour")</f>
        <v>Labour</v>
      </c>
      <c r="CB1180" s="28" cm="1">
        <f t="array" ref="CB11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0" s="28" cm="1">
        <f t="array" ref="CC11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284</v>
      </c>
      <c r="CD1180" s="28">
        <f>IF(TRIM(Table1[[#This Row],[Party]])="Labour",Table1[[#This Row],[Conservative_Aye]],Table1[[#This Row],[Labour_Aye]])</f>
        <v>161</v>
      </c>
      <c r="CE1180" s="28">
        <f>IF(TRIM(Table1[[#This Row],[Party]])="Labour",Table1[[#This Row],[Conservative_No]],Table1[[#This Row],[Labour_No]])</f>
        <v>0</v>
      </c>
      <c r="CF1180" s="36">
        <f>IF(Table1[[#This Row],[Gov_Aye]]+Table1[[#This Row],[Gov_No]]=0,"",Table1[[#This Row],[Gov_Aye]]/(Table1[[#This Row],[Gov_Aye]]+Table1[[#This Row],[Gov_No]]))</f>
        <v>0</v>
      </c>
      <c r="CG1180" s="36">
        <f>IF(Table1[[#This Row],[Opp_Aye]]+Table1[[#This Row],[Opp_No]]=0,"",Table1[[#This Row],[Opp_Aye]]/(Table1[[#This Row],[Opp_Aye]]+Table1[[#This Row],[Opp_No]]))</f>
        <v>1</v>
      </c>
      <c r="CH1180" s="36">
        <f>IF(OR(Table1[[#This Row],[Gov_Share]]="",Table1[[#This Row],[Opp_Share]]=""),"",ABS(Table1[[#This Row],[Gov_Share]]-Table1[[#This Row],[Opp_Share]]))</f>
        <v>1</v>
      </c>
      <c r="CI1180" s="36">
        <f>IF(Table1[[#This Row],[Gov_Aye]]+Table1[[#This Row],[Gov_No]]=0,"",ABS(Table1[[#This Row],[Gov_Aye]]-Table1[[#This Row],[Gov_No]])/(Table1[[#This Row],[Gov_Aye]]+Table1[[#This Row],[Gov_No]]))</f>
        <v>1</v>
      </c>
      <c r="CJ1180" s="36">
        <f>IF(Table1[[#This Row],[Opp_Aye]]+Table1[[#This Row],[Opp_No]]=0,"",ABS(Table1[[#This Row],[Opp_Aye]]-Table1[[#This Row],[Opp_No]])/(Table1[[#This Row],[Opp_Aye]]+Table1[[#This Row],[Opp_No]]))</f>
        <v>1</v>
      </c>
      <c r="CK11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0.96216512611624627</v>
      </c>
    </row>
    <row r="1181" spans="1:89" ht="29.5" x14ac:dyDescent="0.75">
      <c r="A1181">
        <v>1206</v>
      </c>
      <c r="B1181" s="17">
        <v>44586</v>
      </c>
      <c r="C1181" s="18">
        <v>0.75624999999999998</v>
      </c>
      <c r="D1181">
        <v>173</v>
      </c>
      <c r="E1181" s="20" t="s">
        <v>441</v>
      </c>
      <c r="H1181">
        <v>176</v>
      </c>
      <c r="I1181">
        <v>316</v>
      </c>
      <c r="J1181">
        <v>0</v>
      </c>
      <c r="K1181">
        <v>1</v>
      </c>
      <c r="L1181">
        <v>0</v>
      </c>
      <c r="M1181" s="3">
        <v>0</v>
      </c>
      <c r="N1181">
        <v>0</v>
      </c>
      <c r="O1181">
        <v>0</v>
      </c>
      <c r="P1181">
        <v>1</v>
      </c>
      <c r="Q1181">
        <v>2</v>
      </c>
      <c r="R1181" s="4">
        <v>155</v>
      </c>
      <c r="S1181">
        <v>13</v>
      </c>
      <c r="T1181">
        <v>2</v>
      </c>
      <c r="U1181">
        <v>0</v>
      </c>
      <c r="V1181">
        <v>0</v>
      </c>
      <c r="W1181">
        <v>2</v>
      </c>
      <c r="X1181">
        <v>0</v>
      </c>
      <c r="Y1181">
        <v>0</v>
      </c>
      <c r="Z1181">
        <v>0</v>
      </c>
      <c r="AA1181">
        <v>0</v>
      </c>
      <c r="AB1181">
        <v>0</v>
      </c>
      <c r="AC1181">
        <v>0</v>
      </c>
      <c r="AD1181">
        <v>0</v>
      </c>
      <c r="AE1181">
        <v>0</v>
      </c>
      <c r="AF1181">
        <v>0</v>
      </c>
      <c r="AG1181" s="3">
        <v>305</v>
      </c>
      <c r="AH1181">
        <v>6</v>
      </c>
      <c r="AI1181">
        <v>0</v>
      </c>
      <c r="AJ1181">
        <v>0</v>
      </c>
      <c r="AK1181">
        <v>2</v>
      </c>
      <c r="AL1181" s="4">
        <v>0</v>
      </c>
      <c r="AM1181">
        <v>0</v>
      </c>
      <c r="AN1181">
        <v>0</v>
      </c>
      <c r="AO1181">
        <v>0</v>
      </c>
      <c r="AP1181">
        <v>0</v>
      </c>
      <c r="AQ1181">
        <v>0</v>
      </c>
      <c r="AR1181">
        <v>0</v>
      </c>
      <c r="AS1181">
        <v>0</v>
      </c>
      <c r="AT1181">
        <v>0</v>
      </c>
      <c r="AU1181">
        <v>0</v>
      </c>
      <c r="AV1181">
        <v>0</v>
      </c>
      <c r="AW1181">
        <v>0</v>
      </c>
      <c r="AX1181">
        <v>0</v>
      </c>
      <c r="AY1181">
        <v>0</v>
      </c>
      <c r="AZ1181">
        <v>0</v>
      </c>
      <c r="BA1181" s="3">
        <v>0</v>
      </c>
      <c r="BB1181">
        <v>0</v>
      </c>
      <c r="BC1181">
        <v>0</v>
      </c>
      <c r="BD1181">
        <v>0</v>
      </c>
      <c r="BE1181">
        <v>2</v>
      </c>
      <c r="BF1181" s="4">
        <v>0</v>
      </c>
      <c r="BG1181">
        <v>0</v>
      </c>
      <c r="BH1181">
        <v>0</v>
      </c>
      <c r="BI1181">
        <v>0</v>
      </c>
      <c r="BJ1181">
        <v>0</v>
      </c>
      <c r="BK1181">
        <v>0</v>
      </c>
      <c r="BL1181">
        <v>0</v>
      </c>
      <c r="BM1181">
        <v>0</v>
      </c>
      <c r="BN1181">
        <v>0</v>
      </c>
      <c r="BO1181">
        <v>0</v>
      </c>
      <c r="BP1181">
        <v>0</v>
      </c>
      <c r="BQ1181">
        <v>0</v>
      </c>
      <c r="BR1181">
        <v>2</v>
      </c>
      <c r="BS1181">
        <v>489</v>
      </c>
      <c r="BT1181">
        <v>0</v>
      </c>
      <c r="BU1181" s="1">
        <v>0.75</v>
      </c>
      <c r="BV1181" s="5">
        <f>IFERROR($BF1181/($AL1181+$R1181), "No Votes")</f>
        <v>0</v>
      </c>
      <c r="BW1181" s="5">
        <f>IFERROR($BA1181/($AG1181+$M1181), "No Votes")</f>
        <v>0</v>
      </c>
      <c r="BX1181" t="s">
        <v>2157</v>
      </c>
      <c r="BY1181" s="5" t="s">
        <v>2093</v>
      </c>
      <c r="BZ1181" s="5" t="s">
        <v>2088</v>
      </c>
      <c r="CA1181" s="28" t="str">
        <f>IF(Table1[[#This Row],[Party]]="Labour","Conservative","Labour")</f>
        <v>Labour</v>
      </c>
      <c r="CB1181" s="28" cm="1">
        <f t="array" ref="CB11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1" s="28" cm="1">
        <f t="array" ref="CC11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1181" s="28">
        <f>IF(TRIM(Table1[[#This Row],[Party]])="Labour",Table1[[#This Row],[Conservative_Aye]],Table1[[#This Row],[Labour_Aye]])</f>
        <v>155</v>
      </c>
      <c r="CE1181" s="28">
        <f>IF(TRIM(Table1[[#This Row],[Party]])="Labour",Table1[[#This Row],[Conservative_No]],Table1[[#This Row],[Labour_No]])</f>
        <v>0</v>
      </c>
      <c r="CF1181" s="36">
        <f>IF(Table1[[#This Row],[Gov_Aye]]+Table1[[#This Row],[Gov_No]]=0,"",Table1[[#This Row],[Gov_Aye]]/(Table1[[#This Row],[Gov_Aye]]+Table1[[#This Row],[Gov_No]]))</f>
        <v>0</v>
      </c>
      <c r="CG1181" s="36">
        <f>IF(Table1[[#This Row],[Opp_Aye]]+Table1[[#This Row],[Opp_No]]=0,"",Table1[[#This Row],[Opp_Aye]]/(Table1[[#This Row],[Opp_Aye]]+Table1[[#This Row],[Opp_No]]))</f>
        <v>1</v>
      </c>
      <c r="CH1181" s="36">
        <f>IF(OR(Table1[[#This Row],[Gov_Share]]="",Table1[[#This Row],[Opp_Share]]=""),"",ABS(Table1[[#This Row],[Gov_Share]]-Table1[[#This Row],[Opp_Share]]))</f>
        <v>1</v>
      </c>
      <c r="CI1181" s="36">
        <f>IF(Table1[[#This Row],[Gov_Aye]]+Table1[[#This Row],[Gov_No]]=0,"",ABS(Table1[[#This Row],[Gov_Aye]]-Table1[[#This Row],[Gov_No]])/(Table1[[#This Row],[Gov_Aye]]+Table1[[#This Row],[Gov_No]]))</f>
        <v>1</v>
      </c>
      <c r="CJ1181" s="36">
        <f>IF(Table1[[#This Row],[Opp_Aye]]+Table1[[#This Row],[Opp_No]]=0,"",ABS(Table1[[#This Row],[Opp_Aye]]-Table1[[#This Row],[Opp_No]])/(Table1[[#This Row],[Opp_Aye]]+Table1[[#This Row],[Opp_No]]))</f>
        <v>1</v>
      </c>
      <c r="CK11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0.96216317716646327</v>
      </c>
    </row>
    <row r="1182" spans="1:89" ht="29.5" x14ac:dyDescent="0.75">
      <c r="A1182" s="2">
        <v>1207</v>
      </c>
      <c r="B1182" s="15">
        <v>44586</v>
      </c>
      <c r="C1182" s="16">
        <v>0.76388888888888884</v>
      </c>
      <c r="D1182" s="2">
        <v>174</v>
      </c>
      <c r="E1182" s="19" t="s">
        <v>501</v>
      </c>
      <c r="F1182" s="2"/>
      <c r="G1182" s="2"/>
      <c r="H1182" s="2">
        <v>220</v>
      </c>
      <c r="I1182" s="2">
        <v>315</v>
      </c>
      <c r="J1182" s="2">
        <v>1</v>
      </c>
      <c r="K1182" s="2">
        <v>1</v>
      </c>
      <c r="L1182" s="2">
        <v>0</v>
      </c>
      <c r="M1182" s="3">
        <v>0</v>
      </c>
      <c r="N1182" s="2">
        <v>0</v>
      </c>
      <c r="O1182" s="2">
        <v>0</v>
      </c>
      <c r="P1182" s="2">
        <v>1</v>
      </c>
      <c r="Q1182" s="2">
        <v>3</v>
      </c>
      <c r="R1182" s="4">
        <v>155</v>
      </c>
      <c r="S1182" s="2">
        <v>13</v>
      </c>
      <c r="T1182" s="2">
        <v>2</v>
      </c>
      <c r="U1182" s="2">
        <v>0</v>
      </c>
      <c r="V1182" s="2">
        <v>40</v>
      </c>
      <c r="W1182" s="2">
        <v>2</v>
      </c>
      <c r="X1182" s="2">
        <v>0</v>
      </c>
      <c r="Y1182" s="2">
        <v>0</v>
      </c>
      <c r="Z1182" s="2">
        <v>0</v>
      </c>
      <c r="AA1182" s="2">
        <v>0</v>
      </c>
      <c r="AB1182" s="2">
        <v>0</v>
      </c>
      <c r="AC1182" s="2">
        <v>0</v>
      </c>
      <c r="AD1182" s="2">
        <v>0</v>
      </c>
      <c r="AE1182" s="2">
        <v>0</v>
      </c>
      <c r="AF1182" s="2">
        <v>0</v>
      </c>
      <c r="AG1182" s="3">
        <v>305</v>
      </c>
      <c r="AH1182" s="2">
        <v>6</v>
      </c>
      <c r="AI1182" s="2">
        <v>0</v>
      </c>
      <c r="AJ1182" s="2">
        <v>0</v>
      </c>
      <c r="AK1182" s="2">
        <v>2</v>
      </c>
      <c r="AL1182" s="4">
        <v>0</v>
      </c>
      <c r="AM1182" s="2">
        <v>0</v>
      </c>
      <c r="AN1182" s="2">
        <v>0</v>
      </c>
      <c r="AO1182" s="2">
        <v>0</v>
      </c>
      <c r="AP1182" s="2">
        <v>0</v>
      </c>
      <c r="AQ1182" s="2">
        <v>0</v>
      </c>
      <c r="AR1182" s="2">
        <v>0</v>
      </c>
      <c r="AS1182" s="2">
        <v>0</v>
      </c>
      <c r="AT1182" s="2">
        <v>0</v>
      </c>
      <c r="AU1182" s="2">
        <v>0</v>
      </c>
      <c r="AV1182" s="2">
        <v>0</v>
      </c>
      <c r="AW1182" s="2">
        <v>0</v>
      </c>
      <c r="AX1182" s="2">
        <v>0</v>
      </c>
      <c r="AY1182" s="2">
        <v>0</v>
      </c>
      <c r="AZ1182" s="2">
        <v>0</v>
      </c>
      <c r="BA1182" s="44">
        <v>0</v>
      </c>
      <c r="BB1182" s="2">
        <v>0</v>
      </c>
      <c r="BC1182" s="2">
        <v>0</v>
      </c>
      <c r="BD1182" s="2">
        <v>0</v>
      </c>
      <c r="BE1182" s="2">
        <v>2</v>
      </c>
      <c r="BF1182" s="45">
        <v>0</v>
      </c>
      <c r="BG1182" s="2">
        <v>0</v>
      </c>
      <c r="BH1182" s="2">
        <v>0</v>
      </c>
      <c r="BI1182" s="2">
        <v>0</v>
      </c>
      <c r="BJ1182" s="2">
        <v>0</v>
      </c>
      <c r="BK1182" s="2">
        <v>0</v>
      </c>
      <c r="BL1182" s="2">
        <v>0</v>
      </c>
      <c r="BM1182" s="2">
        <v>0</v>
      </c>
      <c r="BN1182" s="2">
        <v>0</v>
      </c>
      <c r="BO1182" s="2">
        <v>0</v>
      </c>
      <c r="BP1182" s="2">
        <v>0</v>
      </c>
      <c r="BQ1182" s="2">
        <v>0</v>
      </c>
      <c r="BR1182" s="2">
        <v>2</v>
      </c>
      <c r="BS1182" s="2">
        <v>531</v>
      </c>
      <c r="BT1182" s="2">
        <v>0</v>
      </c>
      <c r="BU1182" s="5">
        <v>0.82</v>
      </c>
      <c r="BV1182" s="5">
        <f>IFERROR($BF1182/($AL1182+$R1182), "No Votes")</f>
        <v>0</v>
      </c>
      <c r="BW1182" s="5">
        <f>IFERROR($BA1182/($AG1182+$M1182), "No Votes")</f>
        <v>0</v>
      </c>
      <c r="BX1182" t="s">
        <v>2157</v>
      </c>
      <c r="BY1182" s="5" t="s">
        <v>2093</v>
      </c>
      <c r="BZ1182" s="5" t="s">
        <v>2088</v>
      </c>
      <c r="CA1182" s="28" t="str">
        <f>IF(Table1[[#This Row],[Party]]="Labour","Conservative","Labour")</f>
        <v>Labour</v>
      </c>
      <c r="CB1182" s="28" cm="1">
        <f t="array" ref="CB11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2" s="28" cm="1">
        <f t="array" ref="CC11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1182" s="28">
        <f>IF(TRIM(Table1[[#This Row],[Party]])="Labour",Table1[[#This Row],[Conservative_Aye]],Table1[[#This Row],[Labour_Aye]])</f>
        <v>155</v>
      </c>
      <c r="CE1182" s="28">
        <f>IF(TRIM(Table1[[#This Row],[Party]])="Labour",Table1[[#This Row],[Conservative_No]],Table1[[#This Row],[Labour_No]])</f>
        <v>0</v>
      </c>
      <c r="CF1182" s="36">
        <f>IF(Table1[[#This Row],[Gov_Aye]]+Table1[[#This Row],[Gov_No]]=0,"",Table1[[#This Row],[Gov_Aye]]/(Table1[[#This Row],[Gov_Aye]]+Table1[[#This Row],[Gov_No]]))</f>
        <v>0</v>
      </c>
      <c r="CG1182" s="36">
        <f>IF(Table1[[#This Row],[Opp_Aye]]+Table1[[#This Row],[Opp_No]]=0,"",Table1[[#This Row],[Opp_Aye]]/(Table1[[#This Row],[Opp_Aye]]+Table1[[#This Row],[Opp_No]]))</f>
        <v>1</v>
      </c>
      <c r="CH1182" s="36">
        <f>IF(OR(Table1[[#This Row],[Gov_Share]]="",Table1[[#This Row],[Opp_Share]]=""),"",ABS(Table1[[#This Row],[Gov_Share]]-Table1[[#This Row],[Opp_Share]]))</f>
        <v>1</v>
      </c>
      <c r="CI1182" s="36">
        <f>IF(Table1[[#This Row],[Gov_Aye]]+Table1[[#This Row],[Gov_No]]=0,"",ABS(Table1[[#This Row],[Gov_Aye]]-Table1[[#This Row],[Gov_No]])/(Table1[[#This Row],[Gov_Aye]]+Table1[[#This Row],[Gov_No]]))</f>
        <v>1</v>
      </c>
      <c r="CJ1182" s="36">
        <f>IF(Table1[[#This Row],[Opp_Aye]]+Table1[[#This Row],[Opp_No]]=0,"",ABS(Table1[[#This Row],[Opp_Aye]]-Table1[[#This Row],[Opp_No]])/(Table1[[#This Row],[Opp_Aye]]+Table1[[#This Row],[Opp_No]]))</f>
        <v>1</v>
      </c>
      <c r="CK11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0.96216317716646327</v>
      </c>
    </row>
    <row r="1183" spans="1:89" ht="29.5" x14ac:dyDescent="0.75">
      <c r="A1183" s="2">
        <v>1203</v>
      </c>
      <c r="B1183" s="15">
        <v>44586</v>
      </c>
      <c r="C1183" s="16">
        <v>0.67638888888888893</v>
      </c>
      <c r="D1183" s="2">
        <v>170</v>
      </c>
      <c r="E1183" s="19" t="s">
        <v>508</v>
      </c>
      <c r="F1183" s="2"/>
      <c r="G1183" s="2"/>
      <c r="H1183" s="2">
        <v>228</v>
      </c>
      <c r="I1183" s="2">
        <v>313</v>
      </c>
      <c r="J1183" s="2">
        <v>1</v>
      </c>
      <c r="K1183" s="2">
        <v>1</v>
      </c>
      <c r="L1183" s="2">
        <v>0</v>
      </c>
      <c r="M1183" s="3">
        <v>0</v>
      </c>
      <c r="N1183" s="2">
        <v>6</v>
      </c>
      <c r="O1183" s="2">
        <v>0</v>
      </c>
      <c r="P1183" s="2">
        <v>1</v>
      </c>
      <c r="Q1183" s="2">
        <v>2</v>
      </c>
      <c r="R1183" s="4">
        <v>156</v>
      </c>
      <c r="S1183" s="2">
        <v>13</v>
      </c>
      <c r="T1183" s="2">
        <v>2</v>
      </c>
      <c r="U1183" s="2">
        <v>0</v>
      </c>
      <c r="V1183" s="2">
        <v>43</v>
      </c>
      <c r="W1183" s="2">
        <v>2</v>
      </c>
      <c r="X1183" s="2">
        <v>0</v>
      </c>
      <c r="Y1183" s="2">
        <v>0</v>
      </c>
      <c r="Z1183" s="2">
        <v>0</v>
      </c>
      <c r="AA1183" s="2">
        <v>0</v>
      </c>
      <c r="AB1183" s="2">
        <v>0</v>
      </c>
      <c r="AC1183" s="2">
        <v>0</v>
      </c>
      <c r="AD1183" s="2">
        <v>0</v>
      </c>
      <c r="AE1183" s="2">
        <v>0</v>
      </c>
      <c r="AF1183" s="2">
        <v>0</v>
      </c>
      <c r="AG1183" s="3">
        <v>304</v>
      </c>
      <c r="AH1183" s="2">
        <v>0</v>
      </c>
      <c r="AI1183" s="2">
        <v>0</v>
      </c>
      <c r="AJ1183" s="2">
        <v>0</v>
      </c>
      <c r="AK1183" s="2">
        <v>2</v>
      </c>
      <c r="AL1183" s="4">
        <v>0</v>
      </c>
      <c r="AM1183" s="2">
        <v>0</v>
      </c>
      <c r="AN1183" s="2">
        <v>0</v>
      </c>
      <c r="AO1183" s="2">
        <v>0</v>
      </c>
      <c r="AP1183" s="2">
        <v>0</v>
      </c>
      <c r="AQ1183" s="2">
        <v>0</v>
      </c>
      <c r="AR1183" s="2">
        <v>0</v>
      </c>
      <c r="AS1183" s="2">
        <v>0</v>
      </c>
      <c r="AT1183" s="2">
        <v>0</v>
      </c>
      <c r="AU1183" s="2">
        <v>0</v>
      </c>
      <c r="AV1183" s="2">
        <v>0</v>
      </c>
      <c r="AW1183" s="2">
        <v>0</v>
      </c>
      <c r="AX1183" s="2">
        <v>0</v>
      </c>
      <c r="AY1183" s="2">
        <v>0</v>
      </c>
      <c r="AZ1183" s="2">
        <v>0</v>
      </c>
      <c r="BA1183" s="44">
        <v>0</v>
      </c>
      <c r="BB1183" s="2">
        <v>0</v>
      </c>
      <c r="BC1183" s="2">
        <v>0</v>
      </c>
      <c r="BD1183" s="2">
        <v>0</v>
      </c>
      <c r="BE1183" s="2">
        <v>2</v>
      </c>
      <c r="BF1183" s="45">
        <v>0</v>
      </c>
      <c r="BG1183" s="2">
        <v>0</v>
      </c>
      <c r="BH1183" s="2">
        <v>0</v>
      </c>
      <c r="BI1183" s="2">
        <v>0</v>
      </c>
      <c r="BJ1183" s="2">
        <v>0</v>
      </c>
      <c r="BK1183" s="2">
        <v>0</v>
      </c>
      <c r="BL1183" s="2">
        <v>0</v>
      </c>
      <c r="BM1183" s="2">
        <v>0</v>
      </c>
      <c r="BN1183" s="2">
        <v>0</v>
      </c>
      <c r="BO1183" s="2">
        <v>0</v>
      </c>
      <c r="BP1183" s="2">
        <v>0</v>
      </c>
      <c r="BQ1183" s="2">
        <v>0</v>
      </c>
      <c r="BR1183" s="2">
        <v>2</v>
      </c>
      <c r="BS1183" s="2">
        <v>533</v>
      </c>
      <c r="BT1183" s="2">
        <v>0</v>
      </c>
      <c r="BU1183" s="5">
        <v>0.82</v>
      </c>
      <c r="BV1183" s="5">
        <f>IFERROR($BF1183/($AL1183+$R1183), "No Votes")</f>
        <v>0</v>
      </c>
      <c r="BW1183" s="5">
        <f>IFERROR($BA1183/($AG1183+$M1183), "No Votes")</f>
        <v>0</v>
      </c>
      <c r="BX1183" t="s">
        <v>2157</v>
      </c>
      <c r="BY1183" s="5" t="s">
        <v>2093</v>
      </c>
      <c r="BZ1183" s="5" t="s">
        <v>2088</v>
      </c>
      <c r="CA1183" s="28" t="str">
        <f>IF(Table1[[#This Row],[Party]]="Labour","Conservative","Labour")</f>
        <v>Labour</v>
      </c>
      <c r="CB1183" s="28" cm="1">
        <f t="array" ref="CB11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3" s="28" cm="1">
        <f t="array" ref="CC11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183" s="28">
        <f>IF(TRIM(Table1[[#This Row],[Party]])="Labour",Table1[[#This Row],[Conservative_Aye]],Table1[[#This Row],[Labour_Aye]])</f>
        <v>156</v>
      </c>
      <c r="CE1183" s="28">
        <f>IF(TRIM(Table1[[#This Row],[Party]])="Labour",Table1[[#This Row],[Conservative_No]],Table1[[#This Row],[Labour_No]])</f>
        <v>0</v>
      </c>
      <c r="CF1183" s="36">
        <f>IF(Table1[[#This Row],[Gov_Aye]]+Table1[[#This Row],[Gov_No]]=0,"",Table1[[#This Row],[Gov_Aye]]/(Table1[[#This Row],[Gov_Aye]]+Table1[[#This Row],[Gov_No]]))</f>
        <v>0</v>
      </c>
      <c r="CG1183" s="36">
        <f>IF(Table1[[#This Row],[Opp_Aye]]+Table1[[#This Row],[Opp_No]]=0,"",Table1[[#This Row],[Opp_Aye]]/(Table1[[#This Row],[Opp_Aye]]+Table1[[#This Row],[Opp_No]]))</f>
        <v>1</v>
      </c>
      <c r="CH1183" s="36">
        <f>IF(OR(Table1[[#This Row],[Gov_Share]]="",Table1[[#This Row],[Opp_Share]]=""),"",ABS(Table1[[#This Row],[Gov_Share]]-Table1[[#This Row],[Opp_Share]]))</f>
        <v>1</v>
      </c>
      <c r="CI1183" s="36">
        <f>IF(Table1[[#This Row],[Gov_Aye]]+Table1[[#This Row],[Gov_No]]=0,"",ABS(Table1[[#This Row],[Gov_Aye]]-Table1[[#This Row],[Gov_No]])/(Table1[[#This Row],[Gov_Aye]]+Table1[[#This Row],[Gov_No]]))</f>
        <v>1</v>
      </c>
      <c r="CJ1183" s="36">
        <f>IF(Table1[[#This Row],[Opp_Aye]]+Table1[[#This Row],[Opp_No]]=0,"",ABS(Table1[[#This Row],[Opp_Aye]]-Table1[[#This Row],[Opp_No]])/(Table1[[#This Row],[Opp_Aye]]+Table1[[#This Row],[Opp_No]]))</f>
        <v>1</v>
      </c>
      <c r="CK11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0.96202531645569622</v>
      </c>
    </row>
    <row r="1184" spans="1:89" x14ac:dyDescent="0.75">
      <c r="A1184" s="2">
        <v>1352</v>
      </c>
      <c r="B1184" s="15">
        <v>44761</v>
      </c>
      <c r="C1184" s="16">
        <v>0.6791666666666667</v>
      </c>
      <c r="D1184" s="2">
        <v>46</v>
      </c>
      <c r="E1184" s="19" t="s">
        <v>636</v>
      </c>
      <c r="F1184" s="2"/>
      <c r="G1184" s="2"/>
      <c r="H1184" s="2">
        <v>201</v>
      </c>
      <c r="I1184" s="2">
        <v>293</v>
      </c>
      <c r="J1184" s="2">
        <v>0</v>
      </c>
      <c r="K1184" s="2">
        <v>1</v>
      </c>
      <c r="L1184" s="2">
        <v>0</v>
      </c>
      <c r="M1184" s="3">
        <v>0</v>
      </c>
      <c r="N1184" s="2">
        <v>0</v>
      </c>
      <c r="O1184" s="2">
        <v>0</v>
      </c>
      <c r="P1184" s="2">
        <v>1</v>
      </c>
      <c r="Q1184" s="2">
        <v>2</v>
      </c>
      <c r="R1184" s="4">
        <v>147</v>
      </c>
      <c r="S1184" s="2">
        <v>12</v>
      </c>
      <c r="T1184" s="2">
        <v>2</v>
      </c>
      <c r="U1184" s="2">
        <v>0</v>
      </c>
      <c r="V1184" s="2">
        <v>35</v>
      </c>
      <c r="W1184" s="2">
        <v>2</v>
      </c>
      <c r="X1184" s="2">
        <v>0</v>
      </c>
      <c r="Y1184" s="2">
        <v>0</v>
      </c>
      <c r="Z1184" s="2">
        <v>0</v>
      </c>
      <c r="AA1184" s="2">
        <v>0</v>
      </c>
      <c r="AB1184" s="2">
        <v>0</v>
      </c>
      <c r="AC1184" s="2">
        <v>0</v>
      </c>
      <c r="AD1184" s="2">
        <v>0</v>
      </c>
      <c r="AE1184" s="2">
        <v>0</v>
      </c>
      <c r="AF1184" s="2">
        <v>0</v>
      </c>
      <c r="AG1184" s="3">
        <v>281</v>
      </c>
      <c r="AH1184" s="2">
        <v>8</v>
      </c>
      <c r="AI1184" s="2">
        <v>0</v>
      </c>
      <c r="AJ1184" s="2">
        <v>0</v>
      </c>
      <c r="AK1184" s="2">
        <v>1</v>
      </c>
      <c r="AL1184" s="4">
        <v>0</v>
      </c>
      <c r="AM1184" s="2">
        <v>0</v>
      </c>
      <c r="AN1184" s="2">
        <v>0</v>
      </c>
      <c r="AO1184" s="2">
        <v>0</v>
      </c>
      <c r="AP1184" s="2">
        <v>0</v>
      </c>
      <c r="AQ1184" s="2">
        <v>0</v>
      </c>
      <c r="AR1184" s="2">
        <v>0</v>
      </c>
      <c r="AS1184" s="2">
        <v>0</v>
      </c>
      <c r="AT1184" s="2">
        <v>0</v>
      </c>
      <c r="AU1184" s="2">
        <v>0</v>
      </c>
      <c r="AV1184" s="2">
        <v>0</v>
      </c>
      <c r="AW1184" s="2">
        <v>0</v>
      </c>
      <c r="AX1184" s="2">
        <v>0</v>
      </c>
      <c r="AY1184" s="2">
        <v>0</v>
      </c>
      <c r="AZ1184" s="2">
        <v>0</v>
      </c>
      <c r="BA1184" s="44">
        <v>0</v>
      </c>
      <c r="BB1184" s="2">
        <v>0</v>
      </c>
      <c r="BC1184" s="2">
        <v>0</v>
      </c>
      <c r="BD1184" s="2">
        <v>0</v>
      </c>
      <c r="BE1184" s="2">
        <v>1</v>
      </c>
      <c r="BF1184" s="45">
        <v>0</v>
      </c>
      <c r="BG1184" s="2">
        <v>0</v>
      </c>
      <c r="BH1184" s="2">
        <v>0</v>
      </c>
      <c r="BI1184" s="2">
        <v>0</v>
      </c>
      <c r="BJ1184" s="2">
        <v>0</v>
      </c>
      <c r="BK1184" s="2">
        <v>0</v>
      </c>
      <c r="BL1184" s="2">
        <v>0</v>
      </c>
      <c r="BM1184" s="2">
        <v>0</v>
      </c>
      <c r="BN1184" s="2">
        <v>0</v>
      </c>
      <c r="BO1184" s="2">
        <v>0</v>
      </c>
      <c r="BP1184" s="2">
        <v>0</v>
      </c>
      <c r="BQ1184" s="2">
        <v>0</v>
      </c>
      <c r="BR1184" s="2">
        <v>1</v>
      </c>
      <c r="BS1184" s="2">
        <v>492</v>
      </c>
      <c r="BT1184" s="2">
        <v>0</v>
      </c>
      <c r="BU1184" s="5">
        <v>0.76</v>
      </c>
      <c r="BV1184" s="5">
        <f>IFERROR($BF1184/($AL1184+$R1184), "No Votes")</f>
        <v>0</v>
      </c>
      <c r="BW1184" s="5">
        <f>IFERROR($BA1184/($AG1184+$M1184), "No Votes")</f>
        <v>0</v>
      </c>
      <c r="BX1184" t="s">
        <v>2157</v>
      </c>
      <c r="BY1184" s="5" t="s">
        <v>2093</v>
      </c>
      <c r="BZ1184" s="5" t="s">
        <v>2088</v>
      </c>
      <c r="CA1184" s="28" t="str">
        <f>IF(Table1[[#This Row],[Party]]="Labour","Conservative","Labour")</f>
        <v>Labour</v>
      </c>
      <c r="CB1184" s="28" cm="1">
        <f t="array" ref="CB11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4" s="28" cm="1">
        <f t="array" ref="CC11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1184" s="28">
        <f>IF(TRIM(Table1[[#This Row],[Party]])="Labour",Table1[[#This Row],[Conservative_Aye]],Table1[[#This Row],[Labour_Aye]])</f>
        <v>147</v>
      </c>
      <c r="CE1184" s="28">
        <f>IF(TRIM(Table1[[#This Row],[Party]])="Labour",Table1[[#This Row],[Conservative_No]],Table1[[#This Row],[Labour_No]])</f>
        <v>0</v>
      </c>
      <c r="CF1184" s="36">
        <f>IF(Table1[[#This Row],[Gov_Aye]]+Table1[[#This Row],[Gov_No]]=0,"",Table1[[#This Row],[Gov_Aye]]/(Table1[[#This Row],[Gov_Aye]]+Table1[[#This Row],[Gov_No]]))</f>
        <v>0</v>
      </c>
      <c r="CG1184" s="36">
        <f>IF(Table1[[#This Row],[Opp_Aye]]+Table1[[#This Row],[Opp_No]]=0,"",Table1[[#This Row],[Opp_Aye]]/(Table1[[#This Row],[Opp_Aye]]+Table1[[#This Row],[Opp_No]]))</f>
        <v>1</v>
      </c>
      <c r="CH1184" s="36">
        <f>IF(OR(Table1[[#This Row],[Gov_Share]]="",Table1[[#This Row],[Opp_Share]]=""),"",ABS(Table1[[#This Row],[Gov_Share]]-Table1[[#This Row],[Opp_Share]]))</f>
        <v>1</v>
      </c>
      <c r="CI1184" s="36">
        <f>IF(Table1[[#This Row],[Gov_Aye]]+Table1[[#This Row],[Gov_No]]=0,"",ABS(Table1[[#This Row],[Gov_Aye]]-Table1[[#This Row],[Gov_No]])/(Table1[[#This Row],[Gov_Aye]]+Table1[[#This Row],[Gov_No]]))</f>
        <v>1</v>
      </c>
      <c r="CJ1184" s="36">
        <f>IF(Table1[[#This Row],[Opp_Aye]]+Table1[[#This Row],[Opp_No]]=0,"",ABS(Table1[[#This Row],[Opp_Aye]]-Table1[[#This Row],[Opp_No]])/(Table1[[#This Row],[Opp_Aye]]+Table1[[#This Row],[Opp_No]]))</f>
        <v>1</v>
      </c>
      <c r="CK11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0.96201795749628582</v>
      </c>
    </row>
    <row r="1185" spans="1:89" x14ac:dyDescent="0.75">
      <c r="A1185" s="2">
        <v>1532</v>
      </c>
      <c r="B1185" s="15">
        <v>45042</v>
      </c>
      <c r="C1185" s="16">
        <v>0.77916666666666667</v>
      </c>
      <c r="D1185" s="2">
        <v>224</v>
      </c>
      <c r="E1185" s="19" t="s">
        <v>312</v>
      </c>
      <c r="F1185" s="2"/>
      <c r="G1185" s="2"/>
      <c r="H1185" s="2">
        <v>231</v>
      </c>
      <c r="I1185" s="2">
        <v>290</v>
      </c>
      <c r="J1185" s="2">
        <v>1</v>
      </c>
      <c r="K1185" s="2">
        <v>1</v>
      </c>
      <c r="L1185" s="2">
        <v>0</v>
      </c>
      <c r="M1185" s="3">
        <v>0</v>
      </c>
      <c r="N1185" s="2">
        <v>0</v>
      </c>
      <c r="O1185" s="2">
        <v>0</v>
      </c>
      <c r="P1185" s="2">
        <v>1</v>
      </c>
      <c r="Q1185" s="2">
        <v>7</v>
      </c>
      <c r="R1185" s="4">
        <v>163</v>
      </c>
      <c r="S1185" s="2">
        <v>12</v>
      </c>
      <c r="T1185" s="2">
        <v>3</v>
      </c>
      <c r="U1185" s="2">
        <v>0</v>
      </c>
      <c r="V1185" s="2">
        <v>41</v>
      </c>
      <c r="W1185" s="2">
        <v>2</v>
      </c>
      <c r="X1185" s="2">
        <v>0</v>
      </c>
      <c r="Y1185" s="2">
        <v>0</v>
      </c>
      <c r="Z1185" s="2">
        <v>0</v>
      </c>
      <c r="AA1185" s="2">
        <v>0</v>
      </c>
      <c r="AB1185" s="2">
        <v>0</v>
      </c>
      <c r="AC1185" s="2">
        <v>0</v>
      </c>
      <c r="AD1185" s="2">
        <v>0</v>
      </c>
      <c r="AE1185" s="2">
        <v>0</v>
      </c>
      <c r="AF1185" s="2">
        <v>0</v>
      </c>
      <c r="AG1185" s="3">
        <v>283</v>
      </c>
      <c r="AH1185" s="2">
        <v>1</v>
      </c>
      <c r="AI1185" s="2">
        <v>0</v>
      </c>
      <c r="AJ1185" s="2">
        <v>0</v>
      </c>
      <c r="AK1185" s="2">
        <v>4</v>
      </c>
      <c r="AL1185" s="4">
        <v>0</v>
      </c>
      <c r="AM1185" s="2">
        <v>0</v>
      </c>
      <c r="AN1185" s="2">
        <v>0</v>
      </c>
      <c r="AO1185" s="2">
        <v>0</v>
      </c>
      <c r="AP1185" s="2">
        <v>0</v>
      </c>
      <c r="AQ1185" s="2">
        <v>0</v>
      </c>
      <c r="AR1185" s="2">
        <v>0</v>
      </c>
      <c r="AS1185" s="2">
        <v>0</v>
      </c>
      <c r="AT1185" s="2">
        <v>0</v>
      </c>
      <c r="AU1185" s="2">
        <v>0</v>
      </c>
      <c r="AV1185" s="2">
        <v>0</v>
      </c>
      <c r="AW1185" s="2">
        <v>0</v>
      </c>
      <c r="AX1185" s="2">
        <v>0</v>
      </c>
      <c r="AY1185" s="2">
        <v>0</v>
      </c>
      <c r="AZ1185" s="2">
        <v>0</v>
      </c>
      <c r="BA1185" s="44">
        <v>0</v>
      </c>
      <c r="BB1185" s="2">
        <v>0</v>
      </c>
      <c r="BC1185" s="2">
        <v>0</v>
      </c>
      <c r="BD1185" s="2">
        <v>0</v>
      </c>
      <c r="BE1185" s="2">
        <v>4</v>
      </c>
      <c r="BF1185" s="45">
        <v>0</v>
      </c>
      <c r="BG1185" s="2">
        <v>0</v>
      </c>
      <c r="BH1185" s="2">
        <v>0</v>
      </c>
      <c r="BI1185" s="2">
        <v>0</v>
      </c>
      <c r="BJ1185" s="2">
        <v>0</v>
      </c>
      <c r="BK1185" s="2">
        <v>0</v>
      </c>
      <c r="BL1185" s="2">
        <v>0</v>
      </c>
      <c r="BM1185" s="2">
        <v>0</v>
      </c>
      <c r="BN1185" s="2">
        <v>0</v>
      </c>
      <c r="BO1185" s="2">
        <v>0</v>
      </c>
      <c r="BP1185" s="2">
        <v>0</v>
      </c>
      <c r="BQ1185" s="2">
        <v>0</v>
      </c>
      <c r="BR1185" s="2">
        <v>4</v>
      </c>
      <c r="BS1185" s="2">
        <v>519</v>
      </c>
      <c r="BT1185" s="2">
        <v>0.01</v>
      </c>
      <c r="BU1185" s="5">
        <v>0.8</v>
      </c>
      <c r="BV1185" s="5">
        <f>IFERROR($BF1185/($AL1185+$R1185), "No Votes")</f>
        <v>0</v>
      </c>
      <c r="BW1185" s="5">
        <f>IFERROR($BA1185/($AG1185+$M1185), "No Votes")</f>
        <v>0</v>
      </c>
      <c r="BX1185" t="s">
        <v>2157</v>
      </c>
      <c r="BY1185" s="5" t="s">
        <v>2096</v>
      </c>
      <c r="BZ1185" s="5" t="s">
        <v>2088</v>
      </c>
      <c r="CA1185" s="28" t="str">
        <f>IF(Table1[[#This Row],[Party]]="Labour","Conservative","Labour")</f>
        <v>Labour</v>
      </c>
      <c r="CB1185" s="28" cm="1">
        <f t="array" ref="CB11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5" s="28" cm="1">
        <f t="array" ref="CC11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185" s="28">
        <f>IF(TRIM(Table1[[#This Row],[Party]])="Labour",Table1[[#This Row],[Conservative_Aye]],Table1[[#This Row],[Labour_Aye]])</f>
        <v>163</v>
      </c>
      <c r="CE1185" s="28">
        <f>IF(TRIM(Table1[[#This Row],[Party]])="Labour",Table1[[#This Row],[Conservative_No]],Table1[[#This Row],[Labour_No]])</f>
        <v>0</v>
      </c>
      <c r="CF1185" s="36">
        <f>IF(Table1[[#This Row],[Gov_Aye]]+Table1[[#This Row],[Gov_No]]=0,"",Table1[[#This Row],[Gov_Aye]]/(Table1[[#This Row],[Gov_Aye]]+Table1[[#This Row],[Gov_No]]))</f>
        <v>0</v>
      </c>
      <c r="CG1185" s="36">
        <f>IF(Table1[[#This Row],[Opp_Aye]]+Table1[[#This Row],[Opp_No]]=0,"",Table1[[#This Row],[Opp_Aye]]/(Table1[[#This Row],[Opp_Aye]]+Table1[[#This Row],[Opp_No]]))</f>
        <v>1</v>
      </c>
      <c r="CH1185" s="36">
        <f>IF(OR(Table1[[#This Row],[Gov_Share]]="",Table1[[#This Row],[Opp_Share]]=""),"",ABS(Table1[[#This Row],[Gov_Share]]-Table1[[#This Row],[Opp_Share]]))</f>
        <v>1</v>
      </c>
      <c r="CI1185" s="36">
        <f>IF(Table1[[#This Row],[Gov_Aye]]+Table1[[#This Row],[Gov_No]]=0,"",ABS(Table1[[#This Row],[Gov_Aye]]-Table1[[#This Row],[Gov_No]])/(Table1[[#This Row],[Gov_Aye]]+Table1[[#This Row],[Gov_No]]))</f>
        <v>1</v>
      </c>
      <c r="CJ1185" s="36">
        <f>IF(Table1[[#This Row],[Opp_Aye]]+Table1[[#This Row],[Opp_No]]=0,"",ABS(Table1[[#This Row],[Opp_Aye]]-Table1[[#This Row],[Opp_No]])/(Table1[[#This Row],[Opp_Aye]]+Table1[[#This Row],[Opp_No]]))</f>
        <v>1</v>
      </c>
      <c r="CK11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0.96200540005050406</v>
      </c>
    </row>
    <row r="1186" spans="1:89" ht="29.5" x14ac:dyDescent="0.75">
      <c r="A1186" s="2">
        <v>1332</v>
      </c>
      <c r="B1186" s="15">
        <v>44746</v>
      </c>
      <c r="C1186" s="16">
        <v>0.85763888888888884</v>
      </c>
      <c r="D1186" s="2">
        <v>26</v>
      </c>
      <c r="E1186" s="19" t="s">
        <v>1172</v>
      </c>
      <c r="F1186" s="2"/>
      <c r="G1186" s="2"/>
      <c r="H1186" s="2">
        <v>218</v>
      </c>
      <c r="I1186" s="2">
        <v>282</v>
      </c>
      <c r="J1186" s="2">
        <v>1</v>
      </c>
      <c r="K1186" s="2">
        <v>1</v>
      </c>
      <c r="L1186" s="2">
        <v>0</v>
      </c>
      <c r="M1186" s="3">
        <v>0</v>
      </c>
      <c r="N1186" s="2">
        <v>7</v>
      </c>
      <c r="O1186" s="2">
        <v>0</v>
      </c>
      <c r="P1186" s="2">
        <v>0</v>
      </c>
      <c r="Q1186" s="2">
        <v>4</v>
      </c>
      <c r="R1186" s="4">
        <v>155</v>
      </c>
      <c r="S1186" s="2">
        <v>12</v>
      </c>
      <c r="T1186" s="2">
        <v>3</v>
      </c>
      <c r="U1186" s="2">
        <v>0</v>
      </c>
      <c r="V1186" s="2">
        <v>34</v>
      </c>
      <c r="W1186" s="2">
        <v>1</v>
      </c>
      <c r="X1186" s="2">
        <v>0</v>
      </c>
      <c r="Y1186" s="2">
        <v>0</v>
      </c>
      <c r="Z1186" s="2">
        <v>0</v>
      </c>
      <c r="AA1186" s="2">
        <v>0</v>
      </c>
      <c r="AB1186" s="2">
        <v>0</v>
      </c>
      <c r="AC1186" s="2">
        <v>0</v>
      </c>
      <c r="AD1186" s="2">
        <v>0</v>
      </c>
      <c r="AE1186" s="2">
        <v>0</v>
      </c>
      <c r="AF1186" s="2">
        <v>0</v>
      </c>
      <c r="AG1186" s="3">
        <v>282</v>
      </c>
      <c r="AH1186" s="2">
        <v>0</v>
      </c>
      <c r="AI1186" s="2">
        <v>0</v>
      </c>
      <c r="AJ1186" s="2">
        <v>0</v>
      </c>
      <c r="AK1186" s="2">
        <v>0</v>
      </c>
      <c r="AL1186" s="4">
        <v>0</v>
      </c>
      <c r="AM1186" s="2">
        <v>0</v>
      </c>
      <c r="AN1186" s="2">
        <v>0</v>
      </c>
      <c r="AO1186" s="2">
        <v>0</v>
      </c>
      <c r="AP1186" s="2">
        <v>0</v>
      </c>
      <c r="AQ1186" s="2">
        <v>0</v>
      </c>
      <c r="AR1186" s="2">
        <v>0</v>
      </c>
      <c r="AS1186" s="2">
        <v>0</v>
      </c>
      <c r="AT1186" s="2">
        <v>0</v>
      </c>
      <c r="AU1186" s="2">
        <v>0</v>
      </c>
      <c r="AV1186" s="2">
        <v>0</v>
      </c>
      <c r="AW1186" s="2">
        <v>0</v>
      </c>
      <c r="AX1186" s="2">
        <v>0</v>
      </c>
      <c r="AY1186" s="2">
        <v>0</v>
      </c>
      <c r="AZ1186" s="2">
        <v>0</v>
      </c>
      <c r="BA1186" s="44">
        <v>0</v>
      </c>
      <c r="BB1186" s="2">
        <v>0</v>
      </c>
      <c r="BC1186" s="2">
        <v>0</v>
      </c>
      <c r="BD1186" s="2">
        <v>0</v>
      </c>
      <c r="BE1186" s="2">
        <v>0</v>
      </c>
      <c r="BF1186" s="45">
        <v>0</v>
      </c>
      <c r="BG1186" s="2">
        <v>0</v>
      </c>
      <c r="BH1186" s="2">
        <v>0</v>
      </c>
      <c r="BI1186" s="2">
        <v>0</v>
      </c>
      <c r="BJ1186" s="2">
        <v>0</v>
      </c>
      <c r="BK1186" s="2">
        <v>0</v>
      </c>
      <c r="BL1186" s="2">
        <v>0</v>
      </c>
      <c r="BM1186" s="2">
        <v>0</v>
      </c>
      <c r="BN1186" s="2">
        <v>0</v>
      </c>
      <c r="BO1186" s="2">
        <v>0</v>
      </c>
      <c r="BP1186" s="2">
        <v>0</v>
      </c>
      <c r="BQ1186" s="2">
        <v>0</v>
      </c>
      <c r="BR1186" s="2">
        <v>0</v>
      </c>
      <c r="BS1186" s="2">
        <v>500</v>
      </c>
      <c r="BT1186" s="2">
        <v>0</v>
      </c>
      <c r="BU1186" s="5">
        <v>0.77</v>
      </c>
      <c r="BV1186" s="5">
        <f>IFERROR($BF1186/($AL1186+$R1186), "No Votes")</f>
        <v>0</v>
      </c>
      <c r="BW1186" s="5">
        <f>IFERROR($BA1186/($AG1186+$M1186), "No Votes")</f>
        <v>0</v>
      </c>
      <c r="BX1186" t="s">
        <v>2157</v>
      </c>
      <c r="BY1186" s="5" t="s">
        <v>2093</v>
      </c>
      <c r="BZ1186" s="5" t="s">
        <v>2088</v>
      </c>
      <c r="CA1186" s="28" t="str">
        <f>IF(Table1[[#This Row],[Party]]="Labour","Conservative","Labour")</f>
        <v>Labour</v>
      </c>
      <c r="CB1186" s="28" cm="1">
        <f t="array" ref="CB11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6" s="28" cm="1">
        <f t="array" ref="CC11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1186" s="28">
        <f>IF(TRIM(Table1[[#This Row],[Party]])="Labour",Table1[[#This Row],[Conservative_Aye]],Table1[[#This Row],[Labour_Aye]])</f>
        <v>155</v>
      </c>
      <c r="CE1186" s="28">
        <f>IF(TRIM(Table1[[#This Row],[Party]])="Labour",Table1[[#This Row],[Conservative_No]],Table1[[#This Row],[Labour_No]])</f>
        <v>0</v>
      </c>
      <c r="CF1186" s="36">
        <f>IF(Table1[[#This Row],[Gov_Aye]]+Table1[[#This Row],[Gov_No]]=0,"",Table1[[#This Row],[Gov_Aye]]/(Table1[[#This Row],[Gov_Aye]]+Table1[[#This Row],[Gov_No]]))</f>
        <v>0</v>
      </c>
      <c r="CG1186" s="36">
        <f>IF(Table1[[#This Row],[Opp_Aye]]+Table1[[#This Row],[Opp_No]]=0,"",Table1[[#This Row],[Opp_Aye]]/(Table1[[#This Row],[Opp_Aye]]+Table1[[#This Row],[Opp_No]]))</f>
        <v>1</v>
      </c>
      <c r="CH1186" s="36">
        <f>IF(OR(Table1[[#This Row],[Gov_Share]]="",Table1[[#This Row],[Opp_Share]]=""),"",ABS(Table1[[#This Row],[Gov_Share]]-Table1[[#This Row],[Opp_Share]]))</f>
        <v>1</v>
      </c>
      <c r="CI1186" s="36">
        <f>IF(Table1[[#This Row],[Gov_Aye]]+Table1[[#This Row],[Gov_No]]=0,"",ABS(Table1[[#This Row],[Gov_Aye]]-Table1[[#This Row],[Gov_No]])/(Table1[[#This Row],[Gov_Aye]]+Table1[[#This Row],[Gov_No]]))</f>
        <v>1</v>
      </c>
      <c r="CJ1186" s="36">
        <f>IF(Table1[[#This Row],[Opp_Aye]]+Table1[[#This Row],[Opp_No]]=0,"",ABS(Table1[[#This Row],[Opp_Aye]]-Table1[[#This Row],[Opp_No]])/(Table1[[#This Row],[Opp_Aye]]+Table1[[#This Row],[Opp_No]]))</f>
        <v>1</v>
      </c>
      <c r="CK11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0.96200514768966783</v>
      </c>
    </row>
    <row r="1187" spans="1:89" ht="29.5" x14ac:dyDescent="0.75">
      <c r="A1187">
        <v>1331</v>
      </c>
      <c r="B1187" s="17">
        <v>44746</v>
      </c>
      <c r="C1187" s="18">
        <v>0.84861111111111109</v>
      </c>
      <c r="D1187">
        <v>25</v>
      </c>
      <c r="E1187" s="20" t="s">
        <v>1194</v>
      </c>
      <c r="H1187">
        <v>282</v>
      </c>
      <c r="I1187">
        <v>211</v>
      </c>
      <c r="J1187">
        <v>0</v>
      </c>
      <c r="K1187">
        <v>0</v>
      </c>
      <c r="L1187">
        <v>0</v>
      </c>
      <c r="M1187" s="3">
        <v>282</v>
      </c>
      <c r="N1187">
        <v>0</v>
      </c>
      <c r="O1187">
        <v>0</v>
      </c>
      <c r="P1187">
        <v>0</v>
      </c>
      <c r="Q1187">
        <v>0</v>
      </c>
      <c r="R1187" s="4">
        <v>0</v>
      </c>
      <c r="S1187">
        <v>0</v>
      </c>
      <c r="T1187">
        <v>0</v>
      </c>
      <c r="U1187">
        <v>0</v>
      </c>
      <c r="V1187">
        <v>0</v>
      </c>
      <c r="W1187">
        <v>0</v>
      </c>
      <c r="X1187">
        <v>0</v>
      </c>
      <c r="Y1187">
        <v>0</v>
      </c>
      <c r="Z1187">
        <v>0</v>
      </c>
      <c r="AA1187">
        <v>0</v>
      </c>
      <c r="AB1187">
        <v>0</v>
      </c>
      <c r="AC1187">
        <v>0</v>
      </c>
      <c r="AD1187">
        <v>1</v>
      </c>
      <c r="AE1187">
        <v>1</v>
      </c>
      <c r="AF1187">
        <v>0</v>
      </c>
      <c r="AG1187" s="3">
        <v>0</v>
      </c>
      <c r="AH1187">
        <v>0</v>
      </c>
      <c r="AI1187">
        <v>0</v>
      </c>
      <c r="AJ1187">
        <v>0</v>
      </c>
      <c r="AK1187">
        <v>4</v>
      </c>
      <c r="AL1187" s="4">
        <v>156</v>
      </c>
      <c r="AM1187">
        <v>12</v>
      </c>
      <c r="AN1187">
        <v>3</v>
      </c>
      <c r="AO1187">
        <v>0</v>
      </c>
      <c r="AP1187">
        <v>33</v>
      </c>
      <c r="AQ1187">
        <v>1</v>
      </c>
      <c r="AR1187">
        <v>0</v>
      </c>
      <c r="AS1187">
        <v>0</v>
      </c>
      <c r="AT1187">
        <v>0</v>
      </c>
      <c r="AU1187">
        <v>0</v>
      </c>
      <c r="AV1187">
        <v>0</v>
      </c>
      <c r="AW1187">
        <v>0</v>
      </c>
      <c r="AX1187">
        <v>0</v>
      </c>
      <c r="AY1187">
        <v>0</v>
      </c>
      <c r="AZ1187">
        <v>0</v>
      </c>
      <c r="BA1187" s="3">
        <v>0</v>
      </c>
      <c r="BB1187">
        <v>0</v>
      </c>
      <c r="BC1187">
        <v>0</v>
      </c>
      <c r="BD1187">
        <v>0</v>
      </c>
      <c r="BE1187">
        <v>0</v>
      </c>
      <c r="BF1187" s="4">
        <v>0</v>
      </c>
      <c r="BG1187">
        <v>0</v>
      </c>
      <c r="BH1187">
        <v>0</v>
      </c>
      <c r="BI1187">
        <v>0</v>
      </c>
      <c r="BJ1187">
        <v>0</v>
      </c>
      <c r="BK1187">
        <v>0</v>
      </c>
      <c r="BL1187">
        <v>0</v>
      </c>
      <c r="BM1187">
        <v>0</v>
      </c>
      <c r="BN1187">
        <v>0</v>
      </c>
      <c r="BO1187">
        <v>0</v>
      </c>
      <c r="BP1187">
        <v>0</v>
      </c>
      <c r="BQ1187">
        <v>0</v>
      </c>
      <c r="BR1187">
        <v>0</v>
      </c>
      <c r="BS1187">
        <v>493</v>
      </c>
      <c r="BT1187">
        <v>0</v>
      </c>
      <c r="BU1187" s="1">
        <v>0.76</v>
      </c>
      <c r="BV1187" s="5">
        <f>IFERROR($BF1187/($AL1187+$R1187), "No Votes")</f>
        <v>0</v>
      </c>
      <c r="BW1187" s="5">
        <f>IFERROR($BA1187/($AG1187+$M1187), "No Votes")</f>
        <v>0</v>
      </c>
      <c r="BX1187" t="s">
        <v>2157</v>
      </c>
      <c r="BY1187" s="5" t="s">
        <v>2093</v>
      </c>
      <c r="BZ1187" s="5" t="s">
        <v>2088</v>
      </c>
      <c r="CA1187" s="28" t="str">
        <f>IF(Table1[[#This Row],[Party]]="Labour","Conservative","Labour")</f>
        <v>Labour</v>
      </c>
      <c r="CB1187" s="28" cm="1">
        <f t="array" ref="CB11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187" s="28" cm="1">
        <f t="array" ref="CC11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87" s="28">
        <f>IF(TRIM(Table1[[#This Row],[Party]])="Labour",Table1[[#This Row],[Conservative_Aye]],Table1[[#This Row],[Labour_Aye]])</f>
        <v>0</v>
      </c>
      <c r="CE1187" s="28">
        <f>IF(TRIM(Table1[[#This Row],[Party]])="Labour",Table1[[#This Row],[Conservative_No]],Table1[[#This Row],[Labour_No]])</f>
        <v>156</v>
      </c>
      <c r="CF1187" s="36">
        <f>IF(Table1[[#This Row],[Gov_Aye]]+Table1[[#This Row],[Gov_No]]=0,"",Table1[[#This Row],[Gov_Aye]]/(Table1[[#This Row],[Gov_Aye]]+Table1[[#This Row],[Gov_No]]))</f>
        <v>1</v>
      </c>
      <c r="CG1187" s="36">
        <f>IF(Table1[[#This Row],[Opp_Aye]]+Table1[[#This Row],[Opp_No]]=0,"",Table1[[#This Row],[Opp_Aye]]/(Table1[[#This Row],[Opp_Aye]]+Table1[[#This Row],[Opp_No]]))</f>
        <v>0</v>
      </c>
      <c r="CH1187" s="36">
        <f>IF(OR(Table1[[#This Row],[Gov_Share]]="",Table1[[#This Row],[Opp_Share]]=""),"",ABS(Table1[[#This Row],[Gov_Share]]-Table1[[#This Row],[Opp_Share]]))</f>
        <v>1</v>
      </c>
      <c r="CI1187" s="36">
        <f>IF(Table1[[#This Row],[Gov_Aye]]+Table1[[#This Row],[Gov_No]]=0,"",ABS(Table1[[#This Row],[Gov_Aye]]-Table1[[#This Row],[Gov_No]])/(Table1[[#This Row],[Gov_Aye]]+Table1[[#This Row],[Gov_No]]))</f>
        <v>1</v>
      </c>
      <c r="CJ1187" s="36">
        <f>IF(Table1[[#This Row],[Opp_Aye]]+Table1[[#This Row],[Opp_No]]=0,"",ABS(Table1[[#This Row],[Opp_Aye]]-Table1[[#This Row],[Opp_No]])/(Table1[[#This Row],[Opp_Aye]]+Table1[[#This Row],[Opp_No]]))</f>
        <v>1</v>
      </c>
      <c r="CK11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0.96198830409356728</v>
      </c>
    </row>
    <row r="1188" spans="1:89" ht="29.5" x14ac:dyDescent="0.75">
      <c r="A1188">
        <v>1329</v>
      </c>
      <c r="B1188" s="17">
        <v>44746</v>
      </c>
      <c r="C1188" s="18">
        <v>0.82986111111111116</v>
      </c>
      <c r="D1188">
        <v>23</v>
      </c>
      <c r="E1188" s="20" t="s">
        <v>1200</v>
      </c>
      <c r="H1188">
        <v>209</v>
      </c>
      <c r="I1188">
        <v>282</v>
      </c>
      <c r="J1188">
        <v>1</v>
      </c>
      <c r="K1188">
        <v>1</v>
      </c>
      <c r="L1188">
        <v>0</v>
      </c>
      <c r="M1188" s="3">
        <v>0</v>
      </c>
      <c r="N1188">
        <v>7</v>
      </c>
      <c r="O1188">
        <v>0</v>
      </c>
      <c r="P1188">
        <v>0</v>
      </c>
      <c r="Q1188">
        <v>3</v>
      </c>
      <c r="R1188" s="4">
        <v>150</v>
      </c>
      <c r="S1188">
        <v>12</v>
      </c>
      <c r="T1188">
        <v>3</v>
      </c>
      <c r="U1188">
        <v>0</v>
      </c>
      <c r="V1188">
        <v>33</v>
      </c>
      <c r="W1188">
        <v>1</v>
      </c>
      <c r="X1188">
        <v>0</v>
      </c>
      <c r="Y1188">
        <v>0</v>
      </c>
      <c r="Z1188">
        <v>0</v>
      </c>
      <c r="AA1188">
        <v>0</v>
      </c>
      <c r="AB1188">
        <v>0</v>
      </c>
      <c r="AC1188">
        <v>0</v>
      </c>
      <c r="AD1188">
        <v>0</v>
      </c>
      <c r="AE1188">
        <v>0</v>
      </c>
      <c r="AF1188">
        <v>0</v>
      </c>
      <c r="AG1188" s="3">
        <v>281</v>
      </c>
      <c r="AH1188">
        <v>0</v>
      </c>
      <c r="AI1188">
        <v>0</v>
      </c>
      <c r="AJ1188">
        <v>0</v>
      </c>
      <c r="AK1188">
        <v>0</v>
      </c>
      <c r="AL1188" s="4">
        <v>0</v>
      </c>
      <c r="AM1188">
        <v>0</v>
      </c>
      <c r="AN1188">
        <v>0</v>
      </c>
      <c r="AO1188">
        <v>0</v>
      </c>
      <c r="AP1188">
        <v>0</v>
      </c>
      <c r="AQ1188">
        <v>0</v>
      </c>
      <c r="AR1188">
        <v>0</v>
      </c>
      <c r="AS1188">
        <v>0</v>
      </c>
      <c r="AT1188">
        <v>0</v>
      </c>
      <c r="AU1188">
        <v>0</v>
      </c>
      <c r="AV1188">
        <v>0</v>
      </c>
      <c r="AW1188">
        <v>0</v>
      </c>
      <c r="AX1188">
        <v>0</v>
      </c>
      <c r="AY1188">
        <v>0</v>
      </c>
      <c r="AZ1188">
        <v>0</v>
      </c>
      <c r="BA1188" s="3">
        <v>0</v>
      </c>
      <c r="BB1188">
        <v>0</v>
      </c>
      <c r="BC1188">
        <v>0</v>
      </c>
      <c r="BD1188">
        <v>0</v>
      </c>
      <c r="BE1188">
        <v>0</v>
      </c>
      <c r="BF1188" s="4">
        <v>0</v>
      </c>
      <c r="BG1188">
        <v>0</v>
      </c>
      <c r="BH1188">
        <v>0</v>
      </c>
      <c r="BI1188">
        <v>0</v>
      </c>
      <c r="BJ1188">
        <v>0</v>
      </c>
      <c r="BK1188">
        <v>0</v>
      </c>
      <c r="BL1188">
        <v>0</v>
      </c>
      <c r="BM1188">
        <v>0</v>
      </c>
      <c r="BN1188">
        <v>0</v>
      </c>
      <c r="BO1188">
        <v>0</v>
      </c>
      <c r="BP1188">
        <v>0</v>
      </c>
      <c r="BQ1188">
        <v>0</v>
      </c>
      <c r="BR1188">
        <v>0</v>
      </c>
      <c r="BS1188">
        <v>492</v>
      </c>
      <c r="BT1188">
        <v>0</v>
      </c>
      <c r="BU1188" s="1">
        <v>0.76</v>
      </c>
      <c r="BV1188" s="5">
        <f>IFERROR($BF1188/($AL1188+$R1188), "No Votes")</f>
        <v>0</v>
      </c>
      <c r="BW1188" s="5">
        <f>IFERROR($BA1188/($AG1188+$M1188), "No Votes")</f>
        <v>0</v>
      </c>
      <c r="BX1188" t="s">
        <v>2157</v>
      </c>
      <c r="BY1188" s="5" t="s">
        <v>2093</v>
      </c>
      <c r="BZ1188" s="5" t="s">
        <v>2088</v>
      </c>
      <c r="CA1188" s="28" t="str">
        <f>IF(Table1[[#This Row],[Party]]="Labour","Conservative","Labour")</f>
        <v>Labour</v>
      </c>
      <c r="CB1188" s="28" cm="1">
        <f t="array" ref="CB11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88" s="28" cm="1">
        <f t="array" ref="CC11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1188" s="28">
        <f>IF(TRIM(Table1[[#This Row],[Party]])="Labour",Table1[[#This Row],[Conservative_Aye]],Table1[[#This Row],[Labour_Aye]])</f>
        <v>150</v>
      </c>
      <c r="CE1188" s="28">
        <f>IF(TRIM(Table1[[#This Row],[Party]])="Labour",Table1[[#This Row],[Conservative_No]],Table1[[#This Row],[Labour_No]])</f>
        <v>0</v>
      </c>
      <c r="CF1188" s="36">
        <f>IF(Table1[[#This Row],[Gov_Aye]]+Table1[[#This Row],[Gov_No]]=0,"",Table1[[#This Row],[Gov_Aye]]/(Table1[[#This Row],[Gov_Aye]]+Table1[[#This Row],[Gov_No]]))</f>
        <v>0</v>
      </c>
      <c r="CG1188" s="36">
        <f>IF(Table1[[#This Row],[Opp_Aye]]+Table1[[#This Row],[Opp_No]]=0,"",Table1[[#This Row],[Opp_Aye]]/(Table1[[#This Row],[Opp_Aye]]+Table1[[#This Row],[Opp_No]]))</f>
        <v>1</v>
      </c>
      <c r="CH1188" s="36">
        <f>IF(OR(Table1[[#This Row],[Gov_Share]]="",Table1[[#This Row],[Opp_Share]]=""),"",ABS(Table1[[#This Row],[Gov_Share]]-Table1[[#This Row],[Opp_Share]]))</f>
        <v>1</v>
      </c>
      <c r="CI1188" s="36">
        <f>IF(Table1[[#This Row],[Gov_Aye]]+Table1[[#This Row],[Gov_No]]=0,"",ABS(Table1[[#This Row],[Gov_Aye]]-Table1[[#This Row],[Gov_No]])/(Table1[[#This Row],[Gov_Aye]]+Table1[[#This Row],[Gov_No]]))</f>
        <v>1</v>
      </c>
      <c r="CJ1188" s="36">
        <f>IF(Table1[[#This Row],[Opp_Aye]]+Table1[[#This Row],[Opp_No]]=0,"",ABS(Table1[[#This Row],[Opp_Aye]]-Table1[[#This Row],[Opp_No]])/(Table1[[#This Row],[Opp_Aye]]+Table1[[#This Row],[Opp_No]]))</f>
        <v>1</v>
      </c>
      <c r="CK11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0.96196272346899958</v>
      </c>
    </row>
    <row r="1189" spans="1:89" ht="29.5" x14ac:dyDescent="0.75">
      <c r="A1189">
        <v>1279</v>
      </c>
      <c r="B1189" s="17">
        <v>44671</v>
      </c>
      <c r="C1189" s="18">
        <v>0.66666666666666663</v>
      </c>
      <c r="D1189">
        <v>243</v>
      </c>
      <c r="E1189" s="20" t="s">
        <v>355</v>
      </c>
      <c r="H1189">
        <v>318</v>
      </c>
      <c r="I1189">
        <v>189</v>
      </c>
      <c r="J1189">
        <v>0</v>
      </c>
      <c r="K1189">
        <v>0</v>
      </c>
      <c r="L1189">
        <v>0</v>
      </c>
      <c r="M1189" s="3">
        <v>308</v>
      </c>
      <c r="N1189">
        <v>4</v>
      </c>
      <c r="O1189">
        <v>0</v>
      </c>
      <c r="P1189">
        <v>0</v>
      </c>
      <c r="Q1189">
        <v>2</v>
      </c>
      <c r="R1189" s="4">
        <v>0</v>
      </c>
      <c r="S1189">
        <v>0</v>
      </c>
      <c r="T1189">
        <v>0</v>
      </c>
      <c r="U1189">
        <v>0</v>
      </c>
      <c r="V1189">
        <v>0</v>
      </c>
      <c r="W1189">
        <v>0</v>
      </c>
      <c r="X1189">
        <v>0</v>
      </c>
      <c r="Y1189">
        <v>0</v>
      </c>
      <c r="Z1189">
        <v>0</v>
      </c>
      <c r="AA1189">
        <v>0</v>
      </c>
      <c r="AB1189">
        <v>0</v>
      </c>
      <c r="AC1189">
        <v>0</v>
      </c>
      <c r="AD1189">
        <v>0</v>
      </c>
      <c r="AE1189">
        <v>1</v>
      </c>
      <c r="AF1189">
        <v>0</v>
      </c>
      <c r="AG1189" s="3">
        <v>1</v>
      </c>
      <c r="AH1189">
        <v>0</v>
      </c>
      <c r="AI1189">
        <v>0</v>
      </c>
      <c r="AJ1189">
        <v>1</v>
      </c>
      <c r="AK1189">
        <v>5</v>
      </c>
      <c r="AL1189" s="4">
        <v>164</v>
      </c>
      <c r="AM1189">
        <v>12</v>
      </c>
      <c r="AN1189">
        <v>3</v>
      </c>
      <c r="AO1189">
        <v>0</v>
      </c>
      <c r="AP1189">
        <v>0</v>
      </c>
      <c r="AQ1189">
        <v>2</v>
      </c>
      <c r="AR1189">
        <v>0</v>
      </c>
      <c r="AS1189">
        <v>0</v>
      </c>
      <c r="AT1189">
        <v>0</v>
      </c>
      <c r="AU1189">
        <v>0</v>
      </c>
      <c r="AV1189">
        <v>0</v>
      </c>
      <c r="AW1189">
        <v>0</v>
      </c>
      <c r="AX1189">
        <v>0</v>
      </c>
      <c r="AY1189">
        <v>0</v>
      </c>
      <c r="AZ1189">
        <v>0</v>
      </c>
      <c r="BA1189" s="3">
        <v>1</v>
      </c>
      <c r="BB1189">
        <v>0</v>
      </c>
      <c r="BC1189">
        <v>0</v>
      </c>
      <c r="BD1189">
        <v>0</v>
      </c>
      <c r="BE1189">
        <v>2</v>
      </c>
      <c r="BF1189" s="4">
        <v>0</v>
      </c>
      <c r="BG1189">
        <v>0</v>
      </c>
      <c r="BH1189">
        <v>0</v>
      </c>
      <c r="BI1189">
        <v>0</v>
      </c>
      <c r="BJ1189">
        <v>0</v>
      </c>
      <c r="BK1189">
        <v>0</v>
      </c>
      <c r="BL1189">
        <v>0</v>
      </c>
      <c r="BM1189">
        <v>0</v>
      </c>
      <c r="BN1189">
        <v>0</v>
      </c>
      <c r="BO1189">
        <v>0</v>
      </c>
      <c r="BP1189">
        <v>0</v>
      </c>
      <c r="BQ1189">
        <v>0</v>
      </c>
      <c r="BR1189">
        <v>3</v>
      </c>
      <c r="BS1189">
        <v>503</v>
      </c>
      <c r="BT1189">
        <v>0.01</v>
      </c>
      <c r="BU1189" s="1">
        <v>0.77</v>
      </c>
      <c r="BV1189" s="5">
        <f>IFERROR($BF1189/($AL1189+$R1189), "No Votes")</f>
        <v>0</v>
      </c>
      <c r="BW1189" s="5">
        <f>IFERROR($BA1189/($AG1189+$M1189), "No Votes")</f>
        <v>3.2362459546925568E-3</v>
      </c>
      <c r="BX1189" t="s">
        <v>2157</v>
      </c>
      <c r="BY1189" s="5" t="s">
        <v>2093</v>
      </c>
      <c r="BZ1189" s="5" t="s">
        <v>2088</v>
      </c>
      <c r="CA1189" s="28" t="str">
        <f>IF(Table1[[#This Row],[Party]]="Labour","Conservative","Labour")</f>
        <v>Labour</v>
      </c>
      <c r="CB1189" s="28" cm="1">
        <f t="array" ref="CB11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189" s="28" cm="1">
        <f t="array" ref="CC11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189" s="28">
        <f>IF(TRIM(Table1[[#This Row],[Party]])="Labour",Table1[[#This Row],[Conservative_Aye]],Table1[[#This Row],[Labour_Aye]])</f>
        <v>0</v>
      </c>
      <c r="CE1189" s="28">
        <f>IF(TRIM(Table1[[#This Row],[Party]])="Labour",Table1[[#This Row],[Conservative_No]],Table1[[#This Row],[Labour_No]])</f>
        <v>164</v>
      </c>
      <c r="CF1189" s="36">
        <f>IF(Table1[[#This Row],[Gov_Aye]]+Table1[[#This Row],[Gov_No]]=0,"",Table1[[#This Row],[Gov_Aye]]/(Table1[[#This Row],[Gov_Aye]]+Table1[[#This Row],[Gov_No]]))</f>
        <v>0.99676375404530748</v>
      </c>
      <c r="CG1189" s="36">
        <f>IF(Table1[[#This Row],[Opp_Aye]]+Table1[[#This Row],[Opp_No]]=0,"",Table1[[#This Row],[Opp_Aye]]/(Table1[[#This Row],[Opp_Aye]]+Table1[[#This Row],[Opp_No]]))</f>
        <v>0</v>
      </c>
      <c r="CH1189" s="36">
        <f>IF(OR(Table1[[#This Row],[Gov_Share]]="",Table1[[#This Row],[Opp_Share]]=""),"",ABS(Table1[[#This Row],[Gov_Share]]-Table1[[#This Row],[Opp_Share]]))</f>
        <v>0.99676375404530748</v>
      </c>
      <c r="CI1189" s="36">
        <f>IF(Table1[[#This Row],[Gov_Aye]]+Table1[[#This Row],[Gov_No]]=0,"",ABS(Table1[[#This Row],[Gov_Aye]]-Table1[[#This Row],[Gov_No]])/(Table1[[#This Row],[Gov_Aye]]+Table1[[#This Row],[Gov_No]]))</f>
        <v>0.99352750809061485</v>
      </c>
      <c r="CJ1189" s="36">
        <f>IF(Table1[[#This Row],[Opp_Aye]]+Table1[[#This Row],[Opp_No]]=0,"",ABS(Table1[[#This Row],[Opp_Aye]]-Table1[[#This Row],[Opp_No]])/(Table1[[#This Row],[Opp_Aye]]+Table1[[#This Row],[Opp_No]]))</f>
        <v>1</v>
      </c>
      <c r="CK11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0.96195343554798407</v>
      </c>
    </row>
    <row r="1190" spans="1:89" x14ac:dyDescent="0.75">
      <c r="A1190">
        <v>1499</v>
      </c>
      <c r="B1190" s="17">
        <v>44998</v>
      </c>
      <c r="C1190" s="18">
        <v>0.9458333333333333</v>
      </c>
      <c r="D1190">
        <v>193</v>
      </c>
      <c r="E1190" s="20" t="s">
        <v>403</v>
      </c>
      <c r="H1190">
        <v>310</v>
      </c>
      <c r="I1190">
        <v>246</v>
      </c>
      <c r="J1190">
        <v>0</v>
      </c>
      <c r="K1190">
        <v>0</v>
      </c>
      <c r="L1190">
        <v>0</v>
      </c>
      <c r="M1190" s="3">
        <v>306</v>
      </c>
      <c r="N1190">
        <v>0</v>
      </c>
      <c r="O1190">
        <v>0</v>
      </c>
      <c r="P1190">
        <v>0</v>
      </c>
      <c r="Q1190">
        <v>3</v>
      </c>
      <c r="R1190" s="4">
        <v>0</v>
      </c>
      <c r="S1190">
        <v>0</v>
      </c>
      <c r="T1190">
        <v>0</v>
      </c>
      <c r="U1190">
        <v>0</v>
      </c>
      <c r="V1190">
        <v>0</v>
      </c>
      <c r="W1190">
        <v>0</v>
      </c>
      <c r="X1190">
        <v>0</v>
      </c>
      <c r="Y1190">
        <v>0</v>
      </c>
      <c r="Z1190">
        <v>0</v>
      </c>
      <c r="AA1190">
        <v>0</v>
      </c>
      <c r="AB1190">
        <v>0</v>
      </c>
      <c r="AC1190">
        <v>0</v>
      </c>
      <c r="AD1190">
        <v>1</v>
      </c>
      <c r="AE1190">
        <v>1</v>
      </c>
      <c r="AF1190">
        <v>0</v>
      </c>
      <c r="AG1190" s="3">
        <v>0</v>
      </c>
      <c r="AH1190">
        <v>0</v>
      </c>
      <c r="AI1190">
        <v>0</v>
      </c>
      <c r="AJ1190">
        <v>1</v>
      </c>
      <c r="AK1190">
        <v>6</v>
      </c>
      <c r="AL1190" s="4">
        <v>178</v>
      </c>
      <c r="AM1190">
        <v>13</v>
      </c>
      <c r="AN1190">
        <v>3</v>
      </c>
      <c r="AO1190">
        <v>0</v>
      </c>
      <c r="AP1190">
        <v>44</v>
      </c>
      <c r="AQ1190">
        <v>0</v>
      </c>
      <c r="AR1190">
        <v>0</v>
      </c>
      <c r="AS1190">
        <v>0</v>
      </c>
      <c r="AT1190">
        <v>0</v>
      </c>
      <c r="AU1190">
        <v>0</v>
      </c>
      <c r="AV1190">
        <v>0</v>
      </c>
      <c r="AW1190">
        <v>0</v>
      </c>
      <c r="AX1190">
        <v>0</v>
      </c>
      <c r="AY1190">
        <v>0</v>
      </c>
      <c r="AZ1190">
        <v>0</v>
      </c>
      <c r="BA1190" s="3">
        <v>0</v>
      </c>
      <c r="BB1190">
        <v>0</v>
      </c>
      <c r="BC1190">
        <v>0</v>
      </c>
      <c r="BD1190">
        <v>0</v>
      </c>
      <c r="BE1190">
        <v>3</v>
      </c>
      <c r="BF1190" s="4">
        <v>0</v>
      </c>
      <c r="BG1190">
        <v>0</v>
      </c>
      <c r="BH1190">
        <v>0</v>
      </c>
      <c r="BI1190">
        <v>0</v>
      </c>
      <c r="BJ1190">
        <v>0</v>
      </c>
      <c r="BK1190">
        <v>0</v>
      </c>
      <c r="BL1190">
        <v>0</v>
      </c>
      <c r="BM1190">
        <v>0</v>
      </c>
      <c r="BN1190">
        <v>0</v>
      </c>
      <c r="BO1190">
        <v>0</v>
      </c>
      <c r="BP1190">
        <v>0</v>
      </c>
      <c r="BQ1190">
        <v>0</v>
      </c>
      <c r="BR1190">
        <v>3</v>
      </c>
      <c r="BS1190">
        <v>556</v>
      </c>
      <c r="BT1190">
        <v>0.01</v>
      </c>
      <c r="BU1190" s="1">
        <v>0.86</v>
      </c>
      <c r="BV1190" s="5">
        <f>IFERROR($BF1190/($AL1190+$R1190), "No Votes")</f>
        <v>0</v>
      </c>
      <c r="BW1190" s="5">
        <f>IFERROR($BA1190/($AG1190+$M1190), "No Votes")</f>
        <v>0</v>
      </c>
      <c r="BX1190" t="s">
        <v>2157</v>
      </c>
      <c r="BY1190" s="5" t="s">
        <v>2096</v>
      </c>
      <c r="BZ1190" s="5" t="s">
        <v>2088</v>
      </c>
      <c r="CA1190" s="28" t="str">
        <f>IF(Table1[[#This Row],[Party]]="Labour","Conservative","Labour")</f>
        <v>Labour</v>
      </c>
      <c r="CB1190" s="28" cm="1">
        <f t="array" ref="CB11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1190" s="28" cm="1">
        <f t="array" ref="CC11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90" s="28">
        <f>IF(TRIM(Table1[[#This Row],[Party]])="Labour",Table1[[#This Row],[Conservative_Aye]],Table1[[#This Row],[Labour_Aye]])</f>
        <v>0</v>
      </c>
      <c r="CE1190" s="28">
        <f>IF(TRIM(Table1[[#This Row],[Party]])="Labour",Table1[[#This Row],[Conservative_No]],Table1[[#This Row],[Labour_No]])</f>
        <v>178</v>
      </c>
      <c r="CF1190" s="36">
        <f>IF(Table1[[#This Row],[Gov_Aye]]+Table1[[#This Row],[Gov_No]]=0,"",Table1[[#This Row],[Gov_Aye]]/(Table1[[#This Row],[Gov_Aye]]+Table1[[#This Row],[Gov_No]]))</f>
        <v>1</v>
      </c>
      <c r="CG1190" s="36">
        <f>IF(Table1[[#This Row],[Opp_Aye]]+Table1[[#This Row],[Opp_No]]=0,"",Table1[[#This Row],[Opp_Aye]]/(Table1[[#This Row],[Opp_Aye]]+Table1[[#This Row],[Opp_No]]))</f>
        <v>0</v>
      </c>
      <c r="CH1190" s="36">
        <f>IF(OR(Table1[[#This Row],[Gov_Share]]="",Table1[[#This Row],[Opp_Share]]=""),"",ABS(Table1[[#This Row],[Gov_Share]]-Table1[[#This Row],[Opp_Share]]))</f>
        <v>1</v>
      </c>
      <c r="CI1190" s="36">
        <f>IF(Table1[[#This Row],[Gov_Aye]]+Table1[[#This Row],[Gov_No]]=0,"",ABS(Table1[[#This Row],[Gov_Aye]]-Table1[[#This Row],[Gov_No]])/(Table1[[#This Row],[Gov_Aye]]+Table1[[#This Row],[Gov_No]]))</f>
        <v>1</v>
      </c>
      <c r="CJ1190" s="36">
        <f>IF(Table1[[#This Row],[Opp_Aye]]+Table1[[#This Row],[Opp_No]]=0,"",ABS(Table1[[#This Row],[Opp_Aye]]-Table1[[#This Row],[Opp_No]])/(Table1[[#This Row],[Opp_Aye]]+Table1[[#This Row],[Opp_No]]))</f>
        <v>1</v>
      </c>
      <c r="CK11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0.96191573403554975</v>
      </c>
    </row>
    <row r="1191" spans="1:89" ht="29.5" x14ac:dyDescent="0.75">
      <c r="A1191" s="2">
        <v>1334</v>
      </c>
      <c r="B1191" s="15">
        <v>44746</v>
      </c>
      <c r="C1191" s="16">
        <v>0.88611111111111107</v>
      </c>
      <c r="D1191" s="2">
        <v>28</v>
      </c>
      <c r="E1191" s="19" t="s">
        <v>1181</v>
      </c>
      <c r="F1191" s="2"/>
      <c r="G1191" s="2"/>
      <c r="H1191" s="2">
        <v>282</v>
      </c>
      <c r="I1191" s="2">
        <v>217</v>
      </c>
      <c r="J1191" s="2">
        <v>0</v>
      </c>
      <c r="K1191" s="2">
        <v>0</v>
      </c>
      <c r="L1191" s="2">
        <v>0</v>
      </c>
      <c r="M1191" s="3">
        <v>281</v>
      </c>
      <c r="N1191" s="2">
        <v>0</v>
      </c>
      <c r="O1191" s="2">
        <v>0</v>
      </c>
      <c r="P1191" s="2">
        <v>0</v>
      </c>
      <c r="Q1191" s="2">
        <v>0</v>
      </c>
      <c r="R1191" s="4">
        <v>0</v>
      </c>
      <c r="S1191" s="2">
        <v>0</v>
      </c>
      <c r="T1191" s="2">
        <v>0</v>
      </c>
      <c r="U1191" s="2">
        <v>0</v>
      </c>
      <c r="V1191" s="2">
        <v>0</v>
      </c>
      <c r="W1191" s="2">
        <v>0</v>
      </c>
      <c r="X1191" s="2">
        <v>0</v>
      </c>
      <c r="Y1191" s="2">
        <v>0</v>
      </c>
      <c r="Z1191" s="2">
        <v>0</v>
      </c>
      <c r="AA1191" s="2">
        <v>0</v>
      </c>
      <c r="AB1191" s="2">
        <v>0</v>
      </c>
      <c r="AC1191" s="2">
        <v>0</v>
      </c>
      <c r="AD1191" s="2">
        <v>1</v>
      </c>
      <c r="AE1191" s="2">
        <v>1</v>
      </c>
      <c r="AF1191" s="2">
        <v>0</v>
      </c>
      <c r="AG1191" s="3">
        <v>0</v>
      </c>
      <c r="AH1191" s="2">
        <v>7</v>
      </c>
      <c r="AI1191" s="2">
        <v>0</v>
      </c>
      <c r="AJ1191" s="2">
        <v>0</v>
      </c>
      <c r="AK1191" s="2">
        <v>4</v>
      </c>
      <c r="AL1191" s="4">
        <v>156</v>
      </c>
      <c r="AM1191" s="2">
        <v>12</v>
      </c>
      <c r="AN1191" s="2">
        <v>3</v>
      </c>
      <c r="AO1191" s="2">
        <v>0</v>
      </c>
      <c r="AP1191" s="2">
        <v>32</v>
      </c>
      <c r="AQ1191" s="2">
        <v>1</v>
      </c>
      <c r="AR1191" s="2">
        <v>0</v>
      </c>
      <c r="AS1191" s="2">
        <v>0</v>
      </c>
      <c r="AT1191" s="2">
        <v>0</v>
      </c>
      <c r="AU1191" s="2">
        <v>0</v>
      </c>
      <c r="AV1191" s="2">
        <v>0</v>
      </c>
      <c r="AW1191" s="2">
        <v>0</v>
      </c>
      <c r="AX1191" s="2">
        <v>0</v>
      </c>
      <c r="AY1191" s="2">
        <v>0</v>
      </c>
      <c r="AZ1191" s="2">
        <v>0</v>
      </c>
      <c r="BA1191" s="44">
        <v>0</v>
      </c>
      <c r="BB1191" s="2">
        <v>0</v>
      </c>
      <c r="BC1191" s="2">
        <v>0</v>
      </c>
      <c r="BD1191" s="2">
        <v>0</v>
      </c>
      <c r="BE1191" s="2">
        <v>0</v>
      </c>
      <c r="BF1191" s="45">
        <v>0</v>
      </c>
      <c r="BG1191" s="2">
        <v>0</v>
      </c>
      <c r="BH1191" s="2">
        <v>0</v>
      </c>
      <c r="BI1191" s="2">
        <v>0</v>
      </c>
      <c r="BJ1191" s="2">
        <v>0</v>
      </c>
      <c r="BK1191" s="2">
        <v>0</v>
      </c>
      <c r="BL1191" s="2">
        <v>0</v>
      </c>
      <c r="BM1191" s="2">
        <v>0</v>
      </c>
      <c r="BN1191" s="2">
        <v>0</v>
      </c>
      <c r="BO1191" s="2">
        <v>0</v>
      </c>
      <c r="BP1191" s="2">
        <v>0</v>
      </c>
      <c r="BQ1191" s="2">
        <v>0</v>
      </c>
      <c r="BR1191" s="2">
        <v>0</v>
      </c>
      <c r="BS1191" s="2">
        <v>498</v>
      </c>
      <c r="BT1191" s="2">
        <v>0</v>
      </c>
      <c r="BU1191" s="5">
        <v>0.77</v>
      </c>
      <c r="BV1191" s="5">
        <f>IFERROR($BF1191/($AL1191+$R1191), "No Votes")</f>
        <v>0</v>
      </c>
      <c r="BW1191" s="5">
        <f>IFERROR($BA1191/($AG1191+$M1191), "No Votes")</f>
        <v>0</v>
      </c>
      <c r="BX1191" t="s">
        <v>2157</v>
      </c>
      <c r="BY1191" s="5" t="s">
        <v>2093</v>
      </c>
      <c r="BZ1191" s="5" t="s">
        <v>2088</v>
      </c>
      <c r="CA1191" s="28" t="str">
        <f>IF(Table1[[#This Row],[Party]]="Labour","Conservative","Labour")</f>
        <v>Labour</v>
      </c>
      <c r="CB1191" s="28" cm="1">
        <f t="array" ref="CB11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1191" s="28" cm="1">
        <f t="array" ref="CC11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91" s="28">
        <f>IF(TRIM(Table1[[#This Row],[Party]])="Labour",Table1[[#This Row],[Conservative_Aye]],Table1[[#This Row],[Labour_Aye]])</f>
        <v>0</v>
      </c>
      <c r="CE1191" s="28">
        <f>IF(TRIM(Table1[[#This Row],[Party]])="Labour",Table1[[#This Row],[Conservative_No]],Table1[[#This Row],[Labour_No]])</f>
        <v>156</v>
      </c>
      <c r="CF1191" s="36">
        <f>IF(Table1[[#This Row],[Gov_Aye]]+Table1[[#This Row],[Gov_No]]=0,"",Table1[[#This Row],[Gov_Aye]]/(Table1[[#This Row],[Gov_Aye]]+Table1[[#This Row],[Gov_No]]))</f>
        <v>1</v>
      </c>
      <c r="CG1191" s="36">
        <f>IF(Table1[[#This Row],[Opp_Aye]]+Table1[[#This Row],[Opp_No]]=0,"",Table1[[#This Row],[Opp_Aye]]/(Table1[[#This Row],[Opp_Aye]]+Table1[[#This Row],[Opp_No]]))</f>
        <v>0</v>
      </c>
      <c r="CH1191" s="36">
        <f>IF(OR(Table1[[#This Row],[Gov_Share]]="",Table1[[#This Row],[Opp_Share]]=""),"",ABS(Table1[[#This Row],[Gov_Share]]-Table1[[#This Row],[Opp_Share]]))</f>
        <v>1</v>
      </c>
      <c r="CI1191" s="36">
        <f>IF(Table1[[#This Row],[Gov_Aye]]+Table1[[#This Row],[Gov_No]]=0,"",ABS(Table1[[#This Row],[Gov_Aye]]-Table1[[#This Row],[Gov_No]])/(Table1[[#This Row],[Gov_Aye]]+Table1[[#This Row],[Gov_No]]))</f>
        <v>1</v>
      </c>
      <c r="CJ1191" s="36">
        <f>IF(Table1[[#This Row],[Opp_Aye]]+Table1[[#This Row],[Opp_No]]=0,"",ABS(Table1[[#This Row],[Opp_Aye]]-Table1[[#This Row],[Opp_No]])/(Table1[[#This Row],[Opp_Aye]]+Table1[[#This Row],[Opp_No]]))</f>
        <v>1</v>
      </c>
      <c r="CK11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0.96185819070904643</v>
      </c>
    </row>
    <row r="1192" spans="1:89" ht="29.5" x14ac:dyDescent="0.75">
      <c r="A1192" s="2">
        <v>1256</v>
      </c>
      <c r="B1192" s="15">
        <v>44642</v>
      </c>
      <c r="C1192" s="16">
        <v>0.69930555555555551</v>
      </c>
      <c r="D1192" s="2">
        <v>220</v>
      </c>
      <c r="E1192" s="19" t="s">
        <v>507</v>
      </c>
      <c r="F1192" s="2"/>
      <c r="G1192" s="2"/>
      <c r="H1192" s="2">
        <v>318</v>
      </c>
      <c r="I1192" s="2">
        <v>220</v>
      </c>
      <c r="J1192" s="2">
        <v>0</v>
      </c>
      <c r="K1192" s="2">
        <v>0</v>
      </c>
      <c r="L1192" s="2">
        <v>0</v>
      </c>
      <c r="M1192" s="3">
        <v>303</v>
      </c>
      <c r="N1192" s="2">
        <v>8</v>
      </c>
      <c r="O1192" s="2">
        <v>0</v>
      </c>
      <c r="P1192" s="2">
        <v>0</v>
      </c>
      <c r="Q1192" s="2">
        <v>2</v>
      </c>
      <c r="R1192" s="4">
        <v>0</v>
      </c>
      <c r="S1192" s="2">
        <v>0</v>
      </c>
      <c r="T1192" s="2">
        <v>0</v>
      </c>
      <c r="U1192" s="2">
        <v>0</v>
      </c>
      <c r="V1192" s="2">
        <v>0</v>
      </c>
      <c r="W1192" s="2">
        <v>0</v>
      </c>
      <c r="X1192" s="2">
        <v>0</v>
      </c>
      <c r="Y1192" s="2">
        <v>0</v>
      </c>
      <c r="Z1192" s="2">
        <v>0</v>
      </c>
      <c r="AA1192" s="2">
        <v>0</v>
      </c>
      <c r="AB1192" s="2">
        <v>0</v>
      </c>
      <c r="AC1192" s="2">
        <v>0</v>
      </c>
      <c r="AD1192" s="2">
        <v>1</v>
      </c>
      <c r="AE1192" s="2">
        <v>1</v>
      </c>
      <c r="AF1192" s="2">
        <v>0</v>
      </c>
      <c r="AG1192" s="3">
        <v>0</v>
      </c>
      <c r="AH1192" s="2">
        <v>0</v>
      </c>
      <c r="AI1192" s="2">
        <v>0</v>
      </c>
      <c r="AJ1192" s="2">
        <v>1</v>
      </c>
      <c r="AK1192" s="2">
        <v>3</v>
      </c>
      <c r="AL1192" s="4">
        <v>159</v>
      </c>
      <c r="AM1192" s="2">
        <v>13</v>
      </c>
      <c r="AN1192" s="2">
        <v>2</v>
      </c>
      <c r="AO1192" s="2">
        <v>0</v>
      </c>
      <c r="AP1192" s="2">
        <v>37</v>
      </c>
      <c r="AQ1192" s="2">
        <v>2</v>
      </c>
      <c r="AR1192" s="2">
        <v>0</v>
      </c>
      <c r="AS1192" s="2">
        <v>0</v>
      </c>
      <c r="AT1192" s="2">
        <v>0</v>
      </c>
      <c r="AU1192" s="2">
        <v>0</v>
      </c>
      <c r="AV1192" s="2">
        <v>0</v>
      </c>
      <c r="AW1192" s="2">
        <v>0</v>
      </c>
      <c r="AX1192" s="2">
        <v>0</v>
      </c>
      <c r="AY1192" s="2">
        <v>0</v>
      </c>
      <c r="AZ1192" s="2">
        <v>0</v>
      </c>
      <c r="BA1192" s="44">
        <v>0</v>
      </c>
      <c r="BB1192" s="2">
        <v>0</v>
      </c>
      <c r="BC1192" s="2">
        <v>0</v>
      </c>
      <c r="BD1192" s="2">
        <v>0</v>
      </c>
      <c r="BE1192" s="2">
        <v>2</v>
      </c>
      <c r="BF1192" s="45">
        <v>0</v>
      </c>
      <c r="BG1192" s="2">
        <v>0</v>
      </c>
      <c r="BH1192" s="2">
        <v>0</v>
      </c>
      <c r="BI1192" s="2">
        <v>0</v>
      </c>
      <c r="BJ1192" s="2">
        <v>0</v>
      </c>
      <c r="BK1192" s="2">
        <v>0</v>
      </c>
      <c r="BL1192" s="2">
        <v>0</v>
      </c>
      <c r="BM1192" s="2">
        <v>0</v>
      </c>
      <c r="BN1192" s="2">
        <v>0</v>
      </c>
      <c r="BO1192" s="2">
        <v>0</v>
      </c>
      <c r="BP1192" s="2">
        <v>0</v>
      </c>
      <c r="BQ1192" s="2">
        <v>0</v>
      </c>
      <c r="BR1192" s="2">
        <v>2</v>
      </c>
      <c r="BS1192" s="2">
        <v>532</v>
      </c>
      <c r="BT1192" s="2">
        <v>0</v>
      </c>
      <c r="BU1192" s="5">
        <v>0.82</v>
      </c>
      <c r="BV1192" s="5">
        <f>IFERROR($BF1192/($AL1192+$R1192), "No Votes")</f>
        <v>0</v>
      </c>
      <c r="BW1192" s="5">
        <f>IFERROR($BA1192/($AG1192+$M1192), "No Votes")</f>
        <v>0</v>
      </c>
      <c r="BX1192" t="s">
        <v>2157</v>
      </c>
      <c r="BY1192" s="5" t="s">
        <v>2093</v>
      </c>
      <c r="BZ1192" s="5" t="s">
        <v>2088</v>
      </c>
      <c r="CA1192" s="28" t="str">
        <f>IF(Table1[[#This Row],[Party]]="Labour","Conservative","Labour")</f>
        <v>Labour</v>
      </c>
      <c r="CB1192" s="28" cm="1">
        <f t="array" ref="CB11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1192" s="28" cm="1">
        <f t="array" ref="CC11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92" s="28">
        <f>IF(TRIM(Table1[[#This Row],[Party]])="Labour",Table1[[#This Row],[Conservative_Aye]],Table1[[#This Row],[Labour_Aye]])</f>
        <v>0</v>
      </c>
      <c r="CE1192" s="28">
        <f>IF(TRIM(Table1[[#This Row],[Party]])="Labour",Table1[[#This Row],[Conservative_No]],Table1[[#This Row],[Labour_No]])</f>
        <v>159</v>
      </c>
      <c r="CF1192" s="36">
        <f>IF(Table1[[#This Row],[Gov_Aye]]+Table1[[#This Row],[Gov_No]]=0,"",Table1[[#This Row],[Gov_Aye]]/(Table1[[#This Row],[Gov_Aye]]+Table1[[#This Row],[Gov_No]]))</f>
        <v>1</v>
      </c>
      <c r="CG1192" s="36">
        <f>IF(Table1[[#This Row],[Opp_Aye]]+Table1[[#This Row],[Opp_No]]=0,"",Table1[[#This Row],[Opp_Aye]]/(Table1[[#This Row],[Opp_Aye]]+Table1[[#This Row],[Opp_No]]))</f>
        <v>0</v>
      </c>
      <c r="CH1192" s="36">
        <f>IF(OR(Table1[[#This Row],[Gov_Share]]="",Table1[[#This Row],[Opp_Share]]=""),"",ABS(Table1[[#This Row],[Gov_Share]]-Table1[[#This Row],[Opp_Share]]))</f>
        <v>1</v>
      </c>
      <c r="CI1192" s="36">
        <f>IF(Table1[[#This Row],[Gov_Aye]]+Table1[[#This Row],[Gov_No]]=0,"",ABS(Table1[[#This Row],[Gov_Aye]]-Table1[[#This Row],[Gov_No]])/(Table1[[#This Row],[Gov_Aye]]+Table1[[#This Row],[Gov_No]]))</f>
        <v>1</v>
      </c>
      <c r="CJ1192" s="36">
        <f>IF(Table1[[#This Row],[Opp_Aye]]+Table1[[#This Row],[Opp_No]]=0,"",ABS(Table1[[#This Row],[Opp_Aye]]-Table1[[#This Row],[Opp_No]])/(Table1[[#This Row],[Opp_Aye]]+Table1[[#This Row],[Opp_No]]))</f>
        <v>1</v>
      </c>
      <c r="CK11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0.96185150323902335</v>
      </c>
    </row>
    <row r="1193" spans="1:89" x14ac:dyDescent="0.75">
      <c r="A1193" s="2">
        <v>1154</v>
      </c>
      <c r="B1193" s="15">
        <v>44523</v>
      </c>
      <c r="C1193" s="16">
        <v>0.7895833333333333</v>
      </c>
      <c r="D1193" s="2">
        <v>122</v>
      </c>
      <c r="E1193" s="19" t="s">
        <v>320</v>
      </c>
      <c r="F1193" s="2"/>
      <c r="G1193" s="2"/>
      <c r="H1193" s="2">
        <v>294</v>
      </c>
      <c r="I1193" s="2">
        <v>244</v>
      </c>
      <c r="J1193" s="2">
        <v>0</v>
      </c>
      <c r="K1193" s="2">
        <v>0</v>
      </c>
      <c r="L1193" s="2">
        <v>0</v>
      </c>
      <c r="M1193" s="3">
        <v>291</v>
      </c>
      <c r="N1193" s="2">
        <v>0</v>
      </c>
      <c r="O1193" s="2">
        <v>0</v>
      </c>
      <c r="P1193" s="2">
        <v>0</v>
      </c>
      <c r="Q1193" s="2">
        <v>1</v>
      </c>
      <c r="R1193" s="4">
        <v>0</v>
      </c>
      <c r="S1193" s="2">
        <v>0</v>
      </c>
      <c r="T1193" s="2">
        <v>0</v>
      </c>
      <c r="U1193" s="2">
        <v>0</v>
      </c>
      <c r="V1193" s="2">
        <v>0</v>
      </c>
      <c r="W1193" s="2">
        <v>0</v>
      </c>
      <c r="X1193" s="2">
        <v>0</v>
      </c>
      <c r="Y1193" s="2">
        <v>0</v>
      </c>
      <c r="Z1193" s="2">
        <v>0</v>
      </c>
      <c r="AA1193" s="2">
        <v>0</v>
      </c>
      <c r="AB1193" s="2">
        <v>0</v>
      </c>
      <c r="AC1193" s="2">
        <v>0</v>
      </c>
      <c r="AD1193" s="2">
        <v>1</v>
      </c>
      <c r="AE1193" s="2">
        <v>1</v>
      </c>
      <c r="AF1193" s="2">
        <v>0</v>
      </c>
      <c r="AG1193" s="3">
        <v>3</v>
      </c>
      <c r="AH1193" s="2">
        <v>4</v>
      </c>
      <c r="AI1193" s="2">
        <v>0</v>
      </c>
      <c r="AJ1193" s="2">
        <v>1</v>
      </c>
      <c r="AK1193" s="2">
        <v>4</v>
      </c>
      <c r="AL1193" s="4">
        <v>177</v>
      </c>
      <c r="AM1193" s="2">
        <v>9</v>
      </c>
      <c r="AN1193" s="2">
        <v>2</v>
      </c>
      <c r="AO1193" s="2">
        <v>0</v>
      </c>
      <c r="AP1193" s="2">
        <v>41</v>
      </c>
      <c r="AQ1193" s="2">
        <v>1</v>
      </c>
      <c r="AR1193" s="2">
        <v>0</v>
      </c>
      <c r="AS1193" s="2">
        <v>0</v>
      </c>
      <c r="AT1193" s="2">
        <v>0</v>
      </c>
      <c r="AU1193" s="2">
        <v>0</v>
      </c>
      <c r="AV1193" s="2">
        <v>0</v>
      </c>
      <c r="AW1193" s="2">
        <v>0</v>
      </c>
      <c r="AX1193" s="2">
        <v>0</v>
      </c>
      <c r="AY1193" s="2">
        <v>0</v>
      </c>
      <c r="AZ1193" s="2">
        <v>0</v>
      </c>
      <c r="BA1193" s="44">
        <v>3</v>
      </c>
      <c r="BB1193" s="2">
        <v>0</v>
      </c>
      <c r="BC1193" s="2">
        <v>0</v>
      </c>
      <c r="BD1193" s="2">
        <v>0</v>
      </c>
      <c r="BE1193" s="2">
        <v>1</v>
      </c>
      <c r="BF1193" s="45">
        <v>0</v>
      </c>
      <c r="BG1193" s="2">
        <v>0</v>
      </c>
      <c r="BH1193" s="2">
        <v>0</v>
      </c>
      <c r="BI1193" s="2">
        <v>0</v>
      </c>
      <c r="BJ1193" s="2">
        <v>0</v>
      </c>
      <c r="BK1193" s="2">
        <v>0</v>
      </c>
      <c r="BL1193" s="2">
        <v>0</v>
      </c>
      <c r="BM1193" s="2">
        <v>0</v>
      </c>
      <c r="BN1193" s="2">
        <v>0</v>
      </c>
      <c r="BO1193" s="2">
        <v>0</v>
      </c>
      <c r="BP1193" s="2">
        <v>0</v>
      </c>
      <c r="BQ1193" s="2">
        <v>0</v>
      </c>
      <c r="BR1193" s="2">
        <v>4</v>
      </c>
      <c r="BS1193" s="2">
        <v>536</v>
      </c>
      <c r="BT1193" s="2">
        <v>0.01</v>
      </c>
      <c r="BU1193" s="5">
        <v>0.82</v>
      </c>
      <c r="BV1193" s="5">
        <f>IFERROR($BF1193/($AL1193+$R1193), "No Votes")</f>
        <v>0</v>
      </c>
      <c r="BW1193" s="5">
        <f>IFERROR($BA1193/($AG1193+$M1193), "No Votes")</f>
        <v>1.020408163265306E-2</v>
      </c>
      <c r="BX1193" t="s">
        <v>2157</v>
      </c>
      <c r="BY1193" s="5" t="s">
        <v>2093</v>
      </c>
      <c r="BZ1193" s="5" t="s">
        <v>2088</v>
      </c>
      <c r="CA1193" s="28" t="str">
        <f>IF(Table1[[#This Row],[Party]]="Labour","Conservative","Labour")</f>
        <v>Labour</v>
      </c>
      <c r="CB1193" s="28" cm="1">
        <f t="array" ref="CB11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193" s="28" cm="1">
        <f t="array" ref="CC11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193" s="28">
        <f>IF(TRIM(Table1[[#This Row],[Party]])="Labour",Table1[[#This Row],[Conservative_Aye]],Table1[[#This Row],[Labour_Aye]])</f>
        <v>0</v>
      </c>
      <c r="CE1193" s="28">
        <f>IF(TRIM(Table1[[#This Row],[Party]])="Labour",Table1[[#This Row],[Conservative_No]],Table1[[#This Row],[Labour_No]])</f>
        <v>177</v>
      </c>
      <c r="CF1193" s="36">
        <f>IF(Table1[[#This Row],[Gov_Aye]]+Table1[[#This Row],[Gov_No]]=0,"",Table1[[#This Row],[Gov_Aye]]/(Table1[[#This Row],[Gov_Aye]]+Table1[[#This Row],[Gov_No]]))</f>
        <v>0.98979591836734693</v>
      </c>
      <c r="CG1193" s="36">
        <f>IF(Table1[[#This Row],[Opp_Aye]]+Table1[[#This Row],[Opp_No]]=0,"",Table1[[#This Row],[Opp_Aye]]/(Table1[[#This Row],[Opp_Aye]]+Table1[[#This Row],[Opp_No]]))</f>
        <v>0</v>
      </c>
      <c r="CH1193" s="36">
        <f>IF(OR(Table1[[#This Row],[Gov_Share]]="",Table1[[#This Row],[Opp_Share]]=""),"",ABS(Table1[[#This Row],[Gov_Share]]-Table1[[#This Row],[Opp_Share]]))</f>
        <v>0.98979591836734693</v>
      </c>
      <c r="CI1193" s="36">
        <f>IF(Table1[[#This Row],[Gov_Aye]]+Table1[[#This Row],[Gov_No]]=0,"",ABS(Table1[[#This Row],[Gov_Aye]]-Table1[[#This Row],[Gov_No]])/(Table1[[#This Row],[Gov_Aye]]+Table1[[#This Row],[Gov_No]]))</f>
        <v>0.97959183673469385</v>
      </c>
      <c r="CJ1193" s="36">
        <f>IF(Table1[[#This Row],[Opp_Aye]]+Table1[[#This Row],[Opp_No]]=0,"",ABS(Table1[[#This Row],[Opp_Aye]]-Table1[[#This Row],[Opp_No]])/(Table1[[#This Row],[Opp_Aye]]+Table1[[#This Row],[Opp_No]]))</f>
        <v>1</v>
      </c>
      <c r="CK11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0.96177834639373105</v>
      </c>
    </row>
    <row r="1194" spans="1:89" x14ac:dyDescent="0.75">
      <c r="A1194" s="2">
        <v>1278</v>
      </c>
      <c r="B1194" s="15">
        <v>44671</v>
      </c>
      <c r="C1194" s="16">
        <v>0.65</v>
      </c>
      <c r="D1194" s="2">
        <v>242</v>
      </c>
      <c r="E1194" s="19" t="s">
        <v>457</v>
      </c>
      <c r="F1194" s="2"/>
      <c r="G1194" s="2"/>
      <c r="H1194" s="2">
        <v>316</v>
      </c>
      <c r="I1194" s="2">
        <v>188</v>
      </c>
      <c r="J1194" s="2">
        <v>0</v>
      </c>
      <c r="K1194" s="2">
        <v>0</v>
      </c>
      <c r="L1194" s="2">
        <v>0</v>
      </c>
      <c r="M1194" s="3">
        <v>306</v>
      </c>
      <c r="N1194" s="2">
        <v>4</v>
      </c>
      <c r="O1194" s="2">
        <v>0</v>
      </c>
      <c r="P1194" s="2">
        <v>0</v>
      </c>
      <c r="Q1194" s="2">
        <v>1</v>
      </c>
      <c r="R1194" s="4">
        <v>0</v>
      </c>
      <c r="S1194" s="2">
        <v>0</v>
      </c>
      <c r="T1194" s="2">
        <v>0</v>
      </c>
      <c r="U1194" s="2">
        <v>0</v>
      </c>
      <c r="V1194" s="2">
        <v>0</v>
      </c>
      <c r="W1194" s="2">
        <v>0</v>
      </c>
      <c r="X1194" s="2">
        <v>0</v>
      </c>
      <c r="Y1194" s="2">
        <v>0</v>
      </c>
      <c r="Z1194" s="2">
        <v>0</v>
      </c>
      <c r="AA1194" s="2">
        <v>0</v>
      </c>
      <c r="AB1194" s="2">
        <v>0</v>
      </c>
      <c r="AC1194" s="2">
        <v>0</v>
      </c>
      <c r="AD1194" s="2">
        <v>0</v>
      </c>
      <c r="AE1194" s="2">
        <v>1</v>
      </c>
      <c r="AF1194" s="2">
        <v>0</v>
      </c>
      <c r="AG1194" s="3">
        <v>1</v>
      </c>
      <c r="AH1194" s="2">
        <v>0</v>
      </c>
      <c r="AI1194" s="2">
        <v>0</v>
      </c>
      <c r="AJ1194" s="2">
        <v>1</v>
      </c>
      <c r="AK1194" s="2">
        <v>5</v>
      </c>
      <c r="AL1194" s="4">
        <v>163</v>
      </c>
      <c r="AM1194" s="2">
        <v>12</v>
      </c>
      <c r="AN1194" s="2">
        <v>3</v>
      </c>
      <c r="AO1194" s="2">
        <v>0</v>
      </c>
      <c r="AP1194" s="2">
        <v>0</v>
      </c>
      <c r="AQ1194" s="2">
        <v>2</v>
      </c>
      <c r="AR1194" s="2">
        <v>0</v>
      </c>
      <c r="AS1194" s="2">
        <v>0</v>
      </c>
      <c r="AT1194" s="2">
        <v>0</v>
      </c>
      <c r="AU1194" s="2">
        <v>0</v>
      </c>
      <c r="AV1194" s="2">
        <v>0</v>
      </c>
      <c r="AW1194" s="2">
        <v>0</v>
      </c>
      <c r="AX1194" s="2">
        <v>0</v>
      </c>
      <c r="AY1194" s="2">
        <v>0</v>
      </c>
      <c r="AZ1194" s="2">
        <v>0</v>
      </c>
      <c r="BA1194" s="44">
        <v>1</v>
      </c>
      <c r="BB1194" s="2">
        <v>0</v>
      </c>
      <c r="BC1194" s="2">
        <v>0</v>
      </c>
      <c r="BD1194" s="2">
        <v>0</v>
      </c>
      <c r="BE1194" s="2">
        <v>1</v>
      </c>
      <c r="BF1194" s="45">
        <v>0</v>
      </c>
      <c r="BG1194" s="2">
        <v>0</v>
      </c>
      <c r="BH1194" s="2">
        <v>0</v>
      </c>
      <c r="BI1194" s="2">
        <v>0</v>
      </c>
      <c r="BJ1194" s="2">
        <v>0</v>
      </c>
      <c r="BK1194" s="2">
        <v>0</v>
      </c>
      <c r="BL1194" s="2">
        <v>0</v>
      </c>
      <c r="BM1194" s="2">
        <v>0</v>
      </c>
      <c r="BN1194" s="2">
        <v>0</v>
      </c>
      <c r="BO1194" s="2">
        <v>0</v>
      </c>
      <c r="BP1194" s="2">
        <v>0</v>
      </c>
      <c r="BQ1194" s="2">
        <v>0</v>
      </c>
      <c r="BR1194" s="2">
        <v>2</v>
      </c>
      <c r="BS1194" s="2">
        <v>499</v>
      </c>
      <c r="BT1194" s="2">
        <v>0</v>
      </c>
      <c r="BU1194" s="5">
        <v>0.77</v>
      </c>
      <c r="BV1194" s="5">
        <f>IFERROR($BF1194/($AL1194+$R1194), "No Votes")</f>
        <v>0</v>
      </c>
      <c r="BW1194" s="5">
        <f>IFERROR($BA1194/($AG1194+$M1194), "No Votes")</f>
        <v>3.2573289902280132E-3</v>
      </c>
      <c r="BX1194" t="s">
        <v>2157</v>
      </c>
      <c r="BY1194" s="5" t="s">
        <v>2093</v>
      </c>
      <c r="BZ1194" s="5" t="s">
        <v>2088</v>
      </c>
      <c r="CA1194" s="28" t="str">
        <f>IF(Table1[[#This Row],[Party]]="Labour","Conservative","Labour")</f>
        <v>Labour</v>
      </c>
      <c r="CB1194" s="28" cm="1">
        <f t="array" ref="CB11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1194" s="28" cm="1">
        <f t="array" ref="CC11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194" s="28">
        <f>IF(TRIM(Table1[[#This Row],[Party]])="Labour",Table1[[#This Row],[Conservative_Aye]],Table1[[#This Row],[Labour_Aye]])</f>
        <v>0</v>
      </c>
      <c r="CE1194" s="28">
        <f>IF(TRIM(Table1[[#This Row],[Party]])="Labour",Table1[[#This Row],[Conservative_No]],Table1[[#This Row],[Labour_No]])</f>
        <v>163</v>
      </c>
      <c r="CF1194" s="36">
        <f>IF(Table1[[#This Row],[Gov_Aye]]+Table1[[#This Row],[Gov_No]]=0,"",Table1[[#This Row],[Gov_Aye]]/(Table1[[#This Row],[Gov_Aye]]+Table1[[#This Row],[Gov_No]]))</f>
        <v>0.99674267100977199</v>
      </c>
      <c r="CG1194" s="36">
        <f>IF(Table1[[#This Row],[Opp_Aye]]+Table1[[#This Row],[Opp_No]]=0,"",Table1[[#This Row],[Opp_Aye]]/(Table1[[#This Row],[Opp_Aye]]+Table1[[#This Row],[Opp_No]]))</f>
        <v>0</v>
      </c>
      <c r="CH1194" s="36">
        <f>IF(OR(Table1[[#This Row],[Gov_Share]]="",Table1[[#This Row],[Opp_Share]]=""),"",ABS(Table1[[#This Row],[Gov_Share]]-Table1[[#This Row],[Opp_Share]]))</f>
        <v>0.99674267100977199</v>
      </c>
      <c r="CI1194" s="36">
        <f>IF(Table1[[#This Row],[Gov_Aye]]+Table1[[#This Row],[Gov_No]]=0,"",ABS(Table1[[#This Row],[Gov_Aye]]-Table1[[#This Row],[Gov_No]])/(Table1[[#This Row],[Gov_Aye]]+Table1[[#This Row],[Gov_No]]))</f>
        <v>0.99348534201954397</v>
      </c>
      <c r="CJ1194" s="36">
        <f>IF(Table1[[#This Row],[Opp_Aye]]+Table1[[#This Row],[Opp_No]]=0,"",ABS(Table1[[#This Row],[Opp_Aye]]-Table1[[#This Row],[Opp_No]])/(Table1[[#This Row],[Opp_Aye]]+Table1[[#This Row],[Opp_No]]))</f>
        <v>1</v>
      </c>
      <c r="CK11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0.96172841723388591</v>
      </c>
    </row>
    <row r="1195" spans="1:89" ht="29.5" x14ac:dyDescent="0.75">
      <c r="A1195" s="2">
        <v>1330</v>
      </c>
      <c r="B1195" s="15">
        <v>44746</v>
      </c>
      <c r="C1195" s="16">
        <v>0.84166666666666667</v>
      </c>
      <c r="D1195" s="2">
        <v>24</v>
      </c>
      <c r="E1195" s="19" t="s">
        <v>1199</v>
      </c>
      <c r="F1195" s="2"/>
      <c r="G1195" s="2"/>
      <c r="H1195" s="2">
        <v>211</v>
      </c>
      <c r="I1195" s="2">
        <v>282</v>
      </c>
      <c r="J1195" s="2">
        <v>1</v>
      </c>
      <c r="K1195" s="2">
        <v>1</v>
      </c>
      <c r="L1195" s="2">
        <v>0</v>
      </c>
      <c r="M1195" s="3">
        <v>0</v>
      </c>
      <c r="N1195" s="2">
        <v>0</v>
      </c>
      <c r="O1195" s="2">
        <v>0</v>
      </c>
      <c r="P1195" s="2">
        <v>0</v>
      </c>
      <c r="Q1195" s="2">
        <v>4</v>
      </c>
      <c r="R1195" s="4">
        <v>156</v>
      </c>
      <c r="S1195" s="2">
        <v>12</v>
      </c>
      <c r="T1195" s="2">
        <v>3</v>
      </c>
      <c r="U1195" s="2">
        <v>0</v>
      </c>
      <c r="V1195" s="2">
        <v>34</v>
      </c>
      <c r="W1195" s="2">
        <v>1</v>
      </c>
      <c r="X1195" s="2">
        <v>0</v>
      </c>
      <c r="Y1195" s="2">
        <v>0</v>
      </c>
      <c r="Z1195" s="2">
        <v>0</v>
      </c>
      <c r="AA1195" s="2">
        <v>0</v>
      </c>
      <c r="AB1195" s="2">
        <v>0</v>
      </c>
      <c r="AC1195" s="2">
        <v>0</v>
      </c>
      <c r="AD1195" s="2">
        <v>0</v>
      </c>
      <c r="AE1195" s="2">
        <v>0</v>
      </c>
      <c r="AF1195" s="2">
        <v>0</v>
      </c>
      <c r="AG1195" s="3">
        <v>280</v>
      </c>
      <c r="AH1195" s="2">
        <v>0</v>
      </c>
      <c r="AI1195" s="2">
        <v>0</v>
      </c>
      <c r="AJ1195" s="2">
        <v>0</v>
      </c>
      <c r="AK1195" s="2">
        <v>0</v>
      </c>
      <c r="AL1195" s="4">
        <v>0</v>
      </c>
      <c r="AM1195" s="2">
        <v>0</v>
      </c>
      <c r="AN1195" s="2">
        <v>0</v>
      </c>
      <c r="AO1195" s="2">
        <v>0</v>
      </c>
      <c r="AP1195" s="2">
        <v>0</v>
      </c>
      <c r="AQ1195" s="2">
        <v>0</v>
      </c>
      <c r="AR1195" s="2">
        <v>0</v>
      </c>
      <c r="AS1195" s="2">
        <v>0</v>
      </c>
      <c r="AT1195" s="2">
        <v>0</v>
      </c>
      <c r="AU1195" s="2">
        <v>0</v>
      </c>
      <c r="AV1195" s="2">
        <v>0</v>
      </c>
      <c r="AW1195" s="2">
        <v>0</v>
      </c>
      <c r="AX1195" s="2">
        <v>0</v>
      </c>
      <c r="AY1195" s="2">
        <v>0</v>
      </c>
      <c r="AZ1195" s="2">
        <v>0</v>
      </c>
      <c r="BA1195" s="44">
        <v>0</v>
      </c>
      <c r="BB1195" s="2">
        <v>0</v>
      </c>
      <c r="BC1195" s="2">
        <v>0</v>
      </c>
      <c r="BD1195" s="2">
        <v>0</v>
      </c>
      <c r="BE1195" s="2">
        <v>0</v>
      </c>
      <c r="BF1195" s="45">
        <v>0</v>
      </c>
      <c r="BG1195" s="2">
        <v>0</v>
      </c>
      <c r="BH1195" s="2">
        <v>0</v>
      </c>
      <c r="BI1195" s="2">
        <v>0</v>
      </c>
      <c r="BJ1195" s="2">
        <v>0</v>
      </c>
      <c r="BK1195" s="2">
        <v>0</v>
      </c>
      <c r="BL1195" s="2">
        <v>0</v>
      </c>
      <c r="BM1195" s="2">
        <v>0</v>
      </c>
      <c r="BN1195" s="2">
        <v>0</v>
      </c>
      <c r="BO1195" s="2">
        <v>0</v>
      </c>
      <c r="BP1195" s="2">
        <v>0</v>
      </c>
      <c r="BQ1195" s="2">
        <v>0</v>
      </c>
      <c r="BR1195" s="2">
        <v>0</v>
      </c>
      <c r="BS1195" s="2">
        <v>492</v>
      </c>
      <c r="BT1195" s="2">
        <v>0</v>
      </c>
      <c r="BU1195" s="5">
        <v>0.76</v>
      </c>
      <c r="BV1195" s="5">
        <f>IFERROR($BF1195/($AL1195+$R1195), "No Votes")</f>
        <v>0</v>
      </c>
      <c r="BW1195" s="5">
        <f>IFERROR($BA1195/($AG1195+$M1195), "No Votes")</f>
        <v>0</v>
      </c>
      <c r="BX1195" t="s">
        <v>2157</v>
      </c>
      <c r="BY1195" s="5" t="s">
        <v>2093</v>
      </c>
      <c r="BZ1195" s="5" t="s">
        <v>2088</v>
      </c>
      <c r="CA1195" s="28" t="str">
        <f>IF(Table1[[#This Row],[Party]]="Labour","Conservative","Labour")</f>
        <v>Labour</v>
      </c>
      <c r="CB1195" s="28" cm="1">
        <f t="array" ref="CB11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95" s="28" cm="1">
        <f t="array" ref="CC11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280</v>
      </c>
      <c r="CD1195" s="28">
        <f>IF(TRIM(Table1[[#This Row],[Party]])="Labour",Table1[[#This Row],[Conservative_Aye]],Table1[[#This Row],[Labour_Aye]])</f>
        <v>156</v>
      </c>
      <c r="CE1195" s="28">
        <f>IF(TRIM(Table1[[#This Row],[Party]])="Labour",Table1[[#This Row],[Conservative_No]],Table1[[#This Row],[Labour_No]])</f>
        <v>0</v>
      </c>
      <c r="CF1195" s="36">
        <f>IF(Table1[[#This Row],[Gov_Aye]]+Table1[[#This Row],[Gov_No]]=0,"",Table1[[#This Row],[Gov_Aye]]/(Table1[[#This Row],[Gov_Aye]]+Table1[[#This Row],[Gov_No]]))</f>
        <v>0</v>
      </c>
      <c r="CG1195" s="36">
        <f>IF(Table1[[#This Row],[Opp_Aye]]+Table1[[#This Row],[Opp_No]]=0,"",Table1[[#This Row],[Opp_Aye]]/(Table1[[#This Row],[Opp_Aye]]+Table1[[#This Row],[Opp_No]]))</f>
        <v>1</v>
      </c>
      <c r="CH1195" s="36">
        <f>IF(OR(Table1[[#This Row],[Gov_Share]]="",Table1[[#This Row],[Opp_Share]]=""),"",ABS(Table1[[#This Row],[Gov_Share]]-Table1[[#This Row],[Opp_Share]]))</f>
        <v>1</v>
      </c>
      <c r="CI1195" s="36">
        <f>IF(Table1[[#This Row],[Gov_Aye]]+Table1[[#This Row],[Gov_No]]=0,"",ABS(Table1[[#This Row],[Gov_Aye]]-Table1[[#This Row],[Gov_No]])/(Table1[[#This Row],[Gov_Aye]]+Table1[[#This Row],[Gov_No]]))</f>
        <v>1</v>
      </c>
      <c r="CJ1195" s="36">
        <f>IF(Table1[[#This Row],[Opp_Aye]]+Table1[[#This Row],[Opp_No]]=0,"",ABS(Table1[[#This Row],[Opp_Aye]]-Table1[[#This Row],[Opp_No]])/(Table1[[#This Row],[Opp_Aye]]+Table1[[#This Row],[Opp_No]]))</f>
        <v>1</v>
      </c>
      <c r="CK11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0.96172718351324826</v>
      </c>
    </row>
    <row r="1196" spans="1:89" ht="29.5" x14ac:dyDescent="0.75">
      <c r="A1196">
        <v>1579</v>
      </c>
      <c r="B1196" s="17">
        <v>45103</v>
      </c>
      <c r="C1196" s="18">
        <v>0.875</v>
      </c>
      <c r="D1196">
        <v>271</v>
      </c>
      <c r="E1196" s="20" t="s">
        <v>1215</v>
      </c>
      <c r="H1196">
        <v>289</v>
      </c>
      <c r="I1196">
        <v>199</v>
      </c>
      <c r="J1196">
        <v>0</v>
      </c>
      <c r="K1196">
        <v>0</v>
      </c>
      <c r="L1196">
        <v>0</v>
      </c>
      <c r="M1196" s="3">
        <v>285</v>
      </c>
      <c r="N1196">
        <v>2</v>
      </c>
      <c r="O1196">
        <v>0</v>
      </c>
      <c r="P1196">
        <v>0</v>
      </c>
      <c r="Q1196">
        <v>1</v>
      </c>
      <c r="R1196" s="4">
        <v>0</v>
      </c>
      <c r="S1196">
        <v>0</v>
      </c>
      <c r="T1196">
        <v>0</v>
      </c>
      <c r="U1196">
        <v>0</v>
      </c>
      <c r="V1196">
        <v>0</v>
      </c>
      <c r="W1196">
        <v>0</v>
      </c>
      <c r="X1196">
        <v>0</v>
      </c>
      <c r="Y1196">
        <v>1</v>
      </c>
      <c r="Z1196">
        <v>0</v>
      </c>
      <c r="AA1196">
        <v>0</v>
      </c>
      <c r="AB1196">
        <v>0</v>
      </c>
      <c r="AC1196">
        <v>0</v>
      </c>
      <c r="AD1196">
        <v>1</v>
      </c>
      <c r="AE1196">
        <v>1</v>
      </c>
      <c r="AF1196">
        <v>0</v>
      </c>
      <c r="AG1196" s="3">
        <v>2</v>
      </c>
      <c r="AH1196">
        <v>0</v>
      </c>
      <c r="AI1196">
        <v>0</v>
      </c>
      <c r="AJ1196">
        <v>0</v>
      </c>
      <c r="AK1196">
        <v>4</v>
      </c>
      <c r="AL1196" s="4">
        <v>144</v>
      </c>
      <c r="AM1196">
        <v>10</v>
      </c>
      <c r="AN1196">
        <v>3</v>
      </c>
      <c r="AO1196">
        <v>0</v>
      </c>
      <c r="AP1196">
        <v>32</v>
      </c>
      <c r="AQ1196">
        <v>1</v>
      </c>
      <c r="AR1196">
        <v>0</v>
      </c>
      <c r="AS1196">
        <v>0</v>
      </c>
      <c r="AT1196">
        <v>0</v>
      </c>
      <c r="AU1196">
        <v>0</v>
      </c>
      <c r="AV1196">
        <v>0</v>
      </c>
      <c r="AW1196">
        <v>0</v>
      </c>
      <c r="AX1196">
        <v>0</v>
      </c>
      <c r="AY1196">
        <v>0</v>
      </c>
      <c r="AZ1196">
        <v>0</v>
      </c>
      <c r="BA1196" s="3">
        <v>2</v>
      </c>
      <c r="BB1196">
        <v>0</v>
      </c>
      <c r="BC1196">
        <v>0</v>
      </c>
      <c r="BD1196">
        <v>0</v>
      </c>
      <c r="BE1196">
        <v>1</v>
      </c>
      <c r="BF1196" s="4">
        <v>0</v>
      </c>
      <c r="BG1196">
        <v>0</v>
      </c>
      <c r="BH1196">
        <v>0</v>
      </c>
      <c r="BI1196">
        <v>0</v>
      </c>
      <c r="BJ1196">
        <v>0</v>
      </c>
      <c r="BK1196">
        <v>0</v>
      </c>
      <c r="BL1196">
        <v>0</v>
      </c>
      <c r="BM1196">
        <v>0</v>
      </c>
      <c r="BN1196">
        <v>0</v>
      </c>
      <c r="BO1196">
        <v>0</v>
      </c>
      <c r="BP1196">
        <v>0</v>
      </c>
      <c r="BQ1196">
        <v>0</v>
      </c>
      <c r="BR1196">
        <v>3</v>
      </c>
      <c r="BS1196">
        <v>487</v>
      </c>
      <c r="BT1196">
        <v>6.1601640000000001E-3</v>
      </c>
      <c r="BU1196" s="1">
        <v>0.75</v>
      </c>
      <c r="BV1196" s="5">
        <f>IFERROR($BF1196/($AL1196+$R1196), "No Votes")</f>
        <v>0</v>
      </c>
      <c r="BW1196" s="5">
        <f>IFERROR($BA1196/($AG1196+$M1196), "No Votes")</f>
        <v>6.9686411149825784E-3</v>
      </c>
      <c r="BX1196" t="s">
        <v>2157</v>
      </c>
      <c r="BY1196" s="5" t="s">
        <v>2096</v>
      </c>
      <c r="BZ1196" s="5" t="s">
        <v>2088</v>
      </c>
      <c r="CA1196" s="28" t="str">
        <f>IF(Table1[[#This Row],[Party]]="Labour","Conservative","Labour")</f>
        <v>Labour</v>
      </c>
      <c r="CB1196" s="28" cm="1">
        <f t="array" ref="CB11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196" s="28" cm="1">
        <f t="array" ref="CC11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196" s="28">
        <f>IF(TRIM(Table1[[#This Row],[Party]])="Labour",Table1[[#This Row],[Conservative_Aye]],Table1[[#This Row],[Labour_Aye]])</f>
        <v>0</v>
      </c>
      <c r="CE1196" s="28">
        <f>IF(TRIM(Table1[[#This Row],[Party]])="Labour",Table1[[#This Row],[Conservative_No]],Table1[[#This Row],[Labour_No]])</f>
        <v>144</v>
      </c>
      <c r="CF1196" s="36">
        <f>IF(Table1[[#This Row],[Gov_Aye]]+Table1[[#This Row],[Gov_No]]=0,"",Table1[[#This Row],[Gov_Aye]]/(Table1[[#This Row],[Gov_Aye]]+Table1[[#This Row],[Gov_No]]))</f>
        <v>0.99303135888501737</v>
      </c>
      <c r="CG1196" s="36">
        <f>IF(Table1[[#This Row],[Opp_Aye]]+Table1[[#This Row],[Opp_No]]=0,"",Table1[[#This Row],[Opp_Aye]]/(Table1[[#This Row],[Opp_Aye]]+Table1[[#This Row],[Opp_No]]))</f>
        <v>0</v>
      </c>
      <c r="CH1196" s="36">
        <f>IF(OR(Table1[[#This Row],[Gov_Share]]="",Table1[[#This Row],[Opp_Share]]=""),"",ABS(Table1[[#This Row],[Gov_Share]]-Table1[[#This Row],[Opp_Share]]))</f>
        <v>0.99303135888501737</v>
      </c>
      <c r="CI1196" s="36">
        <f>IF(Table1[[#This Row],[Gov_Aye]]+Table1[[#This Row],[Gov_No]]=0,"",ABS(Table1[[#This Row],[Gov_Aye]]-Table1[[#This Row],[Gov_No]])/(Table1[[#This Row],[Gov_Aye]]+Table1[[#This Row],[Gov_No]]))</f>
        <v>0.98606271777003485</v>
      </c>
      <c r="CJ1196" s="36">
        <f>IF(Table1[[#This Row],[Opp_Aye]]+Table1[[#This Row],[Opp_No]]=0,"",ABS(Table1[[#This Row],[Opp_Aye]]-Table1[[#This Row],[Opp_No]])/(Table1[[#This Row],[Opp_Aye]]+Table1[[#This Row],[Opp_No]]))</f>
        <v>1</v>
      </c>
      <c r="CK11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0.96169858451290591</v>
      </c>
    </row>
    <row r="1197" spans="1:89" x14ac:dyDescent="0.75">
      <c r="A1197">
        <v>1447</v>
      </c>
      <c r="B1197" s="17">
        <v>44942</v>
      </c>
      <c r="C1197" s="18">
        <v>0.89652777777777781</v>
      </c>
      <c r="D1197">
        <v>141</v>
      </c>
      <c r="E1197" s="20" t="s">
        <v>528</v>
      </c>
      <c r="H1197">
        <v>306</v>
      </c>
      <c r="I1197">
        <v>252</v>
      </c>
      <c r="J1197">
        <v>0</v>
      </c>
      <c r="K1197">
        <v>0</v>
      </c>
      <c r="L1197">
        <v>0</v>
      </c>
      <c r="M1197" s="3">
        <v>304</v>
      </c>
      <c r="N1197">
        <v>1</v>
      </c>
      <c r="O1197">
        <v>0</v>
      </c>
      <c r="P1197">
        <v>0</v>
      </c>
      <c r="Q1197">
        <v>1</v>
      </c>
      <c r="R1197" s="4">
        <v>0</v>
      </c>
      <c r="S1197">
        <v>0</v>
      </c>
      <c r="T1197">
        <v>0</v>
      </c>
      <c r="U1197">
        <v>0</v>
      </c>
      <c r="V1197">
        <v>0</v>
      </c>
      <c r="W1197">
        <v>0</v>
      </c>
      <c r="X1197">
        <v>0</v>
      </c>
      <c r="Y1197">
        <v>0</v>
      </c>
      <c r="Z1197">
        <v>0</v>
      </c>
      <c r="AA1197">
        <v>0</v>
      </c>
      <c r="AB1197">
        <v>0</v>
      </c>
      <c r="AC1197">
        <v>0</v>
      </c>
      <c r="AD1197">
        <v>1</v>
      </c>
      <c r="AE1197">
        <v>1</v>
      </c>
      <c r="AF1197">
        <v>0</v>
      </c>
      <c r="AG1197" s="3">
        <v>0</v>
      </c>
      <c r="AH1197">
        <v>1</v>
      </c>
      <c r="AI1197">
        <v>0</v>
      </c>
      <c r="AJ1197">
        <v>1</v>
      </c>
      <c r="AK1197">
        <v>8</v>
      </c>
      <c r="AL1197" s="4">
        <v>178</v>
      </c>
      <c r="AM1197">
        <v>13</v>
      </c>
      <c r="AN1197">
        <v>2</v>
      </c>
      <c r="AO1197">
        <v>0</v>
      </c>
      <c r="AP1197">
        <v>44</v>
      </c>
      <c r="AQ1197">
        <v>2</v>
      </c>
      <c r="AR1197">
        <v>0</v>
      </c>
      <c r="AS1197">
        <v>0</v>
      </c>
      <c r="AT1197">
        <v>0</v>
      </c>
      <c r="AU1197">
        <v>0</v>
      </c>
      <c r="AV1197">
        <v>0</v>
      </c>
      <c r="AW1197">
        <v>0</v>
      </c>
      <c r="AX1197">
        <v>0</v>
      </c>
      <c r="AY1197">
        <v>0</v>
      </c>
      <c r="AZ1197">
        <v>0</v>
      </c>
      <c r="BA1197" s="3">
        <v>0</v>
      </c>
      <c r="BB1197">
        <v>1</v>
      </c>
      <c r="BC1197">
        <v>0</v>
      </c>
      <c r="BD1197">
        <v>0</v>
      </c>
      <c r="BE1197">
        <v>1</v>
      </c>
      <c r="BF1197" s="4">
        <v>0</v>
      </c>
      <c r="BG1197">
        <v>0</v>
      </c>
      <c r="BH1197">
        <v>0</v>
      </c>
      <c r="BI1197">
        <v>0</v>
      </c>
      <c r="BJ1197">
        <v>0</v>
      </c>
      <c r="BK1197">
        <v>0</v>
      </c>
      <c r="BL1197">
        <v>0</v>
      </c>
      <c r="BM1197">
        <v>0</v>
      </c>
      <c r="BN1197">
        <v>0</v>
      </c>
      <c r="BO1197">
        <v>0</v>
      </c>
      <c r="BP1197">
        <v>0</v>
      </c>
      <c r="BQ1197">
        <v>0</v>
      </c>
      <c r="BR1197">
        <v>2</v>
      </c>
      <c r="BS1197">
        <v>557</v>
      </c>
      <c r="BT1197">
        <v>0</v>
      </c>
      <c r="BU1197" s="1">
        <v>0.86</v>
      </c>
      <c r="BV1197" s="5">
        <f>IFERROR($BF1197/($AL1197+$R1197), "No Votes")</f>
        <v>0</v>
      </c>
      <c r="BW1197" s="5">
        <f>IFERROR($BA1197/($AG1197+$M1197), "No Votes")</f>
        <v>0</v>
      </c>
      <c r="BX1197" t="s">
        <v>2157</v>
      </c>
      <c r="BY1197" s="5" t="s">
        <v>2096</v>
      </c>
      <c r="BZ1197" s="5" t="s">
        <v>2088</v>
      </c>
      <c r="CA1197" s="28" t="str">
        <f>IF(Table1[[#This Row],[Party]]="Labour","Conservative","Labour")</f>
        <v>Labour</v>
      </c>
      <c r="CB1197" s="28" cm="1">
        <f t="array" ref="CB11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304</v>
      </c>
      <c r="CC1197" s="28" cm="1">
        <f t="array" ref="CC11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197" s="28">
        <f>IF(TRIM(Table1[[#This Row],[Party]])="Labour",Table1[[#This Row],[Conservative_Aye]],Table1[[#This Row],[Labour_Aye]])</f>
        <v>0</v>
      </c>
      <c r="CE1197" s="28">
        <f>IF(TRIM(Table1[[#This Row],[Party]])="Labour",Table1[[#This Row],[Conservative_No]],Table1[[#This Row],[Labour_No]])</f>
        <v>178</v>
      </c>
      <c r="CF1197" s="36">
        <f>IF(Table1[[#This Row],[Gov_Aye]]+Table1[[#This Row],[Gov_No]]=0,"",Table1[[#This Row],[Gov_Aye]]/(Table1[[#This Row],[Gov_Aye]]+Table1[[#This Row],[Gov_No]]))</f>
        <v>1</v>
      </c>
      <c r="CG1197" s="36">
        <f>IF(Table1[[#This Row],[Opp_Aye]]+Table1[[#This Row],[Opp_No]]=0,"",Table1[[#This Row],[Opp_Aye]]/(Table1[[#This Row],[Opp_Aye]]+Table1[[#This Row],[Opp_No]]))</f>
        <v>0</v>
      </c>
      <c r="CH1197" s="36">
        <f>IF(OR(Table1[[#This Row],[Gov_Share]]="",Table1[[#This Row],[Opp_Share]]=""),"",ABS(Table1[[#This Row],[Gov_Share]]-Table1[[#This Row],[Opp_Share]]))</f>
        <v>1</v>
      </c>
      <c r="CI1197" s="36">
        <f>IF(Table1[[#This Row],[Gov_Aye]]+Table1[[#This Row],[Gov_No]]=0,"",ABS(Table1[[#This Row],[Gov_Aye]]-Table1[[#This Row],[Gov_No]])/(Table1[[#This Row],[Gov_Aye]]+Table1[[#This Row],[Gov_No]]))</f>
        <v>1</v>
      </c>
      <c r="CJ1197" s="36">
        <f>IF(Table1[[#This Row],[Opp_Aye]]+Table1[[#This Row],[Opp_No]]=0,"",ABS(Table1[[#This Row],[Opp_Aye]]-Table1[[#This Row],[Opp_No]])/(Table1[[#This Row],[Opp_Aye]]+Table1[[#This Row],[Opp_No]]))</f>
        <v>1</v>
      </c>
      <c r="CK11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0.96167478220543912</v>
      </c>
    </row>
    <row r="1198" spans="1:89" x14ac:dyDescent="0.75">
      <c r="A1198" s="2">
        <v>1354</v>
      </c>
      <c r="B1198" s="15">
        <v>44761</v>
      </c>
      <c r="C1198" s="16">
        <v>0.69930555555555551</v>
      </c>
      <c r="D1198" s="2">
        <v>48</v>
      </c>
      <c r="E1198" s="19" t="s">
        <v>621</v>
      </c>
      <c r="F1198" s="2"/>
      <c r="G1198" s="2"/>
      <c r="H1198" s="2">
        <v>204</v>
      </c>
      <c r="I1198" s="2">
        <v>292</v>
      </c>
      <c r="J1198" s="2">
        <v>0</v>
      </c>
      <c r="K1198" s="2">
        <v>1</v>
      </c>
      <c r="L1198" s="2">
        <v>0</v>
      </c>
      <c r="M1198" s="3">
        <v>0</v>
      </c>
      <c r="N1198" s="2">
        <v>0</v>
      </c>
      <c r="O1198" s="2">
        <v>0</v>
      </c>
      <c r="P1198" s="2">
        <v>1</v>
      </c>
      <c r="Q1198" s="2">
        <v>2</v>
      </c>
      <c r="R1198" s="4">
        <v>146</v>
      </c>
      <c r="S1198" s="2">
        <v>12</v>
      </c>
      <c r="T1198" s="2">
        <v>2</v>
      </c>
      <c r="U1198" s="2">
        <v>0</v>
      </c>
      <c r="V1198" s="2">
        <v>36</v>
      </c>
      <c r="W1198" s="2">
        <v>2</v>
      </c>
      <c r="X1198" s="2">
        <v>0</v>
      </c>
      <c r="Y1198" s="2">
        <v>0</v>
      </c>
      <c r="Z1198" s="2">
        <v>0</v>
      </c>
      <c r="AA1198" s="2">
        <v>0</v>
      </c>
      <c r="AB1198" s="2">
        <v>0</v>
      </c>
      <c r="AC1198" s="2">
        <v>0</v>
      </c>
      <c r="AD1198" s="2">
        <v>0</v>
      </c>
      <c r="AE1198" s="2">
        <v>0</v>
      </c>
      <c r="AF1198" s="2">
        <v>0</v>
      </c>
      <c r="AG1198" s="3">
        <v>278</v>
      </c>
      <c r="AH1198" s="2">
        <v>8</v>
      </c>
      <c r="AI1198" s="2">
        <v>0</v>
      </c>
      <c r="AJ1198" s="2">
        <v>0</v>
      </c>
      <c r="AK1198" s="2">
        <v>1</v>
      </c>
      <c r="AL1198" s="4">
        <v>0</v>
      </c>
      <c r="AM1198" s="2">
        <v>0</v>
      </c>
      <c r="AN1198" s="2">
        <v>0</v>
      </c>
      <c r="AO1198" s="2">
        <v>0</v>
      </c>
      <c r="AP1198" s="2">
        <v>0</v>
      </c>
      <c r="AQ1198" s="2">
        <v>0</v>
      </c>
      <c r="AR1198" s="2">
        <v>0</v>
      </c>
      <c r="AS1198" s="2">
        <v>0</v>
      </c>
      <c r="AT1198" s="2">
        <v>0</v>
      </c>
      <c r="AU1198" s="2">
        <v>0</v>
      </c>
      <c r="AV1198" s="2">
        <v>0</v>
      </c>
      <c r="AW1198" s="2">
        <v>0</v>
      </c>
      <c r="AX1198" s="2">
        <v>0</v>
      </c>
      <c r="AY1198" s="2">
        <v>0</v>
      </c>
      <c r="AZ1198" s="2">
        <v>0</v>
      </c>
      <c r="BA1198" s="44">
        <v>0</v>
      </c>
      <c r="BB1198" s="2">
        <v>0</v>
      </c>
      <c r="BC1198" s="2">
        <v>0</v>
      </c>
      <c r="BD1198" s="2">
        <v>0</v>
      </c>
      <c r="BE1198" s="2">
        <v>1</v>
      </c>
      <c r="BF1198" s="45">
        <v>0</v>
      </c>
      <c r="BG1198" s="2">
        <v>0</v>
      </c>
      <c r="BH1198" s="2">
        <v>0</v>
      </c>
      <c r="BI1198" s="2">
        <v>0</v>
      </c>
      <c r="BJ1198" s="2">
        <v>0</v>
      </c>
      <c r="BK1198" s="2">
        <v>0</v>
      </c>
      <c r="BL1198" s="2">
        <v>0</v>
      </c>
      <c r="BM1198" s="2">
        <v>0</v>
      </c>
      <c r="BN1198" s="2">
        <v>0</v>
      </c>
      <c r="BO1198" s="2">
        <v>0</v>
      </c>
      <c r="BP1198" s="2">
        <v>0</v>
      </c>
      <c r="BQ1198" s="2">
        <v>0</v>
      </c>
      <c r="BR1198" s="2">
        <v>1</v>
      </c>
      <c r="BS1198" s="2">
        <v>489</v>
      </c>
      <c r="BT1198" s="2">
        <v>0</v>
      </c>
      <c r="BU1198" s="5">
        <v>0.75</v>
      </c>
      <c r="BV1198" s="5">
        <f>IFERROR($BF1198/($AL1198+$R1198), "No Votes")</f>
        <v>0</v>
      </c>
      <c r="BW1198" s="5">
        <f>IFERROR($BA1198/($AG1198+$M1198), "No Votes")</f>
        <v>0</v>
      </c>
      <c r="BX1198" t="s">
        <v>2157</v>
      </c>
      <c r="BY1198" s="5" t="s">
        <v>2093</v>
      </c>
      <c r="BZ1198" s="5" t="s">
        <v>2088</v>
      </c>
      <c r="CA1198" s="28" t="str">
        <f>IF(Table1[[#This Row],[Party]]="Labour","Conservative","Labour")</f>
        <v>Labour</v>
      </c>
      <c r="CB1198" s="28" cm="1">
        <f t="array" ref="CB11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198" s="28" cm="1">
        <f t="array" ref="CC11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1198" s="28">
        <f>IF(TRIM(Table1[[#This Row],[Party]])="Labour",Table1[[#This Row],[Conservative_Aye]],Table1[[#This Row],[Labour_Aye]])</f>
        <v>146</v>
      </c>
      <c r="CE1198" s="28">
        <f>IF(TRIM(Table1[[#This Row],[Party]])="Labour",Table1[[#This Row],[Conservative_No]],Table1[[#This Row],[Labour_No]])</f>
        <v>0</v>
      </c>
      <c r="CF1198" s="36">
        <f>IF(Table1[[#This Row],[Gov_Aye]]+Table1[[#This Row],[Gov_No]]=0,"",Table1[[#This Row],[Gov_Aye]]/(Table1[[#This Row],[Gov_Aye]]+Table1[[#This Row],[Gov_No]]))</f>
        <v>0</v>
      </c>
      <c r="CG1198" s="36">
        <f>IF(Table1[[#This Row],[Opp_Aye]]+Table1[[#This Row],[Opp_No]]=0,"",Table1[[#This Row],[Opp_Aye]]/(Table1[[#This Row],[Opp_Aye]]+Table1[[#This Row],[Opp_No]]))</f>
        <v>1</v>
      </c>
      <c r="CH1198" s="36">
        <f>IF(OR(Table1[[#This Row],[Gov_Share]]="",Table1[[#This Row],[Opp_Share]]=""),"",ABS(Table1[[#This Row],[Gov_Share]]-Table1[[#This Row],[Opp_Share]]))</f>
        <v>1</v>
      </c>
      <c r="CI1198" s="36">
        <f>IF(Table1[[#This Row],[Gov_Aye]]+Table1[[#This Row],[Gov_No]]=0,"",ABS(Table1[[#This Row],[Gov_Aye]]-Table1[[#This Row],[Gov_No]])/(Table1[[#This Row],[Gov_Aye]]+Table1[[#This Row],[Gov_No]]))</f>
        <v>1</v>
      </c>
      <c r="CJ1198" s="36">
        <f>IF(Table1[[#This Row],[Opp_Aye]]+Table1[[#This Row],[Opp_No]]=0,"",ABS(Table1[[#This Row],[Opp_Aye]]-Table1[[#This Row],[Opp_No]])/(Table1[[#This Row],[Opp_Aye]]+Table1[[#This Row],[Opp_No]]))</f>
        <v>1</v>
      </c>
      <c r="CK11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0.96164287590857345</v>
      </c>
    </row>
    <row r="1199" spans="1:89" ht="29.5" x14ac:dyDescent="0.75">
      <c r="A1199">
        <v>1249</v>
      </c>
      <c r="B1199" s="17">
        <v>44634</v>
      </c>
      <c r="C1199" s="18">
        <v>0.89375000000000004</v>
      </c>
      <c r="D1199">
        <v>213</v>
      </c>
      <c r="E1199" s="20" t="s">
        <v>1353</v>
      </c>
      <c r="H1199">
        <v>179</v>
      </c>
      <c r="I1199">
        <v>286</v>
      </c>
      <c r="J1199">
        <v>0</v>
      </c>
      <c r="K1199">
        <v>1</v>
      </c>
      <c r="L1199">
        <v>0</v>
      </c>
      <c r="M1199" s="3">
        <v>1</v>
      </c>
      <c r="N1199">
        <v>5</v>
      </c>
      <c r="O1199">
        <v>0</v>
      </c>
      <c r="P1199">
        <v>1</v>
      </c>
      <c r="Q1199">
        <v>0</v>
      </c>
      <c r="R1199" s="4">
        <v>159</v>
      </c>
      <c r="S1199">
        <v>11</v>
      </c>
      <c r="T1199">
        <v>2</v>
      </c>
      <c r="U1199">
        <v>0</v>
      </c>
      <c r="V1199">
        <v>0</v>
      </c>
      <c r="W1199">
        <v>0</v>
      </c>
      <c r="X1199">
        <v>0</v>
      </c>
      <c r="Y1199">
        <v>0</v>
      </c>
      <c r="Z1199">
        <v>0</v>
      </c>
      <c r="AA1199">
        <v>0</v>
      </c>
      <c r="AB1199">
        <v>0</v>
      </c>
      <c r="AC1199">
        <v>0</v>
      </c>
      <c r="AD1199">
        <v>0</v>
      </c>
      <c r="AE1199">
        <v>0</v>
      </c>
      <c r="AF1199">
        <v>0</v>
      </c>
      <c r="AG1199" s="3">
        <v>283</v>
      </c>
      <c r="AH1199">
        <v>0</v>
      </c>
      <c r="AI1199">
        <v>0</v>
      </c>
      <c r="AJ1199">
        <v>0</v>
      </c>
      <c r="AK1199">
        <v>1</v>
      </c>
      <c r="AL1199" s="4">
        <v>0</v>
      </c>
      <c r="AM1199">
        <v>0</v>
      </c>
      <c r="AN1199">
        <v>0</v>
      </c>
      <c r="AO1199">
        <v>0</v>
      </c>
      <c r="AP1199">
        <v>0</v>
      </c>
      <c r="AQ1199">
        <v>0</v>
      </c>
      <c r="AR1199">
        <v>0</v>
      </c>
      <c r="AS1199">
        <v>0</v>
      </c>
      <c r="AT1199">
        <v>0</v>
      </c>
      <c r="AU1199">
        <v>0</v>
      </c>
      <c r="AV1199">
        <v>0</v>
      </c>
      <c r="AW1199">
        <v>0</v>
      </c>
      <c r="AX1199">
        <v>0</v>
      </c>
      <c r="AY1199">
        <v>0</v>
      </c>
      <c r="AZ1199">
        <v>0</v>
      </c>
      <c r="BA1199">
        <v>1</v>
      </c>
      <c r="BB1199">
        <v>0</v>
      </c>
      <c r="BC1199">
        <v>0</v>
      </c>
      <c r="BD1199">
        <v>0</v>
      </c>
      <c r="BE1199">
        <v>0</v>
      </c>
      <c r="BF1199">
        <v>0</v>
      </c>
      <c r="BG1199">
        <v>0</v>
      </c>
      <c r="BH1199">
        <v>0</v>
      </c>
      <c r="BI1199">
        <v>0</v>
      </c>
      <c r="BJ1199">
        <v>0</v>
      </c>
      <c r="BK1199">
        <v>0</v>
      </c>
      <c r="BL1199">
        <v>0</v>
      </c>
      <c r="BM1199">
        <v>0</v>
      </c>
      <c r="BN1199">
        <v>0</v>
      </c>
      <c r="BO1199">
        <v>0</v>
      </c>
      <c r="BP1199">
        <v>0</v>
      </c>
      <c r="BQ1199">
        <v>0</v>
      </c>
      <c r="BR1199">
        <v>1</v>
      </c>
      <c r="BS1199">
        <v>464</v>
      </c>
      <c r="BT1199">
        <v>2.1551719999999999E-3</v>
      </c>
      <c r="BU1199" s="1">
        <v>0.71</v>
      </c>
      <c r="BV1199" s="5">
        <f>IFERROR($BF1199/($AL1199+$R1199), "No Votes")</f>
        <v>0</v>
      </c>
      <c r="BW1199" s="5">
        <f>IFERROR($BA1199/($AG1199+$M1199), "No Votes")</f>
        <v>3.5211267605633804E-3</v>
      </c>
      <c r="BX1199" t="s">
        <v>2157</v>
      </c>
      <c r="BY1199" s="5" t="s">
        <v>2093</v>
      </c>
      <c r="BZ1199" s="5" t="s">
        <v>2088</v>
      </c>
      <c r="CA1199" s="28" t="str">
        <f>IF(Table1[[#This Row],[Party]]="Labour","Conservative","Labour")</f>
        <v>Labour</v>
      </c>
      <c r="CB1199" s="28" cm="1">
        <f t="array" ref="CB11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199" s="28" cm="1">
        <f t="array" ref="CC11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199" s="28">
        <f>IF(TRIM(Table1[[#This Row],[Party]])="Labour",Table1[[#This Row],[Conservative_Aye]],Table1[[#This Row],[Labour_Aye]])</f>
        <v>159</v>
      </c>
      <c r="CE1199" s="28">
        <f>IF(TRIM(Table1[[#This Row],[Party]])="Labour",Table1[[#This Row],[Conservative_No]],Table1[[#This Row],[Labour_No]])</f>
        <v>0</v>
      </c>
      <c r="CF1199" s="36">
        <f>IF(Table1[[#This Row],[Gov_Aye]]+Table1[[#This Row],[Gov_No]]=0,"",Table1[[#This Row],[Gov_Aye]]/(Table1[[#This Row],[Gov_Aye]]+Table1[[#This Row],[Gov_No]]))</f>
        <v>3.5211267605633804E-3</v>
      </c>
      <c r="CG1199" s="36">
        <f>IF(Table1[[#This Row],[Opp_Aye]]+Table1[[#This Row],[Opp_No]]=0,"",Table1[[#This Row],[Opp_Aye]]/(Table1[[#This Row],[Opp_Aye]]+Table1[[#This Row],[Opp_No]]))</f>
        <v>1</v>
      </c>
      <c r="CH1199" s="36">
        <f>IF(OR(Table1[[#This Row],[Gov_Share]]="",Table1[[#This Row],[Opp_Share]]=""),"",ABS(Table1[[#This Row],[Gov_Share]]-Table1[[#This Row],[Opp_Share]]))</f>
        <v>0.99647887323943662</v>
      </c>
      <c r="CI1199" s="36">
        <f>IF(Table1[[#This Row],[Gov_Aye]]+Table1[[#This Row],[Gov_No]]=0,"",ABS(Table1[[#This Row],[Gov_Aye]]-Table1[[#This Row],[Gov_No]])/(Table1[[#This Row],[Gov_Aye]]+Table1[[#This Row],[Gov_No]]))</f>
        <v>0.99295774647887325</v>
      </c>
      <c r="CJ1199" s="36">
        <f>IF(Table1[[#This Row],[Opp_Aye]]+Table1[[#This Row],[Opp_No]]=0,"",ABS(Table1[[#This Row],[Opp_Aye]]-Table1[[#This Row],[Opp_No]])/(Table1[[#This Row],[Opp_Aye]]+Table1[[#This Row],[Opp_No]]))</f>
        <v>1</v>
      </c>
      <c r="CK11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0.96164224749645211</v>
      </c>
    </row>
    <row r="1200" spans="1:89" ht="29.5" x14ac:dyDescent="0.75">
      <c r="A1200">
        <v>1798</v>
      </c>
      <c r="B1200" s="17">
        <v>45404</v>
      </c>
      <c r="C1200" s="18">
        <v>0.93055555555555558</v>
      </c>
      <c r="D1200">
        <v>134</v>
      </c>
      <c r="E1200" s="20" t="s">
        <v>394</v>
      </c>
      <c r="H1200">
        <v>312</v>
      </c>
      <c r="I1200">
        <v>237</v>
      </c>
      <c r="J1200">
        <v>0</v>
      </c>
      <c r="K1200">
        <v>0</v>
      </c>
      <c r="L1200">
        <v>0</v>
      </c>
      <c r="M1200" s="3">
        <v>303</v>
      </c>
      <c r="N1200">
        <v>4</v>
      </c>
      <c r="O1200">
        <v>0</v>
      </c>
      <c r="P1200">
        <v>0</v>
      </c>
      <c r="Q1200">
        <v>3</v>
      </c>
      <c r="R1200" s="4">
        <v>0</v>
      </c>
      <c r="S1200">
        <v>0</v>
      </c>
      <c r="T1200">
        <v>0</v>
      </c>
      <c r="U1200">
        <v>0</v>
      </c>
      <c r="V1200">
        <v>0</v>
      </c>
      <c r="W1200">
        <v>0</v>
      </c>
      <c r="X1200">
        <v>0</v>
      </c>
      <c r="Y1200">
        <v>0</v>
      </c>
      <c r="Z1200">
        <v>0</v>
      </c>
      <c r="AA1200">
        <v>0</v>
      </c>
      <c r="AB1200">
        <v>0</v>
      </c>
      <c r="AC1200">
        <v>0</v>
      </c>
      <c r="AD1200">
        <v>1</v>
      </c>
      <c r="AE1200">
        <v>1</v>
      </c>
      <c r="AF1200">
        <v>0</v>
      </c>
      <c r="AG1200" s="3">
        <v>0</v>
      </c>
      <c r="AH1200">
        <v>0</v>
      </c>
      <c r="AI1200">
        <v>0</v>
      </c>
      <c r="AJ1200">
        <v>1</v>
      </c>
      <c r="AK1200">
        <v>5</v>
      </c>
      <c r="AL1200" s="4">
        <v>172</v>
      </c>
      <c r="AM1200">
        <v>13</v>
      </c>
      <c r="AN1200">
        <v>3</v>
      </c>
      <c r="AO1200">
        <v>0</v>
      </c>
      <c r="AP1200">
        <v>38</v>
      </c>
      <c r="AQ1200">
        <v>2</v>
      </c>
      <c r="AR1200">
        <v>0</v>
      </c>
      <c r="AS1200">
        <v>0</v>
      </c>
      <c r="AT1200">
        <v>0</v>
      </c>
      <c r="AU1200">
        <v>0</v>
      </c>
      <c r="AV1200">
        <v>0</v>
      </c>
      <c r="AW1200">
        <v>1</v>
      </c>
      <c r="AX1200">
        <v>0</v>
      </c>
      <c r="AY1200">
        <v>0</v>
      </c>
      <c r="AZ1200">
        <v>0</v>
      </c>
      <c r="BA1200" s="3">
        <v>0</v>
      </c>
      <c r="BB1200">
        <v>0</v>
      </c>
      <c r="BC1200">
        <v>0</v>
      </c>
      <c r="BD1200">
        <v>0</v>
      </c>
      <c r="BE1200">
        <v>3</v>
      </c>
      <c r="BF1200" s="4">
        <v>0</v>
      </c>
      <c r="BG1200">
        <v>0</v>
      </c>
      <c r="BH1200">
        <v>0</v>
      </c>
      <c r="BI1200">
        <v>0</v>
      </c>
      <c r="BJ1200">
        <v>0</v>
      </c>
      <c r="BK1200">
        <v>0</v>
      </c>
      <c r="BL1200">
        <v>0</v>
      </c>
      <c r="BM1200">
        <v>0</v>
      </c>
      <c r="BN1200">
        <v>0</v>
      </c>
      <c r="BO1200">
        <v>0</v>
      </c>
      <c r="BP1200">
        <v>0</v>
      </c>
      <c r="BQ1200">
        <v>0</v>
      </c>
      <c r="BR1200">
        <v>3</v>
      </c>
      <c r="BS1200">
        <v>547</v>
      </c>
      <c r="BT1200">
        <v>0.01</v>
      </c>
      <c r="BU1200" s="1">
        <v>0.84</v>
      </c>
      <c r="BV1200" s="5">
        <f>IFERROR($BF1200/($AL1200+$R1200), "No Votes")</f>
        <v>0</v>
      </c>
      <c r="BW1200" s="5">
        <f>IFERROR($BA1200/($AG1200+$M1200), "No Votes")</f>
        <v>0</v>
      </c>
      <c r="BX1200" t="s">
        <v>2157</v>
      </c>
      <c r="BY1200" s="5" t="s">
        <v>2096</v>
      </c>
      <c r="BZ1200" s="5" t="s">
        <v>2088</v>
      </c>
      <c r="CA1200" s="28" t="str">
        <f>IF(Table1[[#This Row],[Party]]="Labour","Conservative","Labour")</f>
        <v>Labour</v>
      </c>
      <c r="CB1200" s="28" cm="1">
        <f t="array" ref="CB12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1200" s="28" cm="1">
        <f t="array" ref="CC12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00" s="28">
        <f>IF(TRIM(Table1[[#This Row],[Party]])="Labour",Table1[[#This Row],[Conservative_Aye]],Table1[[#This Row],[Labour_Aye]])</f>
        <v>0</v>
      </c>
      <c r="CE1200" s="28">
        <f>IF(TRIM(Table1[[#This Row],[Party]])="Labour",Table1[[#This Row],[Conservative_No]],Table1[[#This Row],[Labour_No]])</f>
        <v>172</v>
      </c>
      <c r="CF1200" s="36">
        <f>IF(Table1[[#This Row],[Gov_Aye]]+Table1[[#This Row],[Gov_No]]=0,"",Table1[[#This Row],[Gov_Aye]]/(Table1[[#This Row],[Gov_Aye]]+Table1[[#This Row],[Gov_No]]))</f>
        <v>1</v>
      </c>
      <c r="CG1200" s="36">
        <f>IF(Table1[[#This Row],[Opp_Aye]]+Table1[[#This Row],[Opp_No]]=0,"",Table1[[#This Row],[Opp_Aye]]/(Table1[[#This Row],[Opp_Aye]]+Table1[[#This Row],[Opp_No]]))</f>
        <v>0</v>
      </c>
      <c r="CH1200" s="36">
        <f>IF(OR(Table1[[#This Row],[Gov_Share]]="",Table1[[#This Row],[Opp_Share]]=""),"",ABS(Table1[[#This Row],[Gov_Share]]-Table1[[#This Row],[Opp_Share]]))</f>
        <v>1</v>
      </c>
      <c r="CI1200" s="36">
        <f>IF(Table1[[#This Row],[Gov_Aye]]+Table1[[#This Row],[Gov_No]]=0,"",ABS(Table1[[#This Row],[Gov_Aye]]-Table1[[#This Row],[Gov_No]])/(Table1[[#This Row],[Gov_Aye]]+Table1[[#This Row],[Gov_No]]))</f>
        <v>1</v>
      </c>
      <c r="CJ1200" s="36">
        <f>IF(Table1[[#This Row],[Opp_Aye]]+Table1[[#This Row],[Opp_No]]=0,"",ABS(Table1[[#This Row],[Opp_Aye]]-Table1[[#This Row],[Opp_No]])/(Table1[[#This Row],[Opp_Aye]]+Table1[[#This Row],[Opp_No]]))</f>
        <v>1</v>
      </c>
      <c r="CK12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0.96164073356092705</v>
      </c>
    </row>
    <row r="1201" spans="1:89" ht="29.5" x14ac:dyDescent="0.75">
      <c r="A1201">
        <v>499</v>
      </c>
      <c r="B1201" s="17">
        <v>43299</v>
      </c>
      <c r="C1201" s="18">
        <v>0</v>
      </c>
      <c r="D1201">
        <v>231</v>
      </c>
      <c r="E1201" s="20" t="s">
        <v>330</v>
      </c>
      <c r="H1201">
        <v>311</v>
      </c>
      <c r="I1201">
        <v>262</v>
      </c>
      <c r="J1201">
        <v>0</v>
      </c>
      <c r="K1201">
        <v>0</v>
      </c>
      <c r="L1201">
        <v>0</v>
      </c>
      <c r="M1201" s="3">
        <v>298</v>
      </c>
      <c r="N1201">
        <v>8</v>
      </c>
      <c r="O1201">
        <v>0</v>
      </c>
      <c r="P1201">
        <v>0</v>
      </c>
      <c r="Q1201">
        <v>4</v>
      </c>
      <c r="R1201" s="4">
        <v>1</v>
      </c>
      <c r="S1201">
        <v>0</v>
      </c>
      <c r="T1201">
        <v>0</v>
      </c>
      <c r="U1201">
        <v>0</v>
      </c>
      <c r="V1201">
        <v>0</v>
      </c>
      <c r="W1201">
        <v>0</v>
      </c>
      <c r="X1201">
        <v>0</v>
      </c>
      <c r="Y1201">
        <v>0</v>
      </c>
      <c r="Z1201">
        <v>0</v>
      </c>
      <c r="AA1201">
        <v>0</v>
      </c>
      <c r="AB1201">
        <v>0</v>
      </c>
      <c r="AC1201">
        <v>0</v>
      </c>
      <c r="AD1201">
        <v>0</v>
      </c>
      <c r="AE1201">
        <v>0</v>
      </c>
      <c r="AF1201">
        <v>0</v>
      </c>
      <c r="AG1201" s="3">
        <v>1</v>
      </c>
      <c r="AH1201">
        <v>0</v>
      </c>
      <c r="AI1201">
        <v>0</v>
      </c>
      <c r="AJ1201">
        <v>1</v>
      </c>
      <c r="AK1201">
        <v>2</v>
      </c>
      <c r="AL1201" s="4">
        <v>214</v>
      </c>
      <c r="AM1201">
        <v>10</v>
      </c>
      <c r="AN1201">
        <v>3</v>
      </c>
      <c r="AO1201">
        <v>0</v>
      </c>
      <c r="AP1201">
        <v>31</v>
      </c>
      <c r="AQ1201">
        <v>0</v>
      </c>
      <c r="AR1201">
        <v>0</v>
      </c>
      <c r="AS1201">
        <v>0</v>
      </c>
      <c r="AT1201">
        <v>0</v>
      </c>
      <c r="AU1201">
        <v>0</v>
      </c>
      <c r="AV1201">
        <v>0</v>
      </c>
      <c r="AW1201">
        <v>0</v>
      </c>
      <c r="AX1201">
        <v>0</v>
      </c>
      <c r="AY1201">
        <v>0</v>
      </c>
      <c r="AZ1201">
        <v>0</v>
      </c>
      <c r="BA1201" s="3">
        <v>1</v>
      </c>
      <c r="BB1201">
        <v>0</v>
      </c>
      <c r="BC1201">
        <v>0</v>
      </c>
      <c r="BD1201">
        <v>0</v>
      </c>
      <c r="BE1201">
        <v>2</v>
      </c>
      <c r="BF1201" s="4">
        <v>1</v>
      </c>
      <c r="BG1201">
        <v>0</v>
      </c>
      <c r="BH1201">
        <v>0</v>
      </c>
      <c r="BI1201">
        <v>0</v>
      </c>
      <c r="BJ1201">
        <v>0</v>
      </c>
      <c r="BK1201">
        <v>0</v>
      </c>
      <c r="BL1201">
        <v>0</v>
      </c>
      <c r="BM1201">
        <v>0</v>
      </c>
      <c r="BN1201">
        <v>0</v>
      </c>
      <c r="BO1201">
        <v>0</v>
      </c>
      <c r="BP1201">
        <v>0</v>
      </c>
      <c r="BQ1201">
        <v>0</v>
      </c>
      <c r="BR1201">
        <v>4</v>
      </c>
      <c r="BS1201">
        <v>573</v>
      </c>
      <c r="BT1201">
        <v>0.01</v>
      </c>
      <c r="BU1201" s="1">
        <v>0.88</v>
      </c>
      <c r="BV1201" s="5">
        <f>IFERROR($BF1201/($AL1201+$R1201), "No Votes")</f>
        <v>4.6511627906976744E-3</v>
      </c>
      <c r="BW1201" s="5">
        <f>IFERROR($BA1201/($AG1201+$M1201), "No Votes")</f>
        <v>3.3444816053511705E-3</v>
      </c>
      <c r="BX1201" t="s">
        <v>2157</v>
      </c>
      <c r="BY1201" s="5" t="s">
        <v>2086</v>
      </c>
      <c r="BZ1201" s="5" t="s">
        <v>2088</v>
      </c>
      <c r="CA1201" s="28" t="str">
        <f>IF(Table1[[#This Row],[Party]]="Labour","Conservative","Labour")</f>
        <v>Labour</v>
      </c>
      <c r="CB1201" s="28" cm="1">
        <f t="array" ref="CB12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201" s="28" cm="1">
        <f t="array" ref="CC12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01" s="28">
        <f>IF(TRIM(Table1[[#This Row],[Party]])="Labour",Table1[[#This Row],[Conservative_Aye]],Table1[[#This Row],[Labour_Aye]])</f>
        <v>1</v>
      </c>
      <c r="CE1201" s="28">
        <f>IF(TRIM(Table1[[#This Row],[Party]])="Labour",Table1[[#This Row],[Conservative_No]],Table1[[#This Row],[Labour_No]])</f>
        <v>214</v>
      </c>
      <c r="CF1201" s="36">
        <f>IF(Table1[[#This Row],[Gov_Aye]]+Table1[[#This Row],[Gov_No]]=0,"",Table1[[#This Row],[Gov_Aye]]/(Table1[[#This Row],[Gov_Aye]]+Table1[[#This Row],[Gov_No]]))</f>
        <v>0.99665551839464883</v>
      </c>
      <c r="CG1201" s="36">
        <f>IF(Table1[[#This Row],[Opp_Aye]]+Table1[[#This Row],[Opp_No]]=0,"",Table1[[#This Row],[Opp_Aye]]/(Table1[[#This Row],[Opp_Aye]]+Table1[[#This Row],[Opp_No]]))</f>
        <v>4.6511627906976744E-3</v>
      </c>
      <c r="CH1201" s="36">
        <f>IF(OR(Table1[[#This Row],[Gov_Share]]="",Table1[[#This Row],[Opp_Share]]=""),"",ABS(Table1[[#This Row],[Gov_Share]]-Table1[[#This Row],[Opp_Share]]))</f>
        <v>0.99200435560395117</v>
      </c>
      <c r="CI1201" s="36">
        <f>IF(Table1[[#This Row],[Gov_Aye]]+Table1[[#This Row],[Gov_No]]=0,"",ABS(Table1[[#This Row],[Gov_Aye]]-Table1[[#This Row],[Gov_No]])/(Table1[[#This Row],[Gov_Aye]]+Table1[[#This Row],[Gov_No]]))</f>
        <v>0.99331103678929766</v>
      </c>
      <c r="CJ1201" s="36">
        <f>IF(Table1[[#This Row],[Opp_Aye]]+Table1[[#This Row],[Opp_No]]=0,"",ABS(Table1[[#This Row],[Opp_Aye]]-Table1[[#This Row],[Opp_No]])/(Table1[[#This Row],[Opp_Aye]]+Table1[[#This Row],[Opp_No]]))</f>
        <v>0.99069767441860468</v>
      </c>
      <c r="CK12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0.9616276557436082</v>
      </c>
    </row>
    <row r="1202" spans="1:89" ht="29.5" x14ac:dyDescent="0.75">
      <c r="A1202">
        <v>1277</v>
      </c>
      <c r="B1202" s="17">
        <v>44650</v>
      </c>
      <c r="C1202" s="18">
        <v>0.87291666666666667</v>
      </c>
      <c r="D1202">
        <v>241</v>
      </c>
      <c r="E1202" s="20" t="s">
        <v>1537</v>
      </c>
      <c r="H1202">
        <v>259</v>
      </c>
      <c r="I1202">
        <v>147</v>
      </c>
      <c r="J1202">
        <v>0</v>
      </c>
      <c r="K1202">
        <v>0</v>
      </c>
      <c r="L1202">
        <v>0</v>
      </c>
      <c r="M1202" s="3">
        <v>257</v>
      </c>
      <c r="N1202">
        <v>0</v>
      </c>
      <c r="O1202">
        <v>0</v>
      </c>
      <c r="P1202">
        <v>0</v>
      </c>
      <c r="Q1202">
        <v>0</v>
      </c>
      <c r="R1202" s="4">
        <v>0</v>
      </c>
      <c r="S1202">
        <v>0</v>
      </c>
      <c r="T1202">
        <v>0</v>
      </c>
      <c r="U1202">
        <v>0</v>
      </c>
      <c r="V1202">
        <v>0</v>
      </c>
      <c r="W1202">
        <v>0</v>
      </c>
      <c r="X1202">
        <v>0</v>
      </c>
      <c r="Y1202">
        <v>0</v>
      </c>
      <c r="Z1202">
        <v>0</v>
      </c>
      <c r="AA1202">
        <v>0</v>
      </c>
      <c r="AB1202">
        <v>0</v>
      </c>
      <c r="AC1202">
        <v>0</v>
      </c>
      <c r="AD1202">
        <v>0</v>
      </c>
      <c r="AE1202">
        <v>1</v>
      </c>
      <c r="AF1202">
        <v>0</v>
      </c>
      <c r="AG1202" s="3">
        <v>1</v>
      </c>
      <c r="AH1202">
        <v>2</v>
      </c>
      <c r="AI1202">
        <v>0</v>
      </c>
      <c r="AJ1202">
        <v>1</v>
      </c>
      <c r="AK1202">
        <v>2</v>
      </c>
      <c r="AL1202" s="4">
        <v>126</v>
      </c>
      <c r="AM1202">
        <v>10</v>
      </c>
      <c r="AN1202">
        <v>3</v>
      </c>
      <c r="AO1202">
        <v>0</v>
      </c>
      <c r="AP1202">
        <v>0</v>
      </c>
      <c r="AQ1202">
        <v>1</v>
      </c>
      <c r="AR1202">
        <v>0</v>
      </c>
      <c r="AS1202">
        <v>0</v>
      </c>
      <c r="AT1202">
        <v>0</v>
      </c>
      <c r="AU1202">
        <v>0</v>
      </c>
      <c r="AV1202">
        <v>0</v>
      </c>
      <c r="AW1202">
        <v>0</v>
      </c>
      <c r="AX1202">
        <v>0</v>
      </c>
      <c r="AY1202">
        <v>0</v>
      </c>
      <c r="AZ1202">
        <v>0</v>
      </c>
      <c r="BA1202">
        <v>1</v>
      </c>
      <c r="BB1202">
        <v>0</v>
      </c>
      <c r="BC1202">
        <v>0</v>
      </c>
      <c r="BD1202">
        <v>0</v>
      </c>
      <c r="BE1202">
        <v>0</v>
      </c>
      <c r="BF1202">
        <v>0</v>
      </c>
      <c r="BG1202">
        <v>0</v>
      </c>
      <c r="BH1202">
        <v>0</v>
      </c>
      <c r="BI1202">
        <v>0</v>
      </c>
      <c r="BJ1202">
        <v>0</v>
      </c>
      <c r="BK1202">
        <v>0</v>
      </c>
      <c r="BL1202">
        <v>0</v>
      </c>
      <c r="BM1202">
        <v>0</v>
      </c>
      <c r="BN1202">
        <v>0</v>
      </c>
      <c r="BO1202">
        <v>0</v>
      </c>
      <c r="BP1202">
        <v>0</v>
      </c>
      <c r="BQ1202">
        <v>0</v>
      </c>
      <c r="BR1202">
        <v>1</v>
      </c>
      <c r="BS1202">
        <v>404</v>
      </c>
      <c r="BT1202">
        <v>2.4752480000000002E-3</v>
      </c>
      <c r="BU1202" s="1">
        <v>0.62</v>
      </c>
      <c r="BV1202" s="5">
        <f>IFERROR($BF1202/($AL1202+$R1202), "No Votes")</f>
        <v>0</v>
      </c>
      <c r="BW1202" s="5">
        <f>IFERROR($BA1202/($AG1202+$M1202), "No Votes")</f>
        <v>3.875968992248062E-3</v>
      </c>
      <c r="BX1202" t="s">
        <v>2157</v>
      </c>
      <c r="BY1202" s="5" t="s">
        <v>2093</v>
      </c>
      <c r="BZ1202" s="5" t="s">
        <v>2088</v>
      </c>
      <c r="CA1202" s="28" t="str">
        <f>IF(Table1[[#This Row],[Party]]="Labour","Conservative","Labour")</f>
        <v>Labour</v>
      </c>
      <c r="CB1202" s="28" cm="1">
        <f t="array" ref="CB12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257</v>
      </c>
      <c r="CC1202" s="28" cm="1">
        <f t="array" ref="CC12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02" s="28">
        <f>IF(TRIM(Table1[[#This Row],[Party]])="Labour",Table1[[#This Row],[Conservative_Aye]],Table1[[#This Row],[Labour_Aye]])</f>
        <v>0</v>
      </c>
      <c r="CE1202" s="28">
        <f>IF(TRIM(Table1[[#This Row],[Party]])="Labour",Table1[[#This Row],[Conservative_No]],Table1[[#This Row],[Labour_No]])</f>
        <v>126</v>
      </c>
      <c r="CF1202" s="36">
        <f>IF(Table1[[#This Row],[Gov_Aye]]+Table1[[#This Row],[Gov_No]]=0,"",Table1[[#This Row],[Gov_Aye]]/(Table1[[#This Row],[Gov_Aye]]+Table1[[#This Row],[Gov_No]]))</f>
        <v>0.99612403100775193</v>
      </c>
      <c r="CG1202" s="36">
        <f>IF(Table1[[#This Row],[Opp_Aye]]+Table1[[#This Row],[Opp_No]]=0,"",Table1[[#This Row],[Opp_Aye]]/(Table1[[#This Row],[Opp_Aye]]+Table1[[#This Row],[Opp_No]]))</f>
        <v>0</v>
      </c>
      <c r="CH1202" s="36">
        <f>IF(OR(Table1[[#This Row],[Gov_Share]]="",Table1[[#This Row],[Opp_Share]]=""),"",ABS(Table1[[#This Row],[Gov_Share]]-Table1[[#This Row],[Opp_Share]]))</f>
        <v>0.99612403100775193</v>
      </c>
      <c r="CI1202" s="36">
        <f>IF(Table1[[#This Row],[Gov_Aye]]+Table1[[#This Row],[Gov_No]]=0,"",ABS(Table1[[#This Row],[Gov_Aye]]-Table1[[#This Row],[Gov_No]])/(Table1[[#This Row],[Gov_Aye]]+Table1[[#This Row],[Gov_No]]))</f>
        <v>0.99224806201550386</v>
      </c>
      <c r="CJ1202" s="36">
        <f>IF(Table1[[#This Row],[Opp_Aye]]+Table1[[#This Row],[Opp_No]]=0,"",ABS(Table1[[#This Row],[Opp_Aye]]-Table1[[#This Row],[Opp_No]])/(Table1[[#This Row],[Opp_Aye]]+Table1[[#This Row],[Opp_No]]))</f>
        <v>1</v>
      </c>
      <c r="CK12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0.96159348519863541</v>
      </c>
    </row>
    <row r="1203" spans="1:89" x14ac:dyDescent="0.75">
      <c r="A1203">
        <v>1529</v>
      </c>
      <c r="B1203" s="17">
        <v>45042</v>
      </c>
      <c r="C1203" s="18">
        <v>0.75069444444444444</v>
      </c>
      <c r="D1203">
        <v>221</v>
      </c>
      <c r="E1203" s="20" t="s">
        <v>363</v>
      </c>
      <c r="H1203">
        <v>233</v>
      </c>
      <c r="I1203">
        <v>285</v>
      </c>
      <c r="J1203">
        <v>1</v>
      </c>
      <c r="K1203">
        <v>1</v>
      </c>
      <c r="L1203">
        <v>0</v>
      </c>
      <c r="M1203" s="3">
        <v>0</v>
      </c>
      <c r="N1203">
        <v>1</v>
      </c>
      <c r="O1203">
        <v>0</v>
      </c>
      <c r="P1203">
        <v>1</v>
      </c>
      <c r="Q1203">
        <v>8</v>
      </c>
      <c r="R1203" s="4">
        <v>161</v>
      </c>
      <c r="S1203">
        <v>12</v>
      </c>
      <c r="T1203">
        <v>3</v>
      </c>
      <c r="U1203">
        <v>0</v>
      </c>
      <c r="V1203">
        <v>43</v>
      </c>
      <c r="W1203">
        <v>2</v>
      </c>
      <c r="X1203">
        <v>0</v>
      </c>
      <c r="Y1203">
        <v>0</v>
      </c>
      <c r="Z1203">
        <v>0</v>
      </c>
      <c r="AA1203">
        <v>0</v>
      </c>
      <c r="AB1203">
        <v>0</v>
      </c>
      <c r="AC1203">
        <v>0</v>
      </c>
      <c r="AD1203">
        <v>0</v>
      </c>
      <c r="AE1203">
        <v>0</v>
      </c>
      <c r="AF1203">
        <v>0</v>
      </c>
      <c r="AG1203" s="3">
        <v>279</v>
      </c>
      <c r="AH1203">
        <v>0</v>
      </c>
      <c r="AI1203">
        <v>0</v>
      </c>
      <c r="AJ1203">
        <v>0</v>
      </c>
      <c r="AK1203">
        <v>3</v>
      </c>
      <c r="AL1203" s="4">
        <v>0</v>
      </c>
      <c r="AM1203">
        <v>0</v>
      </c>
      <c r="AN1203">
        <v>0</v>
      </c>
      <c r="AO1203">
        <v>0</v>
      </c>
      <c r="AP1203">
        <v>0</v>
      </c>
      <c r="AQ1203">
        <v>0</v>
      </c>
      <c r="AR1203">
        <v>0</v>
      </c>
      <c r="AS1203">
        <v>0</v>
      </c>
      <c r="AT1203">
        <v>0</v>
      </c>
      <c r="AU1203">
        <v>0</v>
      </c>
      <c r="AV1203">
        <v>0</v>
      </c>
      <c r="AW1203">
        <v>0</v>
      </c>
      <c r="AX1203">
        <v>0</v>
      </c>
      <c r="AY1203">
        <v>0</v>
      </c>
      <c r="AZ1203">
        <v>0</v>
      </c>
      <c r="BA1203" s="3">
        <v>0</v>
      </c>
      <c r="BB1203">
        <v>0</v>
      </c>
      <c r="BC1203">
        <v>0</v>
      </c>
      <c r="BD1203">
        <v>0</v>
      </c>
      <c r="BE1203">
        <v>3</v>
      </c>
      <c r="BF1203" s="4">
        <v>0</v>
      </c>
      <c r="BG1203">
        <v>0</v>
      </c>
      <c r="BH1203">
        <v>0</v>
      </c>
      <c r="BI1203">
        <v>0</v>
      </c>
      <c r="BJ1203">
        <v>0</v>
      </c>
      <c r="BK1203">
        <v>0</v>
      </c>
      <c r="BL1203">
        <v>0</v>
      </c>
      <c r="BM1203">
        <v>0</v>
      </c>
      <c r="BN1203">
        <v>0</v>
      </c>
      <c r="BO1203">
        <v>0</v>
      </c>
      <c r="BP1203">
        <v>0</v>
      </c>
      <c r="BQ1203">
        <v>0</v>
      </c>
      <c r="BR1203">
        <v>3</v>
      </c>
      <c r="BS1203">
        <v>515</v>
      </c>
      <c r="BT1203">
        <v>0.01</v>
      </c>
      <c r="BU1203" s="1">
        <v>0.79</v>
      </c>
      <c r="BV1203" s="5">
        <f>IFERROR($BF1203/($AL1203+$R1203), "No Votes")</f>
        <v>0</v>
      </c>
      <c r="BW1203" s="5">
        <f>IFERROR($BA1203/($AG1203+$M1203), "No Votes")</f>
        <v>0</v>
      </c>
      <c r="BX1203" t="s">
        <v>2157</v>
      </c>
      <c r="BY1203" s="5" t="s">
        <v>2096</v>
      </c>
      <c r="BZ1203" s="5" t="s">
        <v>2088</v>
      </c>
      <c r="CA1203" s="28" t="str">
        <f>IF(Table1[[#This Row],[Party]]="Labour","Conservative","Labour")</f>
        <v>Labour</v>
      </c>
      <c r="CB1203" s="28" cm="1">
        <f t="array" ref="CB12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03" s="28" cm="1">
        <f t="array" ref="CC12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1203" s="28">
        <f>IF(TRIM(Table1[[#This Row],[Party]])="Labour",Table1[[#This Row],[Conservative_Aye]],Table1[[#This Row],[Labour_Aye]])</f>
        <v>161</v>
      </c>
      <c r="CE1203" s="28">
        <f>IF(TRIM(Table1[[#This Row],[Party]])="Labour",Table1[[#This Row],[Conservative_No]],Table1[[#This Row],[Labour_No]])</f>
        <v>0</v>
      </c>
      <c r="CF1203" s="36">
        <f>IF(Table1[[#This Row],[Gov_Aye]]+Table1[[#This Row],[Gov_No]]=0,"",Table1[[#This Row],[Gov_Aye]]/(Table1[[#This Row],[Gov_Aye]]+Table1[[#This Row],[Gov_No]]))</f>
        <v>0</v>
      </c>
      <c r="CG1203" s="36">
        <f>IF(Table1[[#This Row],[Opp_Aye]]+Table1[[#This Row],[Opp_No]]=0,"",Table1[[#This Row],[Opp_Aye]]/(Table1[[#This Row],[Opp_Aye]]+Table1[[#This Row],[Opp_No]]))</f>
        <v>1</v>
      </c>
      <c r="CH1203" s="36">
        <f>IF(OR(Table1[[#This Row],[Gov_Share]]="",Table1[[#This Row],[Opp_Share]]=""),"",ABS(Table1[[#This Row],[Gov_Share]]-Table1[[#This Row],[Opp_Share]]))</f>
        <v>1</v>
      </c>
      <c r="CI1203" s="36">
        <f>IF(Table1[[#This Row],[Gov_Aye]]+Table1[[#This Row],[Gov_No]]=0,"",ABS(Table1[[#This Row],[Gov_Aye]]-Table1[[#This Row],[Gov_No]])/(Table1[[#This Row],[Gov_Aye]]+Table1[[#This Row],[Gov_No]]))</f>
        <v>1</v>
      </c>
      <c r="CJ1203" s="36">
        <f>IF(Table1[[#This Row],[Opp_Aye]]+Table1[[#This Row],[Opp_No]]=0,"",ABS(Table1[[#This Row],[Opp_Aye]]-Table1[[#This Row],[Opp_No]])/(Table1[[#This Row],[Opp_Aye]]+Table1[[#This Row],[Opp_No]]))</f>
        <v>1</v>
      </c>
      <c r="CK12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0.96151317755333776</v>
      </c>
    </row>
    <row r="1204" spans="1:89" ht="29.5" x14ac:dyDescent="0.75">
      <c r="A1204">
        <v>1671</v>
      </c>
      <c r="B1204" s="17">
        <v>45250</v>
      </c>
      <c r="C1204" s="18">
        <v>0.88263888888888886</v>
      </c>
      <c r="D1204">
        <v>8</v>
      </c>
      <c r="E1204" s="20" t="s">
        <v>625</v>
      </c>
      <c r="H1204">
        <v>209</v>
      </c>
      <c r="I1204">
        <v>281</v>
      </c>
      <c r="J1204">
        <v>1</v>
      </c>
      <c r="K1204">
        <v>0</v>
      </c>
      <c r="L1204">
        <v>0</v>
      </c>
      <c r="M1204" s="3">
        <v>0</v>
      </c>
      <c r="N1204">
        <v>4</v>
      </c>
      <c r="O1204">
        <v>0</v>
      </c>
      <c r="P1204">
        <v>1</v>
      </c>
      <c r="Q1204">
        <v>3</v>
      </c>
      <c r="R1204" s="4">
        <v>155</v>
      </c>
      <c r="S1204">
        <v>12</v>
      </c>
      <c r="T1204">
        <v>2</v>
      </c>
      <c r="U1204">
        <v>0</v>
      </c>
      <c r="V1204">
        <v>30</v>
      </c>
      <c r="W1204">
        <v>1</v>
      </c>
      <c r="X1204">
        <v>0</v>
      </c>
      <c r="Y1204">
        <v>0</v>
      </c>
      <c r="Z1204">
        <v>0</v>
      </c>
      <c r="AA1204">
        <v>0</v>
      </c>
      <c r="AB1204">
        <v>0</v>
      </c>
      <c r="AC1204">
        <v>0</v>
      </c>
      <c r="AD1204">
        <v>0</v>
      </c>
      <c r="AE1204">
        <v>0</v>
      </c>
      <c r="AF1204">
        <v>0</v>
      </c>
      <c r="AG1204" s="3">
        <v>278</v>
      </c>
      <c r="AH1204">
        <v>0</v>
      </c>
      <c r="AI1204">
        <v>0</v>
      </c>
      <c r="AJ1204">
        <v>0</v>
      </c>
      <c r="AK1204">
        <v>1</v>
      </c>
      <c r="AL1204" s="4">
        <v>0</v>
      </c>
      <c r="AM1204">
        <v>0</v>
      </c>
      <c r="AN1204">
        <v>0</v>
      </c>
      <c r="AO1204">
        <v>0</v>
      </c>
      <c r="AP1204">
        <v>0</v>
      </c>
      <c r="AQ1204">
        <v>0</v>
      </c>
      <c r="AR1204">
        <v>0</v>
      </c>
      <c r="AS1204">
        <v>1</v>
      </c>
      <c r="AT1204">
        <v>0</v>
      </c>
      <c r="AU1204">
        <v>0</v>
      </c>
      <c r="AV1204">
        <v>0</v>
      </c>
      <c r="AW1204">
        <v>0</v>
      </c>
      <c r="AX1204">
        <v>0</v>
      </c>
      <c r="AY1204">
        <v>0</v>
      </c>
      <c r="AZ1204">
        <v>0</v>
      </c>
      <c r="BA1204" s="3">
        <v>0</v>
      </c>
      <c r="BB1204">
        <v>0</v>
      </c>
      <c r="BC1204">
        <v>0</v>
      </c>
      <c r="BD1204">
        <v>0</v>
      </c>
      <c r="BE1204">
        <v>1</v>
      </c>
      <c r="BF1204" s="4">
        <v>0</v>
      </c>
      <c r="BG1204">
        <v>0</v>
      </c>
      <c r="BH1204">
        <v>0</v>
      </c>
      <c r="BI1204">
        <v>0</v>
      </c>
      <c r="BJ1204">
        <v>0</v>
      </c>
      <c r="BK1204">
        <v>0</v>
      </c>
      <c r="BL1204">
        <v>0</v>
      </c>
      <c r="BM1204">
        <v>0</v>
      </c>
      <c r="BN1204">
        <v>0</v>
      </c>
      <c r="BO1204">
        <v>0</v>
      </c>
      <c r="BP1204">
        <v>0</v>
      </c>
      <c r="BQ1204">
        <v>0</v>
      </c>
      <c r="BR1204">
        <v>1</v>
      </c>
      <c r="BS1204">
        <v>489</v>
      </c>
      <c r="BT1204">
        <v>0</v>
      </c>
      <c r="BU1204" s="1">
        <v>0.75</v>
      </c>
      <c r="BV1204" s="5">
        <f>IFERROR($BF1204/($AL1204+$R1204), "No Votes")</f>
        <v>0</v>
      </c>
      <c r="BW1204" s="5">
        <f>IFERROR($BA1204/($AG1204+$M1204), "No Votes")</f>
        <v>0</v>
      </c>
      <c r="BX1204" t="s">
        <v>2157</v>
      </c>
      <c r="BY1204" s="5" t="s">
        <v>2096</v>
      </c>
      <c r="BZ1204" s="5" t="s">
        <v>2088</v>
      </c>
      <c r="CA1204" s="28" t="str">
        <f>IF(Table1[[#This Row],[Party]]="Labour","Conservative","Labour")</f>
        <v>Labour</v>
      </c>
      <c r="CB1204" s="28" cm="1">
        <f t="array" ref="CB12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04" s="28" cm="1">
        <f t="array" ref="CC12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1204" s="28">
        <f>IF(TRIM(Table1[[#This Row],[Party]])="Labour",Table1[[#This Row],[Conservative_Aye]],Table1[[#This Row],[Labour_Aye]])</f>
        <v>155</v>
      </c>
      <c r="CE1204" s="28">
        <f>IF(TRIM(Table1[[#This Row],[Party]])="Labour",Table1[[#This Row],[Conservative_No]],Table1[[#This Row],[Labour_No]])</f>
        <v>0</v>
      </c>
      <c r="CF1204" s="36">
        <f>IF(Table1[[#This Row],[Gov_Aye]]+Table1[[#This Row],[Gov_No]]=0,"",Table1[[#This Row],[Gov_Aye]]/(Table1[[#This Row],[Gov_Aye]]+Table1[[#This Row],[Gov_No]]))</f>
        <v>0</v>
      </c>
      <c r="CG1204" s="36">
        <f>IF(Table1[[#This Row],[Opp_Aye]]+Table1[[#This Row],[Opp_No]]=0,"",Table1[[#This Row],[Opp_Aye]]/(Table1[[#This Row],[Opp_Aye]]+Table1[[#This Row],[Opp_No]]))</f>
        <v>1</v>
      </c>
      <c r="CH1204" s="36">
        <f>IF(OR(Table1[[#This Row],[Gov_Share]]="",Table1[[#This Row],[Opp_Share]]=""),"",ABS(Table1[[#This Row],[Gov_Share]]-Table1[[#This Row],[Opp_Share]]))</f>
        <v>1</v>
      </c>
      <c r="CI1204" s="36">
        <f>IF(Table1[[#This Row],[Gov_Aye]]+Table1[[#This Row],[Gov_No]]=0,"",ABS(Table1[[#This Row],[Gov_Aye]]-Table1[[#This Row],[Gov_No]])/(Table1[[#This Row],[Gov_Aye]]+Table1[[#This Row],[Gov_No]]))</f>
        <v>1</v>
      </c>
      <c r="CJ1204" s="36">
        <f>IF(Table1[[#This Row],[Opp_Aye]]+Table1[[#This Row],[Opp_No]]=0,"",ABS(Table1[[#This Row],[Opp_Aye]]-Table1[[#This Row],[Opp_No]])/(Table1[[#This Row],[Opp_Aye]]+Table1[[#This Row],[Opp_No]]))</f>
        <v>1</v>
      </c>
      <c r="CK12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0.96147951787267527</v>
      </c>
    </row>
    <row r="1205" spans="1:89" x14ac:dyDescent="0.75">
      <c r="A1205" s="2">
        <v>1372</v>
      </c>
      <c r="B1205" s="15">
        <v>44853</v>
      </c>
      <c r="C1205" s="16">
        <v>0.79097222222222219</v>
      </c>
      <c r="D1205" s="2">
        <v>66</v>
      </c>
      <c r="E1205" s="19" t="s">
        <v>1084</v>
      </c>
      <c r="F1205" s="2"/>
      <c r="G1205" s="2"/>
      <c r="H1205" s="2">
        <v>230</v>
      </c>
      <c r="I1205" s="2">
        <v>326</v>
      </c>
      <c r="J1205" s="2">
        <v>1</v>
      </c>
      <c r="K1205" s="2">
        <v>1</v>
      </c>
      <c r="L1205" s="2">
        <v>0</v>
      </c>
      <c r="M1205" s="3">
        <v>0</v>
      </c>
      <c r="N1205" s="2">
        <v>0</v>
      </c>
      <c r="O1205" s="2">
        <v>0</v>
      </c>
      <c r="P1205" s="2">
        <v>1</v>
      </c>
      <c r="Q1205" s="2">
        <v>7</v>
      </c>
      <c r="R1205" s="4">
        <v>167</v>
      </c>
      <c r="S1205" s="2">
        <v>14</v>
      </c>
      <c r="T1205" s="2">
        <v>3</v>
      </c>
      <c r="U1205" s="2">
        <v>0</v>
      </c>
      <c r="V1205" s="2">
        <v>33</v>
      </c>
      <c r="W1205" s="2">
        <v>2</v>
      </c>
      <c r="X1205" s="2">
        <v>0</v>
      </c>
      <c r="Y1205" s="2">
        <v>0</v>
      </c>
      <c r="Z1205" s="2">
        <v>0</v>
      </c>
      <c r="AA1205" s="2">
        <v>0</v>
      </c>
      <c r="AB1205" s="2">
        <v>0</v>
      </c>
      <c r="AC1205" s="2">
        <v>0</v>
      </c>
      <c r="AD1205" s="2">
        <v>0</v>
      </c>
      <c r="AE1205" s="2">
        <v>0</v>
      </c>
      <c r="AF1205" s="2">
        <v>0</v>
      </c>
      <c r="AG1205" s="3">
        <v>322</v>
      </c>
      <c r="AH1205" s="2">
        <v>2</v>
      </c>
      <c r="AI1205" s="2">
        <v>0</v>
      </c>
      <c r="AJ1205" s="2">
        <v>0</v>
      </c>
      <c r="AK1205" s="2">
        <v>0</v>
      </c>
      <c r="AL1205" s="4">
        <v>0</v>
      </c>
      <c r="AM1205" s="2">
        <v>0</v>
      </c>
      <c r="AN1205" s="2">
        <v>0</v>
      </c>
      <c r="AO1205" s="2">
        <v>0</v>
      </c>
      <c r="AP1205" s="2">
        <v>0</v>
      </c>
      <c r="AQ1205" s="2">
        <v>0</v>
      </c>
      <c r="AR1205" s="2">
        <v>0</v>
      </c>
      <c r="AS1205" s="2">
        <v>0</v>
      </c>
      <c r="AT1205" s="2">
        <v>0</v>
      </c>
      <c r="AU1205" s="2">
        <v>0</v>
      </c>
      <c r="AV1205" s="2">
        <v>0</v>
      </c>
      <c r="AW1205" s="2">
        <v>0</v>
      </c>
      <c r="AX1205" s="2">
        <v>0</v>
      </c>
      <c r="AY1205" s="2">
        <v>0</v>
      </c>
      <c r="AZ1205" s="2">
        <v>0</v>
      </c>
      <c r="BA1205" s="44">
        <v>0</v>
      </c>
      <c r="BB1205" s="2">
        <v>0</v>
      </c>
      <c r="BC1205" s="2">
        <v>0</v>
      </c>
      <c r="BD1205" s="2">
        <v>0</v>
      </c>
      <c r="BE1205" s="2">
        <v>0</v>
      </c>
      <c r="BF1205" s="45">
        <v>0</v>
      </c>
      <c r="BG1205" s="2">
        <v>0</v>
      </c>
      <c r="BH1205" s="2">
        <v>0</v>
      </c>
      <c r="BI1205" s="2">
        <v>0</v>
      </c>
      <c r="BJ1205" s="2">
        <v>0</v>
      </c>
      <c r="BK1205" s="2">
        <v>0</v>
      </c>
      <c r="BL1205" s="2">
        <v>0</v>
      </c>
      <c r="BM1205" s="2">
        <v>0</v>
      </c>
      <c r="BN1205" s="2">
        <v>0</v>
      </c>
      <c r="BO1205" s="2">
        <v>0</v>
      </c>
      <c r="BP1205" s="2">
        <v>0</v>
      </c>
      <c r="BQ1205" s="2">
        <v>0</v>
      </c>
      <c r="BR1205" s="2">
        <v>0</v>
      </c>
      <c r="BS1205" s="2">
        <v>553</v>
      </c>
      <c r="BT1205" s="2">
        <v>0</v>
      </c>
      <c r="BU1205" s="5">
        <v>0.85</v>
      </c>
      <c r="BV1205" s="5">
        <f>IFERROR($BF1205/($AL1205+$R1205), "No Votes")</f>
        <v>0</v>
      </c>
      <c r="BW1205" s="5">
        <f>IFERROR($BA1205/($AG1205+$M1205), "No Votes")</f>
        <v>0</v>
      </c>
      <c r="BX1205" t="s">
        <v>2157</v>
      </c>
      <c r="BY1205" s="5" t="s">
        <v>2094</v>
      </c>
      <c r="BZ1205" s="5" t="s">
        <v>2088</v>
      </c>
      <c r="CA1205" s="28" t="str">
        <f>IF(Table1[[#This Row],[Party]]="Labour","Conservative","Labour")</f>
        <v>Labour</v>
      </c>
      <c r="CB1205" s="28" cm="1">
        <f t="array" ref="CB12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05" s="28" cm="1">
        <f t="array" ref="CC12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322</v>
      </c>
      <c r="CD1205" s="28">
        <f>IF(TRIM(Table1[[#This Row],[Party]])="Labour",Table1[[#This Row],[Conservative_Aye]],Table1[[#This Row],[Labour_Aye]])</f>
        <v>167</v>
      </c>
      <c r="CE1205" s="28">
        <f>IF(TRIM(Table1[[#This Row],[Party]])="Labour",Table1[[#This Row],[Conservative_No]],Table1[[#This Row],[Labour_No]])</f>
        <v>0</v>
      </c>
      <c r="CF1205" s="36">
        <f>IF(Table1[[#This Row],[Gov_Aye]]+Table1[[#This Row],[Gov_No]]=0,"",Table1[[#This Row],[Gov_Aye]]/(Table1[[#This Row],[Gov_Aye]]+Table1[[#This Row],[Gov_No]]))</f>
        <v>0</v>
      </c>
      <c r="CG1205" s="36">
        <f>IF(Table1[[#This Row],[Opp_Aye]]+Table1[[#This Row],[Opp_No]]=0,"",Table1[[#This Row],[Opp_Aye]]/(Table1[[#This Row],[Opp_Aye]]+Table1[[#This Row],[Opp_No]]))</f>
        <v>1</v>
      </c>
      <c r="CH1205" s="36">
        <f>IF(OR(Table1[[#This Row],[Gov_Share]]="",Table1[[#This Row],[Opp_Share]]=""),"",ABS(Table1[[#This Row],[Gov_Share]]-Table1[[#This Row],[Opp_Share]]))</f>
        <v>1</v>
      </c>
      <c r="CI1205" s="36">
        <f>IF(Table1[[#This Row],[Gov_Aye]]+Table1[[#This Row],[Gov_No]]=0,"",ABS(Table1[[#This Row],[Gov_Aye]]-Table1[[#This Row],[Gov_No]])/(Table1[[#This Row],[Gov_Aye]]+Table1[[#This Row],[Gov_No]]))</f>
        <v>1</v>
      </c>
      <c r="CJ1205" s="36">
        <f>IF(Table1[[#This Row],[Opp_Aye]]+Table1[[#This Row],[Opp_No]]=0,"",ABS(Table1[[#This Row],[Opp_Aye]]-Table1[[#This Row],[Opp_No]])/(Table1[[#This Row],[Opp_Aye]]+Table1[[#This Row],[Opp_No]]))</f>
        <v>1</v>
      </c>
      <c r="CK12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0.961431870669746</v>
      </c>
    </row>
    <row r="1206" spans="1:89" x14ac:dyDescent="0.75">
      <c r="A1206">
        <v>1395</v>
      </c>
      <c r="B1206" s="17">
        <v>44881</v>
      </c>
      <c r="C1206" s="18">
        <v>0.74791666666666667</v>
      </c>
      <c r="D1206">
        <v>89</v>
      </c>
      <c r="E1206" s="20" t="s">
        <v>449</v>
      </c>
      <c r="H1206">
        <v>211</v>
      </c>
      <c r="I1206">
        <v>283</v>
      </c>
      <c r="J1206">
        <v>1</v>
      </c>
      <c r="K1206">
        <v>1</v>
      </c>
      <c r="L1206">
        <v>0</v>
      </c>
      <c r="M1206" s="3">
        <v>1</v>
      </c>
      <c r="N1206">
        <v>0</v>
      </c>
      <c r="O1206">
        <v>0</v>
      </c>
      <c r="P1206">
        <v>1</v>
      </c>
      <c r="Q1206">
        <v>8</v>
      </c>
      <c r="R1206" s="4">
        <v>147</v>
      </c>
      <c r="S1206">
        <v>11</v>
      </c>
      <c r="T1206">
        <v>2</v>
      </c>
      <c r="U1206">
        <v>0</v>
      </c>
      <c r="V1206">
        <v>38</v>
      </c>
      <c r="W1206">
        <v>1</v>
      </c>
      <c r="X1206">
        <v>0</v>
      </c>
      <c r="Y1206">
        <v>0</v>
      </c>
      <c r="Z1206">
        <v>0</v>
      </c>
      <c r="AA1206">
        <v>0</v>
      </c>
      <c r="AB1206">
        <v>0</v>
      </c>
      <c r="AC1206">
        <v>0</v>
      </c>
      <c r="AD1206">
        <v>0</v>
      </c>
      <c r="AE1206">
        <v>0</v>
      </c>
      <c r="AF1206">
        <v>0</v>
      </c>
      <c r="AG1206" s="3">
        <v>280</v>
      </c>
      <c r="AH1206">
        <v>3</v>
      </c>
      <c r="AI1206">
        <v>0</v>
      </c>
      <c r="AJ1206">
        <v>0</v>
      </c>
      <c r="AK1206">
        <v>1</v>
      </c>
      <c r="AL1206" s="4">
        <v>0</v>
      </c>
      <c r="AM1206">
        <v>0</v>
      </c>
      <c r="AN1206">
        <v>0</v>
      </c>
      <c r="AO1206">
        <v>0</v>
      </c>
      <c r="AP1206">
        <v>0</v>
      </c>
      <c r="AQ1206">
        <v>0</v>
      </c>
      <c r="AR1206">
        <v>0</v>
      </c>
      <c r="AS1206">
        <v>0</v>
      </c>
      <c r="AT1206">
        <v>0</v>
      </c>
      <c r="AU1206">
        <v>0</v>
      </c>
      <c r="AV1206">
        <v>0</v>
      </c>
      <c r="AW1206">
        <v>0</v>
      </c>
      <c r="AX1206">
        <v>0</v>
      </c>
      <c r="AY1206">
        <v>0</v>
      </c>
      <c r="AZ1206">
        <v>0</v>
      </c>
      <c r="BA1206" s="3">
        <v>1</v>
      </c>
      <c r="BB1206">
        <v>0</v>
      </c>
      <c r="BC1206">
        <v>0</v>
      </c>
      <c r="BD1206">
        <v>0</v>
      </c>
      <c r="BE1206">
        <v>1</v>
      </c>
      <c r="BF1206" s="4">
        <v>0</v>
      </c>
      <c r="BG1206">
        <v>0</v>
      </c>
      <c r="BH1206">
        <v>0</v>
      </c>
      <c r="BI1206">
        <v>0</v>
      </c>
      <c r="BJ1206">
        <v>0</v>
      </c>
      <c r="BK1206">
        <v>0</v>
      </c>
      <c r="BL1206">
        <v>0</v>
      </c>
      <c r="BM1206">
        <v>0</v>
      </c>
      <c r="BN1206">
        <v>0</v>
      </c>
      <c r="BO1206">
        <v>0</v>
      </c>
      <c r="BP1206">
        <v>0</v>
      </c>
      <c r="BQ1206">
        <v>0</v>
      </c>
      <c r="BR1206">
        <v>2</v>
      </c>
      <c r="BS1206">
        <v>495</v>
      </c>
      <c r="BT1206">
        <v>0</v>
      </c>
      <c r="BU1206" s="1">
        <v>0.76</v>
      </c>
      <c r="BV1206" s="5">
        <f>IFERROR($BF1206/($AL1206+$R1206), "No Votes")</f>
        <v>0</v>
      </c>
      <c r="BW1206" s="5">
        <f>IFERROR($BA1206/($AG1206+$M1206), "No Votes")</f>
        <v>3.5587188612099642E-3</v>
      </c>
      <c r="BX1206" t="s">
        <v>2157</v>
      </c>
      <c r="BY1206" s="5" t="s">
        <v>2096</v>
      </c>
      <c r="BZ1206" s="5" t="s">
        <v>2088</v>
      </c>
      <c r="CA1206" s="28" t="str">
        <f>IF(Table1[[#This Row],[Party]]="Labour","Conservative","Labour")</f>
        <v>Labour</v>
      </c>
      <c r="CB1206" s="28" cm="1">
        <f t="array" ref="CB12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206" s="28" cm="1">
        <f t="array" ref="CC12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280</v>
      </c>
      <c r="CD1206" s="28">
        <f>IF(TRIM(Table1[[#This Row],[Party]])="Labour",Table1[[#This Row],[Conservative_Aye]],Table1[[#This Row],[Labour_Aye]])</f>
        <v>147</v>
      </c>
      <c r="CE1206" s="28">
        <f>IF(TRIM(Table1[[#This Row],[Party]])="Labour",Table1[[#This Row],[Conservative_No]],Table1[[#This Row],[Labour_No]])</f>
        <v>0</v>
      </c>
      <c r="CF1206" s="36">
        <f>IF(Table1[[#This Row],[Gov_Aye]]+Table1[[#This Row],[Gov_No]]=0,"",Table1[[#This Row],[Gov_Aye]]/(Table1[[#This Row],[Gov_Aye]]+Table1[[#This Row],[Gov_No]]))</f>
        <v>3.5587188612099642E-3</v>
      </c>
      <c r="CG1206" s="36">
        <f>IF(Table1[[#This Row],[Opp_Aye]]+Table1[[#This Row],[Opp_No]]=0,"",Table1[[#This Row],[Opp_Aye]]/(Table1[[#This Row],[Opp_Aye]]+Table1[[#This Row],[Opp_No]]))</f>
        <v>1</v>
      </c>
      <c r="CH1206" s="36">
        <f>IF(OR(Table1[[#This Row],[Gov_Share]]="",Table1[[#This Row],[Opp_Share]]=""),"",ABS(Table1[[#This Row],[Gov_Share]]-Table1[[#This Row],[Opp_Share]]))</f>
        <v>0.99644128113879005</v>
      </c>
      <c r="CI1206" s="36">
        <f>IF(Table1[[#This Row],[Gov_Aye]]+Table1[[#This Row],[Gov_No]]=0,"",ABS(Table1[[#This Row],[Gov_Aye]]-Table1[[#This Row],[Gov_No]])/(Table1[[#This Row],[Gov_Aye]]+Table1[[#This Row],[Gov_No]]))</f>
        <v>0.99288256227758009</v>
      </c>
      <c r="CJ1206" s="36">
        <f>IF(Table1[[#This Row],[Opp_Aye]]+Table1[[#This Row],[Opp_No]]=0,"",ABS(Table1[[#This Row],[Opp_Aye]]-Table1[[#This Row],[Opp_No]])/(Table1[[#This Row],[Opp_Aye]]+Table1[[#This Row],[Opp_No]]))</f>
        <v>1</v>
      </c>
      <c r="CK12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0.96142562207975657</v>
      </c>
    </row>
    <row r="1207" spans="1:89" x14ac:dyDescent="0.75">
      <c r="A1207" s="2">
        <v>1664</v>
      </c>
      <c r="B1207" s="15">
        <v>45244</v>
      </c>
      <c r="C1207" s="16">
        <v>0.78402777777777777</v>
      </c>
      <c r="D1207" s="2">
        <v>1</v>
      </c>
      <c r="E1207" s="19" t="s">
        <v>385</v>
      </c>
      <c r="F1207" s="2"/>
      <c r="G1207" s="2"/>
      <c r="H1207" s="2">
        <v>228</v>
      </c>
      <c r="I1207" s="2">
        <v>314</v>
      </c>
      <c r="J1207" s="2">
        <v>2</v>
      </c>
      <c r="K1207" s="2">
        <v>1</v>
      </c>
      <c r="L1207" s="2">
        <v>0</v>
      </c>
      <c r="M1207" s="3">
        <v>0</v>
      </c>
      <c r="N1207" s="2">
        <v>0</v>
      </c>
      <c r="O1207" s="2">
        <v>0</v>
      </c>
      <c r="P1207" s="2">
        <v>1</v>
      </c>
      <c r="Q1207" s="2">
        <v>5</v>
      </c>
      <c r="R1207" s="4">
        <v>164</v>
      </c>
      <c r="S1207" s="2">
        <v>13</v>
      </c>
      <c r="T1207" s="2">
        <v>2</v>
      </c>
      <c r="U1207" s="2">
        <v>0</v>
      </c>
      <c r="V1207" s="2">
        <v>37</v>
      </c>
      <c r="W1207" s="2">
        <v>1</v>
      </c>
      <c r="X1207" s="2">
        <v>0</v>
      </c>
      <c r="Y1207" s="2">
        <v>1</v>
      </c>
      <c r="Z1207" s="2">
        <v>0</v>
      </c>
      <c r="AA1207" s="2">
        <v>0</v>
      </c>
      <c r="AB1207" s="2">
        <v>0</v>
      </c>
      <c r="AC1207" s="2">
        <v>0</v>
      </c>
      <c r="AD1207" s="2">
        <v>0</v>
      </c>
      <c r="AE1207" s="2">
        <v>0</v>
      </c>
      <c r="AF1207" s="2">
        <v>0</v>
      </c>
      <c r="AG1207" s="3">
        <v>300</v>
      </c>
      <c r="AH1207" s="2">
        <v>7</v>
      </c>
      <c r="AI1207" s="2">
        <v>0</v>
      </c>
      <c r="AJ1207" s="2">
        <v>0</v>
      </c>
      <c r="AK1207" s="2">
        <v>3</v>
      </c>
      <c r="AL1207" s="4">
        <v>0</v>
      </c>
      <c r="AM1207" s="2">
        <v>0</v>
      </c>
      <c r="AN1207" s="2">
        <v>0</v>
      </c>
      <c r="AO1207" s="2">
        <v>0</v>
      </c>
      <c r="AP1207" s="2">
        <v>0</v>
      </c>
      <c r="AQ1207" s="2">
        <v>0</v>
      </c>
      <c r="AR1207" s="2">
        <v>0</v>
      </c>
      <c r="AS1207" s="2">
        <v>0</v>
      </c>
      <c r="AT1207" s="2">
        <v>0</v>
      </c>
      <c r="AU1207" s="2">
        <v>0</v>
      </c>
      <c r="AV1207" s="2">
        <v>0</v>
      </c>
      <c r="AW1207" s="2">
        <v>0</v>
      </c>
      <c r="AX1207" s="2">
        <v>0</v>
      </c>
      <c r="AY1207" s="2">
        <v>0</v>
      </c>
      <c r="AZ1207" s="2">
        <v>0</v>
      </c>
      <c r="BA1207" s="44">
        <v>0</v>
      </c>
      <c r="BB1207" s="2">
        <v>0</v>
      </c>
      <c r="BC1207" s="2">
        <v>0</v>
      </c>
      <c r="BD1207" s="2">
        <v>0</v>
      </c>
      <c r="BE1207" s="2">
        <v>3</v>
      </c>
      <c r="BF1207" s="45">
        <v>0</v>
      </c>
      <c r="BG1207" s="2">
        <v>0</v>
      </c>
      <c r="BH1207" s="2">
        <v>0</v>
      </c>
      <c r="BI1207" s="2">
        <v>0</v>
      </c>
      <c r="BJ1207" s="2">
        <v>0</v>
      </c>
      <c r="BK1207" s="2">
        <v>0</v>
      </c>
      <c r="BL1207" s="2">
        <v>0</v>
      </c>
      <c r="BM1207" s="2">
        <v>0</v>
      </c>
      <c r="BN1207" s="2">
        <v>0</v>
      </c>
      <c r="BO1207" s="2">
        <v>0</v>
      </c>
      <c r="BP1207" s="2">
        <v>0</v>
      </c>
      <c r="BQ1207" s="2">
        <v>0</v>
      </c>
      <c r="BR1207" s="2">
        <v>3</v>
      </c>
      <c r="BS1207" s="2">
        <v>537</v>
      </c>
      <c r="BT1207" s="2">
        <v>0.01</v>
      </c>
      <c r="BU1207" s="5">
        <v>0.83</v>
      </c>
      <c r="BV1207" s="5">
        <f>IFERROR($BF1207/($AL1207+$R1207), "No Votes")</f>
        <v>0</v>
      </c>
      <c r="BW1207" s="5">
        <f>IFERROR($BA1207/($AG1207+$M1207), "No Votes")</f>
        <v>0</v>
      </c>
      <c r="BX1207" t="s">
        <v>2157</v>
      </c>
      <c r="BY1207" s="5" t="s">
        <v>2096</v>
      </c>
      <c r="BZ1207" s="5" t="s">
        <v>2088</v>
      </c>
      <c r="CA1207" s="28" t="str">
        <f>IF(Table1[[#This Row],[Party]]="Labour","Conservative","Labour")</f>
        <v>Labour</v>
      </c>
      <c r="CB1207" s="28" cm="1">
        <f t="array" ref="CB12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07" s="28" cm="1">
        <f t="array" ref="CC12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1207" s="28">
        <f>IF(TRIM(Table1[[#This Row],[Party]])="Labour",Table1[[#This Row],[Conservative_Aye]],Table1[[#This Row],[Labour_Aye]])</f>
        <v>164</v>
      </c>
      <c r="CE1207" s="28">
        <f>IF(TRIM(Table1[[#This Row],[Party]])="Labour",Table1[[#This Row],[Conservative_No]],Table1[[#This Row],[Labour_No]])</f>
        <v>0</v>
      </c>
      <c r="CF1207" s="36">
        <f>IF(Table1[[#This Row],[Gov_Aye]]+Table1[[#This Row],[Gov_No]]=0,"",Table1[[#This Row],[Gov_Aye]]/(Table1[[#This Row],[Gov_Aye]]+Table1[[#This Row],[Gov_No]]))</f>
        <v>0</v>
      </c>
      <c r="CG1207" s="36">
        <f>IF(Table1[[#This Row],[Opp_Aye]]+Table1[[#This Row],[Opp_No]]=0,"",Table1[[#This Row],[Opp_Aye]]/(Table1[[#This Row],[Opp_Aye]]+Table1[[#This Row],[Opp_No]]))</f>
        <v>1</v>
      </c>
      <c r="CH1207" s="36">
        <f>IF(OR(Table1[[#This Row],[Gov_Share]]="",Table1[[#This Row],[Opp_Share]]=""),"",ABS(Table1[[#This Row],[Gov_Share]]-Table1[[#This Row],[Opp_Share]]))</f>
        <v>1</v>
      </c>
      <c r="CI1207" s="36">
        <f>IF(Table1[[#This Row],[Gov_Aye]]+Table1[[#This Row],[Gov_No]]=0,"",ABS(Table1[[#This Row],[Gov_Aye]]-Table1[[#This Row],[Gov_No]])/(Table1[[#This Row],[Gov_Aye]]+Table1[[#This Row],[Gov_No]]))</f>
        <v>1</v>
      </c>
      <c r="CJ1207" s="36">
        <f>IF(Table1[[#This Row],[Opp_Aye]]+Table1[[#This Row],[Opp_No]]=0,"",ABS(Table1[[#This Row],[Opp_Aye]]-Table1[[#This Row],[Opp_No]])/(Table1[[#This Row],[Opp_Aye]]+Table1[[#This Row],[Opp_No]]))</f>
        <v>1</v>
      </c>
      <c r="CK12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0.96139918887601394</v>
      </c>
    </row>
    <row r="1208" spans="1:89" ht="29.5" x14ac:dyDescent="0.75">
      <c r="A1208" s="2">
        <v>1230</v>
      </c>
      <c r="B1208" s="15">
        <v>44620</v>
      </c>
      <c r="C1208" s="16">
        <v>0.83125000000000004</v>
      </c>
      <c r="D1208" s="2">
        <v>194</v>
      </c>
      <c r="E1208" s="19" t="s">
        <v>460</v>
      </c>
      <c r="F1208" s="2"/>
      <c r="G1208" s="2"/>
      <c r="H1208" s="2">
        <v>314</v>
      </c>
      <c r="I1208" s="2">
        <v>190</v>
      </c>
      <c r="J1208" s="2">
        <v>0</v>
      </c>
      <c r="K1208" s="2">
        <v>0</v>
      </c>
      <c r="L1208" s="2">
        <v>0</v>
      </c>
      <c r="M1208" s="3">
        <v>303</v>
      </c>
      <c r="N1208" s="2">
        <v>8</v>
      </c>
      <c r="O1208" s="2">
        <v>0</v>
      </c>
      <c r="P1208" s="2">
        <v>0</v>
      </c>
      <c r="Q1208" s="2">
        <v>1</v>
      </c>
      <c r="R1208" s="4">
        <v>0</v>
      </c>
      <c r="S1208" s="2">
        <v>0</v>
      </c>
      <c r="T1208" s="2">
        <v>0</v>
      </c>
      <c r="U1208" s="2">
        <v>0</v>
      </c>
      <c r="V1208" s="2">
        <v>0</v>
      </c>
      <c r="W1208" s="2">
        <v>0</v>
      </c>
      <c r="X1208" s="2">
        <v>0</v>
      </c>
      <c r="Y1208" s="2">
        <v>0</v>
      </c>
      <c r="Z1208" s="2">
        <v>0</v>
      </c>
      <c r="AA1208" s="2">
        <v>0</v>
      </c>
      <c r="AB1208" s="2">
        <v>0</v>
      </c>
      <c r="AC1208" s="2">
        <v>0</v>
      </c>
      <c r="AD1208" s="2">
        <v>0</v>
      </c>
      <c r="AE1208" s="2">
        <v>1</v>
      </c>
      <c r="AF1208" s="2">
        <v>0</v>
      </c>
      <c r="AG1208" s="3">
        <v>1</v>
      </c>
      <c r="AH1208" s="2">
        <v>0</v>
      </c>
      <c r="AI1208" s="2">
        <v>0</v>
      </c>
      <c r="AJ1208" s="2">
        <v>1</v>
      </c>
      <c r="AK1208" s="2">
        <v>4</v>
      </c>
      <c r="AL1208" s="4">
        <v>166</v>
      </c>
      <c r="AM1208" s="2">
        <v>12</v>
      </c>
      <c r="AN1208" s="2">
        <v>3</v>
      </c>
      <c r="AO1208" s="2">
        <v>0</v>
      </c>
      <c r="AP1208" s="2">
        <v>0</v>
      </c>
      <c r="AQ1208" s="2">
        <v>2</v>
      </c>
      <c r="AR1208" s="2">
        <v>0</v>
      </c>
      <c r="AS1208" s="2">
        <v>0</v>
      </c>
      <c r="AT1208" s="2">
        <v>0</v>
      </c>
      <c r="AU1208" s="2">
        <v>0</v>
      </c>
      <c r="AV1208" s="2">
        <v>0</v>
      </c>
      <c r="AW1208" s="2">
        <v>0</v>
      </c>
      <c r="AX1208" s="2">
        <v>0</v>
      </c>
      <c r="AY1208" s="2">
        <v>0</v>
      </c>
      <c r="AZ1208" s="2">
        <v>0</v>
      </c>
      <c r="BA1208" s="44">
        <v>1</v>
      </c>
      <c r="BB1208" s="2">
        <v>0</v>
      </c>
      <c r="BC1208" s="2">
        <v>0</v>
      </c>
      <c r="BD1208" s="2">
        <v>0</v>
      </c>
      <c r="BE1208" s="2">
        <v>1</v>
      </c>
      <c r="BF1208" s="45">
        <v>0</v>
      </c>
      <c r="BG1208" s="2">
        <v>0</v>
      </c>
      <c r="BH1208" s="2">
        <v>0</v>
      </c>
      <c r="BI1208" s="2">
        <v>0</v>
      </c>
      <c r="BJ1208" s="2">
        <v>0</v>
      </c>
      <c r="BK1208" s="2">
        <v>0</v>
      </c>
      <c r="BL1208" s="2">
        <v>0</v>
      </c>
      <c r="BM1208" s="2">
        <v>0</v>
      </c>
      <c r="BN1208" s="2">
        <v>0</v>
      </c>
      <c r="BO1208" s="2">
        <v>0</v>
      </c>
      <c r="BP1208" s="2">
        <v>0</v>
      </c>
      <c r="BQ1208" s="2">
        <v>0</v>
      </c>
      <c r="BR1208" s="2">
        <v>2</v>
      </c>
      <c r="BS1208" s="2">
        <v>502</v>
      </c>
      <c r="BT1208" s="2">
        <v>0</v>
      </c>
      <c r="BU1208" s="5">
        <v>0.77</v>
      </c>
      <c r="BV1208" s="5">
        <f>IFERROR($BF1208/($AL1208+$R1208), "No Votes")</f>
        <v>0</v>
      </c>
      <c r="BW1208" s="5">
        <f>IFERROR($BA1208/($AG1208+$M1208), "No Votes")</f>
        <v>3.2894736842105261E-3</v>
      </c>
      <c r="BX1208" t="s">
        <v>2157</v>
      </c>
      <c r="BY1208" s="5" t="s">
        <v>2093</v>
      </c>
      <c r="BZ1208" s="5" t="s">
        <v>2088</v>
      </c>
      <c r="CA1208" s="28" t="str">
        <f>IF(Table1[[#This Row],[Party]]="Labour","Conservative","Labour")</f>
        <v>Labour</v>
      </c>
      <c r="CB1208" s="28" cm="1">
        <f t="array" ref="CB12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1208" s="28" cm="1">
        <f t="array" ref="CC12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08" s="28">
        <f>IF(TRIM(Table1[[#This Row],[Party]])="Labour",Table1[[#This Row],[Conservative_Aye]],Table1[[#This Row],[Labour_Aye]])</f>
        <v>0</v>
      </c>
      <c r="CE1208" s="28">
        <f>IF(TRIM(Table1[[#This Row],[Party]])="Labour",Table1[[#This Row],[Conservative_No]],Table1[[#This Row],[Labour_No]])</f>
        <v>166</v>
      </c>
      <c r="CF1208" s="36">
        <f>IF(Table1[[#This Row],[Gov_Aye]]+Table1[[#This Row],[Gov_No]]=0,"",Table1[[#This Row],[Gov_Aye]]/(Table1[[#This Row],[Gov_Aye]]+Table1[[#This Row],[Gov_No]]))</f>
        <v>0.99671052631578949</v>
      </c>
      <c r="CG1208" s="36">
        <f>IF(Table1[[#This Row],[Opp_Aye]]+Table1[[#This Row],[Opp_No]]=0,"",Table1[[#This Row],[Opp_Aye]]/(Table1[[#This Row],[Opp_Aye]]+Table1[[#This Row],[Opp_No]]))</f>
        <v>0</v>
      </c>
      <c r="CH1208" s="36">
        <f>IF(OR(Table1[[#This Row],[Gov_Share]]="",Table1[[#This Row],[Opp_Share]]=""),"",ABS(Table1[[#This Row],[Gov_Share]]-Table1[[#This Row],[Opp_Share]]))</f>
        <v>0.99671052631578949</v>
      </c>
      <c r="CI1208" s="36">
        <f>IF(Table1[[#This Row],[Gov_Aye]]+Table1[[#This Row],[Gov_No]]=0,"",ABS(Table1[[#This Row],[Gov_Aye]]-Table1[[#This Row],[Gov_No]])/(Table1[[#This Row],[Gov_Aye]]+Table1[[#This Row],[Gov_No]]))</f>
        <v>0.99342105263157898</v>
      </c>
      <c r="CJ1208" s="36">
        <f>IF(Table1[[#This Row],[Opp_Aye]]+Table1[[#This Row],[Opp_No]]=0,"",ABS(Table1[[#This Row],[Opp_Aye]]-Table1[[#This Row],[Opp_No]])/(Table1[[#This Row],[Opp_Aye]]+Table1[[#This Row],[Opp_No]]))</f>
        <v>1</v>
      </c>
      <c r="CK12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0.96132183088549839</v>
      </c>
    </row>
    <row r="1209" spans="1:89" x14ac:dyDescent="0.75">
      <c r="A1209" s="2">
        <v>1803</v>
      </c>
      <c r="B1209" s="15">
        <v>45406</v>
      </c>
      <c r="C1209" s="16">
        <v>0.75208333333333333</v>
      </c>
      <c r="D1209" s="2">
        <v>139</v>
      </c>
      <c r="E1209" s="19" t="s">
        <v>1478</v>
      </c>
      <c r="F1209" s="2"/>
      <c r="G1209" s="2"/>
      <c r="H1209" s="2">
        <v>158</v>
      </c>
      <c r="I1209" s="2">
        <v>282</v>
      </c>
      <c r="J1209" s="2">
        <v>0</v>
      </c>
      <c r="K1209" s="2">
        <v>1</v>
      </c>
      <c r="L1209" s="2">
        <v>0</v>
      </c>
      <c r="M1209" s="3">
        <v>0</v>
      </c>
      <c r="N1209" s="2">
        <v>2</v>
      </c>
      <c r="O1209" s="2">
        <v>0</v>
      </c>
      <c r="P1209" s="2">
        <v>1</v>
      </c>
      <c r="Q1209" s="2">
        <v>5</v>
      </c>
      <c r="R1209" s="4">
        <v>136</v>
      </c>
      <c r="S1209" s="2">
        <v>12</v>
      </c>
      <c r="T1209" s="2">
        <v>0</v>
      </c>
      <c r="U1209" s="2">
        <v>0</v>
      </c>
      <c r="V1209" s="2">
        <v>0</v>
      </c>
      <c r="W1209" s="2">
        <v>0</v>
      </c>
      <c r="X1209" s="2">
        <v>0</v>
      </c>
      <c r="Y1209" s="2">
        <v>0</v>
      </c>
      <c r="Z1209" s="2">
        <v>0</v>
      </c>
      <c r="AA1209" s="2">
        <v>0</v>
      </c>
      <c r="AB1209" s="2">
        <v>0</v>
      </c>
      <c r="AC1209" s="2">
        <v>1</v>
      </c>
      <c r="AD1209" s="2">
        <v>0</v>
      </c>
      <c r="AE1209" s="2">
        <v>0</v>
      </c>
      <c r="AF1209" s="2">
        <v>0</v>
      </c>
      <c r="AG1209" s="3">
        <v>274</v>
      </c>
      <c r="AH1209" s="2">
        <v>0</v>
      </c>
      <c r="AI1209" s="2">
        <v>0</v>
      </c>
      <c r="AJ1209" s="2">
        <v>0</v>
      </c>
      <c r="AK1209" s="2">
        <v>0</v>
      </c>
      <c r="AL1209" s="4">
        <v>0</v>
      </c>
      <c r="AM1209" s="2">
        <v>0</v>
      </c>
      <c r="AN1209" s="2">
        <v>0</v>
      </c>
      <c r="AO1209" s="2">
        <v>0</v>
      </c>
      <c r="AP1209" s="2">
        <v>0</v>
      </c>
      <c r="AQ1209" s="2">
        <v>0</v>
      </c>
      <c r="AR1209" s="2">
        <v>0</v>
      </c>
      <c r="AS1209" s="2">
        <v>0</v>
      </c>
      <c r="AT1209" s="2">
        <v>0</v>
      </c>
      <c r="AU1209" s="2">
        <v>0</v>
      </c>
      <c r="AV1209" s="2">
        <v>0</v>
      </c>
      <c r="AW1209" s="2">
        <v>0</v>
      </c>
      <c r="AX1209" s="2">
        <v>0</v>
      </c>
      <c r="AY1209" s="2">
        <v>0</v>
      </c>
      <c r="AZ1209" s="2">
        <v>0</v>
      </c>
      <c r="BA1209" s="2">
        <v>0</v>
      </c>
      <c r="BB1209" s="2">
        <v>0</v>
      </c>
      <c r="BC1209" s="2">
        <v>0</v>
      </c>
      <c r="BD1209" s="2">
        <v>0</v>
      </c>
      <c r="BE1209" s="2">
        <v>0</v>
      </c>
      <c r="BF1209" s="2">
        <v>0</v>
      </c>
      <c r="BG1209" s="2">
        <v>0</v>
      </c>
      <c r="BH1209" s="2">
        <v>0</v>
      </c>
      <c r="BI1209" s="2">
        <v>0</v>
      </c>
      <c r="BJ1209" s="2">
        <v>0</v>
      </c>
      <c r="BK1209" s="2">
        <v>0</v>
      </c>
      <c r="BL1209" s="2">
        <v>0</v>
      </c>
      <c r="BM1209" s="2">
        <v>0</v>
      </c>
      <c r="BN1209" s="2">
        <v>0</v>
      </c>
      <c r="BO1209" s="2">
        <v>0</v>
      </c>
      <c r="BP1209" s="2">
        <v>0</v>
      </c>
      <c r="BQ1209" s="2">
        <v>0</v>
      </c>
      <c r="BR1209" s="2">
        <v>0</v>
      </c>
      <c r="BS1209" s="2">
        <v>432</v>
      </c>
      <c r="BT1209" s="2">
        <v>0</v>
      </c>
      <c r="BU1209" s="5">
        <v>0.66</v>
      </c>
      <c r="BV1209" s="5">
        <f>IFERROR($BF1209/($AL1209+$R1209), "No Votes")</f>
        <v>0</v>
      </c>
      <c r="BW1209" s="5">
        <f>IFERROR($BA1209/($AG1209+$M1209), "No Votes")</f>
        <v>0</v>
      </c>
      <c r="BX1209" t="s">
        <v>2157</v>
      </c>
      <c r="BY1209" s="5" t="s">
        <v>2096</v>
      </c>
      <c r="BZ1209" s="5" t="s">
        <v>2088</v>
      </c>
      <c r="CA1209" s="28" t="str">
        <f>IF(Table1[[#This Row],[Party]]="Labour","Conservative","Labour")</f>
        <v>Labour</v>
      </c>
      <c r="CB1209" s="28" cm="1">
        <f t="array" ref="CB12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09" s="28" cm="1">
        <f t="array" ref="CC12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1209" s="28">
        <f>IF(TRIM(Table1[[#This Row],[Party]])="Labour",Table1[[#This Row],[Conservative_Aye]],Table1[[#This Row],[Labour_Aye]])</f>
        <v>136</v>
      </c>
      <c r="CE1209" s="28">
        <f>IF(TRIM(Table1[[#This Row],[Party]])="Labour",Table1[[#This Row],[Conservative_No]],Table1[[#This Row],[Labour_No]])</f>
        <v>0</v>
      </c>
      <c r="CF1209" s="36">
        <f>IF(Table1[[#This Row],[Gov_Aye]]+Table1[[#This Row],[Gov_No]]=0,"",Table1[[#This Row],[Gov_Aye]]/(Table1[[#This Row],[Gov_Aye]]+Table1[[#This Row],[Gov_No]]))</f>
        <v>0</v>
      </c>
      <c r="CG1209" s="36">
        <f>IF(Table1[[#This Row],[Opp_Aye]]+Table1[[#This Row],[Opp_No]]=0,"",Table1[[#This Row],[Opp_Aye]]/(Table1[[#This Row],[Opp_Aye]]+Table1[[#This Row],[Opp_No]]))</f>
        <v>1</v>
      </c>
      <c r="CH1209" s="36">
        <f>IF(OR(Table1[[#This Row],[Gov_Share]]="",Table1[[#This Row],[Opp_Share]]=""),"",ABS(Table1[[#This Row],[Gov_Share]]-Table1[[#This Row],[Opp_Share]]))</f>
        <v>1</v>
      </c>
      <c r="CI1209" s="36">
        <f>IF(Table1[[#This Row],[Gov_Aye]]+Table1[[#This Row],[Gov_No]]=0,"",ABS(Table1[[#This Row],[Gov_Aye]]-Table1[[#This Row],[Gov_No]])/(Table1[[#This Row],[Gov_Aye]]+Table1[[#This Row],[Gov_No]]))</f>
        <v>1</v>
      </c>
      <c r="CJ1209" s="36">
        <f>IF(Table1[[#This Row],[Opp_Aye]]+Table1[[#This Row],[Opp_No]]=0,"",ABS(Table1[[#This Row],[Opp_Aye]]-Table1[[#This Row],[Opp_No]])/(Table1[[#This Row],[Opp_Aye]]+Table1[[#This Row],[Opp_No]]))</f>
        <v>1</v>
      </c>
      <c r="CK12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0.96131234591314241</v>
      </c>
    </row>
    <row r="1210" spans="1:89" ht="29.5" x14ac:dyDescent="0.75">
      <c r="A1210" s="2">
        <v>1518</v>
      </c>
      <c r="B1210" s="15">
        <v>45034</v>
      </c>
      <c r="C1210" s="16">
        <v>0.7</v>
      </c>
      <c r="D1210" s="2">
        <v>210</v>
      </c>
      <c r="E1210" s="19" t="s">
        <v>379</v>
      </c>
      <c r="F1210" s="2"/>
      <c r="G1210" s="2"/>
      <c r="H1210" s="2">
        <v>233</v>
      </c>
      <c r="I1210" s="2">
        <v>302</v>
      </c>
      <c r="J1210" s="2">
        <v>0</v>
      </c>
      <c r="K1210" s="2">
        <v>0</v>
      </c>
      <c r="L1210" s="2">
        <v>0</v>
      </c>
      <c r="M1210" s="3">
        <v>0</v>
      </c>
      <c r="N1210" s="2">
        <v>7</v>
      </c>
      <c r="O1210" s="2">
        <v>0</v>
      </c>
      <c r="P1210" s="2">
        <v>1</v>
      </c>
      <c r="Q1210" s="2">
        <v>8</v>
      </c>
      <c r="R1210" s="4">
        <v>162</v>
      </c>
      <c r="S1210" s="2">
        <v>13</v>
      </c>
      <c r="T1210" s="2">
        <v>3</v>
      </c>
      <c r="U1210" s="2">
        <v>0</v>
      </c>
      <c r="V1210" s="2">
        <v>38</v>
      </c>
      <c r="W1210" s="2">
        <v>0</v>
      </c>
      <c r="X1210" s="2">
        <v>0</v>
      </c>
      <c r="Y1210" s="2">
        <v>0</v>
      </c>
      <c r="Z1210" s="2">
        <v>0</v>
      </c>
      <c r="AA1210" s="2">
        <v>0</v>
      </c>
      <c r="AB1210" s="2">
        <v>0</v>
      </c>
      <c r="AC1210" s="2">
        <v>0</v>
      </c>
      <c r="AD1210" s="2">
        <v>0</v>
      </c>
      <c r="AE1210" s="2">
        <v>0</v>
      </c>
      <c r="AF1210" s="2">
        <v>0</v>
      </c>
      <c r="AG1210" s="3">
        <v>299</v>
      </c>
      <c r="AH1210" s="2">
        <v>0</v>
      </c>
      <c r="AI1210" s="2">
        <v>0</v>
      </c>
      <c r="AJ1210" s="2">
        <v>0</v>
      </c>
      <c r="AK1210" s="2">
        <v>3</v>
      </c>
      <c r="AL1210" s="4">
        <v>0</v>
      </c>
      <c r="AM1210" s="2">
        <v>0</v>
      </c>
      <c r="AN1210" s="2">
        <v>0</v>
      </c>
      <c r="AO1210" s="2">
        <v>0</v>
      </c>
      <c r="AP1210" s="2">
        <v>0</v>
      </c>
      <c r="AQ1210" s="2">
        <v>0</v>
      </c>
      <c r="AR1210" s="2">
        <v>0</v>
      </c>
      <c r="AS1210" s="2">
        <v>0</v>
      </c>
      <c r="AT1210" s="2">
        <v>0</v>
      </c>
      <c r="AU1210" s="2">
        <v>0</v>
      </c>
      <c r="AV1210" s="2">
        <v>0</v>
      </c>
      <c r="AW1210" s="2">
        <v>0</v>
      </c>
      <c r="AX1210" s="2">
        <v>0</v>
      </c>
      <c r="AY1210" s="2">
        <v>0</v>
      </c>
      <c r="AZ1210" s="2">
        <v>0</v>
      </c>
      <c r="BA1210" s="44">
        <v>0</v>
      </c>
      <c r="BB1210" s="2">
        <v>0</v>
      </c>
      <c r="BC1210" s="2">
        <v>0</v>
      </c>
      <c r="BD1210" s="2">
        <v>0</v>
      </c>
      <c r="BE1210" s="2">
        <v>3</v>
      </c>
      <c r="BF1210" s="45">
        <v>0</v>
      </c>
      <c r="BG1210" s="2">
        <v>0</v>
      </c>
      <c r="BH1210" s="2">
        <v>0</v>
      </c>
      <c r="BI1210" s="2">
        <v>0</v>
      </c>
      <c r="BJ1210" s="2">
        <v>0</v>
      </c>
      <c r="BK1210" s="2">
        <v>0</v>
      </c>
      <c r="BL1210" s="2">
        <v>0</v>
      </c>
      <c r="BM1210" s="2">
        <v>0</v>
      </c>
      <c r="BN1210" s="2">
        <v>0</v>
      </c>
      <c r="BO1210" s="2">
        <v>0</v>
      </c>
      <c r="BP1210" s="2">
        <v>0</v>
      </c>
      <c r="BQ1210" s="2">
        <v>0</v>
      </c>
      <c r="BR1210" s="2">
        <v>3</v>
      </c>
      <c r="BS1210" s="2">
        <v>534</v>
      </c>
      <c r="BT1210" s="2">
        <v>0.01</v>
      </c>
      <c r="BU1210" s="5">
        <v>0.82</v>
      </c>
      <c r="BV1210" s="5">
        <f>IFERROR($BF1210/($AL1210+$R1210), "No Votes")</f>
        <v>0</v>
      </c>
      <c r="BW1210" s="5">
        <f>IFERROR($BA1210/($AG1210+$M1210), "No Votes")</f>
        <v>0</v>
      </c>
      <c r="BX1210" t="s">
        <v>2157</v>
      </c>
      <c r="BY1210" s="5" t="s">
        <v>2096</v>
      </c>
      <c r="BZ1210" s="5" t="s">
        <v>2088</v>
      </c>
      <c r="CA1210" s="28" t="str">
        <f>IF(Table1[[#This Row],[Party]]="Labour","Conservative","Labour")</f>
        <v>Labour</v>
      </c>
      <c r="CB1210" s="28" cm="1">
        <f t="array" ref="CB12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10" s="28" cm="1">
        <f t="array" ref="CC12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1210" s="28">
        <f>IF(TRIM(Table1[[#This Row],[Party]])="Labour",Table1[[#This Row],[Conservative_Aye]],Table1[[#This Row],[Labour_Aye]])</f>
        <v>162</v>
      </c>
      <c r="CE1210" s="28">
        <f>IF(TRIM(Table1[[#This Row],[Party]])="Labour",Table1[[#This Row],[Conservative_No]],Table1[[#This Row],[Labour_No]])</f>
        <v>0</v>
      </c>
      <c r="CF1210" s="36">
        <f>IF(Table1[[#This Row],[Gov_Aye]]+Table1[[#This Row],[Gov_No]]=0,"",Table1[[#This Row],[Gov_Aye]]/(Table1[[#This Row],[Gov_Aye]]+Table1[[#This Row],[Gov_No]]))</f>
        <v>0</v>
      </c>
      <c r="CG1210" s="36">
        <f>IF(Table1[[#This Row],[Opp_Aye]]+Table1[[#This Row],[Opp_No]]=0,"",Table1[[#This Row],[Opp_Aye]]/(Table1[[#This Row],[Opp_Aye]]+Table1[[#This Row],[Opp_No]]))</f>
        <v>1</v>
      </c>
      <c r="CH1210" s="36">
        <f>IF(OR(Table1[[#This Row],[Gov_Share]]="",Table1[[#This Row],[Opp_Share]]=""),"",ABS(Table1[[#This Row],[Gov_Share]]-Table1[[#This Row],[Opp_Share]]))</f>
        <v>1</v>
      </c>
      <c r="CI1210" s="36">
        <f>IF(Table1[[#This Row],[Gov_Aye]]+Table1[[#This Row],[Gov_No]]=0,"",ABS(Table1[[#This Row],[Gov_Aye]]-Table1[[#This Row],[Gov_No]])/(Table1[[#This Row],[Gov_Aye]]+Table1[[#This Row],[Gov_No]]))</f>
        <v>1</v>
      </c>
      <c r="CJ1210" s="36">
        <f>IF(Table1[[#This Row],[Opp_Aye]]+Table1[[#This Row],[Opp_No]]=0,"",ABS(Table1[[#This Row],[Opp_Aye]]-Table1[[#This Row],[Opp_No]])/(Table1[[#This Row],[Opp_Aye]]+Table1[[#This Row],[Opp_No]]))</f>
        <v>1</v>
      </c>
      <c r="CK12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0.96130881299259618</v>
      </c>
    </row>
    <row r="1211" spans="1:89" ht="29.5" x14ac:dyDescent="0.75">
      <c r="A1211">
        <v>1389</v>
      </c>
      <c r="B1211" s="17">
        <v>44865</v>
      </c>
      <c r="C1211" s="18">
        <v>0.87638888888888888</v>
      </c>
      <c r="D1211">
        <v>83</v>
      </c>
      <c r="E1211" s="20" t="s">
        <v>1514</v>
      </c>
      <c r="H1211">
        <v>136</v>
      </c>
      <c r="I1211">
        <v>279</v>
      </c>
      <c r="J1211">
        <v>0</v>
      </c>
      <c r="K1211">
        <v>1</v>
      </c>
      <c r="L1211">
        <v>0</v>
      </c>
      <c r="M1211" s="3">
        <v>1</v>
      </c>
      <c r="N1211">
        <v>0</v>
      </c>
      <c r="O1211">
        <v>0</v>
      </c>
      <c r="P1211">
        <v>1</v>
      </c>
      <c r="Q1211">
        <v>4</v>
      </c>
      <c r="R1211" s="4">
        <v>116</v>
      </c>
      <c r="S1211">
        <v>11</v>
      </c>
      <c r="T1211">
        <v>1</v>
      </c>
      <c r="U1211">
        <v>0</v>
      </c>
      <c r="V1211">
        <v>0</v>
      </c>
      <c r="W1211">
        <v>1</v>
      </c>
      <c r="X1211">
        <v>0</v>
      </c>
      <c r="Y1211">
        <v>0</v>
      </c>
      <c r="Z1211">
        <v>0</v>
      </c>
      <c r="AA1211">
        <v>0</v>
      </c>
      <c r="AB1211">
        <v>0</v>
      </c>
      <c r="AC1211">
        <v>0</v>
      </c>
      <c r="AD1211">
        <v>0</v>
      </c>
      <c r="AE1211">
        <v>0</v>
      </c>
      <c r="AF1211">
        <v>0</v>
      </c>
      <c r="AG1211" s="3">
        <v>274</v>
      </c>
      <c r="AH1211">
        <v>4</v>
      </c>
      <c r="AI1211">
        <v>0</v>
      </c>
      <c r="AJ1211">
        <v>0</v>
      </c>
      <c r="AK1211">
        <v>1</v>
      </c>
      <c r="AL1211" s="4">
        <v>0</v>
      </c>
      <c r="AM1211">
        <v>0</v>
      </c>
      <c r="AN1211">
        <v>0</v>
      </c>
      <c r="AO1211">
        <v>0</v>
      </c>
      <c r="AP1211">
        <v>0</v>
      </c>
      <c r="AQ1211">
        <v>0</v>
      </c>
      <c r="AR1211">
        <v>0</v>
      </c>
      <c r="AS1211">
        <v>0</v>
      </c>
      <c r="AT1211">
        <v>0</v>
      </c>
      <c r="AU1211">
        <v>0</v>
      </c>
      <c r="AV1211">
        <v>0</v>
      </c>
      <c r="AW1211">
        <v>0</v>
      </c>
      <c r="AX1211">
        <v>0</v>
      </c>
      <c r="AY1211">
        <v>0</v>
      </c>
      <c r="AZ1211">
        <v>0</v>
      </c>
      <c r="BA1211">
        <v>1</v>
      </c>
      <c r="BB1211">
        <v>0</v>
      </c>
      <c r="BC1211">
        <v>0</v>
      </c>
      <c r="BD1211">
        <v>0</v>
      </c>
      <c r="BE1211">
        <v>1</v>
      </c>
      <c r="BF1211">
        <v>0</v>
      </c>
      <c r="BG1211">
        <v>0</v>
      </c>
      <c r="BH1211">
        <v>0</v>
      </c>
      <c r="BI1211">
        <v>0</v>
      </c>
      <c r="BJ1211">
        <v>0</v>
      </c>
      <c r="BK1211">
        <v>0</v>
      </c>
      <c r="BL1211">
        <v>0</v>
      </c>
      <c r="BM1211">
        <v>0</v>
      </c>
      <c r="BN1211">
        <v>0</v>
      </c>
      <c r="BO1211">
        <v>0</v>
      </c>
      <c r="BP1211">
        <v>0</v>
      </c>
      <c r="BQ1211">
        <v>0</v>
      </c>
      <c r="BR1211">
        <v>2</v>
      </c>
      <c r="BS1211">
        <v>415</v>
      </c>
      <c r="BT1211">
        <v>4.8192770000000003E-3</v>
      </c>
      <c r="BU1211" s="1">
        <v>0.64</v>
      </c>
      <c r="BV1211" s="5">
        <f>IFERROR($BF1211/($AL1211+$R1211), "No Votes")</f>
        <v>0</v>
      </c>
      <c r="BW1211" s="5">
        <f>IFERROR($BA1211/($AG1211+$M1211), "No Votes")</f>
        <v>3.6363636363636364E-3</v>
      </c>
      <c r="BX1211" t="s">
        <v>2157</v>
      </c>
      <c r="BY1211" s="5" t="s">
        <v>2096</v>
      </c>
      <c r="BZ1211" s="5" t="s">
        <v>2088</v>
      </c>
      <c r="CA1211" s="28" t="str">
        <f>IF(Table1[[#This Row],[Party]]="Labour","Conservative","Labour")</f>
        <v>Labour</v>
      </c>
      <c r="CB1211" s="28" cm="1">
        <f t="array" ref="CB12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211" s="28" cm="1">
        <f t="array" ref="CC12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1211" s="28">
        <f>IF(TRIM(Table1[[#This Row],[Party]])="Labour",Table1[[#This Row],[Conservative_Aye]],Table1[[#This Row],[Labour_Aye]])</f>
        <v>116</v>
      </c>
      <c r="CE1211" s="28">
        <f>IF(TRIM(Table1[[#This Row],[Party]])="Labour",Table1[[#This Row],[Conservative_No]],Table1[[#This Row],[Labour_No]])</f>
        <v>0</v>
      </c>
      <c r="CF1211" s="36">
        <f>IF(Table1[[#This Row],[Gov_Aye]]+Table1[[#This Row],[Gov_No]]=0,"",Table1[[#This Row],[Gov_Aye]]/(Table1[[#This Row],[Gov_Aye]]+Table1[[#This Row],[Gov_No]]))</f>
        <v>3.6363636363636364E-3</v>
      </c>
      <c r="CG1211" s="36">
        <f>IF(Table1[[#This Row],[Opp_Aye]]+Table1[[#This Row],[Opp_No]]=0,"",Table1[[#This Row],[Opp_Aye]]/(Table1[[#This Row],[Opp_Aye]]+Table1[[#This Row],[Opp_No]]))</f>
        <v>1</v>
      </c>
      <c r="CH1211" s="36">
        <f>IF(OR(Table1[[#This Row],[Gov_Share]]="",Table1[[#This Row],[Opp_Share]]=""),"",ABS(Table1[[#This Row],[Gov_Share]]-Table1[[#This Row],[Opp_Share]]))</f>
        <v>0.99636363636363634</v>
      </c>
      <c r="CI1211" s="36">
        <f>IF(Table1[[#This Row],[Gov_Aye]]+Table1[[#This Row],[Gov_No]]=0,"",ABS(Table1[[#This Row],[Gov_Aye]]-Table1[[#This Row],[Gov_No]])/(Table1[[#This Row],[Gov_Aye]]+Table1[[#This Row],[Gov_No]]))</f>
        <v>0.99272727272727268</v>
      </c>
      <c r="CJ1211" s="36">
        <f>IF(Table1[[#This Row],[Opp_Aye]]+Table1[[#This Row],[Opp_No]]=0,"",ABS(Table1[[#This Row],[Opp_Aye]]-Table1[[#This Row],[Opp_No]])/(Table1[[#This Row],[Opp_Aye]]+Table1[[#This Row],[Opp_No]]))</f>
        <v>1</v>
      </c>
      <c r="CK12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0.96124416452584183</v>
      </c>
    </row>
    <row r="1212" spans="1:89" ht="29.5" x14ac:dyDescent="0.75">
      <c r="A1212">
        <v>1651</v>
      </c>
      <c r="B1212" s="17">
        <v>45216</v>
      </c>
      <c r="C1212" s="18">
        <v>0.82152777777777775</v>
      </c>
      <c r="D1212">
        <v>343</v>
      </c>
      <c r="E1212" s="20" t="s">
        <v>1884</v>
      </c>
      <c r="H1212">
        <v>289</v>
      </c>
      <c r="I1212">
        <v>136</v>
      </c>
      <c r="J1212">
        <v>0</v>
      </c>
      <c r="K1212">
        <v>0</v>
      </c>
      <c r="L1212">
        <v>0</v>
      </c>
      <c r="M1212">
        <v>278</v>
      </c>
      <c r="N1212">
        <v>6</v>
      </c>
      <c r="O1212">
        <v>0</v>
      </c>
      <c r="P1212">
        <v>0</v>
      </c>
      <c r="Q1212">
        <v>1</v>
      </c>
      <c r="R1212">
        <v>0</v>
      </c>
      <c r="S1212">
        <v>0</v>
      </c>
      <c r="T1212">
        <v>0</v>
      </c>
      <c r="U1212">
        <v>0</v>
      </c>
      <c r="V1212">
        <v>0</v>
      </c>
      <c r="W1212">
        <v>0</v>
      </c>
      <c r="X1212">
        <v>0</v>
      </c>
      <c r="Y1212">
        <v>1</v>
      </c>
      <c r="Z1212">
        <v>0</v>
      </c>
      <c r="AA1212">
        <v>0</v>
      </c>
      <c r="AB1212">
        <v>0</v>
      </c>
      <c r="AC1212">
        <v>0</v>
      </c>
      <c r="AD1212">
        <v>0</v>
      </c>
      <c r="AE1212">
        <v>0</v>
      </c>
      <c r="AF1212">
        <v>0</v>
      </c>
      <c r="AG1212">
        <v>2</v>
      </c>
      <c r="AH1212">
        <v>0</v>
      </c>
      <c r="AI1212">
        <v>0</v>
      </c>
      <c r="AJ1212">
        <v>1</v>
      </c>
      <c r="AK1212">
        <v>4</v>
      </c>
      <c r="AL1212">
        <v>117</v>
      </c>
      <c r="AM1212">
        <v>10</v>
      </c>
      <c r="AN1212">
        <v>0</v>
      </c>
      <c r="AO1212">
        <v>0</v>
      </c>
      <c r="AP1212">
        <v>0</v>
      </c>
      <c r="AQ1212">
        <v>0</v>
      </c>
      <c r="AR1212">
        <v>0</v>
      </c>
      <c r="AS1212">
        <v>0</v>
      </c>
      <c r="AT1212">
        <v>0</v>
      </c>
      <c r="AU1212">
        <v>0</v>
      </c>
      <c r="AV1212">
        <v>0</v>
      </c>
      <c r="AW1212">
        <v>0</v>
      </c>
      <c r="AX1212">
        <v>0</v>
      </c>
      <c r="AY1212">
        <v>0</v>
      </c>
      <c r="AZ1212">
        <v>0</v>
      </c>
      <c r="BA1212">
        <v>2</v>
      </c>
      <c r="BB1212">
        <v>0</v>
      </c>
      <c r="BC1212">
        <v>0</v>
      </c>
      <c r="BD1212">
        <v>0</v>
      </c>
      <c r="BE1212">
        <v>1</v>
      </c>
      <c r="BF1212">
        <v>0</v>
      </c>
      <c r="BG1212">
        <v>0</v>
      </c>
      <c r="BH1212">
        <v>0</v>
      </c>
      <c r="BI1212">
        <v>0</v>
      </c>
      <c r="BJ1212">
        <v>0</v>
      </c>
      <c r="BK1212">
        <v>0</v>
      </c>
      <c r="BL1212">
        <v>0</v>
      </c>
      <c r="BM1212">
        <v>0</v>
      </c>
      <c r="BN1212">
        <v>0</v>
      </c>
      <c r="BO1212">
        <v>0</v>
      </c>
      <c r="BP1212">
        <v>0</v>
      </c>
      <c r="BQ1212">
        <v>0</v>
      </c>
      <c r="BR1212">
        <v>3</v>
      </c>
      <c r="BS1212">
        <v>420</v>
      </c>
      <c r="BT1212">
        <f>Table1[[#This Row],[TotalRebels]]/Table1[[#This Row],[TotalVotesCast]]</f>
        <v>7.1428571428571426E-3</v>
      </c>
      <c r="BU1212" s="1">
        <f>Table1[[#This Row],[TotalVotesCast]]/650</f>
        <v>0.64615384615384619</v>
      </c>
      <c r="BV1212" s="5">
        <f>IFERROR($BF1212/($AL1212+$R1212), "No Votes")</f>
        <v>0</v>
      </c>
      <c r="BW1212" s="5">
        <f>IFERROR($BA1212/($AG1212+$M1212), "No Votes")</f>
        <v>7.1428571428571426E-3</v>
      </c>
      <c r="BX1212" t="s">
        <v>2157</v>
      </c>
      <c r="BY1212" s="5" t="s">
        <v>2096</v>
      </c>
      <c r="BZ1212" s="5" t="s">
        <v>2088</v>
      </c>
      <c r="CA1212" s="28" t="str">
        <f>IF(Table1[[#This Row],[Party]]="Labour","Conservative","Labour")</f>
        <v>Labour</v>
      </c>
      <c r="CB1212" s="28" cm="1">
        <f t="array" ref="CB12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278</v>
      </c>
      <c r="CC1212" s="28" cm="1">
        <f t="array" ref="CC12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212" s="28">
        <f>IF(TRIM(Table1[[#This Row],[Party]])="Labour",Table1[[#This Row],[Conservative_Aye]],Table1[[#This Row],[Labour_Aye]])</f>
        <v>0</v>
      </c>
      <c r="CE1212" s="28">
        <f>IF(TRIM(Table1[[#This Row],[Party]])="Labour",Table1[[#This Row],[Conservative_No]],Table1[[#This Row],[Labour_No]])</f>
        <v>117</v>
      </c>
      <c r="CF1212" s="36">
        <f>IF(Table1[[#This Row],[Gov_Aye]]+Table1[[#This Row],[Gov_No]]=0,"",Table1[[#This Row],[Gov_Aye]]/(Table1[[#This Row],[Gov_Aye]]+Table1[[#This Row],[Gov_No]]))</f>
        <v>0.99285714285714288</v>
      </c>
      <c r="CG1212" s="36">
        <f>IF(Table1[[#This Row],[Opp_Aye]]+Table1[[#This Row],[Opp_No]]=0,"",Table1[[#This Row],[Opp_Aye]]/(Table1[[#This Row],[Opp_Aye]]+Table1[[#This Row],[Opp_No]]))</f>
        <v>0</v>
      </c>
      <c r="CH1212" s="36">
        <f>IF(OR(Table1[[#This Row],[Gov_Share]]="",Table1[[#This Row],[Opp_Share]]=""),"",ABS(Table1[[#This Row],[Gov_Share]]-Table1[[#This Row],[Opp_Share]]))</f>
        <v>0.99285714285714288</v>
      </c>
      <c r="CI1212" s="36">
        <f>IF(Table1[[#This Row],[Gov_Aye]]+Table1[[#This Row],[Gov_No]]=0,"",ABS(Table1[[#This Row],[Gov_Aye]]-Table1[[#This Row],[Gov_No]])/(Table1[[#This Row],[Gov_Aye]]+Table1[[#This Row],[Gov_No]]))</f>
        <v>0.98571428571428577</v>
      </c>
      <c r="CJ1212" s="36">
        <f>IF(Table1[[#This Row],[Opp_Aye]]+Table1[[#This Row],[Opp_No]]=0,"",ABS(Table1[[#This Row],[Opp_Aye]]-Table1[[#This Row],[Opp_No]])/(Table1[[#This Row],[Opp_Aye]]+Table1[[#This Row],[Opp_No]]))</f>
        <v>1</v>
      </c>
      <c r="CK12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0.96123060168799346</v>
      </c>
    </row>
    <row r="1213" spans="1:89" ht="29.5" x14ac:dyDescent="0.75">
      <c r="A1213" s="2">
        <v>1805</v>
      </c>
      <c r="B1213" s="15">
        <v>45412</v>
      </c>
      <c r="C1213" s="16">
        <v>0.66597222222222219</v>
      </c>
      <c r="D1213" s="2">
        <v>141</v>
      </c>
      <c r="E1213" s="19" t="s">
        <v>1471</v>
      </c>
      <c r="F1213" s="2"/>
      <c r="G1213" s="2"/>
      <c r="H1213" s="2">
        <v>273</v>
      </c>
      <c r="I1213" s="2">
        <v>159</v>
      </c>
      <c r="J1213" s="2">
        <v>0</v>
      </c>
      <c r="K1213" s="2">
        <v>0</v>
      </c>
      <c r="L1213" s="2">
        <v>0</v>
      </c>
      <c r="M1213" s="3">
        <v>266</v>
      </c>
      <c r="N1213" s="2">
        <v>5</v>
      </c>
      <c r="O1213" s="2">
        <v>0</v>
      </c>
      <c r="P1213" s="2">
        <v>0</v>
      </c>
      <c r="Q1213" s="2">
        <v>3</v>
      </c>
      <c r="R1213" s="4">
        <v>0</v>
      </c>
      <c r="S1213" s="2">
        <v>0</v>
      </c>
      <c r="T1213" s="2">
        <v>0</v>
      </c>
      <c r="U1213" s="2">
        <v>0</v>
      </c>
      <c r="V1213" s="2">
        <v>0</v>
      </c>
      <c r="W1213" s="2">
        <v>0</v>
      </c>
      <c r="X1213" s="2">
        <v>0</v>
      </c>
      <c r="Y1213" s="2">
        <v>0</v>
      </c>
      <c r="Z1213" s="2">
        <v>0</v>
      </c>
      <c r="AA1213" s="2">
        <v>0</v>
      </c>
      <c r="AB1213" s="2">
        <v>0</v>
      </c>
      <c r="AC1213" s="2">
        <v>0</v>
      </c>
      <c r="AD1213" s="2">
        <v>1</v>
      </c>
      <c r="AE1213" s="2">
        <v>1</v>
      </c>
      <c r="AF1213" s="2">
        <v>0</v>
      </c>
      <c r="AG1213" s="3">
        <v>0</v>
      </c>
      <c r="AH1213" s="2">
        <v>0</v>
      </c>
      <c r="AI1213" s="2">
        <v>0</v>
      </c>
      <c r="AJ1213" s="2">
        <v>1</v>
      </c>
      <c r="AK1213" s="2">
        <v>4</v>
      </c>
      <c r="AL1213" s="4">
        <v>102</v>
      </c>
      <c r="AM1213" s="2">
        <v>12</v>
      </c>
      <c r="AN1213" s="2">
        <v>3</v>
      </c>
      <c r="AO1213" s="2">
        <v>0</v>
      </c>
      <c r="AP1213" s="2">
        <v>34</v>
      </c>
      <c r="AQ1213" s="2">
        <v>1</v>
      </c>
      <c r="AR1213" s="2">
        <v>0</v>
      </c>
      <c r="AS1213" s="2">
        <v>0</v>
      </c>
      <c r="AT1213" s="2">
        <v>0</v>
      </c>
      <c r="AU1213" s="2">
        <v>0</v>
      </c>
      <c r="AV1213" s="2">
        <v>0</v>
      </c>
      <c r="AW1213" s="2">
        <v>1</v>
      </c>
      <c r="AX1213" s="2">
        <v>0</v>
      </c>
      <c r="AY1213" s="2">
        <v>0</v>
      </c>
      <c r="AZ1213" s="2">
        <v>0</v>
      </c>
      <c r="BA1213" s="2">
        <v>0</v>
      </c>
      <c r="BB1213" s="2">
        <v>0</v>
      </c>
      <c r="BC1213" s="2">
        <v>0</v>
      </c>
      <c r="BD1213" s="2">
        <v>0</v>
      </c>
      <c r="BE1213" s="2">
        <v>3</v>
      </c>
      <c r="BF1213" s="2">
        <v>0</v>
      </c>
      <c r="BG1213" s="2">
        <v>0</v>
      </c>
      <c r="BH1213" s="2">
        <v>0</v>
      </c>
      <c r="BI1213" s="2">
        <v>0</v>
      </c>
      <c r="BJ1213" s="2">
        <v>0</v>
      </c>
      <c r="BK1213" s="2">
        <v>0</v>
      </c>
      <c r="BL1213" s="2">
        <v>0</v>
      </c>
      <c r="BM1213" s="2">
        <v>0</v>
      </c>
      <c r="BN1213" s="2">
        <v>0</v>
      </c>
      <c r="BO1213" s="2">
        <v>0</v>
      </c>
      <c r="BP1213" s="2">
        <v>0</v>
      </c>
      <c r="BQ1213" s="2">
        <v>0</v>
      </c>
      <c r="BR1213" s="2">
        <v>3</v>
      </c>
      <c r="BS1213" s="2">
        <v>434</v>
      </c>
      <c r="BT1213" s="2">
        <v>6.9124420000000004E-3</v>
      </c>
      <c r="BU1213" s="5">
        <v>0.67</v>
      </c>
      <c r="BV1213" s="5">
        <f>IFERROR($BF1213/($AL1213+$R1213), "No Votes")</f>
        <v>0</v>
      </c>
      <c r="BW1213" s="5">
        <f>IFERROR($BA1213/($AG1213+$M1213), "No Votes")</f>
        <v>0</v>
      </c>
      <c r="BX1213" t="s">
        <v>2157</v>
      </c>
      <c r="BY1213" s="5" t="s">
        <v>2096</v>
      </c>
      <c r="BZ1213" s="5" t="s">
        <v>2088</v>
      </c>
      <c r="CA1213" s="28" t="str">
        <f>IF(Table1[[#This Row],[Party]]="Labour","Conservative","Labour")</f>
        <v>Labour</v>
      </c>
      <c r="CB1213" s="28" cm="1">
        <f t="array" ref="CB12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266</v>
      </c>
      <c r="CC1213" s="28" cm="1">
        <f t="array" ref="CC12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13" s="28">
        <f>IF(TRIM(Table1[[#This Row],[Party]])="Labour",Table1[[#This Row],[Conservative_Aye]],Table1[[#This Row],[Labour_Aye]])</f>
        <v>0</v>
      </c>
      <c r="CE1213" s="28">
        <f>IF(TRIM(Table1[[#This Row],[Party]])="Labour",Table1[[#This Row],[Conservative_No]],Table1[[#This Row],[Labour_No]])</f>
        <v>102</v>
      </c>
      <c r="CF1213" s="36">
        <f>IF(Table1[[#This Row],[Gov_Aye]]+Table1[[#This Row],[Gov_No]]=0,"",Table1[[#This Row],[Gov_Aye]]/(Table1[[#This Row],[Gov_Aye]]+Table1[[#This Row],[Gov_No]]))</f>
        <v>1</v>
      </c>
      <c r="CG1213" s="36">
        <f>IF(Table1[[#This Row],[Opp_Aye]]+Table1[[#This Row],[Opp_No]]=0,"",Table1[[#This Row],[Opp_Aye]]/(Table1[[#This Row],[Opp_Aye]]+Table1[[#This Row],[Opp_No]]))</f>
        <v>0</v>
      </c>
      <c r="CH1213" s="36">
        <f>IF(OR(Table1[[#This Row],[Gov_Share]]="",Table1[[#This Row],[Opp_Share]]=""),"",ABS(Table1[[#This Row],[Gov_Share]]-Table1[[#This Row],[Opp_Share]]))</f>
        <v>1</v>
      </c>
      <c r="CI1213" s="36">
        <f>IF(Table1[[#This Row],[Gov_Aye]]+Table1[[#This Row],[Gov_No]]=0,"",ABS(Table1[[#This Row],[Gov_Aye]]-Table1[[#This Row],[Gov_No]])/(Table1[[#This Row],[Gov_Aye]]+Table1[[#This Row],[Gov_No]]))</f>
        <v>1</v>
      </c>
      <c r="CJ1213" s="36">
        <f>IF(Table1[[#This Row],[Opp_Aye]]+Table1[[#This Row],[Opp_No]]=0,"",ABS(Table1[[#This Row],[Opp_Aye]]-Table1[[#This Row],[Opp_No]])/(Table1[[#This Row],[Opp_Aye]]+Table1[[#This Row],[Opp_No]]))</f>
        <v>1</v>
      </c>
      <c r="CK12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0.96120197793837958</v>
      </c>
    </row>
    <row r="1214" spans="1:89" ht="29.5" x14ac:dyDescent="0.75">
      <c r="A1214">
        <v>1806</v>
      </c>
      <c r="B1214" s="17">
        <v>45412</v>
      </c>
      <c r="C1214" s="18">
        <v>0.67569444444444449</v>
      </c>
      <c r="D1214">
        <v>142</v>
      </c>
      <c r="E1214" s="20" t="s">
        <v>1467</v>
      </c>
      <c r="H1214">
        <v>276</v>
      </c>
      <c r="I1214">
        <v>161</v>
      </c>
      <c r="J1214">
        <v>0</v>
      </c>
      <c r="K1214">
        <v>0</v>
      </c>
      <c r="L1214">
        <v>0</v>
      </c>
      <c r="M1214" s="3">
        <v>266</v>
      </c>
      <c r="N1214">
        <v>5</v>
      </c>
      <c r="O1214">
        <v>0</v>
      </c>
      <c r="P1214">
        <v>0</v>
      </c>
      <c r="Q1214">
        <v>3</v>
      </c>
      <c r="R1214" s="4">
        <v>0</v>
      </c>
      <c r="S1214">
        <v>0</v>
      </c>
      <c r="T1214">
        <v>0</v>
      </c>
      <c r="U1214">
        <v>0</v>
      </c>
      <c r="V1214">
        <v>0</v>
      </c>
      <c r="W1214">
        <v>0</v>
      </c>
      <c r="X1214">
        <v>0</v>
      </c>
      <c r="Y1214">
        <v>0</v>
      </c>
      <c r="Z1214">
        <v>0</v>
      </c>
      <c r="AA1214">
        <v>0</v>
      </c>
      <c r="AB1214">
        <v>0</v>
      </c>
      <c r="AC1214">
        <v>0</v>
      </c>
      <c r="AD1214">
        <v>1</v>
      </c>
      <c r="AE1214">
        <v>1</v>
      </c>
      <c r="AF1214">
        <v>0</v>
      </c>
      <c r="AG1214" s="3">
        <v>0</v>
      </c>
      <c r="AH1214">
        <v>0</v>
      </c>
      <c r="AI1214">
        <v>0</v>
      </c>
      <c r="AJ1214">
        <v>1</v>
      </c>
      <c r="AK1214">
        <v>4</v>
      </c>
      <c r="AL1214" s="4">
        <v>102</v>
      </c>
      <c r="AM1214">
        <v>12</v>
      </c>
      <c r="AN1214">
        <v>3</v>
      </c>
      <c r="AO1214">
        <v>0</v>
      </c>
      <c r="AP1214">
        <v>34</v>
      </c>
      <c r="AQ1214">
        <v>2</v>
      </c>
      <c r="AR1214">
        <v>0</v>
      </c>
      <c r="AS1214">
        <v>0</v>
      </c>
      <c r="AT1214">
        <v>0</v>
      </c>
      <c r="AU1214">
        <v>0</v>
      </c>
      <c r="AV1214">
        <v>0</v>
      </c>
      <c r="AW1214">
        <v>1</v>
      </c>
      <c r="AX1214">
        <v>0</v>
      </c>
      <c r="AY1214">
        <v>0</v>
      </c>
      <c r="AZ1214">
        <v>0</v>
      </c>
      <c r="BA1214">
        <v>0</v>
      </c>
      <c r="BB1214">
        <v>0</v>
      </c>
      <c r="BC1214">
        <v>0</v>
      </c>
      <c r="BD1214">
        <v>0</v>
      </c>
      <c r="BE1214">
        <v>3</v>
      </c>
      <c r="BF1214">
        <v>0</v>
      </c>
      <c r="BG1214">
        <v>0</v>
      </c>
      <c r="BH1214">
        <v>0</v>
      </c>
      <c r="BI1214">
        <v>0</v>
      </c>
      <c r="BJ1214">
        <v>0</v>
      </c>
      <c r="BK1214">
        <v>0</v>
      </c>
      <c r="BL1214">
        <v>0</v>
      </c>
      <c r="BM1214">
        <v>0</v>
      </c>
      <c r="BN1214">
        <v>0</v>
      </c>
      <c r="BO1214">
        <v>0</v>
      </c>
      <c r="BP1214">
        <v>0</v>
      </c>
      <c r="BQ1214">
        <v>0</v>
      </c>
      <c r="BR1214">
        <v>3</v>
      </c>
      <c r="BS1214">
        <v>435</v>
      </c>
      <c r="BT1214">
        <v>6.8965520000000002E-3</v>
      </c>
      <c r="BU1214" s="1">
        <v>0.67</v>
      </c>
      <c r="BV1214" s="5">
        <f>IFERROR($BF1214/($AL1214+$R1214), "No Votes")</f>
        <v>0</v>
      </c>
      <c r="BW1214" s="5">
        <f>IFERROR($BA1214/($AG1214+$M1214), "No Votes")</f>
        <v>0</v>
      </c>
      <c r="BX1214" t="s">
        <v>2157</v>
      </c>
      <c r="BY1214" s="5" t="s">
        <v>2096</v>
      </c>
      <c r="BZ1214" s="5" t="s">
        <v>2088</v>
      </c>
      <c r="CA1214" s="28" t="str">
        <f>IF(Table1[[#This Row],[Party]]="Labour","Conservative","Labour")</f>
        <v>Labour</v>
      </c>
      <c r="CB1214" s="28" cm="1">
        <f t="array" ref="CB12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266</v>
      </c>
      <c r="CC1214" s="28" cm="1">
        <f t="array" ref="CC12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14" s="28">
        <f>IF(TRIM(Table1[[#This Row],[Party]])="Labour",Table1[[#This Row],[Conservative_Aye]],Table1[[#This Row],[Labour_Aye]])</f>
        <v>0</v>
      </c>
      <c r="CE1214" s="28">
        <f>IF(TRIM(Table1[[#This Row],[Party]])="Labour",Table1[[#This Row],[Conservative_No]],Table1[[#This Row],[Labour_No]])</f>
        <v>102</v>
      </c>
      <c r="CF1214" s="36">
        <f>IF(Table1[[#This Row],[Gov_Aye]]+Table1[[#This Row],[Gov_No]]=0,"",Table1[[#This Row],[Gov_Aye]]/(Table1[[#This Row],[Gov_Aye]]+Table1[[#This Row],[Gov_No]]))</f>
        <v>1</v>
      </c>
      <c r="CG1214" s="36">
        <f>IF(Table1[[#This Row],[Opp_Aye]]+Table1[[#This Row],[Opp_No]]=0,"",Table1[[#This Row],[Opp_Aye]]/(Table1[[#This Row],[Opp_Aye]]+Table1[[#This Row],[Opp_No]]))</f>
        <v>0</v>
      </c>
      <c r="CH1214" s="36">
        <f>IF(OR(Table1[[#This Row],[Gov_Share]]="",Table1[[#This Row],[Opp_Share]]=""),"",ABS(Table1[[#This Row],[Gov_Share]]-Table1[[#This Row],[Opp_Share]]))</f>
        <v>1</v>
      </c>
      <c r="CI1214" s="36">
        <f>IF(Table1[[#This Row],[Gov_Aye]]+Table1[[#This Row],[Gov_No]]=0,"",ABS(Table1[[#This Row],[Gov_Aye]]-Table1[[#This Row],[Gov_No]])/(Table1[[#This Row],[Gov_Aye]]+Table1[[#This Row],[Gov_No]]))</f>
        <v>1</v>
      </c>
      <c r="CJ1214" s="36">
        <f>IF(Table1[[#This Row],[Opp_Aye]]+Table1[[#This Row],[Opp_No]]=0,"",ABS(Table1[[#This Row],[Opp_Aye]]-Table1[[#This Row],[Opp_No]])/(Table1[[#This Row],[Opp_Aye]]+Table1[[#This Row],[Opp_No]]))</f>
        <v>1</v>
      </c>
      <c r="CK12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0.96120197793837958</v>
      </c>
    </row>
    <row r="1215" spans="1:89" ht="29.5" x14ac:dyDescent="0.75">
      <c r="A1215">
        <v>1131</v>
      </c>
      <c r="B1215" s="17">
        <v>44508</v>
      </c>
      <c r="C1215" s="18">
        <v>0.83819444444444446</v>
      </c>
      <c r="D1215">
        <v>103</v>
      </c>
      <c r="E1215" s="20" t="s">
        <v>1444</v>
      </c>
      <c r="H1215">
        <v>279</v>
      </c>
      <c r="I1215">
        <v>162</v>
      </c>
      <c r="J1215">
        <v>0</v>
      </c>
      <c r="K1215">
        <v>0</v>
      </c>
      <c r="L1215">
        <v>0</v>
      </c>
      <c r="M1215" s="3">
        <v>274</v>
      </c>
      <c r="N1215">
        <v>1</v>
      </c>
      <c r="O1215">
        <v>0</v>
      </c>
      <c r="P1215">
        <v>0</v>
      </c>
      <c r="Q1215">
        <v>1</v>
      </c>
      <c r="R1215" s="4">
        <v>0</v>
      </c>
      <c r="S1215">
        <v>0</v>
      </c>
      <c r="T1215">
        <v>0</v>
      </c>
      <c r="U1215">
        <v>0</v>
      </c>
      <c r="V1215">
        <v>0</v>
      </c>
      <c r="W1215">
        <v>0</v>
      </c>
      <c r="X1215">
        <v>0</v>
      </c>
      <c r="Y1215">
        <v>0</v>
      </c>
      <c r="Z1215">
        <v>0</v>
      </c>
      <c r="AA1215">
        <v>0</v>
      </c>
      <c r="AB1215">
        <v>0</v>
      </c>
      <c r="AC1215">
        <v>0</v>
      </c>
      <c r="AD1215">
        <v>0</v>
      </c>
      <c r="AE1215">
        <v>1</v>
      </c>
      <c r="AF1215">
        <v>0</v>
      </c>
      <c r="AG1215" s="3">
        <v>0</v>
      </c>
      <c r="AH1215">
        <v>1</v>
      </c>
      <c r="AI1215">
        <v>0</v>
      </c>
      <c r="AJ1215">
        <v>0</v>
      </c>
      <c r="AK1215">
        <v>2</v>
      </c>
      <c r="AL1215" s="4">
        <v>142</v>
      </c>
      <c r="AM1215">
        <v>12</v>
      </c>
      <c r="AN1215">
        <v>2</v>
      </c>
      <c r="AO1215">
        <v>0</v>
      </c>
      <c r="AP1215">
        <v>0</v>
      </c>
      <c r="AQ1215">
        <v>2</v>
      </c>
      <c r="AR1215">
        <v>0</v>
      </c>
      <c r="AS1215">
        <v>0</v>
      </c>
      <c r="AT1215">
        <v>0</v>
      </c>
      <c r="AU1215">
        <v>0</v>
      </c>
      <c r="AV1215">
        <v>0</v>
      </c>
      <c r="AW1215">
        <v>0</v>
      </c>
      <c r="AX1215">
        <v>0</v>
      </c>
      <c r="AY1215">
        <v>0</v>
      </c>
      <c r="AZ1215">
        <v>0</v>
      </c>
      <c r="BA1215">
        <v>0</v>
      </c>
      <c r="BB1215">
        <v>1</v>
      </c>
      <c r="BC1215">
        <v>0</v>
      </c>
      <c r="BD1215">
        <v>0</v>
      </c>
      <c r="BE1215">
        <v>1</v>
      </c>
      <c r="BF1215">
        <v>0</v>
      </c>
      <c r="BG1215">
        <v>0</v>
      </c>
      <c r="BH1215">
        <v>0</v>
      </c>
      <c r="BI1215">
        <v>0</v>
      </c>
      <c r="BJ1215">
        <v>0</v>
      </c>
      <c r="BK1215">
        <v>0</v>
      </c>
      <c r="BL1215">
        <v>0</v>
      </c>
      <c r="BM1215">
        <v>0</v>
      </c>
      <c r="BN1215">
        <v>0</v>
      </c>
      <c r="BO1215">
        <v>0</v>
      </c>
      <c r="BP1215">
        <v>0</v>
      </c>
      <c r="BQ1215">
        <v>0</v>
      </c>
      <c r="BR1215">
        <v>2</v>
      </c>
      <c r="BS1215">
        <v>438</v>
      </c>
      <c r="BT1215">
        <v>4.5662100000000002E-3</v>
      </c>
      <c r="BU1215" s="1">
        <v>0.67</v>
      </c>
      <c r="BV1215" s="5">
        <f>IFERROR($BF1215/($AL1215+$R1215), "No Votes")</f>
        <v>0</v>
      </c>
      <c r="BW1215" s="5">
        <f>IFERROR($BA1215/($AG1215+$M1215), "No Votes")</f>
        <v>0</v>
      </c>
      <c r="BX1215" t="s">
        <v>2157</v>
      </c>
      <c r="BY1215" s="5" t="s">
        <v>2093</v>
      </c>
      <c r="BZ1215" s="5" t="s">
        <v>2088</v>
      </c>
      <c r="CA1215" s="28" t="str">
        <f>IF(Table1[[#This Row],[Party]]="Labour","Conservative","Labour")</f>
        <v>Labour</v>
      </c>
      <c r="CB1215" s="28" cm="1">
        <f t="array" ref="CB12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274</v>
      </c>
      <c r="CC1215" s="28" cm="1">
        <f t="array" ref="CC12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15" s="28">
        <f>IF(TRIM(Table1[[#This Row],[Party]])="Labour",Table1[[#This Row],[Conservative_Aye]],Table1[[#This Row],[Labour_Aye]])</f>
        <v>0</v>
      </c>
      <c r="CE1215" s="28">
        <f>IF(TRIM(Table1[[#This Row],[Party]])="Labour",Table1[[#This Row],[Conservative_No]],Table1[[#This Row],[Labour_No]])</f>
        <v>142</v>
      </c>
      <c r="CF1215" s="36">
        <f>IF(Table1[[#This Row],[Gov_Aye]]+Table1[[#This Row],[Gov_No]]=0,"",Table1[[#This Row],[Gov_Aye]]/(Table1[[#This Row],[Gov_Aye]]+Table1[[#This Row],[Gov_No]]))</f>
        <v>1</v>
      </c>
      <c r="CG1215" s="36">
        <f>IF(Table1[[#This Row],[Opp_Aye]]+Table1[[#This Row],[Opp_No]]=0,"",Table1[[#This Row],[Opp_Aye]]/(Table1[[#This Row],[Opp_Aye]]+Table1[[#This Row],[Opp_No]]))</f>
        <v>0</v>
      </c>
      <c r="CH1215" s="36">
        <f>IF(OR(Table1[[#This Row],[Gov_Share]]="",Table1[[#This Row],[Opp_Share]]=""),"",ABS(Table1[[#This Row],[Gov_Share]]-Table1[[#This Row],[Opp_Share]]))</f>
        <v>1</v>
      </c>
      <c r="CI1215" s="36">
        <f>IF(Table1[[#This Row],[Gov_Aye]]+Table1[[#This Row],[Gov_No]]=0,"",ABS(Table1[[#This Row],[Gov_Aye]]-Table1[[#This Row],[Gov_No]])/(Table1[[#This Row],[Gov_Aye]]+Table1[[#This Row],[Gov_No]]))</f>
        <v>1</v>
      </c>
      <c r="CJ1215" s="36">
        <f>IF(Table1[[#This Row],[Opp_Aye]]+Table1[[#This Row],[Opp_No]]=0,"",ABS(Table1[[#This Row],[Opp_Aye]]-Table1[[#This Row],[Opp_No]])/(Table1[[#This Row],[Opp_Aye]]+Table1[[#This Row],[Opp_No]]))</f>
        <v>1</v>
      </c>
      <c r="CK12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0.9611845102505695</v>
      </c>
    </row>
    <row r="1216" spans="1:89" x14ac:dyDescent="0.75">
      <c r="A1216" s="2">
        <v>1396</v>
      </c>
      <c r="B1216" s="15">
        <v>44881</v>
      </c>
      <c r="C1216" s="16">
        <v>0.75763888888888886</v>
      </c>
      <c r="D1216" s="2">
        <v>90</v>
      </c>
      <c r="E1216" s="19" t="s">
        <v>442</v>
      </c>
      <c r="F1216" s="2"/>
      <c r="G1216" s="2"/>
      <c r="H1216" s="2">
        <v>212</v>
      </c>
      <c r="I1216" s="2">
        <v>283</v>
      </c>
      <c r="J1216" s="2">
        <v>1</v>
      </c>
      <c r="K1216" s="2">
        <v>1</v>
      </c>
      <c r="L1216" s="2">
        <v>0</v>
      </c>
      <c r="M1216" s="3">
        <v>1</v>
      </c>
      <c r="N1216" s="2">
        <v>0</v>
      </c>
      <c r="O1216" s="2">
        <v>0</v>
      </c>
      <c r="P1216" s="2">
        <v>1</v>
      </c>
      <c r="Q1216" s="2">
        <v>7</v>
      </c>
      <c r="R1216" s="4">
        <v>146</v>
      </c>
      <c r="S1216" s="2">
        <v>11</v>
      </c>
      <c r="T1216" s="2">
        <v>2</v>
      </c>
      <c r="U1216" s="2">
        <v>0</v>
      </c>
      <c r="V1216" s="2">
        <v>38</v>
      </c>
      <c r="W1216" s="2">
        <v>1</v>
      </c>
      <c r="X1216" s="2">
        <v>0</v>
      </c>
      <c r="Y1216" s="2">
        <v>0</v>
      </c>
      <c r="Z1216" s="2">
        <v>0</v>
      </c>
      <c r="AA1216" s="2">
        <v>0</v>
      </c>
      <c r="AB1216" s="2">
        <v>0</v>
      </c>
      <c r="AC1216" s="2">
        <v>0</v>
      </c>
      <c r="AD1216" s="2">
        <v>0</v>
      </c>
      <c r="AE1216" s="2">
        <v>0</v>
      </c>
      <c r="AF1216" s="2">
        <v>0</v>
      </c>
      <c r="AG1216" s="3">
        <v>278</v>
      </c>
      <c r="AH1216" s="2">
        <v>2</v>
      </c>
      <c r="AI1216" s="2">
        <v>0</v>
      </c>
      <c r="AJ1216" s="2">
        <v>0</v>
      </c>
      <c r="AK1216" s="2">
        <v>1</v>
      </c>
      <c r="AL1216" s="4">
        <v>0</v>
      </c>
      <c r="AM1216" s="2">
        <v>0</v>
      </c>
      <c r="AN1216" s="2">
        <v>0</v>
      </c>
      <c r="AO1216" s="2">
        <v>0</v>
      </c>
      <c r="AP1216" s="2">
        <v>0</v>
      </c>
      <c r="AQ1216" s="2">
        <v>0</v>
      </c>
      <c r="AR1216" s="2">
        <v>0</v>
      </c>
      <c r="AS1216" s="2">
        <v>0</v>
      </c>
      <c r="AT1216" s="2">
        <v>0</v>
      </c>
      <c r="AU1216" s="2">
        <v>0</v>
      </c>
      <c r="AV1216" s="2">
        <v>0</v>
      </c>
      <c r="AW1216" s="2">
        <v>0</v>
      </c>
      <c r="AX1216" s="2">
        <v>0</v>
      </c>
      <c r="AY1216" s="2">
        <v>0</v>
      </c>
      <c r="AZ1216" s="2">
        <v>0</v>
      </c>
      <c r="BA1216" s="44">
        <v>1</v>
      </c>
      <c r="BB1216" s="2">
        <v>0</v>
      </c>
      <c r="BC1216" s="2">
        <v>0</v>
      </c>
      <c r="BD1216" s="2">
        <v>0</v>
      </c>
      <c r="BE1216" s="2">
        <v>1</v>
      </c>
      <c r="BF1216" s="45">
        <v>0</v>
      </c>
      <c r="BG1216" s="2">
        <v>0</v>
      </c>
      <c r="BH1216" s="2">
        <v>0</v>
      </c>
      <c r="BI1216" s="2">
        <v>0</v>
      </c>
      <c r="BJ1216" s="2">
        <v>0</v>
      </c>
      <c r="BK1216" s="2">
        <v>0</v>
      </c>
      <c r="BL1216" s="2">
        <v>0</v>
      </c>
      <c r="BM1216" s="2">
        <v>0</v>
      </c>
      <c r="BN1216" s="2">
        <v>0</v>
      </c>
      <c r="BO1216" s="2">
        <v>0</v>
      </c>
      <c r="BP1216" s="2">
        <v>0</v>
      </c>
      <c r="BQ1216" s="2">
        <v>0</v>
      </c>
      <c r="BR1216" s="2">
        <v>2</v>
      </c>
      <c r="BS1216" s="2">
        <v>490</v>
      </c>
      <c r="BT1216" s="2">
        <v>0</v>
      </c>
      <c r="BU1216" s="5">
        <v>0.75</v>
      </c>
      <c r="BV1216" s="5">
        <f>IFERROR($BF1216/($AL1216+$R1216), "No Votes")</f>
        <v>0</v>
      </c>
      <c r="BW1216" s="5">
        <f>IFERROR($BA1216/($AG1216+$M1216), "No Votes")</f>
        <v>3.5842293906810036E-3</v>
      </c>
      <c r="BX1216" t="s">
        <v>2157</v>
      </c>
      <c r="BY1216" s="5" t="s">
        <v>2096</v>
      </c>
      <c r="BZ1216" s="5" t="s">
        <v>2088</v>
      </c>
      <c r="CA1216" s="28" t="str">
        <f>IF(Table1[[#This Row],[Party]]="Labour","Conservative","Labour")</f>
        <v>Labour</v>
      </c>
      <c r="CB1216" s="28" cm="1">
        <f t="array" ref="CB12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216" s="28" cm="1">
        <f t="array" ref="CC12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278</v>
      </c>
      <c r="CD1216" s="28">
        <f>IF(TRIM(Table1[[#This Row],[Party]])="Labour",Table1[[#This Row],[Conservative_Aye]],Table1[[#This Row],[Labour_Aye]])</f>
        <v>146</v>
      </c>
      <c r="CE1216" s="28">
        <f>IF(TRIM(Table1[[#This Row],[Party]])="Labour",Table1[[#This Row],[Conservative_No]],Table1[[#This Row],[Labour_No]])</f>
        <v>0</v>
      </c>
      <c r="CF1216" s="36">
        <f>IF(Table1[[#This Row],[Gov_Aye]]+Table1[[#This Row],[Gov_No]]=0,"",Table1[[#This Row],[Gov_Aye]]/(Table1[[#This Row],[Gov_Aye]]+Table1[[#This Row],[Gov_No]]))</f>
        <v>3.5842293906810036E-3</v>
      </c>
      <c r="CG1216" s="36">
        <f>IF(Table1[[#This Row],[Opp_Aye]]+Table1[[#This Row],[Opp_No]]=0,"",Table1[[#This Row],[Opp_Aye]]/(Table1[[#This Row],[Opp_Aye]]+Table1[[#This Row],[Opp_No]]))</f>
        <v>1</v>
      </c>
      <c r="CH1216" s="36">
        <f>IF(OR(Table1[[#This Row],[Gov_Share]]="",Table1[[#This Row],[Opp_Share]]=""),"",ABS(Table1[[#This Row],[Gov_Share]]-Table1[[#This Row],[Opp_Share]]))</f>
        <v>0.99641577060931896</v>
      </c>
      <c r="CI1216" s="36">
        <f>IF(Table1[[#This Row],[Gov_Aye]]+Table1[[#This Row],[Gov_No]]=0,"",ABS(Table1[[#This Row],[Gov_Aye]]-Table1[[#This Row],[Gov_No]])/(Table1[[#This Row],[Gov_Aye]]+Table1[[#This Row],[Gov_No]]))</f>
        <v>0.99283154121863804</v>
      </c>
      <c r="CJ1216" s="36">
        <f>IF(Table1[[#This Row],[Opp_Aye]]+Table1[[#This Row],[Opp_No]]=0,"",ABS(Table1[[#This Row],[Opp_Aye]]-Table1[[#This Row],[Opp_No]])/(Table1[[#This Row],[Opp_Aye]]+Table1[[#This Row],[Opp_No]]))</f>
        <v>1</v>
      </c>
      <c r="CK12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0.96117509744764251</v>
      </c>
    </row>
    <row r="1217" spans="1:89" hidden="1" x14ac:dyDescent="0.75">
      <c r="A1217">
        <v>952</v>
      </c>
      <c r="B1217" s="17">
        <v>44216</v>
      </c>
      <c r="C1217" s="18">
        <v>0.7319444444444444</v>
      </c>
      <c r="D1217">
        <v>210</v>
      </c>
      <c r="E1217" s="20" t="s">
        <v>926</v>
      </c>
      <c r="F1217" t="s">
        <v>2037</v>
      </c>
      <c r="H1217">
        <v>265</v>
      </c>
      <c r="I1217">
        <v>355</v>
      </c>
      <c r="J1217">
        <v>0</v>
      </c>
      <c r="K1217">
        <v>1</v>
      </c>
      <c r="L1217">
        <v>0</v>
      </c>
      <c r="M1217" s="3">
        <v>1</v>
      </c>
      <c r="N1217">
        <v>0</v>
      </c>
      <c r="O1217">
        <v>0</v>
      </c>
      <c r="P1217">
        <v>1</v>
      </c>
      <c r="Q1217">
        <v>4</v>
      </c>
      <c r="R1217" s="4">
        <v>196</v>
      </c>
      <c r="S1217">
        <v>11</v>
      </c>
      <c r="T1217">
        <v>3</v>
      </c>
      <c r="U1217">
        <v>0</v>
      </c>
      <c r="V1217">
        <v>47</v>
      </c>
      <c r="W1217">
        <v>2</v>
      </c>
      <c r="X1217">
        <v>0</v>
      </c>
      <c r="Y1217">
        <v>0</v>
      </c>
      <c r="Z1217">
        <v>0</v>
      </c>
      <c r="AA1217">
        <v>0</v>
      </c>
      <c r="AB1217">
        <v>0</v>
      </c>
      <c r="AC1217">
        <v>0</v>
      </c>
      <c r="AD1217">
        <v>0</v>
      </c>
      <c r="AE1217">
        <v>0</v>
      </c>
      <c r="AF1217">
        <v>0</v>
      </c>
      <c r="AG1217" s="3">
        <v>356</v>
      </c>
      <c r="AH1217">
        <v>0</v>
      </c>
      <c r="AI1217">
        <v>0</v>
      </c>
      <c r="AJ1217">
        <v>0</v>
      </c>
      <c r="AK1217">
        <v>0</v>
      </c>
      <c r="AL1217" s="4">
        <v>0</v>
      </c>
      <c r="AM1217">
        <v>0</v>
      </c>
      <c r="AN1217">
        <v>0</v>
      </c>
      <c r="AO1217">
        <v>0</v>
      </c>
      <c r="AP1217">
        <v>0</v>
      </c>
      <c r="AQ1217">
        <v>0</v>
      </c>
      <c r="AR1217">
        <v>0</v>
      </c>
      <c r="AS1217">
        <v>0</v>
      </c>
      <c r="AT1217">
        <v>0</v>
      </c>
      <c r="AU1217">
        <v>0</v>
      </c>
      <c r="AV1217">
        <v>0</v>
      </c>
      <c r="AW1217">
        <v>0</v>
      </c>
      <c r="AX1217">
        <v>0</v>
      </c>
      <c r="AY1217">
        <v>0</v>
      </c>
      <c r="AZ1217">
        <v>0</v>
      </c>
      <c r="BA1217" s="3">
        <v>1</v>
      </c>
      <c r="BB1217">
        <v>0</v>
      </c>
      <c r="BC1217">
        <v>0</v>
      </c>
      <c r="BD1217">
        <v>0</v>
      </c>
      <c r="BE1217">
        <v>0</v>
      </c>
      <c r="BF1217" s="4">
        <v>0</v>
      </c>
      <c r="BG1217">
        <v>0</v>
      </c>
      <c r="BH1217">
        <v>0</v>
      </c>
      <c r="BI1217">
        <v>0</v>
      </c>
      <c r="BJ1217">
        <v>0</v>
      </c>
      <c r="BK1217">
        <v>0</v>
      </c>
      <c r="BL1217">
        <v>0</v>
      </c>
      <c r="BM1217">
        <v>0</v>
      </c>
      <c r="BN1217">
        <v>0</v>
      </c>
      <c r="BO1217">
        <v>0</v>
      </c>
      <c r="BP1217">
        <v>0</v>
      </c>
      <c r="BQ1217">
        <v>0</v>
      </c>
      <c r="BR1217">
        <v>1</v>
      </c>
      <c r="BS1217">
        <v>622</v>
      </c>
      <c r="BT1217">
        <v>0</v>
      </c>
      <c r="BU1217" s="1">
        <v>0.96</v>
      </c>
      <c r="BV1217" s="5">
        <f>IFERROR($BF1217/($AL1217+$R1217), "No Votes")</f>
        <v>0</v>
      </c>
      <c r="BW1217" s="5">
        <f>IFERROR($BA1217/($AG1217+$M1217), "No Votes")</f>
        <v>2.8011204481792717E-3</v>
      </c>
      <c r="BX1217" t="s">
        <v>2156</v>
      </c>
      <c r="BY1217" s="5" t="s">
        <v>2093</v>
      </c>
      <c r="BZ1217" s="5" t="s">
        <v>2088</v>
      </c>
      <c r="CA1217" s="28" t="str">
        <f>IF(Table1[[#This Row],[Party]]="Labour","Conservative","Labour")</f>
        <v>Labour</v>
      </c>
      <c r="CB1217" s="28" cm="1">
        <f t="array" ref="CB12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217" s="28" cm="1">
        <f t="array" ref="CC12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217" s="28">
        <f>IF(TRIM(Table1[[#This Row],[Party]])="Labour",Table1[[#This Row],[Conservative_Aye]],Table1[[#This Row],[Labour_Aye]])</f>
        <v>196</v>
      </c>
      <c r="CE1217" s="28">
        <f>IF(TRIM(Table1[[#This Row],[Party]])="Labour",Table1[[#This Row],[Conservative_No]],Table1[[#This Row],[Labour_No]])</f>
        <v>0</v>
      </c>
      <c r="CF1217" s="36">
        <f>IF(Table1[[#This Row],[Gov_Aye]]+Table1[[#This Row],[Gov_No]]=0,"",Table1[[#This Row],[Gov_Aye]]/(Table1[[#This Row],[Gov_Aye]]+Table1[[#This Row],[Gov_No]]))</f>
        <v>2.8011204481792717E-3</v>
      </c>
      <c r="CG1217" s="36">
        <f>IF(Table1[[#This Row],[Opp_Aye]]+Table1[[#This Row],[Opp_No]]=0,"",Table1[[#This Row],[Opp_Aye]]/(Table1[[#This Row],[Opp_Aye]]+Table1[[#This Row],[Opp_No]]))</f>
        <v>1</v>
      </c>
      <c r="CH1217" s="36">
        <f>IF(OR(Table1[[#This Row],[Gov_Share]]="",Table1[[#This Row],[Opp_Share]]=""),"",ABS(Table1[[#This Row],[Gov_Share]]-Table1[[#This Row],[Opp_Share]]))</f>
        <v>0.99719887955182074</v>
      </c>
      <c r="CI1217" s="36">
        <f>IF(Table1[[#This Row],[Gov_Aye]]+Table1[[#This Row],[Gov_No]]=0,"",ABS(Table1[[#This Row],[Gov_Aye]]-Table1[[#This Row],[Gov_No]])/(Table1[[#This Row],[Gov_Aye]]+Table1[[#This Row],[Gov_No]]))</f>
        <v>0.99439775910364148</v>
      </c>
      <c r="CJ1217" s="36">
        <f>IF(Table1[[#This Row],[Opp_Aye]]+Table1[[#This Row],[Opp_No]]=0,"",ABS(Table1[[#This Row],[Opp_Aye]]-Table1[[#This Row],[Opp_No]])/(Table1[[#This Row],[Opp_Aye]]+Table1[[#This Row],[Opp_No]]))</f>
        <v>1</v>
      </c>
      <c r="CK12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0.96893037933074744</v>
      </c>
    </row>
    <row r="1218" spans="1:89" ht="29.5" x14ac:dyDescent="0.75">
      <c r="A1218">
        <v>1788</v>
      </c>
      <c r="B1218" s="17">
        <v>45399</v>
      </c>
      <c r="C1218" s="18">
        <v>0.64375000000000004</v>
      </c>
      <c r="D1218">
        <v>124</v>
      </c>
      <c r="E1218" s="20" t="s">
        <v>1102</v>
      </c>
      <c r="H1218">
        <v>306</v>
      </c>
      <c r="I1218">
        <v>240</v>
      </c>
      <c r="J1218">
        <v>0</v>
      </c>
      <c r="K1218">
        <v>0</v>
      </c>
      <c r="L1218">
        <v>0</v>
      </c>
      <c r="M1218" s="3">
        <v>299</v>
      </c>
      <c r="N1218">
        <v>5</v>
      </c>
      <c r="O1218">
        <v>0</v>
      </c>
      <c r="P1218">
        <v>0</v>
      </c>
      <c r="Q1218">
        <v>0</v>
      </c>
      <c r="R1218" s="4">
        <v>0</v>
      </c>
      <c r="S1218">
        <v>0</v>
      </c>
      <c r="T1218">
        <v>0</v>
      </c>
      <c r="U1218">
        <v>0</v>
      </c>
      <c r="V1218">
        <v>0</v>
      </c>
      <c r="W1218">
        <v>0</v>
      </c>
      <c r="X1218">
        <v>0</v>
      </c>
      <c r="Y1218">
        <v>0</v>
      </c>
      <c r="Z1218">
        <v>0</v>
      </c>
      <c r="AA1218">
        <v>0</v>
      </c>
      <c r="AB1218">
        <v>0</v>
      </c>
      <c r="AC1218">
        <v>0</v>
      </c>
      <c r="AD1218">
        <v>1</v>
      </c>
      <c r="AE1218">
        <v>1</v>
      </c>
      <c r="AF1218">
        <v>0</v>
      </c>
      <c r="AG1218" s="3">
        <v>0</v>
      </c>
      <c r="AH1218">
        <v>0</v>
      </c>
      <c r="AI1218">
        <v>0</v>
      </c>
      <c r="AJ1218">
        <v>1</v>
      </c>
      <c r="AK1218">
        <v>3</v>
      </c>
      <c r="AL1218" s="4">
        <v>173</v>
      </c>
      <c r="AM1218">
        <v>13</v>
      </c>
      <c r="AN1218">
        <v>3</v>
      </c>
      <c r="AO1218">
        <v>0</v>
      </c>
      <c r="AP1218">
        <v>41</v>
      </c>
      <c r="AQ1218">
        <v>2</v>
      </c>
      <c r="AR1218">
        <v>0</v>
      </c>
      <c r="AS1218">
        <v>0</v>
      </c>
      <c r="AT1218">
        <v>0</v>
      </c>
      <c r="AU1218">
        <v>0</v>
      </c>
      <c r="AV1218">
        <v>0</v>
      </c>
      <c r="AW1218">
        <v>1</v>
      </c>
      <c r="AX1218">
        <v>0</v>
      </c>
      <c r="AY1218">
        <v>0</v>
      </c>
      <c r="AZ1218">
        <v>0</v>
      </c>
      <c r="BA1218" s="3">
        <v>0</v>
      </c>
      <c r="BB1218">
        <v>0</v>
      </c>
      <c r="BC1218">
        <v>0</v>
      </c>
      <c r="BD1218">
        <v>0</v>
      </c>
      <c r="BE1218">
        <v>0</v>
      </c>
      <c r="BF1218" s="4">
        <v>0</v>
      </c>
      <c r="BG1218">
        <v>0</v>
      </c>
      <c r="BH1218">
        <v>0</v>
      </c>
      <c r="BI1218">
        <v>0</v>
      </c>
      <c r="BJ1218">
        <v>0</v>
      </c>
      <c r="BK1218">
        <v>0</v>
      </c>
      <c r="BL1218">
        <v>0</v>
      </c>
      <c r="BM1218">
        <v>0</v>
      </c>
      <c r="BN1218">
        <v>0</v>
      </c>
      <c r="BO1218">
        <v>0</v>
      </c>
      <c r="BP1218">
        <v>0</v>
      </c>
      <c r="BQ1218">
        <v>0</v>
      </c>
      <c r="BR1218">
        <v>0</v>
      </c>
      <c r="BS1218">
        <v>543</v>
      </c>
      <c r="BT1218">
        <v>0</v>
      </c>
      <c r="BU1218" s="1">
        <v>0.84</v>
      </c>
      <c r="BV1218" s="5">
        <f>IFERROR($BF1218/($AL1218+$R1218), "No Votes")</f>
        <v>0</v>
      </c>
      <c r="BW1218" s="5">
        <f>IFERROR($BA1218/($AG1218+$M1218), "No Votes")</f>
        <v>0</v>
      </c>
      <c r="BX1218" t="s">
        <v>2157</v>
      </c>
      <c r="BY1218" s="5" t="s">
        <v>2096</v>
      </c>
      <c r="BZ1218" s="5" t="s">
        <v>2088</v>
      </c>
      <c r="CA1218" s="28" t="str">
        <f>IF(Table1[[#This Row],[Party]]="Labour","Conservative","Labour")</f>
        <v>Labour</v>
      </c>
      <c r="CB1218" s="28" cm="1">
        <f t="array" ref="CB12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218" s="28" cm="1">
        <f t="array" ref="CC12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18" s="28">
        <f>IF(TRIM(Table1[[#This Row],[Party]])="Labour",Table1[[#This Row],[Conservative_Aye]],Table1[[#This Row],[Labour_Aye]])</f>
        <v>0</v>
      </c>
      <c r="CE1218" s="28">
        <f>IF(TRIM(Table1[[#This Row],[Party]])="Labour",Table1[[#This Row],[Conservative_No]],Table1[[#This Row],[Labour_No]])</f>
        <v>173</v>
      </c>
      <c r="CF1218" s="36">
        <f>IF(Table1[[#This Row],[Gov_Aye]]+Table1[[#This Row],[Gov_No]]=0,"",Table1[[#This Row],[Gov_Aye]]/(Table1[[#This Row],[Gov_Aye]]+Table1[[#This Row],[Gov_No]]))</f>
        <v>1</v>
      </c>
      <c r="CG1218" s="36">
        <f>IF(Table1[[#This Row],[Opp_Aye]]+Table1[[#This Row],[Opp_No]]=0,"",Table1[[#This Row],[Opp_Aye]]/(Table1[[#This Row],[Opp_Aye]]+Table1[[#This Row],[Opp_No]]))</f>
        <v>0</v>
      </c>
      <c r="CH1218" s="36">
        <f>IF(OR(Table1[[#This Row],[Gov_Share]]="",Table1[[#This Row],[Opp_Share]]=""),"",ABS(Table1[[#This Row],[Gov_Share]]-Table1[[#This Row],[Opp_Share]]))</f>
        <v>1</v>
      </c>
      <c r="CI1218" s="36">
        <f>IF(Table1[[#This Row],[Gov_Aye]]+Table1[[#This Row],[Gov_No]]=0,"",ABS(Table1[[#This Row],[Gov_Aye]]-Table1[[#This Row],[Gov_No]])/(Table1[[#This Row],[Gov_Aye]]+Table1[[#This Row],[Gov_No]]))</f>
        <v>1</v>
      </c>
      <c r="CJ1218" s="36">
        <f>IF(Table1[[#This Row],[Opp_Aye]]+Table1[[#This Row],[Opp_No]]=0,"",ABS(Table1[[#This Row],[Opp_Aye]]-Table1[[#This Row],[Opp_No]])/(Table1[[#This Row],[Opp_Aye]]+Table1[[#This Row],[Opp_No]]))</f>
        <v>1</v>
      </c>
      <c r="CK12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0.96113232981352503</v>
      </c>
    </row>
    <row r="1219" spans="1:89" x14ac:dyDescent="0.75">
      <c r="A1219" s="2">
        <v>1160</v>
      </c>
      <c r="B1219" s="15">
        <v>44531</v>
      </c>
      <c r="C1219" s="16">
        <v>0.72430555555555554</v>
      </c>
      <c r="D1219" s="2">
        <v>128</v>
      </c>
      <c r="E1219" s="19" t="s">
        <v>478</v>
      </c>
      <c r="F1219" s="2"/>
      <c r="G1219" s="2"/>
      <c r="H1219" s="2">
        <v>212</v>
      </c>
      <c r="I1219" s="2">
        <v>306</v>
      </c>
      <c r="J1219" s="2">
        <v>0</v>
      </c>
      <c r="K1219" s="2">
        <v>1</v>
      </c>
      <c r="L1219" s="2">
        <v>0</v>
      </c>
      <c r="M1219" s="3">
        <v>2</v>
      </c>
      <c r="N1219" s="2">
        <v>4</v>
      </c>
      <c r="O1219" s="2">
        <v>0</v>
      </c>
      <c r="P1219" s="2">
        <v>1</v>
      </c>
      <c r="Q1219" s="2">
        <v>2</v>
      </c>
      <c r="R1219" s="4">
        <v>152</v>
      </c>
      <c r="S1219" s="2">
        <v>11</v>
      </c>
      <c r="T1219" s="2">
        <v>1</v>
      </c>
      <c r="U1219" s="2">
        <v>0</v>
      </c>
      <c r="V1219" s="2">
        <v>36</v>
      </c>
      <c r="W1219" s="2">
        <v>1</v>
      </c>
      <c r="X1219" s="2">
        <v>0</v>
      </c>
      <c r="Y1219" s="2">
        <v>0</v>
      </c>
      <c r="Z1219" s="2">
        <v>0</v>
      </c>
      <c r="AA1219" s="2">
        <v>0</v>
      </c>
      <c r="AB1219" s="2">
        <v>0</v>
      </c>
      <c r="AC1219" s="2">
        <v>0</v>
      </c>
      <c r="AD1219" s="2">
        <v>0</v>
      </c>
      <c r="AE1219" s="2">
        <v>0</v>
      </c>
      <c r="AF1219" s="2">
        <v>0</v>
      </c>
      <c r="AG1219" s="3">
        <v>303</v>
      </c>
      <c r="AH1219" s="2">
        <v>0</v>
      </c>
      <c r="AI1219" s="2">
        <v>0</v>
      </c>
      <c r="AJ1219" s="2">
        <v>0</v>
      </c>
      <c r="AK1219" s="2">
        <v>0</v>
      </c>
      <c r="AL1219" s="4">
        <v>0</v>
      </c>
      <c r="AM1219" s="2">
        <v>0</v>
      </c>
      <c r="AN1219" s="2">
        <v>0</v>
      </c>
      <c r="AO1219" s="2">
        <v>0</v>
      </c>
      <c r="AP1219" s="2">
        <v>0</v>
      </c>
      <c r="AQ1219" s="2">
        <v>0</v>
      </c>
      <c r="AR1219" s="2">
        <v>0</v>
      </c>
      <c r="AS1219" s="2">
        <v>0</v>
      </c>
      <c r="AT1219" s="2">
        <v>0</v>
      </c>
      <c r="AU1219" s="2">
        <v>0</v>
      </c>
      <c r="AV1219" s="2">
        <v>0</v>
      </c>
      <c r="AW1219" s="2">
        <v>0</v>
      </c>
      <c r="AX1219" s="2">
        <v>0</v>
      </c>
      <c r="AY1219" s="2">
        <v>0</v>
      </c>
      <c r="AZ1219" s="2">
        <v>0</v>
      </c>
      <c r="BA1219" s="44">
        <v>2</v>
      </c>
      <c r="BB1219" s="2">
        <v>0</v>
      </c>
      <c r="BC1219" s="2">
        <v>0</v>
      </c>
      <c r="BD1219" s="2">
        <v>0</v>
      </c>
      <c r="BE1219" s="2">
        <v>0</v>
      </c>
      <c r="BF1219" s="45">
        <v>0</v>
      </c>
      <c r="BG1219" s="2">
        <v>0</v>
      </c>
      <c r="BH1219" s="2">
        <v>0</v>
      </c>
      <c r="BI1219" s="2">
        <v>0</v>
      </c>
      <c r="BJ1219" s="2">
        <v>0</v>
      </c>
      <c r="BK1219" s="2">
        <v>0</v>
      </c>
      <c r="BL1219" s="2">
        <v>0</v>
      </c>
      <c r="BM1219" s="2">
        <v>0</v>
      </c>
      <c r="BN1219" s="2">
        <v>0</v>
      </c>
      <c r="BO1219" s="2">
        <v>0</v>
      </c>
      <c r="BP1219" s="2">
        <v>0</v>
      </c>
      <c r="BQ1219" s="2">
        <v>0</v>
      </c>
      <c r="BR1219" s="2">
        <v>2</v>
      </c>
      <c r="BS1219" s="2">
        <v>514</v>
      </c>
      <c r="BT1219" s="2">
        <v>0</v>
      </c>
      <c r="BU1219" s="5">
        <v>0.79</v>
      </c>
      <c r="BV1219" s="5">
        <f>IFERROR($BF1219/($AL1219+$R1219), "No Votes")</f>
        <v>0</v>
      </c>
      <c r="BW1219" s="5">
        <f>IFERROR($BA1219/($AG1219+$M1219), "No Votes")</f>
        <v>6.5573770491803279E-3</v>
      </c>
      <c r="BX1219" t="s">
        <v>2157</v>
      </c>
      <c r="BY1219" s="5" t="s">
        <v>2093</v>
      </c>
      <c r="BZ1219" s="5" t="s">
        <v>2088</v>
      </c>
      <c r="CA1219" s="28" t="str">
        <f>IF(Table1[[#This Row],[Party]]="Labour","Conservative","Labour")</f>
        <v>Labour</v>
      </c>
      <c r="CB1219" s="28" cm="1">
        <f t="array" ref="CB12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219" s="28" cm="1">
        <f t="array" ref="CC12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219" s="28">
        <f>IF(TRIM(Table1[[#This Row],[Party]])="Labour",Table1[[#This Row],[Conservative_Aye]],Table1[[#This Row],[Labour_Aye]])</f>
        <v>152</v>
      </c>
      <c r="CE1219" s="28">
        <f>IF(TRIM(Table1[[#This Row],[Party]])="Labour",Table1[[#This Row],[Conservative_No]],Table1[[#This Row],[Labour_No]])</f>
        <v>0</v>
      </c>
      <c r="CF1219" s="36">
        <f>IF(Table1[[#This Row],[Gov_Aye]]+Table1[[#This Row],[Gov_No]]=0,"",Table1[[#This Row],[Gov_Aye]]/(Table1[[#This Row],[Gov_Aye]]+Table1[[#This Row],[Gov_No]]))</f>
        <v>6.5573770491803279E-3</v>
      </c>
      <c r="CG1219" s="36">
        <f>IF(Table1[[#This Row],[Opp_Aye]]+Table1[[#This Row],[Opp_No]]=0,"",Table1[[#This Row],[Opp_Aye]]/(Table1[[#This Row],[Opp_Aye]]+Table1[[#This Row],[Opp_No]]))</f>
        <v>1</v>
      </c>
      <c r="CH1219" s="36">
        <f>IF(OR(Table1[[#This Row],[Gov_Share]]="",Table1[[#This Row],[Opp_Share]]=""),"",ABS(Table1[[#This Row],[Gov_Share]]-Table1[[#This Row],[Opp_Share]]))</f>
        <v>0.99344262295081964</v>
      </c>
      <c r="CI1219" s="36">
        <f>IF(Table1[[#This Row],[Gov_Aye]]+Table1[[#This Row],[Gov_No]]=0,"",ABS(Table1[[#This Row],[Gov_Aye]]-Table1[[#This Row],[Gov_No]])/(Table1[[#This Row],[Gov_Aye]]+Table1[[#This Row],[Gov_No]]))</f>
        <v>0.9868852459016394</v>
      </c>
      <c r="CJ1219" s="36">
        <f>IF(Table1[[#This Row],[Opp_Aye]]+Table1[[#This Row],[Opp_No]]=0,"",ABS(Table1[[#This Row],[Opp_Aye]]-Table1[[#This Row],[Opp_No]])/(Table1[[#This Row],[Opp_Aye]]+Table1[[#This Row],[Opp_No]]))</f>
        <v>1</v>
      </c>
      <c r="CK12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0.96111857084476615</v>
      </c>
    </row>
    <row r="1220" spans="1:89" ht="29.5" x14ac:dyDescent="0.75">
      <c r="A1220" s="2">
        <v>195</v>
      </c>
      <c r="B1220" s="15">
        <v>42759</v>
      </c>
      <c r="C1220" s="16">
        <v>0.60902777777777772</v>
      </c>
      <c r="D1220" s="2">
        <v>128</v>
      </c>
      <c r="E1220" s="19" t="s">
        <v>1695</v>
      </c>
      <c r="F1220" s="2"/>
      <c r="G1220" s="2"/>
      <c r="H1220" s="2">
        <v>127</v>
      </c>
      <c r="I1220" s="2">
        <v>206</v>
      </c>
      <c r="J1220" s="2">
        <v>0</v>
      </c>
      <c r="K1220" s="2">
        <v>0</v>
      </c>
      <c r="L1220" s="2">
        <v>0</v>
      </c>
      <c r="M1220" s="3">
        <v>121</v>
      </c>
      <c r="N1220" s="2">
        <v>4</v>
      </c>
      <c r="O1220" s="2">
        <v>0</v>
      </c>
      <c r="P1220" s="2">
        <v>0</v>
      </c>
      <c r="Q1220" s="2">
        <v>0</v>
      </c>
      <c r="R1220" s="4">
        <v>0</v>
      </c>
      <c r="S1220" s="2">
        <v>0</v>
      </c>
      <c r="T1220" s="2">
        <v>0</v>
      </c>
      <c r="U1220" s="2">
        <v>0</v>
      </c>
      <c r="V1220" s="2">
        <v>0</v>
      </c>
      <c r="W1220" s="2">
        <v>0</v>
      </c>
      <c r="X1220" s="2">
        <v>0</v>
      </c>
      <c r="Y1220" s="2">
        <v>0</v>
      </c>
      <c r="Z1220" s="2">
        <v>0</v>
      </c>
      <c r="AA1220" s="2">
        <v>0</v>
      </c>
      <c r="AB1220" s="2">
        <v>2</v>
      </c>
      <c r="AC1220" s="2">
        <v>0</v>
      </c>
      <c r="AD1220" s="2">
        <v>0</v>
      </c>
      <c r="AE1220" s="2">
        <v>0</v>
      </c>
      <c r="AF1220" s="2">
        <v>0</v>
      </c>
      <c r="AG1220" s="3">
        <v>1</v>
      </c>
      <c r="AH1220" s="2">
        <v>0</v>
      </c>
      <c r="AI1220" s="2">
        <v>0</v>
      </c>
      <c r="AJ1220" s="2">
        <v>1</v>
      </c>
      <c r="AK1220" s="2">
        <v>2</v>
      </c>
      <c r="AL1220" s="4">
        <v>150</v>
      </c>
      <c r="AM1220" s="2">
        <v>4</v>
      </c>
      <c r="AN1220" s="2">
        <v>1</v>
      </c>
      <c r="AO1220" s="2">
        <v>0</v>
      </c>
      <c r="AP1220" s="2">
        <v>45</v>
      </c>
      <c r="AQ1220" s="2">
        <v>2</v>
      </c>
      <c r="AR1220" s="2">
        <v>0</v>
      </c>
      <c r="AS1220" s="2">
        <v>0</v>
      </c>
      <c r="AT1220" s="2">
        <v>0</v>
      </c>
      <c r="AU1220" s="2">
        <v>0</v>
      </c>
      <c r="AV1220" s="2">
        <v>0</v>
      </c>
      <c r="AW1220" s="2">
        <v>0</v>
      </c>
      <c r="AX1220" s="2">
        <v>0</v>
      </c>
      <c r="AY1220" s="2">
        <v>0</v>
      </c>
      <c r="AZ1220" s="2">
        <v>0</v>
      </c>
      <c r="BA1220" s="2">
        <v>1</v>
      </c>
      <c r="BB1220" s="2">
        <v>0</v>
      </c>
      <c r="BC1220" s="2">
        <v>0</v>
      </c>
      <c r="BD1220" s="2">
        <v>0</v>
      </c>
      <c r="BE1220" s="2">
        <v>0</v>
      </c>
      <c r="BF1220" s="2">
        <v>0</v>
      </c>
      <c r="BG1220" s="2">
        <v>0</v>
      </c>
      <c r="BH1220" s="2">
        <v>0</v>
      </c>
      <c r="BI1220" s="2">
        <v>0</v>
      </c>
      <c r="BJ1220" s="2">
        <v>0</v>
      </c>
      <c r="BK1220" s="2">
        <v>0</v>
      </c>
      <c r="BL1220" s="2">
        <v>0</v>
      </c>
      <c r="BM1220" s="2">
        <v>0</v>
      </c>
      <c r="BN1220" s="2">
        <v>0</v>
      </c>
      <c r="BO1220" s="2">
        <v>0</v>
      </c>
      <c r="BP1220" s="2">
        <v>0</v>
      </c>
      <c r="BQ1220" s="2">
        <v>0</v>
      </c>
      <c r="BR1220" s="2">
        <v>1</v>
      </c>
      <c r="BS1220" s="2">
        <v>333</v>
      </c>
      <c r="BT1220" s="2">
        <v>3.0030030000000002E-3</v>
      </c>
      <c r="BU1220" s="5">
        <v>0.51</v>
      </c>
      <c r="BV1220" s="5">
        <f>IFERROR($BF1220/($AL1220+$R1220), "No Votes")</f>
        <v>0</v>
      </c>
      <c r="BW1220" s="5">
        <f>IFERROR($BA1220/($AG1220+$M1220), "No Votes")</f>
        <v>8.1967213114754103E-3</v>
      </c>
      <c r="BX1220" t="s">
        <v>2157</v>
      </c>
      <c r="BY1220" s="5" t="s">
        <v>2086</v>
      </c>
      <c r="BZ1220" s="5" t="s">
        <v>2088</v>
      </c>
      <c r="CA1220" s="28" t="str">
        <f>IF(Table1[[#This Row],[Party]]="Labour","Conservative","Labour")</f>
        <v>Labour</v>
      </c>
      <c r="CB1220" s="28" cm="1">
        <f t="array" ref="CB12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121</v>
      </c>
      <c r="CC1220" s="28" cm="1">
        <f t="array" ref="CC12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20" s="28">
        <f>IF(TRIM(Table1[[#This Row],[Party]])="Labour",Table1[[#This Row],[Conservative_Aye]],Table1[[#This Row],[Labour_Aye]])</f>
        <v>0</v>
      </c>
      <c r="CE1220" s="28">
        <f>IF(TRIM(Table1[[#This Row],[Party]])="Labour",Table1[[#This Row],[Conservative_No]],Table1[[#This Row],[Labour_No]])</f>
        <v>150</v>
      </c>
      <c r="CF1220" s="36">
        <f>IF(Table1[[#This Row],[Gov_Aye]]+Table1[[#This Row],[Gov_No]]=0,"",Table1[[#This Row],[Gov_Aye]]/(Table1[[#This Row],[Gov_Aye]]+Table1[[#This Row],[Gov_No]]))</f>
        <v>0.99180327868852458</v>
      </c>
      <c r="CG1220" s="36">
        <f>IF(Table1[[#This Row],[Opp_Aye]]+Table1[[#This Row],[Opp_No]]=0,"",Table1[[#This Row],[Opp_Aye]]/(Table1[[#This Row],[Opp_Aye]]+Table1[[#This Row],[Opp_No]]))</f>
        <v>0</v>
      </c>
      <c r="CH1220" s="36">
        <f>IF(OR(Table1[[#This Row],[Gov_Share]]="",Table1[[#This Row],[Opp_Share]]=""),"",ABS(Table1[[#This Row],[Gov_Share]]-Table1[[#This Row],[Opp_Share]]))</f>
        <v>0.99180327868852458</v>
      </c>
      <c r="CI1220" s="36">
        <f>IF(Table1[[#This Row],[Gov_Aye]]+Table1[[#This Row],[Gov_No]]=0,"",ABS(Table1[[#This Row],[Gov_Aye]]-Table1[[#This Row],[Gov_No]])/(Table1[[#This Row],[Gov_Aye]]+Table1[[#This Row],[Gov_No]]))</f>
        <v>0.98360655737704916</v>
      </c>
      <c r="CJ1220" s="36">
        <f>IF(Table1[[#This Row],[Opp_Aye]]+Table1[[#This Row],[Opp_No]]=0,"",ABS(Table1[[#This Row],[Opp_Aye]]-Table1[[#This Row],[Opp_No]])/(Table1[[#This Row],[Opp_Aye]]+Table1[[#This Row],[Opp_No]]))</f>
        <v>1</v>
      </c>
      <c r="CK12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0.96110996492675882</v>
      </c>
    </row>
    <row r="1221" spans="1:89" ht="29.5" x14ac:dyDescent="0.75">
      <c r="A1221" s="2">
        <v>1670</v>
      </c>
      <c r="B1221" s="15">
        <v>45250</v>
      </c>
      <c r="C1221" s="16">
        <v>0.87222222222222223</v>
      </c>
      <c r="D1221" s="2">
        <v>7</v>
      </c>
      <c r="E1221" s="19" t="s">
        <v>1221</v>
      </c>
      <c r="F1221" s="2"/>
      <c r="G1221" s="2"/>
      <c r="H1221" s="2">
        <v>210</v>
      </c>
      <c r="I1221" s="2">
        <v>280</v>
      </c>
      <c r="J1221" s="2">
        <v>1</v>
      </c>
      <c r="K1221" s="2">
        <v>0</v>
      </c>
      <c r="L1221" s="2">
        <v>0</v>
      </c>
      <c r="M1221" s="3">
        <v>0</v>
      </c>
      <c r="N1221" s="2">
        <v>4</v>
      </c>
      <c r="O1221" s="2">
        <v>0</v>
      </c>
      <c r="P1221" s="2">
        <v>1</v>
      </c>
      <c r="Q1221" s="2">
        <v>3</v>
      </c>
      <c r="R1221" s="4">
        <v>154</v>
      </c>
      <c r="S1221" s="2">
        <v>12</v>
      </c>
      <c r="T1221" s="2">
        <v>2</v>
      </c>
      <c r="U1221" s="2">
        <v>0</v>
      </c>
      <c r="V1221" s="2">
        <v>31</v>
      </c>
      <c r="W1221" s="2">
        <v>1</v>
      </c>
      <c r="X1221" s="2">
        <v>0</v>
      </c>
      <c r="Y1221" s="2">
        <v>0</v>
      </c>
      <c r="Z1221" s="2">
        <v>0</v>
      </c>
      <c r="AA1221" s="2">
        <v>0</v>
      </c>
      <c r="AB1221" s="2">
        <v>0</v>
      </c>
      <c r="AC1221" s="2">
        <v>0</v>
      </c>
      <c r="AD1221" s="2">
        <v>0</v>
      </c>
      <c r="AE1221" s="2">
        <v>0</v>
      </c>
      <c r="AF1221" s="2">
        <v>0</v>
      </c>
      <c r="AG1221" s="3">
        <v>275</v>
      </c>
      <c r="AH1221" s="2">
        <v>0</v>
      </c>
      <c r="AI1221" s="2">
        <v>0</v>
      </c>
      <c r="AJ1221" s="2">
        <v>0</v>
      </c>
      <c r="AK1221" s="2">
        <v>1</v>
      </c>
      <c r="AL1221" s="4">
        <v>0</v>
      </c>
      <c r="AM1221" s="2">
        <v>0</v>
      </c>
      <c r="AN1221" s="2">
        <v>0</v>
      </c>
      <c r="AO1221" s="2">
        <v>0</v>
      </c>
      <c r="AP1221" s="2">
        <v>0</v>
      </c>
      <c r="AQ1221" s="2">
        <v>0</v>
      </c>
      <c r="AR1221" s="2">
        <v>0</v>
      </c>
      <c r="AS1221" s="2">
        <v>1</v>
      </c>
      <c r="AT1221" s="2">
        <v>0</v>
      </c>
      <c r="AU1221" s="2">
        <v>0</v>
      </c>
      <c r="AV1221" s="2">
        <v>0</v>
      </c>
      <c r="AW1221" s="2">
        <v>0</v>
      </c>
      <c r="AX1221" s="2">
        <v>0</v>
      </c>
      <c r="AY1221" s="2">
        <v>0</v>
      </c>
      <c r="AZ1221" s="2">
        <v>0</v>
      </c>
      <c r="BA1221" s="44">
        <v>0</v>
      </c>
      <c r="BB1221" s="2">
        <v>0</v>
      </c>
      <c r="BC1221" s="2">
        <v>0</v>
      </c>
      <c r="BD1221" s="2">
        <v>0</v>
      </c>
      <c r="BE1221" s="2">
        <v>1</v>
      </c>
      <c r="BF1221" s="45">
        <v>0</v>
      </c>
      <c r="BG1221" s="2">
        <v>0</v>
      </c>
      <c r="BH1221" s="2">
        <v>0</v>
      </c>
      <c r="BI1221" s="2">
        <v>0</v>
      </c>
      <c r="BJ1221" s="2">
        <v>0</v>
      </c>
      <c r="BK1221" s="2">
        <v>0</v>
      </c>
      <c r="BL1221" s="2">
        <v>0</v>
      </c>
      <c r="BM1221" s="2">
        <v>0</v>
      </c>
      <c r="BN1221" s="2">
        <v>0</v>
      </c>
      <c r="BO1221" s="2">
        <v>0</v>
      </c>
      <c r="BP1221" s="2">
        <v>0</v>
      </c>
      <c r="BQ1221" s="2">
        <v>0</v>
      </c>
      <c r="BR1221" s="2">
        <v>1</v>
      </c>
      <c r="BS1221" s="2">
        <v>486</v>
      </c>
      <c r="BT1221" s="2">
        <v>2.0576129999999998E-3</v>
      </c>
      <c r="BU1221" s="5">
        <v>0.75</v>
      </c>
      <c r="BV1221" s="5">
        <f>IFERROR($BF1221/($AL1221+$R1221), "No Votes")</f>
        <v>0</v>
      </c>
      <c r="BW1221" s="5">
        <f>IFERROR($BA1221/($AG1221+$M1221), "No Votes")</f>
        <v>0</v>
      </c>
      <c r="BX1221" t="s">
        <v>2157</v>
      </c>
      <c r="BY1221" s="5" t="s">
        <v>2096</v>
      </c>
      <c r="BZ1221" s="5" t="s">
        <v>2088</v>
      </c>
      <c r="CA1221" s="28" t="str">
        <f>IF(Table1[[#This Row],[Party]]="Labour","Conservative","Labour")</f>
        <v>Labour</v>
      </c>
      <c r="CB1221" s="28" cm="1">
        <f t="array" ref="CB12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21" s="28" cm="1">
        <f t="array" ref="CC12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1221" s="28">
        <f>IF(TRIM(Table1[[#This Row],[Party]])="Labour",Table1[[#This Row],[Conservative_Aye]],Table1[[#This Row],[Labour_Aye]])</f>
        <v>154</v>
      </c>
      <c r="CE1221" s="28">
        <f>IF(TRIM(Table1[[#This Row],[Party]])="Labour",Table1[[#This Row],[Conservative_No]],Table1[[#This Row],[Labour_No]])</f>
        <v>0</v>
      </c>
      <c r="CF1221" s="36">
        <f>IF(Table1[[#This Row],[Gov_Aye]]+Table1[[#This Row],[Gov_No]]=0,"",Table1[[#This Row],[Gov_Aye]]/(Table1[[#This Row],[Gov_Aye]]+Table1[[#This Row],[Gov_No]]))</f>
        <v>0</v>
      </c>
      <c r="CG1221" s="36">
        <f>IF(Table1[[#This Row],[Opp_Aye]]+Table1[[#This Row],[Opp_No]]=0,"",Table1[[#This Row],[Opp_Aye]]/(Table1[[#This Row],[Opp_Aye]]+Table1[[#This Row],[Opp_No]]))</f>
        <v>1</v>
      </c>
      <c r="CH1221" s="36">
        <f>IF(OR(Table1[[#This Row],[Gov_Share]]="",Table1[[#This Row],[Opp_Share]]=""),"",ABS(Table1[[#This Row],[Gov_Share]]-Table1[[#This Row],[Opp_Share]]))</f>
        <v>1</v>
      </c>
      <c r="CI1221" s="36">
        <f>IF(Table1[[#This Row],[Gov_Aye]]+Table1[[#This Row],[Gov_No]]=0,"",ABS(Table1[[#This Row],[Gov_Aye]]-Table1[[#This Row],[Gov_No]])/(Table1[[#This Row],[Gov_Aye]]+Table1[[#This Row],[Gov_No]]))</f>
        <v>1</v>
      </c>
      <c r="CJ1221" s="36">
        <f>IF(Table1[[#This Row],[Opp_Aye]]+Table1[[#This Row],[Opp_No]]=0,"",ABS(Table1[[#This Row],[Opp_Aye]]-Table1[[#This Row],[Opp_No]])/(Table1[[#This Row],[Opp_Aye]]+Table1[[#This Row],[Opp_No]]))</f>
        <v>1</v>
      </c>
      <c r="CK12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0.96109309865678549</v>
      </c>
    </row>
    <row r="1222" spans="1:89" ht="29.5" x14ac:dyDescent="0.75">
      <c r="A1222">
        <v>1335</v>
      </c>
      <c r="B1222" s="17">
        <v>44746</v>
      </c>
      <c r="C1222" s="18">
        <v>0.89583333333333337</v>
      </c>
      <c r="D1222">
        <v>29</v>
      </c>
      <c r="E1222" s="20" t="s">
        <v>1198</v>
      </c>
      <c r="H1222">
        <v>282</v>
      </c>
      <c r="I1222">
        <v>217</v>
      </c>
      <c r="J1222">
        <v>0</v>
      </c>
      <c r="K1222">
        <v>0</v>
      </c>
      <c r="L1222">
        <v>0</v>
      </c>
      <c r="M1222" s="3">
        <v>275</v>
      </c>
      <c r="N1222">
        <v>0</v>
      </c>
      <c r="O1222">
        <v>0</v>
      </c>
      <c r="P1222">
        <v>0</v>
      </c>
      <c r="Q1222">
        <v>0</v>
      </c>
      <c r="R1222" s="4">
        <v>0</v>
      </c>
      <c r="S1222">
        <v>0</v>
      </c>
      <c r="T1222">
        <v>0</v>
      </c>
      <c r="U1222">
        <v>0</v>
      </c>
      <c r="V1222">
        <v>0</v>
      </c>
      <c r="W1222">
        <v>0</v>
      </c>
      <c r="X1222">
        <v>0</v>
      </c>
      <c r="Y1222">
        <v>0</v>
      </c>
      <c r="Z1222">
        <v>0</v>
      </c>
      <c r="AA1222">
        <v>0</v>
      </c>
      <c r="AB1222">
        <v>0</v>
      </c>
      <c r="AC1222">
        <v>0</v>
      </c>
      <c r="AD1222">
        <v>1</v>
      </c>
      <c r="AE1222">
        <v>1</v>
      </c>
      <c r="AF1222">
        <v>0</v>
      </c>
      <c r="AG1222" s="3">
        <v>0</v>
      </c>
      <c r="AH1222">
        <v>7</v>
      </c>
      <c r="AI1222">
        <v>0</v>
      </c>
      <c r="AJ1222">
        <v>0</v>
      </c>
      <c r="AK1222">
        <v>4</v>
      </c>
      <c r="AL1222" s="4">
        <v>154</v>
      </c>
      <c r="AM1222">
        <v>12</v>
      </c>
      <c r="AN1222">
        <v>3</v>
      </c>
      <c r="AO1222">
        <v>0</v>
      </c>
      <c r="AP1222">
        <v>34</v>
      </c>
      <c r="AQ1222">
        <v>1</v>
      </c>
      <c r="AR1222">
        <v>0</v>
      </c>
      <c r="AS1222">
        <v>0</v>
      </c>
      <c r="AT1222">
        <v>0</v>
      </c>
      <c r="AU1222">
        <v>0</v>
      </c>
      <c r="AV1222">
        <v>0</v>
      </c>
      <c r="AW1222">
        <v>0</v>
      </c>
      <c r="AX1222">
        <v>0</v>
      </c>
      <c r="AY1222">
        <v>0</v>
      </c>
      <c r="AZ1222">
        <v>0</v>
      </c>
      <c r="BA1222" s="3">
        <v>0</v>
      </c>
      <c r="BB1222">
        <v>0</v>
      </c>
      <c r="BC1222">
        <v>0</v>
      </c>
      <c r="BD1222">
        <v>0</v>
      </c>
      <c r="BE1222">
        <v>0</v>
      </c>
      <c r="BF1222" s="4">
        <v>0</v>
      </c>
      <c r="BG1222">
        <v>0</v>
      </c>
      <c r="BH1222">
        <v>0</v>
      </c>
      <c r="BI1222">
        <v>0</v>
      </c>
      <c r="BJ1222">
        <v>0</v>
      </c>
      <c r="BK1222">
        <v>0</v>
      </c>
      <c r="BL1222">
        <v>0</v>
      </c>
      <c r="BM1222">
        <v>0</v>
      </c>
      <c r="BN1222">
        <v>0</v>
      </c>
      <c r="BO1222">
        <v>0</v>
      </c>
      <c r="BP1222">
        <v>0</v>
      </c>
      <c r="BQ1222">
        <v>0</v>
      </c>
      <c r="BR1222">
        <v>0</v>
      </c>
      <c r="BS1222">
        <v>492</v>
      </c>
      <c r="BT1222">
        <v>0</v>
      </c>
      <c r="BU1222" s="1">
        <v>0.76</v>
      </c>
      <c r="BV1222" s="5">
        <f>IFERROR($BF1222/($AL1222+$R1222), "No Votes")</f>
        <v>0</v>
      </c>
      <c r="BW1222" s="5">
        <f>IFERROR($BA1222/($AG1222+$M1222), "No Votes")</f>
        <v>0</v>
      </c>
      <c r="BX1222" t="s">
        <v>2157</v>
      </c>
      <c r="BY1222" s="5" t="s">
        <v>2093</v>
      </c>
      <c r="BZ1222" s="5" t="s">
        <v>2088</v>
      </c>
      <c r="CA1222" s="28" t="str">
        <f>IF(Table1[[#This Row],[Party]]="Labour","Conservative","Labour")</f>
        <v>Labour</v>
      </c>
      <c r="CB1222" s="28" cm="1">
        <f t="array" ref="CB12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1222" s="28" cm="1">
        <f t="array" ref="CC12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22" s="28">
        <f>IF(TRIM(Table1[[#This Row],[Party]])="Labour",Table1[[#This Row],[Conservative_Aye]],Table1[[#This Row],[Labour_Aye]])</f>
        <v>0</v>
      </c>
      <c r="CE1222" s="28">
        <f>IF(TRIM(Table1[[#This Row],[Party]])="Labour",Table1[[#This Row],[Conservative_No]],Table1[[#This Row],[Labour_No]])</f>
        <v>154</v>
      </c>
      <c r="CF1222" s="36">
        <f>IF(Table1[[#This Row],[Gov_Aye]]+Table1[[#This Row],[Gov_No]]=0,"",Table1[[#This Row],[Gov_Aye]]/(Table1[[#This Row],[Gov_Aye]]+Table1[[#This Row],[Gov_No]]))</f>
        <v>1</v>
      </c>
      <c r="CG1222" s="36">
        <f>IF(Table1[[#This Row],[Opp_Aye]]+Table1[[#This Row],[Opp_No]]=0,"",Table1[[#This Row],[Opp_Aye]]/(Table1[[#This Row],[Opp_Aye]]+Table1[[#This Row],[Opp_No]]))</f>
        <v>0</v>
      </c>
      <c r="CH1222" s="36">
        <f>IF(OR(Table1[[#This Row],[Gov_Share]]="",Table1[[#This Row],[Opp_Share]]=""),"",ABS(Table1[[#This Row],[Gov_Share]]-Table1[[#This Row],[Opp_Share]]))</f>
        <v>1</v>
      </c>
      <c r="CI1222" s="36">
        <f>IF(Table1[[#This Row],[Gov_Aye]]+Table1[[#This Row],[Gov_No]]=0,"",ABS(Table1[[#This Row],[Gov_Aye]]-Table1[[#This Row],[Gov_No]])/(Table1[[#This Row],[Gov_Aye]]+Table1[[#This Row],[Gov_No]]))</f>
        <v>1</v>
      </c>
      <c r="CJ1222" s="36">
        <f>IF(Table1[[#This Row],[Opp_Aye]]+Table1[[#This Row],[Opp_No]]=0,"",ABS(Table1[[#This Row],[Opp_Aye]]-Table1[[#This Row],[Opp_No]])/(Table1[[#This Row],[Opp_Aye]]+Table1[[#This Row],[Opp_No]]))</f>
        <v>1</v>
      </c>
      <c r="CK12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0.96109309865678549</v>
      </c>
    </row>
    <row r="1223" spans="1:89" ht="29.5" hidden="1" x14ac:dyDescent="0.75">
      <c r="A1223">
        <v>790</v>
      </c>
      <c r="B1223" s="17">
        <v>43971</v>
      </c>
      <c r="C1223" s="18">
        <v>0.72777777777777775</v>
      </c>
      <c r="D1223">
        <v>48</v>
      </c>
      <c r="E1223" s="20" t="s">
        <v>599</v>
      </c>
      <c r="F1223" t="s">
        <v>1973</v>
      </c>
      <c r="H1223">
        <v>262</v>
      </c>
      <c r="I1223">
        <v>352</v>
      </c>
      <c r="J1223">
        <v>0</v>
      </c>
      <c r="K1223">
        <v>1</v>
      </c>
      <c r="L1223">
        <v>0</v>
      </c>
      <c r="M1223" s="3">
        <v>2</v>
      </c>
      <c r="N1223">
        <v>0</v>
      </c>
      <c r="O1223">
        <v>0</v>
      </c>
      <c r="P1223">
        <v>1</v>
      </c>
      <c r="Q1223">
        <v>0</v>
      </c>
      <c r="R1223" s="4">
        <v>196</v>
      </c>
      <c r="S1223">
        <v>11</v>
      </c>
      <c r="T1223">
        <v>3</v>
      </c>
      <c r="U1223">
        <v>0</v>
      </c>
      <c r="V1223">
        <v>46</v>
      </c>
      <c r="W1223">
        <v>2</v>
      </c>
      <c r="X1223">
        <v>0</v>
      </c>
      <c r="Y1223">
        <v>0</v>
      </c>
      <c r="Z1223">
        <v>0</v>
      </c>
      <c r="AA1223">
        <v>0</v>
      </c>
      <c r="AB1223">
        <v>0</v>
      </c>
      <c r="AC1223">
        <v>0</v>
      </c>
      <c r="AD1223">
        <v>0</v>
      </c>
      <c r="AE1223">
        <v>0</v>
      </c>
      <c r="AF1223">
        <v>0</v>
      </c>
      <c r="AG1223" s="3">
        <v>345</v>
      </c>
      <c r="AH1223">
        <v>7</v>
      </c>
      <c r="AI1223">
        <v>0</v>
      </c>
      <c r="AJ1223">
        <v>0</v>
      </c>
      <c r="AK1223">
        <v>0</v>
      </c>
      <c r="AL1223" s="4">
        <v>0</v>
      </c>
      <c r="AM1223">
        <v>0</v>
      </c>
      <c r="AN1223">
        <v>0</v>
      </c>
      <c r="AO1223">
        <v>0</v>
      </c>
      <c r="AP1223">
        <v>0</v>
      </c>
      <c r="AQ1223">
        <v>0</v>
      </c>
      <c r="AR1223">
        <v>0</v>
      </c>
      <c r="AS1223">
        <v>0</v>
      </c>
      <c r="AT1223">
        <v>0</v>
      </c>
      <c r="AU1223">
        <v>0</v>
      </c>
      <c r="AV1223">
        <v>0</v>
      </c>
      <c r="AW1223">
        <v>0</v>
      </c>
      <c r="AX1223">
        <v>0</v>
      </c>
      <c r="AY1223">
        <v>0</v>
      </c>
      <c r="AZ1223">
        <v>0</v>
      </c>
      <c r="BA1223" s="3">
        <v>2</v>
      </c>
      <c r="BB1223">
        <v>0</v>
      </c>
      <c r="BC1223">
        <v>0</v>
      </c>
      <c r="BD1223">
        <v>0</v>
      </c>
      <c r="BE1223">
        <v>0</v>
      </c>
      <c r="BF1223" s="4">
        <v>0</v>
      </c>
      <c r="BG1223">
        <v>0</v>
      </c>
      <c r="BH1223">
        <v>0</v>
      </c>
      <c r="BI1223">
        <v>0</v>
      </c>
      <c r="BJ1223">
        <v>0</v>
      </c>
      <c r="BK1223">
        <v>0</v>
      </c>
      <c r="BL1223">
        <v>0</v>
      </c>
      <c r="BM1223">
        <v>0</v>
      </c>
      <c r="BN1223">
        <v>0</v>
      </c>
      <c r="BO1223">
        <v>0</v>
      </c>
      <c r="BP1223">
        <v>0</v>
      </c>
      <c r="BQ1223">
        <v>0</v>
      </c>
      <c r="BR1223">
        <v>2</v>
      </c>
      <c r="BS1223">
        <v>614</v>
      </c>
      <c r="BT1223">
        <v>0</v>
      </c>
      <c r="BU1223" s="1">
        <v>0.94</v>
      </c>
      <c r="BV1223" s="5">
        <f>IFERROR($BF1223/($AL1223+$R1223), "No Votes")</f>
        <v>0</v>
      </c>
      <c r="BW1223" s="5">
        <f>IFERROR($BA1223/($AG1223+$M1223), "No Votes")</f>
        <v>5.763688760806916E-3</v>
      </c>
      <c r="BX1223" t="s">
        <v>2156</v>
      </c>
      <c r="BY1223" s="5" t="s">
        <v>2093</v>
      </c>
      <c r="BZ1223" s="5" t="s">
        <v>2088</v>
      </c>
      <c r="CA1223" s="28" t="str">
        <f>IF(Table1[[#This Row],[Party]]="Labour","Conservative","Labour")</f>
        <v>Labour</v>
      </c>
      <c r="CB1223" s="28" cm="1">
        <f t="array" ref="CB12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223" s="28" cm="1">
        <f t="array" ref="CC12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345</v>
      </c>
      <c r="CD1223" s="28">
        <f>IF(TRIM(Table1[[#This Row],[Party]])="Labour",Table1[[#This Row],[Conservative_Aye]],Table1[[#This Row],[Labour_Aye]])</f>
        <v>196</v>
      </c>
      <c r="CE1223" s="28">
        <f>IF(TRIM(Table1[[#This Row],[Party]])="Labour",Table1[[#This Row],[Conservative_No]],Table1[[#This Row],[Labour_No]])</f>
        <v>0</v>
      </c>
      <c r="CF1223" s="36">
        <f>IF(Table1[[#This Row],[Gov_Aye]]+Table1[[#This Row],[Gov_No]]=0,"",Table1[[#This Row],[Gov_Aye]]/(Table1[[#This Row],[Gov_Aye]]+Table1[[#This Row],[Gov_No]]))</f>
        <v>5.763688760806916E-3</v>
      </c>
      <c r="CG1223" s="36">
        <f>IF(Table1[[#This Row],[Opp_Aye]]+Table1[[#This Row],[Opp_No]]=0,"",Table1[[#This Row],[Opp_Aye]]/(Table1[[#This Row],[Opp_Aye]]+Table1[[#This Row],[Opp_No]]))</f>
        <v>1</v>
      </c>
      <c r="CH1223" s="36">
        <f>IF(OR(Table1[[#This Row],[Gov_Share]]="",Table1[[#This Row],[Opp_Share]]=""),"",ABS(Table1[[#This Row],[Gov_Share]]-Table1[[#This Row],[Opp_Share]]))</f>
        <v>0.99423631123919309</v>
      </c>
      <c r="CI1223" s="36">
        <f>IF(Table1[[#This Row],[Gov_Aye]]+Table1[[#This Row],[Gov_No]]=0,"",ABS(Table1[[#This Row],[Gov_Aye]]-Table1[[#This Row],[Gov_No]])/(Table1[[#This Row],[Gov_Aye]]+Table1[[#This Row],[Gov_No]]))</f>
        <v>0.98847262247838619</v>
      </c>
      <c r="CJ1223" s="36">
        <f>IF(Table1[[#This Row],[Opp_Aye]]+Table1[[#This Row],[Opp_No]]=0,"",ABS(Table1[[#This Row],[Opp_Aye]]-Table1[[#This Row],[Opp_No]])/(Table1[[#This Row],[Opp_Aye]]+Table1[[#This Row],[Opp_No]]))</f>
        <v>1</v>
      </c>
      <c r="CK12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0.96526322903291206</v>
      </c>
    </row>
    <row r="1224" spans="1:89" ht="29.5" x14ac:dyDescent="0.75">
      <c r="A1224">
        <v>1295</v>
      </c>
      <c r="B1224" s="17">
        <v>44676</v>
      </c>
      <c r="C1224" s="18">
        <v>0.77916666666666667</v>
      </c>
      <c r="D1224">
        <v>259</v>
      </c>
      <c r="E1224" s="20" t="s">
        <v>489</v>
      </c>
      <c r="H1224">
        <v>302</v>
      </c>
      <c r="I1224">
        <v>221</v>
      </c>
      <c r="J1224">
        <v>0</v>
      </c>
      <c r="K1224">
        <v>0</v>
      </c>
      <c r="L1224">
        <v>0</v>
      </c>
      <c r="M1224" s="3">
        <v>300</v>
      </c>
      <c r="N1224">
        <v>0</v>
      </c>
      <c r="O1224">
        <v>0</v>
      </c>
      <c r="P1224">
        <v>0</v>
      </c>
      <c r="Q1224">
        <v>1</v>
      </c>
      <c r="R1224" s="4">
        <v>0</v>
      </c>
      <c r="S1224">
        <v>0</v>
      </c>
      <c r="T1224">
        <v>0</v>
      </c>
      <c r="U1224">
        <v>0</v>
      </c>
      <c r="V1224">
        <v>0</v>
      </c>
      <c r="W1224">
        <v>0</v>
      </c>
      <c r="X1224">
        <v>0</v>
      </c>
      <c r="Y1224">
        <v>0</v>
      </c>
      <c r="Z1224">
        <v>0</v>
      </c>
      <c r="AA1224">
        <v>0</v>
      </c>
      <c r="AB1224">
        <v>0</v>
      </c>
      <c r="AC1224">
        <v>0</v>
      </c>
      <c r="AD1224">
        <v>1</v>
      </c>
      <c r="AE1224">
        <v>1</v>
      </c>
      <c r="AF1224">
        <v>0</v>
      </c>
      <c r="AG1224" s="3">
        <v>1</v>
      </c>
      <c r="AH1224">
        <v>3</v>
      </c>
      <c r="AI1224">
        <v>0</v>
      </c>
      <c r="AJ1224">
        <v>1</v>
      </c>
      <c r="AK1224">
        <v>2</v>
      </c>
      <c r="AL1224" s="4">
        <v>159</v>
      </c>
      <c r="AM1224">
        <v>12</v>
      </c>
      <c r="AN1224">
        <v>3</v>
      </c>
      <c r="AO1224">
        <v>0</v>
      </c>
      <c r="AP1224">
        <v>37</v>
      </c>
      <c r="AQ1224">
        <v>1</v>
      </c>
      <c r="AR1224">
        <v>0</v>
      </c>
      <c r="AS1224">
        <v>0</v>
      </c>
      <c r="AT1224">
        <v>0</v>
      </c>
      <c r="AU1224">
        <v>0</v>
      </c>
      <c r="AV1224">
        <v>0</v>
      </c>
      <c r="AW1224">
        <v>0</v>
      </c>
      <c r="AX1224">
        <v>0</v>
      </c>
      <c r="AY1224">
        <v>0</v>
      </c>
      <c r="AZ1224">
        <v>0</v>
      </c>
      <c r="BA1224" s="3">
        <v>1</v>
      </c>
      <c r="BB1224">
        <v>0</v>
      </c>
      <c r="BC1224">
        <v>0</v>
      </c>
      <c r="BD1224">
        <v>0</v>
      </c>
      <c r="BE1224">
        <v>1</v>
      </c>
      <c r="BF1224" s="4">
        <v>0</v>
      </c>
      <c r="BG1224">
        <v>0</v>
      </c>
      <c r="BH1224">
        <v>0</v>
      </c>
      <c r="BI1224">
        <v>0</v>
      </c>
      <c r="BJ1224">
        <v>0</v>
      </c>
      <c r="BK1224">
        <v>0</v>
      </c>
      <c r="BL1224">
        <v>0</v>
      </c>
      <c r="BM1224">
        <v>0</v>
      </c>
      <c r="BN1224">
        <v>0</v>
      </c>
      <c r="BO1224">
        <v>0</v>
      </c>
      <c r="BP1224">
        <v>0</v>
      </c>
      <c r="BQ1224">
        <v>0</v>
      </c>
      <c r="BR1224">
        <v>2</v>
      </c>
      <c r="BS1224">
        <v>522</v>
      </c>
      <c r="BT1224">
        <v>0</v>
      </c>
      <c r="BU1224" s="1">
        <v>0.8</v>
      </c>
      <c r="BV1224" s="5">
        <f>IFERROR($BF1224/($AL1224+$R1224), "No Votes")</f>
        <v>0</v>
      </c>
      <c r="BW1224" s="5">
        <f>IFERROR($BA1224/($AG1224+$M1224), "No Votes")</f>
        <v>3.3222591362126247E-3</v>
      </c>
      <c r="BX1224" t="s">
        <v>2157</v>
      </c>
      <c r="BY1224" s="5" t="s">
        <v>2093</v>
      </c>
      <c r="BZ1224" s="5" t="s">
        <v>2088</v>
      </c>
      <c r="CA1224" s="28" t="str">
        <f>IF(Table1[[#This Row],[Party]]="Labour","Conservative","Labour")</f>
        <v>Labour</v>
      </c>
      <c r="CB1224" s="28" cm="1">
        <f t="array" ref="CB12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1224" s="28" cm="1">
        <f t="array" ref="CC12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24" s="28">
        <f>IF(TRIM(Table1[[#This Row],[Party]])="Labour",Table1[[#This Row],[Conservative_Aye]],Table1[[#This Row],[Labour_Aye]])</f>
        <v>0</v>
      </c>
      <c r="CE1224" s="28">
        <f>IF(TRIM(Table1[[#This Row],[Party]])="Labour",Table1[[#This Row],[Conservative_No]],Table1[[#This Row],[Labour_No]])</f>
        <v>159</v>
      </c>
      <c r="CF1224" s="36">
        <f>IF(Table1[[#This Row],[Gov_Aye]]+Table1[[#This Row],[Gov_No]]=0,"",Table1[[#This Row],[Gov_Aye]]/(Table1[[#This Row],[Gov_Aye]]+Table1[[#This Row],[Gov_No]]))</f>
        <v>0.99667774086378735</v>
      </c>
      <c r="CG1224" s="36">
        <f>IF(Table1[[#This Row],[Opp_Aye]]+Table1[[#This Row],[Opp_No]]=0,"",Table1[[#This Row],[Opp_Aye]]/(Table1[[#This Row],[Opp_Aye]]+Table1[[#This Row],[Opp_No]]))</f>
        <v>0</v>
      </c>
      <c r="CH1224" s="36">
        <f>IF(OR(Table1[[#This Row],[Gov_Share]]="",Table1[[#This Row],[Opp_Share]]=""),"",ABS(Table1[[#This Row],[Gov_Share]]-Table1[[#This Row],[Opp_Share]]))</f>
        <v>0.99667774086378735</v>
      </c>
      <c r="CI1224" s="36">
        <f>IF(Table1[[#This Row],[Gov_Aye]]+Table1[[#This Row],[Gov_No]]=0,"",ABS(Table1[[#This Row],[Gov_Aye]]-Table1[[#This Row],[Gov_No]])/(Table1[[#This Row],[Gov_Aye]]+Table1[[#This Row],[Gov_No]]))</f>
        <v>0.99335548172757471</v>
      </c>
      <c r="CJ1224" s="36">
        <f>IF(Table1[[#This Row],[Opp_Aye]]+Table1[[#This Row],[Opp_No]]=0,"",ABS(Table1[[#This Row],[Opp_Aye]]-Table1[[#This Row],[Opp_No]])/(Table1[[#This Row],[Opp_Aye]]+Table1[[#This Row],[Opp_No]]))</f>
        <v>1</v>
      </c>
      <c r="CK12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0.96105209914011125</v>
      </c>
    </row>
    <row r="1225" spans="1:89" x14ac:dyDescent="0.75">
      <c r="A1225" s="2">
        <v>1795</v>
      </c>
      <c r="B1225" s="15">
        <v>45404</v>
      </c>
      <c r="C1225" s="16">
        <v>0.72777777777777775</v>
      </c>
      <c r="D1225" s="2">
        <v>131</v>
      </c>
      <c r="E1225" s="19" t="s">
        <v>321</v>
      </c>
      <c r="F1225" s="2"/>
      <c r="G1225" s="2"/>
      <c r="H1225" s="2">
        <v>305</v>
      </c>
      <c r="I1225" s="2">
        <v>234</v>
      </c>
      <c r="J1225" s="2">
        <v>0</v>
      </c>
      <c r="K1225" s="2">
        <v>0</v>
      </c>
      <c r="L1225" s="2">
        <v>0</v>
      </c>
      <c r="M1225" s="3">
        <v>301</v>
      </c>
      <c r="N1225" s="2">
        <v>0</v>
      </c>
      <c r="O1225" s="2">
        <v>0</v>
      </c>
      <c r="P1225" s="2">
        <v>0</v>
      </c>
      <c r="Q1225" s="2">
        <v>3</v>
      </c>
      <c r="R1225" s="4">
        <v>0</v>
      </c>
      <c r="S1225" s="2">
        <v>0</v>
      </c>
      <c r="T1225" s="2">
        <v>0</v>
      </c>
      <c r="U1225" s="2">
        <v>0</v>
      </c>
      <c r="V1225" s="2">
        <v>0</v>
      </c>
      <c r="W1225" s="2">
        <v>0</v>
      </c>
      <c r="X1225" s="2">
        <v>0</v>
      </c>
      <c r="Y1225" s="2">
        <v>0</v>
      </c>
      <c r="Z1225" s="2">
        <v>0</v>
      </c>
      <c r="AA1225" s="2">
        <v>0</v>
      </c>
      <c r="AB1225" s="2">
        <v>0</v>
      </c>
      <c r="AC1225" s="2">
        <v>0</v>
      </c>
      <c r="AD1225" s="2">
        <v>1</v>
      </c>
      <c r="AE1225" s="2">
        <v>1</v>
      </c>
      <c r="AF1225" s="2">
        <v>0</v>
      </c>
      <c r="AG1225" s="3">
        <v>1</v>
      </c>
      <c r="AH1225" s="2">
        <v>3</v>
      </c>
      <c r="AI1225" s="2">
        <v>0</v>
      </c>
      <c r="AJ1225" s="2">
        <v>1</v>
      </c>
      <c r="AK1225" s="2">
        <v>4</v>
      </c>
      <c r="AL1225" s="4">
        <v>169</v>
      </c>
      <c r="AM1225" s="2">
        <v>12</v>
      </c>
      <c r="AN1225" s="2">
        <v>3</v>
      </c>
      <c r="AO1225" s="2">
        <v>0</v>
      </c>
      <c r="AP1225" s="2">
        <v>35</v>
      </c>
      <c r="AQ1225" s="2">
        <v>2</v>
      </c>
      <c r="AR1225" s="2">
        <v>0</v>
      </c>
      <c r="AS1225" s="2">
        <v>0</v>
      </c>
      <c r="AT1225" s="2">
        <v>0</v>
      </c>
      <c r="AU1225" s="2">
        <v>0</v>
      </c>
      <c r="AV1225" s="2">
        <v>0</v>
      </c>
      <c r="AW1225" s="2">
        <v>0</v>
      </c>
      <c r="AX1225" s="2">
        <v>0</v>
      </c>
      <c r="AY1225" s="2">
        <v>0</v>
      </c>
      <c r="AZ1225" s="2">
        <v>0</v>
      </c>
      <c r="BA1225" s="44">
        <v>1</v>
      </c>
      <c r="BB1225" s="2">
        <v>0</v>
      </c>
      <c r="BC1225" s="2">
        <v>0</v>
      </c>
      <c r="BD1225" s="2">
        <v>0</v>
      </c>
      <c r="BE1225" s="2">
        <v>3</v>
      </c>
      <c r="BF1225" s="45">
        <v>0</v>
      </c>
      <c r="BG1225" s="2">
        <v>0</v>
      </c>
      <c r="BH1225" s="2">
        <v>0</v>
      </c>
      <c r="BI1225" s="2">
        <v>0</v>
      </c>
      <c r="BJ1225" s="2">
        <v>0</v>
      </c>
      <c r="BK1225" s="2">
        <v>0</v>
      </c>
      <c r="BL1225" s="2">
        <v>0</v>
      </c>
      <c r="BM1225" s="2">
        <v>0</v>
      </c>
      <c r="BN1225" s="2">
        <v>0</v>
      </c>
      <c r="BO1225" s="2">
        <v>0</v>
      </c>
      <c r="BP1225" s="2">
        <v>0</v>
      </c>
      <c r="BQ1225" s="2">
        <v>0</v>
      </c>
      <c r="BR1225" s="2">
        <v>4</v>
      </c>
      <c r="BS1225" s="2">
        <v>536</v>
      </c>
      <c r="BT1225" s="2">
        <v>0.01</v>
      </c>
      <c r="BU1225" s="5">
        <v>0.82</v>
      </c>
      <c r="BV1225" s="5">
        <f>IFERROR($BF1225/($AL1225+$R1225), "No Votes")</f>
        <v>0</v>
      </c>
      <c r="BW1225" s="5">
        <f>IFERROR($BA1225/($AG1225+$M1225), "No Votes")</f>
        <v>3.3112582781456954E-3</v>
      </c>
      <c r="BX1225" t="s">
        <v>2157</v>
      </c>
      <c r="BY1225" s="5" t="s">
        <v>2096</v>
      </c>
      <c r="BZ1225" s="5" t="s">
        <v>2088</v>
      </c>
      <c r="CA1225" s="28" t="str">
        <f>IF(Table1[[#This Row],[Party]]="Labour","Conservative","Labour")</f>
        <v>Labour</v>
      </c>
      <c r="CB1225" s="28" cm="1">
        <f t="array" ref="CB12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1225" s="28" cm="1">
        <f t="array" ref="CC12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25" s="28">
        <f>IF(TRIM(Table1[[#This Row],[Party]])="Labour",Table1[[#This Row],[Conservative_Aye]],Table1[[#This Row],[Labour_Aye]])</f>
        <v>0</v>
      </c>
      <c r="CE1225" s="28">
        <f>IF(TRIM(Table1[[#This Row],[Party]])="Labour",Table1[[#This Row],[Conservative_No]],Table1[[#This Row],[Labour_No]])</f>
        <v>169</v>
      </c>
      <c r="CF1225" s="36">
        <f>IF(Table1[[#This Row],[Gov_Aye]]+Table1[[#This Row],[Gov_No]]=0,"",Table1[[#This Row],[Gov_Aye]]/(Table1[[#This Row],[Gov_Aye]]+Table1[[#This Row],[Gov_No]]))</f>
        <v>0.99668874172185429</v>
      </c>
      <c r="CG1225" s="36">
        <f>IF(Table1[[#This Row],[Opp_Aye]]+Table1[[#This Row],[Opp_No]]=0,"",Table1[[#This Row],[Opp_Aye]]/(Table1[[#This Row],[Opp_Aye]]+Table1[[#This Row],[Opp_No]]))</f>
        <v>0</v>
      </c>
      <c r="CH1225" s="36">
        <f>IF(OR(Table1[[#This Row],[Gov_Share]]="",Table1[[#This Row],[Opp_Share]]=""),"",ABS(Table1[[#This Row],[Gov_Share]]-Table1[[#This Row],[Opp_Share]]))</f>
        <v>0.99668874172185429</v>
      </c>
      <c r="CI1225" s="36">
        <f>IF(Table1[[#This Row],[Gov_Aye]]+Table1[[#This Row],[Gov_No]]=0,"",ABS(Table1[[#This Row],[Gov_Aye]]-Table1[[#This Row],[Gov_No]])/(Table1[[#This Row],[Gov_Aye]]+Table1[[#This Row],[Gov_No]]))</f>
        <v>0.99337748344370858</v>
      </c>
      <c r="CJ1225" s="36">
        <f>IF(Table1[[#This Row],[Opp_Aye]]+Table1[[#This Row],[Opp_No]]=0,"",ABS(Table1[[#This Row],[Opp_Aye]]-Table1[[#This Row],[Opp_No]])/(Table1[[#This Row],[Opp_Aye]]+Table1[[#This Row],[Opp_No]]))</f>
        <v>1</v>
      </c>
      <c r="CK12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0.96103369200917266</v>
      </c>
    </row>
    <row r="1226" spans="1:89" x14ac:dyDescent="0.75">
      <c r="A1226">
        <v>1363</v>
      </c>
      <c r="B1226" s="17">
        <v>44851</v>
      </c>
      <c r="C1226" s="18">
        <v>0.8833333333333333</v>
      </c>
      <c r="D1226">
        <v>57</v>
      </c>
      <c r="E1226" s="20" t="s">
        <v>719</v>
      </c>
      <c r="H1226">
        <v>227</v>
      </c>
      <c r="I1226">
        <v>302</v>
      </c>
      <c r="J1226">
        <v>1</v>
      </c>
      <c r="K1226">
        <v>1</v>
      </c>
      <c r="L1226">
        <v>0</v>
      </c>
      <c r="M1226" s="3">
        <v>0</v>
      </c>
      <c r="N1226">
        <v>0</v>
      </c>
      <c r="O1226">
        <v>0</v>
      </c>
      <c r="P1226">
        <v>1</v>
      </c>
      <c r="Q1226">
        <v>7</v>
      </c>
      <c r="R1226" s="4">
        <v>160</v>
      </c>
      <c r="S1226">
        <v>13</v>
      </c>
      <c r="T1226">
        <v>3</v>
      </c>
      <c r="U1226">
        <v>0</v>
      </c>
      <c r="V1226">
        <v>38</v>
      </c>
      <c r="W1226">
        <v>1</v>
      </c>
      <c r="X1226">
        <v>0</v>
      </c>
      <c r="Y1226">
        <v>0</v>
      </c>
      <c r="Z1226">
        <v>0</v>
      </c>
      <c r="AA1226">
        <v>0</v>
      </c>
      <c r="AB1226">
        <v>0</v>
      </c>
      <c r="AC1226">
        <v>0</v>
      </c>
      <c r="AD1226">
        <v>0</v>
      </c>
      <c r="AE1226">
        <v>0</v>
      </c>
      <c r="AF1226">
        <v>0</v>
      </c>
      <c r="AG1226" s="3">
        <v>296</v>
      </c>
      <c r="AH1226">
        <v>4</v>
      </c>
      <c r="AI1226">
        <v>0</v>
      </c>
      <c r="AJ1226">
        <v>0</v>
      </c>
      <c r="AK1226">
        <v>1</v>
      </c>
      <c r="AL1226" s="4">
        <v>0</v>
      </c>
      <c r="AM1226">
        <v>0</v>
      </c>
      <c r="AN1226">
        <v>0</v>
      </c>
      <c r="AO1226">
        <v>0</v>
      </c>
      <c r="AP1226">
        <v>0</v>
      </c>
      <c r="AQ1226">
        <v>0</v>
      </c>
      <c r="AR1226">
        <v>0</v>
      </c>
      <c r="AS1226">
        <v>0</v>
      </c>
      <c r="AT1226">
        <v>0</v>
      </c>
      <c r="AU1226">
        <v>0</v>
      </c>
      <c r="AV1226">
        <v>0</v>
      </c>
      <c r="AW1226">
        <v>0</v>
      </c>
      <c r="AX1226">
        <v>0</v>
      </c>
      <c r="AY1226">
        <v>0</v>
      </c>
      <c r="AZ1226">
        <v>0</v>
      </c>
      <c r="BA1226" s="3">
        <v>0</v>
      </c>
      <c r="BB1226">
        <v>0</v>
      </c>
      <c r="BC1226">
        <v>0</v>
      </c>
      <c r="BD1226">
        <v>0</v>
      </c>
      <c r="BE1226">
        <v>1</v>
      </c>
      <c r="BF1226" s="4">
        <v>0</v>
      </c>
      <c r="BG1226">
        <v>0</v>
      </c>
      <c r="BH1226">
        <v>0</v>
      </c>
      <c r="BI1226">
        <v>0</v>
      </c>
      <c r="BJ1226">
        <v>0</v>
      </c>
      <c r="BK1226">
        <v>0</v>
      </c>
      <c r="BL1226">
        <v>0</v>
      </c>
      <c r="BM1226">
        <v>0</v>
      </c>
      <c r="BN1226">
        <v>0</v>
      </c>
      <c r="BO1226">
        <v>0</v>
      </c>
      <c r="BP1226">
        <v>0</v>
      </c>
      <c r="BQ1226">
        <v>0</v>
      </c>
      <c r="BR1226">
        <v>1</v>
      </c>
      <c r="BS1226">
        <v>526</v>
      </c>
      <c r="BT1226">
        <v>0</v>
      </c>
      <c r="BU1226" s="1">
        <v>0.81</v>
      </c>
      <c r="BV1226" s="5">
        <f>IFERROR($BF1226/($AL1226+$R1226), "No Votes")</f>
        <v>0</v>
      </c>
      <c r="BW1226" s="5">
        <f>IFERROR($BA1226/($AG1226+$M1226), "No Votes")</f>
        <v>0</v>
      </c>
      <c r="BX1226" t="s">
        <v>2157</v>
      </c>
      <c r="BY1226" s="5" t="s">
        <v>2094</v>
      </c>
      <c r="BZ1226" s="5" t="s">
        <v>2088</v>
      </c>
      <c r="CA1226" s="28" t="str">
        <f>IF(Table1[[#This Row],[Party]]="Labour","Conservative","Labour")</f>
        <v>Labour</v>
      </c>
      <c r="CB1226" s="28" cm="1">
        <f t="array" ref="CB12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26" s="28" cm="1">
        <f t="array" ref="CC12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1226" s="28">
        <f>IF(TRIM(Table1[[#This Row],[Party]])="Labour",Table1[[#This Row],[Conservative_Aye]],Table1[[#This Row],[Labour_Aye]])</f>
        <v>160</v>
      </c>
      <c r="CE1226" s="28">
        <f>IF(TRIM(Table1[[#This Row],[Party]])="Labour",Table1[[#This Row],[Conservative_No]],Table1[[#This Row],[Labour_No]])</f>
        <v>0</v>
      </c>
      <c r="CF1226" s="36">
        <f>IF(Table1[[#This Row],[Gov_Aye]]+Table1[[#This Row],[Gov_No]]=0,"",Table1[[#This Row],[Gov_Aye]]/(Table1[[#This Row],[Gov_Aye]]+Table1[[#This Row],[Gov_No]]))</f>
        <v>0</v>
      </c>
      <c r="CG1226" s="36">
        <f>IF(Table1[[#This Row],[Opp_Aye]]+Table1[[#This Row],[Opp_No]]=0,"",Table1[[#This Row],[Opp_Aye]]/(Table1[[#This Row],[Opp_Aye]]+Table1[[#This Row],[Opp_No]]))</f>
        <v>1</v>
      </c>
      <c r="CH1226" s="36">
        <f>IF(OR(Table1[[#This Row],[Gov_Share]]="",Table1[[#This Row],[Opp_Share]]=""),"",ABS(Table1[[#This Row],[Gov_Share]]-Table1[[#This Row],[Opp_Share]]))</f>
        <v>1</v>
      </c>
      <c r="CI1226" s="36">
        <f>IF(Table1[[#This Row],[Gov_Aye]]+Table1[[#This Row],[Gov_No]]=0,"",ABS(Table1[[#This Row],[Gov_Aye]]-Table1[[#This Row],[Gov_No]])/(Table1[[#This Row],[Gov_Aye]]+Table1[[#This Row],[Gov_No]]))</f>
        <v>1</v>
      </c>
      <c r="CJ1226" s="36">
        <f>IF(Table1[[#This Row],[Opp_Aye]]+Table1[[#This Row],[Opp_No]]=0,"",ABS(Table1[[#This Row],[Opp_Aye]]-Table1[[#This Row],[Opp_No]])/(Table1[[#This Row],[Opp_Aye]]+Table1[[#This Row],[Opp_No]]))</f>
        <v>1</v>
      </c>
      <c r="CK12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0.96096682179852877</v>
      </c>
    </row>
    <row r="1227" spans="1:89" ht="29.5" x14ac:dyDescent="0.75">
      <c r="A1227" s="2">
        <v>693</v>
      </c>
      <c r="B1227" s="15">
        <v>43641</v>
      </c>
      <c r="C1227" s="16">
        <v>0.6166666666666667</v>
      </c>
      <c r="D1227" s="2">
        <v>424</v>
      </c>
      <c r="E1227" s="19" t="s">
        <v>1399</v>
      </c>
      <c r="F1227" s="2"/>
      <c r="G1227" s="2"/>
      <c r="H1227" s="2">
        <v>247</v>
      </c>
      <c r="I1227" s="2">
        <v>209</v>
      </c>
      <c r="J1227" s="2">
        <v>0</v>
      </c>
      <c r="K1227" s="2">
        <v>0</v>
      </c>
      <c r="L1227" s="2">
        <v>0</v>
      </c>
      <c r="M1227" s="3">
        <v>239</v>
      </c>
      <c r="N1227" s="2">
        <v>7</v>
      </c>
      <c r="O1227" s="2">
        <v>0</v>
      </c>
      <c r="P1227" s="2">
        <v>0</v>
      </c>
      <c r="Q1227" s="2">
        <v>0</v>
      </c>
      <c r="R1227" s="4">
        <v>0</v>
      </c>
      <c r="S1227" s="2">
        <v>0</v>
      </c>
      <c r="T1227" s="2">
        <v>0</v>
      </c>
      <c r="U1227" s="2">
        <v>0</v>
      </c>
      <c r="V1227" s="2">
        <v>0</v>
      </c>
      <c r="W1227" s="2">
        <v>0</v>
      </c>
      <c r="X1227" s="2">
        <v>0</v>
      </c>
      <c r="Y1227" s="2">
        <v>0</v>
      </c>
      <c r="Z1227" s="2">
        <v>0</v>
      </c>
      <c r="AA1227" s="2">
        <v>0</v>
      </c>
      <c r="AB1227" s="2">
        <v>0</v>
      </c>
      <c r="AC1227" s="2">
        <v>0</v>
      </c>
      <c r="AD1227" s="2">
        <v>0</v>
      </c>
      <c r="AE1227" s="2">
        <v>0</v>
      </c>
      <c r="AF1227" s="2">
        <v>4</v>
      </c>
      <c r="AG1227" s="3">
        <v>3</v>
      </c>
      <c r="AH1227" s="2">
        <v>0</v>
      </c>
      <c r="AI1227" s="2">
        <v>0</v>
      </c>
      <c r="AJ1227" s="2">
        <v>1</v>
      </c>
      <c r="AK1227" s="2">
        <v>7</v>
      </c>
      <c r="AL1227" s="4">
        <v>162</v>
      </c>
      <c r="AM1227" s="2">
        <v>7</v>
      </c>
      <c r="AN1227" s="2">
        <v>2</v>
      </c>
      <c r="AO1227" s="2">
        <v>0</v>
      </c>
      <c r="AP1227" s="2">
        <v>23</v>
      </c>
      <c r="AQ1227" s="2">
        <v>0</v>
      </c>
      <c r="AR1227" s="2">
        <v>0</v>
      </c>
      <c r="AS1227" s="2">
        <v>0</v>
      </c>
      <c r="AT1227" s="2">
        <v>0</v>
      </c>
      <c r="AU1227" s="2">
        <v>0</v>
      </c>
      <c r="AV1227" s="2">
        <v>0</v>
      </c>
      <c r="AW1227" s="2">
        <v>0</v>
      </c>
      <c r="AX1227" s="2">
        <v>0</v>
      </c>
      <c r="AY1227" s="2">
        <v>0</v>
      </c>
      <c r="AZ1227" s="2">
        <v>0</v>
      </c>
      <c r="BA1227" s="2">
        <v>3</v>
      </c>
      <c r="BB1227" s="2">
        <v>0</v>
      </c>
      <c r="BC1227" s="2">
        <v>0</v>
      </c>
      <c r="BD1227" s="2">
        <v>0</v>
      </c>
      <c r="BE1227" s="2">
        <v>0</v>
      </c>
      <c r="BF1227" s="2">
        <v>0</v>
      </c>
      <c r="BG1227" s="2">
        <v>0</v>
      </c>
      <c r="BH1227" s="2">
        <v>0</v>
      </c>
      <c r="BI1227" s="2">
        <v>0</v>
      </c>
      <c r="BJ1227" s="2">
        <v>0</v>
      </c>
      <c r="BK1227" s="2">
        <v>0</v>
      </c>
      <c r="BL1227" s="2">
        <v>0</v>
      </c>
      <c r="BM1227" s="2">
        <v>0</v>
      </c>
      <c r="BN1227" s="2">
        <v>0</v>
      </c>
      <c r="BO1227" s="2">
        <v>0</v>
      </c>
      <c r="BP1227" s="2">
        <v>0</v>
      </c>
      <c r="BQ1227" s="2">
        <v>0</v>
      </c>
      <c r="BR1227" s="2">
        <v>3</v>
      </c>
      <c r="BS1227" s="2">
        <v>455</v>
      </c>
      <c r="BT1227" s="2">
        <v>6.5934069999999999E-3</v>
      </c>
      <c r="BU1227" s="5">
        <v>0.7</v>
      </c>
      <c r="BV1227" s="5">
        <f>IFERROR($BF1227/($AL1227+$R1227), "No Votes")</f>
        <v>0</v>
      </c>
      <c r="BW1227" s="5">
        <f>IFERROR($BA1227/($AG1227+$M1227), "No Votes")</f>
        <v>1.2396694214876033E-2</v>
      </c>
      <c r="BX1227" t="s">
        <v>2157</v>
      </c>
      <c r="BY1227" s="5" t="s">
        <v>2086</v>
      </c>
      <c r="BZ1227" s="5" t="s">
        <v>2088</v>
      </c>
      <c r="CA1227" s="28" t="str">
        <f>IF(Table1[[#This Row],[Party]]="Labour","Conservative","Labour")</f>
        <v>Labour</v>
      </c>
      <c r="CB1227" s="28" cm="1">
        <f t="array" ref="CB12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239</v>
      </c>
      <c r="CC1227" s="28" cm="1">
        <f t="array" ref="CC12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227" s="28">
        <f>IF(TRIM(Table1[[#This Row],[Party]])="Labour",Table1[[#This Row],[Conservative_Aye]],Table1[[#This Row],[Labour_Aye]])</f>
        <v>0</v>
      </c>
      <c r="CE1227" s="28">
        <f>IF(TRIM(Table1[[#This Row],[Party]])="Labour",Table1[[#This Row],[Conservative_No]],Table1[[#This Row],[Labour_No]])</f>
        <v>162</v>
      </c>
      <c r="CF1227" s="36">
        <f>IF(Table1[[#This Row],[Gov_Aye]]+Table1[[#This Row],[Gov_No]]=0,"",Table1[[#This Row],[Gov_Aye]]/(Table1[[#This Row],[Gov_Aye]]+Table1[[#This Row],[Gov_No]]))</f>
        <v>0.98760330578512401</v>
      </c>
      <c r="CG1227" s="36">
        <f>IF(Table1[[#This Row],[Opp_Aye]]+Table1[[#This Row],[Opp_No]]=0,"",Table1[[#This Row],[Opp_Aye]]/(Table1[[#This Row],[Opp_Aye]]+Table1[[#This Row],[Opp_No]]))</f>
        <v>0</v>
      </c>
      <c r="CH1227" s="36">
        <f>IF(OR(Table1[[#This Row],[Gov_Share]]="",Table1[[#This Row],[Opp_Share]]=""),"",ABS(Table1[[#This Row],[Gov_Share]]-Table1[[#This Row],[Opp_Share]]))</f>
        <v>0.98760330578512401</v>
      </c>
      <c r="CI1227" s="36">
        <f>IF(Table1[[#This Row],[Gov_Aye]]+Table1[[#This Row],[Gov_No]]=0,"",ABS(Table1[[#This Row],[Gov_Aye]]-Table1[[#This Row],[Gov_No]])/(Table1[[#This Row],[Gov_Aye]]+Table1[[#This Row],[Gov_No]]))</f>
        <v>0.97520661157024791</v>
      </c>
      <c r="CJ1227" s="36">
        <f>IF(Table1[[#This Row],[Opp_Aye]]+Table1[[#This Row],[Opp_No]]=0,"",ABS(Table1[[#This Row],[Opp_Aye]]-Table1[[#This Row],[Opp_No]])/(Table1[[#This Row],[Opp_Aye]]+Table1[[#This Row],[Opp_No]]))</f>
        <v>1</v>
      </c>
      <c r="CK12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0.96095831747240201</v>
      </c>
    </row>
    <row r="1228" spans="1:89" x14ac:dyDescent="0.75">
      <c r="A1228" s="2">
        <v>1703</v>
      </c>
      <c r="B1228" s="15">
        <v>45301</v>
      </c>
      <c r="C1228" s="16">
        <v>0.70902777777777781</v>
      </c>
      <c r="D1228" s="2">
        <v>39</v>
      </c>
      <c r="E1228" s="19" t="s">
        <v>490</v>
      </c>
      <c r="F1228" s="2"/>
      <c r="G1228" s="2"/>
      <c r="H1228" s="2">
        <v>222</v>
      </c>
      <c r="I1228" s="2">
        <v>301</v>
      </c>
      <c r="J1228" s="2">
        <v>1</v>
      </c>
      <c r="K1228" s="2">
        <v>0</v>
      </c>
      <c r="L1228" s="2">
        <v>0</v>
      </c>
      <c r="M1228" s="3">
        <v>0</v>
      </c>
      <c r="N1228" s="2">
        <v>0</v>
      </c>
      <c r="O1228" s="2">
        <v>0</v>
      </c>
      <c r="P1228" s="2">
        <v>1</v>
      </c>
      <c r="Q1228" s="2">
        <v>6</v>
      </c>
      <c r="R1228" s="4">
        <v>161</v>
      </c>
      <c r="S1228" s="2">
        <v>13</v>
      </c>
      <c r="T1228" s="2">
        <v>2</v>
      </c>
      <c r="U1228" s="2">
        <v>0</v>
      </c>
      <c r="V1228" s="2">
        <v>37</v>
      </c>
      <c r="W1228" s="2">
        <v>2</v>
      </c>
      <c r="X1228" s="2">
        <v>0</v>
      </c>
      <c r="Y1228" s="2">
        <v>0</v>
      </c>
      <c r="Z1228" s="2">
        <v>0</v>
      </c>
      <c r="AA1228" s="2">
        <v>0</v>
      </c>
      <c r="AB1228" s="2">
        <v>0</v>
      </c>
      <c r="AC1228" s="2">
        <v>0</v>
      </c>
      <c r="AD1228" s="2">
        <v>0</v>
      </c>
      <c r="AE1228" s="2">
        <v>0</v>
      </c>
      <c r="AF1228" s="2">
        <v>0</v>
      </c>
      <c r="AG1228" s="3">
        <v>296</v>
      </c>
      <c r="AH1228" s="2">
        <v>1</v>
      </c>
      <c r="AI1228" s="2">
        <v>0</v>
      </c>
      <c r="AJ1228" s="2">
        <v>0</v>
      </c>
      <c r="AK1228" s="2">
        <v>2</v>
      </c>
      <c r="AL1228" s="4">
        <v>0</v>
      </c>
      <c r="AM1228" s="2">
        <v>0</v>
      </c>
      <c r="AN1228" s="2">
        <v>0</v>
      </c>
      <c r="AO1228" s="2">
        <v>0</v>
      </c>
      <c r="AP1228" s="2">
        <v>0</v>
      </c>
      <c r="AQ1228" s="2">
        <v>0</v>
      </c>
      <c r="AR1228" s="2">
        <v>0</v>
      </c>
      <c r="AS1228" s="2">
        <v>0</v>
      </c>
      <c r="AT1228" s="2">
        <v>0</v>
      </c>
      <c r="AU1228" s="2">
        <v>0</v>
      </c>
      <c r="AV1228" s="2">
        <v>0</v>
      </c>
      <c r="AW1228" s="2">
        <v>0</v>
      </c>
      <c r="AX1228" s="2">
        <v>0</v>
      </c>
      <c r="AY1228" s="2">
        <v>0</v>
      </c>
      <c r="AZ1228" s="2">
        <v>0</v>
      </c>
      <c r="BA1228" s="44">
        <v>0</v>
      </c>
      <c r="BB1228" s="2">
        <v>0</v>
      </c>
      <c r="BC1228" s="2">
        <v>0</v>
      </c>
      <c r="BD1228" s="2">
        <v>0</v>
      </c>
      <c r="BE1228" s="2">
        <v>2</v>
      </c>
      <c r="BF1228" s="45">
        <v>0</v>
      </c>
      <c r="BG1228" s="2">
        <v>0</v>
      </c>
      <c r="BH1228" s="2">
        <v>0</v>
      </c>
      <c r="BI1228" s="2">
        <v>0</v>
      </c>
      <c r="BJ1228" s="2">
        <v>0</v>
      </c>
      <c r="BK1228" s="2">
        <v>0</v>
      </c>
      <c r="BL1228" s="2">
        <v>0</v>
      </c>
      <c r="BM1228" s="2">
        <v>0</v>
      </c>
      <c r="BN1228" s="2">
        <v>0</v>
      </c>
      <c r="BO1228" s="2">
        <v>0</v>
      </c>
      <c r="BP1228" s="2">
        <v>0</v>
      </c>
      <c r="BQ1228" s="2">
        <v>0</v>
      </c>
      <c r="BR1228" s="2">
        <v>2</v>
      </c>
      <c r="BS1228" s="2">
        <v>522</v>
      </c>
      <c r="BT1228" s="2">
        <v>0</v>
      </c>
      <c r="BU1228" s="5">
        <v>0.8</v>
      </c>
      <c r="BV1228" s="5">
        <f>IFERROR($BF1228/($AL1228+$R1228), "No Votes")</f>
        <v>0</v>
      </c>
      <c r="BW1228" s="5">
        <f>IFERROR($BA1228/($AG1228+$M1228), "No Votes")</f>
        <v>0</v>
      </c>
      <c r="BX1228" t="s">
        <v>2157</v>
      </c>
      <c r="BY1228" s="5" t="s">
        <v>2096</v>
      </c>
      <c r="BZ1228" s="5" t="s">
        <v>2088</v>
      </c>
      <c r="CA1228" s="28" t="str">
        <f>IF(Table1[[#This Row],[Party]]="Labour","Conservative","Labour")</f>
        <v>Labour</v>
      </c>
      <c r="CB1228" s="28" cm="1">
        <f t="array" ref="CB12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28" s="28" cm="1">
        <f t="array" ref="CC12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296</v>
      </c>
      <c r="CD1228" s="28">
        <f>IF(TRIM(Table1[[#This Row],[Party]])="Labour",Table1[[#This Row],[Conservative_Aye]],Table1[[#This Row],[Labour_Aye]])</f>
        <v>161</v>
      </c>
      <c r="CE1228" s="28">
        <f>IF(TRIM(Table1[[#This Row],[Party]])="Labour",Table1[[#This Row],[Conservative_No]],Table1[[#This Row],[Labour_No]])</f>
        <v>0</v>
      </c>
      <c r="CF1228" s="36">
        <f>IF(Table1[[#This Row],[Gov_Aye]]+Table1[[#This Row],[Gov_No]]=0,"",Table1[[#This Row],[Gov_Aye]]/(Table1[[#This Row],[Gov_Aye]]+Table1[[#This Row],[Gov_No]]))</f>
        <v>0</v>
      </c>
      <c r="CG1228" s="36">
        <f>IF(Table1[[#This Row],[Opp_Aye]]+Table1[[#This Row],[Opp_No]]=0,"",Table1[[#This Row],[Opp_Aye]]/(Table1[[#This Row],[Opp_Aye]]+Table1[[#This Row],[Opp_No]]))</f>
        <v>1</v>
      </c>
      <c r="CH1228" s="36">
        <f>IF(OR(Table1[[#This Row],[Gov_Share]]="",Table1[[#This Row],[Opp_Share]]=""),"",ABS(Table1[[#This Row],[Gov_Share]]-Table1[[#This Row],[Opp_Share]]))</f>
        <v>1</v>
      </c>
      <c r="CI1228" s="36">
        <f>IF(Table1[[#This Row],[Gov_Aye]]+Table1[[#This Row],[Gov_No]]=0,"",ABS(Table1[[#This Row],[Gov_Aye]]-Table1[[#This Row],[Gov_No]])/(Table1[[#This Row],[Gov_Aye]]+Table1[[#This Row],[Gov_No]]))</f>
        <v>1</v>
      </c>
      <c r="CJ1228" s="36">
        <f>IF(Table1[[#This Row],[Opp_Aye]]+Table1[[#This Row],[Opp_No]]=0,"",ABS(Table1[[#This Row],[Opp_Aye]]-Table1[[#This Row],[Opp_No]])/(Table1[[#This Row],[Opp_Aye]]+Table1[[#This Row],[Opp_No]]))</f>
        <v>1</v>
      </c>
      <c r="CK12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0.96094930686419011</v>
      </c>
    </row>
    <row r="1229" spans="1:89" ht="29.5" x14ac:dyDescent="0.75">
      <c r="A1229">
        <v>1508</v>
      </c>
      <c r="B1229" s="17">
        <v>45012</v>
      </c>
      <c r="C1229" s="18">
        <v>0.93819444444444444</v>
      </c>
      <c r="D1229">
        <v>201</v>
      </c>
      <c r="E1229" s="20" t="s">
        <v>322</v>
      </c>
      <c r="H1229">
        <v>248</v>
      </c>
      <c r="I1229">
        <v>301</v>
      </c>
      <c r="J1229">
        <v>1</v>
      </c>
      <c r="K1229">
        <v>1</v>
      </c>
      <c r="L1229">
        <v>0</v>
      </c>
      <c r="M1229" s="3">
        <v>0</v>
      </c>
      <c r="N1229">
        <v>3</v>
      </c>
      <c r="O1229">
        <v>0</v>
      </c>
      <c r="P1229">
        <v>1</v>
      </c>
      <c r="Q1229">
        <v>7</v>
      </c>
      <c r="R1229" s="4">
        <v>171</v>
      </c>
      <c r="S1229">
        <v>13</v>
      </c>
      <c r="T1229">
        <v>3</v>
      </c>
      <c r="U1229">
        <v>0</v>
      </c>
      <c r="V1229">
        <v>44</v>
      </c>
      <c r="W1229">
        <v>2</v>
      </c>
      <c r="X1229">
        <v>0</v>
      </c>
      <c r="Y1229">
        <v>0</v>
      </c>
      <c r="Z1229">
        <v>0</v>
      </c>
      <c r="AA1229">
        <v>0</v>
      </c>
      <c r="AB1229">
        <v>0</v>
      </c>
      <c r="AC1229">
        <v>0</v>
      </c>
      <c r="AD1229">
        <v>0</v>
      </c>
      <c r="AE1229">
        <v>0</v>
      </c>
      <c r="AF1229">
        <v>0</v>
      </c>
      <c r="AG1229" s="3">
        <v>297</v>
      </c>
      <c r="AH1229">
        <v>0</v>
      </c>
      <c r="AI1229">
        <v>0</v>
      </c>
      <c r="AJ1229">
        <v>0</v>
      </c>
      <c r="AK1229">
        <v>4</v>
      </c>
      <c r="AL1229" s="4">
        <v>0</v>
      </c>
      <c r="AM1229">
        <v>0</v>
      </c>
      <c r="AN1229">
        <v>0</v>
      </c>
      <c r="AO1229">
        <v>0</v>
      </c>
      <c r="AP1229">
        <v>0</v>
      </c>
      <c r="AQ1229">
        <v>0</v>
      </c>
      <c r="AR1229">
        <v>0</v>
      </c>
      <c r="AS1229">
        <v>0</v>
      </c>
      <c r="AT1229">
        <v>0</v>
      </c>
      <c r="AU1229">
        <v>0</v>
      </c>
      <c r="AV1229">
        <v>0</v>
      </c>
      <c r="AW1229">
        <v>0</v>
      </c>
      <c r="AX1229">
        <v>0</v>
      </c>
      <c r="AY1229">
        <v>0</v>
      </c>
      <c r="AZ1229">
        <v>0</v>
      </c>
      <c r="BA1229" s="3">
        <v>0</v>
      </c>
      <c r="BB1229">
        <v>0</v>
      </c>
      <c r="BC1229">
        <v>0</v>
      </c>
      <c r="BD1229">
        <v>0</v>
      </c>
      <c r="BE1229">
        <v>4</v>
      </c>
      <c r="BF1229" s="4">
        <v>0</v>
      </c>
      <c r="BG1229">
        <v>0</v>
      </c>
      <c r="BH1229">
        <v>0</v>
      </c>
      <c r="BI1229">
        <v>0</v>
      </c>
      <c r="BJ1229">
        <v>0</v>
      </c>
      <c r="BK1229">
        <v>0</v>
      </c>
      <c r="BL1229">
        <v>0</v>
      </c>
      <c r="BM1229">
        <v>0</v>
      </c>
      <c r="BN1229">
        <v>0</v>
      </c>
      <c r="BO1229">
        <v>0</v>
      </c>
      <c r="BP1229">
        <v>0</v>
      </c>
      <c r="BQ1229">
        <v>0</v>
      </c>
      <c r="BR1229">
        <v>4</v>
      </c>
      <c r="BS1229">
        <v>547</v>
      </c>
      <c r="BT1229">
        <v>0.01</v>
      </c>
      <c r="BU1229" s="1">
        <v>0.84</v>
      </c>
      <c r="BV1229" s="5">
        <f>IFERROR($BF1229/($AL1229+$R1229), "No Votes")</f>
        <v>0</v>
      </c>
      <c r="BW1229" s="5">
        <f>IFERROR($BA1229/($AG1229+$M1229), "No Votes")</f>
        <v>0</v>
      </c>
      <c r="BX1229" t="s">
        <v>2157</v>
      </c>
      <c r="BY1229" s="5" t="s">
        <v>2096</v>
      </c>
      <c r="BZ1229" s="5" t="s">
        <v>2088</v>
      </c>
      <c r="CA1229" s="28" t="str">
        <f>IF(Table1[[#This Row],[Party]]="Labour","Conservative","Labour")</f>
        <v>Labour</v>
      </c>
      <c r="CB1229" s="28" cm="1">
        <f t="array" ref="CB12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29" s="28" cm="1">
        <f t="array" ref="CC12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1229" s="28">
        <f>IF(TRIM(Table1[[#This Row],[Party]])="Labour",Table1[[#This Row],[Conservative_Aye]],Table1[[#This Row],[Labour_Aye]])</f>
        <v>171</v>
      </c>
      <c r="CE1229" s="28">
        <f>IF(TRIM(Table1[[#This Row],[Party]])="Labour",Table1[[#This Row],[Conservative_No]],Table1[[#This Row],[Labour_No]])</f>
        <v>0</v>
      </c>
      <c r="CF1229" s="36">
        <f>IF(Table1[[#This Row],[Gov_Aye]]+Table1[[#This Row],[Gov_No]]=0,"",Table1[[#This Row],[Gov_Aye]]/(Table1[[#This Row],[Gov_Aye]]+Table1[[#This Row],[Gov_No]]))</f>
        <v>0</v>
      </c>
      <c r="CG1229" s="36">
        <f>IF(Table1[[#This Row],[Opp_Aye]]+Table1[[#This Row],[Opp_No]]=0,"",Table1[[#This Row],[Opp_Aye]]/(Table1[[#This Row],[Opp_Aye]]+Table1[[#This Row],[Opp_No]]))</f>
        <v>1</v>
      </c>
      <c r="CH1229" s="36">
        <f>IF(OR(Table1[[#This Row],[Gov_Share]]="",Table1[[#This Row],[Opp_Share]]=""),"",ABS(Table1[[#This Row],[Gov_Share]]-Table1[[#This Row],[Opp_Share]]))</f>
        <v>1</v>
      </c>
      <c r="CI1229" s="36">
        <f>IF(Table1[[#This Row],[Gov_Aye]]+Table1[[#This Row],[Gov_No]]=0,"",ABS(Table1[[#This Row],[Gov_Aye]]-Table1[[#This Row],[Gov_No]])/(Table1[[#This Row],[Gov_Aye]]+Table1[[#This Row],[Gov_No]]))</f>
        <v>1</v>
      </c>
      <c r="CJ1229" s="36">
        <f>IF(Table1[[#This Row],[Opp_Aye]]+Table1[[#This Row],[Opp_No]]=0,"",ABS(Table1[[#This Row],[Opp_Aye]]-Table1[[#This Row],[Opp_No]])/(Table1[[#This Row],[Opp_Aye]]+Table1[[#This Row],[Opp_No]]))</f>
        <v>1</v>
      </c>
      <c r="CK12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0.96091153663554363</v>
      </c>
    </row>
    <row r="1230" spans="1:89" x14ac:dyDescent="0.75">
      <c r="A1230">
        <v>1289</v>
      </c>
      <c r="B1230" s="17">
        <v>44671</v>
      </c>
      <c r="C1230" s="18">
        <v>0.80347222222222225</v>
      </c>
      <c r="D1230">
        <v>253</v>
      </c>
      <c r="E1230" s="20" t="s">
        <v>503</v>
      </c>
      <c r="H1230">
        <v>306</v>
      </c>
      <c r="I1230">
        <v>231</v>
      </c>
      <c r="J1230">
        <v>0</v>
      </c>
      <c r="K1230">
        <v>0</v>
      </c>
      <c r="L1230">
        <v>0</v>
      </c>
      <c r="M1230" s="3">
        <v>299</v>
      </c>
      <c r="N1230">
        <v>3</v>
      </c>
      <c r="O1230">
        <v>0</v>
      </c>
      <c r="P1230">
        <v>0</v>
      </c>
      <c r="Q1230">
        <v>1</v>
      </c>
      <c r="R1230" s="4">
        <v>0</v>
      </c>
      <c r="S1230">
        <v>0</v>
      </c>
      <c r="T1230">
        <v>0</v>
      </c>
      <c r="U1230">
        <v>0</v>
      </c>
      <c r="V1230">
        <v>0</v>
      </c>
      <c r="W1230">
        <v>0</v>
      </c>
      <c r="X1230">
        <v>0</v>
      </c>
      <c r="Y1230">
        <v>0</v>
      </c>
      <c r="Z1230">
        <v>0</v>
      </c>
      <c r="AA1230">
        <v>0</v>
      </c>
      <c r="AB1230">
        <v>0</v>
      </c>
      <c r="AC1230">
        <v>0</v>
      </c>
      <c r="AD1230">
        <v>1</v>
      </c>
      <c r="AE1230">
        <v>1</v>
      </c>
      <c r="AF1230">
        <v>0</v>
      </c>
      <c r="AG1230" s="3">
        <v>1</v>
      </c>
      <c r="AH1230">
        <v>0</v>
      </c>
      <c r="AI1230">
        <v>0</v>
      </c>
      <c r="AJ1230">
        <v>1</v>
      </c>
      <c r="AK1230">
        <v>4</v>
      </c>
      <c r="AL1230" s="4">
        <v>161</v>
      </c>
      <c r="AM1230">
        <v>12</v>
      </c>
      <c r="AN1230">
        <v>3</v>
      </c>
      <c r="AO1230">
        <v>0</v>
      </c>
      <c r="AP1230">
        <v>42</v>
      </c>
      <c r="AQ1230">
        <v>2</v>
      </c>
      <c r="AR1230">
        <v>0</v>
      </c>
      <c r="AS1230">
        <v>0</v>
      </c>
      <c r="AT1230">
        <v>0</v>
      </c>
      <c r="AU1230">
        <v>0</v>
      </c>
      <c r="AV1230">
        <v>0</v>
      </c>
      <c r="AW1230">
        <v>0</v>
      </c>
      <c r="AX1230">
        <v>0</v>
      </c>
      <c r="AY1230">
        <v>0</v>
      </c>
      <c r="AZ1230">
        <v>0</v>
      </c>
      <c r="BA1230" s="3">
        <v>1</v>
      </c>
      <c r="BB1230">
        <v>0</v>
      </c>
      <c r="BC1230">
        <v>0</v>
      </c>
      <c r="BD1230">
        <v>0</v>
      </c>
      <c r="BE1230">
        <v>1</v>
      </c>
      <c r="BF1230" s="4">
        <v>0</v>
      </c>
      <c r="BG1230">
        <v>0</v>
      </c>
      <c r="BH1230">
        <v>0</v>
      </c>
      <c r="BI1230">
        <v>0</v>
      </c>
      <c r="BJ1230">
        <v>0</v>
      </c>
      <c r="BK1230">
        <v>0</v>
      </c>
      <c r="BL1230">
        <v>0</v>
      </c>
      <c r="BM1230">
        <v>0</v>
      </c>
      <c r="BN1230">
        <v>0</v>
      </c>
      <c r="BO1230">
        <v>0</v>
      </c>
      <c r="BP1230">
        <v>0</v>
      </c>
      <c r="BQ1230">
        <v>0</v>
      </c>
      <c r="BR1230">
        <v>2</v>
      </c>
      <c r="BS1230">
        <v>531</v>
      </c>
      <c r="BT1230">
        <v>0</v>
      </c>
      <c r="BU1230" s="1">
        <v>0.82</v>
      </c>
      <c r="BV1230" s="5">
        <f>IFERROR($BF1230/($AL1230+$R1230), "No Votes")</f>
        <v>0</v>
      </c>
      <c r="BW1230" s="5">
        <f>IFERROR($BA1230/($AG1230+$M1230), "No Votes")</f>
        <v>3.3333333333333335E-3</v>
      </c>
      <c r="BX1230" t="s">
        <v>2157</v>
      </c>
      <c r="BY1230" s="5" t="s">
        <v>2093</v>
      </c>
      <c r="BZ1230" s="5" t="s">
        <v>2088</v>
      </c>
      <c r="CA1230" s="28" t="str">
        <f>IF(Table1[[#This Row],[Party]]="Labour","Conservative","Labour")</f>
        <v>Labour</v>
      </c>
      <c r="CB1230" s="28" cm="1">
        <f t="array" ref="CB12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230" s="28" cm="1">
        <f t="array" ref="CC12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30" s="28">
        <f>IF(TRIM(Table1[[#This Row],[Party]])="Labour",Table1[[#This Row],[Conservative_Aye]],Table1[[#This Row],[Labour_Aye]])</f>
        <v>0</v>
      </c>
      <c r="CE1230" s="28">
        <f>IF(TRIM(Table1[[#This Row],[Party]])="Labour",Table1[[#This Row],[Conservative_No]],Table1[[#This Row],[Labour_No]])</f>
        <v>161</v>
      </c>
      <c r="CF1230" s="36">
        <f>IF(Table1[[#This Row],[Gov_Aye]]+Table1[[#This Row],[Gov_No]]=0,"",Table1[[#This Row],[Gov_Aye]]/(Table1[[#This Row],[Gov_Aye]]+Table1[[#This Row],[Gov_No]]))</f>
        <v>0.9966666666666667</v>
      </c>
      <c r="CG1230" s="36">
        <f>IF(Table1[[#This Row],[Opp_Aye]]+Table1[[#This Row],[Opp_No]]=0,"",Table1[[#This Row],[Opp_Aye]]/(Table1[[#This Row],[Opp_Aye]]+Table1[[#This Row],[Opp_No]]))</f>
        <v>0</v>
      </c>
      <c r="CH1230" s="36">
        <f>IF(OR(Table1[[#This Row],[Gov_Share]]="",Table1[[#This Row],[Opp_Share]]=""),"",ABS(Table1[[#This Row],[Gov_Share]]-Table1[[#This Row],[Opp_Share]]))</f>
        <v>0.9966666666666667</v>
      </c>
      <c r="CI1230" s="36">
        <f>IF(Table1[[#This Row],[Gov_Aye]]+Table1[[#This Row],[Gov_No]]=0,"",ABS(Table1[[#This Row],[Gov_Aye]]-Table1[[#This Row],[Gov_No]])/(Table1[[#This Row],[Gov_Aye]]+Table1[[#This Row],[Gov_No]]))</f>
        <v>0.99333333333333329</v>
      </c>
      <c r="CJ1230" s="36">
        <f>IF(Table1[[#This Row],[Opp_Aye]]+Table1[[#This Row],[Opp_No]]=0,"",ABS(Table1[[#This Row],[Opp_Aye]]-Table1[[#This Row],[Opp_No]])/(Table1[[#This Row],[Opp_Aye]]+Table1[[#This Row],[Opp_No]]))</f>
        <v>1</v>
      </c>
      <c r="CK12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0.96089686431862087</v>
      </c>
    </row>
    <row r="1231" spans="1:89" ht="29.5" x14ac:dyDescent="0.75">
      <c r="A1231">
        <v>1808</v>
      </c>
      <c r="B1231" s="17">
        <v>45412</v>
      </c>
      <c r="C1231" s="18">
        <v>0.69444444444444442</v>
      </c>
      <c r="D1231">
        <v>144</v>
      </c>
      <c r="E1231" s="20" t="s">
        <v>1470</v>
      </c>
      <c r="H1231">
        <v>272</v>
      </c>
      <c r="I1231">
        <v>162</v>
      </c>
      <c r="J1231">
        <v>0</v>
      </c>
      <c r="K1231">
        <v>0</v>
      </c>
      <c r="L1231">
        <v>0</v>
      </c>
      <c r="M1231" s="3">
        <v>264</v>
      </c>
      <c r="N1231">
        <v>5</v>
      </c>
      <c r="O1231">
        <v>0</v>
      </c>
      <c r="P1231">
        <v>0</v>
      </c>
      <c r="Q1231">
        <v>3</v>
      </c>
      <c r="R1231" s="4">
        <v>0</v>
      </c>
      <c r="S1231">
        <v>0</v>
      </c>
      <c r="T1231">
        <v>0</v>
      </c>
      <c r="U1231">
        <v>0</v>
      </c>
      <c r="V1231">
        <v>0</v>
      </c>
      <c r="W1231">
        <v>0</v>
      </c>
      <c r="X1231">
        <v>0</v>
      </c>
      <c r="Y1231">
        <v>0</v>
      </c>
      <c r="Z1231">
        <v>0</v>
      </c>
      <c r="AA1231">
        <v>0</v>
      </c>
      <c r="AB1231">
        <v>0</v>
      </c>
      <c r="AC1231">
        <v>0</v>
      </c>
      <c r="AD1231">
        <v>1</v>
      </c>
      <c r="AE1231">
        <v>1</v>
      </c>
      <c r="AF1231">
        <v>0</v>
      </c>
      <c r="AG1231" s="3">
        <v>0</v>
      </c>
      <c r="AH1231">
        <v>0</v>
      </c>
      <c r="AI1231">
        <v>0</v>
      </c>
      <c r="AJ1231">
        <v>1</v>
      </c>
      <c r="AK1231">
        <v>4</v>
      </c>
      <c r="AL1231" s="4">
        <v>103</v>
      </c>
      <c r="AM1231">
        <v>12</v>
      </c>
      <c r="AN1231">
        <v>3</v>
      </c>
      <c r="AO1231">
        <v>0</v>
      </c>
      <c r="AP1231">
        <v>34</v>
      </c>
      <c r="AQ1231">
        <v>2</v>
      </c>
      <c r="AR1231">
        <v>0</v>
      </c>
      <c r="AS1231">
        <v>0</v>
      </c>
      <c r="AT1231">
        <v>0</v>
      </c>
      <c r="AU1231">
        <v>0</v>
      </c>
      <c r="AV1231">
        <v>0</v>
      </c>
      <c r="AW1231">
        <v>1</v>
      </c>
      <c r="AX1231">
        <v>0</v>
      </c>
      <c r="AY1231">
        <v>0</v>
      </c>
      <c r="AZ1231">
        <v>0</v>
      </c>
      <c r="BA1231">
        <v>0</v>
      </c>
      <c r="BB1231">
        <v>0</v>
      </c>
      <c r="BC1231">
        <v>0</v>
      </c>
      <c r="BD1231">
        <v>0</v>
      </c>
      <c r="BE1231">
        <v>3</v>
      </c>
      <c r="BF1231">
        <v>0</v>
      </c>
      <c r="BG1231">
        <v>0</v>
      </c>
      <c r="BH1231">
        <v>0</v>
      </c>
      <c r="BI1231">
        <v>0</v>
      </c>
      <c r="BJ1231">
        <v>0</v>
      </c>
      <c r="BK1231">
        <v>0</v>
      </c>
      <c r="BL1231">
        <v>0</v>
      </c>
      <c r="BM1231">
        <v>0</v>
      </c>
      <c r="BN1231">
        <v>0</v>
      </c>
      <c r="BO1231">
        <v>0</v>
      </c>
      <c r="BP1231">
        <v>0</v>
      </c>
      <c r="BQ1231">
        <v>0</v>
      </c>
      <c r="BR1231">
        <v>3</v>
      </c>
      <c r="BS1231">
        <v>434</v>
      </c>
      <c r="BT1231">
        <v>6.9124420000000004E-3</v>
      </c>
      <c r="BU1231" s="1">
        <v>0.67</v>
      </c>
      <c r="BV1231" s="5">
        <f>IFERROR($BF1231/($AL1231+$R1231), "No Votes")</f>
        <v>0</v>
      </c>
      <c r="BW1231" s="5">
        <f>IFERROR($BA1231/($AG1231+$M1231), "No Votes")</f>
        <v>0</v>
      </c>
      <c r="BX1231" t="s">
        <v>2157</v>
      </c>
      <c r="BY1231" s="5" t="s">
        <v>2096</v>
      </c>
      <c r="BZ1231" s="5" t="s">
        <v>2088</v>
      </c>
      <c r="CA1231" s="28" t="str">
        <f>IF(Table1[[#This Row],[Party]]="Labour","Conservative","Labour")</f>
        <v>Labour</v>
      </c>
      <c r="CB1231" s="28" cm="1">
        <f t="array" ref="CB12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264</v>
      </c>
      <c r="CC1231" s="28" cm="1">
        <f t="array" ref="CC12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31" s="28">
        <f>IF(TRIM(Table1[[#This Row],[Party]])="Labour",Table1[[#This Row],[Conservative_Aye]],Table1[[#This Row],[Labour_Aye]])</f>
        <v>0</v>
      </c>
      <c r="CE1231" s="28">
        <f>IF(TRIM(Table1[[#This Row],[Party]])="Labour",Table1[[#This Row],[Conservative_No]],Table1[[#This Row],[Labour_No]])</f>
        <v>103</v>
      </c>
      <c r="CF1231" s="36">
        <f>IF(Table1[[#This Row],[Gov_Aye]]+Table1[[#This Row],[Gov_No]]=0,"",Table1[[#This Row],[Gov_Aye]]/(Table1[[#This Row],[Gov_Aye]]+Table1[[#This Row],[Gov_No]]))</f>
        <v>1</v>
      </c>
      <c r="CG1231" s="36">
        <f>IF(Table1[[#This Row],[Opp_Aye]]+Table1[[#This Row],[Opp_No]]=0,"",Table1[[#This Row],[Opp_Aye]]/(Table1[[#This Row],[Opp_Aye]]+Table1[[#This Row],[Opp_No]]))</f>
        <v>0</v>
      </c>
      <c r="CH1231" s="36">
        <f>IF(OR(Table1[[#This Row],[Gov_Share]]="",Table1[[#This Row],[Opp_Share]]=""),"",ABS(Table1[[#This Row],[Gov_Share]]-Table1[[#This Row],[Opp_Share]]))</f>
        <v>1</v>
      </c>
      <c r="CI1231" s="36">
        <f>IF(Table1[[#This Row],[Gov_Aye]]+Table1[[#This Row],[Gov_No]]=0,"",ABS(Table1[[#This Row],[Gov_Aye]]-Table1[[#This Row],[Gov_No]])/(Table1[[#This Row],[Gov_Aye]]+Table1[[#This Row],[Gov_No]]))</f>
        <v>1</v>
      </c>
      <c r="CJ1231" s="36">
        <f>IF(Table1[[#This Row],[Opp_Aye]]+Table1[[#This Row],[Opp_No]]=0,"",ABS(Table1[[#This Row],[Opp_Aye]]-Table1[[#This Row],[Opp_No]])/(Table1[[#This Row],[Opp_Aye]]+Table1[[#This Row],[Opp_No]]))</f>
        <v>1</v>
      </c>
      <c r="CK12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0.96088112419293581</v>
      </c>
    </row>
    <row r="1232" spans="1:89" x14ac:dyDescent="0.75">
      <c r="A1232">
        <v>44</v>
      </c>
      <c r="B1232" s="17">
        <v>42485</v>
      </c>
      <c r="C1232" s="18">
        <v>0.8930555555555556</v>
      </c>
      <c r="D1232">
        <v>246</v>
      </c>
      <c r="E1232" s="20" t="s">
        <v>213</v>
      </c>
      <c r="H1232">
        <v>294</v>
      </c>
      <c r="I1232">
        <v>276</v>
      </c>
      <c r="J1232">
        <v>0</v>
      </c>
      <c r="K1232">
        <v>0</v>
      </c>
      <c r="L1232">
        <v>0</v>
      </c>
      <c r="M1232" s="3">
        <v>289</v>
      </c>
      <c r="N1232">
        <v>2</v>
      </c>
      <c r="O1232">
        <v>0</v>
      </c>
      <c r="P1232">
        <v>0</v>
      </c>
      <c r="Q1232">
        <v>0</v>
      </c>
      <c r="R1232" s="4">
        <v>0</v>
      </c>
      <c r="S1232">
        <v>0</v>
      </c>
      <c r="T1232">
        <v>0</v>
      </c>
      <c r="U1232">
        <v>0</v>
      </c>
      <c r="V1232">
        <v>0</v>
      </c>
      <c r="W1232">
        <v>0</v>
      </c>
      <c r="X1232">
        <v>0</v>
      </c>
      <c r="Y1232">
        <v>0</v>
      </c>
      <c r="Z1232">
        <v>0</v>
      </c>
      <c r="AA1232">
        <v>1</v>
      </c>
      <c r="AB1232">
        <v>2</v>
      </c>
      <c r="AC1232">
        <v>0</v>
      </c>
      <c r="AD1232">
        <v>0</v>
      </c>
      <c r="AE1232">
        <v>0</v>
      </c>
      <c r="AF1232">
        <v>0</v>
      </c>
      <c r="AG1232" s="3">
        <v>5</v>
      </c>
      <c r="AH1232">
        <v>2</v>
      </c>
      <c r="AI1232">
        <v>0</v>
      </c>
      <c r="AJ1232">
        <v>1</v>
      </c>
      <c r="AK1232">
        <v>4</v>
      </c>
      <c r="AL1232" s="4">
        <v>203</v>
      </c>
      <c r="AM1232">
        <v>7</v>
      </c>
      <c r="AN1232">
        <v>2</v>
      </c>
      <c r="AO1232">
        <v>0</v>
      </c>
      <c r="AP1232">
        <v>51</v>
      </c>
      <c r="AQ1232">
        <v>1</v>
      </c>
      <c r="AR1232">
        <v>0</v>
      </c>
      <c r="AS1232">
        <v>0</v>
      </c>
      <c r="AT1232">
        <v>0</v>
      </c>
      <c r="AU1232">
        <v>0</v>
      </c>
      <c r="AV1232">
        <v>0</v>
      </c>
      <c r="AW1232">
        <v>0</v>
      </c>
      <c r="AX1232">
        <v>0</v>
      </c>
      <c r="AY1232">
        <v>0</v>
      </c>
      <c r="AZ1232">
        <v>0</v>
      </c>
      <c r="BA1232" s="3">
        <v>5</v>
      </c>
      <c r="BB1232">
        <v>2</v>
      </c>
      <c r="BC1232">
        <v>0</v>
      </c>
      <c r="BD1232">
        <v>0</v>
      </c>
      <c r="BE1232">
        <v>0</v>
      </c>
      <c r="BF1232" s="4">
        <v>0</v>
      </c>
      <c r="BG1232">
        <v>0</v>
      </c>
      <c r="BH1232">
        <v>0</v>
      </c>
      <c r="BI1232">
        <v>0</v>
      </c>
      <c r="BJ1232">
        <v>0</v>
      </c>
      <c r="BK1232">
        <v>0</v>
      </c>
      <c r="BL1232">
        <v>0</v>
      </c>
      <c r="BM1232">
        <v>0</v>
      </c>
      <c r="BN1232">
        <v>0</v>
      </c>
      <c r="BO1232">
        <v>0</v>
      </c>
      <c r="BP1232">
        <v>0</v>
      </c>
      <c r="BQ1232">
        <v>0</v>
      </c>
      <c r="BR1232">
        <v>7</v>
      </c>
      <c r="BS1232">
        <v>570</v>
      </c>
      <c r="BT1232">
        <v>0.01</v>
      </c>
      <c r="BU1232" s="1">
        <v>0.88</v>
      </c>
      <c r="BV1232" s="5">
        <f>IFERROR($BF1232/($AL1232+$R1232), "No Votes")</f>
        <v>0</v>
      </c>
      <c r="BW1232" s="5">
        <f>IFERROR($BA1232/($AG1232+$M1232), "No Votes")</f>
        <v>1.7006802721088437E-2</v>
      </c>
      <c r="BX1232" t="s">
        <v>2157</v>
      </c>
      <c r="BY1232" s="5" t="s">
        <v>2085</v>
      </c>
      <c r="BZ1232" s="5" t="s">
        <v>2088</v>
      </c>
      <c r="CA1232" s="28" t="str">
        <f>IF(Table1[[#This Row],[Party]]="Labour","Conservative","Labour")</f>
        <v>Labour</v>
      </c>
      <c r="CB1232" s="28" cm="1">
        <f t="array" ref="CB12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1232" s="28" cm="1">
        <f t="array" ref="CC12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232" s="28">
        <f>IF(TRIM(Table1[[#This Row],[Party]])="Labour",Table1[[#This Row],[Conservative_Aye]],Table1[[#This Row],[Labour_Aye]])</f>
        <v>0</v>
      </c>
      <c r="CE1232" s="28">
        <f>IF(TRIM(Table1[[#This Row],[Party]])="Labour",Table1[[#This Row],[Conservative_No]],Table1[[#This Row],[Labour_No]])</f>
        <v>203</v>
      </c>
      <c r="CF1232" s="36">
        <f>IF(Table1[[#This Row],[Gov_Aye]]+Table1[[#This Row],[Gov_No]]=0,"",Table1[[#This Row],[Gov_Aye]]/(Table1[[#This Row],[Gov_Aye]]+Table1[[#This Row],[Gov_No]]))</f>
        <v>0.98299319727891155</v>
      </c>
      <c r="CG1232" s="36">
        <f>IF(Table1[[#This Row],[Opp_Aye]]+Table1[[#This Row],[Opp_No]]=0,"",Table1[[#This Row],[Opp_Aye]]/(Table1[[#This Row],[Opp_Aye]]+Table1[[#This Row],[Opp_No]]))</f>
        <v>0</v>
      </c>
      <c r="CH1232" s="36">
        <f>IF(OR(Table1[[#This Row],[Gov_Share]]="",Table1[[#This Row],[Opp_Share]]=""),"",ABS(Table1[[#This Row],[Gov_Share]]-Table1[[#This Row],[Opp_Share]]))</f>
        <v>0.98299319727891155</v>
      </c>
      <c r="CI1232" s="36">
        <f>IF(Table1[[#This Row],[Gov_Aye]]+Table1[[#This Row],[Gov_No]]=0,"",ABS(Table1[[#This Row],[Gov_Aye]]-Table1[[#This Row],[Gov_No]])/(Table1[[#This Row],[Gov_Aye]]+Table1[[#This Row],[Gov_No]]))</f>
        <v>0.96598639455782309</v>
      </c>
      <c r="CJ1232" s="36">
        <f>IF(Table1[[#This Row],[Opp_Aye]]+Table1[[#This Row],[Opp_No]]=0,"",ABS(Table1[[#This Row],[Opp_Aye]]-Table1[[#This Row],[Opp_No]])/(Table1[[#This Row],[Opp_Aye]]+Table1[[#This Row],[Opp_No]]))</f>
        <v>1</v>
      </c>
      <c r="CK12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0.96087775684362187</v>
      </c>
    </row>
    <row r="1233" spans="1:89" x14ac:dyDescent="0.75">
      <c r="A1233">
        <v>1365</v>
      </c>
      <c r="B1233" s="17">
        <v>44851</v>
      </c>
      <c r="C1233" s="18">
        <v>0.90277777777777779</v>
      </c>
      <c r="D1233">
        <v>59</v>
      </c>
      <c r="E1233" s="20" t="s">
        <v>718</v>
      </c>
      <c r="H1233">
        <v>229</v>
      </c>
      <c r="I1233">
        <v>303</v>
      </c>
      <c r="J1233">
        <v>1</v>
      </c>
      <c r="K1233">
        <v>1</v>
      </c>
      <c r="L1233">
        <v>0</v>
      </c>
      <c r="M1233" s="3">
        <v>0</v>
      </c>
      <c r="N1233">
        <v>0</v>
      </c>
      <c r="O1233">
        <v>0</v>
      </c>
      <c r="P1233">
        <v>1</v>
      </c>
      <c r="Q1233">
        <v>7</v>
      </c>
      <c r="R1233" s="4">
        <v>159</v>
      </c>
      <c r="S1233">
        <v>13</v>
      </c>
      <c r="T1233">
        <v>3</v>
      </c>
      <c r="U1233">
        <v>0</v>
      </c>
      <c r="V1233">
        <v>39</v>
      </c>
      <c r="W1233">
        <v>2</v>
      </c>
      <c r="X1233">
        <v>0</v>
      </c>
      <c r="Y1233">
        <v>0</v>
      </c>
      <c r="Z1233">
        <v>0</v>
      </c>
      <c r="AA1233">
        <v>0</v>
      </c>
      <c r="AB1233">
        <v>0</v>
      </c>
      <c r="AC1233">
        <v>0</v>
      </c>
      <c r="AD1233">
        <v>0</v>
      </c>
      <c r="AE1233">
        <v>0</v>
      </c>
      <c r="AF1233">
        <v>0</v>
      </c>
      <c r="AG1233" s="3">
        <v>295</v>
      </c>
      <c r="AH1233">
        <v>4</v>
      </c>
      <c r="AI1233">
        <v>0</v>
      </c>
      <c r="AJ1233">
        <v>0</v>
      </c>
      <c r="AK1233">
        <v>1</v>
      </c>
      <c r="AL1233" s="4">
        <v>0</v>
      </c>
      <c r="AM1233">
        <v>0</v>
      </c>
      <c r="AN1233">
        <v>0</v>
      </c>
      <c r="AO1233">
        <v>0</v>
      </c>
      <c r="AP1233">
        <v>0</v>
      </c>
      <c r="AQ1233">
        <v>0</v>
      </c>
      <c r="AR1233">
        <v>0</v>
      </c>
      <c r="AS1233">
        <v>0</v>
      </c>
      <c r="AT1233">
        <v>0</v>
      </c>
      <c r="AU1233">
        <v>0</v>
      </c>
      <c r="AV1233">
        <v>0</v>
      </c>
      <c r="AW1233">
        <v>0</v>
      </c>
      <c r="AX1233">
        <v>0</v>
      </c>
      <c r="AY1233">
        <v>0</v>
      </c>
      <c r="AZ1233">
        <v>0</v>
      </c>
      <c r="BA1233" s="3">
        <v>0</v>
      </c>
      <c r="BB1233">
        <v>0</v>
      </c>
      <c r="BC1233">
        <v>0</v>
      </c>
      <c r="BD1233">
        <v>0</v>
      </c>
      <c r="BE1233">
        <v>1</v>
      </c>
      <c r="BF1233" s="4">
        <v>0</v>
      </c>
      <c r="BG1233">
        <v>0</v>
      </c>
      <c r="BH1233">
        <v>0</v>
      </c>
      <c r="BI1233">
        <v>0</v>
      </c>
      <c r="BJ1233">
        <v>0</v>
      </c>
      <c r="BK1233">
        <v>0</v>
      </c>
      <c r="BL1233">
        <v>0</v>
      </c>
      <c r="BM1233">
        <v>0</v>
      </c>
      <c r="BN1233">
        <v>0</v>
      </c>
      <c r="BO1233">
        <v>0</v>
      </c>
      <c r="BP1233">
        <v>0</v>
      </c>
      <c r="BQ1233">
        <v>0</v>
      </c>
      <c r="BR1233">
        <v>1</v>
      </c>
      <c r="BS1233">
        <v>526</v>
      </c>
      <c r="BT1233">
        <v>0</v>
      </c>
      <c r="BU1233" s="1">
        <v>0.81</v>
      </c>
      <c r="BV1233" s="5">
        <f>IFERROR($BF1233/($AL1233+$R1233), "No Votes")</f>
        <v>0</v>
      </c>
      <c r="BW1233" s="5">
        <f>IFERROR($BA1233/($AG1233+$M1233), "No Votes")</f>
        <v>0</v>
      </c>
      <c r="BX1233" t="s">
        <v>2157</v>
      </c>
      <c r="BY1233" s="5" t="s">
        <v>2094</v>
      </c>
      <c r="BZ1233" s="5" t="s">
        <v>2088</v>
      </c>
      <c r="CA1233" s="28" t="str">
        <f>IF(Table1[[#This Row],[Party]]="Labour","Conservative","Labour")</f>
        <v>Labour</v>
      </c>
      <c r="CB1233" s="28" cm="1">
        <f t="array" ref="CB12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33" s="28" cm="1">
        <f t="array" ref="CC12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233" s="28">
        <f>IF(TRIM(Table1[[#This Row],[Party]])="Labour",Table1[[#This Row],[Conservative_Aye]],Table1[[#This Row],[Labour_Aye]])</f>
        <v>159</v>
      </c>
      <c r="CE1233" s="28">
        <f>IF(TRIM(Table1[[#This Row],[Party]])="Labour",Table1[[#This Row],[Conservative_No]],Table1[[#This Row],[Labour_No]])</f>
        <v>0</v>
      </c>
      <c r="CF1233" s="36">
        <f>IF(Table1[[#This Row],[Gov_Aye]]+Table1[[#This Row],[Gov_No]]=0,"",Table1[[#This Row],[Gov_Aye]]/(Table1[[#This Row],[Gov_Aye]]+Table1[[#This Row],[Gov_No]]))</f>
        <v>0</v>
      </c>
      <c r="CG1233" s="36">
        <f>IF(Table1[[#This Row],[Opp_Aye]]+Table1[[#This Row],[Opp_No]]=0,"",Table1[[#This Row],[Opp_Aye]]/(Table1[[#This Row],[Opp_Aye]]+Table1[[#This Row],[Opp_No]]))</f>
        <v>1</v>
      </c>
      <c r="CH1233" s="36">
        <f>IF(OR(Table1[[#This Row],[Gov_Share]]="",Table1[[#This Row],[Opp_Share]]=""),"",ABS(Table1[[#This Row],[Gov_Share]]-Table1[[#This Row],[Opp_Share]]))</f>
        <v>1</v>
      </c>
      <c r="CI1233" s="36">
        <f>IF(Table1[[#This Row],[Gov_Aye]]+Table1[[#This Row],[Gov_No]]=0,"",ABS(Table1[[#This Row],[Gov_Aye]]-Table1[[#This Row],[Gov_No]])/(Table1[[#This Row],[Gov_Aye]]+Table1[[#This Row],[Gov_No]]))</f>
        <v>1</v>
      </c>
      <c r="CJ1233" s="36">
        <f>IF(Table1[[#This Row],[Opp_Aye]]+Table1[[#This Row],[Opp_No]]=0,"",ABS(Table1[[#This Row],[Opp_Aye]]-Table1[[#This Row],[Opp_No]])/(Table1[[#This Row],[Opp_Aye]]+Table1[[#This Row],[Opp_No]]))</f>
        <v>1</v>
      </c>
      <c r="CK12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0.96085746207889111</v>
      </c>
    </row>
    <row r="1234" spans="1:89" ht="29.5" x14ac:dyDescent="0.75">
      <c r="A1234" s="2">
        <v>1733</v>
      </c>
      <c r="B1234" s="15">
        <v>45322</v>
      </c>
      <c r="C1234" s="16">
        <v>0.66805555555555551</v>
      </c>
      <c r="D1234" s="2">
        <v>69</v>
      </c>
      <c r="E1234" s="19" t="s">
        <v>1355</v>
      </c>
      <c r="F1234" s="2"/>
      <c r="G1234" s="2"/>
      <c r="H1234" s="2">
        <v>273</v>
      </c>
      <c r="I1234" s="2">
        <v>190</v>
      </c>
      <c r="J1234" s="2">
        <v>0</v>
      </c>
      <c r="K1234" s="2">
        <v>0</v>
      </c>
      <c r="L1234" s="2">
        <v>0</v>
      </c>
      <c r="M1234" s="3">
        <v>270</v>
      </c>
      <c r="N1234" s="2">
        <v>0</v>
      </c>
      <c r="O1234" s="2">
        <v>0</v>
      </c>
      <c r="P1234" s="2">
        <v>0</v>
      </c>
      <c r="Q1234" s="2">
        <v>3</v>
      </c>
      <c r="R1234" s="4">
        <v>0</v>
      </c>
      <c r="S1234" s="2">
        <v>0</v>
      </c>
      <c r="T1234" s="2">
        <v>0</v>
      </c>
      <c r="U1234" s="2">
        <v>0</v>
      </c>
      <c r="V1234" s="2">
        <v>0</v>
      </c>
      <c r="W1234" s="2">
        <v>0</v>
      </c>
      <c r="X1234" s="2">
        <v>0</v>
      </c>
      <c r="Y1234" s="2">
        <v>0</v>
      </c>
      <c r="Z1234" s="2">
        <v>0</v>
      </c>
      <c r="AA1234" s="2">
        <v>0</v>
      </c>
      <c r="AB1234" s="2">
        <v>0</v>
      </c>
      <c r="AC1234" s="2">
        <v>0</v>
      </c>
      <c r="AD1234" s="2">
        <v>1</v>
      </c>
      <c r="AE1234" s="2">
        <v>1</v>
      </c>
      <c r="AF1234" s="2">
        <v>0</v>
      </c>
      <c r="AG1234" s="3">
        <v>0</v>
      </c>
      <c r="AH1234" s="2">
        <v>0</v>
      </c>
      <c r="AI1234" s="2">
        <v>0</v>
      </c>
      <c r="AJ1234" s="2">
        <v>0</v>
      </c>
      <c r="AK1234" s="2">
        <v>7</v>
      </c>
      <c r="AL1234" s="4">
        <v>132</v>
      </c>
      <c r="AM1234" s="2">
        <v>12</v>
      </c>
      <c r="AN1234" s="2">
        <v>3</v>
      </c>
      <c r="AO1234" s="2">
        <v>0</v>
      </c>
      <c r="AP1234" s="2">
        <v>34</v>
      </c>
      <c r="AQ1234" s="2">
        <v>1</v>
      </c>
      <c r="AR1234" s="2">
        <v>0</v>
      </c>
      <c r="AS1234" s="2">
        <v>0</v>
      </c>
      <c r="AT1234" s="2">
        <v>0</v>
      </c>
      <c r="AU1234" s="2">
        <v>0</v>
      </c>
      <c r="AV1234" s="2">
        <v>0</v>
      </c>
      <c r="AW1234" s="2">
        <v>0</v>
      </c>
      <c r="AX1234" s="2">
        <v>0</v>
      </c>
      <c r="AY1234" s="2">
        <v>0</v>
      </c>
      <c r="AZ1234" s="2">
        <v>0</v>
      </c>
      <c r="BA1234" s="2">
        <v>0</v>
      </c>
      <c r="BB1234" s="2">
        <v>0</v>
      </c>
      <c r="BC1234" s="2">
        <v>0</v>
      </c>
      <c r="BD1234" s="2">
        <v>0</v>
      </c>
      <c r="BE1234" s="2">
        <v>3</v>
      </c>
      <c r="BF1234" s="2">
        <v>0</v>
      </c>
      <c r="BG1234" s="2">
        <v>0</v>
      </c>
      <c r="BH1234" s="2">
        <v>0</v>
      </c>
      <c r="BI1234" s="2">
        <v>0</v>
      </c>
      <c r="BJ1234" s="2">
        <v>0</v>
      </c>
      <c r="BK1234" s="2">
        <v>0</v>
      </c>
      <c r="BL1234" s="2">
        <v>0</v>
      </c>
      <c r="BM1234" s="2">
        <v>0</v>
      </c>
      <c r="BN1234" s="2">
        <v>0</v>
      </c>
      <c r="BO1234" s="2">
        <v>0</v>
      </c>
      <c r="BP1234" s="2">
        <v>0</v>
      </c>
      <c r="BQ1234" s="2">
        <v>0</v>
      </c>
      <c r="BR1234" s="2">
        <v>3</v>
      </c>
      <c r="BS1234" s="2">
        <v>464</v>
      </c>
      <c r="BT1234" s="2">
        <v>6.4655169999999996E-3</v>
      </c>
      <c r="BU1234" s="5">
        <v>0.71</v>
      </c>
      <c r="BV1234" s="5">
        <f>IFERROR($BF1234/($AL1234+$R1234), "No Votes")</f>
        <v>0</v>
      </c>
      <c r="BW1234" s="5">
        <f>IFERROR($BA1234/($AG1234+$M1234), "No Votes")</f>
        <v>0</v>
      </c>
      <c r="BX1234" t="s">
        <v>2157</v>
      </c>
      <c r="BY1234" s="5" t="s">
        <v>2096</v>
      </c>
      <c r="BZ1234" s="5" t="s">
        <v>2088</v>
      </c>
      <c r="CA1234" s="28" t="str">
        <f>IF(Table1[[#This Row],[Party]]="Labour","Conservative","Labour")</f>
        <v>Labour</v>
      </c>
      <c r="CB1234" s="28" cm="1">
        <f t="array" ref="CB12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270</v>
      </c>
      <c r="CC1234" s="28" cm="1">
        <f t="array" ref="CC12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34" s="28">
        <f>IF(TRIM(Table1[[#This Row],[Party]])="Labour",Table1[[#This Row],[Conservative_Aye]],Table1[[#This Row],[Labour_Aye]])</f>
        <v>0</v>
      </c>
      <c r="CE1234" s="28">
        <f>IF(TRIM(Table1[[#This Row],[Party]])="Labour",Table1[[#This Row],[Conservative_No]],Table1[[#This Row],[Labour_No]])</f>
        <v>132</v>
      </c>
      <c r="CF1234" s="36">
        <f>IF(Table1[[#This Row],[Gov_Aye]]+Table1[[#This Row],[Gov_No]]=0,"",Table1[[#This Row],[Gov_Aye]]/(Table1[[#This Row],[Gov_Aye]]+Table1[[#This Row],[Gov_No]]))</f>
        <v>1</v>
      </c>
      <c r="CG1234" s="36">
        <f>IF(Table1[[#This Row],[Opp_Aye]]+Table1[[#This Row],[Opp_No]]=0,"",Table1[[#This Row],[Opp_Aye]]/(Table1[[#This Row],[Opp_Aye]]+Table1[[#This Row],[Opp_No]]))</f>
        <v>0</v>
      </c>
      <c r="CH1234" s="36">
        <f>IF(OR(Table1[[#This Row],[Gov_Share]]="",Table1[[#This Row],[Opp_Share]]=""),"",ABS(Table1[[#This Row],[Gov_Share]]-Table1[[#This Row],[Opp_Share]]))</f>
        <v>1</v>
      </c>
      <c r="CI1234" s="36">
        <f>IF(Table1[[#This Row],[Gov_Aye]]+Table1[[#This Row],[Gov_No]]=0,"",ABS(Table1[[#This Row],[Gov_Aye]]-Table1[[#This Row],[Gov_No]])/(Table1[[#This Row],[Gov_Aye]]+Table1[[#This Row],[Gov_No]]))</f>
        <v>1</v>
      </c>
      <c r="CJ1234" s="36">
        <f>IF(Table1[[#This Row],[Opp_Aye]]+Table1[[#This Row],[Opp_No]]=0,"",ABS(Table1[[#This Row],[Opp_Aye]]-Table1[[#This Row],[Opp_No]])/(Table1[[#This Row],[Opp_Aye]]+Table1[[#This Row],[Opp_No]]))</f>
        <v>1</v>
      </c>
      <c r="CK12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0.96085409252669041</v>
      </c>
    </row>
    <row r="1235" spans="1:89" ht="29.5" x14ac:dyDescent="0.75">
      <c r="A1235" s="2">
        <v>1270</v>
      </c>
      <c r="B1235" s="15">
        <v>44648</v>
      </c>
      <c r="C1235" s="16">
        <v>0.84930555555555554</v>
      </c>
      <c r="D1235" s="2">
        <v>234</v>
      </c>
      <c r="E1235" s="19" t="s">
        <v>1279</v>
      </c>
      <c r="F1235" s="2"/>
      <c r="G1235" s="2"/>
      <c r="H1235" s="2">
        <v>278</v>
      </c>
      <c r="I1235" s="2">
        <v>202</v>
      </c>
      <c r="J1235" s="2">
        <v>0</v>
      </c>
      <c r="K1235" s="2">
        <v>0</v>
      </c>
      <c r="L1235" s="2">
        <v>0</v>
      </c>
      <c r="M1235" s="3">
        <v>275</v>
      </c>
      <c r="N1235" s="2">
        <v>0</v>
      </c>
      <c r="O1235" s="2">
        <v>0</v>
      </c>
      <c r="P1235" s="2">
        <v>0</v>
      </c>
      <c r="Q1235" s="2">
        <v>0</v>
      </c>
      <c r="R1235" s="4">
        <v>0</v>
      </c>
      <c r="S1235" s="2">
        <v>0</v>
      </c>
      <c r="T1235" s="2">
        <v>0</v>
      </c>
      <c r="U1235" s="2">
        <v>0</v>
      </c>
      <c r="V1235" s="2">
        <v>0</v>
      </c>
      <c r="W1235" s="2">
        <v>0</v>
      </c>
      <c r="X1235" s="2">
        <v>0</v>
      </c>
      <c r="Y1235" s="2">
        <v>0</v>
      </c>
      <c r="Z1235" s="2">
        <v>0</v>
      </c>
      <c r="AA1235" s="2">
        <v>0</v>
      </c>
      <c r="AB1235" s="2">
        <v>0</v>
      </c>
      <c r="AC1235" s="2">
        <v>0</v>
      </c>
      <c r="AD1235" s="2">
        <v>1</v>
      </c>
      <c r="AE1235" s="2">
        <v>1</v>
      </c>
      <c r="AF1235" s="2">
        <v>0</v>
      </c>
      <c r="AG1235" s="3">
        <v>1</v>
      </c>
      <c r="AH1235" s="2">
        <v>4</v>
      </c>
      <c r="AI1235" s="2">
        <v>0</v>
      </c>
      <c r="AJ1235" s="2">
        <v>1</v>
      </c>
      <c r="AK1235" s="2">
        <v>2</v>
      </c>
      <c r="AL1235" s="4">
        <v>141</v>
      </c>
      <c r="AM1235" s="2">
        <v>11</v>
      </c>
      <c r="AN1235" s="2">
        <v>2</v>
      </c>
      <c r="AO1235" s="2">
        <v>0</v>
      </c>
      <c r="AP1235" s="2">
        <v>35</v>
      </c>
      <c r="AQ1235" s="2">
        <v>2</v>
      </c>
      <c r="AR1235" s="2">
        <v>0</v>
      </c>
      <c r="AS1235" s="2">
        <v>0</v>
      </c>
      <c r="AT1235" s="2">
        <v>0</v>
      </c>
      <c r="AU1235" s="2">
        <v>0</v>
      </c>
      <c r="AV1235" s="2">
        <v>0</v>
      </c>
      <c r="AW1235" s="2">
        <v>0</v>
      </c>
      <c r="AX1235" s="2">
        <v>0</v>
      </c>
      <c r="AY1235" s="2">
        <v>0</v>
      </c>
      <c r="AZ1235" s="2">
        <v>0</v>
      </c>
      <c r="BA1235" s="2">
        <v>1</v>
      </c>
      <c r="BB1235" s="2">
        <v>0</v>
      </c>
      <c r="BC1235" s="2">
        <v>0</v>
      </c>
      <c r="BD1235" s="2">
        <v>0</v>
      </c>
      <c r="BE1235" s="2">
        <v>0</v>
      </c>
      <c r="BF1235" s="2">
        <v>0</v>
      </c>
      <c r="BG1235" s="2">
        <v>0</v>
      </c>
      <c r="BH1235" s="2">
        <v>0</v>
      </c>
      <c r="BI1235" s="2">
        <v>0</v>
      </c>
      <c r="BJ1235" s="2">
        <v>0</v>
      </c>
      <c r="BK1235" s="2">
        <v>0</v>
      </c>
      <c r="BL1235" s="2">
        <v>0</v>
      </c>
      <c r="BM1235" s="2">
        <v>0</v>
      </c>
      <c r="BN1235" s="2">
        <v>0</v>
      </c>
      <c r="BO1235" s="2">
        <v>0</v>
      </c>
      <c r="BP1235" s="2">
        <v>0</v>
      </c>
      <c r="BQ1235" s="2">
        <v>0</v>
      </c>
      <c r="BR1235" s="2">
        <v>1</v>
      </c>
      <c r="BS1235" s="2">
        <v>476</v>
      </c>
      <c r="BT1235" s="2">
        <v>2.1008400000000001E-3</v>
      </c>
      <c r="BU1235" s="5">
        <v>0.73</v>
      </c>
      <c r="BV1235" s="5">
        <f>IFERROR($BF1235/($AL1235+$R1235), "No Votes")</f>
        <v>0</v>
      </c>
      <c r="BW1235" s="5">
        <f>IFERROR($BA1235/($AG1235+$M1235), "No Votes")</f>
        <v>3.6231884057971015E-3</v>
      </c>
      <c r="BX1235" t="s">
        <v>2157</v>
      </c>
      <c r="BY1235" s="5" t="s">
        <v>2093</v>
      </c>
      <c r="BZ1235" s="5" t="s">
        <v>2088</v>
      </c>
      <c r="CA1235" s="28" t="str">
        <f>IF(Table1[[#This Row],[Party]]="Labour","Conservative","Labour")</f>
        <v>Labour</v>
      </c>
      <c r="CB1235" s="28" cm="1">
        <f t="array" ref="CB12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1235" s="28" cm="1">
        <f t="array" ref="CC12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35" s="28">
        <f>IF(TRIM(Table1[[#This Row],[Party]])="Labour",Table1[[#This Row],[Conservative_Aye]],Table1[[#This Row],[Labour_Aye]])</f>
        <v>0</v>
      </c>
      <c r="CE1235" s="28">
        <f>IF(TRIM(Table1[[#This Row],[Party]])="Labour",Table1[[#This Row],[Conservative_No]],Table1[[#This Row],[Labour_No]])</f>
        <v>141</v>
      </c>
      <c r="CF1235" s="36">
        <f>IF(Table1[[#This Row],[Gov_Aye]]+Table1[[#This Row],[Gov_No]]=0,"",Table1[[#This Row],[Gov_Aye]]/(Table1[[#This Row],[Gov_Aye]]+Table1[[#This Row],[Gov_No]]))</f>
        <v>0.99637681159420288</v>
      </c>
      <c r="CG1235" s="36">
        <f>IF(Table1[[#This Row],[Opp_Aye]]+Table1[[#This Row],[Opp_No]]=0,"",Table1[[#This Row],[Opp_Aye]]/(Table1[[#This Row],[Opp_Aye]]+Table1[[#This Row],[Opp_No]]))</f>
        <v>0</v>
      </c>
      <c r="CH1235" s="36">
        <f>IF(OR(Table1[[#This Row],[Gov_Share]]="",Table1[[#This Row],[Opp_Share]]=""),"",ABS(Table1[[#This Row],[Gov_Share]]-Table1[[#This Row],[Opp_Share]]))</f>
        <v>0.99637681159420288</v>
      </c>
      <c r="CI1235" s="36">
        <f>IF(Table1[[#This Row],[Gov_Aye]]+Table1[[#This Row],[Gov_No]]=0,"",ABS(Table1[[#This Row],[Gov_Aye]]-Table1[[#This Row],[Gov_No]])/(Table1[[#This Row],[Gov_Aye]]+Table1[[#This Row],[Gov_No]]))</f>
        <v>0.99275362318840576</v>
      </c>
      <c r="CJ1235" s="36">
        <f>IF(Table1[[#This Row],[Opp_Aye]]+Table1[[#This Row],[Opp_No]]=0,"",ABS(Table1[[#This Row],[Opp_Aye]]-Table1[[#This Row],[Opp_No]])/(Table1[[#This Row],[Opp_Aye]]+Table1[[#This Row],[Opp_No]]))</f>
        <v>1</v>
      </c>
      <c r="CK12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0.96085327448681701</v>
      </c>
    </row>
    <row r="1236" spans="1:89" x14ac:dyDescent="0.75">
      <c r="A1236" s="2">
        <v>1554</v>
      </c>
      <c r="B1236" s="15">
        <v>45084</v>
      </c>
      <c r="C1236" s="16">
        <v>0.66388888888888886</v>
      </c>
      <c r="D1236" s="2">
        <v>246</v>
      </c>
      <c r="E1236" s="19" t="s">
        <v>1354</v>
      </c>
      <c r="F1236" s="2"/>
      <c r="G1236" s="2"/>
      <c r="H1236" s="2">
        <v>185</v>
      </c>
      <c r="I1236" s="2">
        <v>280</v>
      </c>
      <c r="J1236" s="2">
        <v>0</v>
      </c>
      <c r="K1236" s="2">
        <v>0</v>
      </c>
      <c r="L1236" s="2">
        <v>0</v>
      </c>
      <c r="M1236" s="3">
        <v>0</v>
      </c>
      <c r="N1236" s="2">
        <v>0</v>
      </c>
      <c r="O1236" s="2">
        <v>0</v>
      </c>
      <c r="P1236" s="2">
        <v>1</v>
      </c>
      <c r="Q1236" s="2">
        <v>6</v>
      </c>
      <c r="R1236" s="4">
        <v>161</v>
      </c>
      <c r="S1236" s="2">
        <v>12</v>
      </c>
      <c r="T1236" s="2">
        <v>3</v>
      </c>
      <c r="U1236" s="2">
        <v>0</v>
      </c>
      <c r="V1236" s="2">
        <v>0</v>
      </c>
      <c r="W1236" s="2">
        <v>2</v>
      </c>
      <c r="X1236" s="2">
        <v>0</v>
      </c>
      <c r="Y1236" s="2">
        <v>0</v>
      </c>
      <c r="Z1236" s="2">
        <v>0</v>
      </c>
      <c r="AA1236" s="2">
        <v>0</v>
      </c>
      <c r="AB1236" s="2">
        <v>0</v>
      </c>
      <c r="AC1236" s="2">
        <v>0</v>
      </c>
      <c r="AD1236" s="2">
        <v>0</v>
      </c>
      <c r="AE1236" s="2">
        <v>0</v>
      </c>
      <c r="AF1236" s="2">
        <v>0</v>
      </c>
      <c r="AG1236" s="3">
        <v>274</v>
      </c>
      <c r="AH1236" s="2">
        <v>2</v>
      </c>
      <c r="AI1236" s="2">
        <v>0</v>
      </c>
      <c r="AJ1236" s="2">
        <v>0</v>
      </c>
      <c r="AK1236" s="2">
        <v>3</v>
      </c>
      <c r="AL1236" s="4">
        <v>0</v>
      </c>
      <c r="AM1236" s="2">
        <v>0</v>
      </c>
      <c r="AN1236" s="2">
        <v>0</v>
      </c>
      <c r="AO1236" s="2">
        <v>0</v>
      </c>
      <c r="AP1236" s="2">
        <v>0</v>
      </c>
      <c r="AQ1236" s="2">
        <v>0</v>
      </c>
      <c r="AR1236" s="2">
        <v>0</v>
      </c>
      <c r="AS1236" s="2">
        <v>0</v>
      </c>
      <c r="AT1236" s="2">
        <v>0</v>
      </c>
      <c r="AU1236" s="2">
        <v>0</v>
      </c>
      <c r="AV1236" s="2">
        <v>0</v>
      </c>
      <c r="AW1236" s="2">
        <v>0</v>
      </c>
      <c r="AX1236" s="2">
        <v>0</v>
      </c>
      <c r="AY1236" s="2">
        <v>0</v>
      </c>
      <c r="AZ1236" s="2">
        <v>0</v>
      </c>
      <c r="BA1236" s="2">
        <v>0</v>
      </c>
      <c r="BB1236" s="2">
        <v>0</v>
      </c>
      <c r="BC1236" s="2">
        <v>0</v>
      </c>
      <c r="BD1236" s="2">
        <v>0</v>
      </c>
      <c r="BE1236" s="2">
        <v>3</v>
      </c>
      <c r="BF1236" s="2">
        <v>0</v>
      </c>
      <c r="BG1236" s="2">
        <v>0</v>
      </c>
      <c r="BH1236" s="2">
        <v>0</v>
      </c>
      <c r="BI1236" s="2">
        <v>0</v>
      </c>
      <c r="BJ1236" s="2">
        <v>0</v>
      </c>
      <c r="BK1236" s="2">
        <v>0</v>
      </c>
      <c r="BL1236" s="2">
        <v>0</v>
      </c>
      <c r="BM1236" s="2">
        <v>0</v>
      </c>
      <c r="BN1236" s="2">
        <v>0</v>
      </c>
      <c r="BO1236" s="2">
        <v>0</v>
      </c>
      <c r="BP1236" s="2">
        <v>0</v>
      </c>
      <c r="BQ1236" s="2">
        <v>0</v>
      </c>
      <c r="BR1236" s="2">
        <v>3</v>
      </c>
      <c r="BS1236" s="2">
        <v>464</v>
      </c>
      <c r="BT1236" s="2">
        <v>6.4655169999999996E-3</v>
      </c>
      <c r="BU1236" s="5">
        <v>0.71</v>
      </c>
      <c r="BV1236" s="5">
        <f>IFERROR($BF1236/($AL1236+$R1236), "No Votes")</f>
        <v>0</v>
      </c>
      <c r="BW1236" s="5">
        <f>IFERROR($BA1236/($AG1236+$M1236), "No Votes")</f>
        <v>0</v>
      </c>
      <c r="BX1236" t="s">
        <v>2157</v>
      </c>
      <c r="BY1236" s="5" t="s">
        <v>2096</v>
      </c>
      <c r="BZ1236" s="5" t="s">
        <v>2088</v>
      </c>
      <c r="CA1236" s="28" t="str">
        <f>IF(Table1[[#This Row],[Party]]="Labour","Conservative","Labour")</f>
        <v>Labour</v>
      </c>
      <c r="CB1236" s="28" cm="1">
        <f t="array" ref="CB12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36" s="28" cm="1">
        <f t="array" ref="CC12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1236" s="28">
        <f>IF(TRIM(Table1[[#This Row],[Party]])="Labour",Table1[[#This Row],[Conservative_Aye]],Table1[[#This Row],[Labour_Aye]])</f>
        <v>161</v>
      </c>
      <c r="CE1236" s="28">
        <f>IF(TRIM(Table1[[#This Row],[Party]])="Labour",Table1[[#This Row],[Conservative_No]],Table1[[#This Row],[Labour_No]])</f>
        <v>0</v>
      </c>
      <c r="CF1236" s="36">
        <f>IF(Table1[[#This Row],[Gov_Aye]]+Table1[[#This Row],[Gov_No]]=0,"",Table1[[#This Row],[Gov_Aye]]/(Table1[[#This Row],[Gov_Aye]]+Table1[[#This Row],[Gov_No]]))</f>
        <v>0</v>
      </c>
      <c r="CG1236" s="36">
        <f>IF(Table1[[#This Row],[Opp_Aye]]+Table1[[#This Row],[Opp_No]]=0,"",Table1[[#This Row],[Opp_Aye]]/(Table1[[#This Row],[Opp_Aye]]+Table1[[#This Row],[Opp_No]]))</f>
        <v>1</v>
      </c>
      <c r="CH1236" s="36">
        <f>IF(OR(Table1[[#This Row],[Gov_Share]]="",Table1[[#This Row],[Opp_Share]]=""),"",ABS(Table1[[#This Row],[Gov_Share]]-Table1[[#This Row],[Opp_Share]]))</f>
        <v>1</v>
      </c>
      <c r="CI1236" s="36">
        <f>IF(Table1[[#This Row],[Gov_Aye]]+Table1[[#This Row],[Gov_No]]=0,"",ABS(Table1[[#This Row],[Gov_Aye]]-Table1[[#This Row],[Gov_No]])/(Table1[[#This Row],[Gov_Aye]]+Table1[[#This Row],[Gov_No]]))</f>
        <v>1</v>
      </c>
      <c r="CJ1236" s="36">
        <f>IF(Table1[[#This Row],[Opp_Aye]]+Table1[[#This Row],[Opp_No]]=0,"",ABS(Table1[[#This Row],[Opp_Aye]]-Table1[[#This Row],[Opp_No]])/(Table1[[#This Row],[Opp_Aye]]+Table1[[#This Row],[Opp_No]]))</f>
        <v>1</v>
      </c>
      <c r="CK12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0.96083836704909398</v>
      </c>
    </row>
    <row r="1237" spans="1:89" x14ac:dyDescent="0.75">
      <c r="A1237">
        <v>1698</v>
      </c>
      <c r="B1237" s="17">
        <v>45300</v>
      </c>
      <c r="C1237" s="18">
        <v>0.68888888888888888</v>
      </c>
      <c r="D1237">
        <v>34</v>
      </c>
      <c r="E1237" s="20" t="s">
        <v>1222</v>
      </c>
      <c r="H1237">
        <v>191</v>
      </c>
      <c r="I1237">
        <v>299</v>
      </c>
      <c r="J1237">
        <v>0</v>
      </c>
      <c r="K1237">
        <v>1</v>
      </c>
      <c r="L1237">
        <v>0</v>
      </c>
      <c r="M1237" s="3">
        <v>0</v>
      </c>
      <c r="N1237">
        <v>6</v>
      </c>
      <c r="O1237">
        <v>0</v>
      </c>
      <c r="P1237">
        <v>1</v>
      </c>
      <c r="Q1237">
        <v>6</v>
      </c>
      <c r="R1237" s="4">
        <v>161</v>
      </c>
      <c r="S1237">
        <v>13</v>
      </c>
      <c r="T1237">
        <v>0</v>
      </c>
      <c r="U1237">
        <v>0</v>
      </c>
      <c r="V1237">
        <v>0</v>
      </c>
      <c r="W1237">
        <v>2</v>
      </c>
      <c r="X1237">
        <v>0</v>
      </c>
      <c r="Y1237">
        <v>0</v>
      </c>
      <c r="Z1237">
        <v>0</v>
      </c>
      <c r="AA1237">
        <v>0</v>
      </c>
      <c r="AB1237">
        <v>0</v>
      </c>
      <c r="AC1237">
        <v>0</v>
      </c>
      <c r="AD1237">
        <v>0</v>
      </c>
      <c r="AE1237">
        <v>0</v>
      </c>
      <c r="AF1237">
        <v>0</v>
      </c>
      <c r="AG1237" s="3">
        <v>295</v>
      </c>
      <c r="AH1237">
        <v>0</v>
      </c>
      <c r="AI1237">
        <v>0</v>
      </c>
      <c r="AJ1237">
        <v>0</v>
      </c>
      <c r="AK1237">
        <v>1</v>
      </c>
      <c r="AL1237" s="4">
        <v>0</v>
      </c>
      <c r="AM1237">
        <v>0</v>
      </c>
      <c r="AN1237">
        <v>0</v>
      </c>
      <c r="AO1237">
        <v>0</v>
      </c>
      <c r="AP1237">
        <v>0</v>
      </c>
      <c r="AQ1237">
        <v>0</v>
      </c>
      <c r="AR1237">
        <v>0</v>
      </c>
      <c r="AS1237">
        <v>0</v>
      </c>
      <c r="AT1237">
        <v>0</v>
      </c>
      <c r="AU1237">
        <v>0</v>
      </c>
      <c r="AV1237">
        <v>0</v>
      </c>
      <c r="AW1237">
        <v>0</v>
      </c>
      <c r="AX1237">
        <v>0</v>
      </c>
      <c r="AY1237">
        <v>0</v>
      </c>
      <c r="AZ1237">
        <v>0</v>
      </c>
      <c r="BA1237" s="3">
        <v>0</v>
      </c>
      <c r="BB1237">
        <v>0</v>
      </c>
      <c r="BC1237">
        <v>0</v>
      </c>
      <c r="BD1237">
        <v>0</v>
      </c>
      <c r="BE1237">
        <v>1</v>
      </c>
      <c r="BF1237" s="4">
        <v>0</v>
      </c>
      <c r="BG1237">
        <v>0</v>
      </c>
      <c r="BH1237">
        <v>0</v>
      </c>
      <c r="BI1237">
        <v>0</v>
      </c>
      <c r="BJ1237">
        <v>0</v>
      </c>
      <c r="BK1237">
        <v>0</v>
      </c>
      <c r="BL1237">
        <v>0</v>
      </c>
      <c r="BM1237">
        <v>0</v>
      </c>
      <c r="BN1237">
        <v>0</v>
      </c>
      <c r="BO1237">
        <v>0</v>
      </c>
      <c r="BP1237">
        <v>0</v>
      </c>
      <c r="BQ1237">
        <v>0</v>
      </c>
      <c r="BR1237">
        <v>1</v>
      </c>
      <c r="BS1237">
        <v>486</v>
      </c>
      <c r="BT1237">
        <v>2.0576129999999998E-3</v>
      </c>
      <c r="BU1237" s="1">
        <v>0.75</v>
      </c>
      <c r="BV1237" s="5">
        <f>IFERROR($BF1237/($AL1237+$R1237), "No Votes")</f>
        <v>0</v>
      </c>
      <c r="BW1237" s="5">
        <f>IFERROR($BA1237/($AG1237+$M1237), "No Votes")</f>
        <v>0</v>
      </c>
      <c r="BX1237" t="s">
        <v>2157</v>
      </c>
      <c r="BY1237" s="5" t="s">
        <v>2096</v>
      </c>
      <c r="BZ1237" s="5" t="s">
        <v>2088</v>
      </c>
      <c r="CA1237" s="28" t="str">
        <f>IF(Table1[[#This Row],[Party]]="Labour","Conservative","Labour")</f>
        <v>Labour</v>
      </c>
      <c r="CB1237" s="28" cm="1">
        <f t="array" ref="CB12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37" s="28" cm="1">
        <f t="array" ref="CC12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237" s="28">
        <f>IF(TRIM(Table1[[#This Row],[Party]])="Labour",Table1[[#This Row],[Conservative_Aye]],Table1[[#This Row],[Labour_Aye]])</f>
        <v>161</v>
      </c>
      <c r="CE1237" s="28">
        <f>IF(TRIM(Table1[[#This Row],[Party]])="Labour",Table1[[#This Row],[Conservative_No]],Table1[[#This Row],[Labour_No]])</f>
        <v>0</v>
      </c>
      <c r="CF1237" s="36">
        <f>IF(Table1[[#This Row],[Gov_Aye]]+Table1[[#This Row],[Gov_No]]=0,"",Table1[[#This Row],[Gov_Aye]]/(Table1[[#This Row],[Gov_Aye]]+Table1[[#This Row],[Gov_No]]))</f>
        <v>0</v>
      </c>
      <c r="CG1237" s="36">
        <f>IF(Table1[[#This Row],[Opp_Aye]]+Table1[[#This Row],[Opp_No]]=0,"",Table1[[#This Row],[Opp_Aye]]/(Table1[[#This Row],[Opp_Aye]]+Table1[[#This Row],[Opp_No]]))</f>
        <v>1</v>
      </c>
      <c r="CH1237" s="36">
        <f>IF(OR(Table1[[#This Row],[Gov_Share]]="",Table1[[#This Row],[Opp_Share]]=""),"",ABS(Table1[[#This Row],[Gov_Share]]-Table1[[#This Row],[Opp_Share]]))</f>
        <v>1</v>
      </c>
      <c r="CI1237" s="36">
        <f>IF(Table1[[#This Row],[Gov_Aye]]+Table1[[#This Row],[Gov_No]]=0,"",ABS(Table1[[#This Row],[Gov_Aye]]-Table1[[#This Row],[Gov_No]])/(Table1[[#This Row],[Gov_Aye]]+Table1[[#This Row],[Gov_No]]))</f>
        <v>1</v>
      </c>
      <c r="CJ1237" s="36">
        <f>IF(Table1[[#This Row],[Opp_Aye]]+Table1[[#This Row],[Opp_No]]=0,"",ABS(Table1[[#This Row],[Opp_Aye]]-Table1[[#This Row],[Opp_No]])/(Table1[[#This Row],[Opp_Aye]]+Table1[[#This Row],[Opp_No]]))</f>
        <v>1</v>
      </c>
      <c r="CK12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0.9608221178144245</v>
      </c>
    </row>
    <row r="1238" spans="1:89" ht="29.5" x14ac:dyDescent="0.75">
      <c r="A1238">
        <v>1519</v>
      </c>
      <c r="B1238" s="17">
        <v>45034</v>
      </c>
      <c r="C1238" s="18">
        <v>0.70902777777777781</v>
      </c>
      <c r="D1238">
        <v>211</v>
      </c>
      <c r="E1238" s="20" t="s">
        <v>376</v>
      </c>
      <c r="H1238">
        <v>232</v>
      </c>
      <c r="I1238">
        <v>299</v>
      </c>
      <c r="J1238">
        <v>0</v>
      </c>
      <c r="K1238">
        <v>0</v>
      </c>
      <c r="L1238">
        <v>0</v>
      </c>
      <c r="M1238" s="3">
        <v>0</v>
      </c>
      <c r="N1238">
        <v>7</v>
      </c>
      <c r="O1238">
        <v>0</v>
      </c>
      <c r="P1238">
        <v>1</v>
      </c>
      <c r="Q1238">
        <v>8</v>
      </c>
      <c r="R1238" s="4">
        <v>161</v>
      </c>
      <c r="S1238">
        <v>13</v>
      </c>
      <c r="T1238">
        <v>3</v>
      </c>
      <c r="U1238">
        <v>0</v>
      </c>
      <c r="V1238">
        <v>38</v>
      </c>
      <c r="W1238">
        <v>0</v>
      </c>
      <c r="X1238">
        <v>0</v>
      </c>
      <c r="Y1238">
        <v>0</v>
      </c>
      <c r="Z1238">
        <v>0</v>
      </c>
      <c r="AA1238">
        <v>0</v>
      </c>
      <c r="AB1238">
        <v>0</v>
      </c>
      <c r="AC1238">
        <v>0</v>
      </c>
      <c r="AD1238">
        <v>0</v>
      </c>
      <c r="AE1238">
        <v>0</v>
      </c>
      <c r="AF1238">
        <v>0</v>
      </c>
      <c r="AG1238" s="3">
        <v>295</v>
      </c>
      <c r="AH1238">
        <v>0</v>
      </c>
      <c r="AI1238">
        <v>0</v>
      </c>
      <c r="AJ1238">
        <v>0</v>
      </c>
      <c r="AK1238">
        <v>3</v>
      </c>
      <c r="AL1238" s="4">
        <v>0</v>
      </c>
      <c r="AM1238">
        <v>0</v>
      </c>
      <c r="AN1238">
        <v>0</v>
      </c>
      <c r="AO1238">
        <v>0</v>
      </c>
      <c r="AP1238">
        <v>0</v>
      </c>
      <c r="AQ1238">
        <v>0</v>
      </c>
      <c r="AR1238">
        <v>0</v>
      </c>
      <c r="AS1238">
        <v>0</v>
      </c>
      <c r="AT1238">
        <v>0</v>
      </c>
      <c r="AU1238">
        <v>0</v>
      </c>
      <c r="AV1238">
        <v>0</v>
      </c>
      <c r="AW1238">
        <v>0</v>
      </c>
      <c r="AX1238">
        <v>0</v>
      </c>
      <c r="AY1238">
        <v>0</v>
      </c>
      <c r="AZ1238">
        <v>0</v>
      </c>
      <c r="BA1238" s="3">
        <v>0</v>
      </c>
      <c r="BB1238">
        <v>0</v>
      </c>
      <c r="BC1238">
        <v>0</v>
      </c>
      <c r="BD1238">
        <v>0</v>
      </c>
      <c r="BE1238">
        <v>3</v>
      </c>
      <c r="BF1238" s="4">
        <v>0</v>
      </c>
      <c r="BG1238">
        <v>0</v>
      </c>
      <c r="BH1238">
        <v>0</v>
      </c>
      <c r="BI1238">
        <v>0</v>
      </c>
      <c r="BJ1238">
        <v>0</v>
      </c>
      <c r="BK1238">
        <v>0</v>
      </c>
      <c r="BL1238">
        <v>0</v>
      </c>
      <c r="BM1238">
        <v>0</v>
      </c>
      <c r="BN1238">
        <v>0</v>
      </c>
      <c r="BO1238">
        <v>0</v>
      </c>
      <c r="BP1238">
        <v>0</v>
      </c>
      <c r="BQ1238">
        <v>0</v>
      </c>
      <c r="BR1238">
        <v>3</v>
      </c>
      <c r="BS1238">
        <v>529</v>
      </c>
      <c r="BT1238">
        <v>0.01</v>
      </c>
      <c r="BU1238" s="1">
        <v>0.81</v>
      </c>
      <c r="BV1238" s="5">
        <f>IFERROR($BF1238/($AL1238+$R1238), "No Votes")</f>
        <v>0</v>
      </c>
      <c r="BW1238" s="5">
        <f>IFERROR($BA1238/($AG1238+$M1238), "No Votes")</f>
        <v>0</v>
      </c>
      <c r="BX1238" t="s">
        <v>2157</v>
      </c>
      <c r="BY1238" s="5" t="s">
        <v>2096</v>
      </c>
      <c r="BZ1238" s="5" t="s">
        <v>2088</v>
      </c>
      <c r="CA1238" s="28" t="str">
        <f>IF(Table1[[#This Row],[Party]]="Labour","Conservative","Labour")</f>
        <v>Labour</v>
      </c>
      <c r="CB1238" s="28" cm="1">
        <f t="array" ref="CB12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38" s="28" cm="1">
        <f t="array" ref="CC12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238" s="28">
        <f>IF(TRIM(Table1[[#This Row],[Party]])="Labour",Table1[[#This Row],[Conservative_Aye]],Table1[[#This Row],[Labour_Aye]])</f>
        <v>161</v>
      </c>
      <c r="CE1238" s="28">
        <f>IF(TRIM(Table1[[#This Row],[Party]])="Labour",Table1[[#This Row],[Conservative_No]],Table1[[#This Row],[Labour_No]])</f>
        <v>0</v>
      </c>
      <c r="CF1238" s="36">
        <f>IF(Table1[[#This Row],[Gov_Aye]]+Table1[[#This Row],[Gov_No]]=0,"",Table1[[#This Row],[Gov_Aye]]/(Table1[[#This Row],[Gov_Aye]]+Table1[[#This Row],[Gov_No]]))</f>
        <v>0</v>
      </c>
      <c r="CG1238" s="36">
        <f>IF(Table1[[#This Row],[Opp_Aye]]+Table1[[#This Row],[Opp_No]]=0,"",Table1[[#This Row],[Opp_Aye]]/(Table1[[#This Row],[Opp_Aye]]+Table1[[#This Row],[Opp_No]]))</f>
        <v>1</v>
      </c>
      <c r="CH1238" s="36">
        <f>IF(OR(Table1[[#This Row],[Gov_Share]]="",Table1[[#This Row],[Opp_Share]]=""),"",ABS(Table1[[#This Row],[Gov_Share]]-Table1[[#This Row],[Opp_Share]]))</f>
        <v>1</v>
      </c>
      <c r="CI1238" s="36">
        <f>IF(Table1[[#This Row],[Gov_Aye]]+Table1[[#This Row],[Gov_No]]=0,"",ABS(Table1[[#This Row],[Gov_Aye]]-Table1[[#This Row],[Gov_No]])/(Table1[[#This Row],[Gov_Aye]]+Table1[[#This Row],[Gov_No]]))</f>
        <v>1</v>
      </c>
      <c r="CJ1238" s="36">
        <f>IF(Table1[[#This Row],[Opp_Aye]]+Table1[[#This Row],[Opp_No]]=0,"",ABS(Table1[[#This Row],[Opp_Aye]]-Table1[[#This Row],[Opp_No]])/(Table1[[#This Row],[Opp_Aye]]+Table1[[#This Row],[Opp_No]]))</f>
        <v>1</v>
      </c>
      <c r="CK12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0.9608221178144245</v>
      </c>
    </row>
    <row r="1239" spans="1:89" hidden="1" x14ac:dyDescent="0.75">
      <c r="A1239" s="2">
        <v>791</v>
      </c>
      <c r="B1239" s="15">
        <v>43971</v>
      </c>
      <c r="C1239" s="16">
        <v>0.74236111111111114</v>
      </c>
      <c r="D1239" s="2">
        <v>49</v>
      </c>
      <c r="E1239" s="19" t="s">
        <v>595</v>
      </c>
      <c r="F1239" s="2" t="s">
        <v>1973</v>
      </c>
      <c r="G1239" s="2"/>
      <c r="H1239" s="2">
        <v>355</v>
      </c>
      <c r="I1239" s="2">
        <v>254</v>
      </c>
      <c r="J1239" s="2">
        <v>0</v>
      </c>
      <c r="K1239" s="2">
        <v>0</v>
      </c>
      <c r="L1239" s="2">
        <v>0</v>
      </c>
      <c r="M1239" s="3">
        <v>347</v>
      </c>
      <c r="N1239" s="2">
        <v>7</v>
      </c>
      <c r="O1239" s="2">
        <v>0</v>
      </c>
      <c r="P1239" s="2">
        <v>0</v>
      </c>
      <c r="Q1239" s="2">
        <v>0</v>
      </c>
      <c r="R1239" s="4">
        <v>1</v>
      </c>
      <c r="S1239" s="2">
        <v>0</v>
      </c>
      <c r="T1239" s="2">
        <v>0</v>
      </c>
      <c r="U1239" s="2">
        <v>0</v>
      </c>
      <c r="V1239" s="2">
        <v>0</v>
      </c>
      <c r="W1239" s="2">
        <v>0</v>
      </c>
      <c r="X1239" s="2">
        <v>0</v>
      </c>
      <c r="Y1239" s="2">
        <v>0</v>
      </c>
      <c r="Z1239" s="2">
        <v>0</v>
      </c>
      <c r="AA1239" s="2">
        <v>0</v>
      </c>
      <c r="AB1239" s="2">
        <v>0</v>
      </c>
      <c r="AC1239" s="2">
        <v>0</v>
      </c>
      <c r="AD1239" s="2">
        <v>0</v>
      </c>
      <c r="AE1239" s="2">
        <v>1</v>
      </c>
      <c r="AF1239" s="2">
        <v>0</v>
      </c>
      <c r="AG1239" s="3">
        <v>1</v>
      </c>
      <c r="AH1239" s="2">
        <v>0</v>
      </c>
      <c r="AI1239" s="2">
        <v>0</v>
      </c>
      <c r="AJ1239" s="2">
        <v>1</v>
      </c>
      <c r="AK1239" s="2">
        <v>0</v>
      </c>
      <c r="AL1239" s="4">
        <v>189</v>
      </c>
      <c r="AM1239" s="2">
        <v>11</v>
      </c>
      <c r="AN1239" s="2">
        <v>3</v>
      </c>
      <c r="AO1239" s="2">
        <v>0</v>
      </c>
      <c r="AP1239" s="2">
        <v>46</v>
      </c>
      <c r="AQ1239" s="2">
        <v>2</v>
      </c>
      <c r="AR1239" s="2">
        <v>0</v>
      </c>
      <c r="AS1239" s="2">
        <v>0</v>
      </c>
      <c r="AT1239" s="2">
        <v>0</v>
      </c>
      <c r="AU1239" s="2">
        <v>0</v>
      </c>
      <c r="AV1239" s="2">
        <v>0</v>
      </c>
      <c r="AW1239" s="2">
        <v>0</v>
      </c>
      <c r="AX1239" s="2">
        <v>0</v>
      </c>
      <c r="AY1239" s="2">
        <v>0</v>
      </c>
      <c r="AZ1239" s="2">
        <v>0</v>
      </c>
      <c r="BA1239" s="44">
        <v>1</v>
      </c>
      <c r="BB1239" s="2">
        <v>0</v>
      </c>
      <c r="BC1239" s="2">
        <v>0</v>
      </c>
      <c r="BD1239" s="2">
        <v>0</v>
      </c>
      <c r="BE1239" s="2">
        <v>0</v>
      </c>
      <c r="BF1239" s="45">
        <v>1</v>
      </c>
      <c r="BG1239" s="2">
        <v>0</v>
      </c>
      <c r="BH1239" s="2">
        <v>0</v>
      </c>
      <c r="BI1239" s="2">
        <v>0</v>
      </c>
      <c r="BJ1239" s="2">
        <v>0</v>
      </c>
      <c r="BK1239" s="2">
        <v>0</v>
      </c>
      <c r="BL1239" s="2">
        <v>0</v>
      </c>
      <c r="BM1239" s="2">
        <v>0</v>
      </c>
      <c r="BN1239" s="2">
        <v>0</v>
      </c>
      <c r="BO1239" s="2">
        <v>0</v>
      </c>
      <c r="BP1239" s="2">
        <v>0</v>
      </c>
      <c r="BQ1239" s="2">
        <v>0</v>
      </c>
      <c r="BR1239" s="2">
        <v>2</v>
      </c>
      <c r="BS1239" s="2">
        <v>609</v>
      </c>
      <c r="BT1239" s="2">
        <v>0</v>
      </c>
      <c r="BU1239" s="5">
        <v>0.94</v>
      </c>
      <c r="BV1239" s="5">
        <f>IFERROR($BF1239/($AL1239+$R1239), "No Votes")</f>
        <v>5.263157894736842E-3</v>
      </c>
      <c r="BW1239" s="5">
        <f>IFERROR($BA1239/($AG1239+$M1239), "No Votes")</f>
        <v>2.8735632183908046E-3</v>
      </c>
      <c r="BX1239" t="s">
        <v>2156</v>
      </c>
      <c r="BY1239" s="5" t="s">
        <v>2093</v>
      </c>
      <c r="BZ1239" s="5" t="s">
        <v>2088</v>
      </c>
      <c r="CA1239" s="28" t="str">
        <f>IF(Table1[[#This Row],[Party]]="Labour","Conservative","Labour")</f>
        <v>Labour</v>
      </c>
      <c r="CB1239" s="28" cm="1">
        <f t="array" ref="CB12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347</v>
      </c>
      <c r="CC1239" s="28" cm="1">
        <f t="array" ref="CC12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39" s="28">
        <f>IF(TRIM(Table1[[#This Row],[Party]])="Labour",Table1[[#This Row],[Conservative_Aye]],Table1[[#This Row],[Labour_Aye]])</f>
        <v>1</v>
      </c>
      <c r="CE1239" s="28">
        <f>IF(TRIM(Table1[[#This Row],[Party]])="Labour",Table1[[#This Row],[Conservative_No]],Table1[[#This Row],[Labour_No]])</f>
        <v>189</v>
      </c>
      <c r="CF1239" s="36">
        <f>IF(Table1[[#This Row],[Gov_Aye]]+Table1[[#This Row],[Gov_No]]=0,"",Table1[[#This Row],[Gov_Aye]]/(Table1[[#This Row],[Gov_Aye]]+Table1[[#This Row],[Gov_No]]))</f>
        <v>0.99712643678160917</v>
      </c>
      <c r="CG1239" s="36">
        <f>IF(Table1[[#This Row],[Opp_Aye]]+Table1[[#This Row],[Opp_No]]=0,"",Table1[[#This Row],[Opp_Aye]]/(Table1[[#This Row],[Opp_Aye]]+Table1[[#This Row],[Opp_No]]))</f>
        <v>5.263157894736842E-3</v>
      </c>
      <c r="CH1239" s="36">
        <f>IF(OR(Table1[[#This Row],[Gov_Share]]="",Table1[[#This Row],[Opp_Share]]=""),"",ABS(Table1[[#This Row],[Gov_Share]]-Table1[[#This Row],[Opp_Share]]))</f>
        <v>0.99186327888687231</v>
      </c>
      <c r="CI1239" s="36">
        <f>IF(Table1[[#This Row],[Gov_Aye]]+Table1[[#This Row],[Gov_No]]=0,"",ABS(Table1[[#This Row],[Gov_Aye]]-Table1[[#This Row],[Gov_No]])/(Table1[[#This Row],[Gov_Aye]]+Table1[[#This Row],[Gov_No]]))</f>
        <v>0.99425287356321834</v>
      </c>
      <c r="CJ1239" s="36">
        <f>IF(Table1[[#This Row],[Opp_Aye]]+Table1[[#This Row],[Opp_No]]=0,"",ABS(Table1[[#This Row],[Opp_Aye]]-Table1[[#This Row],[Opp_No]])/(Table1[[#This Row],[Opp_Aye]]+Table1[[#This Row],[Opp_No]]))</f>
        <v>0.98947368421052628</v>
      </c>
      <c r="CK12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0.96351925372719949</v>
      </c>
    </row>
    <row r="1240" spans="1:89" ht="29.5" x14ac:dyDescent="0.75">
      <c r="A1240">
        <v>1493</v>
      </c>
      <c r="B1240" s="17">
        <v>44992</v>
      </c>
      <c r="C1240" s="18">
        <v>0.77986111111111112</v>
      </c>
      <c r="D1240">
        <v>187</v>
      </c>
      <c r="E1240" s="20" t="s">
        <v>368</v>
      </c>
      <c r="H1240">
        <v>286</v>
      </c>
      <c r="I1240">
        <v>235</v>
      </c>
      <c r="J1240">
        <v>0</v>
      </c>
      <c r="K1240">
        <v>0</v>
      </c>
      <c r="L1240">
        <v>0</v>
      </c>
      <c r="M1240" s="3">
        <v>275</v>
      </c>
      <c r="N1240">
        <v>8</v>
      </c>
      <c r="O1240">
        <v>0</v>
      </c>
      <c r="P1240">
        <v>0</v>
      </c>
      <c r="Q1240">
        <v>3</v>
      </c>
      <c r="R1240" s="4">
        <v>0</v>
      </c>
      <c r="S1240">
        <v>0</v>
      </c>
      <c r="T1240">
        <v>0</v>
      </c>
      <c r="U1240">
        <v>0</v>
      </c>
      <c r="V1240">
        <v>0</v>
      </c>
      <c r="W1240">
        <v>0</v>
      </c>
      <c r="X1240">
        <v>0</v>
      </c>
      <c r="Y1240">
        <v>0</v>
      </c>
      <c r="Z1240">
        <v>0</v>
      </c>
      <c r="AA1240">
        <v>0</v>
      </c>
      <c r="AB1240">
        <v>0</v>
      </c>
      <c r="AC1240">
        <v>0</v>
      </c>
      <c r="AD1240">
        <v>1</v>
      </c>
      <c r="AE1240">
        <v>1</v>
      </c>
      <c r="AF1240">
        <v>0</v>
      </c>
      <c r="AG1240" s="3">
        <v>0</v>
      </c>
      <c r="AH1240">
        <v>0</v>
      </c>
      <c r="AI1240">
        <v>0</v>
      </c>
      <c r="AJ1240">
        <v>1</v>
      </c>
      <c r="AK1240">
        <v>5</v>
      </c>
      <c r="AL1240" s="4">
        <v>172</v>
      </c>
      <c r="AM1240">
        <v>12</v>
      </c>
      <c r="AN1240">
        <v>2</v>
      </c>
      <c r="AO1240">
        <v>0</v>
      </c>
      <c r="AP1240">
        <v>37</v>
      </c>
      <c r="AQ1240">
        <v>1</v>
      </c>
      <c r="AR1240">
        <v>0</v>
      </c>
      <c r="AS1240">
        <v>0</v>
      </c>
      <c r="AT1240">
        <v>0</v>
      </c>
      <c r="AU1240">
        <v>0</v>
      </c>
      <c r="AV1240">
        <v>0</v>
      </c>
      <c r="AW1240">
        <v>0</v>
      </c>
      <c r="AX1240">
        <v>0</v>
      </c>
      <c r="AY1240">
        <v>0</v>
      </c>
      <c r="AZ1240">
        <v>0</v>
      </c>
      <c r="BA1240" s="3">
        <v>0</v>
      </c>
      <c r="BB1240">
        <v>0</v>
      </c>
      <c r="BC1240">
        <v>0</v>
      </c>
      <c r="BD1240">
        <v>0</v>
      </c>
      <c r="BE1240">
        <v>3</v>
      </c>
      <c r="BF1240" s="4">
        <v>0</v>
      </c>
      <c r="BG1240">
        <v>0</v>
      </c>
      <c r="BH1240">
        <v>0</v>
      </c>
      <c r="BI1240">
        <v>0</v>
      </c>
      <c r="BJ1240">
        <v>0</v>
      </c>
      <c r="BK1240">
        <v>0</v>
      </c>
      <c r="BL1240">
        <v>0</v>
      </c>
      <c r="BM1240">
        <v>0</v>
      </c>
      <c r="BN1240">
        <v>0</v>
      </c>
      <c r="BO1240">
        <v>0</v>
      </c>
      <c r="BP1240">
        <v>0</v>
      </c>
      <c r="BQ1240">
        <v>0</v>
      </c>
      <c r="BR1240">
        <v>3</v>
      </c>
      <c r="BS1240">
        <v>518</v>
      </c>
      <c r="BT1240">
        <v>0.01</v>
      </c>
      <c r="BU1240" s="1">
        <v>0.8</v>
      </c>
      <c r="BV1240" s="5">
        <f>IFERROR($BF1240/($AL1240+$R1240), "No Votes")</f>
        <v>0</v>
      </c>
      <c r="BW1240" s="5">
        <f>IFERROR($BA1240/($AG1240+$M1240), "No Votes")</f>
        <v>0</v>
      </c>
      <c r="BX1240" t="s">
        <v>2157</v>
      </c>
      <c r="BY1240" s="5" t="s">
        <v>2096</v>
      </c>
      <c r="BZ1240" s="5" t="s">
        <v>2088</v>
      </c>
      <c r="CA1240" s="28" t="str">
        <f>IF(Table1[[#This Row],[Party]]="Labour","Conservative","Labour")</f>
        <v>Labour</v>
      </c>
      <c r="CB1240" s="28" cm="1">
        <f t="array" ref="CB12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1240" s="28" cm="1">
        <f t="array" ref="CC12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40" s="28">
        <f>IF(TRIM(Table1[[#This Row],[Party]])="Labour",Table1[[#This Row],[Conservative_Aye]],Table1[[#This Row],[Labour_Aye]])</f>
        <v>0</v>
      </c>
      <c r="CE1240" s="28">
        <f>IF(TRIM(Table1[[#This Row],[Party]])="Labour",Table1[[#This Row],[Conservative_No]],Table1[[#This Row],[Labour_No]])</f>
        <v>172</v>
      </c>
      <c r="CF1240" s="36">
        <f>IF(Table1[[#This Row],[Gov_Aye]]+Table1[[#This Row],[Gov_No]]=0,"",Table1[[#This Row],[Gov_Aye]]/(Table1[[#This Row],[Gov_Aye]]+Table1[[#This Row],[Gov_No]]))</f>
        <v>1</v>
      </c>
      <c r="CG1240" s="36">
        <f>IF(Table1[[#This Row],[Opp_Aye]]+Table1[[#This Row],[Opp_No]]=0,"",Table1[[#This Row],[Opp_Aye]]/(Table1[[#This Row],[Opp_Aye]]+Table1[[#This Row],[Opp_No]]))</f>
        <v>0</v>
      </c>
      <c r="CH1240" s="36">
        <f>IF(OR(Table1[[#This Row],[Gov_Share]]="",Table1[[#This Row],[Opp_Share]]=""),"",ABS(Table1[[#This Row],[Gov_Share]]-Table1[[#This Row],[Opp_Share]]))</f>
        <v>1</v>
      </c>
      <c r="CI1240" s="36">
        <f>IF(Table1[[#This Row],[Gov_Aye]]+Table1[[#This Row],[Gov_No]]=0,"",ABS(Table1[[#This Row],[Gov_Aye]]-Table1[[#This Row],[Gov_No]])/(Table1[[#This Row],[Gov_Aye]]+Table1[[#This Row],[Gov_No]]))</f>
        <v>1</v>
      </c>
      <c r="CJ1240" s="36">
        <f>IF(Table1[[#This Row],[Opp_Aye]]+Table1[[#This Row],[Opp_No]]=0,"",ABS(Table1[[#This Row],[Opp_Aye]]-Table1[[#This Row],[Opp_No]])/(Table1[[#This Row],[Opp_Aye]]+Table1[[#This Row],[Opp_No]]))</f>
        <v>1</v>
      </c>
      <c r="CK12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0.96080814218441435</v>
      </c>
    </row>
    <row r="1241" spans="1:89" ht="29.5" x14ac:dyDescent="0.75">
      <c r="A1241">
        <v>1790</v>
      </c>
      <c r="B1241" s="17">
        <v>45399</v>
      </c>
      <c r="C1241" s="18">
        <v>0.66388888888888886</v>
      </c>
      <c r="D1241">
        <v>126</v>
      </c>
      <c r="E1241" s="20" t="s">
        <v>1114</v>
      </c>
      <c r="H1241">
        <v>310</v>
      </c>
      <c r="I1241">
        <v>240</v>
      </c>
      <c r="J1241">
        <v>0</v>
      </c>
      <c r="K1241">
        <v>0</v>
      </c>
      <c r="L1241">
        <v>0</v>
      </c>
      <c r="M1241" s="3">
        <v>296</v>
      </c>
      <c r="N1241">
        <v>3</v>
      </c>
      <c r="O1241">
        <v>0</v>
      </c>
      <c r="P1241">
        <v>0</v>
      </c>
      <c r="Q1241">
        <v>0</v>
      </c>
      <c r="R1241" s="4">
        <v>0</v>
      </c>
      <c r="S1241">
        <v>0</v>
      </c>
      <c r="T1241">
        <v>0</v>
      </c>
      <c r="U1241">
        <v>0</v>
      </c>
      <c r="V1241">
        <v>0</v>
      </c>
      <c r="W1241">
        <v>0</v>
      </c>
      <c r="X1241">
        <v>0</v>
      </c>
      <c r="Y1241">
        <v>0</v>
      </c>
      <c r="Z1241">
        <v>0</v>
      </c>
      <c r="AA1241">
        <v>0</v>
      </c>
      <c r="AB1241">
        <v>0</v>
      </c>
      <c r="AC1241">
        <v>0</v>
      </c>
      <c r="AD1241">
        <v>1</v>
      </c>
      <c r="AE1241">
        <v>1</v>
      </c>
      <c r="AF1241">
        <v>0</v>
      </c>
      <c r="AG1241" s="3">
        <v>0</v>
      </c>
      <c r="AH1241">
        <v>0</v>
      </c>
      <c r="AI1241">
        <v>0</v>
      </c>
      <c r="AJ1241">
        <v>1</v>
      </c>
      <c r="AK1241">
        <v>4</v>
      </c>
      <c r="AL1241" s="4">
        <v>171</v>
      </c>
      <c r="AM1241">
        <v>13</v>
      </c>
      <c r="AN1241">
        <v>3</v>
      </c>
      <c r="AO1241">
        <v>0</v>
      </c>
      <c r="AP1241">
        <v>41</v>
      </c>
      <c r="AQ1241">
        <v>2</v>
      </c>
      <c r="AR1241">
        <v>0</v>
      </c>
      <c r="AS1241">
        <v>0</v>
      </c>
      <c r="AT1241">
        <v>0</v>
      </c>
      <c r="AU1241">
        <v>0</v>
      </c>
      <c r="AV1241">
        <v>0</v>
      </c>
      <c r="AW1241">
        <v>1</v>
      </c>
      <c r="AX1241">
        <v>0</v>
      </c>
      <c r="AY1241">
        <v>0</v>
      </c>
      <c r="AZ1241">
        <v>0</v>
      </c>
      <c r="BA1241" s="3">
        <v>0</v>
      </c>
      <c r="BB1241">
        <v>0</v>
      </c>
      <c r="BC1241">
        <v>0</v>
      </c>
      <c r="BD1241">
        <v>0</v>
      </c>
      <c r="BE1241">
        <v>0</v>
      </c>
      <c r="BF1241" s="4">
        <v>0</v>
      </c>
      <c r="BG1241">
        <v>0</v>
      </c>
      <c r="BH1241">
        <v>0</v>
      </c>
      <c r="BI1241">
        <v>0</v>
      </c>
      <c r="BJ1241">
        <v>0</v>
      </c>
      <c r="BK1241">
        <v>0</v>
      </c>
      <c r="BL1241">
        <v>0</v>
      </c>
      <c r="BM1241">
        <v>0</v>
      </c>
      <c r="BN1241">
        <v>0</v>
      </c>
      <c r="BO1241">
        <v>0</v>
      </c>
      <c r="BP1241">
        <v>0</v>
      </c>
      <c r="BQ1241">
        <v>0</v>
      </c>
      <c r="BR1241">
        <v>0</v>
      </c>
      <c r="BS1241">
        <v>537</v>
      </c>
      <c r="BT1241">
        <v>0</v>
      </c>
      <c r="BU1241" s="1">
        <v>0.83</v>
      </c>
      <c r="BV1241" s="5">
        <f>IFERROR($BF1241/($AL1241+$R1241), "No Votes")</f>
        <v>0</v>
      </c>
      <c r="BW1241" s="5">
        <f>IFERROR($BA1241/($AG1241+$M1241), "No Votes")</f>
        <v>0</v>
      </c>
      <c r="BX1241" t="s">
        <v>2157</v>
      </c>
      <c r="BY1241" s="5" t="s">
        <v>2096</v>
      </c>
      <c r="BZ1241" s="5" t="s">
        <v>2088</v>
      </c>
      <c r="CA1241" s="28" t="str">
        <f>IF(Table1[[#This Row],[Party]]="Labour","Conservative","Labour")</f>
        <v>Labour</v>
      </c>
      <c r="CB1241" s="28" cm="1">
        <f t="array" ref="CB12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241" s="28" cm="1">
        <f t="array" ref="CC12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41" s="28">
        <f>IF(TRIM(Table1[[#This Row],[Party]])="Labour",Table1[[#This Row],[Conservative_Aye]],Table1[[#This Row],[Labour_Aye]])</f>
        <v>0</v>
      </c>
      <c r="CE1241" s="28">
        <f>IF(TRIM(Table1[[#This Row],[Party]])="Labour",Table1[[#This Row],[Conservative_No]],Table1[[#This Row],[Labour_No]])</f>
        <v>171</v>
      </c>
      <c r="CF1241" s="36">
        <f>IF(Table1[[#This Row],[Gov_Aye]]+Table1[[#This Row],[Gov_No]]=0,"",Table1[[#This Row],[Gov_Aye]]/(Table1[[#This Row],[Gov_Aye]]+Table1[[#This Row],[Gov_No]]))</f>
        <v>1</v>
      </c>
      <c r="CG1241" s="36">
        <f>IF(Table1[[#This Row],[Opp_Aye]]+Table1[[#This Row],[Opp_No]]=0,"",Table1[[#This Row],[Opp_Aye]]/(Table1[[#This Row],[Opp_Aye]]+Table1[[#This Row],[Opp_No]]))</f>
        <v>0</v>
      </c>
      <c r="CH1241" s="36">
        <f>IF(OR(Table1[[#This Row],[Gov_Share]]="",Table1[[#This Row],[Opp_Share]]=""),"",ABS(Table1[[#This Row],[Gov_Share]]-Table1[[#This Row],[Opp_Share]]))</f>
        <v>1</v>
      </c>
      <c r="CI1241" s="36">
        <f>IF(Table1[[#This Row],[Gov_Aye]]+Table1[[#This Row],[Gov_No]]=0,"",ABS(Table1[[#This Row],[Gov_Aye]]-Table1[[#This Row],[Gov_No]])/(Table1[[#This Row],[Gov_Aye]]+Table1[[#This Row],[Gov_No]]))</f>
        <v>1</v>
      </c>
      <c r="CJ1241" s="36">
        <f>IF(Table1[[#This Row],[Opp_Aye]]+Table1[[#This Row],[Opp_No]]=0,"",ABS(Table1[[#This Row],[Opp_Aye]]-Table1[[#This Row],[Opp_No]])/(Table1[[#This Row],[Opp_Aye]]+Table1[[#This Row],[Opp_No]]))</f>
        <v>1</v>
      </c>
      <c r="CK12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0.96078465962213555</v>
      </c>
    </row>
    <row r="1242" spans="1:89" ht="29.5" x14ac:dyDescent="0.75">
      <c r="A1242">
        <v>1517</v>
      </c>
      <c r="B1242" s="17">
        <v>45034</v>
      </c>
      <c r="C1242" s="18">
        <v>0.68958333333333333</v>
      </c>
      <c r="D1242">
        <v>209</v>
      </c>
      <c r="E1242" s="20" t="s">
        <v>378</v>
      </c>
      <c r="H1242">
        <v>227</v>
      </c>
      <c r="I1242">
        <v>306</v>
      </c>
      <c r="J1242">
        <v>0</v>
      </c>
      <c r="K1242">
        <v>0</v>
      </c>
      <c r="L1242">
        <v>0</v>
      </c>
      <c r="M1242" s="3">
        <v>0</v>
      </c>
      <c r="N1242">
        <v>0</v>
      </c>
      <c r="O1242">
        <v>0</v>
      </c>
      <c r="P1242">
        <v>1</v>
      </c>
      <c r="Q1242">
        <v>7</v>
      </c>
      <c r="R1242" s="4">
        <v>164</v>
      </c>
      <c r="S1242">
        <v>13</v>
      </c>
      <c r="T1242">
        <v>3</v>
      </c>
      <c r="U1242">
        <v>0</v>
      </c>
      <c r="V1242">
        <v>39</v>
      </c>
      <c r="W1242">
        <v>0</v>
      </c>
      <c r="X1242">
        <v>0</v>
      </c>
      <c r="Y1242">
        <v>0</v>
      </c>
      <c r="Z1242">
        <v>0</v>
      </c>
      <c r="AA1242">
        <v>0</v>
      </c>
      <c r="AB1242">
        <v>0</v>
      </c>
      <c r="AC1242">
        <v>0</v>
      </c>
      <c r="AD1242">
        <v>0</v>
      </c>
      <c r="AE1242">
        <v>0</v>
      </c>
      <c r="AF1242">
        <v>0</v>
      </c>
      <c r="AG1242" s="3">
        <v>295</v>
      </c>
      <c r="AH1242">
        <v>7</v>
      </c>
      <c r="AI1242">
        <v>0</v>
      </c>
      <c r="AJ1242">
        <v>0</v>
      </c>
      <c r="AK1242">
        <v>3</v>
      </c>
      <c r="AL1242" s="4">
        <v>0</v>
      </c>
      <c r="AM1242">
        <v>0</v>
      </c>
      <c r="AN1242">
        <v>0</v>
      </c>
      <c r="AO1242">
        <v>0</v>
      </c>
      <c r="AP1242">
        <v>0</v>
      </c>
      <c r="AQ1242">
        <v>0</v>
      </c>
      <c r="AR1242">
        <v>0</v>
      </c>
      <c r="AS1242">
        <v>0</v>
      </c>
      <c r="AT1242">
        <v>0</v>
      </c>
      <c r="AU1242">
        <v>0</v>
      </c>
      <c r="AV1242">
        <v>0</v>
      </c>
      <c r="AW1242">
        <v>0</v>
      </c>
      <c r="AX1242">
        <v>0</v>
      </c>
      <c r="AY1242">
        <v>0</v>
      </c>
      <c r="AZ1242">
        <v>0</v>
      </c>
      <c r="BA1242" s="3">
        <v>0</v>
      </c>
      <c r="BB1242">
        <v>0</v>
      </c>
      <c r="BC1242">
        <v>0</v>
      </c>
      <c r="BD1242">
        <v>0</v>
      </c>
      <c r="BE1242">
        <v>3</v>
      </c>
      <c r="BF1242" s="4">
        <v>0</v>
      </c>
      <c r="BG1242">
        <v>0</v>
      </c>
      <c r="BH1242">
        <v>0</v>
      </c>
      <c r="BI1242">
        <v>0</v>
      </c>
      <c r="BJ1242">
        <v>0</v>
      </c>
      <c r="BK1242">
        <v>0</v>
      </c>
      <c r="BL1242">
        <v>0</v>
      </c>
      <c r="BM1242">
        <v>0</v>
      </c>
      <c r="BN1242">
        <v>0</v>
      </c>
      <c r="BO1242">
        <v>0</v>
      </c>
      <c r="BP1242">
        <v>0</v>
      </c>
      <c r="BQ1242">
        <v>0</v>
      </c>
      <c r="BR1242">
        <v>3</v>
      </c>
      <c r="BS1242">
        <v>532</v>
      </c>
      <c r="BT1242">
        <v>0.01</v>
      </c>
      <c r="BU1242" s="1">
        <v>0.82</v>
      </c>
      <c r="BV1242" s="5">
        <f>IFERROR($BF1242/($AL1242+$R1242), "No Votes")</f>
        <v>0</v>
      </c>
      <c r="BW1242" s="5">
        <f>IFERROR($BA1242/($AG1242+$M1242), "No Votes")</f>
        <v>0</v>
      </c>
      <c r="BX1242" t="s">
        <v>2157</v>
      </c>
      <c r="BY1242" s="5" t="s">
        <v>2096</v>
      </c>
      <c r="BZ1242" s="5" t="s">
        <v>2088</v>
      </c>
      <c r="CA1242" s="28" t="str">
        <f>IF(Table1[[#This Row],[Party]]="Labour","Conservative","Labour")</f>
        <v>Labour</v>
      </c>
      <c r="CB1242" s="28" cm="1">
        <f t="array" ref="CB12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2" s="28" cm="1">
        <f t="array" ref="CC12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242" s="28">
        <f>IF(TRIM(Table1[[#This Row],[Party]])="Labour",Table1[[#This Row],[Conservative_Aye]],Table1[[#This Row],[Labour_Aye]])</f>
        <v>164</v>
      </c>
      <c r="CE1242" s="28">
        <f>IF(TRIM(Table1[[#This Row],[Party]])="Labour",Table1[[#This Row],[Conservative_No]],Table1[[#This Row],[Labour_No]])</f>
        <v>0</v>
      </c>
      <c r="CF1242" s="36">
        <f>IF(Table1[[#This Row],[Gov_Aye]]+Table1[[#This Row],[Gov_No]]=0,"",Table1[[#This Row],[Gov_Aye]]/(Table1[[#This Row],[Gov_Aye]]+Table1[[#This Row],[Gov_No]]))</f>
        <v>0</v>
      </c>
      <c r="CG1242" s="36">
        <f>IF(Table1[[#This Row],[Opp_Aye]]+Table1[[#This Row],[Opp_No]]=0,"",Table1[[#This Row],[Opp_Aye]]/(Table1[[#This Row],[Opp_Aye]]+Table1[[#This Row],[Opp_No]]))</f>
        <v>1</v>
      </c>
      <c r="CH1242" s="36">
        <f>IF(OR(Table1[[#This Row],[Gov_Share]]="",Table1[[#This Row],[Opp_Share]]=""),"",ABS(Table1[[#This Row],[Gov_Share]]-Table1[[#This Row],[Opp_Share]]))</f>
        <v>1</v>
      </c>
      <c r="CI1242" s="36">
        <f>IF(Table1[[#This Row],[Gov_Aye]]+Table1[[#This Row],[Gov_No]]=0,"",ABS(Table1[[#This Row],[Gov_Aye]]-Table1[[#This Row],[Gov_No]])/(Table1[[#This Row],[Gov_Aye]]+Table1[[#This Row],[Gov_No]]))</f>
        <v>1</v>
      </c>
      <c r="CJ1242" s="36">
        <f>IF(Table1[[#This Row],[Opp_Aye]]+Table1[[#This Row],[Opp_No]]=0,"",ABS(Table1[[#This Row],[Opp_Aye]]-Table1[[#This Row],[Opp_No]])/(Table1[[#This Row],[Opp_Aye]]+Table1[[#This Row],[Opp_No]]))</f>
        <v>1</v>
      </c>
      <c r="CK12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0.96077060371317646</v>
      </c>
    </row>
    <row r="1243" spans="1:89" ht="29.5" hidden="1" x14ac:dyDescent="0.75">
      <c r="A1243">
        <v>739</v>
      </c>
      <c r="B1243" s="17">
        <v>43837</v>
      </c>
      <c r="C1243" s="18">
        <v>0.86250000000000004</v>
      </c>
      <c r="D1243">
        <v>4</v>
      </c>
      <c r="E1243" s="20" t="s">
        <v>1021</v>
      </c>
      <c r="F1243" t="s">
        <v>2015</v>
      </c>
      <c r="H1243">
        <v>255</v>
      </c>
      <c r="I1243">
        <v>341</v>
      </c>
      <c r="J1243">
        <v>0</v>
      </c>
      <c r="K1243">
        <v>1</v>
      </c>
      <c r="L1243">
        <v>0</v>
      </c>
      <c r="M1243" s="3">
        <v>0</v>
      </c>
      <c r="N1243">
        <v>0</v>
      </c>
      <c r="O1243">
        <v>0</v>
      </c>
      <c r="P1243">
        <v>1</v>
      </c>
      <c r="Q1243">
        <v>0</v>
      </c>
      <c r="R1243" s="4">
        <v>189</v>
      </c>
      <c r="S1243">
        <v>11</v>
      </c>
      <c r="T1243">
        <v>4</v>
      </c>
      <c r="U1243">
        <v>0</v>
      </c>
      <c r="V1243">
        <v>43</v>
      </c>
      <c r="W1243">
        <v>2</v>
      </c>
      <c r="X1243">
        <v>0</v>
      </c>
      <c r="Y1243">
        <v>0</v>
      </c>
      <c r="Z1243">
        <v>0</v>
      </c>
      <c r="AA1243">
        <v>0</v>
      </c>
      <c r="AB1243">
        <v>0</v>
      </c>
      <c r="AC1243">
        <v>0</v>
      </c>
      <c r="AD1243">
        <v>0</v>
      </c>
      <c r="AE1243">
        <v>0</v>
      </c>
      <c r="AF1243">
        <v>0</v>
      </c>
      <c r="AG1243" s="3">
        <v>339</v>
      </c>
      <c r="AH1243">
        <v>2</v>
      </c>
      <c r="AI1243">
        <v>0</v>
      </c>
      <c r="AJ1243">
        <v>0</v>
      </c>
      <c r="AK1243">
        <v>0</v>
      </c>
      <c r="AL1243" s="4">
        <v>0</v>
      </c>
      <c r="AM1243">
        <v>0</v>
      </c>
      <c r="AN1243">
        <v>0</v>
      </c>
      <c r="AO1243">
        <v>0</v>
      </c>
      <c r="AP1243">
        <v>0</v>
      </c>
      <c r="AQ1243">
        <v>0</v>
      </c>
      <c r="AR1243">
        <v>0</v>
      </c>
      <c r="AS1243">
        <v>0</v>
      </c>
      <c r="AT1243">
        <v>0</v>
      </c>
      <c r="AU1243">
        <v>0</v>
      </c>
      <c r="AV1243">
        <v>0</v>
      </c>
      <c r="AW1243">
        <v>0</v>
      </c>
      <c r="AX1243">
        <v>0</v>
      </c>
      <c r="AY1243">
        <v>0</v>
      </c>
      <c r="AZ1243">
        <v>0</v>
      </c>
      <c r="BA1243" s="3">
        <v>0</v>
      </c>
      <c r="BB1243">
        <v>0</v>
      </c>
      <c r="BC1243">
        <v>0</v>
      </c>
      <c r="BD1243">
        <v>0</v>
      </c>
      <c r="BE1243">
        <v>0</v>
      </c>
      <c r="BF1243" s="4">
        <v>0</v>
      </c>
      <c r="BG1243">
        <v>0</v>
      </c>
      <c r="BH1243">
        <v>0</v>
      </c>
      <c r="BI1243">
        <v>0</v>
      </c>
      <c r="BJ1243">
        <v>0</v>
      </c>
      <c r="BK1243">
        <v>0</v>
      </c>
      <c r="BL1243">
        <v>0</v>
      </c>
      <c r="BM1243">
        <v>0</v>
      </c>
      <c r="BN1243">
        <v>0</v>
      </c>
      <c r="BO1243">
        <v>0</v>
      </c>
      <c r="BP1243">
        <v>0</v>
      </c>
      <c r="BQ1243">
        <v>0</v>
      </c>
      <c r="BR1243">
        <v>0</v>
      </c>
      <c r="BS1243">
        <v>592</v>
      </c>
      <c r="BT1243">
        <v>0</v>
      </c>
      <c r="BU1243" s="1">
        <v>0.91</v>
      </c>
      <c r="BV1243" s="5">
        <f>IFERROR($BF1243/($AL1243+$R1243), "No Votes")</f>
        <v>0</v>
      </c>
      <c r="BW1243" s="5">
        <f>IFERROR($BA1243/($AG1243+$M1243), "No Votes")</f>
        <v>0</v>
      </c>
      <c r="BX1243" t="s">
        <v>2156</v>
      </c>
      <c r="BY1243" s="5" t="s">
        <v>2093</v>
      </c>
      <c r="BZ1243" s="5" t="s">
        <v>2088</v>
      </c>
      <c r="CA1243" s="28" t="str">
        <f>IF(Table1[[#This Row],[Party]]="Labour","Conservative","Labour")</f>
        <v>Labour</v>
      </c>
      <c r="CB1243" s="28" cm="1">
        <f t="array" ref="CB12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3" s="28" cm="1">
        <f t="array" ref="CC12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339</v>
      </c>
      <c r="CD1243" s="28">
        <f>IF(TRIM(Table1[[#This Row],[Party]])="Labour",Table1[[#This Row],[Conservative_Aye]],Table1[[#This Row],[Labour_Aye]])</f>
        <v>189</v>
      </c>
      <c r="CE1243" s="28">
        <f>IF(TRIM(Table1[[#This Row],[Party]])="Labour",Table1[[#This Row],[Conservative_No]],Table1[[#This Row],[Labour_No]])</f>
        <v>0</v>
      </c>
      <c r="CF1243" s="36">
        <f>IF(Table1[[#This Row],[Gov_Aye]]+Table1[[#This Row],[Gov_No]]=0,"",Table1[[#This Row],[Gov_Aye]]/(Table1[[#This Row],[Gov_Aye]]+Table1[[#This Row],[Gov_No]]))</f>
        <v>0</v>
      </c>
      <c r="CG1243" s="36">
        <f>IF(Table1[[#This Row],[Opp_Aye]]+Table1[[#This Row],[Opp_No]]=0,"",Table1[[#This Row],[Opp_Aye]]/(Table1[[#This Row],[Opp_Aye]]+Table1[[#This Row],[Opp_No]]))</f>
        <v>1</v>
      </c>
      <c r="CH1243" s="36">
        <f>IF(OR(Table1[[#This Row],[Gov_Share]]="",Table1[[#This Row],[Opp_Share]]=""),"",ABS(Table1[[#This Row],[Gov_Share]]-Table1[[#This Row],[Opp_Share]]))</f>
        <v>1</v>
      </c>
      <c r="CI1243" s="36">
        <f>IF(Table1[[#This Row],[Gov_Aye]]+Table1[[#This Row],[Gov_No]]=0,"",ABS(Table1[[#This Row],[Gov_Aye]]-Table1[[#This Row],[Gov_No]])/(Table1[[#This Row],[Gov_Aye]]+Table1[[#This Row],[Gov_No]]))</f>
        <v>1</v>
      </c>
      <c r="CJ1243" s="36">
        <f>IF(Table1[[#This Row],[Opp_Aye]]+Table1[[#This Row],[Opp_No]]=0,"",ABS(Table1[[#This Row],[Opp_Aye]]-Table1[[#This Row],[Opp_No]])/(Table1[[#This Row],[Opp_Aye]]+Table1[[#This Row],[Opp_No]]))</f>
        <v>1</v>
      </c>
      <c r="CK12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0.9702485725325205</v>
      </c>
    </row>
    <row r="1244" spans="1:89" ht="29.5" x14ac:dyDescent="0.75">
      <c r="A1244">
        <v>1677</v>
      </c>
      <c r="B1244" s="17">
        <v>45259</v>
      </c>
      <c r="C1244" s="18">
        <v>0.69791666666666663</v>
      </c>
      <c r="D1244">
        <v>14</v>
      </c>
      <c r="E1244" s="20" t="s">
        <v>1294</v>
      </c>
      <c r="H1244">
        <v>200</v>
      </c>
      <c r="I1244">
        <v>276</v>
      </c>
      <c r="J1244">
        <v>1</v>
      </c>
      <c r="K1244">
        <v>0</v>
      </c>
      <c r="L1244">
        <v>0</v>
      </c>
      <c r="M1244" s="3">
        <v>0</v>
      </c>
      <c r="N1244">
        <v>1</v>
      </c>
      <c r="O1244">
        <v>0</v>
      </c>
      <c r="P1244">
        <v>1</v>
      </c>
      <c r="Q1244">
        <v>6</v>
      </c>
      <c r="R1244" s="4">
        <v>143</v>
      </c>
      <c r="S1244">
        <v>12</v>
      </c>
      <c r="T1244">
        <v>2</v>
      </c>
      <c r="U1244">
        <v>0</v>
      </c>
      <c r="V1244">
        <v>33</v>
      </c>
      <c r="W1244">
        <v>0</v>
      </c>
      <c r="X1244">
        <v>0</v>
      </c>
      <c r="Y1244">
        <v>0</v>
      </c>
      <c r="Z1244">
        <v>0</v>
      </c>
      <c r="AA1244">
        <v>0</v>
      </c>
      <c r="AB1244">
        <v>0</v>
      </c>
      <c r="AC1244">
        <v>0</v>
      </c>
      <c r="AD1244">
        <v>0</v>
      </c>
      <c r="AE1244">
        <v>0</v>
      </c>
      <c r="AF1244">
        <v>0</v>
      </c>
      <c r="AG1244" s="3">
        <v>271</v>
      </c>
      <c r="AH1244">
        <v>0</v>
      </c>
      <c r="AI1244">
        <v>0</v>
      </c>
      <c r="AJ1244">
        <v>0</v>
      </c>
      <c r="AK1244">
        <v>3</v>
      </c>
      <c r="AL1244" s="4">
        <v>0</v>
      </c>
      <c r="AM1244">
        <v>0</v>
      </c>
      <c r="AN1244">
        <v>0</v>
      </c>
      <c r="AO1244">
        <v>0</v>
      </c>
      <c r="AP1244">
        <v>0</v>
      </c>
      <c r="AQ1244">
        <v>0</v>
      </c>
      <c r="AR1244">
        <v>0</v>
      </c>
      <c r="AS1244">
        <v>0</v>
      </c>
      <c r="AT1244">
        <v>0</v>
      </c>
      <c r="AU1244">
        <v>0</v>
      </c>
      <c r="AV1244">
        <v>0</v>
      </c>
      <c r="AW1244">
        <v>0</v>
      </c>
      <c r="AX1244">
        <v>0</v>
      </c>
      <c r="AY1244">
        <v>0</v>
      </c>
      <c r="AZ1244">
        <v>0</v>
      </c>
      <c r="BA1244">
        <v>0</v>
      </c>
      <c r="BB1244">
        <v>0</v>
      </c>
      <c r="BC1244">
        <v>0</v>
      </c>
      <c r="BD1244">
        <v>0</v>
      </c>
      <c r="BE1244">
        <v>3</v>
      </c>
      <c r="BF1244">
        <v>0</v>
      </c>
      <c r="BG1244">
        <v>0</v>
      </c>
      <c r="BH1244">
        <v>0</v>
      </c>
      <c r="BI1244">
        <v>0</v>
      </c>
      <c r="BJ1244">
        <v>0</v>
      </c>
      <c r="BK1244">
        <v>0</v>
      </c>
      <c r="BL1244">
        <v>0</v>
      </c>
      <c r="BM1244">
        <v>0</v>
      </c>
      <c r="BN1244">
        <v>0</v>
      </c>
      <c r="BO1244">
        <v>0</v>
      </c>
      <c r="BP1244">
        <v>0</v>
      </c>
      <c r="BQ1244">
        <v>0</v>
      </c>
      <c r="BR1244">
        <v>3</v>
      </c>
      <c r="BS1244">
        <v>473</v>
      </c>
      <c r="BT1244">
        <v>6.3424950000000001E-3</v>
      </c>
      <c r="BU1244" s="1">
        <v>0.73</v>
      </c>
      <c r="BV1244" s="5">
        <f>IFERROR($BF1244/($AL1244+$R1244), "No Votes")</f>
        <v>0</v>
      </c>
      <c r="BW1244" s="5">
        <f>IFERROR($BA1244/($AG1244+$M1244), "No Votes")</f>
        <v>0</v>
      </c>
      <c r="BX1244" t="s">
        <v>2157</v>
      </c>
      <c r="BY1244" s="5" t="s">
        <v>2096</v>
      </c>
      <c r="BZ1244" s="5" t="s">
        <v>2088</v>
      </c>
      <c r="CA1244" s="28" t="str">
        <f>IF(Table1[[#This Row],[Party]]="Labour","Conservative","Labour")</f>
        <v>Labour</v>
      </c>
      <c r="CB1244" s="28" cm="1">
        <f t="array" ref="CB12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4" s="28" cm="1">
        <f t="array" ref="CC12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1244" s="28">
        <f>IF(TRIM(Table1[[#This Row],[Party]])="Labour",Table1[[#This Row],[Conservative_Aye]],Table1[[#This Row],[Labour_Aye]])</f>
        <v>143</v>
      </c>
      <c r="CE1244" s="28">
        <f>IF(TRIM(Table1[[#This Row],[Party]])="Labour",Table1[[#This Row],[Conservative_No]],Table1[[#This Row],[Labour_No]])</f>
        <v>0</v>
      </c>
      <c r="CF1244" s="36">
        <f>IF(Table1[[#This Row],[Gov_Aye]]+Table1[[#This Row],[Gov_No]]=0,"",Table1[[#This Row],[Gov_Aye]]/(Table1[[#This Row],[Gov_Aye]]+Table1[[#This Row],[Gov_No]]))</f>
        <v>0</v>
      </c>
      <c r="CG1244" s="36">
        <f>IF(Table1[[#This Row],[Opp_Aye]]+Table1[[#This Row],[Opp_No]]=0,"",Table1[[#This Row],[Opp_Aye]]/(Table1[[#This Row],[Opp_Aye]]+Table1[[#This Row],[Opp_No]]))</f>
        <v>1</v>
      </c>
      <c r="CH1244" s="36">
        <f>IF(OR(Table1[[#This Row],[Gov_Share]]="",Table1[[#This Row],[Opp_Share]]=""),"",ABS(Table1[[#This Row],[Gov_Share]]-Table1[[#This Row],[Opp_Share]]))</f>
        <v>1</v>
      </c>
      <c r="CI1244" s="36">
        <f>IF(Table1[[#This Row],[Gov_Aye]]+Table1[[#This Row],[Gov_No]]=0,"",ABS(Table1[[#This Row],[Gov_Aye]]-Table1[[#This Row],[Gov_No]])/(Table1[[#This Row],[Gov_Aye]]+Table1[[#This Row],[Gov_No]]))</f>
        <v>1</v>
      </c>
      <c r="CJ1244" s="36">
        <f>IF(Table1[[#This Row],[Opp_Aye]]+Table1[[#This Row],[Opp_No]]=0,"",ABS(Table1[[#This Row],[Opp_Aye]]-Table1[[#This Row],[Opp_No]])/(Table1[[#This Row],[Opp_Aye]]+Table1[[#This Row],[Opp_No]]))</f>
        <v>1</v>
      </c>
      <c r="CK12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0.96075112646096839</v>
      </c>
    </row>
    <row r="1245" spans="1:89" ht="29.5" x14ac:dyDescent="0.75">
      <c r="A1245" s="2">
        <v>1454</v>
      </c>
      <c r="B1245" s="15">
        <v>44944</v>
      </c>
      <c r="C1245" s="16">
        <v>0.7631944444444444</v>
      </c>
      <c r="D1245" s="2">
        <v>148</v>
      </c>
      <c r="E1245" s="19" t="s">
        <v>513</v>
      </c>
      <c r="F1245" s="2"/>
      <c r="G1245" s="2"/>
      <c r="H1245" s="2">
        <v>238</v>
      </c>
      <c r="I1245" s="2">
        <v>301</v>
      </c>
      <c r="J1245" s="2">
        <v>1</v>
      </c>
      <c r="K1245" s="2">
        <v>1</v>
      </c>
      <c r="L1245" s="2">
        <v>0</v>
      </c>
      <c r="M1245" s="3">
        <v>0</v>
      </c>
      <c r="N1245" s="2">
        <v>0</v>
      </c>
      <c r="O1245" s="2">
        <v>0</v>
      </c>
      <c r="P1245" s="2">
        <v>1</v>
      </c>
      <c r="Q1245" s="2">
        <v>6</v>
      </c>
      <c r="R1245" s="4">
        <v>166</v>
      </c>
      <c r="S1245" s="2">
        <v>13</v>
      </c>
      <c r="T1245" s="2">
        <v>3</v>
      </c>
      <c r="U1245" s="2">
        <v>0</v>
      </c>
      <c r="V1245" s="2">
        <v>42</v>
      </c>
      <c r="W1245" s="2">
        <v>2</v>
      </c>
      <c r="X1245" s="2">
        <v>0</v>
      </c>
      <c r="Y1245" s="2">
        <v>0</v>
      </c>
      <c r="Z1245" s="2">
        <v>0</v>
      </c>
      <c r="AA1245" s="2">
        <v>0</v>
      </c>
      <c r="AB1245" s="2">
        <v>0</v>
      </c>
      <c r="AC1245" s="2">
        <v>0</v>
      </c>
      <c r="AD1245" s="2">
        <v>0</v>
      </c>
      <c r="AE1245" s="2">
        <v>0</v>
      </c>
      <c r="AF1245" s="2">
        <v>0</v>
      </c>
      <c r="AG1245" s="3">
        <v>295</v>
      </c>
      <c r="AH1245" s="2">
        <v>3</v>
      </c>
      <c r="AI1245" s="2">
        <v>0</v>
      </c>
      <c r="AJ1245" s="2">
        <v>0</v>
      </c>
      <c r="AK1245" s="2">
        <v>2</v>
      </c>
      <c r="AL1245" s="4">
        <v>0</v>
      </c>
      <c r="AM1245" s="2">
        <v>0</v>
      </c>
      <c r="AN1245" s="2">
        <v>0</v>
      </c>
      <c r="AO1245" s="2">
        <v>0</v>
      </c>
      <c r="AP1245" s="2">
        <v>0</v>
      </c>
      <c r="AQ1245" s="2">
        <v>0</v>
      </c>
      <c r="AR1245" s="2">
        <v>0</v>
      </c>
      <c r="AS1245" s="2">
        <v>0</v>
      </c>
      <c r="AT1245" s="2">
        <v>0</v>
      </c>
      <c r="AU1245" s="2">
        <v>0</v>
      </c>
      <c r="AV1245" s="2">
        <v>0</v>
      </c>
      <c r="AW1245" s="2">
        <v>0</v>
      </c>
      <c r="AX1245" s="2">
        <v>0</v>
      </c>
      <c r="AY1245" s="2">
        <v>0</v>
      </c>
      <c r="AZ1245" s="2">
        <v>0</v>
      </c>
      <c r="BA1245" s="44">
        <v>0</v>
      </c>
      <c r="BB1245" s="2">
        <v>0</v>
      </c>
      <c r="BC1245" s="2">
        <v>0</v>
      </c>
      <c r="BD1245" s="2">
        <v>0</v>
      </c>
      <c r="BE1245" s="2">
        <v>2</v>
      </c>
      <c r="BF1245" s="45">
        <v>0</v>
      </c>
      <c r="BG1245" s="2">
        <v>0</v>
      </c>
      <c r="BH1245" s="2">
        <v>0</v>
      </c>
      <c r="BI1245" s="2">
        <v>0</v>
      </c>
      <c r="BJ1245" s="2">
        <v>0</v>
      </c>
      <c r="BK1245" s="2">
        <v>0</v>
      </c>
      <c r="BL1245" s="2">
        <v>0</v>
      </c>
      <c r="BM1245" s="2">
        <v>0</v>
      </c>
      <c r="BN1245" s="2">
        <v>0</v>
      </c>
      <c r="BO1245" s="2">
        <v>0</v>
      </c>
      <c r="BP1245" s="2">
        <v>0</v>
      </c>
      <c r="BQ1245" s="2">
        <v>0</v>
      </c>
      <c r="BR1245" s="2">
        <v>2</v>
      </c>
      <c r="BS1245" s="2">
        <v>535</v>
      </c>
      <c r="BT1245" s="2">
        <v>0</v>
      </c>
      <c r="BU1245" s="5">
        <v>0.82</v>
      </c>
      <c r="BV1245" s="5">
        <f>IFERROR($BF1245/($AL1245+$R1245), "No Votes")</f>
        <v>0</v>
      </c>
      <c r="BW1245" s="5">
        <f>IFERROR($BA1245/($AG1245+$M1245), "No Votes")</f>
        <v>0</v>
      </c>
      <c r="BX1245" t="s">
        <v>2157</v>
      </c>
      <c r="BY1245" s="5" t="s">
        <v>2096</v>
      </c>
      <c r="BZ1245" s="5" t="s">
        <v>2088</v>
      </c>
      <c r="CA1245" s="28" t="str">
        <f>IF(Table1[[#This Row],[Party]]="Labour","Conservative","Labour")</f>
        <v>Labour</v>
      </c>
      <c r="CB1245" s="28" cm="1">
        <f t="array" ref="CB12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5" s="28" cm="1">
        <f t="array" ref="CC12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245" s="28">
        <f>IF(TRIM(Table1[[#This Row],[Party]])="Labour",Table1[[#This Row],[Conservative_Aye]],Table1[[#This Row],[Labour_Aye]])</f>
        <v>166</v>
      </c>
      <c r="CE1245" s="28">
        <f>IF(TRIM(Table1[[#This Row],[Party]])="Labour",Table1[[#This Row],[Conservative_No]],Table1[[#This Row],[Labour_No]])</f>
        <v>0</v>
      </c>
      <c r="CF1245" s="36">
        <f>IF(Table1[[#This Row],[Gov_Aye]]+Table1[[#This Row],[Gov_No]]=0,"",Table1[[#This Row],[Gov_Aye]]/(Table1[[#This Row],[Gov_Aye]]+Table1[[#This Row],[Gov_No]]))</f>
        <v>0</v>
      </c>
      <c r="CG1245" s="36">
        <f>IF(Table1[[#This Row],[Opp_Aye]]+Table1[[#This Row],[Opp_No]]=0,"",Table1[[#This Row],[Opp_Aye]]/(Table1[[#This Row],[Opp_Aye]]+Table1[[#This Row],[Opp_No]]))</f>
        <v>1</v>
      </c>
      <c r="CH1245" s="36">
        <f>IF(OR(Table1[[#This Row],[Gov_Share]]="",Table1[[#This Row],[Opp_Share]]=""),"",ABS(Table1[[#This Row],[Gov_Share]]-Table1[[#This Row],[Opp_Share]]))</f>
        <v>1</v>
      </c>
      <c r="CI1245" s="36">
        <f>IF(Table1[[#This Row],[Gov_Aye]]+Table1[[#This Row],[Gov_No]]=0,"",ABS(Table1[[#This Row],[Gov_Aye]]-Table1[[#This Row],[Gov_No]])/(Table1[[#This Row],[Gov_Aye]]+Table1[[#This Row],[Gov_No]]))</f>
        <v>1</v>
      </c>
      <c r="CJ1245" s="36">
        <f>IF(Table1[[#This Row],[Opp_Aye]]+Table1[[#This Row],[Opp_No]]=0,"",ABS(Table1[[#This Row],[Opp_Aye]]-Table1[[#This Row],[Opp_No]])/(Table1[[#This Row],[Opp_Aye]]+Table1[[#This Row],[Opp_No]]))</f>
        <v>1</v>
      </c>
      <c r="CK12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0.96073722322289545</v>
      </c>
    </row>
    <row r="1246" spans="1:89" ht="29.5" x14ac:dyDescent="0.75">
      <c r="A1246" s="2">
        <v>1488</v>
      </c>
      <c r="B1246" s="15">
        <v>44986</v>
      </c>
      <c r="C1246" s="16">
        <v>0.70625000000000004</v>
      </c>
      <c r="D1246" s="2">
        <v>182</v>
      </c>
      <c r="E1246" s="19" t="s">
        <v>1401</v>
      </c>
      <c r="F1246" s="2"/>
      <c r="G1246" s="2"/>
      <c r="H1246" s="2">
        <v>180</v>
      </c>
      <c r="I1246" s="2">
        <v>276</v>
      </c>
      <c r="J1246" s="2">
        <v>0</v>
      </c>
      <c r="K1246" s="2">
        <v>1</v>
      </c>
      <c r="L1246" s="2">
        <v>0</v>
      </c>
      <c r="M1246" s="3">
        <v>0</v>
      </c>
      <c r="N1246" s="2">
        <v>1</v>
      </c>
      <c r="O1246" s="2">
        <v>0</v>
      </c>
      <c r="P1246" s="2">
        <v>1</v>
      </c>
      <c r="Q1246" s="2">
        <v>4</v>
      </c>
      <c r="R1246" s="4">
        <v>158</v>
      </c>
      <c r="S1246" s="2">
        <v>12</v>
      </c>
      <c r="T1246" s="2">
        <v>0</v>
      </c>
      <c r="U1246" s="2">
        <v>0</v>
      </c>
      <c r="V1246" s="2">
        <v>0</v>
      </c>
      <c r="W1246" s="2">
        <v>2</v>
      </c>
      <c r="X1246" s="2">
        <v>0</v>
      </c>
      <c r="Y1246" s="2">
        <v>0</v>
      </c>
      <c r="Z1246" s="2">
        <v>0</v>
      </c>
      <c r="AA1246" s="2">
        <v>0</v>
      </c>
      <c r="AB1246" s="2">
        <v>0</v>
      </c>
      <c r="AC1246" s="2">
        <v>0</v>
      </c>
      <c r="AD1246" s="2">
        <v>0</v>
      </c>
      <c r="AE1246" s="2">
        <v>0</v>
      </c>
      <c r="AF1246" s="2">
        <v>0</v>
      </c>
      <c r="AG1246" s="3">
        <v>272</v>
      </c>
      <c r="AH1246" s="2">
        <v>0</v>
      </c>
      <c r="AI1246" s="2">
        <v>0</v>
      </c>
      <c r="AJ1246" s="2">
        <v>0</v>
      </c>
      <c r="AK1246" s="2">
        <v>4</v>
      </c>
      <c r="AL1246" s="4">
        <v>0</v>
      </c>
      <c r="AM1246" s="2">
        <v>0</v>
      </c>
      <c r="AN1246" s="2">
        <v>0</v>
      </c>
      <c r="AO1246" s="2">
        <v>0</v>
      </c>
      <c r="AP1246" s="2">
        <v>0</v>
      </c>
      <c r="AQ1246" s="2">
        <v>0</v>
      </c>
      <c r="AR1246" s="2">
        <v>0</v>
      </c>
      <c r="AS1246" s="2">
        <v>0</v>
      </c>
      <c r="AT1246" s="2">
        <v>0</v>
      </c>
      <c r="AU1246" s="2">
        <v>0</v>
      </c>
      <c r="AV1246" s="2">
        <v>0</v>
      </c>
      <c r="AW1246" s="2">
        <v>0</v>
      </c>
      <c r="AX1246" s="2">
        <v>0</v>
      </c>
      <c r="AY1246" s="2">
        <v>0</v>
      </c>
      <c r="AZ1246" s="2">
        <v>0</v>
      </c>
      <c r="BA1246" s="2">
        <v>0</v>
      </c>
      <c r="BB1246" s="2">
        <v>0</v>
      </c>
      <c r="BC1246" s="2">
        <v>0</v>
      </c>
      <c r="BD1246" s="2">
        <v>0</v>
      </c>
      <c r="BE1246" s="2">
        <v>4</v>
      </c>
      <c r="BF1246" s="2">
        <v>0</v>
      </c>
      <c r="BG1246" s="2">
        <v>0</v>
      </c>
      <c r="BH1246" s="2">
        <v>0</v>
      </c>
      <c r="BI1246" s="2">
        <v>0</v>
      </c>
      <c r="BJ1246" s="2">
        <v>0</v>
      </c>
      <c r="BK1246" s="2">
        <v>0</v>
      </c>
      <c r="BL1246" s="2">
        <v>0</v>
      </c>
      <c r="BM1246" s="2">
        <v>0</v>
      </c>
      <c r="BN1246" s="2">
        <v>0</v>
      </c>
      <c r="BO1246" s="2">
        <v>0</v>
      </c>
      <c r="BP1246" s="2">
        <v>0</v>
      </c>
      <c r="BQ1246" s="2">
        <v>0</v>
      </c>
      <c r="BR1246" s="2">
        <v>4</v>
      </c>
      <c r="BS1246" s="2">
        <v>455</v>
      </c>
      <c r="BT1246" s="2">
        <v>8.7912089999999995E-3</v>
      </c>
      <c r="BU1246" s="5">
        <v>0.7</v>
      </c>
      <c r="BV1246" s="5">
        <f>IFERROR($BF1246/($AL1246+$R1246), "No Votes")</f>
        <v>0</v>
      </c>
      <c r="BW1246" s="5">
        <f>IFERROR($BA1246/($AG1246+$M1246), "No Votes")</f>
        <v>0</v>
      </c>
      <c r="BX1246" t="s">
        <v>2157</v>
      </c>
      <c r="BY1246" s="5" t="s">
        <v>2096</v>
      </c>
      <c r="BZ1246" s="5" t="s">
        <v>2088</v>
      </c>
      <c r="CA1246" s="28" t="str">
        <f>IF(Table1[[#This Row],[Party]]="Labour","Conservative","Labour")</f>
        <v>Labour</v>
      </c>
      <c r="CB1246" s="28" cm="1">
        <f t="array" ref="CB12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6" s="28" cm="1">
        <f t="array" ref="CC12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272</v>
      </c>
      <c r="CD1246" s="28">
        <f>IF(TRIM(Table1[[#This Row],[Party]])="Labour",Table1[[#This Row],[Conservative_Aye]],Table1[[#This Row],[Labour_Aye]])</f>
        <v>158</v>
      </c>
      <c r="CE1246" s="28">
        <f>IF(TRIM(Table1[[#This Row],[Party]])="Labour",Table1[[#This Row],[Conservative_No]],Table1[[#This Row],[Labour_No]])</f>
        <v>0</v>
      </c>
      <c r="CF1246" s="36">
        <f>IF(Table1[[#This Row],[Gov_Aye]]+Table1[[#This Row],[Gov_No]]=0,"",Table1[[#This Row],[Gov_Aye]]/(Table1[[#This Row],[Gov_Aye]]+Table1[[#This Row],[Gov_No]]))</f>
        <v>0</v>
      </c>
      <c r="CG1246" s="36">
        <f>IF(Table1[[#This Row],[Opp_Aye]]+Table1[[#This Row],[Opp_No]]=0,"",Table1[[#This Row],[Opp_Aye]]/(Table1[[#This Row],[Opp_Aye]]+Table1[[#This Row],[Opp_No]]))</f>
        <v>1</v>
      </c>
      <c r="CH1246" s="36">
        <f>IF(OR(Table1[[#This Row],[Gov_Share]]="",Table1[[#This Row],[Opp_Share]]=""),"",ABS(Table1[[#This Row],[Gov_Share]]-Table1[[#This Row],[Opp_Share]]))</f>
        <v>1</v>
      </c>
      <c r="CI1246" s="36">
        <f>IF(Table1[[#This Row],[Gov_Aye]]+Table1[[#This Row],[Gov_No]]=0,"",ABS(Table1[[#This Row],[Gov_Aye]]-Table1[[#This Row],[Gov_No]])/(Table1[[#This Row],[Gov_Aye]]+Table1[[#This Row],[Gov_No]]))</f>
        <v>1</v>
      </c>
      <c r="CJ1246" s="36">
        <f>IF(Table1[[#This Row],[Opp_Aye]]+Table1[[#This Row],[Opp_No]]=0,"",ABS(Table1[[#This Row],[Opp_Aye]]-Table1[[#This Row],[Opp_No]])/(Table1[[#This Row],[Opp_Aye]]+Table1[[#This Row],[Opp_No]]))</f>
        <v>1</v>
      </c>
      <c r="CK12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0.96061160046534821</v>
      </c>
    </row>
    <row r="1247" spans="1:89" ht="29.5" hidden="1" x14ac:dyDescent="0.75">
      <c r="A1247" s="2">
        <v>740</v>
      </c>
      <c r="B1247" s="15">
        <v>43837</v>
      </c>
      <c r="C1247" s="16">
        <v>0.87361111111111112</v>
      </c>
      <c r="D1247" s="2">
        <v>5</v>
      </c>
      <c r="E1247" s="19" t="s">
        <v>1018</v>
      </c>
      <c r="F1247" s="2" t="s">
        <v>2015</v>
      </c>
      <c r="G1247" s="2"/>
      <c r="H1247" s="2">
        <v>251</v>
      </c>
      <c r="I1247" s="2">
        <v>343</v>
      </c>
      <c r="J1247" s="2">
        <v>0</v>
      </c>
      <c r="K1247" s="2">
        <v>1</v>
      </c>
      <c r="L1247" s="2">
        <v>0</v>
      </c>
      <c r="M1247" s="3">
        <v>0</v>
      </c>
      <c r="N1247" s="2">
        <v>0</v>
      </c>
      <c r="O1247" s="2">
        <v>0</v>
      </c>
      <c r="P1247" s="2">
        <v>1</v>
      </c>
      <c r="Q1247" s="2">
        <v>0</v>
      </c>
      <c r="R1247" s="4">
        <v>189</v>
      </c>
      <c r="S1247" s="2">
        <v>9</v>
      </c>
      <c r="T1247" s="2">
        <v>4</v>
      </c>
      <c r="U1247" s="2">
        <v>0</v>
      </c>
      <c r="V1247" s="2">
        <v>45</v>
      </c>
      <c r="W1247" s="2">
        <v>2</v>
      </c>
      <c r="X1247" s="2">
        <v>0</v>
      </c>
      <c r="Y1247" s="2">
        <v>0</v>
      </c>
      <c r="Z1247" s="2">
        <v>0</v>
      </c>
      <c r="AA1247" s="2">
        <v>0</v>
      </c>
      <c r="AB1247" s="2">
        <v>0</v>
      </c>
      <c r="AC1247" s="2">
        <v>0</v>
      </c>
      <c r="AD1247" s="2">
        <v>0</v>
      </c>
      <c r="AE1247" s="2">
        <v>0</v>
      </c>
      <c r="AF1247" s="2">
        <v>0</v>
      </c>
      <c r="AG1247" s="3">
        <v>341</v>
      </c>
      <c r="AH1247" s="2">
        <v>2</v>
      </c>
      <c r="AI1247" s="2">
        <v>0</v>
      </c>
      <c r="AJ1247" s="2">
        <v>0</v>
      </c>
      <c r="AK1247" s="2">
        <v>0</v>
      </c>
      <c r="AL1247" s="4">
        <v>0</v>
      </c>
      <c r="AM1247" s="2">
        <v>0</v>
      </c>
      <c r="AN1247" s="2">
        <v>0</v>
      </c>
      <c r="AO1247" s="2">
        <v>0</v>
      </c>
      <c r="AP1247" s="2">
        <v>0</v>
      </c>
      <c r="AQ1247" s="2">
        <v>0</v>
      </c>
      <c r="AR1247" s="2">
        <v>0</v>
      </c>
      <c r="AS1247" s="2">
        <v>0</v>
      </c>
      <c r="AT1247" s="2">
        <v>0</v>
      </c>
      <c r="AU1247" s="2">
        <v>0</v>
      </c>
      <c r="AV1247" s="2">
        <v>0</v>
      </c>
      <c r="AW1247" s="2">
        <v>0</v>
      </c>
      <c r="AX1247" s="2">
        <v>0</v>
      </c>
      <c r="AY1247" s="2">
        <v>0</v>
      </c>
      <c r="AZ1247" s="2">
        <v>0</v>
      </c>
      <c r="BA1247" s="44">
        <v>0</v>
      </c>
      <c r="BB1247" s="2">
        <v>0</v>
      </c>
      <c r="BC1247" s="2">
        <v>0</v>
      </c>
      <c r="BD1247" s="2">
        <v>0</v>
      </c>
      <c r="BE1247" s="2">
        <v>0</v>
      </c>
      <c r="BF1247" s="45">
        <v>0</v>
      </c>
      <c r="BG1247" s="2">
        <v>0</v>
      </c>
      <c r="BH1247" s="2">
        <v>0</v>
      </c>
      <c r="BI1247" s="2">
        <v>0</v>
      </c>
      <c r="BJ1247" s="2">
        <v>0</v>
      </c>
      <c r="BK1247" s="2">
        <v>0</v>
      </c>
      <c r="BL1247" s="2">
        <v>0</v>
      </c>
      <c r="BM1247" s="2">
        <v>0</v>
      </c>
      <c r="BN1247" s="2">
        <v>0</v>
      </c>
      <c r="BO1247" s="2">
        <v>0</v>
      </c>
      <c r="BP1247" s="2">
        <v>0</v>
      </c>
      <c r="BQ1247" s="2">
        <v>0</v>
      </c>
      <c r="BR1247" s="2">
        <v>0</v>
      </c>
      <c r="BS1247" s="2">
        <v>594</v>
      </c>
      <c r="BT1247" s="2">
        <v>0</v>
      </c>
      <c r="BU1247" s="5">
        <v>0.91</v>
      </c>
      <c r="BV1247" s="5">
        <f>IFERROR($BF1247/($AL1247+$R1247), "No Votes")</f>
        <v>0</v>
      </c>
      <c r="BW1247" s="5">
        <f>IFERROR($BA1247/($AG1247+$M1247), "No Votes")</f>
        <v>0</v>
      </c>
      <c r="BX1247" t="s">
        <v>2156</v>
      </c>
      <c r="BY1247" s="5" t="s">
        <v>2093</v>
      </c>
      <c r="BZ1247" s="5" t="s">
        <v>2088</v>
      </c>
      <c r="CA1247" s="28" t="str">
        <f>IF(Table1[[#This Row],[Party]]="Labour","Conservative","Labour")</f>
        <v>Labour</v>
      </c>
      <c r="CB1247" s="28" cm="1">
        <f t="array" ref="CB12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7" s="28" cm="1">
        <f t="array" ref="CC12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341</v>
      </c>
      <c r="CD1247" s="28">
        <f>IF(TRIM(Table1[[#This Row],[Party]])="Labour",Table1[[#This Row],[Conservative_Aye]],Table1[[#This Row],[Labour_Aye]])</f>
        <v>189</v>
      </c>
      <c r="CE1247" s="28">
        <f>IF(TRIM(Table1[[#This Row],[Party]])="Labour",Table1[[#This Row],[Conservative_No]],Table1[[#This Row],[Labour_No]])</f>
        <v>0</v>
      </c>
      <c r="CF1247" s="36">
        <f>IF(Table1[[#This Row],[Gov_Aye]]+Table1[[#This Row],[Gov_No]]=0,"",Table1[[#This Row],[Gov_Aye]]/(Table1[[#This Row],[Gov_Aye]]+Table1[[#This Row],[Gov_No]]))</f>
        <v>0</v>
      </c>
      <c r="CG1247" s="36">
        <f>IF(Table1[[#This Row],[Opp_Aye]]+Table1[[#This Row],[Opp_No]]=0,"",Table1[[#This Row],[Opp_Aye]]/(Table1[[#This Row],[Opp_Aye]]+Table1[[#This Row],[Opp_No]]))</f>
        <v>1</v>
      </c>
      <c r="CH1247" s="36">
        <f>IF(OR(Table1[[#This Row],[Gov_Share]]="",Table1[[#This Row],[Opp_Share]]=""),"",ABS(Table1[[#This Row],[Gov_Share]]-Table1[[#This Row],[Opp_Share]]))</f>
        <v>1</v>
      </c>
      <c r="CI1247" s="36">
        <f>IF(Table1[[#This Row],[Gov_Aye]]+Table1[[#This Row],[Gov_No]]=0,"",ABS(Table1[[#This Row],[Gov_Aye]]-Table1[[#This Row],[Gov_No]])/(Table1[[#This Row],[Gov_Aye]]+Table1[[#This Row],[Gov_No]]))</f>
        <v>1</v>
      </c>
      <c r="CJ1247" s="36">
        <f>IF(Table1[[#This Row],[Opp_Aye]]+Table1[[#This Row],[Opp_No]]=0,"",ABS(Table1[[#This Row],[Opp_Aye]]-Table1[[#This Row],[Opp_No]])/(Table1[[#This Row],[Opp_Aye]]+Table1[[#This Row],[Opp_No]]))</f>
        <v>1</v>
      </c>
      <c r="CK12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0.97542582238980624</v>
      </c>
    </row>
    <row r="1248" spans="1:89" ht="29.5" x14ac:dyDescent="0.75">
      <c r="A1248">
        <v>1453</v>
      </c>
      <c r="B1248" s="17">
        <v>44944</v>
      </c>
      <c r="C1248" s="18">
        <v>0.75486111111111109</v>
      </c>
      <c r="D1248">
        <v>147</v>
      </c>
      <c r="E1248" s="20" t="s">
        <v>515</v>
      </c>
      <c r="H1248">
        <v>239</v>
      </c>
      <c r="I1248">
        <v>300</v>
      </c>
      <c r="J1248">
        <v>1</v>
      </c>
      <c r="K1248">
        <v>1</v>
      </c>
      <c r="L1248">
        <v>0</v>
      </c>
      <c r="M1248" s="3">
        <v>0</v>
      </c>
      <c r="N1248">
        <v>0</v>
      </c>
      <c r="O1248">
        <v>0</v>
      </c>
      <c r="P1248">
        <v>1</v>
      </c>
      <c r="Q1248">
        <v>6</v>
      </c>
      <c r="R1248" s="4">
        <v>169</v>
      </c>
      <c r="S1248">
        <v>13</v>
      </c>
      <c r="T1248">
        <v>3</v>
      </c>
      <c r="U1248">
        <v>0</v>
      </c>
      <c r="V1248">
        <v>41</v>
      </c>
      <c r="W1248">
        <v>2</v>
      </c>
      <c r="X1248">
        <v>0</v>
      </c>
      <c r="Y1248">
        <v>0</v>
      </c>
      <c r="Z1248">
        <v>0</v>
      </c>
      <c r="AA1248">
        <v>0</v>
      </c>
      <c r="AB1248">
        <v>0</v>
      </c>
      <c r="AC1248">
        <v>0</v>
      </c>
      <c r="AD1248">
        <v>0</v>
      </c>
      <c r="AE1248">
        <v>0</v>
      </c>
      <c r="AF1248">
        <v>0</v>
      </c>
      <c r="AG1248" s="3">
        <v>294</v>
      </c>
      <c r="AH1248">
        <v>3</v>
      </c>
      <c r="AI1248">
        <v>0</v>
      </c>
      <c r="AJ1248">
        <v>0</v>
      </c>
      <c r="AK1248">
        <v>2</v>
      </c>
      <c r="AL1248" s="4">
        <v>0</v>
      </c>
      <c r="AM1248">
        <v>0</v>
      </c>
      <c r="AN1248">
        <v>0</v>
      </c>
      <c r="AO1248">
        <v>0</v>
      </c>
      <c r="AP1248">
        <v>0</v>
      </c>
      <c r="AQ1248">
        <v>0</v>
      </c>
      <c r="AR1248">
        <v>0</v>
      </c>
      <c r="AS1248">
        <v>0</v>
      </c>
      <c r="AT1248">
        <v>0</v>
      </c>
      <c r="AU1248">
        <v>0</v>
      </c>
      <c r="AV1248">
        <v>0</v>
      </c>
      <c r="AW1248">
        <v>0</v>
      </c>
      <c r="AX1248">
        <v>0</v>
      </c>
      <c r="AY1248">
        <v>0</v>
      </c>
      <c r="AZ1248">
        <v>0</v>
      </c>
      <c r="BA1248" s="3">
        <v>0</v>
      </c>
      <c r="BB1248">
        <v>0</v>
      </c>
      <c r="BC1248">
        <v>0</v>
      </c>
      <c r="BD1248">
        <v>0</v>
      </c>
      <c r="BE1248">
        <v>2</v>
      </c>
      <c r="BF1248" s="4">
        <v>0</v>
      </c>
      <c r="BG1248">
        <v>0</v>
      </c>
      <c r="BH1248">
        <v>0</v>
      </c>
      <c r="BI1248">
        <v>0</v>
      </c>
      <c r="BJ1248">
        <v>0</v>
      </c>
      <c r="BK1248">
        <v>0</v>
      </c>
      <c r="BL1248">
        <v>0</v>
      </c>
      <c r="BM1248">
        <v>0</v>
      </c>
      <c r="BN1248">
        <v>0</v>
      </c>
      <c r="BO1248">
        <v>0</v>
      </c>
      <c r="BP1248">
        <v>0</v>
      </c>
      <c r="BQ1248">
        <v>0</v>
      </c>
      <c r="BR1248">
        <v>2</v>
      </c>
      <c r="BS1248">
        <v>536</v>
      </c>
      <c r="BT1248">
        <v>0</v>
      </c>
      <c r="BU1248" s="1">
        <v>0.82</v>
      </c>
      <c r="BV1248" s="5">
        <f>IFERROR($BF1248/($AL1248+$R1248), "No Votes")</f>
        <v>0</v>
      </c>
      <c r="BW1248" s="5">
        <f>IFERROR($BA1248/($AG1248+$M1248), "No Votes")</f>
        <v>0</v>
      </c>
      <c r="BX1248" t="s">
        <v>2157</v>
      </c>
      <c r="BY1248" s="5" t="s">
        <v>2096</v>
      </c>
      <c r="BZ1248" s="5" t="s">
        <v>2088</v>
      </c>
      <c r="CA1248" s="28" t="str">
        <f>IF(Table1[[#This Row],[Party]]="Labour","Conservative","Labour")</f>
        <v>Labour</v>
      </c>
      <c r="CB1248" s="28" cm="1">
        <f t="array" ref="CB12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8" s="28" cm="1">
        <f t="array" ref="CC12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1248" s="28">
        <f>IF(TRIM(Table1[[#This Row],[Party]])="Labour",Table1[[#This Row],[Conservative_Aye]],Table1[[#This Row],[Labour_Aye]])</f>
        <v>169</v>
      </c>
      <c r="CE1248" s="28">
        <f>IF(TRIM(Table1[[#This Row],[Party]])="Labour",Table1[[#This Row],[Conservative_No]],Table1[[#This Row],[Labour_No]])</f>
        <v>0</v>
      </c>
      <c r="CF1248" s="36">
        <f>IF(Table1[[#This Row],[Gov_Aye]]+Table1[[#This Row],[Gov_No]]=0,"",Table1[[#This Row],[Gov_Aye]]/(Table1[[#This Row],[Gov_Aye]]+Table1[[#This Row],[Gov_No]]))</f>
        <v>0</v>
      </c>
      <c r="CG1248" s="36">
        <f>IF(Table1[[#This Row],[Opp_Aye]]+Table1[[#This Row],[Opp_No]]=0,"",Table1[[#This Row],[Opp_Aye]]/(Table1[[#This Row],[Opp_Aye]]+Table1[[#This Row],[Opp_No]]))</f>
        <v>1</v>
      </c>
      <c r="CH1248" s="36">
        <f>IF(OR(Table1[[#This Row],[Gov_Share]]="",Table1[[#This Row],[Opp_Share]]=""),"",ABS(Table1[[#This Row],[Gov_Share]]-Table1[[#This Row],[Opp_Share]]))</f>
        <v>1</v>
      </c>
      <c r="CI1248" s="36">
        <f>IF(Table1[[#This Row],[Gov_Aye]]+Table1[[#This Row],[Gov_No]]=0,"",ABS(Table1[[#This Row],[Gov_Aye]]-Table1[[#This Row],[Gov_No]])/(Table1[[#This Row],[Gov_Aye]]+Table1[[#This Row],[Gov_No]]))</f>
        <v>1</v>
      </c>
      <c r="CJ1248" s="36">
        <f>IF(Table1[[#This Row],[Opp_Aye]]+Table1[[#This Row],[Opp_No]]=0,"",ABS(Table1[[#This Row],[Opp_Aye]]-Table1[[#This Row],[Opp_No]])/(Table1[[#This Row],[Opp_Aye]]+Table1[[#This Row],[Opp_No]]))</f>
        <v>1</v>
      </c>
      <c r="CK12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0.96056009334889147</v>
      </c>
    </row>
    <row r="1249" spans="1:89" ht="29.5" hidden="1" x14ac:dyDescent="0.75">
      <c r="A1249" s="2">
        <v>738</v>
      </c>
      <c r="B1249" s="15">
        <v>43837</v>
      </c>
      <c r="C1249" s="16">
        <v>0.85069444444444442</v>
      </c>
      <c r="D1249" s="2">
        <v>3</v>
      </c>
      <c r="E1249" s="19" t="s">
        <v>1020</v>
      </c>
      <c r="F1249" s="2" t="s">
        <v>2015</v>
      </c>
      <c r="G1249" s="2"/>
      <c r="H1249" s="2">
        <v>252</v>
      </c>
      <c r="I1249" s="2">
        <v>342</v>
      </c>
      <c r="J1249" s="2">
        <v>0</v>
      </c>
      <c r="K1249" s="2">
        <v>1</v>
      </c>
      <c r="L1249" s="2">
        <v>0</v>
      </c>
      <c r="M1249" s="3">
        <v>0</v>
      </c>
      <c r="N1249" s="2">
        <v>0</v>
      </c>
      <c r="O1249" s="2">
        <v>0</v>
      </c>
      <c r="P1249" s="2">
        <v>1</v>
      </c>
      <c r="Q1249" s="2">
        <v>0</v>
      </c>
      <c r="R1249" s="4">
        <v>187</v>
      </c>
      <c r="S1249" s="2">
        <v>11</v>
      </c>
      <c r="T1249" s="2">
        <v>4</v>
      </c>
      <c r="U1249" s="2">
        <v>0</v>
      </c>
      <c r="V1249" s="2">
        <v>45</v>
      </c>
      <c r="W1249" s="2">
        <v>2</v>
      </c>
      <c r="X1249" s="2">
        <v>0</v>
      </c>
      <c r="Y1249" s="2">
        <v>0</v>
      </c>
      <c r="Z1249" s="2">
        <v>0</v>
      </c>
      <c r="AA1249" s="2">
        <v>0</v>
      </c>
      <c r="AB1249" s="2">
        <v>0</v>
      </c>
      <c r="AC1249" s="2">
        <v>0</v>
      </c>
      <c r="AD1249" s="2">
        <v>0</v>
      </c>
      <c r="AE1249" s="2">
        <v>0</v>
      </c>
      <c r="AF1249" s="2">
        <v>0</v>
      </c>
      <c r="AG1249" s="3">
        <v>340</v>
      </c>
      <c r="AH1249" s="2">
        <v>2</v>
      </c>
      <c r="AI1249" s="2">
        <v>0</v>
      </c>
      <c r="AJ1249" s="2">
        <v>0</v>
      </c>
      <c r="AK1249" s="2">
        <v>0</v>
      </c>
      <c r="AL1249" s="4">
        <v>0</v>
      </c>
      <c r="AM1249" s="2">
        <v>0</v>
      </c>
      <c r="AN1249" s="2">
        <v>0</v>
      </c>
      <c r="AO1249" s="2">
        <v>0</v>
      </c>
      <c r="AP1249" s="2">
        <v>0</v>
      </c>
      <c r="AQ1249" s="2">
        <v>0</v>
      </c>
      <c r="AR1249" s="2">
        <v>0</v>
      </c>
      <c r="AS1249" s="2">
        <v>0</v>
      </c>
      <c r="AT1249" s="2">
        <v>0</v>
      </c>
      <c r="AU1249" s="2">
        <v>0</v>
      </c>
      <c r="AV1249" s="2">
        <v>0</v>
      </c>
      <c r="AW1249" s="2">
        <v>0</v>
      </c>
      <c r="AX1249" s="2">
        <v>0</v>
      </c>
      <c r="AY1249" s="2">
        <v>0</v>
      </c>
      <c r="AZ1249" s="2">
        <v>0</v>
      </c>
      <c r="BA1249" s="44">
        <v>0</v>
      </c>
      <c r="BB1249" s="2">
        <v>0</v>
      </c>
      <c r="BC1249" s="2">
        <v>0</v>
      </c>
      <c r="BD1249" s="2">
        <v>0</v>
      </c>
      <c r="BE1249" s="2">
        <v>0</v>
      </c>
      <c r="BF1249" s="45">
        <v>0</v>
      </c>
      <c r="BG1249" s="2">
        <v>0</v>
      </c>
      <c r="BH1249" s="2">
        <v>0</v>
      </c>
      <c r="BI1249" s="2">
        <v>0</v>
      </c>
      <c r="BJ1249" s="2">
        <v>0</v>
      </c>
      <c r="BK1249" s="2">
        <v>0</v>
      </c>
      <c r="BL1249" s="2">
        <v>0</v>
      </c>
      <c r="BM1249" s="2">
        <v>0</v>
      </c>
      <c r="BN1249" s="2">
        <v>0</v>
      </c>
      <c r="BO1249" s="2">
        <v>0</v>
      </c>
      <c r="BP1249" s="2">
        <v>0</v>
      </c>
      <c r="BQ1249" s="2">
        <v>0</v>
      </c>
      <c r="BR1249" s="2">
        <v>0</v>
      </c>
      <c r="BS1249" s="2">
        <v>593</v>
      </c>
      <c r="BT1249" s="2">
        <v>0</v>
      </c>
      <c r="BU1249" s="5">
        <v>0.91</v>
      </c>
      <c r="BV1249" s="5">
        <f>IFERROR($BF1249/($AL1249+$R1249), "No Votes")</f>
        <v>0</v>
      </c>
      <c r="BW1249" s="5">
        <f>IFERROR($BA1249/($AG1249+$M1249), "No Votes")</f>
        <v>0</v>
      </c>
      <c r="BX1249" t="s">
        <v>2156</v>
      </c>
      <c r="BY1249" s="5" t="s">
        <v>2093</v>
      </c>
      <c r="BZ1249" s="5" t="s">
        <v>2088</v>
      </c>
      <c r="CA1249" s="28" t="str">
        <f>IF(Table1[[#This Row],[Party]]="Labour","Conservative","Labour")</f>
        <v>Labour</v>
      </c>
      <c r="CB1249" s="28" cm="1">
        <f t="array" ref="CB12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49" s="28" cm="1">
        <f t="array" ref="CC12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340</v>
      </c>
      <c r="CD1249" s="28">
        <f>IF(TRIM(Table1[[#This Row],[Party]])="Labour",Table1[[#This Row],[Conservative_Aye]],Table1[[#This Row],[Labour_Aye]])</f>
        <v>187</v>
      </c>
      <c r="CE1249" s="28">
        <f>IF(TRIM(Table1[[#This Row],[Party]])="Labour",Table1[[#This Row],[Conservative_No]],Table1[[#This Row],[Labour_No]])</f>
        <v>0</v>
      </c>
      <c r="CF1249" s="36">
        <f>IF(Table1[[#This Row],[Gov_Aye]]+Table1[[#This Row],[Gov_No]]=0,"",Table1[[#This Row],[Gov_Aye]]/(Table1[[#This Row],[Gov_Aye]]+Table1[[#This Row],[Gov_No]]))</f>
        <v>0</v>
      </c>
      <c r="CG1249" s="36">
        <f>IF(Table1[[#This Row],[Opp_Aye]]+Table1[[#This Row],[Opp_No]]=0,"",Table1[[#This Row],[Opp_Aye]]/(Table1[[#This Row],[Opp_Aye]]+Table1[[#This Row],[Opp_No]]))</f>
        <v>1</v>
      </c>
      <c r="CH1249" s="36">
        <f>IF(OR(Table1[[#This Row],[Gov_Share]]="",Table1[[#This Row],[Opp_Share]]=""),"",ABS(Table1[[#This Row],[Gov_Share]]-Table1[[#This Row],[Opp_Share]]))</f>
        <v>1</v>
      </c>
      <c r="CI1249" s="36">
        <f>IF(Table1[[#This Row],[Gov_Aye]]+Table1[[#This Row],[Gov_No]]=0,"",ABS(Table1[[#This Row],[Gov_Aye]]-Table1[[#This Row],[Gov_No]])/(Table1[[#This Row],[Gov_Aye]]+Table1[[#This Row],[Gov_No]]))</f>
        <v>1</v>
      </c>
      <c r="CJ1249" s="36">
        <f>IF(Table1[[#This Row],[Opp_Aye]]+Table1[[#This Row],[Opp_No]]=0,"",ABS(Table1[[#This Row],[Opp_Aye]]-Table1[[#This Row],[Opp_No]])/(Table1[[#This Row],[Opp_Aye]]+Table1[[#This Row],[Opp_No]]))</f>
        <v>1</v>
      </c>
      <c r="CK12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0.9703504043126685</v>
      </c>
    </row>
    <row r="1250" spans="1:89" ht="29.5" x14ac:dyDescent="0.75">
      <c r="A1250">
        <v>1303</v>
      </c>
      <c r="B1250" s="17">
        <v>44677</v>
      </c>
      <c r="C1250" s="18">
        <v>0.95625000000000004</v>
      </c>
      <c r="D1250">
        <v>267</v>
      </c>
      <c r="E1250" s="20" t="s">
        <v>215</v>
      </c>
      <c r="H1250">
        <v>288</v>
      </c>
      <c r="I1250">
        <v>212</v>
      </c>
      <c r="J1250">
        <v>0</v>
      </c>
      <c r="K1250">
        <v>0</v>
      </c>
      <c r="L1250">
        <v>0</v>
      </c>
      <c r="M1250" s="3">
        <v>282</v>
      </c>
      <c r="N1250">
        <v>0</v>
      </c>
      <c r="O1250">
        <v>0</v>
      </c>
      <c r="P1250">
        <v>0</v>
      </c>
      <c r="Q1250">
        <v>2</v>
      </c>
      <c r="R1250" s="4">
        <v>0</v>
      </c>
      <c r="S1250">
        <v>0</v>
      </c>
      <c r="T1250">
        <v>0</v>
      </c>
      <c r="U1250">
        <v>0</v>
      </c>
      <c r="V1250">
        <v>0</v>
      </c>
      <c r="W1250">
        <v>0</v>
      </c>
      <c r="X1250">
        <v>0</v>
      </c>
      <c r="Y1250">
        <v>0</v>
      </c>
      <c r="Z1250">
        <v>0</v>
      </c>
      <c r="AA1250">
        <v>0</v>
      </c>
      <c r="AB1250">
        <v>0</v>
      </c>
      <c r="AC1250">
        <v>0</v>
      </c>
      <c r="AD1250">
        <v>1</v>
      </c>
      <c r="AE1250">
        <v>0</v>
      </c>
      <c r="AF1250">
        <v>0</v>
      </c>
      <c r="AG1250" s="3">
        <v>4</v>
      </c>
      <c r="AH1250">
        <v>3</v>
      </c>
      <c r="AI1250">
        <v>0</v>
      </c>
      <c r="AJ1250">
        <v>1</v>
      </c>
      <c r="AK1250">
        <v>3</v>
      </c>
      <c r="AL1250" s="4">
        <v>146</v>
      </c>
      <c r="AM1250">
        <v>8</v>
      </c>
      <c r="AN1250">
        <v>3</v>
      </c>
      <c r="AO1250">
        <v>0</v>
      </c>
      <c r="AP1250">
        <v>41</v>
      </c>
      <c r="AQ1250">
        <v>1</v>
      </c>
      <c r="AR1250">
        <v>0</v>
      </c>
      <c r="AS1250">
        <v>0</v>
      </c>
      <c r="AT1250">
        <v>0</v>
      </c>
      <c r="AU1250">
        <v>0</v>
      </c>
      <c r="AV1250">
        <v>0</v>
      </c>
      <c r="AW1250">
        <v>0</v>
      </c>
      <c r="AX1250">
        <v>0</v>
      </c>
      <c r="AY1250">
        <v>0</v>
      </c>
      <c r="AZ1250">
        <v>0</v>
      </c>
      <c r="BA1250" s="3">
        <v>4</v>
      </c>
      <c r="BB1250">
        <v>0</v>
      </c>
      <c r="BC1250">
        <v>0</v>
      </c>
      <c r="BD1250">
        <v>0</v>
      </c>
      <c r="BE1250">
        <v>2</v>
      </c>
      <c r="BF1250" s="4">
        <v>0</v>
      </c>
      <c r="BG1250">
        <v>0</v>
      </c>
      <c r="BH1250">
        <v>0</v>
      </c>
      <c r="BI1250">
        <v>0</v>
      </c>
      <c r="BJ1250">
        <v>0</v>
      </c>
      <c r="BK1250">
        <v>0</v>
      </c>
      <c r="BL1250">
        <v>0</v>
      </c>
      <c r="BM1250">
        <v>0</v>
      </c>
      <c r="BN1250">
        <v>0</v>
      </c>
      <c r="BO1250">
        <v>0</v>
      </c>
      <c r="BP1250">
        <v>0</v>
      </c>
      <c r="BQ1250">
        <v>0</v>
      </c>
      <c r="BR1250">
        <v>6</v>
      </c>
      <c r="BS1250">
        <v>495</v>
      </c>
      <c r="BT1250">
        <v>0.01</v>
      </c>
      <c r="BU1250" s="1">
        <v>0.76</v>
      </c>
      <c r="BV1250" s="5">
        <f>IFERROR($BF1250/($AL1250+$R1250), "No Votes")</f>
        <v>0</v>
      </c>
      <c r="BW1250" s="5">
        <f>IFERROR($BA1250/($AG1250+$M1250), "No Votes")</f>
        <v>1.3986013986013986E-2</v>
      </c>
      <c r="BX1250" t="s">
        <v>2157</v>
      </c>
      <c r="BY1250" s="5" t="s">
        <v>2093</v>
      </c>
      <c r="BZ1250" s="5" t="s">
        <v>2088</v>
      </c>
      <c r="CA1250" s="28" t="str">
        <f>IF(Table1[[#This Row],[Party]]="Labour","Conservative","Labour")</f>
        <v>Labour</v>
      </c>
      <c r="CB1250" s="28" cm="1">
        <f t="array" ref="CB12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250" s="28" cm="1">
        <f t="array" ref="CC12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1250" s="28">
        <f>IF(TRIM(Table1[[#This Row],[Party]])="Labour",Table1[[#This Row],[Conservative_Aye]],Table1[[#This Row],[Labour_Aye]])</f>
        <v>0</v>
      </c>
      <c r="CE1250" s="28">
        <f>IF(TRIM(Table1[[#This Row],[Party]])="Labour",Table1[[#This Row],[Conservative_No]],Table1[[#This Row],[Labour_No]])</f>
        <v>146</v>
      </c>
      <c r="CF1250" s="36">
        <f>IF(Table1[[#This Row],[Gov_Aye]]+Table1[[#This Row],[Gov_No]]=0,"",Table1[[#This Row],[Gov_Aye]]/(Table1[[#This Row],[Gov_Aye]]+Table1[[#This Row],[Gov_No]]))</f>
        <v>0.98601398601398604</v>
      </c>
      <c r="CG1250" s="36">
        <f>IF(Table1[[#This Row],[Opp_Aye]]+Table1[[#This Row],[Opp_No]]=0,"",Table1[[#This Row],[Opp_Aye]]/(Table1[[#This Row],[Opp_Aye]]+Table1[[#This Row],[Opp_No]]))</f>
        <v>0</v>
      </c>
      <c r="CH1250" s="36">
        <f>IF(OR(Table1[[#This Row],[Gov_Share]]="",Table1[[#This Row],[Opp_Share]]=""),"",ABS(Table1[[#This Row],[Gov_Share]]-Table1[[#This Row],[Opp_Share]]))</f>
        <v>0.98601398601398604</v>
      </c>
      <c r="CI1250" s="36">
        <f>IF(Table1[[#This Row],[Gov_Aye]]+Table1[[#This Row],[Gov_No]]=0,"",ABS(Table1[[#This Row],[Gov_Aye]]-Table1[[#This Row],[Gov_No]])/(Table1[[#This Row],[Gov_Aye]]+Table1[[#This Row],[Gov_No]]))</f>
        <v>0.97202797202797198</v>
      </c>
      <c r="CJ1250" s="36">
        <f>IF(Table1[[#This Row],[Opp_Aye]]+Table1[[#This Row],[Opp_No]]=0,"",ABS(Table1[[#This Row],[Opp_Aye]]-Table1[[#This Row],[Opp_No]])/(Table1[[#This Row],[Opp_Aye]]+Table1[[#This Row],[Opp_No]]))</f>
        <v>1</v>
      </c>
      <c r="CK12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0.96054144917278594</v>
      </c>
    </row>
    <row r="1251" spans="1:89" x14ac:dyDescent="0.75">
      <c r="A1251" s="2">
        <v>1666</v>
      </c>
      <c r="B1251" s="15">
        <v>45245</v>
      </c>
      <c r="C1251" s="16">
        <v>0.80138888888888893</v>
      </c>
      <c r="D1251" s="2">
        <v>3</v>
      </c>
      <c r="E1251" s="19" t="s">
        <v>1508</v>
      </c>
      <c r="F1251" s="2"/>
      <c r="G1251" s="2"/>
      <c r="H1251" s="2">
        <v>125</v>
      </c>
      <c r="I1251" s="2">
        <v>293</v>
      </c>
      <c r="J1251" s="2">
        <v>2</v>
      </c>
      <c r="K1251" s="2">
        <v>1</v>
      </c>
      <c r="L1251" s="2">
        <v>0</v>
      </c>
      <c r="M1251" s="3">
        <v>0</v>
      </c>
      <c r="N1251" s="2">
        <v>0</v>
      </c>
      <c r="O1251" s="2">
        <v>0</v>
      </c>
      <c r="P1251" s="2">
        <v>1</v>
      </c>
      <c r="Q1251" s="2">
        <v>7</v>
      </c>
      <c r="R1251" s="4">
        <v>56</v>
      </c>
      <c r="S1251" s="2">
        <v>15</v>
      </c>
      <c r="T1251" s="2">
        <v>3</v>
      </c>
      <c r="U1251" s="2">
        <v>0</v>
      </c>
      <c r="V1251" s="2">
        <v>38</v>
      </c>
      <c r="W1251" s="2">
        <v>2</v>
      </c>
      <c r="X1251" s="2">
        <v>0</v>
      </c>
      <c r="Y1251" s="2">
        <v>0</v>
      </c>
      <c r="Z1251" s="2">
        <v>0</v>
      </c>
      <c r="AA1251" s="2">
        <v>0</v>
      </c>
      <c r="AB1251" s="2">
        <v>0</v>
      </c>
      <c r="AC1251" s="2">
        <v>0</v>
      </c>
      <c r="AD1251" s="2">
        <v>0</v>
      </c>
      <c r="AE1251" s="2">
        <v>0</v>
      </c>
      <c r="AF1251" s="2">
        <v>0</v>
      </c>
      <c r="AG1251" s="3">
        <v>288</v>
      </c>
      <c r="AH1251" s="2">
        <v>4</v>
      </c>
      <c r="AI1251" s="2">
        <v>0</v>
      </c>
      <c r="AJ1251" s="2">
        <v>0</v>
      </c>
      <c r="AK1251" s="2">
        <v>2</v>
      </c>
      <c r="AL1251" s="4">
        <v>0</v>
      </c>
      <c r="AM1251" s="2">
        <v>0</v>
      </c>
      <c r="AN1251" s="2">
        <v>0</v>
      </c>
      <c r="AO1251" s="2">
        <v>0</v>
      </c>
      <c r="AP1251" s="2">
        <v>0</v>
      </c>
      <c r="AQ1251" s="2">
        <v>0</v>
      </c>
      <c r="AR1251" s="2">
        <v>0</v>
      </c>
      <c r="AS1251" s="2">
        <v>0</v>
      </c>
      <c r="AT1251" s="2">
        <v>0</v>
      </c>
      <c r="AU1251" s="2">
        <v>0</v>
      </c>
      <c r="AV1251" s="2">
        <v>0</v>
      </c>
      <c r="AW1251" s="2">
        <v>0</v>
      </c>
      <c r="AX1251" s="2">
        <v>0</v>
      </c>
      <c r="AY1251" s="2">
        <v>0</v>
      </c>
      <c r="AZ1251" s="2">
        <v>0</v>
      </c>
      <c r="BA1251" s="2">
        <v>0</v>
      </c>
      <c r="BB1251" s="2">
        <v>0</v>
      </c>
      <c r="BC1251" s="2">
        <v>0</v>
      </c>
      <c r="BD1251" s="2">
        <v>0</v>
      </c>
      <c r="BE1251" s="2">
        <v>2</v>
      </c>
      <c r="BF1251" s="2">
        <v>0</v>
      </c>
      <c r="BG1251" s="2">
        <v>0</v>
      </c>
      <c r="BH1251" s="2">
        <v>0</v>
      </c>
      <c r="BI1251" s="2">
        <v>0</v>
      </c>
      <c r="BJ1251" s="2">
        <v>0</v>
      </c>
      <c r="BK1251" s="2">
        <v>0</v>
      </c>
      <c r="BL1251" s="2">
        <v>0</v>
      </c>
      <c r="BM1251" s="2">
        <v>0</v>
      </c>
      <c r="BN1251" s="2">
        <v>0</v>
      </c>
      <c r="BO1251" s="2">
        <v>0</v>
      </c>
      <c r="BP1251" s="2">
        <v>0</v>
      </c>
      <c r="BQ1251" s="2">
        <v>0</v>
      </c>
      <c r="BR1251" s="2">
        <v>2</v>
      </c>
      <c r="BS1251" s="2">
        <v>419</v>
      </c>
      <c r="BT1251" s="2">
        <v>4.7732699999999996E-3</v>
      </c>
      <c r="BU1251" s="5">
        <v>0.64</v>
      </c>
      <c r="BV1251" s="5">
        <f>IFERROR($BF1251/($AL1251+$R1251), "No Votes")</f>
        <v>0</v>
      </c>
      <c r="BW1251" s="5">
        <f>IFERROR($BA1251/($AG1251+$M1251), "No Votes")</f>
        <v>0</v>
      </c>
      <c r="BX1251" t="s">
        <v>2157</v>
      </c>
      <c r="BY1251" s="5" t="s">
        <v>2096</v>
      </c>
      <c r="BZ1251" s="5" t="s">
        <v>2088</v>
      </c>
      <c r="CA1251" s="28" t="str">
        <f>IF(Table1[[#This Row],[Party]]="Labour","Conservative","Labour")</f>
        <v>Labour</v>
      </c>
      <c r="CB1251" s="28" cm="1">
        <f t="array" ref="CB12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51" s="28" cm="1">
        <f t="array" ref="CC12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1251" s="28">
        <f>IF(TRIM(Table1[[#This Row],[Party]])="Labour",Table1[[#This Row],[Conservative_Aye]],Table1[[#This Row],[Labour_Aye]])</f>
        <v>56</v>
      </c>
      <c r="CE1251" s="28">
        <f>IF(TRIM(Table1[[#This Row],[Party]])="Labour",Table1[[#This Row],[Conservative_No]],Table1[[#This Row],[Labour_No]])</f>
        <v>0</v>
      </c>
      <c r="CF1251" s="36">
        <f>IF(Table1[[#This Row],[Gov_Aye]]+Table1[[#This Row],[Gov_No]]=0,"",Table1[[#This Row],[Gov_Aye]]/(Table1[[#This Row],[Gov_Aye]]+Table1[[#This Row],[Gov_No]]))</f>
        <v>0</v>
      </c>
      <c r="CG1251" s="36">
        <f>IF(Table1[[#This Row],[Opp_Aye]]+Table1[[#This Row],[Opp_No]]=0,"",Table1[[#This Row],[Opp_Aye]]/(Table1[[#This Row],[Opp_Aye]]+Table1[[#This Row],[Opp_No]]))</f>
        <v>1</v>
      </c>
      <c r="CH1251" s="36">
        <f>IF(OR(Table1[[#This Row],[Gov_Share]]="",Table1[[#This Row],[Opp_Share]]=""),"",ABS(Table1[[#This Row],[Gov_Share]]-Table1[[#This Row],[Opp_Share]]))</f>
        <v>1</v>
      </c>
      <c r="CI1251" s="36">
        <f>IF(Table1[[#This Row],[Gov_Aye]]+Table1[[#This Row],[Gov_No]]=0,"",ABS(Table1[[#This Row],[Gov_Aye]]-Table1[[#This Row],[Gov_No]])/(Table1[[#This Row],[Gov_Aye]]+Table1[[#This Row],[Gov_No]]))</f>
        <v>1</v>
      </c>
      <c r="CJ1251" s="36">
        <f>IF(Table1[[#This Row],[Opp_Aye]]+Table1[[#This Row],[Opp_No]]=0,"",ABS(Table1[[#This Row],[Opp_Aye]]-Table1[[#This Row],[Opp_No]])/(Table1[[#This Row],[Opp_Aye]]+Table1[[#This Row],[Opp_No]]))</f>
        <v>1</v>
      </c>
      <c r="CK12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0.96054114994363027</v>
      </c>
    </row>
    <row r="1252" spans="1:89" ht="29.5" x14ac:dyDescent="0.75">
      <c r="A1252" s="2">
        <v>1470</v>
      </c>
      <c r="B1252" s="15">
        <v>44956</v>
      </c>
      <c r="C1252" s="16">
        <v>0.93263888888888891</v>
      </c>
      <c r="D1252" s="2">
        <v>164</v>
      </c>
      <c r="E1252" s="19" t="s">
        <v>409</v>
      </c>
      <c r="F1252" s="2"/>
      <c r="G1252" s="2"/>
      <c r="H1252" s="2">
        <v>250</v>
      </c>
      <c r="I1252" s="2">
        <v>317</v>
      </c>
      <c r="J1252" s="2">
        <v>1</v>
      </c>
      <c r="K1252" s="2">
        <v>1</v>
      </c>
      <c r="L1252" s="2">
        <v>0</v>
      </c>
      <c r="M1252" s="3">
        <v>0</v>
      </c>
      <c r="N1252" s="2">
        <v>4</v>
      </c>
      <c r="O1252" s="2">
        <v>0</v>
      </c>
      <c r="P1252" s="2">
        <v>1</v>
      </c>
      <c r="Q1252" s="2">
        <v>8</v>
      </c>
      <c r="R1252" s="4">
        <v>176</v>
      </c>
      <c r="S1252" s="2">
        <v>12</v>
      </c>
      <c r="T1252" s="2">
        <v>3</v>
      </c>
      <c r="U1252" s="2">
        <v>0</v>
      </c>
      <c r="V1252" s="2">
        <v>39</v>
      </c>
      <c r="W1252" s="2">
        <v>2</v>
      </c>
      <c r="X1252" s="2">
        <v>0</v>
      </c>
      <c r="Y1252" s="2">
        <v>0</v>
      </c>
      <c r="Z1252" s="2">
        <v>0</v>
      </c>
      <c r="AA1252" s="2">
        <v>0</v>
      </c>
      <c r="AB1252" s="2">
        <v>0</v>
      </c>
      <c r="AC1252" s="2">
        <v>0</v>
      </c>
      <c r="AD1252" s="2">
        <v>0</v>
      </c>
      <c r="AE1252" s="2">
        <v>0</v>
      </c>
      <c r="AF1252" s="2">
        <v>0</v>
      </c>
      <c r="AG1252" s="3">
        <v>314</v>
      </c>
      <c r="AH1252" s="2">
        <v>0</v>
      </c>
      <c r="AI1252" s="2">
        <v>0</v>
      </c>
      <c r="AJ1252" s="2">
        <v>0</v>
      </c>
      <c r="AK1252" s="2">
        <v>2</v>
      </c>
      <c r="AL1252" s="4">
        <v>1</v>
      </c>
      <c r="AM1252" s="2">
        <v>0</v>
      </c>
      <c r="AN1252" s="2">
        <v>0</v>
      </c>
      <c r="AO1252" s="2">
        <v>0</v>
      </c>
      <c r="AP1252" s="2">
        <v>0</v>
      </c>
      <c r="AQ1252" s="2">
        <v>0</v>
      </c>
      <c r="AR1252" s="2">
        <v>0</v>
      </c>
      <c r="AS1252" s="2">
        <v>0</v>
      </c>
      <c r="AT1252" s="2">
        <v>0</v>
      </c>
      <c r="AU1252" s="2">
        <v>0</v>
      </c>
      <c r="AV1252" s="2">
        <v>0</v>
      </c>
      <c r="AW1252" s="2">
        <v>0</v>
      </c>
      <c r="AX1252" s="2">
        <v>0</v>
      </c>
      <c r="AY1252" s="2">
        <v>0</v>
      </c>
      <c r="AZ1252" s="2">
        <v>0</v>
      </c>
      <c r="BA1252" s="44">
        <v>0</v>
      </c>
      <c r="BB1252" s="2">
        <v>0</v>
      </c>
      <c r="BC1252" s="2">
        <v>0</v>
      </c>
      <c r="BD1252" s="2">
        <v>0</v>
      </c>
      <c r="BE1252" s="2">
        <v>2</v>
      </c>
      <c r="BF1252" s="45">
        <v>1</v>
      </c>
      <c r="BG1252" s="2">
        <v>0</v>
      </c>
      <c r="BH1252" s="2">
        <v>0</v>
      </c>
      <c r="BI1252" s="2">
        <v>0</v>
      </c>
      <c r="BJ1252" s="2">
        <v>0</v>
      </c>
      <c r="BK1252" s="2">
        <v>0</v>
      </c>
      <c r="BL1252" s="2">
        <v>0</v>
      </c>
      <c r="BM1252" s="2">
        <v>0</v>
      </c>
      <c r="BN1252" s="2">
        <v>0</v>
      </c>
      <c r="BO1252" s="2">
        <v>0</v>
      </c>
      <c r="BP1252" s="2">
        <v>0</v>
      </c>
      <c r="BQ1252" s="2">
        <v>0</v>
      </c>
      <c r="BR1252" s="2">
        <v>3</v>
      </c>
      <c r="BS1252" s="2">
        <v>564</v>
      </c>
      <c r="BT1252" s="2">
        <v>0.01</v>
      </c>
      <c r="BU1252" s="5">
        <v>0.87</v>
      </c>
      <c r="BV1252" s="5">
        <f>IFERROR($BF1252/($AL1252+$R1252), "No Votes")</f>
        <v>5.6497175141242938E-3</v>
      </c>
      <c r="BW1252" s="5">
        <f>IFERROR($BA1252/($AG1252+$M1252), "No Votes")</f>
        <v>0</v>
      </c>
      <c r="BX1252" t="s">
        <v>2157</v>
      </c>
      <c r="BY1252" s="5" t="s">
        <v>2096</v>
      </c>
      <c r="BZ1252" s="5" t="s">
        <v>2088</v>
      </c>
      <c r="CA1252" s="28" t="str">
        <f>IF(Table1[[#This Row],[Party]]="Labour","Conservative","Labour")</f>
        <v>Labour</v>
      </c>
      <c r="CB1252" s="28" cm="1">
        <f t="array" ref="CB12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52" s="28" cm="1">
        <f t="array" ref="CC12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314</v>
      </c>
      <c r="CD1252" s="28">
        <f>IF(TRIM(Table1[[#This Row],[Party]])="Labour",Table1[[#This Row],[Conservative_Aye]],Table1[[#This Row],[Labour_Aye]])</f>
        <v>176</v>
      </c>
      <c r="CE1252" s="28">
        <f>IF(TRIM(Table1[[#This Row],[Party]])="Labour",Table1[[#This Row],[Conservative_No]],Table1[[#This Row],[Labour_No]])</f>
        <v>1</v>
      </c>
      <c r="CF1252" s="36">
        <f>IF(Table1[[#This Row],[Gov_Aye]]+Table1[[#This Row],[Gov_No]]=0,"",Table1[[#This Row],[Gov_Aye]]/(Table1[[#This Row],[Gov_Aye]]+Table1[[#This Row],[Gov_No]]))</f>
        <v>0</v>
      </c>
      <c r="CG1252" s="36">
        <f>IF(Table1[[#This Row],[Opp_Aye]]+Table1[[#This Row],[Opp_No]]=0,"",Table1[[#This Row],[Opp_Aye]]/(Table1[[#This Row],[Opp_Aye]]+Table1[[#This Row],[Opp_No]]))</f>
        <v>0.99435028248587576</v>
      </c>
      <c r="CH1252" s="36">
        <f>IF(OR(Table1[[#This Row],[Gov_Share]]="",Table1[[#This Row],[Opp_Share]]=""),"",ABS(Table1[[#This Row],[Gov_Share]]-Table1[[#This Row],[Opp_Share]]))</f>
        <v>0.99435028248587576</v>
      </c>
      <c r="CI1252" s="36">
        <f>IF(Table1[[#This Row],[Gov_Aye]]+Table1[[#This Row],[Gov_No]]=0,"",ABS(Table1[[#This Row],[Gov_Aye]]-Table1[[#This Row],[Gov_No]])/(Table1[[#This Row],[Gov_Aye]]+Table1[[#This Row],[Gov_No]]))</f>
        <v>1</v>
      </c>
      <c r="CJ1252" s="36">
        <f>IF(Table1[[#This Row],[Opp_Aye]]+Table1[[#This Row],[Opp_No]]=0,"",ABS(Table1[[#This Row],[Opp_Aye]]-Table1[[#This Row],[Opp_No]])/(Table1[[#This Row],[Opp_Aye]]+Table1[[#This Row],[Opp_No]]))</f>
        <v>0.98870056497175141</v>
      </c>
      <c r="CK12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0.96053359362290547</v>
      </c>
    </row>
    <row r="1253" spans="1:89" ht="29.5" x14ac:dyDescent="0.75">
      <c r="A1253" s="2">
        <v>1680</v>
      </c>
      <c r="B1253" s="15">
        <v>45259</v>
      </c>
      <c r="C1253" s="16">
        <v>0.72569444444444442</v>
      </c>
      <c r="D1253" s="2">
        <v>17</v>
      </c>
      <c r="E1253" s="19" t="s">
        <v>1328</v>
      </c>
      <c r="F1253" s="2"/>
      <c r="G1253" s="2"/>
      <c r="H1253" s="2">
        <v>198</v>
      </c>
      <c r="I1253" s="2">
        <v>275</v>
      </c>
      <c r="J1253" s="2">
        <v>1</v>
      </c>
      <c r="K1253" s="2">
        <v>0</v>
      </c>
      <c r="L1253" s="2">
        <v>0</v>
      </c>
      <c r="M1253" s="3">
        <v>0</v>
      </c>
      <c r="N1253" s="2">
        <v>0</v>
      </c>
      <c r="O1253" s="2">
        <v>0</v>
      </c>
      <c r="P1253" s="2">
        <v>1</v>
      </c>
      <c r="Q1253" s="2">
        <v>6</v>
      </c>
      <c r="R1253" s="4">
        <v>141</v>
      </c>
      <c r="S1253" s="2">
        <v>12</v>
      </c>
      <c r="T1253" s="2">
        <v>2</v>
      </c>
      <c r="U1253" s="2">
        <v>0</v>
      </c>
      <c r="V1253" s="2">
        <v>33</v>
      </c>
      <c r="W1253" s="2">
        <v>0</v>
      </c>
      <c r="X1253" s="2">
        <v>0</v>
      </c>
      <c r="Y1253" s="2">
        <v>0</v>
      </c>
      <c r="Z1253" s="2">
        <v>0</v>
      </c>
      <c r="AA1253" s="2">
        <v>0</v>
      </c>
      <c r="AB1253" s="2">
        <v>0</v>
      </c>
      <c r="AC1253" s="2">
        <v>0</v>
      </c>
      <c r="AD1253" s="2">
        <v>0</v>
      </c>
      <c r="AE1253" s="2">
        <v>0</v>
      </c>
      <c r="AF1253" s="2">
        <v>0</v>
      </c>
      <c r="AG1253" s="3">
        <v>269</v>
      </c>
      <c r="AH1253" s="2">
        <v>1</v>
      </c>
      <c r="AI1253" s="2">
        <v>0</v>
      </c>
      <c r="AJ1253" s="2">
        <v>0</v>
      </c>
      <c r="AK1253" s="2">
        <v>3</v>
      </c>
      <c r="AL1253" s="4">
        <v>0</v>
      </c>
      <c r="AM1253" s="2">
        <v>0</v>
      </c>
      <c r="AN1253" s="2">
        <v>0</v>
      </c>
      <c r="AO1253" s="2">
        <v>0</v>
      </c>
      <c r="AP1253" s="2">
        <v>0</v>
      </c>
      <c r="AQ1253" s="2">
        <v>0</v>
      </c>
      <c r="AR1253" s="2">
        <v>0</v>
      </c>
      <c r="AS1253" s="2">
        <v>0</v>
      </c>
      <c r="AT1253" s="2">
        <v>0</v>
      </c>
      <c r="AU1253" s="2">
        <v>0</v>
      </c>
      <c r="AV1253" s="2">
        <v>0</v>
      </c>
      <c r="AW1253" s="2">
        <v>0</v>
      </c>
      <c r="AX1253" s="2">
        <v>0</v>
      </c>
      <c r="AY1253" s="2">
        <v>0</v>
      </c>
      <c r="AZ1253" s="2">
        <v>0</v>
      </c>
      <c r="BA1253" s="2">
        <v>0</v>
      </c>
      <c r="BB1253" s="2">
        <v>0</v>
      </c>
      <c r="BC1253" s="2">
        <v>0</v>
      </c>
      <c r="BD1253" s="2">
        <v>0</v>
      </c>
      <c r="BE1253" s="2">
        <v>3</v>
      </c>
      <c r="BF1253" s="2">
        <v>0</v>
      </c>
      <c r="BG1253" s="2">
        <v>0</v>
      </c>
      <c r="BH1253" s="2">
        <v>0</v>
      </c>
      <c r="BI1253" s="2">
        <v>0</v>
      </c>
      <c r="BJ1253" s="2">
        <v>0</v>
      </c>
      <c r="BK1253" s="2">
        <v>0</v>
      </c>
      <c r="BL1253" s="2">
        <v>0</v>
      </c>
      <c r="BM1253" s="2">
        <v>0</v>
      </c>
      <c r="BN1253" s="2">
        <v>0</v>
      </c>
      <c r="BO1253" s="2">
        <v>0</v>
      </c>
      <c r="BP1253" s="2">
        <v>0</v>
      </c>
      <c r="BQ1253" s="2">
        <v>0</v>
      </c>
      <c r="BR1253" s="2">
        <v>3</v>
      </c>
      <c r="BS1253" s="2">
        <v>469</v>
      </c>
      <c r="BT1253" s="2">
        <v>6.3965879999999999E-3</v>
      </c>
      <c r="BU1253" s="5">
        <v>0.72</v>
      </c>
      <c r="BV1253" s="5">
        <f>IFERROR($BF1253/($AL1253+$R1253), "No Votes")</f>
        <v>0</v>
      </c>
      <c r="BW1253" s="5">
        <f>IFERROR($BA1253/($AG1253+$M1253), "No Votes")</f>
        <v>0</v>
      </c>
      <c r="BX1253" t="s">
        <v>2157</v>
      </c>
      <c r="BY1253" s="5" t="s">
        <v>2096</v>
      </c>
      <c r="BZ1253" s="5" t="s">
        <v>2088</v>
      </c>
      <c r="CA1253" s="28" t="str">
        <f>IF(Table1[[#This Row],[Party]]="Labour","Conservative","Labour")</f>
        <v>Labour</v>
      </c>
      <c r="CB1253" s="28" cm="1">
        <f t="array" ref="CB12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53" s="28" cm="1">
        <f t="array" ref="CC12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1253" s="28">
        <f>IF(TRIM(Table1[[#This Row],[Party]])="Labour",Table1[[#This Row],[Conservative_Aye]],Table1[[#This Row],[Labour_Aye]])</f>
        <v>141</v>
      </c>
      <c r="CE1253" s="28">
        <f>IF(TRIM(Table1[[#This Row],[Party]])="Labour",Table1[[#This Row],[Conservative_No]],Table1[[#This Row],[Labour_No]])</f>
        <v>0</v>
      </c>
      <c r="CF1253" s="36">
        <f>IF(Table1[[#This Row],[Gov_Aye]]+Table1[[#This Row],[Gov_No]]=0,"",Table1[[#This Row],[Gov_Aye]]/(Table1[[#This Row],[Gov_Aye]]+Table1[[#This Row],[Gov_No]]))</f>
        <v>0</v>
      </c>
      <c r="CG1253" s="36">
        <f>IF(Table1[[#This Row],[Opp_Aye]]+Table1[[#This Row],[Opp_No]]=0,"",Table1[[#This Row],[Opp_Aye]]/(Table1[[#This Row],[Opp_Aye]]+Table1[[#This Row],[Opp_No]]))</f>
        <v>1</v>
      </c>
      <c r="CH1253" s="36">
        <f>IF(OR(Table1[[#This Row],[Gov_Share]]="",Table1[[#This Row],[Opp_Share]]=""),"",ABS(Table1[[#This Row],[Gov_Share]]-Table1[[#This Row],[Opp_Share]]))</f>
        <v>1</v>
      </c>
      <c r="CI1253" s="36">
        <f>IF(Table1[[#This Row],[Gov_Aye]]+Table1[[#This Row],[Gov_No]]=0,"",ABS(Table1[[#This Row],[Gov_Aye]]-Table1[[#This Row],[Gov_No]])/(Table1[[#This Row],[Gov_Aye]]+Table1[[#This Row],[Gov_No]]))</f>
        <v>1</v>
      </c>
      <c r="CJ1253" s="36">
        <f>IF(Table1[[#This Row],[Opp_Aye]]+Table1[[#This Row],[Opp_No]]=0,"",ABS(Table1[[#This Row],[Opp_Aye]]-Table1[[#This Row],[Opp_No]])/(Table1[[#This Row],[Opp_Aye]]+Table1[[#This Row],[Opp_No]]))</f>
        <v>1</v>
      </c>
      <c r="CK12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0.96051249737450117</v>
      </c>
    </row>
    <row r="1254" spans="1:89" ht="29.5" x14ac:dyDescent="0.75">
      <c r="A1254">
        <v>240</v>
      </c>
      <c r="B1254" s="17">
        <v>42801</v>
      </c>
      <c r="C1254" s="18">
        <v>0.62430555555555556</v>
      </c>
      <c r="D1254">
        <v>173</v>
      </c>
      <c r="E1254" s="20" t="s">
        <v>400</v>
      </c>
      <c r="H1254">
        <v>267</v>
      </c>
      <c r="I1254">
        <v>287</v>
      </c>
      <c r="J1254">
        <v>0</v>
      </c>
      <c r="K1254">
        <v>0</v>
      </c>
      <c r="L1254">
        <v>0</v>
      </c>
      <c r="M1254" s="3">
        <v>3</v>
      </c>
      <c r="N1254">
        <v>0</v>
      </c>
      <c r="O1254">
        <v>0</v>
      </c>
      <c r="P1254">
        <v>1</v>
      </c>
      <c r="Q1254">
        <v>4</v>
      </c>
      <c r="R1254" s="4">
        <v>195</v>
      </c>
      <c r="S1254">
        <v>9</v>
      </c>
      <c r="T1254">
        <v>3</v>
      </c>
      <c r="U1254">
        <v>0</v>
      </c>
      <c r="V1254">
        <v>47</v>
      </c>
      <c r="W1254">
        <v>3</v>
      </c>
      <c r="X1254">
        <v>0</v>
      </c>
      <c r="Y1254">
        <v>0</v>
      </c>
      <c r="Z1254">
        <v>0</v>
      </c>
      <c r="AA1254">
        <v>0</v>
      </c>
      <c r="AB1254">
        <v>2</v>
      </c>
      <c r="AC1254">
        <v>0</v>
      </c>
      <c r="AD1254">
        <v>0</v>
      </c>
      <c r="AE1254">
        <v>0</v>
      </c>
      <c r="AF1254">
        <v>0</v>
      </c>
      <c r="AG1254" s="3">
        <v>282</v>
      </c>
      <c r="AH1254">
        <v>5</v>
      </c>
      <c r="AI1254">
        <v>0</v>
      </c>
      <c r="AJ1254">
        <v>0</v>
      </c>
      <c r="AK1254">
        <v>0</v>
      </c>
      <c r="AL1254" s="4">
        <v>0</v>
      </c>
      <c r="AM1254">
        <v>0</v>
      </c>
      <c r="AN1254">
        <v>0</v>
      </c>
      <c r="AO1254">
        <v>0</v>
      </c>
      <c r="AP1254">
        <v>0</v>
      </c>
      <c r="AQ1254">
        <v>0</v>
      </c>
      <c r="AR1254">
        <v>0</v>
      </c>
      <c r="AS1254">
        <v>0</v>
      </c>
      <c r="AT1254">
        <v>0</v>
      </c>
      <c r="AU1254">
        <v>0</v>
      </c>
      <c r="AV1254">
        <v>0</v>
      </c>
      <c r="AW1254">
        <v>0</v>
      </c>
      <c r="AX1254">
        <v>0</v>
      </c>
      <c r="AY1254">
        <v>0</v>
      </c>
      <c r="AZ1254">
        <v>0</v>
      </c>
      <c r="BA1254" s="3">
        <v>3</v>
      </c>
      <c r="BB1254">
        <v>0</v>
      </c>
      <c r="BC1254">
        <v>0</v>
      </c>
      <c r="BD1254">
        <v>0</v>
      </c>
      <c r="BE1254">
        <v>0</v>
      </c>
      <c r="BF1254" s="4">
        <v>0</v>
      </c>
      <c r="BG1254">
        <v>0</v>
      </c>
      <c r="BH1254">
        <v>0</v>
      </c>
      <c r="BI1254">
        <v>0</v>
      </c>
      <c r="BJ1254">
        <v>0</v>
      </c>
      <c r="BK1254">
        <v>0</v>
      </c>
      <c r="BL1254">
        <v>0</v>
      </c>
      <c r="BM1254">
        <v>0</v>
      </c>
      <c r="BN1254">
        <v>0</v>
      </c>
      <c r="BO1254">
        <v>0</v>
      </c>
      <c r="BP1254">
        <v>0</v>
      </c>
      <c r="BQ1254">
        <v>0</v>
      </c>
      <c r="BR1254">
        <v>3</v>
      </c>
      <c r="BS1254">
        <v>554</v>
      </c>
      <c r="BT1254">
        <v>0.01</v>
      </c>
      <c r="BU1254" s="1">
        <v>0.85</v>
      </c>
      <c r="BV1254" s="5">
        <f>IFERROR($BF1254/($AL1254+$R1254), "No Votes")</f>
        <v>0</v>
      </c>
      <c r="BW1254" s="5">
        <f>IFERROR($BA1254/($AG1254+$M1254), "No Votes")</f>
        <v>1.0526315789473684E-2</v>
      </c>
      <c r="BX1254" t="s">
        <v>2157</v>
      </c>
      <c r="BY1254" s="5" t="s">
        <v>2086</v>
      </c>
      <c r="BZ1254" s="5" t="s">
        <v>2088</v>
      </c>
      <c r="CA1254" s="28" t="str">
        <f>IF(Table1[[#This Row],[Party]]="Labour","Conservative","Labour")</f>
        <v>Labour</v>
      </c>
      <c r="CB1254" s="28" cm="1">
        <f t="array" ref="CB12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254" s="28" cm="1">
        <f t="array" ref="CC12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1254" s="28">
        <f>IF(TRIM(Table1[[#This Row],[Party]])="Labour",Table1[[#This Row],[Conservative_Aye]],Table1[[#This Row],[Labour_Aye]])</f>
        <v>195</v>
      </c>
      <c r="CE1254" s="28">
        <f>IF(TRIM(Table1[[#This Row],[Party]])="Labour",Table1[[#This Row],[Conservative_No]],Table1[[#This Row],[Labour_No]])</f>
        <v>0</v>
      </c>
      <c r="CF1254" s="36">
        <f>IF(Table1[[#This Row],[Gov_Aye]]+Table1[[#This Row],[Gov_No]]=0,"",Table1[[#This Row],[Gov_Aye]]/(Table1[[#This Row],[Gov_Aye]]+Table1[[#This Row],[Gov_No]]))</f>
        <v>1.0526315789473684E-2</v>
      </c>
      <c r="CG1254" s="36">
        <f>IF(Table1[[#This Row],[Opp_Aye]]+Table1[[#This Row],[Opp_No]]=0,"",Table1[[#This Row],[Opp_Aye]]/(Table1[[#This Row],[Opp_Aye]]+Table1[[#This Row],[Opp_No]]))</f>
        <v>1</v>
      </c>
      <c r="CH1254" s="36">
        <f>IF(OR(Table1[[#This Row],[Gov_Share]]="",Table1[[#This Row],[Opp_Share]]=""),"",ABS(Table1[[#This Row],[Gov_Share]]-Table1[[#This Row],[Opp_Share]]))</f>
        <v>0.98947368421052628</v>
      </c>
      <c r="CI1254" s="36">
        <f>IF(Table1[[#This Row],[Gov_Aye]]+Table1[[#This Row],[Gov_No]]=0,"",ABS(Table1[[#This Row],[Gov_Aye]]-Table1[[#This Row],[Gov_No]])/(Table1[[#This Row],[Gov_Aye]]+Table1[[#This Row],[Gov_No]]))</f>
        <v>0.97894736842105268</v>
      </c>
      <c r="CJ1254" s="36">
        <f>IF(Table1[[#This Row],[Opp_Aye]]+Table1[[#This Row],[Opp_No]]=0,"",ABS(Table1[[#This Row],[Opp_Aye]]-Table1[[#This Row],[Opp_No]])/(Table1[[#This Row],[Opp_Aye]]+Table1[[#This Row],[Opp_No]]))</f>
        <v>1</v>
      </c>
      <c r="CK12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0.96048084147257706</v>
      </c>
    </row>
    <row r="1255" spans="1:89" ht="44.25" x14ac:dyDescent="0.75">
      <c r="A1255">
        <v>1269</v>
      </c>
      <c r="B1255" s="17">
        <v>44648</v>
      </c>
      <c r="C1255" s="18">
        <v>0.84097222222222223</v>
      </c>
      <c r="D1255">
        <v>233</v>
      </c>
      <c r="E1255" s="20" t="s">
        <v>1282</v>
      </c>
      <c r="H1255">
        <v>276</v>
      </c>
      <c r="I1255">
        <v>202</v>
      </c>
      <c r="J1255">
        <v>0</v>
      </c>
      <c r="K1255">
        <v>0</v>
      </c>
      <c r="L1255">
        <v>0</v>
      </c>
      <c r="M1255" s="3">
        <v>272</v>
      </c>
      <c r="N1255">
        <v>0</v>
      </c>
      <c r="O1255">
        <v>0</v>
      </c>
      <c r="P1255">
        <v>0</v>
      </c>
      <c r="Q1255">
        <v>0</v>
      </c>
      <c r="R1255" s="4">
        <v>0</v>
      </c>
      <c r="S1255">
        <v>0</v>
      </c>
      <c r="T1255">
        <v>0</v>
      </c>
      <c r="U1255">
        <v>0</v>
      </c>
      <c r="V1255">
        <v>0</v>
      </c>
      <c r="W1255">
        <v>0</v>
      </c>
      <c r="X1255">
        <v>0</v>
      </c>
      <c r="Y1255">
        <v>0</v>
      </c>
      <c r="Z1255">
        <v>0</v>
      </c>
      <c r="AA1255">
        <v>0</v>
      </c>
      <c r="AB1255">
        <v>0</v>
      </c>
      <c r="AC1255">
        <v>0</v>
      </c>
      <c r="AD1255">
        <v>1</v>
      </c>
      <c r="AE1255">
        <v>1</v>
      </c>
      <c r="AF1255">
        <v>0</v>
      </c>
      <c r="AG1255" s="3">
        <v>1</v>
      </c>
      <c r="AH1255">
        <v>4</v>
      </c>
      <c r="AI1255">
        <v>0</v>
      </c>
      <c r="AJ1255">
        <v>1</v>
      </c>
      <c r="AK1255">
        <v>2</v>
      </c>
      <c r="AL1255" s="4">
        <v>143</v>
      </c>
      <c r="AM1255">
        <v>11</v>
      </c>
      <c r="AN1255">
        <v>3</v>
      </c>
      <c r="AO1255">
        <v>0</v>
      </c>
      <c r="AP1255">
        <v>35</v>
      </c>
      <c r="AQ1255">
        <v>1</v>
      </c>
      <c r="AR1255">
        <v>0</v>
      </c>
      <c r="AS1255">
        <v>0</v>
      </c>
      <c r="AT1255">
        <v>0</v>
      </c>
      <c r="AU1255">
        <v>0</v>
      </c>
      <c r="AV1255">
        <v>0</v>
      </c>
      <c r="AW1255">
        <v>0</v>
      </c>
      <c r="AX1255">
        <v>0</v>
      </c>
      <c r="AY1255">
        <v>0</v>
      </c>
      <c r="AZ1255">
        <v>0</v>
      </c>
      <c r="BA1255">
        <v>1</v>
      </c>
      <c r="BB1255">
        <v>0</v>
      </c>
      <c r="BC1255">
        <v>0</v>
      </c>
      <c r="BD1255">
        <v>0</v>
      </c>
      <c r="BE1255">
        <v>0</v>
      </c>
      <c r="BF1255">
        <v>0</v>
      </c>
      <c r="BG1255">
        <v>0</v>
      </c>
      <c r="BH1255">
        <v>0</v>
      </c>
      <c r="BI1255">
        <v>0</v>
      </c>
      <c r="BJ1255">
        <v>0</v>
      </c>
      <c r="BK1255">
        <v>0</v>
      </c>
      <c r="BL1255">
        <v>0</v>
      </c>
      <c r="BM1255">
        <v>0</v>
      </c>
      <c r="BN1255">
        <v>0</v>
      </c>
      <c r="BO1255">
        <v>0</v>
      </c>
      <c r="BP1255">
        <v>0</v>
      </c>
      <c r="BQ1255">
        <v>0</v>
      </c>
      <c r="BR1255">
        <v>1</v>
      </c>
      <c r="BS1255">
        <v>475</v>
      </c>
      <c r="BT1255">
        <v>2.105263E-3</v>
      </c>
      <c r="BU1255" s="1">
        <v>0.73</v>
      </c>
      <c r="BV1255" s="5">
        <f>IFERROR($BF1255/($AL1255+$R1255), "No Votes")</f>
        <v>0</v>
      </c>
      <c r="BW1255" s="5">
        <f>IFERROR($BA1255/($AG1255+$M1255), "No Votes")</f>
        <v>3.663003663003663E-3</v>
      </c>
      <c r="BX1255" t="s">
        <v>2157</v>
      </c>
      <c r="BY1255" s="5" t="s">
        <v>2093</v>
      </c>
      <c r="BZ1255" s="5" t="s">
        <v>2088</v>
      </c>
      <c r="CA1255" s="28" t="str">
        <f>IF(Table1[[#This Row],[Party]]="Labour","Conservative","Labour")</f>
        <v>Labour</v>
      </c>
      <c r="CB1255" s="28" cm="1">
        <f t="array" ref="CB12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272</v>
      </c>
      <c r="CC1255" s="28" cm="1">
        <f t="array" ref="CC12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55" s="28">
        <f>IF(TRIM(Table1[[#This Row],[Party]])="Labour",Table1[[#This Row],[Conservative_Aye]],Table1[[#This Row],[Labour_Aye]])</f>
        <v>0</v>
      </c>
      <c r="CE1255" s="28">
        <f>IF(TRIM(Table1[[#This Row],[Party]])="Labour",Table1[[#This Row],[Conservative_No]],Table1[[#This Row],[Labour_No]])</f>
        <v>143</v>
      </c>
      <c r="CF1255" s="36">
        <f>IF(Table1[[#This Row],[Gov_Aye]]+Table1[[#This Row],[Gov_No]]=0,"",Table1[[#This Row],[Gov_Aye]]/(Table1[[#This Row],[Gov_Aye]]+Table1[[#This Row],[Gov_No]]))</f>
        <v>0.99633699633699635</v>
      </c>
      <c r="CG1255" s="36">
        <f>IF(Table1[[#This Row],[Opp_Aye]]+Table1[[#This Row],[Opp_No]]=0,"",Table1[[#This Row],[Opp_Aye]]/(Table1[[#This Row],[Opp_Aye]]+Table1[[#This Row],[Opp_No]]))</f>
        <v>0</v>
      </c>
      <c r="CH1255" s="36">
        <f>IF(OR(Table1[[#This Row],[Gov_Share]]="",Table1[[#This Row],[Opp_Share]]=""),"",ABS(Table1[[#This Row],[Gov_Share]]-Table1[[#This Row],[Opp_Share]]))</f>
        <v>0.99633699633699635</v>
      </c>
      <c r="CI1255" s="36">
        <f>IF(Table1[[#This Row],[Gov_Aye]]+Table1[[#This Row],[Gov_No]]=0,"",ABS(Table1[[#This Row],[Gov_Aye]]-Table1[[#This Row],[Gov_No]])/(Table1[[#This Row],[Gov_Aye]]+Table1[[#This Row],[Gov_No]]))</f>
        <v>0.9926739926739927</v>
      </c>
      <c r="CJ1255" s="36">
        <f>IF(Table1[[#This Row],[Opp_Aye]]+Table1[[#This Row],[Opp_No]]=0,"",ABS(Table1[[#This Row],[Opp_Aye]]-Table1[[#This Row],[Opp_No]])/(Table1[[#This Row],[Opp_Aye]]+Table1[[#This Row],[Opp_No]]))</f>
        <v>1</v>
      </c>
      <c r="CK12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0.96040353089533415</v>
      </c>
    </row>
    <row r="1256" spans="1:89" ht="29.5" x14ac:dyDescent="0.75">
      <c r="A1256" s="2">
        <v>1452</v>
      </c>
      <c r="B1256" s="15">
        <v>44944</v>
      </c>
      <c r="C1256" s="16">
        <v>0.74513888888888891</v>
      </c>
      <c r="D1256" s="2">
        <v>146</v>
      </c>
      <c r="E1256" s="19" t="s">
        <v>514</v>
      </c>
      <c r="F1256" s="2"/>
      <c r="G1256" s="2"/>
      <c r="H1256" s="2">
        <v>239</v>
      </c>
      <c r="I1256" s="2">
        <v>297</v>
      </c>
      <c r="J1256" s="2">
        <v>1</v>
      </c>
      <c r="K1256" s="2">
        <v>1</v>
      </c>
      <c r="L1256" s="2">
        <v>0</v>
      </c>
      <c r="M1256" s="3">
        <v>0</v>
      </c>
      <c r="N1256" s="2">
        <v>0</v>
      </c>
      <c r="O1256" s="2">
        <v>0</v>
      </c>
      <c r="P1256" s="2">
        <v>1</v>
      </c>
      <c r="Q1256" s="2">
        <v>6</v>
      </c>
      <c r="R1256" s="4">
        <v>167</v>
      </c>
      <c r="S1256" s="2">
        <v>13</v>
      </c>
      <c r="T1256" s="2">
        <v>3</v>
      </c>
      <c r="U1256" s="2">
        <v>0</v>
      </c>
      <c r="V1256" s="2">
        <v>44</v>
      </c>
      <c r="W1256" s="2">
        <v>2</v>
      </c>
      <c r="X1256" s="2">
        <v>0</v>
      </c>
      <c r="Y1256" s="2">
        <v>0</v>
      </c>
      <c r="Z1256" s="2">
        <v>0</v>
      </c>
      <c r="AA1256" s="2">
        <v>0</v>
      </c>
      <c r="AB1256" s="2">
        <v>0</v>
      </c>
      <c r="AC1256" s="2">
        <v>0</v>
      </c>
      <c r="AD1256" s="2">
        <v>0</v>
      </c>
      <c r="AE1256" s="2">
        <v>0</v>
      </c>
      <c r="AF1256" s="2">
        <v>0</v>
      </c>
      <c r="AG1256" s="3">
        <v>292</v>
      </c>
      <c r="AH1256" s="2">
        <v>3</v>
      </c>
      <c r="AI1256" s="2">
        <v>0</v>
      </c>
      <c r="AJ1256" s="2">
        <v>0</v>
      </c>
      <c r="AK1256" s="2">
        <v>2</v>
      </c>
      <c r="AL1256" s="4">
        <v>0</v>
      </c>
      <c r="AM1256" s="2">
        <v>0</v>
      </c>
      <c r="AN1256" s="2">
        <v>0</v>
      </c>
      <c r="AO1256" s="2">
        <v>0</v>
      </c>
      <c r="AP1256" s="2">
        <v>0</v>
      </c>
      <c r="AQ1256" s="2">
        <v>0</v>
      </c>
      <c r="AR1256" s="2">
        <v>0</v>
      </c>
      <c r="AS1256" s="2">
        <v>0</v>
      </c>
      <c r="AT1256" s="2">
        <v>0</v>
      </c>
      <c r="AU1256" s="2">
        <v>0</v>
      </c>
      <c r="AV1256" s="2">
        <v>0</v>
      </c>
      <c r="AW1256" s="2">
        <v>0</v>
      </c>
      <c r="AX1256" s="2">
        <v>0</v>
      </c>
      <c r="AY1256" s="2">
        <v>0</v>
      </c>
      <c r="AZ1256" s="2">
        <v>0</v>
      </c>
      <c r="BA1256" s="44">
        <v>0</v>
      </c>
      <c r="BB1256" s="2">
        <v>0</v>
      </c>
      <c r="BC1256" s="2">
        <v>0</v>
      </c>
      <c r="BD1256" s="2">
        <v>0</v>
      </c>
      <c r="BE1256" s="2">
        <v>2</v>
      </c>
      <c r="BF1256" s="45">
        <v>0</v>
      </c>
      <c r="BG1256" s="2">
        <v>0</v>
      </c>
      <c r="BH1256" s="2">
        <v>0</v>
      </c>
      <c r="BI1256" s="2">
        <v>0</v>
      </c>
      <c r="BJ1256" s="2">
        <v>0</v>
      </c>
      <c r="BK1256" s="2">
        <v>0</v>
      </c>
      <c r="BL1256" s="2">
        <v>0</v>
      </c>
      <c r="BM1256" s="2">
        <v>0</v>
      </c>
      <c r="BN1256" s="2">
        <v>0</v>
      </c>
      <c r="BO1256" s="2">
        <v>0</v>
      </c>
      <c r="BP1256" s="2">
        <v>0</v>
      </c>
      <c r="BQ1256" s="2">
        <v>0</v>
      </c>
      <c r="BR1256" s="2">
        <v>2</v>
      </c>
      <c r="BS1256" s="2">
        <v>535</v>
      </c>
      <c r="BT1256" s="2">
        <v>0</v>
      </c>
      <c r="BU1256" s="5">
        <v>0.82</v>
      </c>
      <c r="BV1256" s="5">
        <f>IFERROR($BF1256/($AL1256+$R1256), "No Votes")</f>
        <v>0</v>
      </c>
      <c r="BW1256" s="5">
        <f>IFERROR($BA1256/($AG1256+$M1256), "No Votes")</f>
        <v>0</v>
      </c>
      <c r="BX1256" t="s">
        <v>2157</v>
      </c>
      <c r="BY1256" s="5" t="s">
        <v>2096</v>
      </c>
      <c r="BZ1256" s="5" t="s">
        <v>2088</v>
      </c>
      <c r="CA1256" s="28" t="str">
        <f>IF(Table1[[#This Row],[Party]]="Labour","Conservative","Labour")</f>
        <v>Labour</v>
      </c>
      <c r="CB1256" s="28" cm="1">
        <f t="array" ref="CB12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56" s="28" cm="1">
        <f t="array" ref="CC12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1256" s="28">
        <f>IF(TRIM(Table1[[#This Row],[Party]])="Labour",Table1[[#This Row],[Conservative_Aye]],Table1[[#This Row],[Labour_Aye]])</f>
        <v>167</v>
      </c>
      <c r="CE1256" s="28">
        <f>IF(TRIM(Table1[[#This Row],[Party]])="Labour",Table1[[#This Row],[Conservative_No]],Table1[[#This Row],[Labour_No]])</f>
        <v>0</v>
      </c>
      <c r="CF1256" s="36">
        <f>IF(Table1[[#This Row],[Gov_Aye]]+Table1[[#This Row],[Gov_No]]=0,"",Table1[[#This Row],[Gov_Aye]]/(Table1[[#This Row],[Gov_Aye]]+Table1[[#This Row],[Gov_No]]))</f>
        <v>0</v>
      </c>
      <c r="CG1256" s="36">
        <f>IF(Table1[[#This Row],[Opp_Aye]]+Table1[[#This Row],[Opp_No]]=0,"",Table1[[#This Row],[Opp_Aye]]/(Table1[[#This Row],[Opp_Aye]]+Table1[[#This Row],[Opp_No]]))</f>
        <v>1</v>
      </c>
      <c r="CH1256" s="36">
        <f>IF(OR(Table1[[#This Row],[Gov_Share]]="",Table1[[#This Row],[Opp_Share]]=""),"",ABS(Table1[[#This Row],[Gov_Share]]-Table1[[#This Row],[Opp_Share]]))</f>
        <v>1</v>
      </c>
      <c r="CI1256" s="36">
        <f>IF(Table1[[#This Row],[Gov_Aye]]+Table1[[#This Row],[Gov_No]]=0,"",ABS(Table1[[#This Row],[Gov_Aye]]-Table1[[#This Row],[Gov_No]])/(Table1[[#This Row],[Gov_Aye]]+Table1[[#This Row],[Gov_No]]))</f>
        <v>1</v>
      </c>
      <c r="CJ1256" s="36">
        <f>IF(Table1[[#This Row],[Opp_Aye]]+Table1[[#This Row],[Opp_No]]=0,"",ABS(Table1[[#This Row],[Opp_Aye]]-Table1[[#This Row],[Opp_No]])/(Table1[[#This Row],[Opp_Aye]]+Table1[[#This Row],[Opp_No]]))</f>
        <v>1</v>
      </c>
      <c r="CK12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0.96033326633900351</v>
      </c>
    </row>
    <row r="1257" spans="1:89" ht="29.5" x14ac:dyDescent="0.75">
      <c r="A1257">
        <v>1734</v>
      </c>
      <c r="B1257" s="17">
        <v>45322</v>
      </c>
      <c r="C1257" s="18">
        <v>0.73263888888888884</v>
      </c>
      <c r="D1257">
        <v>70</v>
      </c>
      <c r="E1257" s="20" t="s">
        <v>1413</v>
      </c>
      <c r="H1257">
        <v>265</v>
      </c>
      <c r="I1257">
        <v>185</v>
      </c>
      <c r="J1257">
        <v>0</v>
      </c>
      <c r="K1257">
        <v>0</v>
      </c>
      <c r="L1257">
        <v>0</v>
      </c>
      <c r="M1257" s="3">
        <v>265</v>
      </c>
      <c r="N1257">
        <v>0</v>
      </c>
      <c r="O1257">
        <v>0</v>
      </c>
      <c r="P1257">
        <v>0</v>
      </c>
      <c r="Q1257">
        <v>1</v>
      </c>
      <c r="R1257" s="4">
        <v>0</v>
      </c>
      <c r="S1257">
        <v>0</v>
      </c>
      <c r="T1257">
        <v>0</v>
      </c>
      <c r="U1257">
        <v>0</v>
      </c>
      <c r="V1257">
        <v>0</v>
      </c>
      <c r="W1257">
        <v>0</v>
      </c>
      <c r="X1257">
        <v>0</v>
      </c>
      <c r="Y1257">
        <v>0</v>
      </c>
      <c r="Z1257">
        <v>0</v>
      </c>
      <c r="AA1257">
        <v>0</v>
      </c>
      <c r="AB1257">
        <v>0</v>
      </c>
      <c r="AC1257">
        <v>0</v>
      </c>
      <c r="AD1257">
        <v>1</v>
      </c>
      <c r="AE1257">
        <v>0</v>
      </c>
      <c r="AF1257">
        <v>0</v>
      </c>
      <c r="AG1257" s="3">
        <v>0</v>
      </c>
      <c r="AH1257">
        <v>5</v>
      </c>
      <c r="AI1257">
        <v>0</v>
      </c>
      <c r="AJ1257">
        <v>0</v>
      </c>
      <c r="AK1257">
        <v>7</v>
      </c>
      <c r="AL1257" s="4">
        <v>125</v>
      </c>
      <c r="AM1257">
        <v>12</v>
      </c>
      <c r="AN1257">
        <v>3</v>
      </c>
      <c r="AO1257">
        <v>0</v>
      </c>
      <c r="AP1257">
        <v>31</v>
      </c>
      <c r="AQ1257">
        <v>1</v>
      </c>
      <c r="AR1257">
        <v>0</v>
      </c>
      <c r="AS1257">
        <v>0</v>
      </c>
      <c r="AT1257">
        <v>0</v>
      </c>
      <c r="AU1257">
        <v>0</v>
      </c>
      <c r="AV1257">
        <v>0</v>
      </c>
      <c r="AW1257">
        <v>0</v>
      </c>
      <c r="AX1257">
        <v>0</v>
      </c>
      <c r="AY1257">
        <v>0</v>
      </c>
      <c r="AZ1257">
        <v>0</v>
      </c>
      <c r="BA1257">
        <v>0</v>
      </c>
      <c r="BB1257">
        <v>0</v>
      </c>
      <c r="BC1257">
        <v>0</v>
      </c>
      <c r="BD1257">
        <v>0</v>
      </c>
      <c r="BE1257">
        <v>1</v>
      </c>
      <c r="BF1257">
        <v>0</v>
      </c>
      <c r="BG1257">
        <v>0</v>
      </c>
      <c r="BH1257">
        <v>0</v>
      </c>
      <c r="BI1257">
        <v>0</v>
      </c>
      <c r="BJ1257">
        <v>0</v>
      </c>
      <c r="BK1257">
        <v>0</v>
      </c>
      <c r="BL1257">
        <v>0</v>
      </c>
      <c r="BM1257">
        <v>0</v>
      </c>
      <c r="BN1257">
        <v>0</v>
      </c>
      <c r="BO1257">
        <v>0</v>
      </c>
      <c r="BP1257">
        <v>0</v>
      </c>
      <c r="BQ1257">
        <v>0</v>
      </c>
      <c r="BR1257">
        <v>1</v>
      </c>
      <c r="BS1257">
        <v>451</v>
      </c>
      <c r="BT1257">
        <v>2.2172950000000002E-3</v>
      </c>
      <c r="BU1257" s="1">
        <v>0.69</v>
      </c>
      <c r="BV1257" s="5">
        <f>IFERROR($BF1257/($AL1257+$R1257), "No Votes")</f>
        <v>0</v>
      </c>
      <c r="BW1257" s="5">
        <f>IFERROR($BA1257/($AG1257+$M1257), "No Votes")</f>
        <v>0</v>
      </c>
      <c r="BX1257" t="s">
        <v>2157</v>
      </c>
      <c r="BY1257" s="5" t="s">
        <v>2096</v>
      </c>
      <c r="BZ1257" s="5" t="s">
        <v>2088</v>
      </c>
      <c r="CA1257" s="28" t="str">
        <f>IF(Table1[[#This Row],[Party]]="Labour","Conservative","Labour")</f>
        <v>Labour</v>
      </c>
      <c r="CB1257" s="28" cm="1">
        <f t="array" ref="CB12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265</v>
      </c>
      <c r="CC1257" s="28" cm="1">
        <f t="array" ref="CC12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57" s="28">
        <f>IF(TRIM(Table1[[#This Row],[Party]])="Labour",Table1[[#This Row],[Conservative_Aye]],Table1[[#This Row],[Labour_Aye]])</f>
        <v>0</v>
      </c>
      <c r="CE1257" s="28">
        <f>IF(TRIM(Table1[[#This Row],[Party]])="Labour",Table1[[#This Row],[Conservative_No]],Table1[[#This Row],[Labour_No]])</f>
        <v>125</v>
      </c>
      <c r="CF1257" s="36">
        <f>IF(Table1[[#This Row],[Gov_Aye]]+Table1[[#This Row],[Gov_No]]=0,"",Table1[[#This Row],[Gov_Aye]]/(Table1[[#This Row],[Gov_Aye]]+Table1[[#This Row],[Gov_No]]))</f>
        <v>1</v>
      </c>
      <c r="CG1257" s="36">
        <f>IF(Table1[[#This Row],[Opp_Aye]]+Table1[[#This Row],[Opp_No]]=0,"",Table1[[#This Row],[Opp_Aye]]/(Table1[[#This Row],[Opp_Aye]]+Table1[[#This Row],[Opp_No]]))</f>
        <v>0</v>
      </c>
      <c r="CH1257" s="36">
        <f>IF(OR(Table1[[#This Row],[Gov_Share]]="",Table1[[#This Row],[Opp_Share]]=""),"",ABS(Table1[[#This Row],[Gov_Share]]-Table1[[#This Row],[Opp_Share]]))</f>
        <v>1</v>
      </c>
      <c r="CI1257" s="36">
        <f>IF(Table1[[#This Row],[Gov_Aye]]+Table1[[#This Row],[Gov_No]]=0,"",ABS(Table1[[#This Row],[Gov_Aye]]-Table1[[#This Row],[Gov_No]])/(Table1[[#This Row],[Gov_Aye]]+Table1[[#This Row],[Gov_No]]))</f>
        <v>1</v>
      </c>
      <c r="CJ1257" s="36">
        <f>IF(Table1[[#This Row],[Opp_Aye]]+Table1[[#This Row],[Opp_No]]=0,"",ABS(Table1[[#This Row],[Opp_Aye]]-Table1[[#This Row],[Opp_No]])/(Table1[[#This Row],[Opp_Aye]]+Table1[[#This Row],[Opp_No]]))</f>
        <v>1</v>
      </c>
      <c r="CK12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0.96032270863642377</v>
      </c>
    </row>
    <row r="1258" spans="1:89" x14ac:dyDescent="0.75">
      <c r="A1258" s="2">
        <v>1081</v>
      </c>
      <c r="B1258" s="15">
        <v>44391</v>
      </c>
      <c r="C1258" s="16">
        <v>0.7993055555555556</v>
      </c>
      <c r="D1258" s="2">
        <v>56</v>
      </c>
      <c r="E1258" s="19" t="s">
        <v>268</v>
      </c>
      <c r="F1258" s="2"/>
      <c r="G1258" s="2"/>
      <c r="H1258" s="2">
        <v>356</v>
      </c>
      <c r="I1258" s="2">
        <v>219</v>
      </c>
      <c r="J1258" s="2">
        <v>0</v>
      </c>
      <c r="K1258" s="2">
        <v>0</v>
      </c>
      <c r="L1258" s="2">
        <v>0</v>
      </c>
      <c r="M1258" s="3">
        <v>346</v>
      </c>
      <c r="N1258" s="2">
        <v>8</v>
      </c>
      <c r="O1258" s="2">
        <v>0</v>
      </c>
      <c r="P1258" s="2">
        <v>0</v>
      </c>
      <c r="Q1258" s="2">
        <v>2</v>
      </c>
      <c r="R1258" s="4">
        <v>0</v>
      </c>
      <c r="S1258" s="2">
        <v>0</v>
      </c>
      <c r="T1258" s="2">
        <v>0</v>
      </c>
      <c r="U1258" s="2">
        <v>0</v>
      </c>
      <c r="V1258" s="2">
        <v>0</v>
      </c>
      <c r="W1258" s="2">
        <v>0</v>
      </c>
      <c r="X1258" s="2">
        <v>0</v>
      </c>
      <c r="Y1258" s="2">
        <v>0</v>
      </c>
      <c r="Z1258" s="2">
        <v>0</v>
      </c>
      <c r="AA1258" s="2">
        <v>0</v>
      </c>
      <c r="AB1258" s="2">
        <v>0</v>
      </c>
      <c r="AC1258" s="2">
        <v>0</v>
      </c>
      <c r="AD1258" s="2">
        <v>0</v>
      </c>
      <c r="AE1258" s="2">
        <v>1</v>
      </c>
      <c r="AF1258" s="2">
        <v>0</v>
      </c>
      <c r="AG1258" s="3">
        <v>3</v>
      </c>
      <c r="AH1258" s="2">
        <v>0</v>
      </c>
      <c r="AI1258" s="2">
        <v>0</v>
      </c>
      <c r="AJ1258" s="2">
        <v>1</v>
      </c>
      <c r="AK1258" s="2">
        <v>3</v>
      </c>
      <c r="AL1258" s="4">
        <v>194</v>
      </c>
      <c r="AM1258" s="2">
        <v>12</v>
      </c>
      <c r="AN1258" s="2">
        <v>3</v>
      </c>
      <c r="AO1258" s="2">
        <v>0</v>
      </c>
      <c r="AP1258" s="2">
        <v>0</v>
      </c>
      <c r="AQ1258" s="2">
        <v>2</v>
      </c>
      <c r="AR1258" s="2">
        <v>0</v>
      </c>
      <c r="AS1258" s="2">
        <v>0</v>
      </c>
      <c r="AT1258" s="2">
        <v>0</v>
      </c>
      <c r="AU1258" s="2">
        <v>0</v>
      </c>
      <c r="AV1258" s="2">
        <v>0</v>
      </c>
      <c r="AW1258" s="2">
        <v>0</v>
      </c>
      <c r="AX1258" s="2">
        <v>0</v>
      </c>
      <c r="AY1258" s="2">
        <v>0</v>
      </c>
      <c r="AZ1258" s="2">
        <v>0</v>
      </c>
      <c r="BA1258" s="44">
        <v>3</v>
      </c>
      <c r="BB1258" s="2">
        <v>0</v>
      </c>
      <c r="BC1258" s="2">
        <v>0</v>
      </c>
      <c r="BD1258" s="2">
        <v>0</v>
      </c>
      <c r="BE1258" s="2">
        <v>2</v>
      </c>
      <c r="BF1258" s="45">
        <v>0</v>
      </c>
      <c r="BG1258" s="2">
        <v>0</v>
      </c>
      <c r="BH1258" s="2">
        <v>0</v>
      </c>
      <c r="BI1258" s="2">
        <v>0</v>
      </c>
      <c r="BJ1258" s="2">
        <v>0</v>
      </c>
      <c r="BK1258" s="2">
        <v>0</v>
      </c>
      <c r="BL1258" s="2">
        <v>0</v>
      </c>
      <c r="BM1258" s="2">
        <v>0</v>
      </c>
      <c r="BN1258" s="2">
        <v>0</v>
      </c>
      <c r="BO1258" s="2">
        <v>0</v>
      </c>
      <c r="BP1258" s="2">
        <v>0</v>
      </c>
      <c r="BQ1258" s="2">
        <v>0</v>
      </c>
      <c r="BR1258" s="2">
        <v>5</v>
      </c>
      <c r="BS1258" s="2">
        <v>575</v>
      </c>
      <c r="BT1258" s="2">
        <v>0.01</v>
      </c>
      <c r="BU1258" s="5">
        <v>0.88</v>
      </c>
      <c r="BV1258" s="5">
        <f>IFERROR($BF1258/($AL1258+$R1258), "No Votes")</f>
        <v>0</v>
      </c>
      <c r="BW1258" s="5">
        <f>IFERROR($BA1258/($AG1258+$M1258), "No Votes")</f>
        <v>8.5959885386819486E-3</v>
      </c>
      <c r="BX1258" t="s">
        <v>2157</v>
      </c>
      <c r="BY1258" s="5" t="s">
        <v>2093</v>
      </c>
      <c r="BZ1258" s="5" t="s">
        <v>2088</v>
      </c>
      <c r="CA1258" s="28" t="str">
        <f>IF(Table1[[#This Row],[Party]]="Labour","Conservative","Labour")</f>
        <v>Labour</v>
      </c>
      <c r="CB1258" s="28" cm="1">
        <f t="array" ref="CB12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346</v>
      </c>
      <c r="CC1258" s="28" cm="1">
        <f t="array" ref="CC12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258" s="28">
        <f>IF(TRIM(Table1[[#This Row],[Party]])="Labour",Table1[[#This Row],[Conservative_Aye]],Table1[[#This Row],[Labour_Aye]])</f>
        <v>0</v>
      </c>
      <c r="CE1258" s="28">
        <f>IF(TRIM(Table1[[#This Row],[Party]])="Labour",Table1[[#This Row],[Conservative_No]],Table1[[#This Row],[Labour_No]])</f>
        <v>194</v>
      </c>
      <c r="CF1258" s="36">
        <f>IF(Table1[[#This Row],[Gov_Aye]]+Table1[[#This Row],[Gov_No]]=0,"",Table1[[#This Row],[Gov_Aye]]/(Table1[[#This Row],[Gov_Aye]]+Table1[[#This Row],[Gov_No]]))</f>
        <v>0.99140401146131807</v>
      </c>
      <c r="CG1258" s="36">
        <f>IF(Table1[[#This Row],[Opp_Aye]]+Table1[[#This Row],[Opp_No]]=0,"",Table1[[#This Row],[Opp_Aye]]/(Table1[[#This Row],[Opp_Aye]]+Table1[[#This Row],[Opp_No]]))</f>
        <v>0</v>
      </c>
      <c r="CH1258" s="36">
        <f>IF(OR(Table1[[#This Row],[Gov_Share]]="",Table1[[#This Row],[Opp_Share]]=""),"",ABS(Table1[[#This Row],[Gov_Share]]-Table1[[#This Row],[Opp_Share]]))</f>
        <v>0.99140401146131807</v>
      </c>
      <c r="CI1258" s="36">
        <f>IF(Table1[[#This Row],[Gov_Aye]]+Table1[[#This Row],[Gov_No]]=0,"",ABS(Table1[[#This Row],[Gov_Aye]]-Table1[[#This Row],[Gov_No]])/(Table1[[#This Row],[Gov_Aye]]+Table1[[#This Row],[Gov_No]]))</f>
        <v>0.98280802292263614</v>
      </c>
      <c r="CJ1258" s="36">
        <f>IF(Table1[[#This Row],[Opp_Aye]]+Table1[[#This Row],[Opp_No]]=0,"",ABS(Table1[[#This Row],[Opp_Aye]]-Table1[[#This Row],[Opp_No]])/(Table1[[#This Row],[Opp_Aye]]+Table1[[#This Row],[Opp_No]]))</f>
        <v>1</v>
      </c>
      <c r="CK12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0.96030826439600114</v>
      </c>
    </row>
    <row r="1259" spans="1:89" ht="29.5" x14ac:dyDescent="0.75">
      <c r="A1259" s="2">
        <v>1134</v>
      </c>
      <c r="B1259" s="15">
        <v>44508</v>
      </c>
      <c r="C1259" s="16">
        <v>0.91111111111111109</v>
      </c>
      <c r="D1259" s="2">
        <v>106</v>
      </c>
      <c r="E1259" s="19" t="s">
        <v>1475</v>
      </c>
      <c r="F1259" s="2"/>
      <c r="G1259" s="2"/>
      <c r="H1259" s="2">
        <v>273</v>
      </c>
      <c r="I1259" s="2">
        <v>161</v>
      </c>
      <c r="J1259" s="2">
        <v>0</v>
      </c>
      <c r="K1259" s="2">
        <v>0</v>
      </c>
      <c r="L1259" s="2">
        <v>0</v>
      </c>
      <c r="M1259" s="3">
        <v>268</v>
      </c>
      <c r="N1259" s="2">
        <v>3</v>
      </c>
      <c r="O1259" s="2">
        <v>0</v>
      </c>
      <c r="P1259" s="2">
        <v>0</v>
      </c>
      <c r="Q1259" s="2">
        <v>0</v>
      </c>
      <c r="R1259" s="4">
        <v>0</v>
      </c>
      <c r="S1259" s="2">
        <v>0</v>
      </c>
      <c r="T1259" s="2">
        <v>0</v>
      </c>
      <c r="U1259" s="2">
        <v>0</v>
      </c>
      <c r="V1259" s="2">
        <v>0</v>
      </c>
      <c r="W1259" s="2">
        <v>0</v>
      </c>
      <c r="X1259" s="2">
        <v>0</v>
      </c>
      <c r="Y1259" s="2">
        <v>0</v>
      </c>
      <c r="Z1259" s="2">
        <v>0</v>
      </c>
      <c r="AA1259" s="2">
        <v>0</v>
      </c>
      <c r="AB1259" s="2">
        <v>0</v>
      </c>
      <c r="AC1259" s="2">
        <v>0</v>
      </c>
      <c r="AD1259" s="2">
        <v>0</v>
      </c>
      <c r="AE1259" s="2">
        <v>1</v>
      </c>
      <c r="AF1259" s="2">
        <v>0</v>
      </c>
      <c r="AG1259" s="3">
        <v>1</v>
      </c>
      <c r="AH1259" s="2">
        <v>0</v>
      </c>
      <c r="AI1259" s="2">
        <v>0</v>
      </c>
      <c r="AJ1259" s="2">
        <v>0</v>
      </c>
      <c r="AK1259" s="2">
        <v>2</v>
      </c>
      <c r="AL1259" s="4">
        <v>122</v>
      </c>
      <c r="AM1259" s="2">
        <v>11</v>
      </c>
      <c r="AN1259" s="2">
        <v>2</v>
      </c>
      <c r="AO1259" s="2">
        <v>0</v>
      </c>
      <c r="AP1259" s="2">
        <v>21</v>
      </c>
      <c r="AQ1259" s="2">
        <v>1</v>
      </c>
      <c r="AR1259" s="2">
        <v>0</v>
      </c>
      <c r="AS1259" s="2">
        <v>0</v>
      </c>
      <c r="AT1259" s="2">
        <v>0</v>
      </c>
      <c r="AU1259" s="2">
        <v>0</v>
      </c>
      <c r="AV1259" s="2">
        <v>0</v>
      </c>
      <c r="AW1259" s="2">
        <v>0</v>
      </c>
      <c r="AX1259" s="2">
        <v>0</v>
      </c>
      <c r="AY1259" s="2">
        <v>0</v>
      </c>
      <c r="AZ1259" s="2">
        <v>0</v>
      </c>
      <c r="BA1259" s="2">
        <v>1</v>
      </c>
      <c r="BB1259" s="2">
        <v>0</v>
      </c>
      <c r="BC1259" s="2">
        <v>0</v>
      </c>
      <c r="BD1259" s="2">
        <v>0</v>
      </c>
      <c r="BE1259" s="2">
        <v>0</v>
      </c>
      <c r="BF1259" s="2">
        <v>0</v>
      </c>
      <c r="BG1259" s="2">
        <v>0</v>
      </c>
      <c r="BH1259" s="2">
        <v>0</v>
      </c>
      <c r="BI1259" s="2">
        <v>0</v>
      </c>
      <c r="BJ1259" s="2">
        <v>0</v>
      </c>
      <c r="BK1259" s="2">
        <v>0</v>
      </c>
      <c r="BL1259" s="2">
        <v>0</v>
      </c>
      <c r="BM1259" s="2">
        <v>0</v>
      </c>
      <c r="BN1259" s="2">
        <v>0</v>
      </c>
      <c r="BO1259" s="2">
        <v>0</v>
      </c>
      <c r="BP1259" s="2">
        <v>0</v>
      </c>
      <c r="BQ1259" s="2">
        <v>0</v>
      </c>
      <c r="BR1259" s="2">
        <v>1</v>
      </c>
      <c r="BS1259" s="2">
        <v>432</v>
      </c>
      <c r="BT1259" s="2">
        <v>2.314815E-3</v>
      </c>
      <c r="BU1259" s="5">
        <v>0.66</v>
      </c>
      <c r="BV1259" s="5">
        <f>IFERROR($BF1259/($AL1259+$R1259), "No Votes")</f>
        <v>0</v>
      </c>
      <c r="BW1259" s="5">
        <f>IFERROR($BA1259/($AG1259+$M1259), "No Votes")</f>
        <v>3.7174721189591076E-3</v>
      </c>
      <c r="BX1259" t="s">
        <v>2157</v>
      </c>
      <c r="BY1259" s="5" t="s">
        <v>2093</v>
      </c>
      <c r="BZ1259" s="5" t="s">
        <v>2088</v>
      </c>
      <c r="CA1259" s="28" t="str">
        <f>IF(Table1[[#This Row],[Party]]="Labour","Conservative","Labour")</f>
        <v>Labour</v>
      </c>
      <c r="CB1259" s="28" cm="1">
        <f t="array" ref="CB12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268</v>
      </c>
      <c r="CC1259" s="28" cm="1">
        <f t="array" ref="CC12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59" s="28">
        <f>IF(TRIM(Table1[[#This Row],[Party]])="Labour",Table1[[#This Row],[Conservative_Aye]],Table1[[#This Row],[Labour_Aye]])</f>
        <v>0</v>
      </c>
      <c r="CE1259" s="28">
        <f>IF(TRIM(Table1[[#This Row],[Party]])="Labour",Table1[[#This Row],[Conservative_No]],Table1[[#This Row],[Labour_No]])</f>
        <v>122</v>
      </c>
      <c r="CF1259" s="36">
        <f>IF(Table1[[#This Row],[Gov_Aye]]+Table1[[#This Row],[Gov_No]]=0,"",Table1[[#This Row],[Gov_Aye]]/(Table1[[#This Row],[Gov_Aye]]+Table1[[#This Row],[Gov_No]]))</f>
        <v>0.99628252788104088</v>
      </c>
      <c r="CG1259" s="36">
        <f>IF(Table1[[#This Row],[Opp_Aye]]+Table1[[#This Row],[Opp_No]]=0,"",Table1[[#This Row],[Opp_Aye]]/(Table1[[#This Row],[Opp_Aye]]+Table1[[#This Row],[Opp_No]]))</f>
        <v>0</v>
      </c>
      <c r="CH1259" s="36">
        <f>IF(OR(Table1[[#This Row],[Gov_Share]]="",Table1[[#This Row],[Opp_Share]]=""),"",ABS(Table1[[#This Row],[Gov_Share]]-Table1[[#This Row],[Opp_Share]]))</f>
        <v>0.99628252788104088</v>
      </c>
      <c r="CI1259" s="36">
        <f>IF(Table1[[#This Row],[Gov_Aye]]+Table1[[#This Row],[Gov_No]]=0,"",ABS(Table1[[#This Row],[Gov_Aye]]-Table1[[#This Row],[Gov_No]])/(Table1[[#This Row],[Gov_Aye]]+Table1[[#This Row],[Gov_No]]))</f>
        <v>0.99256505576208176</v>
      </c>
      <c r="CJ1259" s="36">
        <f>IF(Table1[[#This Row],[Opp_Aye]]+Table1[[#This Row],[Opp_No]]=0,"",ABS(Table1[[#This Row],[Opp_Aye]]-Table1[[#This Row],[Opp_No]])/(Table1[[#This Row],[Opp_Aye]]+Table1[[#This Row],[Opp_No]]))</f>
        <v>1</v>
      </c>
      <c r="CK12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0.96026293811794494</v>
      </c>
    </row>
    <row r="1260" spans="1:89" ht="29.5" x14ac:dyDescent="0.75">
      <c r="A1260">
        <v>563</v>
      </c>
      <c r="B1260" s="17">
        <v>43481</v>
      </c>
      <c r="C1260" s="18">
        <v>0</v>
      </c>
      <c r="D1260">
        <v>294</v>
      </c>
      <c r="E1260" s="20" t="s">
        <v>813</v>
      </c>
      <c r="H1260">
        <v>330</v>
      </c>
      <c r="I1260">
        <v>240</v>
      </c>
      <c r="J1260">
        <v>0</v>
      </c>
      <c r="K1260">
        <v>0</v>
      </c>
      <c r="L1260">
        <v>0</v>
      </c>
      <c r="M1260" s="3">
        <v>308</v>
      </c>
      <c r="N1260">
        <v>10</v>
      </c>
      <c r="O1260">
        <v>0</v>
      </c>
      <c r="P1260">
        <v>0</v>
      </c>
      <c r="Q1260">
        <v>2</v>
      </c>
      <c r="R1260" s="4">
        <v>0</v>
      </c>
      <c r="S1260">
        <v>10</v>
      </c>
      <c r="T1260">
        <v>0</v>
      </c>
      <c r="U1260">
        <v>0</v>
      </c>
      <c r="V1260">
        <v>0</v>
      </c>
      <c r="W1260">
        <v>0</v>
      </c>
      <c r="X1260">
        <v>0</v>
      </c>
      <c r="Y1260">
        <v>0</v>
      </c>
      <c r="Z1260">
        <v>0</v>
      </c>
      <c r="AA1260">
        <v>0</v>
      </c>
      <c r="AB1260">
        <v>0</v>
      </c>
      <c r="AC1260">
        <v>0</v>
      </c>
      <c r="AD1260">
        <v>0</v>
      </c>
      <c r="AE1260">
        <v>0</v>
      </c>
      <c r="AF1260">
        <v>0</v>
      </c>
      <c r="AG1260" s="3">
        <v>0</v>
      </c>
      <c r="AH1260">
        <v>0</v>
      </c>
      <c r="AI1260">
        <v>0</v>
      </c>
      <c r="AJ1260">
        <v>1</v>
      </c>
      <c r="AK1260">
        <v>1</v>
      </c>
      <c r="AL1260" s="4">
        <v>234</v>
      </c>
      <c r="AM1260">
        <v>0</v>
      </c>
      <c r="AN1260">
        <v>4</v>
      </c>
      <c r="AO1260">
        <v>0</v>
      </c>
      <c r="AP1260">
        <v>0</v>
      </c>
      <c r="AQ1260">
        <v>0</v>
      </c>
      <c r="AR1260">
        <v>0</v>
      </c>
      <c r="AS1260">
        <v>0</v>
      </c>
      <c r="AT1260">
        <v>0</v>
      </c>
      <c r="AU1260">
        <v>0</v>
      </c>
      <c r="AV1260">
        <v>0</v>
      </c>
      <c r="AW1260">
        <v>0</v>
      </c>
      <c r="AX1260">
        <v>0</v>
      </c>
      <c r="AY1260">
        <v>0</v>
      </c>
      <c r="AZ1260">
        <v>0</v>
      </c>
      <c r="BA1260" s="3">
        <v>0</v>
      </c>
      <c r="BB1260">
        <v>0</v>
      </c>
      <c r="BC1260">
        <v>0</v>
      </c>
      <c r="BD1260">
        <v>0</v>
      </c>
      <c r="BE1260">
        <v>1</v>
      </c>
      <c r="BF1260" s="4">
        <v>0</v>
      </c>
      <c r="BG1260">
        <v>0</v>
      </c>
      <c r="BH1260">
        <v>0</v>
      </c>
      <c r="BI1260">
        <v>0</v>
      </c>
      <c r="BJ1260">
        <v>0</v>
      </c>
      <c r="BK1260">
        <v>0</v>
      </c>
      <c r="BL1260">
        <v>0</v>
      </c>
      <c r="BM1260">
        <v>0</v>
      </c>
      <c r="BN1260">
        <v>0</v>
      </c>
      <c r="BO1260">
        <v>0</v>
      </c>
      <c r="BP1260">
        <v>0</v>
      </c>
      <c r="BQ1260">
        <v>0</v>
      </c>
      <c r="BR1260">
        <v>1</v>
      </c>
      <c r="BS1260">
        <v>570</v>
      </c>
      <c r="BT1260">
        <v>0</v>
      </c>
      <c r="BU1260" s="1">
        <v>0.88</v>
      </c>
      <c r="BV1260" s="5">
        <f>IFERROR($BF1260/($AL1260+$R1260), "No Votes")</f>
        <v>0</v>
      </c>
      <c r="BW1260" s="5">
        <f>IFERROR($BA1260/($AG1260+$M1260), "No Votes")</f>
        <v>0</v>
      </c>
      <c r="BX1260" t="s">
        <v>2157</v>
      </c>
      <c r="BY1260" s="5" t="s">
        <v>2086</v>
      </c>
      <c r="BZ1260" s="5" t="s">
        <v>2088</v>
      </c>
      <c r="CA1260" s="28" t="str">
        <f>IF(Table1[[#This Row],[Party]]="Labour","Conservative","Labour")</f>
        <v>Labour</v>
      </c>
      <c r="CB1260" s="28" cm="1">
        <f t="array" ref="CB12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260" s="28" cm="1">
        <f t="array" ref="CC12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60" s="28">
        <f>IF(TRIM(Table1[[#This Row],[Party]])="Labour",Table1[[#This Row],[Conservative_Aye]],Table1[[#This Row],[Labour_Aye]])</f>
        <v>0</v>
      </c>
      <c r="CE1260" s="28">
        <f>IF(TRIM(Table1[[#This Row],[Party]])="Labour",Table1[[#This Row],[Conservative_No]],Table1[[#This Row],[Labour_No]])</f>
        <v>234</v>
      </c>
      <c r="CF1260" s="36">
        <f>IF(Table1[[#This Row],[Gov_Aye]]+Table1[[#This Row],[Gov_No]]=0,"",Table1[[#This Row],[Gov_Aye]]/(Table1[[#This Row],[Gov_Aye]]+Table1[[#This Row],[Gov_No]]))</f>
        <v>1</v>
      </c>
      <c r="CG1260" s="36">
        <f>IF(Table1[[#This Row],[Opp_Aye]]+Table1[[#This Row],[Opp_No]]=0,"",Table1[[#This Row],[Opp_Aye]]/(Table1[[#This Row],[Opp_Aye]]+Table1[[#This Row],[Opp_No]]))</f>
        <v>0</v>
      </c>
      <c r="CH1260" s="36">
        <f>IF(OR(Table1[[#This Row],[Gov_Share]]="",Table1[[#This Row],[Opp_Share]]=""),"",ABS(Table1[[#This Row],[Gov_Share]]-Table1[[#This Row],[Opp_Share]]))</f>
        <v>1</v>
      </c>
      <c r="CI1260" s="36">
        <f>IF(Table1[[#This Row],[Gov_Aye]]+Table1[[#This Row],[Gov_No]]=0,"",ABS(Table1[[#This Row],[Gov_Aye]]-Table1[[#This Row],[Gov_No]])/(Table1[[#This Row],[Gov_Aye]]+Table1[[#This Row],[Gov_No]]))</f>
        <v>1</v>
      </c>
      <c r="CJ1260" s="36">
        <f>IF(Table1[[#This Row],[Opp_Aye]]+Table1[[#This Row],[Opp_No]]=0,"",ABS(Table1[[#This Row],[Opp_Aye]]-Table1[[#This Row],[Opp_No]])/(Table1[[#This Row],[Opp_Aye]]+Table1[[#This Row],[Opp_No]]))</f>
        <v>1</v>
      </c>
      <c r="CK12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0.96025396169927213</v>
      </c>
    </row>
    <row r="1261" spans="1:89" hidden="1" x14ac:dyDescent="0.75">
      <c r="A1261" s="2">
        <v>565</v>
      </c>
      <c r="B1261" s="15">
        <v>43481</v>
      </c>
      <c r="C1261" s="16">
        <v>0.79166666666666663</v>
      </c>
      <c r="D1261" s="2">
        <v>296</v>
      </c>
      <c r="E1261" s="19" t="s">
        <v>943</v>
      </c>
      <c r="F1261" s="2" t="s">
        <v>1999</v>
      </c>
      <c r="G1261" s="2"/>
      <c r="H1261" s="2">
        <v>306</v>
      </c>
      <c r="I1261" s="2">
        <v>325</v>
      </c>
      <c r="J1261" s="2">
        <v>0</v>
      </c>
      <c r="K1261" s="2">
        <v>0</v>
      </c>
      <c r="L1261" s="2">
        <v>0</v>
      </c>
      <c r="M1261" s="3">
        <v>0</v>
      </c>
      <c r="N1261" s="2">
        <v>0</v>
      </c>
      <c r="O1261" s="2">
        <v>0</v>
      </c>
      <c r="P1261" s="2">
        <v>1</v>
      </c>
      <c r="Q1261" s="2">
        <v>4</v>
      </c>
      <c r="R1261" s="4">
        <v>251</v>
      </c>
      <c r="S1261" s="2">
        <v>11</v>
      </c>
      <c r="T1261" s="2">
        <v>4</v>
      </c>
      <c r="U1261" s="2">
        <v>0</v>
      </c>
      <c r="V1261" s="2">
        <v>35</v>
      </c>
      <c r="W1261" s="2">
        <v>0</v>
      </c>
      <c r="X1261" s="2">
        <v>0</v>
      </c>
      <c r="Y1261" s="2">
        <v>0</v>
      </c>
      <c r="Z1261" s="2">
        <v>0</v>
      </c>
      <c r="AA1261" s="2">
        <v>0</v>
      </c>
      <c r="AB1261" s="2">
        <v>0</v>
      </c>
      <c r="AC1261" s="2">
        <v>0</v>
      </c>
      <c r="AD1261" s="2">
        <v>0</v>
      </c>
      <c r="AE1261" s="2">
        <v>0</v>
      </c>
      <c r="AF1261" s="2">
        <v>0</v>
      </c>
      <c r="AG1261" s="3">
        <v>314</v>
      </c>
      <c r="AH1261" s="2">
        <v>10</v>
      </c>
      <c r="AI1261" s="2">
        <v>0</v>
      </c>
      <c r="AJ1261" s="2">
        <v>0</v>
      </c>
      <c r="AK1261" s="2">
        <v>1</v>
      </c>
      <c r="AL1261" s="4">
        <v>0</v>
      </c>
      <c r="AM1261" s="2">
        <v>0</v>
      </c>
      <c r="AN1261" s="2">
        <v>0</v>
      </c>
      <c r="AO1261" s="2">
        <v>0</v>
      </c>
      <c r="AP1261" s="2">
        <v>0</v>
      </c>
      <c r="AQ1261" s="2">
        <v>0</v>
      </c>
      <c r="AR1261" s="2">
        <v>0</v>
      </c>
      <c r="AS1261" s="2">
        <v>0</v>
      </c>
      <c r="AT1261" s="2">
        <v>0</v>
      </c>
      <c r="AU1261" s="2">
        <v>0</v>
      </c>
      <c r="AV1261" s="2">
        <v>0</v>
      </c>
      <c r="AW1261" s="2">
        <v>0</v>
      </c>
      <c r="AX1261" s="2">
        <v>0</v>
      </c>
      <c r="AY1261" s="2">
        <v>0</v>
      </c>
      <c r="AZ1261" s="2">
        <v>0</v>
      </c>
      <c r="BA1261" s="44">
        <v>0</v>
      </c>
      <c r="BB1261" s="2">
        <v>0</v>
      </c>
      <c r="BC1261" s="2">
        <v>0</v>
      </c>
      <c r="BD1261" s="2">
        <v>0</v>
      </c>
      <c r="BE1261" s="2">
        <v>1</v>
      </c>
      <c r="BF1261" s="45">
        <v>0</v>
      </c>
      <c r="BG1261" s="2">
        <v>0</v>
      </c>
      <c r="BH1261" s="2">
        <v>0</v>
      </c>
      <c r="BI1261" s="2">
        <v>0</v>
      </c>
      <c r="BJ1261" s="2">
        <v>0</v>
      </c>
      <c r="BK1261" s="2">
        <v>0</v>
      </c>
      <c r="BL1261" s="2">
        <v>0</v>
      </c>
      <c r="BM1261" s="2">
        <v>0</v>
      </c>
      <c r="BN1261" s="2">
        <v>0</v>
      </c>
      <c r="BO1261" s="2">
        <v>0</v>
      </c>
      <c r="BP1261" s="2">
        <v>0</v>
      </c>
      <c r="BQ1261" s="2">
        <v>0</v>
      </c>
      <c r="BR1261" s="2">
        <v>1</v>
      </c>
      <c r="BS1261" s="2">
        <v>631</v>
      </c>
      <c r="BT1261" s="2">
        <v>0</v>
      </c>
      <c r="BU1261" s="5">
        <v>0.97</v>
      </c>
      <c r="BV1261" s="5">
        <f>IFERROR($BF1261/($AL1261+$R1261), "No Votes")</f>
        <v>0</v>
      </c>
      <c r="BW1261" s="5">
        <f>IFERROR($BA1261/($AG1261+$M1261), "No Votes")</f>
        <v>0</v>
      </c>
      <c r="BX1261" t="s">
        <v>2156</v>
      </c>
      <c r="BY1261" s="5" t="s">
        <v>2086</v>
      </c>
      <c r="BZ1261" s="5" t="s">
        <v>2088</v>
      </c>
      <c r="CA1261" s="28" t="str">
        <f>IF(Table1[[#This Row],[Party]]="Labour","Conservative","Labour")</f>
        <v>Labour</v>
      </c>
      <c r="CB1261" s="28" cm="1">
        <f t="array" ref="CB12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61" s="28" cm="1">
        <f t="array" ref="CC12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314</v>
      </c>
      <c r="CD1261" s="28">
        <f>IF(TRIM(Table1[[#This Row],[Party]])="Labour",Table1[[#This Row],[Conservative_Aye]],Table1[[#This Row],[Labour_Aye]])</f>
        <v>251</v>
      </c>
      <c r="CE1261" s="28">
        <f>IF(TRIM(Table1[[#This Row],[Party]])="Labour",Table1[[#This Row],[Conservative_No]],Table1[[#This Row],[Labour_No]])</f>
        <v>0</v>
      </c>
      <c r="CF1261" s="36">
        <f>IF(Table1[[#This Row],[Gov_Aye]]+Table1[[#This Row],[Gov_No]]=0,"",Table1[[#This Row],[Gov_Aye]]/(Table1[[#This Row],[Gov_Aye]]+Table1[[#This Row],[Gov_No]]))</f>
        <v>0</v>
      </c>
      <c r="CG1261" s="36">
        <f>IF(Table1[[#This Row],[Opp_Aye]]+Table1[[#This Row],[Opp_No]]=0,"",Table1[[#This Row],[Opp_Aye]]/(Table1[[#This Row],[Opp_Aye]]+Table1[[#This Row],[Opp_No]]))</f>
        <v>1</v>
      </c>
      <c r="CH1261" s="36">
        <f>IF(OR(Table1[[#This Row],[Gov_Share]]="",Table1[[#This Row],[Opp_Share]]=""),"",ABS(Table1[[#This Row],[Gov_Share]]-Table1[[#This Row],[Opp_Share]]))</f>
        <v>1</v>
      </c>
      <c r="CI1261" s="36">
        <f>IF(Table1[[#This Row],[Gov_Aye]]+Table1[[#This Row],[Gov_No]]=0,"",ABS(Table1[[#This Row],[Gov_Aye]]-Table1[[#This Row],[Gov_No]])/(Table1[[#This Row],[Gov_Aye]]+Table1[[#This Row],[Gov_No]]))</f>
        <v>1</v>
      </c>
      <c r="CJ1261" s="36">
        <f>IF(Table1[[#This Row],[Opp_Aye]]+Table1[[#This Row],[Opp_No]]=0,"",ABS(Table1[[#This Row],[Opp_Aye]]-Table1[[#This Row],[Opp_No]])/(Table1[[#This Row],[Opp_Aye]]+Table1[[#This Row],[Opp_No]]))</f>
        <v>1</v>
      </c>
      <c r="CK12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0.9675287254936551</v>
      </c>
    </row>
    <row r="1262" spans="1:89" ht="29.5" x14ac:dyDescent="0.75">
      <c r="A1262">
        <v>1135</v>
      </c>
      <c r="B1262" s="17">
        <v>44515</v>
      </c>
      <c r="C1262" s="18">
        <v>0.78125</v>
      </c>
      <c r="D1262">
        <v>107</v>
      </c>
      <c r="E1262" s="20" t="s">
        <v>372</v>
      </c>
      <c r="H1262">
        <v>300</v>
      </c>
      <c r="I1262">
        <v>229</v>
      </c>
      <c r="J1262">
        <v>0</v>
      </c>
      <c r="K1262">
        <v>0</v>
      </c>
      <c r="L1262">
        <v>0</v>
      </c>
      <c r="M1262" s="3">
        <v>297</v>
      </c>
      <c r="N1262">
        <v>0</v>
      </c>
      <c r="O1262">
        <v>0</v>
      </c>
      <c r="P1262">
        <v>0</v>
      </c>
      <c r="Q1262">
        <v>1</v>
      </c>
      <c r="R1262" s="4">
        <v>0</v>
      </c>
      <c r="S1262">
        <v>0</v>
      </c>
      <c r="T1262">
        <v>0</v>
      </c>
      <c r="U1262">
        <v>0</v>
      </c>
      <c r="V1262">
        <v>0</v>
      </c>
      <c r="W1262">
        <v>0</v>
      </c>
      <c r="X1262">
        <v>0</v>
      </c>
      <c r="Y1262">
        <v>0</v>
      </c>
      <c r="Z1262">
        <v>0</v>
      </c>
      <c r="AA1262">
        <v>0</v>
      </c>
      <c r="AB1262">
        <v>0</v>
      </c>
      <c r="AC1262">
        <v>0</v>
      </c>
      <c r="AD1262">
        <v>1</v>
      </c>
      <c r="AE1262">
        <v>1</v>
      </c>
      <c r="AF1262">
        <v>0</v>
      </c>
      <c r="AG1262" s="3">
        <v>2</v>
      </c>
      <c r="AH1262">
        <v>3</v>
      </c>
      <c r="AI1262">
        <v>0</v>
      </c>
      <c r="AJ1262">
        <v>1</v>
      </c>
      <c r="AK1262">
        <v>3</v>
      </c>
      <c r="AL1262" s="4">
        <v>169</v>
      </c>
      <c r="AM1262">
        <v>11</v>
      </c>
      <c r="AN1262">
        <v>2</v>
      </c>
      <c r="AO1262">
        <v>0</v>
      </c>
      <c r="AP1262">
        <v>33</v>
      </c>
      <c r="AQ1262">
        <v>1</v>
      </c>
      <c r="AR1262">
        <v>0</v>
      </c>
      <c r="AS1262">
        <v>0</v>
      </c>
      <c r="AT1262">
        <v>0</v>
      </c>
      <c r="AU1262">
        <v>0</v>
      </c>
      <c r="AV1262">
        <v>0</v>
      </c>
      <c r="AW1262">
        <v>0</v>
      </c>
      <c r="AX1262">
        <v>0</v>
      </c>
      <c r="AY1262">
        <v>0</v>
      </c>
      <c r="AZ1262">
        <v>0</v>
      </c>
      <c r="BA1262" s="3">
        <v>2</v>
      </c>
      <c r="BB1262">
        <v>0</v>
      </c>
      <c r="BC1262">
        <v>0</v>
      </c>
      <c r="BD1262">
        <v>0</v>
      </c>
      <c r="BE1262">
        <v>1</v>
      </c>
      <c r="BF1262" s="4">
        <v>0</v>
      </c>
      <c r="BG1262">
        <v>0</v>
      </c>
      <c r="BH1262">
        <v>0</v>
      </c>
      <c r="BI1262">
        <v>0</v>
      </c>
      <c r="BJ1262">
        <v>0</v>
      </c>
      <c r="BK1262">
        <v>0</v>
      </c>
      <c r="BL1262">
        <v>0</v>
      </c>
      <c r="BM1262">
        <v>0</v>
      </c>
      <c r="BN1262">
        <v>0</v>
      </c>
      <c r="BO1262">
        <v>0</v>
      </c>
      <c r="BP1262">
        <v>0</v>
      </c>
      <c r="BQ1262">
        <v>0</v>
      </c>
      <c r="BR1262">
        <v>3</v>
      </c>
      <c r="BS1262">
        <v>525</v>
      </c>
      <c r="BT1262">
        <v>0.01</v>
      </c>
      <c r="BU1262" s="1">
        <v>0.81</v>
      </c>
      <c r="BV1262" s="5">
        <f>IFERROR($BF1262/($AL1262+$R1262), "No Votes")</f>
        <v>0</v>
      </c>
      <c r="BW1262" s="5">
        <f>IFERROR($BA1262/($AG1262+$M1262), "No Votes")</f>
        <v>6.688963210702341E-3</v>
      </c>
      <c r="BX1262" t="s">
        <v>2157</v>
      </c>
      <c r="BY1262" s="5" t="s">
        <v>2093</v>
      </c>
      <c r="BZ1262" s="5" t="s">
        <v>2088</v>
      </c>
      <c r="CA1262" s="28" t="str">
        <f>IF(Table1[[#This Row],[Party]]="Labour","Conservative","Labour")</f>
        <v>Labour</v>
      </c>
      <c r="CB1262" s="28" cm="1">
        <f t="array" ref="CB12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1262" s="28" cm="1">
        <f t="array" ref="CC12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262" s="28">
        <f>IF(TRIM(Table1[[#This Row],[Party]])="Labour",Table1[[#This Row],[Conservative_Aye]],Table1[[#This Row],[Labour_Aye]])</f>
        <v>0</v>
      </c>
      <c r="CE1262" s="28">
        <f>IF(TRIM(Table1[[#This Row],[Party]])="Labour",Table1[[#This Row],[Conservative_No]],Table1[[#This Row],[Labour_No]])</f>
        <v>169</v>
      </c>
      <c r="CF1262" s="36">
        <f>IF(Table1[[#This Row],[Gov_Aye]]+Table1[[#This Row],[Gov_No]]=0,"",Table1[[#This Row],[Gov_Aye]]/(Table1[[#This Row],[Gov_Aye]]+Table1[[#This Row],[Gov_No]]))</f>
        <v>0.99331103678929766</v>
      </c>
      <c r="CG1262" s="36">
        <f>IF(Table1[[#This Row],[Opp_Aye]]+Table1[[#This Row],[Opp_No]]=0,"",Table1[[#This Row],[Opp_Aye]]/(Table1[[#This Row],[Opp_Aye]]+Table1[[#This Row],[Opp_No]]))</f>
        <v>0</v>
      </c>
      <c r="CH1262" s="36">
        <f>IF(OR(Table1[[#This Row],[Gov_Share]]="",Table1[[#This Row],[Opp_Share]]=""),"",ABS(Table1[[#This Row],[Gov_Share]]-Table1[[#This Row],[Opp_Share]]))</f>
        <v>0.99331103678929766</v>
      </c>
      <c r="CI1262" s="36">
        <f>IF(Table1[[#This Row],[Gov_Aye]]+Table1[[#This Row],[Gov_No]]=0,"",ABS(Table1[[#This Row],[Gov_Aye]]-Table1[[#This Row],[Gov_No]])/(Table1[[#This Row],[Gov_Aye]]+Table1[[#This Row],[Gov_No]]))</f>
        <v>0.98662207357859533</v>
      </c>
      <c r="CJ1262" s="36">
        <f>IF(Table1[[#This Row],[Opp_Aye]]+Table1[[#This Row],[Opp_No]]=0,"",ABS(Table1[[#This Row],[Opp_Aye]]-Table1[[#This Row],[Opp_No]])/(Table1[[#This Row],[Opp_Aye]]+Table1[[#This Row],[Opp_No]]))</f>
        <v>1</v>
      </c>
      <c r="CK12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0.96014655435622043</v>
      </c>
    </row>
    <row r="1263" spans="1:89" ht="29.5" x14ac:dyDescent="0.75">
      <c r="A1263">
        <v>1679</v>
      </c>
      <c r="B1263" s="17">
        <v>45259</v>
      </c>
      <c r="C1263" s="18">
        <v>0.71666666666666667</v>
      </c>
      <c r="D1263">
        <v>16</v>
      </c>
      <c r="E1263" s="20" t="s">
        <v>1366</v>
      </c>
      <c r="H1263">
        <v>195</v>
      </c>
      <c r="I1263">
        <v>273</v>
      </c>
      <c r="J1263">
        <v>1</v>
      </c>
      <c r="K1263">
        <v>0</v>
      </c>
      <c r="L1263">
        <v>0</v>
      </c>
      <c r="M1263" s="3">
        <v>0</v>
      </c>
      <c r="N1263">
        <v>0</v>
      </c>
      <c r="O1263">
        <v>0</v>
      </c>
      <c r="P1263">
        <v>1</v>
      </c>
      <c r="Q1263">
        <v>6</v>
      </c>
      <c r="R1263" s="4">
        <v>139</v>
      </c>
      <c r="S1263">
        <v>12</v>
      </c>
      <c r="T1263">
        <v>2</v>
      </c>
      <c r="U1263">
        <v>0</v>
      </c>
      <c r="V1263">
        <v>32</v>
      </c>
      <c r="W1263">
        <v>0</v>
      </c>
      <c r="X1263">
        <v>0</v>
      </c>
      <c r="Y1263">
        <v>0</v>
      </c>
      <c r="Z1263">
        <v>0</v>
      </c>
      <c r="AA1263">
        <v>0</v>
      </c>
      <c r="AB1263">
        <v>0</v>
      </c>
      <c r="AC1263">
        <v>0</v>
      </c>
      <c r="AD1263">
        <v>0</v>
      </c>
      <c r="AE1263">
        <v>0</v>
      </c>
      <c r="AF1263">
        <v>0</v>
      </c>
      <c r="AG1263" s="3">
        <v>266</v>
      </c>
      <c r="AH1263">
        <v>1</v>
      </c>
      <c r="AI1263">
        <v>0</v>
      </c>
      <c r="AJ1263">
        <v>0</v>
      </c>
      <c r="AK1263">
        <v>2</v>
      </c>
      <c r="AL1263" s="4">
        <v>0</v>
      </c>
      <c r="AM1263">
        <v>0</v>
      </c>
      <c r="AN1263">
        <v>0</v>
      </c>
      <c r="AO1263">
        <v>0</v>
      </c>
      <c r="AP1263">
        <v>0</v>
      </c>
      <c r="AQ1263">
        <v>0</v>
      </c>
      <c r="AR1263">
        <v>0</v>
      </c>
      <c r="AS1263">
        <v>0</v>
      </c>
      <c r="AT1263">
        <v>0</v>
      </c>
      <c r="AU1263">
        <v>0</v>
      </c>
      <c r="AV1263">
        <v>0</v>
      </c>
      <c r="AW1263">
        <v>0</v>
      </c>
      <c r="AX1263">
        <v>0</v>
      </c>
      <c r="AY1263">
        <v>0</v>
      </c>
      <c r="AZ1263">
        <v>0</v>
      </c>
      <c r="BA1263">
        <v>0</v>
      </c>
      <c r="BB1263">
        <v>0</v>
      </c>
      <c r="BC1263">
        <v>0</v>
      </c>
      <c r="BD1263">
        <v>0</v>
      </c>
      <c r="BE1263">
        <v>2</v>
      </c>
      <c r="BF1263">
        <v>0</v>
      </c>
      <c r="BG1263">
        <v>0</v>
      </c>
      <c r="BH1263">
        <v>0</v>
      </c>
      <c r="BI1263">
        <v>0</v>
      </c>
      <c r="BJ1263">
        <v>0</v>
      </c>
      <c r="BK1263">
        <v>0</v>
      </c>
      <c r="BL1263">
        <v>0</v>
      </c>
      <c r="BM1263">
        <v>0</v>
      </c>
      <c r="BN1263">
        <v>0</v>
      </c>
      <c r="BO1263">
        <v>0</v>
      </c>
      <c r="BP1263">
        <v>0</v>
      </c>
      <c r="BQ1263">
        <v>0</v>
      </c>
      <c r="BR1263">
        <v>2</v>
      </c>
      <c r="BS1263">
        <v>462</v>
      </c>
      <c r="BT1263">
        <v>4.329004E-3</v>
      </c>
      <c r="BU1263" s="1">
        <v>0.71</v>
      </c>
      <c r="BV1263" s="5">
        <f>IFERROR($BF1263/($AL1263+$R1263), "No Votes")</f>
        <v>0</v>
      </c>
      <c r="BW1263" s="5">
        <f>IFERROR($BA1263/($AG1263+$M1263), "No Votes")</f>
        <v>0</v>
      </c>
      <c r="BX1263" t="s">
        <v>2157</v>
      </c>
      <c r="BY1263" s="5" t="s">
        <v>2096</v>
      </c>
      <c r="BZ1263" s="5" t="s">
        <v>2088</v>
      </c>
      <c r="CA1263" s="28" t="str">
        <f>IF(Table1[[#This Row],[Party]]="Labour","Conservative","Labour")</f>
        <v>Labour</v>
      </c>
      <c r="CB1263" s="28" cm="1">
        <f t="array" ref="CB12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63" s="28" cm="1">
        <f t="array" ref="CC12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1263" s="28">
        <f>IF(TRIM(Table1[[#This Row],[Party]])="Labour",Table1[[#This Row],[Conservative_Aye]],Table1[[#This Row],[Labour_Aye]])</f>
        <v>139</v>
      </c>
      <c r="CE1263" s="28">
        <f>IF(TRIM(Table1[[#This Row],[Party]])="Labour",Table1[[#This Row],[Conservative_No]],Table1[[#This Row],[Labour_No]])</f>
        <v>0</v>
      </c>
      <c r="CF1263" s="36">
        <f>IF(Table1[[#This Row],[Gov_Aye]]+Table1[[#This Row],[Gov_No]]=0,"",Table1[[#This Row],[Gov_Aye]]/(Table1[[#This Row],[Gov_Aye]]+Table1[[#This Row],[Gov_No]]))</f>
        <v>0</v>
      </c>
      <c r="CG1263" s="36">
        <f>IF(Table1[[#This Row],[Opp_Aye]]+Table1[[#This Row],[Opp_No]]=0,"",Table1[[#This Row],[Opp_Aye]]/(Table1[[#This Row],[Opp_Aye]]+Table1[[#This Row],[Opp_No]]))</f>
        <v>1</v>
      </c>
      <c r="CH1263" s="36">
        <f>IF(OR(Table1[[#This Row],[Gov_Share]]="",Table1[[#This Row],[Opp_Share]]=""),"",ABS(Table1[[#This Row],[Gov_Share]]-Table1[[#This Row],[Opp_Share]]))</f>
        <v>1</v>
      </c>
      <c r="CI1263" s="36">
        <f>IF(Table1[[#This Row],[Gov_Aye]]+Table1[[#This Row],[Gov_No]]=0,"",ABS(Table1[[#This Row],[Gov_Aye]]-Table1[[#This Row],[Gov_No]])/(Table1[[#This Row],[Gov_Aye]]+Table1[[#This Row],[Gov_No]]))</f>
        <v>1</v>
      </c>
      <c r="CJ1263" s="36">
        <f>IF(Table1[[#This Row],[Opp_Aye]]+Table1[[#This Row],[Opp_No]]=0,"",ABS(Table1[[#This Row],[Opp_Aye]]-Table1[[#This Row],[Opp_No]])/(Table1[[#This Row],[Opp_Aye]]+Table1[[#This Row],[Opp_No]]))</f>
        <v>1</v>
      </c>
      <c r="CK12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0.96012812544820003</v>
      </c>
    </row>
    <row r="1264" spans="1:89" hidden="1" x14ac:dyDescent="0.75">
      <c r="A1264" s="2">
        <v>285</v>
      </c>
      <c r="B1264" s="15">
        <v>42990</v>
      </c>
      <c r="C1264" s="16">
        <v>0.93541666666666667</v>
      </c>
      <c r="D1264" s="2">
        <v>18</v>
      </c>
      <c r="E1264" s="19" t="s">
        <v>983</v>
      </c>
      <c r="F1264" s="2" t="s">
        <v>1994</v>
      </c>
      <c r="G1264" s="2"/>
      <c r="H1264" s="2">
        <v>320</v>
      </c>
      <c r="I1264" s="2">
        <v>301</v>
      </c>
      <c r="J1264" s="2">
        <v>0</v>
      </c>
      <c r="K1264" s="2">
        <v>0</v>
      </c>
      <c r="L1264" s="2">
        <v>0</v>
      </c>
      <c r="M1264" s="3">
        <v>310</v>
      </c>
      <c r="N1264" s="2">
        <v>10</v>
      </c>
      <c r="O1264" s="2">
        <v>0</v>
      </c>
      <c r="P1264" s="2">
        <v>0</v>
      </c>
      <c r="Q1264" s="2">
        <v>0</v>
      </c>
      <c r="R1264" s="4">
        <v>0</v>
      </c>
      <c r="S1264" s="2">
        <v>0</v>
      </c>
      <c r="T1264" s="2">
        <v>0</v>
      </c>
      <c r="U1264" s="2">
        <v>0</v>
      </c>
      <c r="V1264" s="2">
        <v>0</v>
      </c>
      <c r="W1264" s="2">
        <v>0</v>
      </c>
      <c r="X1264" s="2">
        <v>0</v>
      </c>
      <c r="Y1264" s="2">
        <v>0</v>
      </c>
      <c r="Z1264" s="2">
        <v>0</v>
      </c>
      <c r="AA1264" s="2">
        <v>0</v>
      </c>
      <c r="AB1264" s="2">
        <v>0</v>
      </c>
      <c r="AC1264" s="2">
        <v>0</v>
      </c>
      <c r="AD1264" s="2">
        <v>0</v>
      </c>
      <c r="AE1264" s="2">
        <v>0</v>
      </c>
      <c r="AF1264" s="2">
        <v>0</v>
      </c>
      <c r="AG1264" s="3">
        <v>0</v>
      </c>
      <c r="AH1264" s="2">
        <v>0</v>
      </c>
      <c r="AI1264" s="2">
        <v>0</v>
      </c>
      <c r="AJ1264" s="2">
        <v>1</v>
      </c>
      <c r="AK1264" s="2">
        <v>1</v>
      </c>
      <c r="AL1264" s="4">
        <v>250</v>
      </c>
      <c r="AM1264" s="2">
        <v>11</v>
      </c>
      <c r="AN1264" s="2">
        <v>4</v>
      </c>
      <c r="AO1264" s="2">
        <v>0</v>
      </c>
      <c r="AP1264" s="2">
        <v>34</v>
      </c>
      <c r="AQ1264" s="2">
        <v>0</v>
      </c>
      <c r="AR1264" s="2">
        <v>0</v>
      </c>
      <c r="AS1264" s="2">
        <v>0</v>
      </c>
      <c r="AT1264" s="2">
        <v>0</v>
      </c>
      <c r="AU1264" s="2">
        <v>0</v>
      </c>
      <c r="AV1264" s="2">
        <v>0</v>
      </c>
      <c r="AW1264" s="2">
        <v>0</v>
      </c>
      <c r="AX1264" s="2">
        <v>0</v>
      </c>
      <c r="AY1264" s="2">
        <v>0</v>
      </c>
      <c r="AZ1264" s="2">
        <v>0</v>
      </c>
      <c r="BA1264" s="44">
        <v>0</v>
      </c>
      <c r="BB1264" s="2">
        <v>0</v>
      </c>
      <c r="BC1264" s="2">
        <v>0</v>
      </c>
      <c r="BD1264" s="2">
        <v>0</v>
      </c>
      <c r="BE1264" s="2">
        <v>0</v>
      </c>
      <c r="BF1264" s="45">
        <v>0</v>
      </c>
      <c r="BG1264" s="2">
        <v>0</v>
      </c>
      <c r="BH1264" s="2">
        <v>0</v>
      </c>
      <c r="BI1264" s="2">
        <v>0</v>
      </c>
      <c r="BJ1264" s="2">
        <v>0</v>
      </c>
      <c r="BK1264" s="2">
        <v>0</v>
      </c>
      <c r="BL1264" s="2">
        <v>0</v>
      </c>
      <c r="BM1264" s="2">
        <v>0</v>
      </c>
      <c r="BN1264" s="2">
        <v>0</v>
      </c>
      <c r="BO1264" s="2">
        <v>0</v>
      </c>
      <c r="BP1264" s="2">
        <v>0</v>
      </c>
      <c r="BQ1264" s="2">
        <v>0</v>
      </c>
      <c r="BR1264" s="2">
        <v>0</v>
      </c>
      <c r="BS1264" s="2">
        <v>621</v>
      </c>
      <c r="BT1264" s="2">
        <v>0</v>
      </c>
      <c r="BU1264" s="5">
        <v>0.96</v>
      </c>
      <c r="BV1264" s="5">
        <f>IFERROR($BF1264/($AL1264+$R1264), "No Votes")</f>
        <v>0</v>
      </c>
      <c r="BW1264" s="5">
        <f>IFERROR($BA1264/($AG1264+$M1264), "No Votes")</f>
        <v>0</v>
      </c>
      <c r="BX1264" t="s">
        <v>2156</v>
      </c>
      <c r="BY1264" s="5" t="s">
        <v>2086</v>
      </c>
      <c r="BZ1264" s="5" t="s">
        <v>2088</v>
      </c>
      <c r="CA1264" s="28" t="str">
        <f>IF(Table1[[#This Row],[Party]]="Labour","Conservative","Labour")</f>
        <v>Labour</v>
      </c>
      <c r="CB1264" s="28" cm="1">
        <f t="array" ref="CB12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1264" s="28" cm="1">
        <f t="array" ref="CC12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64" s="28">
        <f>IF(TRIM(Table1[[#This Row],[Party]])="Labour",Table1[[#This Row],[Conservative_Aye]],Table1[[#This Row],[Labour_Aye]])</f>
        <v>0</v>
      </c>
      <c r="CE1264" s="28">
        <f>IF(TRIM(Table1[[#This Row],[Party]])="Labour",Table1[[#This Row],[Conservative_No]],Table1[[#This Row],[Labour_No]])</f>
        <v>250</v>
      </c>
      <c r="CF1264" s="36">
        <f>IF(Table1[[#This Row],[Gov_Aye]]+Table1[[#This Row],[Gov_No]]=0,"",Table1[[#This Row],[Gov_Aye]]/(Table1[[#This Row],[Gov_Aye]]+Table1[[#This Row],[Gov_No]]))</f>
        <v>1</v>
      </c>
      <c r="CG1264" s="36">
        <f>IF(Table1[[#This Row],[Opp_Aye]]+Table1[[#This Row],[Opp_No]]=0,"",Table1[[#This Row],[Opp_Aye]]/(Table1[[#This Row],[Opp_Aye]]+Table1[[#This Row],[Opp_No]]))</f>
        <v>0</v>
      </c>
      <c r="CH1264" s="36">
        <f>IF(OR(Table1[[#This Row],[Gov_Share]]="",Table1[[#This Row],[Opp_Share]]=""),"",ABS(Table1[[#This Row],[Gov_Share]]-Table1[[#This Row],[Opp_Share]]))</f>
        <v>1</v>
      </c>
      <c r="CI1264" s="36">
        <f>IF(Table1[[#This Row],[Gov_Aye]]+Table1[[#This Row],[Gov_No]]=0,"",ABS(Table1[[#This Row],[Gov_Aye]]-Table1[[#This Row],[Gov_No]])/(Table1[[#This Row],[Gov_Aye]]+Table1[[#This Row],[Gov_No]]))</f>
        <v>1</v>
      </c>
      <c r="CJ1264" s="36">
        <f>IF(Table1[[#This Row],[Opp_Aye]]+Table1[[#This Row],[Opp_No]]=0,"",ABS(Table1[[#This Row],[Opp_Aye]]-Table1[[#This Row],[Opp_No]])/(Table1[[#This Row],[Opp_Aye]]+Table1[[#This Row],[Opp_No]]))</f>
        <v>1</v>
      </c>
      <c r="CK12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0.96712885488883571</v>
      </c>
    </row>
    <row r="1265" spans="1:89" ht="44.25" x14ac:dyDescent="0.75">
      <c r="A1265">
        <v>1659</v>
      </c>
      <c r="B1265" s="17">
        <v>45224</v>
      </c>
      <c r="C1265" s="18">
        <v>0.59652777777777777</v>
      </c>
      <c r="D1265">
        <v>351</v>
      </c>
      <c r="E1265" s="20" t="s">
        <v>1240</v>
      </c>
      <c r="H1265">
        <v>280</v>
      </c>
      <c r="I1265">
        <v>208</v>
      </c>
      <c r="J1265">
        <v>0</v>
      </c>
      <c r="K1265">
        <v>0</v>
      </c>
      <c r="L1265">
        <v>0</v>
      </c>
      <c r="M1265" s="3">
        <v>271</v>
      </c>
      <c r="N1265">
        <v>2</v>
      </c>
      <c r="O1265">
        <v>0</v>
      </c>
      <c r="P1265">
        <v>0</v>
      </c>
      <c r="Q1265">
        <v>1</v>
      </c>
      <c r="R1265" s="4">
        <v>0</v>
      </c>
      <c r="S1265">
        <v>0</v>
      </c>
      <c r="T1265">
        <v>0</v>
      </c>
      <c r="U1265">
        <v>0</v>
      </c>
      <c r="V1265">
        <v>0</v>
      </c>
      <c r="W1265">
        <v>0</v>
      </c>
      <c r="X1265">
        <v>0</v>
      </c>
      <c r="Y1265">
        <v>1</v>
      </c>
      <c r="Z1265">
        <v>0</v>
      </c>
      <c r="AA1265">
        <v>0</v>
      </c>
      <c r="AB1265">
        <v>0</v>
      </c>
      <c r="AC1265">
        <v>0</v>
      </c>
      <c r="AD1265">
        <v>1</v>
      </c>
      <c r="AE1265">
        <v>0</v>
      </c>
      <c r="AF1265">
        <v>0</v>
      </c>
      <c r="AG1265" s="3">
        <v>1</v>
      </c>
      <c r="AH1265">
        <v>0</v>
      </c>
      <c r="AI1265">
        <v>0</v>
      </c>
      <c r="AJ1265">
        <v>1</v>
      </c>
      <c r="AK1265">
        <v>5</v>
      </c>
      <c r="AL1265" s="4">
        <v>154</v>
      </c>
      <c r="AM1265">
        <v>11</v>
      </c>
      <c r="AN1265">
        <v>3</v>
      </c>
      <c r="AO1265">
        <v>0</v>
      </c>
      <c r="AP1265">
        <v>30</v>
      </c>
      <c r="AQ1265">
        <v>1</v>
      </c>
      <c r="AR1265">
        <v>0</v>
      </c>
      <c r="AS1265">
        <v>0</v>
      </c>
      <c r="AT1265">
        <v>0</v>
      </c>
      <c r="AU1265">
        <v>0</v>
      </c>
      <c r="AV1265">
        <v>0</v>
      </c>
      <c r="AW1265">
        <v>0</v>
      </c>
      <c r="AX1265">
        <v>0</v>
      </c>
      <c r="AY1265">
        <v>0</v>
      </c>
      <c r="AZ1265">
        <v>0</v>
      </c>
      <c r="BA1265">
        <v>1</v>
      </c>
      <c r="BB1265">
        <v>0</v>
      </c>
      <c r="BC1265">
        <v>0</v>
      </c>
      <c r="BD1265">
        <v>0</v>
      </c>
      <c r="BE1265">
        <v>1</v>
      </c>
      <c r="BF1265">
        <v>0</v>
      </c>
      <c r="BG1265">
        <v>0</v>
      </c>
      <c r="BH1265">
        <v>0</v>
      </c>
      <c r="BI1265">
        <v>0</v>
      </c>
      <c r="BJ1265">
        <v>0</v>
      </c>
      <c r="BK1265">
        <v>0</v>
      </c>
      <c r="BL1265">
        <v>0</v>
      </c>
      <c r="BM1265">
        <v>0</v>
      </c>
      <c r="BN1265">
        <v>0</v>
      </c>
      <c r="BO1265">
        <v>0</v>
      </c>
      <c r="BP1265">
        <v>0</v>
      </c>
      <c r="BQ1265">
        <v>0</v>
      </c>
      <c r="BR1265">
        <v>2</v>
      </c>
      <c r="BS1265">
        <v>482</v>
      </c>
      <c r="BT1265">
        <v>4.1493779999999996E-3</v>
      </c>
      <c r="BU1265" s="1">
        <v>0.74</v>
      </c>
      <c r="BV1265" s="5">
        <f>IFERROR($BF1265/($AL1265+$R1265), "No Votes")</f>
        <v>0</v>
      </c>
      <c r="BW1265" s="5">
        <f>IFERROR($BA1265/($AG1265+$M1265), "No Votes")</f>
        <v>3.6764705882352941E-3</v>
      </c>
      <c r="BX1265" t="s">
        <v>2157</v>
      </c>
      <c r="BY1265" s="5" t="s">
        <v>2096</v>
      </c>
      <c r="BZ1265" s="5" t="s">
        <v>2088</v>
      </c>
      <c r="CA1265" s="28" t="str">
        <f>IF(Table1[[#This Row],[Party]]="Labour","Conservative","Labour")</f>
        <v>Labour</v>
      </c>
      <c r="CB1265" s="28" cm="1">
        <f t="array" ref="CB12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271</v>
      </c>
      <c r="CC1265" s="28" cm="1">
        <f t="array" ref="CC12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65" s="28">
        <f>IF(TRIM(Table1[[#This Row],[Party]])="Labour",Table1[[#This Row],[Conservative_Aye]],Table1[[#This Row],[Labour_Aye]])</f>
        <v>0</v>
      </c>
      <c r="CE1265" s="28">
        <f>IF(TRIM(Table1[[#This Row],[Party]])="Labour",Table1[[#This Row],[Conservative_No]],Table1[[#This Row],[Labour_No]])</f>
        <v>154</v>
      </c>
      <c r="CF1265" s="36">
        <f>IF(Table1[[#This Row],[Gov_Aye]]+Table1[[#This Row],[Gov_No]]=0,"",Table1[[#This Row],[Gov_Aye]]/(Table1[[#This Row],[Gov_Aye]]+Table1[[#This Row],[Gov_No]]))</f>
        <v>0.99632352941176472</v>
      </c>
      <c r="CG1265" s="36">
        <f>IF(Table1[[#This Row],[Opp_Aye]]+Table1[[#This Row],[Opp_No]]=0,"",Table1[[#This Row],[Opp_Aye]]/(Table1[[#This Row],[Opp_Aye]]+Table1[[#This Row],[Opp_No]]))</f>
        <v>0</v>
      </c>
      <c r="CH1265" s="36">
        <f>IF(OR(Table1[[#This Row],[Gov_Share]]="",Table1[[#This Row],[Opp_Share]]=""),"",ABS(Table1[[#This Row],[Gov_Share]]-Table1[[#This Row],[Opp_Share]]))</f>
        <v>0.99632352941176472</v>
      </c>
      <c r="CI1265" s="36">
        <f>IF(Table1[[#This Row],[Gov_Aye]]+Table1[[#This Row],[Gov_No]]=0,"",ABS(Table1[[#This Row],[Gov_Aye]]-Table1[[#This Row],[Gov_No]])/(Table1[[#This Row],[Gov_Aye]]+Table1[[#This Row],[Gov_No]]))</f>
        <v>0.99264705882352944</v>
      </c>
      <c r="CJ1265" s="36">
        <f>IF(Table1[[#This Row],[Opp_Aye]]+Table1[[#This Row],[Opp_No]]=0,"",ABS(Table1[[#This Row],[Opp_Aye]]-Table1[[#This Row],[Opp_No]])/(Table1[[#This Row],[Opp_Aye]]+Table1[[#This Row],[Opp_No]]))</f>
        <v>1</v>
      </c>
      <c r="CK12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0.96008502598016066</v>
      </c>
    </row>
    <row r="1266" spans="1:89" ht="29.5" hidden="1" x14ac:dyDescent="0.75">
      <c r="A1266">
        <v>284</v>
      </c>
      <c r="B1266" s="17">
        <v>42990</v>
      </c>
      <c r="C1266" s="18">
        <v>0.9243055555555556</v>
      </c>
      <c r="D1266">
        <v>17</v>
      </c>
      <c r="E1266" s="20" t="s">
        <v>986</v>
      </c>
      <c r="F1266" t="s">
        <v>1994</v>
      </c>
      <c r="H1266">
        <v>300</v>
      </c>
      <c r="I1266">
        <v>320</v>
      </c>
      <c r="J1266">
        <v>0</v>
      </c>
      <c r="K1266">
        <v>0</v>
      </c>
      <c r="L1266">
        <v>0</v>
      </c>
      <c r="M1266" s="3">
        <v>0</v>
      </c>
      <c r="N1266">
        <v>0</v>
      </c>
      <c r="O1266">
        <v>0</v>
      </c>
      <c r="P1266">
        <v>1</v>
      </c>
      <c r="Q1266">
        <v>1</v>
      </c>
      <c r="R1266" s="4">
        <v>251</v>
      </c>
      <c r="S1266">
        <v>10</v>
      </c>
      <c r="T1266">
        <v>4</v>
      </c>
      <c r="U1266">
        <v>0</v>
      </c>
      <c r="V1266">
        <v>33</v>
      </c>
      <c r="W1266">
        <v>0</v>
      </c>
      <c r="X1266">
        <v>0</v>
      </c>
      <c r="Y1266">
        <v>0</v>
      </c>
      <c r="Z1266">
        <v>0</v>
      </c>
      <c r="AA1266">
        <v>0</v>
      </c>
      <c r="AB1266">
        <v>0</v>
      </c>
      <c r="AC1266">
        <v>0</v>
      </c>
      <c r="AD1266">
        <v>0</v>
      </c>
      <c r="AE1266">
        <v>0</v>
      </c>
      <c r="AF1266">
        <v>0</v>
      </c>
      <c r="AG1266" s="3">
        <v>310</v>
      </c>
      <c r="AH1266">
        <v>10</v>
      </c>
      <c r="AI1266">
        <v>0</v>
      </c>
      <c r="AJ1266">
        <v>0</v>
      </c>
      <c r="AK1266">
        <v>0</v>
      </c>
      <c r="AL1266" s="4">
        <v>0</v>
      </c>
      <c r="AM1266">
        <v>0</v>
      </c>
      <c r="AN1266">
        <v>0</v>
      </c>
      <c r="AO1266">
        <v>0</v>
      </c>
      <c r="AP1266">
        <v>0</v>
      </c>
      <c r="AQ1266">
        <v>0</v>
      </c>
      <c r="AR1266">
        <v>0</v>
      </c>
      <c r="AS1266">
        <v>0</v>
      </c>
      <c r="AT1266">
        <v>0</v>
      </c>
      <c r="AU1266">
        <v>0</v>
      </c>
      <c r="AV1266">
        <v>0</v>
      </c>
      <c r="AW1266">
        <v>0</v>
      </c>
      <c r="AX1266">
        <v>0</v>
      </c>
      <c r="AY1266">
        <v>0</v>
      </c>
      <c r="AZ1266">
        <v>0</v>
      </c>
      <c r="BA1266" s="3">
        <v>0</v>
      </c>
      <c r="BB1266">
        <v>0</v>
      </c>
      <c r="BC1266">
        <v>0</v>
      </c>
      <c r="BD1266">
        <v>0</v>
      </c>
      <c r="BE1266">
        <v>0</v>
      </c>
      <c r="BF1266" s="4">
        <v>0</v>
      </c>
      <c r="BG1266">
        <v>0</v>
      </c>
      <c r="BH1266">
        <v>0</v>
      </c>
      <c r="BI1266">
        <v>0</v>
      </c>
      <c r="BJ1266">
        <v>0</v>
      </c>
      <c r="BK1266">
        <v>0</v>
      </c>
      <c r="BL1266">
        <v>0</v>
      </c>
      <c r="BM1266">
        <v>0</v>
      </c>
      <c r="BN1266">
        <v>0</v>
      </c>
      <c r="BO1266">
        <v>0</v>
      </c>
      <c r="BP1266">
        <v>0</v>
      </c>
      <c r="BQ1266">
        <v>0</v>
      </c>
      <c r="BR1266">
        <v>0</v>
      </c>
      <c r="BS1266">
        <v>620</v>
      </c>
      <c r="BT1266">
        <v>0</v>
      </c>
      <c r="BU1266" s="1">
        <v>0.95</v>
      </c>
      <c r="BV1266" s="5">
        <f>IFERROR($BF1266/($AL1266+$R1266), "No Votes")</f>
        <v>0</v>
      </c>
      <c r="BW1266" s="5">
        <f>IFERROR($BA1266/($AG1266+$M1266), "No Votes")</f>
        <v>0</v>
      </c>
      <c r="BX1266" t="s">
        <v>2156</v>
      </c>
      <c r="BY1266" s="5" t="s">
        <v>2086</v>
      </c>
      <c r="BZ1266" s="5" t="s">
        <v>2088</v>
      </c>
      <c r="CA1266" s="28" t="str">
        <f>IF(Table1[[#This Row],[Party]]="Labour","Conservative","Labour")</f>
        <v>Labour</v>
      </c>
      <c r="CB1266" s="28" cm="1">
        <f t="array" ref="CB12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66" s="28" cm="1">
        <f t="array" ref="CC12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310</v>
      </c>
      <c r="CD1266" s="28">
        <f>IF(TRIM(Table1[[#This Row],[Party]])="Labour",Table1[[#This Row],[Conservative_Aye]],Table1[[#This Row],[Labour_Aye]])</f>
        <v>251</v>
      </c>
      <c r="CE1266" s="28">
        <f>IF(TRIM(Table1[[#This Row],[Party]])="Labour",Table1[[#This Row],[Conservative_No]],Table1[[#This Row],[Labour_No]])</f>
        <v>0</v>
      </c>
      <c r="CF1266" s="36">
        <f>IF(Table1[[#This Row],[Gov_Aye]]+Table1[[#This Row],[Gov_No]]=0,"",Table1[[#This Row],[Gov_Aye]]/(Table1[[#This Row],[Gov_Aye]]+Table1[[#This Row],[Gov_No]]))</f>
        <v>0</v>
      </c>
      <c r="CG1266" s="36">
        <f>IF(Table1[[#This Row],[Opp_Aye]]+Table1[[#This Row],[Opp_No]]=0,"",Table1[[#This Row],[Opp_Aye]]/(Table1[[#This Row],[Opp_Aye]]+Table1[[#This Row],[Opp_No]]))</f>
        <v>1</v>
      </c>
      <c r="CH1266" s="36">
        <f>IF(OR(Table1[[#This Row],[Gov_Share]]="",Table1[[#This Row],[Opp_Share]]=""),"",ABS(Table1[[#This Row],[Gov_Share]]-Table1[[#This Row],[Opp_Share]]))</f>
        <v>1</v>
      </c>
      <c r="CI1266" s="36">
        <f>IF(Table1[[#This Row],[Gov_Aye]]+Table1[[#This Row],[Gov_No]]=0,"",ABS(Table1[[#This Row],[Gov_Aye]]-Table1[[#This Row],[Gov_No]])/(Table1[[#This Row],[Gov_Aye]]+Table1[[#This Row],[Gov_No]]))</f>
        <v>1</v>
      </c>
      <c r="CJ1266" s="36">
        <f>IF(Table1[[#This Row],[Opp_Aye]]+Table1[[#This Row],[Opp_No]]=0,"",ABS(Table1[[#This Row],[Opp_Aye]]-Table1[[#This Row],[Opp_No]])/(Table1[[#This Row],[Opp_Aye]]+Table1[[#This Row],[Opp_No]]))</f>
        <v>1</v>
      </c>
      <c r="CK12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0.96991129225605366</v>
      </c>
    </row>
    <row r="1267" spans="1:89" x14ac:dyDescent="0.75">
      <c r="A1267" s="2">
        <v>1797</v>
      </c>
      <c r="B1267" s="15">
        <v>45404</v>
      </c>
      <c r="C1267" s="16">
        <v>0.74791666666666667</v>
      </c>
      <c r="D1267" s="2">
        <v>133</v>
      </c>
      <c r="E1267" s="19" t="s">
        <v>315</v>
      </c>
      <c r="F1267" s="2"/>
      <c r="G1267" s="2"/>
      <c r="H1267" s="2">
        <v>304</v>
      </c>
      <c r="I1267" s="2">
        <v>222</v>
      </c>
      <c r="J1267" s="2">
        <v>0</v>
      </c>
      <c r="K1267" s="2">
        <v>0</v>
      </c>
      <c r="L1267" s="2">
        <v>0</v>
      </c>
      <c r="M1267" s="3">
        <v>293</v>
      </c>
      <c r="N1267" s="2">
        <v>3</v>
      </c>
      <c r="O1267" s="2">
        <v>0</v>
      </c>
      <c r="P1267" s="2">
        <v>0</v>
      </c>
      <c r="Q1267" s="2">
        <v>3</v>
      </c>
      <c r="R1267" s="4">
        <v>0</v>
      </c>
      <c r="S1267" s="2">
        <v>0</v>
      </c>
      <c r="T1267" s="2">
        <v>0</v>
      </c>
      <c r="U1267" s="2">
        <v>1</v>
      </c>
      <c r="V1267" s="2">
        <v>0</v>
      </c>
      <c r="W1267" s="2">
        <v>0</v>
      </c>
      <c r="X1267" s="2">
        <v>0</v>
      </c>
      <c r="Y1267" s="2">
        <v>0</v>
      </c>
      <c r="Z1267" s="2">
        <v>0</v>
      </c>
      <c r="AA1267" s="2">
        <v>0</v>
      </c>
      <c r="AB1267" s="2">
        <v>0</v>
      </c>
      <c r="AC1267" s="2">
        <v>0</v>
      </c>
      <c r="AD1267" s="2">
        <v>1</v>
      </c>
      <c r="AE1267" s="2">
        <v>1</v>
      </c>
      <c r="AF1267" s="2">
        <v>0</v>
      </c>
      <c r="AG1267" s="3">
        <v>1</v>
      </c>
      <c r="AH1267" s="2">
        <v>0</v>
      </c>
      <c r="AI1267" s="2">
        <v>0</v>
      </c>
      <c r="AJ1267" s="2">
        <v>0</v>
      </c>
      <c r="AK1267" s="2">
        <v>4</v>
      </c>
      <c r="AL1267" s="4">
        <v>164</v>
      </c>
      <c r="AM1267" s="2">
        <v>12</v>
      </c>
      <c r="AN1267" s="2">
        <v>3</v>
      </c>
      <c r="AO1267" s="2">
        <v>0</v>
      </c>
      <c r="AP1267" s="2">
        <v>32</v>
      </c>
      <c r="AQ1267" s="2">
        <v>2</v>
      </c>
      <c r="AR1267" s="2">
        <v>0</v>
      </c>
      <c r="AS1267" s="2">
        <v>0</v>
      </c>
      <c r="AT1267" s="2">
        <v>0</v>
      </c>
      <c r="AU1267" s="2">
        <v>0</v>
      </c>
      <c r="AV1267" s="2">
        <v>0</v>
      </c>
      <c r="AW1267" s="2">
        <v>1</v>
      </c>
      <c r="AX1267" s="2">
        <v>0</v>
      </c>
      <c r="AY1267" s="2">
        <v>0</v>
      </c>
      <c r="AZ1267" s="2">
        <v>0</v>
      </c>
      <c r="BA1267" s="44">
        <v>1</v>
      </c>
      <c r="BB1267" s="2">
        <v>0</v>
      </c>
      <c r="BC1267" s="2">
        <v>0</v>
      </c>
      <c r="BD1267" s="2">
        <v>0</v>
      </c>
      <c r="BE1267" s="2">
        <v>3</v>
      </c>
      <c r="BF1267" s="45">
        <v>0</v>
      </c>
      <c r="BG1267" s="2">
        <v>0</v>
      </c>
      <c r="BH1267" s="2">
        <v>0</v>
      </c>
      <c r="BI1267" s="2">
        <v>0</v>
      </c>
      <c r="BJ1267" s="2">
        <v>0</v>
      </c>
      <c r="BK1267" s="2">
        <v>0</v>
      </c>
      <c r="BL1267" s="2">
        <v>0</v>
      </c>
      <c r="BM1267" s="2">
        <v>0</v>
      </c>
      <c r="BN1267" s="2">
        <v>0</v>
      </c>
      <c r="BO1267" s="2">
        <v>0</v>
      </c>
      <c r="BP1267" s="2">
        <v>0</v>
      </c>
      <c r="BQ1267" s="2">
        <v>0</v>
      </c>
      <c r="BR1267" s="2">
        <v>4</v>
      </c>
      <c r="BS1267" s="2">
        <v>521</v>
      </c>
      <c r="BT1267" s="2">
        <v>0.01</v>
      </c>
      <c r="BU1267" s="5">
        <v>0.8</v>
      </c>
      <c r="BV1267" s="5">
        <f>IFERROR($BF1267/($AL1267+$R1267), "No Votes")</f>
        <v>0</v>
      </c>
      <c r="BW1267" s="5">
        <f>IFERROR($BA1267/($AG1267+$M1267), "No Votes")</f>
        <v>3.4013605442176869E-3</v>
      </c>
      <c r="BX1267" t="s">
        <v>2157</v>
      </c>
      <c r="BY1267" s="5" t="s">
        <v>2096</v>
      </c>
      <c r="BZ1267" s="5" t="s">
        <v>2088</v>
      </c>
      <c r="CA1267" s="28" t="str">
        <f>IF(Table1[[#This Row],[Party]]="Labour","Conservative","Labour")</f>
        <v>Labour</v>
      </c>
      <c r="CB1267" s="28" cm="1">
        <f t="array" ref="CB12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1267" s="28" cm="1">
        <f t="array" ref="CC12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67" s="28">
        <f>IF(TRIM(Table1[[#This Row],[Party]])="Labour",Table1[[#This Row],[Conservative_Aye]],Table1[[#This Row],[Labour_Aye]])</f>
        <v>0</v>
      </c>
      <c r="CE1267" s="28">
        <f>IF(TRIM(Table1[[#This Row],[Party]])="Labour",Table1[[#This Row],[Conservative_No]],Table1[[#This Row],[Labour_No]])</f>
        <v>164</v>
      </c>
      <c r="CF1267" s="36">
        <f>IF(Table1[[#This Row],[Gov_Aye]]+Table1[[#This Row],[Gov_No]]=0,"",Table1[[#This Row],[Gov_Aye]]/(Table1[[#This Row],[Gov_Aye]]+Table1[[#This Row],[Gov_No]]))</f>
        <v>0.99659863945578231</v>
      </c>
      <c r="CG1267" s="36">
        <f>IF(Table1[[#This Row],[Opp_Aye]]+Table1[[#This Row],[Opp_No]]=0,"",Table1[[#This Row],[Opp_Aye]]/(Table1[[#This Row],[Opp_Aye]]+Table1[[#This Row],[Opp_No]]))</f>
        <v>0</v>
      </c>
      <c r="CH1267" s="36">
        <f>IF(OR(Table1[[#This Row],[Gov_Share]]="",Table1[[#This Row],[Opp_Share]]=""),"",ABS(Table1[[#This Row],[Gov_Share]]-Table1[[#This Row],[Opp_Share]]))</f>
        <v>0.99659863945578231</v>
      </c>
      <c r="CI1267" s="36">
        <f>IF(Table1[[#This Row],[Gov_Aye]]+Table1[[#This Row],[Gov_No]]=0,"",ABS(Table1[[#This Row],[Gov_Aye]]-Table1[[#This Row],[Gov_No]])/(Table1[[#This Row],[Gov_Aye]]+Table1[[#This Row],[Gov_No]]))</f>
        <v>0.99319727891156462</v>
      </c>
      <c r="CJ1267" s="36">
        <f>IF(Table1[[#This Row],[Opp_Aye]]+Table1[[#This Row],[Opp_No]]=0,"",ABS(Table1[[#This Row],[Opp_Aye]]-Table1[[#This Row],[Opp_No]])/(Table1[[#This Row],[Opp_Aye]]+Table1[[#This Row],[Opp_No]]))</f>
        <v>1</v>
      </c>
      <c r="CK12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0.96008340780458745</v>
      </c>
    </row>
    <row r="1268" spans="1:89" ht="29.5" hidden="1" x14ac:dyDescent="0.75">
      <c r="A1268" s="2">
        <v>702</v>
      </c>
      <c r="B1268" s="15">
        <v>43655</v>
      </c>
      <c r="C1268" s="16">
        <v>0.80138888888888893</v>
      </c>
      <c r="D1268" s="2">
        <v>430</v>
      </c>
      <c r="E1268" s="19" t="s">
        <v>199</v>
      </c>
      <c r="F1268" s="2" t="s">
        <v>2009</v>
      </c>
      <c r="G1268" s="2"/>
      <c r="H1268" s="2">
        <v>294</v>
      </c>
      <c r="I1268" s="2">
        <v>293</v>
      </c>
      <c r="J1268" s="2">
        <v>0</v>
      </c>
      <c r="K1268" s="2">
        <v>0</v>
      </c>
      <c r="L1268" s="2">
        <v>0</v>
      </c>
      <c r="M1268" s="3">
        <v>7</v>
      </c>
      <c r="N1268" s="2">
        <v>0</v>
      </c>
      <c r="O1268" s="2">
        <v>0</v>
      </c>
      <c r="P1268" s="2">
        <v>1</v>
      </c>
      <c r="Q1268" s="2">
        <v>9</v>
      </c>
      <c r="R1268" s="4">
        <v>225</v>
      </c>
      <c r="S1268" s="2">
        <v>11</v>
      </c>
      <c r="T1268" s="2">
        <v>4</v>
      </c>
      <c r="U1268" s="2">
        <v>0</v>
      </c>
      <c r="V1268" s="2">
        <v>33</v>
      </c>
      <c r="W1268" s="2">
        <v>0</v>
      </c>
      <c r="X1268" s="2">
        <v>4</v>
      </c>
      <c r="Y1268" s="2">
        <v>0</v>
      </c>
      <c r="Z1268" s="2">
        <v>0</v>
      </c>
      <c r="AA1268" s="2">
        <v>0</v>
      </c>
      <c r="AB1268" s="2">
        <v>0</v>
      </c>
      <c r="AC1268" s="2">
        <v>0</v>
      </c>
      <c r="AD1268" s="2">
        <v>0</v>
      </c>
      <c r="AE1268" s="2">
        <v>0</v>
      </c>
      <c r="AF1268" s="2">
        <v>0</v>
      </c>
      <c r="AG1268" s="3">
        <v>280</v>
      </c>
      <c r="AH1268" s="2">
        <v>10</v>
      </c>
      <c r="AI1268" s="2">
        <v>0</v>
      </c>
      <c r="AJ1268" s="2">
        <v>0</v>
      </c>
      <c r="AK1268" s="2">
        <v>1</v>
      </c>
      <c r="AL1268" s="4">
        <v>1</v>
      </c>
      <c r="AM1268" s="2">
        <v>0</v>
      </c>
      <c r="AN1268" s="2">
        <v>0</v>
      </c>
      <c r="AO1268" s="2">
        <v>0</v>
      </c>
      <c r="AP1268" s="2">
        <v>0</v>
      </c>
      <c r="AQ1268" s="2">
        <v>0</v>
      </c>
      <c r="AR1268" s="2">
        <v>0</v>
      </c>
      <c r="AS1268" s="2">
        <v>0</v>
      </c>
      <c r="AT1268" s="2">
        <v>0</v>
      </c>
      <c r="AU1268" s="2">
        <v>0</v>
      </c>
      <c r="AV1268" s="2">
        <v>0</v>
      </c>
      <c r="AW1268" s="2">
        <v>0</v>
      </c>
      <c r="AX1268" s="2">
        <v>0</v>
      </c>
      <c r="AY1268" s="2">
        <v>0</v>
      </c>
      <c r="AZ1268" s="2">
        <v>0</v>
      </c>
      <c r="BA1268" s="44">
        <v>7</v>
      </c>
      <c r="BB1268" s="2">
        <v>0</v>
      </c>
      <c r="BC1268" s="2">
        <v>0</v>
      </c>
      <c r="BD1268" s="2">
        <v>0</v>
      </c>
      <c r="BE1268" s="2">
        <v>1</v>
      </c>
      <c r="BF1268" s="45">
        <v>1</v>
      </c>
      <c r="BG1268" s="2">
        <v>0</v>
      </c>
      <c r="BH1268" s="2">
        <v>0</v>
      </c>
      <c r="BI1268" s="2">
        <v>0</v>
      </c>
      <c r="BJ1268" s="2">
        <v>0</v>
      </c>
      <c r="BK1268" s="2">
        <v>0</v>
      </c>
      <c r="BL1268" s="2">
        <v>0</v>
      </c>
      <c r="BM1268" s="2">
        <v>0</v>
      </c>
      <c r="BN1268" s="2">
        <v>0</v>
      </c>
      <c r="BO1268" s="2">
        <v>0</v>
      </c>
      <c r="BP1268" s="2">
        <v>0</v>
      </c>
      <c r="BQ1268" s="2">
        <v>0</v>
      </c>
      <c r="BR1268" s="2">
        <v>9</v>
      </c>
      <c r="BS1268" s="2">
        <v>586</v>
      </c>
      <c r="BT1268" s="2">
        <v>0.02</v>
      </c>
      <c r="BU1268" s="5">
        <v>0.9</v>
      </c>
      <c r="BV1268" s="5">
        <f>IFERROR($BF1268/($AL1268+$R1268), "No Votes")</f>
        <v>4.4247787610619468E-3</v>
      </c>
      <c r="BW1268" s="5">
        <f>IFERROR($BA1268/($AG1268+$M1268), "No Votes")</f>
        <v>2.4390243902439025E-2</v>
      </c>
      <c r="BX1268" t="s">
        <v>2156</v>
      </c>
      <c r="BY1268" s="5" t="s">
        <v>2086</v>
      </c>
      <c r="BZ1268" s="5" t="s">
        <v>2088</v>
      </c>
      <c r="CA1268" s="28" t="str">
        <f>IF(Table1[[#This Row],[Party]]="Labour","Conservative","Labour")</f>
        <v>Labour</v>
      </c>
      <c r="CB1268" s="28" cm="1">
        <f t="array" ref="CB12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v>
      </c>
      <c r="CC1268" s="28" cm="1">
        <f t="array" ref="CC12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280</v>
      </c>
      <c r="CD1268" s="28">
        <f>IF(TRIM(Table1[[#This Row],[Party]])="Labour",Table1[[#This Row],[Conservative_Aye]],Table1[[#This Row],[Labour_Aye]])</f>
        <v>225</v>
      </c>
      <c r="CE1268" s="28">
        <f>IF(TRIM(Table1[[#This Row],[Party]])="Labour",Table1[[#This Row],[Conservative_No]],Table1[[#This Row],[Labour_No]])</f>
        <v>1</v>
      </c>
      <c r="CF1268" s="36">
        <f>IF(Table1[[#This Row],[Gov_Aye]]+Table1[[#This Row],[Gov_No]]=0,"",Table1[[#This Row],[Gov_Aye]]/(Table1[[#This Row],[Gov_Aye]]+Table1[[#This Row],[Gov_No]]))</f>
        <v>2.4390243902439025E-2</v>
      </c>
      <c r="CG1268" s="36">
        <f>IF(Table1[[#This Row],[Opp_Aye]]+Table1[[#This Row],[Opp_No]]=0,"",Table1[[#This Row],[Opp_Aye]]/(Table1[[#This Row],[Opp_Aye]]+Table1[[#This Row],[Opp_No]]))</f>
        <v>0.99557522123893805</v>
      </c>
      <c r="CH1268" s="36">
        <f>IF(OR(Table1[[#This Row],[Gov_Share]]="",Table1[[#This Row],[Opp_Share]]=""),"",ABS(Table1[[#This Row],[Gov_Share]]-Table1[[#This Row],[Opp_Share]]))</f>
        <v>0.971184977336499</v>
      </c>
      <c r="CI1268" s="36">
        <f>IF(Table1[[#This Row],[Gov_Aye]]+Table1[[#This Row],[Gov_No]]=0,"",ABS(Table1[[#This Row],[Gov_Aye]]-Table1[[#This Row],[Gov_No]])/(Table1[[#This Row],[Gov_Aye]]+Table1[[#This Row],[Gov_No]]))</f>
        <v>0.95121951219512191</v>
      </c>
      <c r="CJ1268" s="36">
        <f>IF(Table1[[#This Row],[Opp_Aye]]+Table1[[#This Row],[Opp_No]]=0,"",ABS(Table1[[#This Row],[Opp_Aye]]-Table1[[#This Row],[Opp_No]])/(Table1[[#This Row],[Opp_Aye]]+Table1[[#This Row],[Opp_No]]))</f>
        <v>0.99115044247787609</v>
      </c>
      <c r="CK12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0.93729522728884473</v>
      </c>
    </row>
    <row r="1269" spans="1:89" ht="29.5" x14ac:dyDescent="0.75">
      <c r="A1269" s="2">
        <v>1763</v>
      </c>
      <c r="B1269" s="15">
        <v>45369</v>
      </c>
      <c r="C1269" s="16">
        <v>0.84236111111111112</v>
      </c>
      <c r="D1269" s="2">
        <v>99</v>
      </c>
      <c r="E1269" s="19" t="s">
        <v>416</v>
      </c>
      <c r="F1269" s="2"/>
      <c r="G1269" s="2"/>
      <c r="H1269" s="2">
        <v>324</v>
      </c>
      <c r="I1269" s="2">
        <v>253</v>
      </c>
      <c r="J1269" s="2">
        <v>0</v>
      </c>
      <c r="K1269" s="2">
        <v>0</v>
      </c>
      <c r="L1269" s="2">
        <v>0</v>
      </c>
      <c r="M1269" s="3">
        <v>315</v>
      </c>
      <c r="N1269" s="2">
        <v>4</v>
      </c>
      <c r="O1269" s="2">
        <v>0</v>
      </c>
      <c r="P1269" s="2">
        <v>0</v>
      </c>
      <c r="Q1269" s="2">
        <v>2</v>
      </c>
      <c r="R1269" s="4">
        <v>0</v>
      </c>
      <c r="S1269" s="2">
        <v>0</v>
      </c>
      <c r="T1269" s="2">
        <v>0</v>
      </c>
      <c r="U1269" s="2">
        <v>0</v>
      </c>
      <c r="V1269" s="2">
        <v>0</v>
      </c>
      <c r="W1269" s="2">
        <v>0</v>
      </c>
      <c r="X1269" s="2">
        <v>0</v>
      </c>
      <c r="Y1269" s="2">
        <v>0</v>
      </c>
      <c r="Z1269" s="2">
        <v>0</v>
      </c>
      <c r="AA1269" s="2">
        <v>0</v>
      </c>
      <c r="AB1269" s="2">
        <v>0</v>
      </c>
      <c r="AC1269" s="2">
        <v>0</v>
      </c>
      <c r="AD1269" s="2">
        <v>1</v>
      </c>
      <c r="AE1269" s="2">
        <v>1</v>
      </c>
      <c r="AF1269" s="2">
        <v>0</v>
      </c>
      <c r="AG1269" s="3">
        <v>1</v>
      </c>
      <c r="AH1269" s="2">
        <v>0</v>
      </c>
      <c r="AI1269" s="2">
        <v>0</v>
      </c>
      <c r="AJ1269" s="2">
        <v>1</v>
      </c>
      <c r="AK1269" s="2">
        <v>5</v>
      </c>
      <c r="AL1269" s="4">
        <v>182</v>
      </c>
      <c r="AM1269" s="2">
        <v>13</v>
      </c>
      <c r="AN1269" s="2">
        <v>3</v>
      </c>
      <c r="AO1269" s="2">
        <v>0</v>
      </c>
      <c r="AP1269" s="2">
        <v>43</v>
      </c>
      <c r="AQ1269" s="2">
        <v>2</v>
      </c>
      <c r="AR1269" s="2">
        <v>0</v>
      </c>
      <c r="AS1269" s="2">
        <v>0</v>
      </c>
      <c r="AT1269" s="2">
        <v>0</v>
      </c>
      <c r="AU1269" s="2">
        <v>0</v>
      </c>
      <c r="AV1269" s="2">
        <v>0</v>
      </c>
      <c r="AW1269" s="2">
        <v>0</v>
      </c>
      <c r="AX1269" s="2">
        <v>0</v>
      </c>
      <c r="AY1269" s="2">
        <v>0</v>
      </c>
      <c r="AZ1269" s="2">
        <v>0</v>
      </c>
      <c r="BA1269" s="44">
        <v>1</v>
      </c>
      <c r="BB1269" s="2">
        <v>0</v>
      </c>
      <c r="BC1269" s="2">
        <v>0</v>
      </c>
      <c r="BD1269" s="2">
        <v>0</v>
      </c>
      <c r="BE1269" s="2">
        <v>2</v>
      </c>
      <c r="BF1269" s="45">
        <v>0</v>
      </c>
      <c r="BG1269" s="2">
        <v>0</v>
      </c>
      <c r="BH1269" s="2">
        <v>0</v>
      </c>
      <c r="BI1269" s="2">
        <v>0</v>
      </c>
      <c r="BJ1269" s="2">
        <v>0</v>
      </c>
      <c r="BK1269" s="2">
        <v>0</v>
      </c>
      <c r="BL1269" s="2">
        <v>0</v>
      </c>
      <c r="BM1269" s="2">
        <v>0</v>
      </c>
      <c r="BN1269" s="2">
        <v>0</v>
      </c>
      <c r="BO1269" s="2">
        <v>0</v>
      </c>
      <c r="BP1269" s="2">
        <v>0</v>
      </c>
      <c r="BQ1269" s="2">
        <v>0</v>
      </c>
      <c r="BR1269" s="2">
        <v>3</v>
      </c>
      <c r="BS1269" s="2">
        <v>573</v>
      </c>
      <c r="BT1269" s="2">
        <v>0.01</v>
      </c>
      <c r="BU1269" s="5">
        <v>0.88</v>
      </c>
      <c r="BV1269" s="5">
        <f>IFERROR($BF1269/($AL1269+$R1269), "No Votes")</f>
        <v>0</v>
      </c>
      <c r="BW1269" s="5">
        <f>IFERROR($BA1269/($AG1269+$M1269), "No Votes")</f>
        <v>3.1645569620253164E-3</v>
      </c>
      <c r="BX1269" t="s">
        <v>2157</v>
      </c>
      <c r="BY1269" s="5" t="s">
        <v>2096</v>
      </c>
      <c r="BZ1269" s="5" t="s">
        <v>2088</v>
      </c>
      <c r="CA1269" s="28" t="str">
        <f>IF(Table1[[#This Row],[Party]]="Labour","Conservative","Labour")</f>
        <v>Labour</v>
      </c>
      <c r="CB1269" s="28" cm="1">
        <f t="array" ref="CB12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315</v>
      </c>
      <c r="CC1269" s="28" cm="1">
        <f t="array" ref="CC12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69" s="28">
        <f>IF(TRIM(Table1[[#This Row],[Party]])="Labour",Table1[[#This Row],[Conservative_Aye]],Table1[[#This Row],[Labour_Aye]])</f>
        <v>0</v>
      </c>
      <c r="CE1269" s="28">
        <f>IF(TRIM(Table1[[#This Row],[Party]])="Labour",Table1[[#This Row],[Conservative_No]],Table1[[#This Row],[Labour_No]])</f>
        <v>182</v>
      </c>
      <c r="CF1269" s="36">
        <f>IF(Table1[[#This Row],[Gov_Aye]]+Table1[[#This Row],[Gov_No]]=0,"",Table1[[#This Row],[Gov_Aye]]/(Table1[[#This Row],[Gov_Aye]]+Table1[[#This Row],[Gov_No]]))</f>
        <v>0.99683544303797467</v>
      </c>
      <c r="CG1269" s="36">
        <f>IF(Table1[[#This Row],[Opp_Aye]]+Table1[[#This Row],[Opp_No]]=0,"",Table1[[#This Row],[Opp_Aye]]/(Table1[[#This Row],[Opp_Aye]]+Table1[[#This Row],[Opp_No]]))</f>
        <v>0</v>
      </c>
      <c r="CH1269" s="36">
        <f>IF(OR(Table1[[#This Row],[Gov_Share]]="",Table1[[#This Row],[Opp_Share]]=""),"",ABS(Table1[[#This Row],[Gov_Share]]-Table1[[#This Row],[Opp_Share]]))</f>
        <v>0.99683544303797467</v>
      </c>
      <c r="CI1269" s="36">
        <f>IF(Table1[[#This Row],[Gov_Aye]]+Table1[[#This Row],[Gov_No]]=0,"",ABS(Table1[[#This Row],[Gov_Aye]]-Table1[[#This Row],[Gov_No]])/(Table1[[#This Row],[Gov_Aye]]+Table1[[#This Row],[Gov_No]]))</f>
        <v>0.99367088607594933</v>
      </c>
      <c r="CJ1269" s="36">
        <f>IF(Table1[[#This Row],[Opp_Aye]]+Table1[[#This Row],[Opp_No]]=0,"",ABS(Table1[[#This Row],[Opp_Aye]]-Table1[[#This Row],[Opp_No]])/(Table1[[#This Row],[Opp_Aye]]+Table1[[#This Row],[Opp_No]]))</f>
        <v>1</v>
      </c>
      <c r="CK12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0.95997561966680212</v>
      </c>
    </row>
    <row r="1270" spans="1:89" x14ac:dyDescent="0.75">
      <c r="A1270" s="2">
        <v>1312</v>
      </c>
      <c r="B1270" s="15">
        <v>44704</v>
      </c>
      <c r="C1270" s="16">
        <v>0.90902777777777777</v>
      </c>
      <c r="D1270" s="2">
        <v>6</v>
      </c>
      <c r="E1270" s="19" t="s">
        <v>629</v>
      </c>
      <c r="F1270" s="2"/>
      <c r="G1270" s="2"/>
      <c r="H1270" s="2">
        <v>200</v>
      </c>
      <c r="I1270" s="2">
        <v>292</v>
      </c>
      <c r="J1270" s="2">
        <v>1</v>
      </c>
      <c r="K1270" s="2">
        <v>1</v>
      </c>
      <c r="L1270" s="2">
        <v>0</v>
      </c>
      <c r="M1270" s="3">
        <v>0</v>
      </c>
      <c r="N1270" s="2">
        <v>0</v>
      </c>
      <c r="O1270" s="2">
        <v>0</v>
      </c>
      <c r="P1270" s="2">
        <v>1</v>
      </c>
      <c r="Q1270" s="2">
        <v>3</v>
      </c>
      <c r="R1270" s="4">
        <v>145</v>
      </c>
      <c r="S1270" s="2">
        <v>13</v>
      </c>
      <c r="T1270" s="2">
        <v>3</v>
      </c>
      <c r="U1270" s="2">
        <v>0</v>
      </c>
      <c r="V1270" s="2">
        <v>31</v>
      </c>
      <c r="W1270" s="2">
        <v>2</v>
      </c>
      <c r="X1270" s="2">
        <v>0</v>
      </c>
      <c r="Y1270" s="2">
        <v>0</v>
      </c>
      <c r="Z1270" s="2">
        <v>0</v>
      </c>
      <c r="AA1270" s="2">
        <v>0</v>
      </c>
      <c r="AB1270" s="2">
        <v>0</v>
      </c>
      <c r="AC1270" s="2">
        <v>0</v>
      </c>
      <c r="AD1270" s="2">
        <v>0</v>
      </c>
      <c r="AE1270" s="2">
        <v>0</v>
      </c>
      <c r="AF1270" s="2">
        <v>0</v>
      </c>
      <c r="AG1270" s="3">
        <v>286</v>
      </c>
      <c r="AH1270" s="2">
        <v>4</v>
      </c>
      <c r="AI1270" s="2">
        <v>0</v>
      </c>
      <c r="AJ1270" s="2">
        <v>0</v>
      </c>
      <c r="AK1270" s="2">
        <v>1</v>
      </c>
      <c r="AL1270" s="4">
        <v>0</v>
      </c>
      <c r="AM1270" s="2">
        <v>0</v>
      </c>
      <c r="AN1270" s="2">
        <v>0</v>
      </c>
      <c r="AO1270" s="2">
        <v>0</v>
      </c>
      <c r="AP1270" s="2">
        <v>0</v>
      </c>
      <c r="AQ1270" s="2">
        <v>0</v>
      </c>
      <c r="AR1270" s="2">
        <v>0</v>
      </c>
      <c r="AS1270" s="2">
        <v>0</v>
      </c>
      <c r="AT1270" s="2">
        <v>0</v>
      </c>
      <c r="AU1270" s="2">
        <v>0</v>
      </c>
      <c r="AV1270" s="2">
        <v>0</v>
      </c>
      <c r="AW1270" s="2">
        <v>0</v>
      </c>
      <c r="AX1270" s="2">
        <v>0</v>
      </c>
      <c r="AY1270" s="2">
        <v>0</v>
      </c>
      <c r="AZ1270" s="2">
        <v>0</v>
      </c>
      <c r="BA1270" s="44">
        <v>0</v>
      </c>
      <c r="BB1270" s="2">
        <v>0</v>
      </c>
      <c r="BC1270" s="2">
        <v>0</v>
      </c>
      <c r="BD1270" s="2">
        <v>0</v>
      </c>
      <c r="BE1270" s="2">
        <v>1</v>
      </c>
      <c r="BF1270" s="45">
        <v>0</v>
      </c>
      <c r="BG1270" s="2">
        <v>0</v>
      </c>
      <c r="BH1270" s="2">
        <v>0</v>
      </c>
      <c r="BI1270" s="2">
        <v>0</v>
      </c>
      <c r="BJ1270" s="2">
        <v>0</v>
      </c>
      <c r="BK1270" s="2">
        <v>0</v>
      </c>
      <c r="BL1270" s="2">
        <v>0</v>
      </c>
      <c r="BM1270" s="2">
        <v>0</v>
      </c>
      <c r="BN1270" s="2">
        <v>0</v>
      </c>
      <c r="BO1270" s="2">
        <v>0</v>
      </c>
      <c r="BP1270" s="2">
        <v>0</v>
      </c>
      <c r="BQ1270" s="2">
        <v>0</v>
      </c>
      <c r="BR1270" s="2">
        <v>1</v>
      </c>
      <c r="BS1270" s="2">
        <v>491</v>
      </c>
      <c r="BT1270" s="2">
        <v>0</v>
      </c>
      <c r="BU1270" s="5">
        <v>0.76</v>
      </c>
      <c r="BV1270" s="5">
        <f>IFERROR($BF1270/($AL1270+$R1270), "No Votes")</f>
        <v>0</v>
      </c>
      <c r="BW1270" s="5">
        <f>IFERROR($BA1270/($AG1270+$M1270), "No Votes")</f>
        <v>0</v>
      </c>
      <c r="BX1270" t="s">
        <v>2157</v>
      </c>
      <c r="BY1270" s="5" t="s">
        <v>2093</v>
      </c>
      <c r="BZ1270" s="5" t="s">
        <v>2088</v>
      </c>
      <c r="CA1270" s="28" t="str">
        <f>IF(Table1[[#This Row],[Party]]="Labour","Conservative","Labour")</f>
        <v>Labour</v>
      </c>
      <c r="CB1270" s="28" cm="1">
        <f t="array" ref="CB12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70" s="28" cm="1">
        <f t="array" ref="CC12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1270" s="28">
        <f>IF(TRIM(Table1[[#This Row],[Party]])="Labour",Table1[[#This Row],[Conservative_Aye]],Table1[[#This Row],[Labour_Aye]])</f>
        <v>145</v>
      </c>
      <c r="CE1270" s="28">
        <f>IF(TRIM(Table1[[#This Row],[Party]])="Labour",Table1[[#This Row],[Conservative_No]],Table1[[#This Row],[Labour_No]])</f>
        <v>0</v>
      </c>
      <c r="CF1270" s="36">
        <f>IF(Table1[[#This Row],[Gov_Aye]]+Table1[[#This Row],[Gov_No]]=0,"",Table1[[#This Row],[Gov_Aye]]/(Table1[[#This Row],[Gov_Aye]]+Table1[[#This Row],[Gov_No]]))</f>
        <v>0</v>
      </c>
      <c r="CG1270" s="36">
        <f>IF(Table1[[#This Row],[Opp_Aye]]+Table1[[#This Row],[Opp_No]]=0,"",Table1[[#This Row],[Opp_Aye]]/(Table1[[#This Row],[Opp_Aye]]+Table1[[#This Row],[Opp_No]]))</f>
        <v>1</v>
      </c>
      <c r="CH1270" s="36">
        <f>IF(OR(Table1[[#This Row],[Gov_Share]]="",Table1[[#This Row],[Opp_Share]]=""),"",ABS(Table1[[#This Row],[Gov_Share]]-Table1[[#This Row],[Opp_Share]]))</f>
        <v>1</v>
      </c>
      <c r="CI1270" s="36">
        <f>IF(Table1[[#This Row],[Gov_Aye]]+Table1[[#This Row],[Gov_No]]=0,"",ABS(Table1[[#This Row],[Gov_Aye]]-Table1[[#This Row],[Gov_No]])/(Table1[[#This Row],[Gov_Aye]]+Table1[[#This Row],[Gov_No]]))</f>
        <v>1</v>
      </c>
      <c r="CJ1270" s="36">
        <f>IF(Table1[[#This Row],[Opp_Aye]]+Table1[[#This Row],[Opp_No]]=0,"",ABS(Table1[[#This Row],[Opp_Aye]]-Table1[[#This Row],[Opp_No]])/(Table1[[#This Row],[Opp_Aye]]+Table1[[#This Row],[Opp_No]]))</f>
        <v>1</v>
      </c>
      <c r="CK12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0.95995581331124002</v>
      </c>
    </row>
    <row r="1271" spans="1:89" ht="29.5" x14ac:dyDescent="0.75">
      <c r="A1271" s="2">
        <v>1785</v>
      </c>
      <c r="B1271" s="15">
        <v>45397</v>
      </c>
      <c r="C1271" s="16">
        <v>0.89513888888888893</v>
      </c>
      <c r="D1271" s="2">
        <v>121</v>
      </c>
      <c r="E1271" s="19" t="s">
        <v>1072</v>
      </c>
      <c r="F1271" s="2"/>
      <c r="G1271" s="2"/>
      <c r="H1271" s="2">
        <v>320</v>
      </c>
      <c r="I1271" s="2">
        <v>246</v>
      </c>
      <c r="J1271" s="2">
        <v>0</v>
      </c>
      <c r="K1271" s="2">
        <v>0</v>
      </c>
      <c r="L1271" s="2">
        <v>0</v>
      </c>
      <c r="M1271" s="3">
        <v>311</v>
      </c>
      <c r="N1271" s="2">
        <v>4</v>
      </c>
      <c r="O1271" s="2">
        <v>0</v>
      </c>
      <c r="P1271" s="2">
        <v>0</v>
      </c>
      <c r="Q1271" s="2">
        <v>0</v>
      </c>
      <c r="R1271" s="4">
        <v>0</v>
      </c>
      <c r="S1271" s="2">
        <v>0</v>
      </c>
      <c r="T1271" s="2">
        <v>0</v>
      </c>
      <c r="U1271" s="2">
        <v>0</v>
      </c>
      <c r="V1271" s="2">
        <v>0</v>
      </c>
      <c r="W1271" s="2">
        <v>0</v>
      </c>
      <c r="X1271" s="2">
        <v>0</v>
      </c>
      <c r="Y1271" s="2">
        <v>0</v>
      </c>
      <c r="Z1271" s="2">
        <v>0</v>
      </c>
      <c r="AA1271" s="2">
        <v>0</v>
      </c>
      <c r="AB1271" s="2">
        <v>0</v>
      </c>
      <c r="AC1271" s="2">
        <v>0</v>
      </c>
      <c r="AD1271" s="2">
        <v>1</v>
      </c>
      <c r="AE1271" s="2">
        <v>1</v>
      </c>
      <c r="AF1271" s="2">
        <v>0</v>
      </c>
      <c r="AG1271" s="3">
        <v>0</v>
      </c>
      <c r="AH1271" s="2">
        <v>0</v>
      </c>
      <c r="AI1271" s="2">
        <v>0</v>
      </c>
      <c r="AJ1271" s="2">
        <v>1</v>
      </c>
      <c r="AK1271" s="2">
        <v>5</v>
      </c>
      <c r="AL1271" s="4">
        <v>178</v>
      </c>
      <c r="AM1271" s="2">
        <v>14</v>
      </c>
      <c r="AN1271" s="2">
        <v>3</v>
      </c>
      <c r="AO1271" s="2">
        <v>0</v>
      </c>
      <c r="AP1271" s="2">
        <v>40</v>
      </c>
      <c r="AQ1271" s="2">
        <v>2</v>
      </c>
      <c r="AR1271" s="2">
        <v>0</v>
      </c>
      <c r="AS1271" s="2">
        <v>0</v>
      </c>
      <c r="AT1271" s="2">
        <v>0</v>
      </c>
      <c r="AU1271" s="2">
        <v>0</v>
      </c>
      <c r="AV1271" s="2">
        <v>0</v>
      </c>
      <c r="AW1271" s="2">
        <v>1</v>
      </c>
      <c r="AX1271" s="2">
        <v>0</v>
      </c>
      <c r="AY1271" s="2">
        <v>0</v>
      </c>
      <c r="AZ1271" s="2">
        <v>0</v>
      </c>
      <c r="BA1271" s="44">
        <v>0</v>
      </c>
      <c r="BB1271" s="2">
        <v>0</v>
      </c>
      <c r="BC1271" s="2">
        <v>0</v>
      </c>
      <c r="BD1271" s="2">
        <v>0</v>
      </c>
      <c r="BE1271" s="2">
        <v>0</v>
      </c>
      <c r="BF1271" s="45">
        <v>0</v>
      </c>
      <c r="BG1271" s="2">
        <v>0</v>
      </c>
      <c r="BH1271" s="2">
        <v>0</v>
      </c>
      <c r="BI1271" s="2">
        <v>0</v>
      </c>
      <c r="BJ1271" s="2">
        <v>0</v>
      </c>
      <c r="BK1271" s="2">
        <v>0</v>
      </c>
      <c r="BL1271" s="2">
        <v>0</v>
      </c>
      <c r="BM1271" s="2">
        <v>0</v>
      </c>
      <c r="BN1271" s="2">
        <v>0</v>
      </c>
      <c r="BO1271" s="2">
        <v>0</v>
      </c>
      <c r="BP1271" s="2">
        <v>0</v>
      </c>
      <c r="BQ1271" s="2">
        <v>0</v>
      </c>
      <c r="BR1271" s="2">
        <v>0</v>
      </c>
      <c r="BS1271" s="2">
        <v>561</v>
      </c>
      <c r="BT1271" s="2">
        <v>0</v>
      </c>
      <c r="BU1271" s="5">
        <v>0.86</v>
      </c>
      <c r="BV1271" s="5">
        <f>IFERROR($BF1271/($AL1271+$R1271), "No Votes")</f>
        <v>0</v>
      </c>
      <c r="BW1271" s="5">
        <f>IFERROR($BA1271/($AG1271+$M1271), "No Votes")</f>
        <v>0</v>
      </c>
      <c r="BX1271" t="s">
        <v>2157</v>
      </c>
      <c r="BY1271" s="5" t="s">
        <v>2096</v>
      </c>
      <c r="BZ1271" s="5" t="s">
        <v>2088</v>
      </c>
      <c r="CA1271" s="28" t="str">
        <f>IF(Table1[[#This Row],[Party]]="Labour","Conservative","Labour")</f>
        <v>Labour</v>
      </c>
      <c r="CB1271" s="28" cm="1">
        <f t="array" ref="CB12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1271" s="28" cm="1">
        <f t="array" ref="CC12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71" s="28">
        <f>IF(TRIM(Table1[[#This Row],[Party]])="Labour",Table1[[#This Row],[Conservative_Aye]],Table1[[#This Row],[Labour_Aye]])</f>
        <v>0</v>
      </c>
      <c r="CE1271" s="28">
        <f>IF(TRIM(Table1[[#This Row],[Party]])="Labour",Table1[[#This Row],[Conservative_No]],Table1[[#This Row],[Labour_No]])</f>
        <v>178</v>
      </c>
      <c r="CF1271" s="36">
        <f>IF(Table1[[#This Row],[Gov_Aye]]+Table1[[#This Row],[Gov_No]]=0,"",Table1[[#This Row],[Gov_Aye]]/(Table1[[#This Row],[Gov_Aye]]+Table1[[#This Row],[Gov_No]]))</f>
        <v>1</v>
      </c>
      <c r="CG1271" s="36">
        <f>IF(Table1[[#This Row],[Opp_Aye]]+Table1[[#This Row],[Opp_No]]=0,"",Table1[[#This Row],[Opp_Aye]]/(Table1[[#This Row],[Opp_Aye]]+Table1[[#This Row],[Opp_No]]))</f>
        <v>0</v>
      </c>
      <c r="CH1271" s="36">
        <f>IF(OR(Table1[[#This Row],[Gov_Share]]="",Table1[[#This Row],[Opp_Share]]=""),"",ABS(Table1[[#This Row],[Gov_Share]]-Table1[[#This Row],[Opp_Share]]))</f>
        <v>1</v>
      </c>
      <c r="CI1271" s="36">
        <f>IF(Table1[[#This Row],[Gov_Aye]]+Table1[[#This Row],[Gov_No]]=0,"",ABS(Table1[[#This Row],[Gov_Aye]]-Table1[[#This Row],[Gov_No]])/(Table1[[#This Row],[Gov_Aye]]+Table1[[#This Row],[Gov_No]]))</f>
        <v>1</v>
      </c>
      <c r="CJ1271" s="36">
        <f>IF(Table1[[#This Row],[Opp_Aye]]+Table1[[#This Row],[Opp_No]]=0,"",ABS(Table1[[#This Row],[Opp_Aye]]-Table1[[#This Row],[Opp_No]])/(Table1[[#This Row],[Opp_Aye]]+Table1[[#This Row],[Opp_No]]))</f>
        <v>1</v>
      </c>
      <c r="CK12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0.95993826763552181</v>
      </c>
    </row>
    <row r="1272" spans="1:89" x14ac:dyDescent="0.75">
      <c r="A1272" s="2">
        <v>1195</v>
      </c>
      <c r="B1272" s="15">
        <v>44578</v>
      </c>
      <c r="C1272" s="16">
        <v>0.8930555555555556</v>
      </c>
      <c r="D1272" s="2">
        <v>162</v>
      </c>
      <c r="E1272" s="19" t="s">
        <v>405</v>
      </c>
      <c r="F1272" s="2"/>
      <c r="G1272" s="2"/>
      <c r="H1272" s="2">
        <v>234</v>
      </c>
      <c r="I1272" s="2">
        <v>327</v>
      </c>
      <c r="J1272" s="2">
        <v>2</v>
      </c>
      <c r="K1272" s="2">
        <v>0</v>
      </c>
      <c r="L1272" s="2">
        <v>0</v>
      </c>
      <c r="M1272" s="3">
        <v>2</v>
      </c>
      <c r="N1272" s="2">
        <v>0</v>
      </c>
      <c r="O1272" s="2">
        <v>0</v>
      </c>
      <c r="P1272" s="2">
        <v>1</v>
      </c>
      <c r="Q1272" s="2">
        <v>4</v>
      </c>
      <c r="R1272" s="4">
        <v>173</v>
      </c>
      <c r="S1272" s="2">
        <v>12</v>
      </c>
      <c r="T1272" s="2">
        <v>2</v>
      </c>
      <c r="U1272" s="2">
        <v>0</v>
      </c>
      <c r="V1272" s="2">
        <v>39</v>
      </c>
      <c r="W1272" s="2">
        <v>0</v>
      </c>
      <c r="X1272" s="2">
        <v>0</v>
      </c>
      <c r="Y1272" s="2">
        <v>0</v>
      </c>
      <c r="Z1272" s="2">
        <v>0</v>
      </c>
      <c r="AA1272" s="2">
        <v>0</v>
      </c>
      <c r="AB1272" s="2">
        <v>0</v>
      </c>
      <c r="AC1272" s="2">
        <v>0</v>
      </c>
      <c r="AD1272" s="2">
        <v>0</v>
      </c>
      <c r="AE1272" s="2">
        <v>0</v>
      </c>
      <c r="AF1272" s="2">
        <v>0</v>
      </c>
      <c r="AG1272" s="3">
        <v>316</v>
      </c>
      <c r="AH1272" s="2">
        <v>5</v>
      </c>
      <c r="AI1272" s="2">
        <v>0</v>
      </c>
      <c r="AJ1272" s="2">
        <v>0</v>
      </c>
      <c r="AK1272" s="2">
        <v>1</v>
      </c>
      <c r="AL1272" s="4">
        <v>0</v>
      </c>
      <c r="AM1272" s="2">
        <v>0</v>
      </c>
      <c r="AN1272" s="2">
        <v>0</v>
      </c>
      <c r="AO1272" s="2">
        <v>0</v>
      </c>
      <c r="AP1272" s="2">
        <v>0</v>
      </c>
      <c r="AQ1272" s="2">
        <v>0</v>
      </c>
      <c r="AR1272" s="2">
        <v>0</v>
      </c>
      <c r="AS1272" s="2">
        <v>0</v>
      </c>
      <c r="AT1272" s="2">
        <v>0</v>
      </c>
      <c r="AU1272" s="2">
        <v>0</v>
      </c>
      <c r="AV1272" s="2">
        <v>0</v>
      </c>
      <c r="AW1272" s="2">
        <v>0</v>
      </c>
      <c r="AX1272" s="2">
        <v>0</v>
      </c>
      <c r="AY1272" s="2">
        <v>0</v>
      </c>
      <c r="AZ1272" s="2">
        <v>0</v>
      </c>
      <c r="BA1272" s="44">
        <v>2</v>
      </c>
      <c r="BB1272" s="2">
        <v>0</v>
      </c>
      <c r="BC1272" s="2">
        <v>0</v>
      </c>
      <c r="BD1272" s="2">
        <v>0</v>
      </c>
      <c r="BE1272" s="2">
        <v>1</v>
      </c>
      <c r="BF1272" s="45">
        <v>0</v>
      </c>
      <c r="BG1272" s="2">
        <v>0</v>
      </c>
      <c r="BH1272" s="2">
        <v>0</v>
      </c>
      <c r="BI1272" s="2">
        <v>0</v>
      </c>
      <c r="BJ1272" s="2">
        <v>0</v>
      </c>
      <c r="BK1272" s="2">
        <v>0</v>
      </c>
      <c r="BL1272" s="2">
        <v>0</v>
      </c>
      <c r="BM1272" s="2">
        <v>0</v>
      </c>
      <c r="BN1272" s="2">
        <v>0</v>
      </c>
      <c r="BO1272" s="2">
        <v>0</v>
      </c>
      <c r="BP1272" s="2">
        <v>0</v>
      </c>
      <c r="BQ1272" s="2">
        <v>0</v>
      </c>
      <c r="BR1272" s="2">
        <v>3</v>
      </c>
      <c r="BS1272" s="2">
        <v>557</v>
      </c>
      <c r="BT1272" s="2">
        <v>0.01</v>
      </c>
      <c r="BU1272" s="5">
        <v>0.86</v>
      </c>
      <c r="BV1272" s="5">
        <f>IFERROR($BF1272/($AL1272+$R1272), "No Votes")</f>
        <v>0</v>
      </c>
      <c r="BW1272" s="5">
        <f>IFERROR($BA1272/($AG1272+$M1272), "No Votes")</f>
        <v>6.2893081761006293E-3</v>
      </c>
      <c r="BX1272" t="s">
        <v>2157</v>
      </c>
      <c r="BY1272" s="5" t="s">
        <v>2093</v>
      </c>
      <c r="BZ1272" s="5" t="s">
        <v>2088</v>
      </c>
      <c r="CA1272" s="28" t="str">
        <f>IF(Table1[[#This Row],[Party]]="Labour","Conservative","Labour")</f>
        <v>Labour</v>
      </c>
      <c r="CB1272" s="28" cm="1">
        <f t="array" ref="CB12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272" s="28" cm="1">
        <f t="array" ref="CC12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316</v>
      </c>
      <c r="CD1272" s="28">
        <f>IF(TRIM(Table1[[#This Row],[Party]])="Labour",Table1[[#This Row],[Conservative_Aye]],Table1[[#This Row],[Labour_Aye]])</f>
        <v>173</v>
      </c>
      <c r="CE1272" s="28">
        <f>IF(TRIM(Table1[[#This Row],[Party]])="Labour",Table1[[#This Row],[Conservative_No]],Table1[[#This Row],[Labour_No]])</f>
        <v>0</v>
      </c>
      <c r="CF1272" s="36">
        <f>IF(Table1[[#This Row],[Gov_Aye]]+Table1[[#This Row],[Gov_No]]=0,"",Table1[[#This Row],[Gov_Aye]]/(Table1[[#This Row],[Gov_Aye]]+Table1[[#This Row],[Gov_No]]))</f>
        <v>6.2893081761006293E-3</v>
      </c>
      <c r="CG1272" s="36">
        <f>IF(Table1[[#This Row],[Opp_Aye]]+Table1[[#This Row],[Opp_No]]=0,"",Table1[[#This Row],[Opp_Aye]]/(Table1[[#This Row],[Opp_Aye]]+Table1[[#This Row],[Opp_No]]))</f>
        <v>1</v>
      </c>
      <c r="CH1272" s="36">
        <f>IF(OR(Table1[[#This Row],[Gov_Share]]="",Table1[[#This Row],[Opp_Share]]=""),"",ABS(Table1[[#This Row],[Gov_Share]]-Table1[[#This Row],[Opp_Share]]))</f>
        <v>0.99371069182389937</v>
      </c>
      <c r="CI1272" s="36">
        <f>IF(Table1[[#This Row],[Gov_Aye]]+Table1[[#This Row],[Gov_No]]=0,"",ABS(Table1[[#This Row],[Gov_Aye]]-Table1[[#This Row],[Gov_No]])/(Table1[[#This Row],[Gov_Aye]]+Table1[[#This Row],[Gov_No]]))</f>
        <v>0.98742138364779874</v>
      </c>
      <c r="CJ1272" s="36">
        <f>IF(Table1[[#This Row],[Opp_Aye]]+Table1[[#This Row],[Opp_No]]=0,"",ABS(Table1[[#This Row],[Opp_Aye]]-Table1[[#This Row],[Opp_No]])/(Table1[[#This Row],[Opp_Aye]]+Table1[[#This Row],[Opp_No]]))</f>
        <v>1</v>
      </c>
      <c r="CK12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0.95983975306209568</v>
      </c>
    </row>
    <row r="1273" spans="1:89" ht="44.25" x14ac:dyDescent="0.75">
      <c r="A1273" s="2">
        <v>1658</v>
      </c>
      <c r="B1273" s="15">
        <v>45224</v>
      </c>
      <c r="C1273" s="16">
        <v>0.58611111111111114</v>
      </c>
      <c r="D1273" s="2">
        <v>350</v>
      </c>
      <c r="E1273" s="19" t="s">
        <v>1245</v>
      </c>
      <c r="F1273" s="2"/>
      <c r="G1273" s="2"/>
      <c r="H1273" s="2">
        <v>280</v>
      </c>
      <c r="I1273" s="2">
        <v>207</v>
      </c>
      <c r="J1273" s="2">
        <v>0</v>
      </c>
      <c r="K1273" s="2">
        <v>0</v>
      </c>
      <c r="L1273" s="2">
        <v>0</v>
      </c>
      <c r="M1273" s="3">
        <v>269</v>
      </c>
      <c r="N1273" s="2">
        <v>3</v>
      </c>
      <c r="O1273" s="2">
        <v>0</v>
      </c>
      <c r="P1273" s="2">
        <v>0</v>
      </c>
      <c r="Q1273" s="2">
        <v>1</v>
      </c>
      <c r="R1273" s="4">
        <v>0</v>
      </c>
      <c r="S1273" s="2">
        <v>0</v>
      </c>
      <c r="T1273" s="2">
        <v>0</v>
      </c>
      <c r="U1273" s="2">
        <v>0</v>
      </c>
      <c r="V1273" s="2">
        <v>0</v>
      </c>
      <c r="W1273" s="2">
        <v>0</v>
      </c>
      <c r="X1273" s="2">
        <v>0</v>
      </c>
      <c r="Y1273" s="2">
        <v>1</v>
      </c>
      <c r="Z1273" s="2">
        <v>0</v>
      </c>
      <c r="AA1273" s="2">
        <v>0</v>
      </c>
      <c r="AB1273" s="2">
        <v>0</v>
      </c>
      <c r="AC1273" s="2">
        <v>0</v>
      </c>
      <c r="AD1273" s="2">
        <v>1</v>
      </c>
      <c r="AE1273" s="2">
        <v>0</v>
      </c>
      <c r="AF1273" s="2">
        <v>0</v>
      </c>
      <c r="AG1273" s="3">
        <v>1</v>
      </c>
      <c r="AH1273" s="2">
        <v>0</v>
      </c>
      <c r="AI1273" s="2">
        <v>0</v>
      </c>
      <c r="AJ1273" s="2">
        <v>1</v>
      </c>
      <c r="AK1273" s="2">
        <v>5</v>
      </c>
      <c r="AL1273" s="4">
        <v>154</v>
      </c>
      <c r="AM1273" s="2">
        <v>11</v>
      </c>
      <c r="AN1273" s="2">
        <v>3</v>
      </c>
      <c r="AO1273" s="2">
        <v>0</v>
      </c>
      <c r="AP1273" s="2">
        <v>30</v>
      </c>
      <c r="AQ1273" s="2">
        <v>1</v>
      </c>
      <c r="AR1273" s="2">
        <v>0</v>
      </c>
      <c r="AS1273" s="2">
        <v>0</v>
      </c>
      <c r="AT1273" s="2">
        <v>0</v>
      </c>
      <c r="AU1273" s="2">
        <v>0</v>
      </c>
      <c r="AV1273" s="2">
        <v>0</v>
      </c>
      <c r="AW1273" s="2">
        <v>0</v>
      </c>
      <c r="AX1273" s="2">
        <v>0</v>
      </c>
      <c r="AY1273" s="2">
        <v>0</v>
      </c>
      <c r="AZ1273" s="2">
        <v>0</v>
      </c>
      <c r="BA1273" s="2">
        <v>1</v>
      </c>
      <c r="BB1273" s="2">
        <v>0</v>
      </c>
      <c r="BC1273" s="2">
        <v>0</v>
      </c>
      <c r="BD1273" s="2">
        <v>0</v>
      </c>
      <c r="BE1273" s="2">
        <v>1</v>
      </c>
      <c r="BF1273" s="2">
        <v>0</v>
      </c>
      <c r="BG1273" s="2">
        <v>0</v>
      </c>
      <c r="BH1273" s="2">
        <v>0</v>
      </c>
      <c r="BI1273" s="2">
        <v>0</v>
      </c>
      <c r="BJ1273" s="2">
        <v>0</v>
      </c>
      <c r="BK1273" s="2">
        <v>0</v>
      </c>
      <c r="BL1273" s="2">
        <v>0</v>
      </c>
      <c r="BM1273" s="2">
        <v>0</v>
      </c>
      <c r="BN1273" s="2">
        <v>0</v>
      </c>
      <c r="BO1273" s="2">
        <v>0</v>
      </c>
      <c r="BP1273" s="2">
        <v>0</v>
      </c>
      <c r="BQ1273" s="2">
        <v>0</v>
      </c>
      <c r="BR1273" s="2">
        <v>2</v>
      </c>
      <c r="BS1273" s="2">
        <v>481</v>
      </c>
      <c r="BT1273" s="2">
        <v>4.1580039999999999E-3</v>
      </c>
      <c r="BU1273" s="5">
        <v>0.74</v>
      </c>
      <c r="BV1273" s="5">
        <f>IFERROR($BF1273/($AL1273+$R1273), "No Votes")</f>
        <v>0</v>
      </c>
      <c r="BW1273" s="5">
        <f>IFERROR($BA1273/($AG1273+$M1273), "No Votes")</f>
        <v>3.7037037037037038E-3</v>
      </c>
      <c r="BX1273" t="s">
        <v>2157</v>
      </c>
      <c r="BY1273" s="5" t="s">
        <v>2096</v>
      </c>
      <c r="BZ1273" s="5" t="s">
        <v>2088</v>
      </c>
      <c r="CA1273" s="28" t="str">
        <f>IF(Table1[[#This Row],[Party]]="Labour","Conservative","Labour")</f>
        <v>Labour</v>
      </c>
      <c r="CB1273" s="28" cm="1">
        <f t="array" ref="CB12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269</v>
      </c>
      <c r="CC1273" s="28" cm="1">
        <f t="array" ref="CC12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73" s="28">
        <f>IF(TRIM(Table1[[#This Row],[Party]])="Labour",Table1[[#This Row],[Conservative_Aye]],Table1[[#This Row],[Labour_Aye]])</f>
        <v>0</v>
      </c>
      <c r="CE1273" s="28">
        <f>IF(TRIM(Table1[[#This Row],[Party]])="Labour",Table1[[#This Row],[Conservative_No]],Table1[[#This Row],[Labour_No]])</f>
        <v>154</v>
      </c>
      <c r="CF1273" s="36">
        <f>IF(Table1[[#This Row],[Gov_Aye]]+Table1[[#This Row],[Gov_No]]=0,"",Table1[[#This Row],[Gov_Aye]]/(Table1[[#This Row],[Gov_Aye]]+Table1[[#This Row],[Gov_No]]))</f>
        <v>0.99629629629629635</v>
      </c>
      <c r="CG1273" s="36">
        <f>IF(Table1[[#This Row],[Opp_Aye]]+Table1[[#This Row],[Opp_No]]=0,"",Table1[[#This Row],[Opp_Aye]]/(Table1[[#This Row],[Opp_Aye]]+Table1[[#This Row],[Opp_No]]))</f>
        <v>0</v>
      </c>
      <c r="CH1273" s="36">
        <f>IF(OR(Table1[[#This Row],[Gov_Share]]="",Table1[[#This Row],[Opp_Share]]=""),"",ABS(Table1[[#This Row],[Gov_Share]]-Table1[[#This Row],[Opp_Share]]))</f>
        <v>0.99629629629629635</v>
      </c>
      <c r="CI1273" s="36">
        <f>IF(Table1[[#This Row],[Gov_Aye]]+Table1[[#This Row],[Gov_No]]=0,"",ABS(Table1[[#This Row],[Gov_Aye]]-Table1[[#This Row],[Gov_No]])/(Table1[[#This Row],[Gov_Aye]]+Table1[[#This Row],[Gov_No]]))</f>
        <v>0.99259259259259258</v>
      </c>
      <c r="CJ1273" s="36">
        <f>IF(Table1[[#This Row],[Opp_Aye]]+Table1[[#This Row],[Opp_No]]=0,"",ABS(Table1[[#This Row],[Opp_Aye]]-Table1[[#This Row],[Opp_No]])/(Table1[[#This Row],[Opp_Aye]]+Table1[[#This Row],[Opp_No]]))</f>
        <v>1</v>
      </c>
      <c r="CK12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0.95980019029495722</v>
      </c>
    </row>
    <row r="1274" spans="1:89" x14ac:dyDescent="0.75">
      <c r="A1274">
        <v>1313</v>
      </c>
      <c r="B1274" s="17">
        <v>44704</v>
      </c>
      <c r="C1274" s="18">
        <v>0.91874999999999996</v>
      </c>
      <c r="D1274">
        <v>7</v>
      </c>
      <c r="E1274" s="20" t="s">
        <v>628</v>
      </c>
      <c r="H1274">
        <v>292</v>
      </c>
      <c r="I1274">
        <v>202</v>
      </c>
      <c r="J1274">
        <v>0</v>
      </c>
      <c r="K1274">
        <v>0</v>
      </c>
      <c r="L1274">
        <v>0</v>
      </c>
      <c r="M1274" s="3">
        <v>285</v>
      </c>
      <c r="N1274">
        <v>4</v>
      </c>
      <c r="O1274">
        <v>0</v>
      </c>
      <c r="P1274">
        <v>0</v>
      </c>
      <c r="Q1274">
        <v>1</v>
      </c>
      <c r="R1274" s="4">
        <v>0</v>
      </c>
      <c r="S1274">
        <v>0</v>
      </c>
      <c r="T1274">
        <v>0</v>
      </c>
      <c r="U1274">
        <v>0</v>
      </c>
      <c r="V1274">
        <v>0</v>
      </c>
      <c r="W1274">
        <v>0</v>
      </c>
      <c r="X1274">
        <v>0</v>
      </c>
      <c r="Y1274">
        <v>0</v>
      </c>
      <c r="Z1274">
        <v>0</v>
      </c>
      <c r="AA1274">
        <v>0</v>
      </c>
      <c r="AB1274">
        <v>0</v>
      </c>
      <c r="AC1274">
        <v>0</v>
      </c>
      <c r="AD1274">
        <v>1</v>
      </c>
      <c r="AE1274">
        <v>1</v>
      </c>
      <c r="AF1274">
        <v>0</v>
      </c>
      <c r="AG1274" s="3">
        <v>0</v>
      </c>
      <c r="AH1274">
        <v>0</v>
      </c>
      <c r="AI1274">
        <v>0</v>
      </c>
      <c r="AJ1274">
        <v>1</v>
      </c>
      <c r="AK1274">
        <v>3</v>
      </c>
      <c r="AL1274" s="4">
        <v>146</v>
      </c>
      <c r="AM1274">
        <v>13</v>
      </c>
      <c r="AN1274">
        <v>3</v>
      </c>
      <c r="AO1274">
        <v>0</v>
      </c>
      <c r="AP1274">
        <v>31</v>
      </c>
      <c r="AQ1274">
        <v>2</v>
      </c>
      <c r="AR1274">
        <v>0</v>
      </c>
      <c r="AS1274">
        <v>0</v>
      </c>
      <c r="AT1274">
        <v>0</v>
      </c>
      <c r="AU1274">
        <v>0</v>
      </c>
      <c r="AV1274">
        <v>0</v>
      </c>
      <c r="AW1274">
        <v>0</v>
      </c>
      <c r="AX1274">
        <v>0</v>
      </c>
      <c r="AY1274">
        <v>0</v>
      </c>
      <c r="AZ1274">
        <v>0</v>
      </c>
      <c r="BA1274" s="3">
        <v>0</v>
      </c>
      <c r="BB1274">
        <v>0</v>
      </c>
      <c r="BC1274">
        <v>0</v>
      </c>
      <c r="BD1274">
        <v>0</v>
      </c>
      <c r="BE1274">
        <v>1</v>
      </c>
      <c r="BF1274" s="4">
        <v>0</v>
      </c>
      <c r="BG1274">
        <v>0</v>
      </c>
      <c r="BH1274">
        <v>0</v>
      </c>
      <c r="BI1274">
        <v>0</v>
      </c>
      <c r="BJ1274">
        <v>0</v>
      </c>
      <c r="BK1274">
        <v>0</v>
      </c>
      <c r="BL1274">
        <v>0</v>
      </c>
      <c r="BM1274">
        <v>0</v>
      </c>
      <c r="BN1274">
        <v>0</v>
      </c>
      <c r="BO1274">
        <v>0</v>
      </c>
      <c r="BP1274">
        <v>0</v>
      </c>
      <c r="BQ1274">
        <v>0</v>
      </c>
      <c r="BR1274">
        <v>1</v>
      </c>
      <c r="BS1274">
        <v>491</v>
      </c>
      <c r="BT1274">
        <v>0</v>
      </c>
      <c r="BU1274" s="1">
        <v>0.76</v>
      </c>
      <c r="BV1274" s="5">
        <f>IFERROR($BF1274/($AL1274+$R1274), "No Votes")</f>
        <v>0</v>
      </c>
      <c r="BW1274" s="5">
        <f>IFERROR($BA1274/($AG1274+$M1274), "No Votes")</f>
        <v>0</v>
      </c>
      <c r="BX1274" t="s">
        <v>2157</v>
      </c>
      <c r="BY1274" s="5" t="s">
        <v>2093</v>
      </c>
      <c r="BZ1274" s="5" t="s">
        <v>2088</v>
      </c>
      <c r="CA1274" s="28" t="str">
        <f>IF(Table1[[#This Row],[Party]]="Labour","Conservative","Labour")</f>
        <v>Labour</v>
      </c>
      <c r="CB1274" s="28" cm="1">
        <f t="array" ref="CB12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274" s="28" cm="1">
        <f t="array" ref="CC12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74" s="28">
        <f>IF(TRIM(Table1[[#This Row],[Party]])="Labour",Table1[[#This Row],[Conservative_Aye]],Table1[[#This Row],[Labour_Aye]])</f>
        <v>0</v>
      </c>
      <c r="CE1274" s="28">
        <f>IF(TRIM(Table1[[#This Row],[Party]])="Labour",Table1[[#This Row],[Conservative_No]],Table1[[#This Row],[Labour_No]])</f>
        <v>146</v>
      </c>
      <c r="CF1274" s="36">
        <f>IF(Table1[[#This Row],[Gov_Aye]]+Table1[[#This Row],[Gov_No]]=0,"",Table1[[#This Row],[Gov_Aye]]/(Table1[[#This Row],[Gov_Aye]]+Table1[[#This Row],[Gov_No]]))</f>
        <v>1</v>
      </c>
      <c r="CG1274" s="36">
        <f>IF(Table1[[#This Row],[Opp_Aye]]+Table1[[#This Row],[Opp_No]]=0,"",Table1[[#This Row],[Opp_Aye]]/(Table1[[#This Row],[Opp_Aye]]+Table1[[#This Row],[Opp_No]]))</f>
        <v>0</v>
      </c>
      <c r="CH1274" s="36">
        <f>IF(OR(Table1[[#This Row],[Gov_Share]]="",Table1[[#This Row],[Opp_Share]]=""),"",ABS(Table1[[#This Row],[Gov_Share]]-Table1[[#This Row],[Opp_Share]]))</f>
        <v>1</v>
      </c>
      <c r="CI1274" s="36">
        <f>IF(Table1[[#This Row],[Gov_Aye]]+Table1[[#This Row],[Gov_No]]=0,"",ABS(Table1[[#This Row],[Gov_Aye]]-Table1[[#This Row],[Gov_No]])/(Table1[[#This Row],[Gov_Aye]]+Table1[[#This Row],[Gov_No]]))</f>
        <v>1</v>
      </c>
      <c r="CJ1274" s="36">
        <f>IF(Table1[[#This Row],[Opp_Aye]]+Table1[[#This Row],[Opp_No]]=0,"",ABS(Table1[[#This Row],[Opp_Aye]]-Table1[[#This Row],[Opp_No]])/(Table1[[#This Row],[Opp_Aye]]+Table1[[#This Row],[Opp_No]]))</f>
        <v>1</v>
      </c>
      <c r="CK12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0.95979920784529682</v>
      </c>
    </row>
    <row r="1275" spans="1:89" ht="29.5" hidden="1" x14ac:dyDescent="0.75">
      <c r="A1275" s="2">
        <v>704</v>
      </c>
      <c r="B1275" s="15">
        <v>43655</v>
      </c>
      <c r="C1275" s="16">
        <v>0.82916666666666672</v>
      </c>
      <c r="D1275" s="2">
        <v>432</v>
      </c>
      <c r="E1275" s="19" t="s">
        <v>190</v>
      </c>
      <c r="F1275" s="2" t="s">
        <v>2009</v>
      </c>
      <c r="G1275" s="2"/>
      <c r="H1275" s="2">
        <v>289</v>
      </c>
      <c r="I1275" s="2">
        <v>293</v>
      </c>
      <c r="J1275" s="2">
        <v>0</v>
      </c>
      <c r="K1275" s="2">
        <v>0</v>
      </c>
      <c r="L1275" s="2">
        <v>0</v>
      </c>
      <c r="M1275" s="3">
        <v>9</v>
      </c>
      <c r="N1275" s="2">
        <v>0</v>
      </c>
      <c r="O1275" s="2">
        <v>0</v>
      </c>
      <c r="P1275" s="2">
        <v>1</v>
      </c>
      <c r="Q1275" s="2">
        <v>9</v>
      </c>
      <c r="R1275" s="4">
        <v>222</v>
      </c>
      <c r="S1275" s="2">
        <v>11</v>
      </c>
      <c r="T1275" s="2">
        <v>4</v>
      </c>
      <c r="U1275" s="2">
        <v>0</v>
      </c>
      <c r="V1275" s="2">
        <v>30</v>
      </c>
      <c r="W1275" s="2">
        <v>0</v>
      </c>
      <c r="X1275" s="2">
        <v>3</v>
      </c>
      <c r="Y1275" s="2">
        <v>0</v>
      </c>
      <c r="Z1275" s="2">
        <v>0</v>
      </c>
      <c r="AA1275" s="2">
        <v>0</v>
      </c>
      <c r="AB1275" s="2">
        <v>0</v>
      </c>
      <c r="AC1275" s="2">
        <v>0</v>
      </c>
      <c r="AD1275" s="2">
        <v>0</v>
      </c>
      <c r="AE1275" s="2">
        <v>0</v>
      </c>
      <c r="AF1275" s="2">
        <v>0</v>
      </c>
      <c r="AG1275" s="3">
        <v>281</v>
      </c>
      <c r="AH1275" s="2">
        <v>10</v>
      </c>
      <c r="AI1275" s="2">
        <v>0</v>
      </c>
      <c r="AJ1275" s="2">
        <v>0</v>
      </c>
      <c r="AK1275" s="2">
        <v>1</v>
      </c>
      <c r="AL1275" s="4">
        <v>1</v>
      </c>
      <c r="AM1275" s="2">
        <v>0</v>
      </c>
      <c r="AN1275" s="2">
        <v>0</v>
      </c>
      <c r="AO1275" s="2">
        <v>0</v>
      </c>
      <c r="AP1275" s="2">
        <v>0</v>
      </c>
      <c r="AQ1275" s="2">
        <v>0</v>
      </c>
      <c r="AR1275" s="2">
        <v>0</v>
      </c>
      <c r="AS1275" s="2">
        <v>0</v>
      </c>
      <c r="AT1275" s="2">
        <v>0</v>
      </c>
      <c r="AU1275" s="2">
        <v>0</v>
      </c>
      <c r="AV1275" s="2">
        <v>0</v>
      </c>
      <c r="AW1275" s="2">
        <v>0</v>
      </c>
      <c r="AX1275" s="2">
        <v>0</v>
      </c>
      <c r="AY1275" s="2">
        <v>0</v>
      </c>
      <c r="AZ1275" s="2">
        <v>0</v>
      </c>
      <c r="BA1275" s="44">
        <v>9</v>
      </c>
      <c r="BB1275" s="2">
        <v>0</v>
      </c>
      <c r="BC1275" s="2">
        <v>0</v>
      </c>
      <c r="BD1275" s="2">
        <v>0</v>
      </c>
      <c r="BE1275" s="2">
        <v>1</v>
      </c>
      <c r="BF1275" s="45">
        <v>1</v>
      </c>
      <c r="BG1275" s="2">
        <v>0</v>
      </c>
      <c r="BH1275" s="2">
        <v>0</v>
      </c>
      <c r="BI1275" s="2">
        <v>0</v>
      </c>
      <c r="BJ1275" s="2">
        <v>0</v>
      </c>
      <c r="BK1275" s="2">
        <v>0</v>
      </c>
      <c r="BL1275" s="2">
        <v>0</v>
      </c>
      <c r="BM1275" s="2">
        <v>0</v>
      </c>
      <c r="BN1275" s="2">
        <v>0</v>
      </c>
      <c r="BO1275" s="2">
        <v>0</v>
      </c>
      <c r="BP1275" s="2">
        <v>0</v>
      </c>
      <c r="BQ1275" s="2">
        <v>0</v>
      </c>
      <c r="BR1275" s="2">
        <v>11</v>
      </c>
      <c r="BS1275" s="2">
        <v>582</v>
      </c>
      <c r="BT1275" s="2">
        <v>0.02</v>
      </c>
      <c r="BU1275" s="5">
        <v>0.9</v>
      </c>
      <c r="BV1275" s="5">
        <f>IFERROR($BF1275/($AL1275+$R1275), "No Votes")</f>
        <v>4.4843049327354259E-3</v>
      </c>
      <c r="BW1275" s="5">
        <f>IFERROR($BA1275/($AG1275+$M1275), "No Votes")</f>
        <v>3.1034482758620689E-2</v>
      </c>
      <c r="BX1275" t="s">
        <v>2156</v>
      </c>
      <c r="BY1275" s="5" t="s">
        <v>2086</v>
      </c>
      <c r="BZ1275" s="5" t="s">
        <v>2088</v>
      </c>
      <c r="CA1275" s="28" t="str">
        <f>IF(Table1[[#This Row],[Party]]="Labour","Conservative","Labour")</f>
        <v>Labour</v>
      </c>
      <c r="CB1275" s="28" cm="1">
        <f t="array" ref="CB12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1275" s="28" cm="1">
        <f t="array" ref="CC12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1275" s="28">
        <f>IF(TRIM(Table1[[#This Row],[Party]])="Labour",Table1[[#This Row],[Conservative_Aye]],Table1[[#This Row],[Labour_Aye]])</f>
        <v>222</v>
      </c>
      <c r="CE1275" s="28">
        <f>IF(TRIM(Table1[[#This Row],[Party]])="Labour",Table1[[#This Row],[Conservative_No]],Table1[[#This Row],[Labour_No]])</f>
        <v>1</v>
      </c>
      <c r="CF1275" s="36">
        <f>IF(Table1[[#This Row],[Gov_Aye]]+Table1[[#This Row],[Gov_No]]=0,"",Table1[[#This Row],[Gov_Aye]]/(Table1[[#This Row],[Gov_Aye]]+Table1[[#This Row],[Gov_No]]))</f>
        <v>3.1034482758620689E-2</v>
      </c>
      <c r="CG1275" s="36">
        <f>IF(Table1[[#This Row],[Opp_Aye]]+Table1[[#This Row],[Opp_No]]=0,"",Table1[[#This Row],[Opp_Aye]]/(Table1[[#This Row],[Opp_Aye]]+Table1[[#This Row],[Opp_No]]))</f>
        <v>0.99551569506726456</v>
      </c>
      <c r="CH1275" s="36">
        <f>IF(OR(Table1[[#This Row],[Gov_Share]]="",Table1[[#This Row],[Opp_Share]]=""),"",ABS(Table1[[#This Row],[Gov_Share]]-Table1[[#This Row],[Opp_Share]]))</f>
        <v>0.96448121230864392</v>
      </c>
      <c r="CI1275" s="36">
        <f>IF(Table1[[#This Row],[Gov_Aye]]+Table1[[#This Row],[Gov_No]]=0,"",ABS(Table1[[#This Row],[Gov_Aye]]-Table1[[#This Row],[Gov_No]])/(Table1[[#This Row],[Gov_Aye]]+Table1[[#This Row],[Gov_No]]))</f>
        <v>0.93793103448275861</v>
      </c>
      <c r="CJ1275" s="36">
        <f>IF(Table1[[#This Row],[Opp_Aye]]+Table1[[#This Row],[Opp_No]]=0,"",ABS(Table1[[#This Row],[Opp_Aye]]-Table1[[#This Row],[Opp_No]])/(Table1[[#This Row],[Opp_Aye]]+Table1[[#This Row],[Opp_No]]))</f>
        <v>0.99103139013452912</v>
      </c>
      <c r="CK12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0.9311933781804218</v>
      </c>
    </row>
    <row r="1276" spans="1:89" ht="29.5" hidden="1" x14ac:dyDescent="0.75">
      <c r="A1276">
        <v>922</v>
      </c>
      <c r="B1276" s="17">
        <v>44173</v>
      </c>
      <c r="C1276" s="18">
        <v>0.72361111111111109</v>
      </c>
      <c r="D1276">
        <v>180</v>
      </c>
      <c r="E1276" s="20" t="s">
        <v>980</v>
      </c>
      <c r="F1276" s="13" t="s">
        <v>2031</v>
      </c>
      <c r="G1276" s="13"/>
      <c r="H1276">
        <v>264</v>
      </c>
      <c r="I1276">
        <v>360</v>
      </c>
      <c r="J1276">
        <v>0</v>
      </c>
      <c r="K1276">
        <v>1</v>
      </c>
      <c r="L1276">
        <v>0</v>
      </c>
      <c r="M1276" s="3">
        <v>0</v>
      </c>
      <c r="N1276">
        <v>0</v>
      </c>
      <c r="O1276">
        <v>0</v>
      </c>
      <c r="P1276">
        <v>1</v>
      </c>
      <c r="Q1276">
        <v>4</v>
      </c>
      <c r="R1276" s="4">
        <v>194</v>
      </c>
      <c r="S1276">
        <v>11</v>
      </c>
      <c r="T1276">
        <v>3</v>
      </c>
      <c r="U1276">
        <v>0</v>
      </c>
      <c r="V1276">
        <v>47</v>
      </c>
      <c r="W1276">
        <v>2</v>
      </c>
      <c r="X1276">
        <v>0</v>
      </c>
      <c r="Y1276">
        <v>0</v>
      </c>
      <c r="Z1276">
        <v>0</v>
      </c>
      <c r="AA1276">
        <v>0</v>
      </c>
      <c r="AB1276">
        <v>0</v>
      </c>
      <c r="AC1276">
        <v>0</v>
      </c>
      <c r="AD1276">
        <v>0</v>
      </c>
      <c r="AE1276">
        <v>0</v>
      </c>
      <c r="AF1276">
        <v>0</v>
      </c>
      <c r="AG1276" s="3">
        <v>351</v>
      </c>
      <c r="AH1276">
        <v>8</v>
      </c>
      <c r="AI1276">
        <v>0</v>
      </c>
      <c r="AJ1276">
        <v>0</v>
      </c>
      <c r="AK1276">
        <v>0</v>
      </c>
      <c r="AL1276" s="4">
        <v>0</v>
      </c>
      <c r="AM1276">
        <v>0</v>
      </c>
      <c r="AN1276">
        <v>0</v>
      </c>
      <c r="AO1276">
        <v>0</v>
      </c>
      <c r="AP1276">
        <v>0</v>
      </c>
      <c r="AQ1276">
        <v>0</v>
      </c>
      <c r="AR1276">
        <v>0</v>
      </c>
      <c r="AS1276">
        <v>0</v>
      </c>
      <c r="AT1276">
        <v>0</v>
      </c>
      <c r="AU1276">
        <v>0</v>
      </c>
      <c r="AV1276">
        <v>0</v>
      </c>
      <c r="AW1276">
        <v>0</v>
      </c>
      <c r="AX1276">
        <v>0</v>
      </c>
      <c r="AY1276">
        <v>0</v>
      </c>
      <c r="AZ1276">
        <v>0</v>
      </c>
      <c r="BA1276" s="3">
        <v>0</v>
      </c>
      <c r="BB1276">
        <v>0</v>
      </c>
      <c r="BC1276">
        <v>0</v>
      </c>
      <c r="BD1276">
        <v>0</v>
      </c>
      <c r="BE1276">
        <v>0</v>
      </c>
      <c r="BF1276" s="4">
        <v>0</v>
      </c>
      <c r="BG1276">
        <v>0</v>
      </c>
      <c r="BH1276">
        <v>0</v>
      </c>
      <c r="BI1276">
        <v>0</v>
      </c>
      <c r="BJ1276">
        <v>0</v>
      </c>
      <c r="BK1276">
        <v>0</v>
      </c>
      <c r="BL1276">
        <v>0</v>
      </c>
      <c r="BM1276">
        <v>0</v>
      </c>
      <c r="BN1276">
        <v>0</v>
      </c>
      <c r="BO1276">
        <v>0</v>
      </c>
      <c r="BP1276">
        <v>0</v>
      </c>
      <c r="BQ1276">
        <v>0</v>
      </c>
      <c r="BR1276">
        <v>0</v>
      </c>
      <c r="BS1276">
        <v>622</v>
      </c>
      <c r="BT1276">
        <v>0</v>
      </c>
      <c r="BU1276" s="1">
        <v>0.96</v>
      </c>
      <c r="BV1276" s="5">
        <f>IFERROR($BF1276/($AL1276+$R1276), "No Votes")</f>
        <v>0</v>
      </c>
      <c r="BW1276" s="5">
        <f>IFERROR($BA1276/($AG1276+$M1276), "No Votes")</f>
        <v>0</v>
      </c>
      <c r="BX1276" t="s">
        <v>2156</v>
      </c>
      <c r="BY1276" s="5" t="s">
        <v>2093</v>
      </c>
      <c r="BZ1276" s="5" t="s">
        <v>2088</v>
      </c>
      <c r="CA1276" s="28" t="str">
        <f>IF(Table1[[#This Row],[Party]]="Labour","Conservative","Labour")</f>
        <v>Labour</v>
      </c>
      <c r="CB1276" s="28" cm="1">
        <f t="array" ref="CB12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76" s="28" cm="1">
        <f t="array" ref="CC12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351</v>
      </c>
      <c r="CD1276" s="28">
        <f>IF(TRIM(Table1[[#This Row],[Party]])="Labour",Table1[[#This Row],[Conservative_Aye]],Table1[[#This Row],[Labour_Aye]])</f>
        <v>194</v>
      </c>
      <c r="CE1276" s="28">
        <f>IF(TRIM(Table1[[#This Row],[Party]])="Labour",Table1[[#This Row],[Conservative_No]],Table1[[#This Row],[Labour_No]])</f>
        <v>0</v>
      </c>
      <c r="CF1276" s="36">
        <f>IF(Table1[[#This Row],[Gov_Aye]]+Table1[[#This Row],[Gov_No]]=0,"",Table1[[#This Row],[Gov_Aye]]/(Table1[[#This Row],[Gov_Aye]]+Table1[[#This Row],[Gov_No]]))</f>
        <v>0</v>
      </c>
      <c r="CG1276" s="36">
        <f>IF(Table1[[#This Row],[Opp_Aye]]+Table1[[#This Row],[Opp_No]]=0,"",Table1[[#This Row],[Opp_Aye]]/(Table1[[#This Row],[Opp_Aye]]+Table1[[#This Row],[Opp_No]]))</f>
        <v>1</v>
      </c>
      <c r="CH1276" s="36">
        <f>IF(OR(Table1[[#This Row],[Gov_Share]]="",Table1[[#This Row],[Opp_Share]]=""),"",ABS(Table1[[#This Row],[Gov_Share]]-Table1[[#This Row],[Opp_Share]]))</f>
        <v>1</v>
      </c>
      <c r="CI1276" s="36">
        <f>IF(Table1[[#This Row],[Gov_Aye]]+Table1[[#This Row],[Gov_No]]=0,"",ABS(Table1[[#This Row],[Gov_Aye]]-Table1[[#This Row],[Gov_No]])/(Table1[[#This Row],[Gov_Aye]]+Table1[[#This Row],[Gov_No]]))</f>
        <v>1</v>
      </c>
      <c r="CJ1276" s="36">
        <f>IF(Table1[[#This Row],[Opp_Aye]]+Table1[[#This Row],[Opp_No]]=0,"",ABS(Table1[[#This Row],[Opp_Aye]]-Table1[[#This Row],[Opp_No]])/(Table1[[#This Row],[Opp_Aye]]+Table1[[#This Row],[Opp_No]]))</f>
        <v>1</v>
      </c>
      <c r="CK12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0.9711968038440254</v>
      </c>
    </row>
    <row r="1277" spans="1:89" ht="29.5" x14ac:dyDescent="0.75">
      <c r="A1277">
        <v>701</v>
      </c>
      <c r="B1277" s="17">
        <v>43655</v>
      </c>
      <c r="C1277" s="18">
        <v>0.79027777777777775</v>
      </c>
      <c r="D1277">
        <v>429</v>
      </c>
      <c r="E1277" s="20" t="s">
        <v>319</v>
      </c>
      <c r="H1277">
        <v>308</v>
      </c>
      <c r="I1277">
        <v>228</v>
      </c>
      <c r="J1277">
        <v>0</v>
      </c>
      <c r="K1277">
        <v>0</v>
      </c>
      <c r="L1277">
        <v>0</v>
      </c>
      <c r="M1277" s="3">
        <v>291</v>
      </c>
      <c r="N1277">
        <v>10</v>
      </c>
      <c r="O1277">
        <v>0</v>
      </c>
      <c r="P1277">
        <v>0</v>
      </c>
      <c r="Q1277">
        <v>2</v>
      </c>
      <c r="R1277" s="4">
        <v>2</v>
      </c>
      <c r="S1277">
        <v>0</v>
      </c>
      <c r="T1277">
        <v>0</v>
      </c>
      <c r="U1277">
        <v>0</v>
      </c>
      <c r="V1277">
        <v>0</v>
      </c>
      <c r="W1277">
        <v>0</v>
      </c>
      <c r="X1277">
        <v>3</v>
      </c>
      <c r="Y1277">
        <v>0</v>
      </c>
      <c r="Z1277">
        <v>0</v>
      </c>
      <c r="AA1277">
        <v>0</v>
      </c>
      <c r="AB1277">
        <v>0</v>
      </c>
      <c r="AC1277">
        <v>0</v>
      </c>
      <c r="AD1277">
        <v>0</v>
      </c>
      <c r="AE1277">
        <v>0</v>
      </c>
      <c r="AF1277">
        <v>0</v>
      </c>
      <c r="AG1277" s="3">
        <v>0</v>
      </c>
      <c r="AH1277">
        <v>0</v>
      </c>
      <c r="AI1277">
        <v>0</v>
      </c>
      <c r="AJ1277">
        <v>1</v>
      </c>
      <c r="AK1277">
        <v>5</v>
      </c>
      <c r="AL1277" s="4">
        <v>208</v>
      </c>
      <c r="AM1277">
        <v>10</v>
      </c>
      <c r="AN1277">
        <v>4</v>
      </c>
      <c r="AO1277">
        <v>0</v>
      </c>
      <c r="AP1277">
        <v>0</v>
      </c>
      <c r="AQ1277">
        <v>0</v>
      </c>
      <c r="AR1277">
        <v>0</v>
      </c>
      <c r="AS1277">
        <v>0</v>
      </c>
      <c r="AT1277">
        <v>0</v>
      </c>
      <c r="AU1277">
        <v>0</v>
      </c>
      <c r="AV1277">
        <v>0</v>
      </c>
      <c r="AW1277">
        <v>0</v>
      </c>
      <c r="AX1277">
        <v>0</v>
      </c>
      <c r="AY1277">
        <v>0</v>
      </c>
      <c r="AZ1277">
        <v>0</v>
      </c>
      <c r="BA1277" s="3">
        <v>0</v>
      </c>
      <c r="BB1277">
        <v>0</v>
      </c>
      <c r="BC1277">
        <v>0</v>
      </c>
      <c r="BD1277">
        <v>0</v>
      </c>
      <c r="BE1277">
        <v>2</v>
      </c>
      <c r="BF1277" s="4">
        <v>2</v>
      </c>
      <c r="BG1277">
        <v>0</v>
      </c>
      <c r="BH1277">
        <v>0</v>
      </c>
      <c r="BI1277">
        <v>0</v>
      </c>
      <c r="BJ1277">
        <v>0</v>
      </c>
      <c r="BK1277">
        <v>0</v>
      </c>
      <c r="BL1277">
        <v>0</v>
      </c>
      <c r="BM1277">
        <v>0</v>
      </c>
      <c r="BN1277">
        <v>0</v>
      </c>
      <c r="BO1277">
        <v>0</v>
      </c>
      <c r="BP1277">
        <v>0</v>
      </c>
      <c r="BQ1277">
        <v>0</v>
      </c>
      <c r="BR1277">
        <v>4</v>
      </c>
      <c r="BS1277">
        <v>536</v>
      </c>
      <c r="BT1277">
        <v>0.01</v>
      </c>
      <c r="BU1277" s="1">
        <v>0.82</v>
      </c>
      <c r="BV1277" s="5">
        <f>IFERROR($BF1277/($AL1277+$R1277), "No Votes")</f>
        <v>9.5238095238095247E-3</v>
      </c>
      <c r="BW1277" s="5">
        <f>IFERROR($BA1277/($AG1277+$M1277), "No Votes")</f>
        <v>0</v>
      </c>
      <c r="BX1277" t="s">
        <v>2157</v>
      </c>
      <c r="BY1277" s="5" t="s">
        <v>2086</v>
      </c>
      <c r="BZ1277" s="5" t="s">
        <v>2088</v>
      </c>
      <c r="CA1277" s="28" t="str">
        <f>IF(Table1[[#This Row],[Party]]="Labour","Conservative","Labour")</f>
        <v>Labour</v>
      </c>
      <c r="CB1277" s="28" cm="1">
        <f t="array" ref="CB12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277" s="28" cm="1">
        <f t="array" ref="CC12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77" s="28">
        <f>IF(TRIM(Table1[[#This Row],[Party]])="Labour",Table1[[#This Row],[Conservative_Aye]],Table1[[#This Row],[Labour_Aye]])</f>
        <v>2</v>
      </c>
      <c r="CE1277" s="28">
        <f>IF(TRIM(Table1[[#This Row],[Party]])="Labour",Table1[[#This Row],[Conservative_No]],Table1[[#This Row],[Labour_No]])</f>
        <v>208</v>
      </c>
      <c r="CF1277" s="36">
        <f>IF(Table1[[#This Row],[Gov_Aye]]+Table1[[#This Row],[Gov_No]]=0,"",Table1[[#This Row],[Gov_Aye]]/(Table1[[#This Row],[Gov_Aye]]+Table1[[#This Row],[Gov_No]]))</f>
        <v>1</v>
      </c>
      <c r="CG1277" s="36">
        <f>IF(Table1[[#This Row],[Opp_Aye]]+Table1[[#This Row],[Opp_No]]=0,"",Table1[[#This Row],[Opp_Aye]]/(Table1[[#This Row],[Opp_Aye]]+Table1[[#This Row],[Opp_No]]))</f>
        <v>9.5238095238095247E-3</v>
      </c>
      <c r="CH1277" s="36">
        <f>IF(OR(Table1[[#This Row],[Gov_Share]]="",Table1[[#This Row],[Opp_Share]]=""),"",ABS(Table1[[#This Row],[Gov_Share]]-Table1[[#This Row],[Opp_Share]]))</f>
        <v>0.99047619047619051</v>
      </c>
      <c r="CI1277" s="36">
        <f>IF(Table1[[#This Row],[Gov_Aye]]+Table1[[#This Row],[Gov_No]]=0,"",ABS(Table1[[#This Row],[Gov_Aye]]-Table1[[#This Row],[Gov_No]])/(Table1[[#This Row],[Gov_Aye]]+Table1[[#This Row],[Gov_No]]))</f>
        <v>1</v>
      </c>
      <c r="CJ1277" s="36">
        <f>IF(Table1[[#This Row],[Opp_Aye]]+Table1[[#This Row],[Opp_No]]=0,"",ABS(Table1[[#This Row],[Opp_Aye]]-Table1[[#This Row],[Opp_No]])/(Table1[[#This Row],[Opp_Aye]]+Table1[[#This Row],[Opp_No]]))</f>
        <v>0.98095238095238091</v>
      </c>
      <c r="CK12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0.95973986690865098</v>
      </c>
    </row>
    <row r="1278" spans="1:89" ht="29.5" hidden="1" x14ac:dyDescent="0.75">
      <c r="A1278" s="2">
        <v>417</v>
      </c>
      <c r="B1278" s="15">
        <v>43228</v>
      </c>
      <c r="C1278" s="16">
        <v>0.84027777777777779</v>
      </c>
      <c r="D1278" s="2">
        <v>150</v>
      </c>
      <c r="E1278" s="19" t="s">
        <v>845</v>
      </c>
      <c r="F1278" s="2" t="s">
        <v>1953</v>
      </c>
      <c r="G1278" s="2"/>
      <c r="H1278" s="2">
        <v>306</v>
      </c>
      <c r="I1278" s="2">
        <v>278</v>
      </c>
      <c r="J1278" s="2">
        <v>0</v>
      </c>
      <c r="K1278" s="2">
        <v>0</v>
      </c>
      <c r="L1278" s="2">
        <v>0</v>
      </c>
      <c r="M1278" s="3">
        <v>296</v>
      </c>
      <c r="N1278" s="2">
        <v>9</v>
      </c>
      <c r="O1278" s="2">
        <v>0</v>
      </c>
      <c r="P1278" s="2">
        <v>0</v>
      </c>
      <c r="Q1278" s="2">
        <v>1</v>
      </c>
      <c r="R1278" s="4">
        <v>0</v>
      </c>
      <c r="S1278" s="2">
        <v>0</v>
      </c>
      <c r="T1278" s="2">
        <v>0</v>
      </c>
      <c r="U1278" s="2">
        <v>0</v>
      </c>
      <c r="V1278" s="2">
        <v>0</v>
      </c>
      <c r="W1278" s="2">
        <v>0</v>
      </c>
      <c r="X1278" s="2">
        <v>0</v>
      </c>
      <c r="Y1278" s="2">
        <v>0</v>
      </c>
      <c r="Z1278" s="2">
        <v>0</v>
      </c>
      <c r="AA1278" s="2">
        <v>0</v>
      </c>
      <c r="AB1278" s="2">
        <v>0</v>
      </c>
      <c r="AC1278" s="2">
        <v>0</v>
      </c>
      <c r="AD1278" s="2">
        <v>0</v>
      </c>
      <c r="AE1278" s="2">
        <v>0</v>
      </c>
      <c r="AF1278" s="2">
        <v>0</v>
      </c>
      <c r="AG1278" s="3">
        <v>0</v>
      </c>
      <c r="AH1278" s="2">
        <v>0</v>
      </c>
      <c r="AI1278" s="2">
        <v>0</v>
      </c>
      <c r="AJ1278" s="2">
        <v>1</v>
      </c>
      <c r="AK1278" s="2">
        <v>5</v>
      </c>
      <c r="AL1278" s="4">
        <v>233</v>
      </c>
      <c r="AM1278" s="2">
        <v>9</v>
      </c>
      <c r="AN1278" s="2">
        <v>4</v>
      </c>
      <c r="AO1278" s="2">
        <v>0</v>
      </c>
      <c r="AP1278" s="2">
        <v>24</v>
      </c>
      <c r="AQ1278" s="2">
        <v>0</v>
      </c>
      <c r="AR1278" s="2">
        <v>0</v>
      </c>
      <c r="AS1278" s="2">
        <v>0</v>
      </c>
      <c r="AT1278" s="2">
        <v>0</v>
      </c>
      <c r="AU1278" s="2">
        <v>0</v>
      </c>
      <c r="AV1278" s="2">
        <v>0</v>
      </c>
      <c r="AW1278" s="2">
        <v>0</v>
      </c>
      <c r="AX1278" s="2">
        <v>0</v>
      </c>
      <c r="AY1278" s="2">
        <v>0</v>
      </c>
      <c r="AZ1278" s="2">
        <v>0</v>
      </c>
      <c r="BA1278" s="44">
        <v>0</v>
      </c>
      <c r="BB1278" s="2">
        <v>0</v>
      </c>
      <c r="BC1278" s="2">
        <v>0</v>
      </c>
      <c r="BD1278" s="2">
        <v>0</v>
      </c>
      <c r="BE1278" s="2">
        <v>1</v>
      </c>
      <c r="BF1278" s="45">
        <v>0</v>
      </c>
      <c r="BG1278" s="2">
        <v>0</v>
      </c>
      <c r="BH1278" s="2">
        <v>0</v>
      </c>
      <c r="BI1278" s="2">
        <v>0</v>
      </c>
      <c r="BJ1278" s="2">
        <v>0</v>
      </c>
      <c r="BK1278" s="2">
        <v>0</v>
      </c>
      <c r="BL1278" s="2">
        <v>0</v>
      </c>
      <c r="BM1278" s="2">
        <v>0</v>
      </c>
      <c r="BN1278" s="2">
        <v>0</v>
      </c>
      <c r="BO1278" s="2">
        <v>0</v>
      </c>
      <c r="BP1278" s="2">
        <v>0</v>
      </c>
      <c r="BQ1278" s="2">
        <v>0</v>
      </c>
      <c r="BR1278" s="2">
        <v>1</v>
      </c>
      <c r="BS1278" s="2">
        <v>582</v>
      </c>
      <c r="BT1278" s="2">
        <v>0</v>
      </c>
      <c r="BU1278" s="5">
        <v>0.9</v>
      </c>
      <c r="BV1278" s="5">
        <f>IFERROR($BF1278/($AL1278+$R1278), "No Votes")</f>
        <v>0</v>
      </c>
      <c r="BW1278" s="5">
        <f>IFERROR($BA1278/($AG1278+$M1278), "No Votes")</f>
        <v>0</v>
      </c>
      <c r="BX1278" t="s">
        <v>2156</v>
      </c>
      <c r="BY1278" s="5" t="s">
        <v>2086</v>
      </c>
      <c r="BZ1278" s="5" t="s">
        <v>2088</v>
      </c>
      <c r="CA1278" s="28" t="str">
        <f>IF(Table1[[#This Row],[Party]]="Labour","Conservative","Labour")</f>
        <v>Labour</v>
      </c>
      <c r="CB1278" s="28" cm="1">
        <f t="array" ref="CB12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278" s="28" cm="1">
        <f t="array" ref="CC12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78" s="28">
        <f>IF(TRIM(Table1[[#This Row],[Party]])="Labour",Table1[[#This Row],[Conservative_Aye]],Table1[[#This Row],[Labour_Aye]])</f>
        <v>0</v>
      </c>
      <c r="CE1278" s="28">
        <f>IF(TRIM(Table1[[#This Row],[Party]])="Labour",Table1[[#This Row],[Conservative_No]],Table1[[#This Row],[Labour_No]])</f>
        <v>233</v>
      </c>
      <c r="CF1278" s="36">
        <f>IF(Table1[[#This Row],[Gov_Aye]]+Table1[[#This Row],[Gov_No]]=0,"",Table1[[#This Row],[Gov_Aye]]/(Table1[[#This Row],[Gov_Aye]]+Table1[[#This Row],[Gov_No]]))</f>
        <v>1</v>
      </c>
      <c r="CG1278" s="36">
        <f>IF(Table1[[#This Row],[Opp_Aye]]+Table1[[#This Row],[Opp_No]]=0,"",Table1[[#This Row],[Opp_Aye]]/(Table1[[#This Row],[Opp_Aye]]+Table1[[#This Row],[Opp_No]]))</f>
        <v>0</v>
      </c>
      <c r="CH1278" s="36">
        <f>IF(OR(Table1[[#This Row],[Gov_Share]]="",Table1[[#This Row],[Opp_Share]]=""),"",ABS(Table1[[#This Row],[Gov_Share]]-Table1[[#This Row],[Opp_Share]]))</f>
        <v>1</v>
      </c>
      <c r="CI1278" s="36">
        <f>IF(Table1[[#This Row],[Gov_Aye]]+Table1[[#This Row],[Gov_No]]=0,"",ABS(Table1[[#This Row],[Gov_Aye]]-Table1[[#This Row],[Gov_No]])/(Table1[[#This Row],[Gov_Aye]]+Table1[[#This Row],[Gov_No]]))</f>
        <v>1</v>
      </c>
      <c r="CJ1278" s="36">
        <f>IF(Table1[[#This Row],[Opp_Aye]]+Table1[[#This Row],[Opp_No]]=0,"",ABS(Table1[[#This Row],[Opp_Aye]]-Table1[[#This Row],[Opp_No]])/(Table1[[#This Row],[Opp_Aye]]+Table1[[#This Row],[Opp_No]]))</f>
        <v>1</v>
      </c>
      <c r="CK12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0.97155800295677408</v>
      </c>
    </row>
    <row r="1279" spans="1:89" ht="29.5" x14ac:dyDescent="0.75">
      <c r="A1279">
        <v>1237</v>
      </c>
      <c r="B1279" s="17">
        <v>44620</v>
      </c>
      <c r="C1279" s="18">
        <v>2.8472222222222222E-2</v>
      </c>
      <c r="D1279">
        <v>201</v>
      </c>
      <c r="E1279" s="20" t="s">
        <v>713</v>
      </c>
      <c r="H1279">
        <v>292</v>
      </c>
      <c r="I1279">
        <v>238</v>
      </c>
      <c r="J1279">
        <v>0</v>
      </c>
      <c r="K1279">
        <v>0</v>
      </c>
      <c r="L1279">
        <v>0</v>
      </c>
      <c r="M1279" s="3">
        <v>290</v>
      </c>
      <c r="N1279">
        <v>0</v>
      </c>
      <c r="O1279">
        <v>0</v>
      </c>
      <c r="P1279">
        <v>0</v>
      </c>
      <c r="Q1279">
        <v>0</v>
      </c>
      <c r="R1279" s="4">
        <v>0</v>
      </c>
      <c r="S1279">
        <v>0</v>
      </c>
      <c r="T1279">
        <v>0</v>
      </c>
      <c r="U1279">
        <v>0</v>
      </c>
      <c r="V1279">
        <v>0</v>
      </c>
      <c r="W1279">
        <v>0</v>
      </c>
      <c r="X1279">
        <v>0</v>
      </c>
      <c r="Y1279">
        <v>0</v>
      </c>
      <c r="Z1279">
        <v>0</v>
      </c>
      <c r="AA1279">
        <v>0</v>
      </c>
      <c r="AB1279">
        <v>0</v>
      </c>
      <c r="AC1279">
        <v>0</v>
      </c>
      <c r="AD1279">
        <v>0</v>
      </c>
      <c r="AE1279">
        <v>1</v>
      </c>
      <c r="AF1279">
        <v>0</v>
      </c>
      <c r="AG1279" s="3">
        <v>1</v>
      </c>
      <c r="AH1279">
        <v>8</v>
      </c>
      <c r="AI1279">
        <v>0</v>
      </c>
      <c r="AJ1279">
        <v>1</v>
      </c>
      <c r="AK1279">
        <v>5</v>
      </c>
      <c r="AL1279" s="4">
        <v>165</v>
      </c>
      <c r="AM1279">
        <v>12</v>
      </c>
      <c r="AN1279">
        <v>3</v>
      </c>
      <c r="AO1279">
        <v>0</v>
      </c>
      <c r="AP1279">
        <v>37</v>
      </c>
      <c r="AQ1279">
        <v>2</v>
      </c>
      <c r="AR1279">
        <v>0</v>
      </c>
      <c r="AS1279">
        <v>0</v>
      </c>
      <c r="AT1279">
        <v>0</v>
      </c>
      <c r="AU1279">
        <v>0</v>
      </c>
      <c r="AV1279">
        <v>0</v>
      </c>
      <c r="AW1279">
        <v>0</v>
      </c>
      <c r="AX1279">
        <v>0</v>
      </c>
      <c r="AY1279">
        <v>0</v>
      </c>
      <c r="AZ1279">
        <v>0</v>
      </c>
      <c r="BA1279" s="3">
        <v>1</v>
      </c>
      <c r="BB1279">
        <v>0</v>
      </c>
      <c r="BC1279">
        <v>0</v>
      </c>
      <c r="BD1279">
        <v>0</v>
      </c>
      <c r="BE1279">
        <v>0</v>
      </c>
      <c r="BF1279" s="4">
        <v>0</v>
      </c>
      <c r="BG1279">
        <v>0</v>
      </c>
      <c r="BH1279">
        <v>0</v>
      </c>
      <c r="BI1279">
        <v>0</v>
      </c>
      <c r="BJ1279">
        <v>0</v>
      </c>
      <c r="BK1279">
        <v>0</v>
      </c>
      <c r="BL1279">
        <v>0</v>
      </c>
      <c r="BM1279">
        <v>0</v>
      </c>
      <c r="BN1279">
        <v>0</v>
      </c>
      <c r="BO1279">
        <v>0</v>
      </c>
      <c r="BP1279">
        <v>0</v>
      </c>
      <c r="BQ1279">
        <v>0</v>
      </c>
      <c r="BR1279">
        <v>1</v>
      </c>
      <c r="BS1279">
        <v>525</v>
      </c>
      <c r="BT1279">
        <v>0</v>
      </c>
      <c r="BU1279" s="1">
        <v>0.81</v>
      </c>
      <c r="BV1279" s="5">
        <f>IFERROR($BF1279/($AL1279+$R1279), "No Votes")</f>
        <v>0</v>
      </c>
      <c r="BW1279" s="5">
        <f>IFERROR($BA1279/($AG1279+$M1279), "No Votes")</f>
        <v>3.4364261168384879E-3</v>
      </c>
      <c r="BX1279" t="s">
        <v>2157</v>
      </c>
      <c r="BY1279" s="5" t="s">
        <v>2093</v>
      </c>
      <c r="BZ1279" s="5" t="s">
        <v>2088</v>
      </c>
      <c r="CA1279" s="28" t="str">
        <f>IF(Table1[[#This Row],[Party]]="Labour","Conservative","Labour")</f>
        <v>Labour</v>
      </c>
      <c r="CB1279" s="28" cm="1">
        <f t="array" ref="CB12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1279" s="28" cm="1">
        <f t="array" ref="CC12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79" s="28">
        <f>IF(TRIM(Table1[[#This Row],[Party]])="Labour",Table1[[#This Row],[Conservative_Aye]],Table1[[#This Row],[Labour_Aye]])</f>
        <v>0</v>
      </c>
      <c r="CE1279" s="28">
        <f>IF(TRIM(Table1[[#This Row],[Party]])="Labour",Table1[[#This Row],[Conservative_No]],Table1[[#This Row],[Labour_No]])</f>
        <v>165</v>
      </c>
      <c r="CF1279" s="36">
        <f>IF(Table1[[#This Row],[Gov_Aye]]+Table1[[#This Row],[Gov_No]]=0,"",Table1[[#This Row],[Gov_Aye]]/(Table1[[#This Row],[Gov_Aye]]+Table1[[#This Row],[Gov_No]]))</f>
        <v>0.99656357388316152</v>
      </c>
      <c r="CG1279" s="36">
        <f>IF(Table1[[#This Row],[Opp_Aye]]+Table1[[#This Row],[Opp_No]]=0,"",Table1[[#This Row],[Opp_Aye]]/(Table1[[#This Row],[Opp_Aye]]+Table1[[#This Row],[Opp_No]]))</f>
        <v>0</v>
      </c>
      <c r="CH1279" s="36">
        <f>IF(OR(Table1[[#This Row],[Gov_Share]]="",Table1[[#This Row],[Opp_Share]]=""),"",ABS(Table1[[#This Row],[Gov_Share]]-Table1[[#This Row],[Opp_Share]]))</f>
        <v>0.99656357388316152</v>
      </c>
      <c r="CI1279" s="36">
        <f>IF(Table1[[#This Row],[Gov_Aye]]+Table1[[#This Row],[Gov_No]]=0,"",ABS(Table1[[#This Row],[Gov_Aye]]-Table1[[#This Row],[Gov_No]])/(Table1[[#This Row],[Gov_Aye]]+Table1[[#This Row],[Gov_No]]))</f>
        <v>0.99312714776632305</v>
      </c>
      <c r="CJ1279" s="36">
        <f>IF(Table1[[#This Row],[Opp_Aye]]+Table1[[#This Row],[Opp_No]]=0,"",ABS(Table1[[#This Row],[Opp_Aye]]-Table1[[#This Row],[Opp_No]])/(Table1[[#This Row],[Opp_Aye]]+Table1[[#This Row],[Opp_No]]))</f>
        <v>1</v>
      </c>
      <c r="CK12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0.95967244377138372</v>
      </c>
    </row>
    <row r="1280" spans="1:89" ht="29.5" x14ac:dyDescent="0.75">
      <c r="A1280" s="2">
        <v>1472</v>
      </c>
      <c r="B1280" s="15">
        <v>44956</v>
      </c>
      <c r="C1280" s="16">
        <v>0.95833333333333337</v>
      </c>
      <c r="D1280" s="2">
        <v>166</v>
      </c>
      <c r="E1280" s="19" t="s">
        <v>408</v>
      </c>
      <c r="F1280" s="2"/>
      <c r="G1280" s="2"/>
      <c r="H1280" s="2">
        <v>315</v>
      </c>
      <c r="I1280" s="2">
        <v>246</v>
      </c>
      <c r="J1280" s="2">
        <v>0</v>
      </c>
      <c r="K1280" s="2">
        <v>0</v>
      </c>
      <c r="L1280" s="2">
        <v>0</v>
      </c>
      <c r="M1280" s="3">
        <v>312</v>
      </c>
      <c r="N1280" s="2">
        <v>0</v>
      </c>
      <c r="O1280" s="2">
        <v>0</v>
      </c>
      <c r="P1280" s="2">
        <v>0</v>
      </c>
      <c r="Q1280" s="2">
        <v>2</v>
      </c>
      <c r="R1280" s="4">
        <v>0</v>
      </c>
      <c r="S1280" s="2">
        <v>0</v>
      </c>
      <c r="T1280" s="2">
        <v>0</v>
      </c>
      <c r="U1280" s="2">
        <v>0</v>
      </c>
      <c r="V1280" s="2">
        <v>0</v>
      </c>
      <c r="W1280" s="2">
        <v>0</v>
      </c>
      <c r="X1280" s="2">
        <v>0</v>
      </c>
      <c r="Y1280" s="2">
        <v>0</v>
      </c>
      <c r="Z1280" s="2">
        <v>0</v>
      </c>
      <c r="AA1280" s="2">
        <v>0</v>
      </c>
      <c r="AB1280" s="2">
        <v>0</v>
      </c>
      <c r="AC1280" s="2">
        <v>0</v>
      </c>
      <c r="AD1280" s="2">
        <v>1</v>
      </c>
      <c r="AE1280" s="2">
        <v>1</v>
      </c>
      <c r="AF1280" s="2">
        <v>0</v>
      </c>
      <c r="AG1280" s="3">
        <v>1</v>
      </c>
      <c r="AH1280" s="2">
        <v>0</v>
      </c>
      <c r="AI1280" s="2">
        <v>0</v>
      </c>
      <c r="AJ1280" s="2">
        <v>1</v>
      </c>
      <c r="AK1280" s="2">
        <v>8</v>
      </c>
      <c r="AL1280" s="4">
        <v>178</v>
      </c>
      <c r="AM1280" s="2">
        <v>13</v>
      </c>
      <c r="AN1280" s="2">
        <v>3</v>
      </c>
      <c r="AO1280" s="2">
        <v>0</v>
      </c>
      <c r="AP1280" s="2">
        <v>39</v>
      </c>
      <c r="AQ1280" s="2">
        <v>2</v>
      </c>
      <c r="AR1280" s="2">
        <v>0</v>
      </c>
      <c r="AS1280" s="2">
        <v>0</v>
      </c>
      <c r="AT1280" s="2">
        <v>0</v>
      </c>
      <c r="AU1280" s="2">
        <v>0</v>
      </c>
      <c r="AV1280" s="2">
        <v>0</v>
      </c>
      <c r="AW1280" s="2">
        <v>0</v>
      </c>
      <c r="AX1280" s="2">
        <v>0</v>
      </c>
      <c r="AY1280" s="2">
        <v>0</v>
      </c>
      <c r="AZ1280" s="2">
        <v>0</v>
      </c>
      <c r="BA1280" s="44">
        <v>1</v>
      </c>
      <c r="BB1280" s="2">
        <v>0</v>
      </c>
      <c r="BC1280" s="2">
        <v>0</v>
      </c>
      <c r="BD1280" s="2">
        <v>0</v>
      </c>
      <c r="BE1280" s="2">
        <v>2</v>
      </c>
      <c r="BF1280" s="45">
        <v>0</v>
      </c>
      <c r="BG1280" s="2">
        <v>0</v>
      </c>
      <c r="BH1280" s="2">
        <v>0</v>
      </c>
      <c r="BI1280" s="2">
        <v>0</v>
      </c>
      <c r="BJ1280" s="2">
        <v>0</v>
      </c>
      <c r="BK1280" s="2">
        <v>0</v>
      </c>
      <c r="BL1280" s="2">
        <v>0</v>
      </c>
      <c r="BM1280" s="2">
        <v>0</v>
      </c>
      <c r="BN1280" s="2">
        <v>0</v>
      </c>
      <c r="BO1280" s="2">
        <v>0</v>
      </c>
      <c r="BP1280" s="2">
        <v>0</v>
      </c>
      <c r="BQ1280" s="2">
        <v>0</v>
      </c>
      <c r="BR1280" s="2">
        <v>3</v>
      </c>
      <c r="BS1280" s="2">
        <v>561</v>
      </c>
      <c r="BT1280" s="2">
        <v>0.01</v>
      </c>
      <c r="BU1280" s="5">
        <v>0.86</v>
      </c>
      <c r="BV1280" s="5">
        <f>IFERROR($BF1280/($AL1280+$R1280), "No Votes")</f>
        <v>0</v>
      </c>
      <c r="BW1280" s="5">
        <f>IFERROR($BA1280/($AG1280+$M1280), "No Votes")</f>
        <v>3.1948881789137379E-3</v>
      </c>
      <c r="BX1280" t="s">
        <v>2157</v>
      </c>
      <c r="BY1280" s="5" t="s">
        <v>2096</v>
      </c>
      <c r="BZ1280" s="5" t="s">
        <v>2088</v>
      </c>
      <c r="CA1280" s="28" t="str">
        <f>IF(Table1[[#This Row],[Party]]="Labour","Conservative","Labour")</f>
        <v>Labour</v>
      </c>
      <c r="CB1280" s="28" cm="1">
        <f t="array" ref="CB12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312</v>
      </c>
      <c r="CC1280" s="28" cm="1">
        <f t="array" ref="CC12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80" s="28">
        <f>IF(TRIM(Table1[[#This Row],[Party]])="Labour",Table1[[#This Row],[Conservative_Aye]],Table1[[#This Row],[Labour_Aye]])</f>
        <v>0</v>
      </c>
      <c r="CE1280" s="28">
        <f>IF(TRIM(Table1[[#This Row],[Party]])="Labour",Table1[[#This Row],[Conservative_No]],Table1[[#This Row],[Labour_No]])</f>
        <v>178</v>
      </c>
      <c r="CF1280" s="36">
        <f>IF(Table1[[#This Row],[Gov_Aye]]+Table1[[#This Row],[Gov_No]]=0,"",Table1[[#This Row],[Gov_Aye]]/(Table1[[#This Row],[Gov_Aye]]+Table1[[#This Row],[Gov_No]]))</f>
        <v>0.99680511182108622</v>
      </c>
      <c r="CG1280" s="36">
        <f>IF(Table1[[#This Row],[Opp_Aye]]+Table1[[#This Row],[Opp_No]]=0,"",Table1[[#This Row],[Opp_Aye]]/(Table1[[#This Row],[Opp_Aye]]+Table1[[#This Row],[Opp_No]]))</f>
        <v>0</v>
      </c>
      <c r="CH1280" s="36">
        <f>IF(OR(Table1[[#This Row],[Gov_Share]]="",Table1[[#This Row],[Opp_Share]]=""),"",ABS(Table1[[#This Row],[Gov_Share]]-Table1[[#This Row],[Opp_Share]]))</f>
        <v>0.99680511182108622</v>
      </c>
      <c r="CI1280" s="36">
        <f>IF(Table1[[#This Row],[Gov_Aye]]+Table1[[#This Row],[Gov_No]]=0,"",ABS(Table1[[#This Row],[Gov_Aye]]-Table1[[#This Row],[Gov_No]])/(Table1[[#This Row],[Gov_Aye]]+Table1[[#This Row],[Gov_No]]))</f>
        <v>0.99361022364217255</v>
      </c>
      <c r="CJ1280" s="36">
        <f>IF(Table1[[#This Row],[Opp_Aye]]+Table1[[#This Row],[Opp_No]]=0,"",ABS(Table1[[#This Row],[Opp_Aye]]-Table1[[#This Row],[Opp_No]])/(Table1[[#This Row],[Opp_Aye]]+Table1[[#This Row],[Opp_No]]))</f>
        <v>1</v>
      </c>
      <c r="CK12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0.95965988695106041</v>
      </c>
    </row>
    <row r="1281" spans="1:89" ht="29.5" x14ac:dyDescent="0.75">
      <c r="A1281">
        <v>1327</v>
      </c>
      <c r="B1281" s="17">
        <v>44741</v>
      </c>
      <c r="C1281" s="18">
        <v>0.80138888888888893</v>
      </c>
      <c r="D1281">
        <v>21</v>
      </c>
      <c r="E1281" s="20" t="s">
        <v>1431</v>
      </c>
      <c r="H1281">
        <v>175</v>
      </c>
      <c r="I1281">
        <v>271</v>
      </c>
      <c r="J1281">
        <v>0</v>
      </c>
      <c r="K1281">
        <v>1</v>
      </c>
      <c r="L1281">
        <v>0</v>
      </c>
      <c r="M1281" s="3">
        <v>1</v>
      </c>
      <c r="N1281">
        <v>8</v>
      </c>
      <c r="O1281">
        <v>0</v>
      </c>
      <c r="P1281">
        <v>0</v>
      </c>
      <c r="Q1281">
        <v>2</v>
      </c>
      <c r="R1281" s="4">
        <v>149</v>
      </c>
      <c r="S1281">
        <v>11</v>
      </c>
      <c r="T1281">
        <v>0</v>
      </c>
      <c r="U1281">
        <v>0</v>
      </c>
      <c r="V1281">
        <v>1</v>
      </c>
      <c r="W1281">
        <v>2</v>
      </c>
      <c r="X1281">
        <v>0</v>
      </c>
      <c r="Y1281">
        <v>0</v>
      </c>
      <c r="Z1281">
        <v>0</v>
      </c>
      <c r="AA1281">
        <v>0</v>
      </c>
      <c r="AB1281">
        <v>0</v>
      </c>
      <c r="AC1281">
        <v>0</v>
      </c>
      <c r="AD1281">
        <v>0</v>
      </c>
      <c r="AE1281">
        <v>0</v>
      </c>
      <c r="AF1281">
        <v>0</v>
      </c>
      <c r="AG1281" s="3">
        <v>267</v>
      </c>
      <c r="AH1281">
        <v>0</v>
      </c>
      <c r="AI1281">
        <v>0</v>
      </c>
      <c r="AJ1281">
        <v>0</v>
      </c>
      <c r="AK1281">
        <v>0</v>
      </c>
      <c r="AL1281" s="4">
        <v>0</v>
      </c>
      <c r="AM1281">
        <v>0</v>
      </c>
      <c r="AN1281">
        <v>0</v>
      </c>
      <c r="AO1281">
        <v>0</v>
      </c>
      <c r="AP1281">
        <v>1</v>
      </c>
      <c r="AQ1281">
        <v>0</v>
      </c>
      <c r="AR1281">
        <v>0</v>
      </c>
      <c r="AS1281">
        <v>0</v>
      </c>
      <c r="AT1281">
        <v>0</v>
      </c>
      <c r="AU1281">
        <v>0</v>
      </c>
      <c r="AV1281">
        <v>0</v>
      </c>
      <c r="AW1281">
        <v>0</v>
      </c>
      <c r="AX1281">
        <v>0</v>
      </c>
      <c r="AY1281">
        <v>0</v>
      </c>
      <c r="AZ1281">
        <v>0</v>
      </c>
      <c r="BA1281">
        <v>1</v>
      </c>
      <c r="BB1281">
        <v>0</v>
      </c>
      <c r="BC1281">
        <v>0</v>
      </c>
      <c r="BD1281">
        <v>0</v>
      </c>
      <c r="BE1281">
        <v>0</v>
      </c>
      <c r="BF1281">
        <v>0</v>
      </c>
      <c r="BG1281">
        <v>0</v>
      </c>
      <c r="BH1281">
        <v>0</v>
      </c>
      <c r="BI1281">
        <v>0</v>
      </c>
      <c r="BJ1281">
        <v>1</v>
      </c>
      <c r="BK1281">
        <v>0</v>
      </c>
      <c r="BL1281">
        <v>0</v>
      </c>
      <c r="BM1281">
        <v>0</v>
      </c>
      <c r="BN1281">
        <v>0</v>
      </c>
      <c r="BO1281">
        <v>0</v>
      </c>
      <c r="BP1281">
        <v>0</v>
      </c>
      <c r="BQ1281">
        <v>0</v>
      </c>
      <c r="BR1281">
        <v>2</v>
      </c>
      <c r="BS1281">
        <v>443</v>
      </c>
      <c r="BT1281">
        <v>4.5146730000000003E-3</v>
      </c>
      <c r="BU1281" s="1">
        <v>0.68</v>
      </c>
      <c r="BV1281" s="5">
        <f>IFERROR($BF1281/($AL1281+$R1281), "No Votes")</f>
        <v>0</v>
      </c>
      <c r="BW1281" s="5">
        <f>IFERROR($BA1281/($AG1281+$M1281), "No Votes")</f>
        <v>3.7313432835820895E-3</v>
      </c>
      <c r="BX1281" t="s">
        <v>2157</v>
      </c>
      <c r="BY1281" s="5" t="s">
        <v>2093</v>
      </c>
      <c r="BZ1281" s="5" t="s">
        <v>2088</v>
      </c>
      <c r="CA1281" s="28" t="str">
        <f>IF(Table1[[#This Row],[Party]]="Labour","Conservative","Labour")</f>
        <v>Labour</v>
      </c>
      <c r="CB1281" s="28" cm="1">
        <f t="array" ref="CB12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281" s="28" cm="1">
        <f t="array" ref="CC12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267</v>
      </c>
      <c r="CD1281" s="28">
        <f>IF(TRIM(Table1[[#This Row],[Party]])="Labour",Table1[[#This Row],[Conservative_Aye]],Table1[[#This Row],[Labour_Aye]])</f>
        <v>149</v>
      </c>
      <c r="CE1281" s="28">
        <f>IF(TRIM(Table1[[#This Row],[Party]])="Labour",Table1[[#This Row],[Conservative_No]],Table1[[#This Row],[Labour_No]])</f>
        <v>0</v>
      </c>
      <c r="CF1281" s="36">
        <f>IF(Table1[[#This Row],[Gov_Aye]]+Table1[[#This Row],[Gov_No]]=0,"",Table1[[#This Row],[Gov_Aye]]/(Table1[[#This Row],[Gov_Aye]]+Table1[[#This Row],[Gov_No]]))</f>
        <v>3.7313432835820895E-3</v>
      </c>
      <c r="CG1281" s="36">
        <f>IF(Table1[[#This Row],[Opp_Aye]]+Table1[[#This Row],[Opp_No]]=0,"",Table1[[#This Row],[Opp_Aye]]/(Table1[[#This Row],[Opp_Aye]]+Table1[[#This Row],[Opp_No]]))</f>
        <v>1</v>
      </c>
      <c r="CH1281" s="36">
        <f>IF(OR(Table1[[#This Row],[Gov_Share]]="",Table1[[#This Row],[Opp_Share]]=""),"",ABS(Table1[[#This Row],[Gov_Share]]-Table1[[#This Row],[Opp_Share]]))</f>
        <v>0.99626865671641796</v>
      </c>
      <c r="CI1281" s="36">
        <f>IF(Table1[[#This Row],[Gov_Aye]]+Table1[[#This Row],[Gov_No]]=0,"",ABS(Table1[[#This Row],[Gov_Aye]]-Table1[[#This Row],[Gov_No]])/(Table1[[#This Row],[Gov_Aye]]+Table1[[#This Row],[Gov_No]]))</f>
        <v>0.9925373134328358</v>
      </c>
      <c r="CJ1281" s="36">
        <f>IF(Table1[[#This Row],[Opp_Aye]]+Table1[[#This Row],[Opp_No]]=0,"",ABS(Table1[[#This Row],[Opp_Aye]]-Table1[[#This Row],[Opp_No]])/(Table1[[#This Row],[Opp_Aye]]+Table1[[#This Row],[Opp_No]]))</f>
        <v>1</v>
      </c>
      <c r="CK12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0.95959028729306584</v>
      </c>
    </row>
    <row r="1282" spans="1:89" hidden="1" x14ac:dyDescent="0.75">
      <c r="A1282">
        <v>538</v>
      </c>
      <c r="B1282" s="17">
        <v>43432</v>
      </c>
      <c r="C1282" s="18">
        <v>0.64652777777777781</v>
      </c>
      <c r="D1282">
        <v>269</v>
      </c>
      <c r="E1282" s="20" t="s">
        <v>574</v>
      </c>
      <c r="F1282" t="s">
        <v>1996</v>
      </c>
      <c r="H1282">
        <v>309</v>
      </c>
      <c r="I1282">
        <v>274</v>
      </c>
      <c r="J1282">
        <v>0</v>
      </c>
      <c r="K1282">
        <v>0</v>
      </c>
      <c r="L1282">
        <v>0</v>
      </c>
      <c r="M1282" s="3">
        <v>298</v>
      </c>
      <c r="N1282">
        <v>9</v>
      </c>
      <c r="O1282">
        <v>0</v>
      </c>
      <c r="P1282">
        <v>0</v>
      </c>
      <c r="Q1282">
        <v>2</v>
      </c>
      <c r="R1282" s="4">
        <v>0</v>
      </c>
      <c r="S1282">
        <v>0</v>
      </c>
      <c r="T1282">
        <v>0</v>
      </c>
      <c r="U1282">
        <v>0</v>
      </c>
      <c r="V1282">
        <v>0</v>
      </c>
      <c r="W1282">
        <v>0</v>
      </c>
      <c r="X1282">
        <v>0</v>
      </c>
      <c r="Y1282">
        <v>0</v>
      </c>
      <c r="Z1282">
        <v>0</v>
      </c>
      <c r="AA1282">
        <v>0</v>
      </c>
      <c r="AB1282">
        <v>0</v>
      </c>
      <c r="AC1282">
        <v>0</v>
      </c>
      <c r="AD1282">
        <v>0</v>
      </c>
      <c r="AE1282">
        <v>0</v>
      </c>
      <c r="AF1282">
        <v>0</v>
      </c>
      <c r="AG1282" s="3">
        <v>0</v>
      </c>
      <c r="AH1282">
        <v>0</v>
      </c>
      <c r="AI1282">
        <v>0</v>
      </c>
      <c r="AJ1282">
        <v>1</v>
      </c>
      <c r="AK1282">
        <v>5</v>
      </c>
      <c r="AL1282" s="4">
        <v>228</v>
      </c>
      <c r="AM1282">
        <v>9</v>
      </c>
      <c r="AN1282">
        <v>3</v>
      </c>
      <c r="AO1282">
        <v>0</v>
      </c>
      <c r="AP1282">
        <v>28</v>
      </c>
      <c r="AQ1282">
        <v>0</v>
      </c>
      <c r="AR1282">
        <v>0</v>
      </c>
      <c r="AS1282">
        <v>0</v>
      </c>
      <c r="AT1282">
        <v>0</v>
      </c>
      <c r="AU1282">
        <v>0</v>
      </c>
      <c r="AV1282">
        <v>0</v>
      </c>
      <c r="AW1282">
        <v>0</v>
      </c>
      <c r="AX1282">
        <v>0</v>
      </c>
      <c r="AY1282">
        <v>0</v>
      </c>
      <c r="AZ1282">
        <v>0</v>
      </c>
      <c r="BA1282" s="3">
        <v>0</v>
      </c>
      <c r="BB1282">
        <v>0</v>
      </c>
      <c r="BC1282">
        <v>0</v>
      </c>
      <c r="BD1282">
        <v>0</v>
      </c>
      <c r="BE1282">
        <v>2</v>
      </c>
      <c r="BF1282" s="4">
        <v>0</v>
      </c>
      <c r="BG1282">
        <v>0</v>
      </c>
      <c r="BH1282">
        <v>0</v>
      </c>
      <c r="BI1282">
        <v>0</v>
      </c>
      <c r="BJ1282">
        <v>0</v>
      </c>
      <c r="BK1282">
        <v>0</v>
      </c>
      <c r="BL1282">
        <v>0</v>
      </c>
      <c r="BM1282">
        <v>0</v>
      </c>
      <c r="BN1282">
        <v>0</v>
      </c>
      <c r="BO1282">
        <v>0</v>
      </c>
      <c r="BP1282">
        <v>0</v>
      </c>
      <c r="BQ1282">
        <v>0</v>
      </c>
      <c r="BR1282">
        <v>2</v>
      </c>
      <c r="BS1282">
        <v>583</v>
      </c>
      <c r="BT1282">
        <v>0</v>
      </c>
      <c r="BU1282" s="1">
        <v>0.9</v>
      </c>
      <c r="BV1282" s="5">
        <f>IFERROR($BF1282/($AL1282+$R1282), "No Votes")</f>
        <v>0</v>
      </c>
      <c r="BW1282" s="5">
        <f>IFERROR($BA1282/($AG1282+$M1282), "No Votes")</f>
        <v>0</v>
      </c>
      <c r="BX1282" t="s">
        <v>2156</v>
      </c>
      <c r="BY1282" s="5" t="s">
        <v>2086</v>
      </c>
      <c r="BZ1282" s="5" t="s">
        <v>2088</v>
      </c>
      <c r="CA1282" s="28" t="str">
        <f>IF(Table1[[#This Row],[Party]]="Labour","Conservative","Labour")</f>
        <v>Labour</v>
      </c>
      <c r="CB1282" s="28" cm="1">
        <f t="array" ref="CB12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282" s="28" cm="1">
        <f t="array" ref="CC12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82" s="28">
        <f>IF(TRIM(Table1[[#This Row],[Party]])="Labour",Table1[[#This Row],[Conservative_Aye]],Table1[[#This Row],[Labour_Aye]])</f>
        <v>0</v>
      </c>
      <c r="CE1282" s="28">
        <f>IF(TRIM(Table1[[#This Row],[Party]])="Labour",Table1[[#This Row],[Conservative_No]],Table1[[#This Row],[Labour_No]])</f>
        <v>228</v>
      </c>
      <c r="CF1282" s="36">
        <f>IF(Table1[[#This Row],[Gov_Aye]]+Table1[[#This Row],[Gov_No]]=0,"",Table1[[#This Row],[Gov_Aye]]/(Table1[[#This Row],[Gov_Aye]]+Table1[[#This Row],[Gov_No]]))</f>
        <v>1</v>
      </c>
      <c r="CG1282" s="36">
        <f>IF(Table1[[#This Row],[Opp_Aye]]+Table1[[#This Row],[Opp_No]]=0,"",Table1[[#This Row],[Opp_Aye]]/(Table1[[#This Row],[Opp_Aye]]+Table1[[#This Row],[Opp_No]]))</f>
        <v>0</v>
      </c>
      <c r="CH1282" s="36">
        <f>IF(OR(Table1[[#This Row],[Gov_Share]]="",Table1[[#This Row],[Opp_Share]]=""),"",ABS(Table1[[#This Row],[Gov_Share]]-Table1[[#This Row],[Opp_Share]]))</f>
        <v>1</v>
      </c>
      <c r="CI1282" s="36">
        <f>IF(Table1[[#This Row],[Gov_Aye]]+Table1[[#This Row],[Gov_No]]=0,"",ABS(Table1[[#This Row],[Gov_Aye]]-Table1[[#This Row],[Gov_No]])/(Table1[[#This Row],[Gov_Aye]]+Table1[[#This Row],[Gov_No]]))</f>
        <v>1</v>
      </c>
      <c r="CJ1282" s="36">
        <f>IF(Table1[[#This Row],[Opp_Aye]]+Table1[[#This Row],[Opp_No]]=0,"",ABS(Table1[[#This Row],[Opp_Aye]]-Table1[[#This Row],[Opp_No]])/(Table1[[#This Row],[Opp_Aye]]+Table1[[#This Row],[Opp_No]]))</f>
        <v>1</v>
      </c>
      <c r="CK12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0.97176587137785853</v>
      </c>
    </row>
    <row r="1283" spans="1:89" x14ac:dyDescent="0.75">
      <c r="A1283" s="2">
        <v>1344</v>
      </c>
      <c r="B1283" s="15">
        <v>44754</v>
      </c>
      <c r="C1283" s="16">
        <v>0.76180555555555551</v>
      </c>
      <c r="D1283" s="2">
        <v>38</v>
      </c>
      <c r="E1283" s="19" t="s">
        <v>661</v>
      </c>
      <c r="F1283" s="2"/>
      <c r="G1283" s="2"/>
      <c r="H1283" s="2">
        <v>220</v>
      </c>
      <c r="I1283" s="2">
        <v>285</v>
      </c>
      <c r="J1283" s="2">
        <v>0</v>
      </c>
      <c r="K1283" s="2">
        <v>1</v>
      </c>
      <c r="L1283" s="2">
        <v>0</v>
      </c>
      <c r="M1283" s="3">
        <v>0</v>
      </c>
      <c r="N1283" s="2">
        <v>0</v>
      </c>
      <c r="O1283" s="2">
        <v>0</v>
      </c>
      <c r="P1283" s="2">
        <v>1</v>
      </c>
      <c r="Q1283" s="2">
        <v>5</v>
      </c>
      <c r="R1283" s="4">
        <v>164</v>
      </c>
      <c r="S1283" s="2">
        <v>11</v>
      </c>
      <c r="T1283" s="2">
        <v>3</v>
      </c>
      <c r="U1283" s="2">
        <v>0</v>
      </c>
      <c r="V1283" s="2">
        <v>34</v>
      </c>
      <c r="W1283" s="2">
        <v>1</v>
      </c>
      <c r="X1283" s="2">
        <v>0</v>
      </c>
      <c r="Y1283" s="2">
        <v>0</v>
      </c>
      <c r="Z1283" s="2">
        <v>0</v>
      </c>
      <c r="AA1283" s="2">
        <v>0</v>
      </c>
      <c r="AB1283" s="2">
        <v>0</v>
      </c>
      <c r="AC1283" s="2">
        <v>0</v>
      </c>
      <c r="AD1283" s="2">
        <v>0</v>
      </c>
      <c r="AE1283" s="2">
        <v>0</v>
      </c>
      <c r="AF1283" s="2">
        <v>0</v>
      </c>
      <c r="AG1283" s="3">
        <v>282</v>
      </c>
      <c r="AH1283" s="2">
        <v>0</v>
      </c>
      <c r="AI1283" s="2">
        <v>0</v>
      </c>
      <c r="AJ1283" s="2">
        <v>0</v>
      </c>
      <c r="AK1283" s="2">
        <v>0</v>
      </c>
      <c r="AL1283" s="4">
        <v>0</v>
      </c>
      <c r="AM1283" s="2">
        <v>1</v>
      </c>
      <c r="AN1283" s="2">
        <v>0</v>
      </c>
      <c r="AO1283" s="2">
        <v>0</v>
      </c>
      <c r="AP1283" s="2">
        <v>0</v>
      </c>
      <c r="AQ1283" s="2">
        <v>0</v>
      </c>
      <c r="AR1283" s="2">
        <v>0</v>
      </c>
      <c r="AS1283" s="2">
        <v>0</v>
      </c>
      <c r="AT1283" s="2">
        <v>0</v>
      </c>
      <c r="AU1283" s="2">
        <v>0</v>
      </c>
      <c r="AV1283" s="2">
        <v>0</v>
      </c>
      <c r="AW1283" s="2">
        <v>0</v>
      </c>
      <c r="AX1283" s="2">
        <v>0</v>
      </c>
      <c r="AY1283" s="2">
        <v>0</v>
      </c>
      <c r="AZ1283" s="2">
        <v>0</v>
      </c>
      <c r="BA1283" s="44">
        <v>0</v>
      </c>
      <c r="BB1283" s="2">
        <v>0</v>
      </c>
      <c r="BC1283" s="2">
        <v>0</v>
      </c>
      <c r="BD1283" s="2">
        <v>0</v>
      </c>
      <c r="BE1283" s="2">
        <v>0</v>
      </c>
      <c r="BF1283" s="45">
        <v>0</v>
      </c>
      <c r="BG1283" s="2">
        <v>1</v>
      </c>
      <c r="BH1283" s="2">
        <v>0</v>
      </c>
      <c r="BI1283" s="2">
        <v>0</v>
      </c>
      <c r="BJ1283" s="2">
        <v>0</v>
      </c>
      <c r="BK1283" s="2">
        <v>0</v>
      </c>
      <c r="BL1283" s="2">
        <v>0</v>
      </c>
      <c r="BM1283" s="2">
        <v>0</v>
      </c>
      <c r="BN1283" s="2">
        <v>0</v>
      </c>
      <c r="BO1283" s="2">
        <v>0</v>
      </c>
      <c r="BP1283" s="2">
        <v>0</v>
      </c>
      <c r="BQ1283" s="2">
        <v>0</v>
      </c>
      <c r="BR1283" s="2">
        <v>1</v>
      </c>
      <c r="BS1283" s="2">
        <v>503</v>
      </c>
      <c r="BT1283" s="2">
        <v>0</v>
      </c>
      <c r="BU1283" s="5">
        <v>0.77</v>
      </c>
      <c r="BV1283" s="5">
        <f>IFERROR($BF1283/($AL1283+$R1283), "No Votes")</f>
        <v>0</v>
      </c>
      <c r="BW1283" s="5">
        <f>IFERROR($BA1283/($AG1283+$M1283), "No Votes")</f>
        <v>0</v>
      </c>
      <c r="BX1283" t="s">
        <v>2157</v>
      </c>
      <c r="BY1283" s="5" t="s">
        <v>2093</v>
      </c>
      <c r="BZ1283" s="5" t="s">
        <v>2088</v>
      </c>
      <c r="CA1283" s="28" t="str">
        <f>IF(Table1[[#This Row],[Party]]="Labour","Conservative","Labour")</f>
        <v>Labour</v>
      </c>
      <c r="CB1283" s="28" cm="1">
        <f t="array" ref="CB12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83" s="28" cm="1">
        <f t="array" ref="CC12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1283" s="28">
        <f>IF(TRIM(Table1[[#This Row],[Party]])="Labour",Table1[[#This Row],[Conservative_Aye]],Table1[[#This Row],[Labour_Aye]])</f>
        <v>164</v>
      </c>
      <c r="CE1283" s="28">
        <f>IF(TRIM(Table1[[#This Row],[Party]])="Labour",Table1[[#This Row],[Conservative_No]],Table1[[#This Row],[Labour_No]])</f>
        <v>0</v>
      </c>
      <c r="CF1283" s="36">
        <f>IF(Table1[[#This Row],[Gov_Aye]]+Table1[[#This Row],[Gov_No]]=0,"",Table1[[#This Row],[Gov_Aye]]/(Table1[[#This Row],[Gov_Aye]]+Table1[[#This Row],[Gov_No]]))</f>
        <v>0</v>
      </c>
      <c r="CG1283" s="36">
        <f>IF(Table1[[#This Row],[Opp_Aye]]+Table1[[#This Row],[Opp_No]]=0,"",Table1[[#This Row],[Opp_Aye]]/(Table1[[#This Row],[Opp_Aye]]+Table1[[#This Row],[Opp_No]]))</f>
        <v>1</v>
      </c>
      <c r="CH1283" s="36">
        <f>IF(OR(Table1[[#This Row],[Gov_Share]]="",Table1[[#This Row],[Opp_Share]]=""),"",ABS(Table1[[#This Row],[Gov_Share]]-Table1[[#This Row],[Opp_Share]]))</f>
        <v>1</v>
      </c>
      <c r="CI1283" s="36">
        <f>IF(Table1[[#This Row],[Gov_Aye]]+Table1[[#This Row],[Gov_No]]=0,"",ABS(Table1[[#This Row],[Gov_Aye]]-Table1[[#This Row],[Gov_No]])/(Table1[[#This Row],[Gov_Aye]]+Table1[[#This Row],[Gov_No]]))</f>
        <v>1</v>
      </c>
      <c r="CJ1283" s="36">
        <f>IF(Table1[[#This Row],[Opp_Aye]]+Table1[[#This Row],[Opp_No]]=0,"",ABS(Table1[[#This Row],[Opp_Aye]]-Table1[[#This Row],[Opp_No]])/(Table1[[#This Row],[Opp_Aye]]+Table1[[#This Row],[Opp_No]]))</f>
        <v>1</v>
      </c>
      <c r="CK12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0.95957364341085272</v>
      </c>
    </row>
    <row r="1284" spans="1:89" hidden="1" x14ac:dyDescent="0.75">
      <c r="A1284" s="2">
        <v>1071</v>
      </c>
      <c r="B1284" s="15">
        <v>44384</v>
      </c>
      <c r="C1284" s="16">
        <v>0.67708333333333337</v>
      </c>
      <c r="D1284" s="2">
        <v>46</v>
      </c>
      <c r="E1284" s="19" t="s">
        <v>941</v>
      </c>
      <c r="F1284" s="2" t="s">
        <v>1991</v>
      </c>
      <c r="G1284" s="2"/>
      <c r="H1284" s="2">
        <v>263</v>
      </c>
      <c r="I1284" s="2">
        <v>365</v>
      </c>
      <c r="J1284" s="2">
        <v>0</v>
      </c>
      <c r="K1284" s="2">
        <v>1</v>
      </c>
      <c r="L1284" s="2">
        <v>0</v>
      </c>
      <c r="M1284" s="3">
        <v>0</v>
      </c>
      <c r="N1284" s="2">
        <v>0</v>
      </c>
      <c r="O1284" s="2">
        <v>0</v>
      </c>
      <c r="P1284" s="2">
        <v>1</v>
      </c>
      <c r="Q1284" s="2">
        <v>4</v>
      </c>
      <c r="R1284" s="4">
        <v>197</v>
      </c>
      <c r="S1284" s="2">
        <v>12</v>
      </c>
      <c r="T1284" s="2">
        <v>3</v>
      </c>
      <c r="U1284" s="2">
        <v>0</v>
      </c>
      <c r="V1284" s="2">
        <v>43</v>
      </c>
      <c r="W1284" s="2">
        <v>2</v>
      </c>
      <c r="X1284" s="2">
        <v>0</v>
      </c>
      <c r="Y1284" s="2">
        <v>0</v>
      </c>
      <c r="Z1284" s="2">
        <v>0</v>
      </c>
      <c r="AA1284" s="2">
        <v>0</v>
      </c>
      <c r="AB1284" s="2">
        <v>0</v>
      </c>
      <c r="AC1284" s="2">
        <v>0</v>
      </c>
      <c r="AD1284" s="2">
        <v>0</v>
      </c>
      <c r="AE1284" s="2">
        <v>0</v>
      </c>
      <c r="AF1284" s="2">
        <v>0</v>
      </c>
      <c r="AG1284" s="3">
        <v>356</v>
      </c>
      <c r="AH1284" s="2">
        <v>8</v>
      </c>
      <c r="AI1284" s="2">
        <v>0</v>
      </c>
      <c r="AJ1284" s="2">
        <v>0</v>
      </c>
      <c r="AK1284" s="2">
        <v>1</v>
      </c>
      <c r="AL1284" s="4">
        <v>0</v>
      </c>
      <c r="AM1284" s="2">
        <v>0</v>
      </c>
      <c r="AN1284" s="2">
        <v>0</v>
      </c>
      <c r="AO1284" s="2">
        <v>0</v>
      </c>
      <c r="AP1284" s="2">
        <v>0</v>
      </c>
      <c r="AQ1284" s="2">
        <v>0</v>
      </c>
      <c r="AR1284" s="2">
        <v>0</v>
      </c>
      <c r="AS1284" s="2">
        <v>0</v>
      </c>
      <c r="AT1284" s="2">
        <v>0</v>
      </c>
      <c r="AU1284" s="2">
        <v>0</v>
      </c>
      <c r="AV1284" s="2">
        <v>0</v>
      </c>
      <c r="AW1284" s="2">
        <v>0</v>
      </c>
      <c r="AX1284" s="2">
        <v>0</v>
      </c>
      <c r="AY1284" s="2">
        <v>0</v>
      </c>
      <c r="AZ1284" s="2">
        <v>0</v>
      </c>
      <c r="BA1284" s="44">
        <v>0</v>
      </c>
      <c r="BB1284" s="2">
        <v>0</v>
      </c>
      <c r="BC1284" s="2">
        <v>0</v>
      </c>
      <c r="BD1284" s="2">
        <v>0</v>
      </c>
      <c r="BE1284" s="2">
        <v>1</v>
      </c>
      <c r="BF1284" s="45">
        <v>0</v>
      </c>
      <c r="BG1284" s="2">
        <v>0</v>
      </c>
      <c r="BH1284" s="2">
        <v>0</v>
      </c>
      <c r="BI1284" s="2">
        <v>0</v>
      </c>
      <c r="BJ1284" s="2">
        <v>0</v>
      </c>
      <c r="BK1284" s="2">
        <v>0</v>
      </c>
      <c r="BL1284" s="2">
        <v>0</v>
      </c>
      <c r="BM1284" s="2">
        <v>0</v>
      </c>
      <c r="BN1284" s="2">
        <v>0</v>
      </c>
      <c r="BO1284" s="2">
        <v>0</v>
      </c>
      <c r="BP1284" s="2">
        <v>0</v>
      </c>
      <c r="BQ1284" s="2">
        <v>0</v>
      </c>
      <c r="BR1284" s="2">
        <v>1</v>
      </c>
      <c r="BS1284" s="2">
        <v>628</v>
      </c>
      <c r="BT1284" s="2">
        <v>0</v>
      </c>
      <c r="BU1284" s="5">
        <v>0.97</v>
      </c>
      <c r="BV1284" s="5">
        <f>IFERROR($BF1284/($AL1284+$R1284), "No Votes")</f>
        <v>0</v>
      </c>
      <c r="BW1284" s="5">
        <f>IFERROR($BA1284/($AG1284+$M1284), "No Votes")</f>
        <v>0</v>
      </c>
      <c r="BX1284" t="s">
        <v>2156</v>
      </c>
      <c r="BY1284" s="5" t="s">
        <v>2093</v>
      </c>
      <c r="BZ1284" s="5" t="s">
        <v>2088</v>
      </c>
      <c r="CA1284" s="28" t="str">
        <f>IF(Table1[[#This Row],[Party]]="Labour","Conservative","Labour")</f>
        <v>Labour</v>
      </c>
      <c r="CB1284" s="28" cm="1">
        <f t="array" ref="CB12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84" s="28" cm="1">
        <f t="array" ref="CC12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284" s="28">
        <f>IF(TRIM(Table1[[#This Row],[Party]])="Labour",Table1[[#This Row],[Conservative_Aye]],Table1[[#This Row],[Labour_Aye]])</f>
        <v>197</v>
      </c>
      <c r="CE1284" s="28">
        <f>IF(TRIM(Table1[[#This Row],[Party]])="Labour",Table1[[#This Row],[Conservative_No]],Table1[[#This Row],[Labour_No]])</f>
        <v>0</v>
      </c>
      <c r="CF1284" s="36">
        <f>IF(Table1[[#This Row],[Gov_Aye]]+Table1[[#This Row],[Gov_No]]=0,"",Table1[[#This Row],[Gov_Aye]]/(Table1[[#This Row],[Gov_Aye]]+Table1[[#This Row],[Gov_No]]))</f>
        <v>0</v>
      </c>
      <c r="CG1284" s="36">
        <f>IF(Table1[[#This Row],[Opp_Aye]]+Table1[[#This Row],[Opp_No]]=0,"",Table1[[#This Row],[Opp_Aye]]/(Table1[[#This Row],[Opp_Aye]]+Table1[[#This Row],[Opp_No]]))</f>
        <v>1</v>
      </c>
      <c r="CH1284" s="36">
        <f>IF(OR(Table1[[#This Row],[Gov_Share]]="",Table1[[#This Row],[Opp_Share]]=""),"",ABS(Table1[[#This Row],[Gov_Share]]-Table1[[#This Row],[Opp_Share]]))</f>
        <v>1</v>
      </c>
      <c r="CI1284" s="36">
        <f>IF(Table1[[#This Row],[Gov_Aye]]+Table1[[#This Row],[Gov_No]]=0,"",ABS(Table1[[#This Row],[Gov_Aye]]-Table1[[#This Row],[Gov_No]])/(Table1[[#This Row],[Gov_Aye]]+Table1[[#This Row],[Gov_No]]))</f>
        <v>1</v>
      </c>
      <c r="CJ1284" s="36">
        <f>IF(Table1[[#This Row],[Opp_Aye]]+Table1[[#This Row],[Opp_No]]=0,"",ABS(Table1[[#This Row],[Opp_Aye]]-Table1[[#This Row],[Opp_No]])/(Table1[[#This Row],[Opp_Aye]]+Table1[[#This Row],[Opp_No]]))</f>
        <v>1</v>
      </c>
      <c r="CK12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0.96920591913297205</v>
      </c>
    </row>
    <row r="1285" spans="1:89" hidden="1" x14ac:dyDescent="0.75">
      <c r="A1285" s="2">
        <v>1051</v>
      </c>
      <c r="B1285" s="15">
        <v>44362</v>
      </c>
      <c r="C1285" s="16">
        <v>0.78611111111111109</v>
      </c>
      <c r="D1285" s="2">
        <v>26</v>
      </c>
      <c r="E1285" s="19" t="s">
        <v>989</v>
      </c>
      <c r="F1285" s="2" t="s">
        <v>1989</v>
      </c>
      <c r="G1285" s="2"/>
      <c r="H1285" s="2">
        <v>256</v>
      </c>
      <c r="I1285" s="2">
        <v>363</v>
      </c>
      <c r="J1285" s="2">
        <v>2</v>
      </c>
      <c r="K1285" s="2">
        <v>1</v>
      </c>
      <c r="L1285" s="2">
        <v>0</v>
      </c>
      <c r="M1285" s="3">
        <v>0</v>
      </c>
      <c r="N1285" s="2">
        <v>0</v>
      </c>
      <c r="O1285" s="2">
        <v>0</v>
      </c>
      <c r="P1285" s="2">
        <v>1</v>
      </c>
      <c r="Q1285" s="2">
        <v>4</v>
      </c>
      <c r="R1285" s="4">
        <v>190</v>
      </c>
      <c r="S1285" s="2">
        <v>11</v>
      </c>
      <c r="T1285" s="2">
        <v>3</v>
      </c>
      <c r="U1285" s="2">
        <v>0</v>
      </c>
      <c r="V1285" s="2">
        <v>44</v>
      </c>
      <c r="W1285" s="2">
        <v>0</v>
      </c>
      <c r="X1285" s="2">
        <v>0</v>
      </c>
      <c r="Y1285" s="2">
        <v>0</v>
      </c>
      <c r="Z1285" s="2">
        <v>0</v>
      </c>
      <c r="AA1285" s="2">
        <v>0</v>
      </c>
      <c r="AB1285" s="2">
        <v>0</v>
      </c>
      <c r="AC1285" s="2">
        <v>0</v>
      </c>
      <c r="AD1285" s="2">
        <v>0</v>
      </c>
      <c r="AE1285" s="2">
        <v>0</v>
      </c>
      <c r="AF1285" s="2">
        <v>0</v>
      </c>
      <c r="AG1285" s="3">
        <v>355</v>
      </c>
      <c r="AH1285" s="2">
        <v>8</v>
      </c>
      <c r="AI1285" s="2">
        <v>0</v>
      </c>
      <c r="AJ1285" s="2">
        <v>0</v>
      </c>
      <c r="AK1285" s="2">
        <v>0</v>
      </c>
      <c r="AL1285" s="4">
        <v>0</v>
      </c>
      <c r="AM1285" s="2">
        <v>0</v>
      </c>
      <c r="AN1285" s="2">
        <v>0</v>
      </c>
      <c r="AO1285" s="2">
        <v>0</v>
      </c>
      <c r="AP1285" s="2">
        <v>0</v>
      </c>
      <c r="AQ1285" s="2">
        <v>0</v>
      </c>
      <c r="AR1285" s="2">
        <v>0</v>
      </c>
      <c r="AS1285" s="2">
        <v>0</v>
      </c>
      <c r="AT1285" s="2">
        <v>0</v>
      </c>
      <c r="AU1285" s="2">
        <v>0</v>
      </c>
      <c r="AV1285" s="2">
        <v>0</v>
      </c>
      <c r="AW1285" s="2">
        <v>0</v>
      </c>
      <c r="AX1285" s="2">
        <v>0</v>
      </c>
      <c r="AY1285" s="2">
        <v>0</v>
      </c>
      <c r="AZ1285" s="2">
        <v>0</v>
      </c>
      <c r="BA1285" s="44">
        <v>0</v>
      </c>
      <c r="BB1285" s="2">
        <v>0</v>
      </c>
      <c r="BC1285" s="2">
        <v>0</v>
      </c>
      <c r="BD1285" s="2">
        <v>0</v>
      </c>
      <c r="BE1285" s="2">
        <v>0</v>
      </c>
      <c r="BF1285" s="45">
        <v>0</v>
      </c>
      <c r="BG1285" s="2">
        <v>0</v>
      </c>
      <c r="BH1285" s="2">
        <v>0</v>
      </c>
      <c r="BI1285" s="2">
        <v>0</v>
      </c>
      <c r="BJ1285" s="2">
        <v>0</v>
      </c>
      <c r="BK1285" s="2">
        <v>0</v>
      </c>
      <c r="BL1285" s="2">
        <v>0</v>
      </c>
      <c r="BM1285" s="2">
        <v>0</v>
      </c>
      <c r="BN1285" s="2">
        <v>0</v>
      </c>
      <c r="BO1285" s="2">
        <v>0</v>
      </c>
      <c r="BP1285" s="2">
        <v>0</v>
      </c>
      <c r="BQ1285" s="2">
        <v>0</v>
      </c>
      <c r="BR1285" s="2">
        <v>0</v>
      </c>
      <c r="BS1285" s="2">
        <v>619</v>
      </c>
      <c r="BT1285" s="2">
        <v>0</v>
      </c>
      <c r="BU1285" s="5">
        <v>0.95</v>
      </c>
      <c r="BV1285" s="5">
        <f>IFERROR($BF1285/($AL1285+$R1285), "No Votes")</f>
        <v>0</v>
      </c>
      <c r="BW1285" s="5">
        <f>IFERROR($BA1285/($AG1285+$M1285), "No Votes")</f>
        <v>0</v>
      </c>
      <c r="BX1285" t="s">
        <v>2156</v>
      </c>
      <c r="BY1285" s="5" t="s">
        <v>2093</v>
      </c>
      <c r="BZ1285" s="5" t="s">
        <v>2088</v>
      </c>
      <c r="CA1285" s="28" t="str">
        <f>IF(Table1[[#This Row],[Party]]="Labour","Conservative","Labour")</f>
        <v>Labour</v>
      </c>
      <c r="CB1285" s="28" cm="1">
        <f t="array" ref="CB12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85" s="28" cm="1">
        <f t="array" ref="CC12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355</v>
      </c>
      <c r="CD1285" s="28">
        <f>IF(TRIM(Table1[[#This Row],[Party]])="Labour",Table1[[#This Row],[Conservative_Aye]],Table1[[#This Row],[Labour_Aye]])</f>
        <v>190</v>
      </c>
      <c r="CE1285" s="28">
        <f>IF(TRIM(Table1[[#This Row],[Party]])="Labour",Table1[[#This Row],[Conservative_No]],Table1[[#This Row],[Labour_No]])</f>
        <v>0</v>
      </c>
      <c r="CF1285" s="36">
        <f>IF(Table1[[#This Row],[Gov_Aye]]+Table1[[#This Row],[Gov_No]]=0,"",Table1[[#This Row],[Gov_Aye]]/(Table1[[#This Row],[Gov_Aye]]+Table1[[#This Row],[Gov_No]]))</f>
        <v>0</v>
      </c>
      <c r="CG1285" s="36">
        <f>IF(Table1[[#This Row],[Opp_Aye]]+Table1[[#This Row],[Opp_No]]=0,"",Table1[[#This Row],[Opp_Aye]]/(Table1[[#This Row],[Opp_Aye]]+Table1[[#This Row],[Opp_No]]))</f>
        <v>1</v>
      </c>
      <c r="CH1285" s="36">
        <f>IF(OR(Table1[[#This Row],[Gov_Share]]="",Table1[[#This Row],[Opp_Share]]=""),"",ABS(Table1[[#This Row],[Gov_Share]]-Table1[[#This Row],[Opp_Share]]))</f>
        <v>1</v>
      </c>
      <c r="CI1285" s="36">
        <f>IF(Table1[[#This Row],[Gov_Aye]]+Table1[[#This Row],[Gov_No]]=0,"",ABS(Table1[[#This Row],[Gov_Aye]]-Table1[[#This Row],[Gov_No]])/(Table1[[#This Row],[Gov_Aye]]+Table1[[#This Row],[Gov_No]]))</f>
        <v>1</v>
      </c>
      <c r="CJ1285" s="36">
        <f>IF(Table1[[#This Row],[Opp_Aye]]+Table1[[#This Row],[Opp_No]]=0,"",ABS(Table1[[#This Row],[Opp_Aye]]-Table1[[#This Row],[Opp_No]])/(Table1[[#This Row],[Opp_Aye]]+Table1[[#This Row],[Opp_No]]))</f>
        <v>1</v>
      </c>
      <c r="CK12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0.97154333174484309</v>
      </c>
    </row>
    <row r="1286" spans="1:89" x14ac:dyDescent="0.75">
      <c r="A1286">
        <v>1145</v>
      </c>
      <c r="B1286" s="17">
        <v>44522</v>
      </c>
      <c r="C1286" s="18">
        <v>0.7895833333333333</v>
      </c>
      <c r="D1286">
        <v>113</v>
      </c>
      <c r="E1286" s="20" t="s">
        <v>316</v>
      </c>
      <c r="H1286">
        <v>230</v>
      </c>
      <c r="I1286">
        <v>297</v>
      </c>
      <c r="J1286">
        <v>1</v>
      </c>
      <c r="K1286">
        <v>1</v>
      </c>
      <c r="L1286">
        <v>0</v>
      </c>
      <c r="M1286" s="3">
        <v>3</v>
      </c>
      <c r="N1286">
        <v>2</v>
      </c>
      <c r="O1286">
        <v>0</v>
      </c>
      <c r="P1286">
        <v>1</v>
      </c>
      <c r="Q1286">
        <v>4</v>
      </c>
      <c r="R1286" s="4">
        <v>171</v>
      </c>
      <c r="S1286">
        <v>10</v>
      </c>
      <c r="T1286">
        <v>3</v>
      </c>
      <c r="U1286">
        <v>0</v>
      </c>
      <c r="V1286">
        <v>33</v>
      </c>
      <c r="W1286">
        <v>1</v>
      </c>
      <c r="X1286">
        <v>0</v>
      </c>
      <c r="Y1286">
        <v>0</v>
      </c>
      <c r="Z1286">
        <v>0</v>
      </c>
      <c r="AA1286">
        <v>0</v>
      </c>
      <c r="AB1286">
        <v>0</v>
      </c>
      <c r="AC1286">
        <v>0</v>
      </c>
      <c r="AD1286">
        <v>0</v>
      </c>
      <c r="AE1286">
        <v>0</v>
      </c>
      <c r="AF1286">
        <v>0</v>
      </c>
      <c r="AG1286" s="3">
        <v>295</v>
      </c>
      <c r="AH1286">
        <v>0</v>
      </c>
      <c r="AI1286">
        <v>0</v>
      </c>
      <c r="AJ1286">
        <v>0</v>
      </c>
      <c r="AK1286">
        <v>1</v>
      </c>
      <c r="AL1286" s="4">
        <v>0</v>
      </c>
      <c r="AM1286">
        <v>0</v>
      </c>
      <c r="AN1286">
        <v>0</v>
      </c>
      <c r="AO1286">
        <v>0</v>
      </c>
      <c r="AP1286">
        <v>0</v>
      </c>
      <c r="AQ1286">
        <v>0</v>
      </c>
      <c r="AR1286">
        <v>0</v>
      </c>
      <c r="AS1286">
        <v>0</v>
      </c>
      <c r="AT1286">
        <v>0</v>
      </c>
      <c r="AU1286">
        <v>0</v>
      </c>
      <c r="AV1286">
        <v>0</v>
      </c>
      <c r="AW1286">
        <v>0</v>
      </c>
      <c r="AX1286">
        <v>0</v>
      </c>
      <c r="AY1286">
        <v>0</v>
      </c>
      <c r="AZ1286">
        <v>0</v>
      </c>
      <c r="BA1286" s="3">
        <v>3</v>
      </c>
      <c r="BB1286">
        <v>0</v>
      </c>
      <c r="BC1286">
        <v>0</v>
      </c>
      <c r="BD1286">
        <v>0</v>
      </c>
      <c r="BE1286">
        <v>1</v>
      </c>
      <c r="BF1286" s="4">
        <v>0</v>
      </c>
      <c r="BG1286">
        <v>0</v>
      </c>
      <c r="BH1286">
        <v>0</v>
      </c>
      <c r="BI1286">
        <v>0</v>
      </c>
      <c r="BJ1286">
        <v>0</v>
      </c>
      <c r="BK1286">
        <v>0</v>
      </c>
      <c r="BL1286">
        <v>0</v>
      </c>
      <c r="BM1286">
        <v>0</v>
      </c>
      <c r="BN1286">
        <v>0</v>
      </c>
      <c r="BO1286">
        <v>0</v>
      </c>
      <c r="BP1286">
        <v>0</v>
      </c>
      <c r="BQ1286">
        <v>0</v>
      </c>
      <c r="BR1286">
        <v>4</v>
      </c>
      <c r="BS1286">
        <v>526</v>
      </c>
      <c r="BT1286">
        <v>0.01</v>
      </c>
      <c r="BU1286" s="1">
        <v>0.81</v>
      </c>
      <c r="BV1286" s="5">
        <f>IFERROR($BF1286/($AL1286+$R1286), "No Votes")</f>
        <v>0</v>
      </c>
      <c r="BW1286" s="5">
        <f>IFERROR($BA1286/($AG1286+$M1286), "No Votes")</f>
        <v>1.0067114093959731E-2</v>
      </c>
      <c r="BX1286" t="s">
        <v>2157</v>
      </c>
      <c r="BY1286" s="5" t="s">
        <v>2093</v>
      </c>
      <c r="BZ1286" s="5" t="s">
        <v>2088</v>
      </c>
      <c r="CA1286" s="28" t="str">
        <f>IF(Table1[[#This Row],[Party]]="Labour","Conservative","Labour")</f>
        <v>Labour</v>
      </c>
      <c r="CB1286" s="28" cm="1">
        <f t="array" ref="CB12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286" s="28" cm="1">
        <f t="array" ref="CC12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286" s="28">
        <f>IF(TRIM(Table1[[#This Row],[Party]])="Labour",Table1[[#This Row],[Conservative_Aye]],Table1[[#This Row],[Labour_Aye]])</f>
        <v>171</v>
      </c>
      <c r="CE1286" s="28">
        <f>IF(TRIM(Table1[[#This Row],[Party]])="Labour",Table1[[#This Row],[Conservative_No]],Table1[[#This Row],[Labour_No]])</f>
        <v>0</v>
      </c>
      <c r="CF1286" s="36">
        <f>IF(Table1[[#This Row],[Gov_Aye]]+Table1[[#This Row],[Gov_No]]=0,"",Table1[[#This Row],[Gov_Aye]]/(Table1[[#This Row],[Gov_Aye]]+Table1[[#This Row],[Gov_No]]))</f>
        <v>1.0067114093959731E-2</v>
      </c>
      <c r="CG1286" s="36">
        <f>IF(Table1[[#This Row],[Opp_Aye]]+Table1[[#This Row],[Opp_No]]=0,"",Table1[[#This Row],[Opp_Aye]]/(Table1[[#This Row],[Opp_Aye]]+Table1[[#This Row],[Opp_No]]))</f>
        <v>1</v>
      </c>
      <c r="CH1286" s="36">
        <f>IF(OR(Table1[[#This Row],[Gov_Share]]="",Table1[[#This Row],[Opp_Share]]=""),"",ABS(Table1[[#This Row],[Gov_Share]]-Table1[[#This Row],[Opp_Share]]))</f>
        <v>0.98993288590604023</v>
      </c>
      <c r="CI1286" s="36">
        <f>IF(Table1[[#This Row],[Gov_Aye]]+Table1[[#This Row],[Gov_No]]=0,"",ABS(Table1[[#This Row],[Gov_Aye]]-Table1[[#This Row],[Gov_No]])/(Table1[[#This Row],[Gov_Aye]]+Table1[[#This Row],[Gov_No]]))</f>
        <v>0.97986577181208057</v>
      </c>
      <c r="CJ1286" s="36">
        <f>IF(Table1[[#This Row],[Opp_Aye]]+Table1[[#This Row],[Opp_No]]=0,"",ABS(Table1[[#This Row],[Opp_Aye]]-Table1[[#This Row],[Opp_No]])/(Table1[[#This Row],[Opp_Aye]]+Table1[[#This Row],[Opp_No]]))</f>
        <v>1</v>
      </c>
      <c r="CK12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0.95951336975273149</v>
      </c>
    </row>
    <row r="1287" spans="1:89" x14ac:dyDescent="0.75">
      <c r="A1287">
        <v>1325</v>
      </c>
      <c r="B1287" s="17">
        <v>44739</v>
      </c>
      <c r="C1287" s="18">
        <v>0.91527777777777775</v>
      </c>
      <c r="D1287">
        <v>19</v>
      </c>
      <c r="E1287" s="20" t="s">
        <v>690</v>
      </c>
      <c r="H1287">
        <v>295</v>
      </c>
      <c r="I1287">
        <v>221</v>
      </c>
      <c r="J1287">
        <v>0</v>
      </c>
      <c r="K1287">
        <v>0</v>
      </c>
      <c r="L1287">
        <v>0</v>
      </c>
      <c r="M1287" s="3">
        <v>285</v>
      </c>
      <c r="N1287">
        <v>8</v>
      </c>
      <c r="O1287">
        <v>0</v>
      </c>
      <c r="P1287">
        <v>0</v>
      </c>
      <c r="Q1287">
        <v>1</v>
      </c>
      <c r="R1287" s="4">
        <v>0</v>
      </c>
      <c r="S1287">
        <v>0</v>
      </c>
      <c r="T1287">
        <v>0</v>
      </c>
      <c r="U1287">
        <v>0</v>
      </c>
      <c r="V1287">
        <v>0</v>
      </c>
      <c r="W1287">
        <v>0</v>
      </c>
      <c r="X1287">
        <v>0</v>
      </c>
      <c r="Y1287">
        <v>0</v>
      </c>
      <c r="Z1287">
        <v>0</v>
      </c>
      <c r="AA1287">
        <v>0</v>
      </c>
      <c r="AB1287">
        <v>0</v>
      </c>
      <c r="AC1287">
        <v>0</v>
      </c>
      <c r="AD1287">
        <v>1</v>
      </c>
      <c r="AE1287">
        <v>1</v>
      </c>
      <c r="AF1287">
        <v>0</v>
      </c>
      <c r="AG1287" s="3">
        <v>0</v>
      </c>
      <c r="AH1287">
        <v>0</v>
      </c>
      <c r="AI1287">
        <v>0</v>
      </c>
      <c r="AJ1287">
        <v>1</v>
      </c>
      <c r="AK1287">
        <v>4</v>
      </c>
      <c r="AL1287" s="4">
        <v>161</v>
      </c>
      <c r="AM1287">
        <v>13</v>
      </c>
      <c r="AN1287">
        <v>3</v>
      </c>
      <c r="AO1287">
        <v>0</v>
      </c>
      <c r="AP1287">
        <v>36</v>
      </c>
      <c r="AQ1287">
        <v>2</v>
      </c>
      <c r="AR1287">
        <v>0</v>
      </c>
      <c r="AS1287">
        <v>0</v>
      </c>
      <c r="AT1287">
        <v>0</v>
      </c>
      <c r="AU1287">
        <v>0</v>
      </c>
      <c r="AV1287">
        <v>0</v>
      </c>
      <c r="AW1287">
        <v>0</v>
      </c>
      <c r="AX1287">
        <v>0</v>
      </c>
      <c r="AY1287">
        <v>0</v>
      </c>
      <c r="AZ1287">
        <v>0</v>
      </c>
      <c r="BA1287" s="3">
        <v>0</v>
      </c>
      <c r="BB1287">
        <v>0</v>
      </c>
      <c r="BC1287">
        <v>0</v>
      </c>
      <c r="BD1287">
        <v>0</v>
      </c>
      <c r="BE1287">
        <v>1</v>
      </c>
      <c r="BF1287" s="4">
        <v>0</v>
      </c>
      <c r="BG1287">
        <v>0</v>
      </c>
      <c r="BH1287">
        <v>0</v>
      </c>
      <c r="BI1287">
        <v>0</v>
      </c>
      <c r="BJ1287">
        <v>0</v>
      </c>
      <c r="BK1287">
        <v>0</v>
      </c>
      <c r="BL1287">
        <v>0</v>
      </c>
      <c r="BM1287">
        <v>0</v>
      </c>
      <c r="BN1287">
        <v>0</v>
      </c>
      <c r="BO1287">
        <v>0</v>
      </c>
      <c r="BP1287">
        <v>0</v>
      </c>
      <c r="BQ1287">
        <v>0</v>
      </c>
      <c r="BR1287">
        <v>1</v>
      </c>
      <c r="BS1287">
        <v>516</v>
      </c>
      <c r="BT1287">
        <v>0</v>
      </c>
      <c r="BU1287" s="1">
        <v>0.79</v>
      </c>
      <c r="BV1287" s="5">
        <f>IFERROR($BF1287/($AL1287+$R1287), "No Votes")</f>
        <v>0</v>
      </c>
      <c r="BW1287" s="5">
        <f>IFERROR($BA1287/($AG1287+$M1287), "No Votes")</f>
        <v>0</v>
      </c>
      <c r="BX1287" t="s">
        <v>2157</v>
      </c>
      <c r="BY1287" s="5" t="s">
        <v>2093</v>
      </c>
      <c r="BZ1287" s="5" t="s">
        <v>2088</v>
      </c>
      <c r="CA1287" s="28" t="str">
        <f>IF(Table1[[#This Row],[Party]]="Labour","Conservative","Labour")</f>
        <v>Labour</v>
      </c>
      <c r="CB1287" s="28" cm="1">
        <f t="array" ref="CB12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287" s="28" cm="1">
        <f t="array" ref="CC12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287" s="28">
        <f>IF(TRIM(Table1[[#This Row],[Party]])="Labour",Table1[[#This Row],[Conservative_Aye]],Table1[[#This Row],[Labour_Aye]])</f>
        <v>0</v>
      </c>
      <c r="CE1287" s="28">
        <f>IF(TRIM(Table1[[#This Row],[Party]])="Labour",Table1[[#This Row],[Conservative_No]],Table1[[#This Row],[Labour_No]])</f>
        <v>161</v>
      </c>
      <c r="CF1287" s="36">
        <f>IF(Table1[[#This Row],[Gov_Aye]]+Table1[[#This Row],[Gov_No]]=0,"",Table1[[#This Row],[Gov_Aye]]/(Table1[[#This Row],[Gov_Aye]]+Table1[[#This Row],[Gov_No]]))</f>
        <v>1</v>
      </c>
      <c r="CG1287" s="36">
        <f>IF(Table1[[#This Row],[Opp_Aye]]+Table1[[#This Row],[Opp_No]]=0,"",Table1[[#This Row],[Opp_Aye]]/(Table1[[#This Row],[Opp_Aye]]+Table1[[#This Row],[Opp_No]]))</f>
        <v>0</v>
      </c>
      <c r="CH1287" s="36">
        <f>IF(OR(Table1[[#This Row],[Gov_Share]]="",Table1[[#This Row],[Opp_Share]]=""),"",ABS(Table1[[#This Row],[Gov_Share]]-Table1[[#This Row],[Opp_Share]]))</f>
        <v>1</v>
      </c>
      <c r="CI1287" s="36">
        <f>IF(Table1[[#This Row],[Gov_Aye]]+Table1[[#This Row],[Gov_No]]=0,"",ABS(Table1[[#This Row],[Gov_Aye]]-Table1[[#This Row],[Gov_No]])/(Table1[[#This Row],[Gov_Aye]]+Table1[[#This Row],[Gov_No]]))</f>
        <v>1</v>
      </c>
      <c r="CJ1287" s="36">
        <f>IF(Table1[[#This Row],[Opp_Aye]]+Table1[[#This Row],[Opp_No]]=0,"",ABS(Table1[[#This Row],[Opp_Aye]]-Table1[[#This Row],[Opp_No]])/(Table1[[#This Row],[Opp_Aye]]+Table1[[#This Row],[Opp_No]]))</f>
        <v>1</v>
      </c>
      <c r="CK12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0.95950312481860578</v>
      </c>
    </row>
    <row r="1288" spans="1:89" ht="29.5" x14ac:dyDescent="0.75">
      <c r="A1288" s="2">
        <v>1765</v>
      </c>
      <c r="B1288" s="15">
        <v>45369</v>
      </c>
      <c r="C1288" s="16">
        <v>0.85902777777777772</v>
      </c>
      <c r="D1288" s="2">
        <v>101</v>
      </c>
      <c r="E1288" s="19" t="s">
        <v>412</v>
      </c>
      <c r="F1288" s="2"/>
      <c r="G1288" s="2"/>
      <c r="H1288" s="2">
        <v>321</v>
      </c>
      <c r="I1288" s="2">
        <v>252</v>
      </c>
      <c r="J1288" s="2">
        <v>0</v>
      </c>
      <c r="K1288" s="2">
        <v>0</v>
      </c>
      <c r="L1288" s="2">
        <v>0</v>
      </c>
      <c r="M1288" s="3">
        <v>311</v>
      </c>
      <c r="N1288" s="2">
        <v>4</v>
      </c>
      <c r="O1288" s="2">
        <v>0</v>
      </c>
      <c r="P1288" s="2">
        <v>0</v>
      </c>
      <c r="Q1288" s="2">
        <v>2</v>
      </c>
      <c r="R1288" s="4">
        <v>0</v>
      </c>
      <c r="S1288" s="2">
        <v>0</v>
      </c>
      <c r="T1288" s="2">
        <v>0</v>
      </c>
      <c r="U1288" s="2">
        <v>0</v>
      </c>
      <c r="V1288" s="2">
        <v>0</v>
      </c>
      <c r="W1288" s="2">
        <v>0</v>
      </c>
      <c r="X1288" s="2">
        <v>0</v>
      </c>
      <c r="Y1288" s="2">
        <v>0</v>
      </c>
      <c r="Z1288" s="2">
        <v>0</v>
      </c>
      <c r="AA1288" s="2">
        <v>0</v>
      </c>
      <c r="AB1288" s="2">
        <v>0</v>
      </c>
      <c r="AC1288" s="2">
        <v>0</v>
      </c>
      <c r="AD1288" s="2">
        <v>1</v>
      </c>
      <c r="AE1288" s="2">
        <v>1</v>
      </c>
      <c r="AF1288" s="2">
        <v>0</v>
      </c>
      <c r="AG1288" s="3">
        <v>1</v>
      </c>
      <c r="AH1288" s="2">
        <v>0</v>
      </c>
      <c r="AI1288" s="2">
        <v>0</v>
      </c>
      <c r="AJ1288" s="2">
        <v>1</v>
      </c>
      <c r="AK1288" s="2">
        <v>5</v>
      </c>
      <c r="AL1288" s="4">
        <v>181</v>
      </c>
      <c r="AM1288" s="2">
        <v>13</v>
      </c>
      <c r="AN1288" s="2">
        <v>3</v>
      </c>
      <c r="AO1288" s="2">
        <v>0</v>
      </c>
      <c r="AP1288" s="2">
        <v>43</v>
      </c>
      <c r="AQ1288" s="2">
        <v>2</v>
      </c>
      <c r="AR1288" s="2">
        <v>0</v>
      </c>
      <c r="AS1288" s="2">
        <v>0</v>
      </c>
      <c r="AT1288" s="2">
        <v>0</v>
      </c>
      <c r="AU1288" s="2">
        <v>0</v>
      </c>
      <c r="AV1288" s="2">
        <v>0</v>
      </c>
      <c r="AW1288" s="2">
        <v>0</v>
      </c>
      <c r="AX1288" s="2">
        <v>0</v>
      </c>
      <c r="AY1288" s="2">
        <v>0</v>
      </c>
      <c r="AZ1288" s="2">
        <v>0</v>
      </c>
      <c r="BA1288" s="44">
        <v>1</v>
      </c>
      <c r="BB1288" s="2">
        <v>0</v>
      </c>
      <c r="BC1288" s="2">
        <v>0</v>
      </c>
      <c r="BD1288" s="2">
        <v>0</v>
      </c>
      <c r="BE1288" s="2">
        <v>2</v>
      </c>
      <c r="BF1288" s="45">
        <v>0</v>
      </c>
      <c r="BG1288" s="2">
        <v>0</v>
      </c>
      <c r="BH1288" s="2">
        <v>0</v>
      </c>
      <c r="BI1288" s="2">
        <v>0</v>
      </c>
      <c r="BJ1288" s="2">
        <v>0</v>
      </c>
      <c r="BK1288" s="2">
        <v>0</v>
      </c>
      <c r="BL1288" s="2">
        <v>0</v>
      </c>
      <c r="BM1288" s="2">
        <v>0</v>
      </c>
      <c r="BN1288" s="2">
        <v>0</v>
      </c>
      <c r="BO1288" s="2">
        <v>0</v>
      </c>
      <c r="BP1288" s="2">
        <v>0</v>
      </c>
      <c r="BQ1288" s="2">
        <v>0</v>
      </c>
      <c r="BR1288" s="2">
        <v>3</v>
      </c>
      <c r="BS1288" s="2">
        <v>568</v>
      </c>
      <c r="BT1288" s="2">
        <v>0.01</v>
      </c>
      <c r="BU1288" s="5">
        <v>0.87</v>
      </c>
      <c r="BV1288" s="5">
        <f>IFERROR($BF1288/($AL1288+$R1288), "No Votes")</f>
        <v>0</v>
      </c>
      <c r="BW1288" s="5">
        <f>IFERROR($BA1288/($AG1288+$M1288), "No Votes")</f>
        <v>3.205128205128205E-3</v>
      </c>
      <c r="BX1288" t="s">
        <v>2157</v>
      </c>
      <c r="BY1288" s="5" t="s">
        <v>2096</v>
      </c>
      <c r="BZ1288" s="5" t="s">
        <v>2088</v>
      </c>
      <c r="CA1288" s="28" t="str">
        <f>IF(Table1[[#This Row],[Party]]="Labour","Conservative","Labour")</f>
        <v>Labour</v>
      </c>
      <c r="CB1288" s="28" cm="1">
        <f t="array" ref="CB12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1288" s="28" cm="1">
        <f t="array" ref="CC12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88" s="28">
        <f>IF(TRIM(Table1[[#This Row],[Party]])="Labour",Table1[[#This Row],[Conservative_Aye]],Table1[[#This Row],[Labour_Aye]])</f>
        <v>0</v>
      </c>
      <c r="CE1288" s="28">
        <f>IF(TRIM(Table1[[#This Row],[Party]])="Labour",Table1[[#This Row],[Conservative_No]],Table1[[#This Row],[Labour_No]])</f>
        <v>181</v>
      </c>
      <c r="CF1288" s="36">
        <f>IF(Table1[[#This Row],[Gov_Aye]]+Table1[[#This Row],[Gov_No]]=0,"",Table1[[#This Row],[Gov_Aye]]/(Table1[[#This Row],[Gov_Aye]]+Table1[[#This Row],[Gov_No]]))</f>
        <v>0.99679487179487181</v>
      </c>
      <c r="CG1288" s="36">
        <f>IF(Table1[[#This Row],[Opp_Aye]]+Table1[[#This Row],[Opp_No]]=0,"",Table1[[#This Row],[Opp_Aye]]/(Table1[[#This Row],[Opp_Aye]]+Table1[[#This Row],[Opp_No]]))</f>
        <v>0</v>
      </c>
      <c r="CH1288" s="36">
        <f>IF(OR(Table1[[#This Row],[Gov_Share]]="",Table1[[#This Row],[Opp_Share]]=""),"",ABS(Table1[[#This Row],[Gov_Share]]-Table1[[#This Row],[Opp_Share]]))</f>
        <v>0.99679487179487181</v>
      </c>
      <c r="CI1288" s="36">
        <f>IF(Table1[[#This Row],[Gov_Aye]]+Table1[[#This Row],[Gov_No]]=0,"",ABS(Table1[[#This Row],[Gov_Aye]]-Table1[[#This Row],[Gov_No]])/(Table1[[#This Row],[Gov_Aye]]+Table1[[#This Row],[Gov_No]]))</f>
        <v>0.99358974358974361</v>
      </c>
      <c r="CJ1288" s="36">
        <f>IF(Table1[[#This Row],[Opp_Aye]]+Table1[[#This Row],[Opp_No]]=0,"",ABS(Table1[[#This Row],[Opp_Aye]]-Table1[[#This Row],[Opp_No]])/(Table1[[#This Row],[Opp_Aye]]+Table1[[#This Row],[Opp_No]]))</f>
        <v>1</v>
      </c>
      <c r="CK12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0.95949491897393491</v>
      </c>
    </row>
    <row r="1289" spans="1:89" ht="29.5" x14ac:dyDescent="0.75">
      <c r="A1289" s="2">
        <v>1591</v>
      </c>
      <c r="B1289" s="15">
        <v>45118</v>
      </c>
      <c r="C1289" s="16">
        <v>0.73958333333333337</v>
      </c>
      <c r="D1289" s="2">
        <v>283</v>
      </c>
      <c r="E1289" s="19" t="s">
        <v>318</v>
      </c>
      <c r="F1289" s="2"/>
      <c r="G1289" s="2"/>
      <c r="H1289" s="2">
        <v>297</v>
      </c>
      <c r="I1289" s="2">
        <v>231</v>
      </c>
      <c r="J1289" s="2">
        <v>0</v>
      </c>
      <c r="K1289" s="2">
        <v>0</v>
      </c>
      <c r="L1289" s="2">
        <v>0</v>
      </c>
      <c r="M1289" s="3">
        <v>294</v>
      </c>
      <c r="N1289" s="2">
        <v>0</v>
      </c>
      <c r="O1289" s="2">
        <v>0</v>
      </c>
      <c r="P1289" s="2">
        <v>0</v>
      </c>
      <c r="Q1289" s="2">
        <v>1</v>
      </c>
      <c r="R1289" s="4">
        <v>0</v>
      </c>
      <c r="S1289" s="2">
        <v>0</v>
      </c>
      <c r="T1289" s="2">
        <v>0</v>
      </c>
      <c r="U1289" s="2">
        <v>0</v>
      </c>
      <c r="V1289" s="2">
        <v>0</v>
      </c>
      <c r="W1289" s="2">
        <v>0</v>
      </c>
      <c r="X1289" s="2">
        <v>0</v>
      </c>
      <c r="Y1289" s="2">
        <v>1</v>
      </c>
      <c r="Z1289" s="2">
        <v>0</v>
      </c>
      <c r="AA1289" s="2">
        <v>0</v>
      </c>
      <c r="AB1289" s="2">
        <v>0</v>
      </c>
      <c r="AC1289" s="2">
        <v>0</v>
      </c>
      <c r="AD1289" s="2">
        <v>1</v>
      </c>
      <c r="AE1289" s="2">
        <v>1</v>
      </c>
      <c r="AF1289" s="2">
        <v>0</v>
      </c>
      <c r="AG1289" s="3">
        <v>3</v>
      </c>
      <c r="AH1289" s="2">
        <v>0</v>
      </c>
      <c r="AI1289" s="2">
        <v>0</v>
      </c>
      <c r="AJ1289" s="2">
        <v>1</v>
      </c>
      <c r="AK1289" s="2">
        <v>9</v>
      </c>
      <c r="AL1289" s="4">
        <v>160</v>
      </c>
      <c r="AM1289" s="2">
        <v>10</v>
      </c>
      <c r="AN1289" s="2">
        <v>3</v>
      </c>
      <c r="AO1289" s="2">
        <v>0</v>
      </c>
      <c r="AP1289" s="2">
        <v>41</v>
      </c>
      <c r="AQ1289" s="2">
        <v>2</v>
      </c>
      <c r="AR1289" s="2">
        <v>0</v>
      </c>
      <c r="AS1289" s="2">
        <v>0</v>
      </c>
      <c r="AT1289" s="2">
        <v>0</v>
      </c>
      <c r="AU1289" s="2">
        <v>0</v>
      </c>
      <c r="AV1289" s="2">
        <v>0</v>
      </c>
      <c r="AW1289" s="2">
        <v>0</v>
      </c>
      <c r="AX1289" s="2">
        <v>0</v>
      </c>
      <c r="AY1289" s="2">
        <v>0</v>
      </c>
      <c r="AZ1289" s="2">
        <v>0</v>
      </c>
      <c r="BA1289" s="44">
        <v>3</v>
      </c>
      <c r="BB1289" s="2">
        <v>0</v>
      </c>
      <c r="BC1289" s="2">
        <v>0</v>
      </c>
      <c r="BD1289" s="2">
        <v>0</v>
      </c>
      <c r="BE1289" s="2">
        <v>1</v>
      </c>
      <c r="BF1289" s="45">
        <v>0</v>
      </c>
      <c r="BG1289" s="2">
        <v>0</v>
      </c>
      <c r="BH1289" s="2">
        <v>0</v>
      </c>
      <c r="BI1289" s="2">
        <v>0</v>
      </c>
      <c r="BJ1289" s="2">
        <v>0</v>
      </c>
      <c r="BK1289" s="2">
        <v>0</v>
      </c>
      <c r="BL1289" s="2">
        <v>0</v>
      </c>
      <c r="BM1289" s="2">
        <v>0</v>
      </c>
      <c r="BN1289" s="2">
        <v>0</v>
      </c>
      <c r="BO1289" s="2">
        <v>0</v>
      </c>
      <c r="BP1289" s="2">
        <v>0</v>
      </c>
      <c r="BQ1289" s="2">
        <v>0</v>
      </c>
      <c r="BR1289" s="2">
        <v>4</v>
      </c>
      <c r="BS1289" s="2">
        <v>527</v>
      </c>
      <c r="BT1289" s="2">
        <v>0.01</v>
      </c>
      <c r="BU1289" s="5">
        <v>0.81</v>
      </c>
      <c r="BV1289" s="5">
        <f>IFERROR($BF1289/($AL1289+$R1289), "No Votes")</f>
        <v>0</v>
      </c>
      <c r="BW1289" s="5">
        <f>IFERROR($BA1289/($AG1289+$M1289), "No Votes")</f>
        <v>1.0101010101010102E-2</v>
      </c>
      <c r="BX1289" t="s">
        <v>2157</v>
      </c>
      <c r="BY1289" s="5" t="s">
        <v>2096</v>
      </c>
      <c r="BZ1289" s="5" t="s">
        <v>2088</v>
      </c>
      <c r="CA1289" s="28" t="str">
        <f>IF(Table1[[#This Row],[Party]]="Labour","Conservative","Labour")</f>
        <v>Labour</v>
      </c>
      <c r="CB1289" s="28" cm="1">
        <f t="array" ref="CB12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1289" s="28" cm="1">
        <f t="array" ref="CC12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289" s="28">
        <f>IF(TRIM(Table1[[#This Row],[Party]])="Labour",Table1[[#This Row],[Conservative_Aye]],Table1[[#This Row],[Labour_Aye]])</f>
        <v>0</v>
      </c>
      <c r="CE1289" s="28">
        <f>IF(TRIM(Table1[[#This Row],[Party]])="Labour",Table1[[#This Row],[Conservative_No]],Table1[[#This Row],[Labour_No]])</f>
        <v>160</v>
      </c>
      <c r="CF1289" s="36">
        <f>IF(Table1[[#This Row],[Gov_Aye]]+Table1[[#This Row],[Gov_No]]=0,"",Table1[[#This Row],[Gov_Aye]]/(Table1[[#This Row],[Gov_Aye]]+Table1[[#This Row],[Gov_No]]))</f>
        <v>0.98989898989898994</v>
      </c>
      <c r="CG1289" s="36">
        <f>IF(Table1[[#This Row],[Opp_Aye]]+Table1[[#This Row],[Opp_No]]=0,"",Table1[[#This Row],[Opp_Aye]]/(Table1[[#This Row],[Opp_Aye]]+Table1[[#This Row],[Opp_No]]))</f>
        <v>0</v>
      </c>
      <c r="CH1289" s="36">
        <f>IF(OR(Table1[[#This Row],[Gov_Share]]="",Table1[[#This Row],[Opp_Share]]=""),"",ABS(Table1[[#This Row],[Gov_Share]]-Table1[[#This Row],[Opp_Share]]))</f>
        <v>0.98989898989898994</v>
      </c>
      <c r="CI1289" s="36">
        <f>IF(Table1[[#This Row],[Gov_Aye]]+Table1[[#This Row],[Gov_No]]=0,"",ABS(Table1[[#This Row],[Gov_Aye]]-Table1[[#This Row],[Gov_No]])/(Table1[[#This Row],[Gov_Aye]]+Table1[[#This Row],[Gov_No]]))</f>
        <v>0.97979797979797978</v>
      </c>
      <c r="CJ1289" s="36">
        <f>IF(Table1[[#This Row],[Opp_Aye]]+Table1[[#This Row],[Opp_No]]=0,"",ABS(Table1[[#This Row],[Opp_Aye]]-Table1[[#This Row],[Opp_No]])/(Table1[[#This Row],[Opp_Aye]]+Table1[[#This Row],[Opp_No]]))</f>
        <v>1</v>
      </c>
      <c r="CK12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0.95949318487233637</v>
      </c>
    </row>
    <row r="1290" spans="1:89" hidden="1" x14ac:dyDescent="0.75">
      <c r="A1290">
        <v>992</v>
      </c>
      <c r="B1290" s="17">
        <v>44300</v>
      </c>
      <c r="C1290" s="18">
        <v>0.66666666666666663</v>
      </c>
      <c r="D1290">
        <v>250</v>
      </c>
      <c r="E1290" s="20" t="s">
        <v>991</v>
      </c>
      <c r="F1290" t="s">
        <v>1987</v>
      </c>
      <c r="H1290">
        <v>262</v>
      </c>
      <c r="I1290">
        <v>357</v>
      </c>
      <c r="J1290">
        <v>0</v>
      </c>
      <c r="K1290">
        <v>1</v>
      </c>
      <c r="L1290">
        <v>0</v>
      </c>
      <c r="M1290" s="3">
        <v>0</v>
      </c>
      <c r="N1290">
        <v>0</v>
      </c>
      <c r="O1290">
        <v>0</v>
      </c>
      <c r="P1290">
        <v>1</v>
      </c>
      <c r="Q1290">
        <v>4</v>
      </c>
      <c r="R1290" s="4">
        <v>196</v>
      </c>
      <c r="S1290">
        <v>11</v>
      </c>
      <c r="T1290">
        <v>3</v>
      </c>
      <c r="U1290">
        <v>0</v>
      </c>
      <c r="V1290">
        <v>44</v>
      </c>
      <c r="W1290">
        <v>2</v>
      </c>
      <c r="X1290">
        <v>0</v>
      </c>
      <c r="Y1290">
        <v>0</v>
      </c>
      <c r="Z1290">
        <v>0</v>
      </c>
      <c r="AA1290">
        <v>0</v>
      </c>
      <c r="AB1290">
        <v>0</v>
      </c>
      <c r="AC1290">
        <v>0</v>
      </c>
      <c r="AD1290">
        <v>0</v>
      </c>
      <c r="AE1290">
        <v>0</v>
      </c>
      <c r="AF1290">
        <v>0</v>
      </c>
      <c r="AG1290" s="3">
        <v>356</v>
      </c>
      <c r="AH1290">
        <v>0</v>
      </c>
      <c r="AI1290">
        <v>0</v>
      </c>
      <c r="AJ1290">
        <v>0</v>
      </c>
      <c r="AK1290">
        <v>0</v>
      </c>
      <c r="AL1290" s="4">
        <v>0</v>
      </c>
      <c r="AM1290">
        <v>0</v>
      </c>
      <c r="AN1290">
        <v>0</v>
      </c>
      <c r="AO1290">
        <v>0</v>
      </c>
      <c r="AP1290">
        <v>0</v>
      </c>
      <c r="AQ1290">
        <v>0</v>
      </c>
      <c r="AR1290">
        <v>0</v>
      </c>
      <c r="AS1290">
        <v>0</v>
      </c>
      <c r="AT1290">
        <v>0</v>
      </c>
      <c r="AU1290">
        <v>0</v>
      </c>
      <c r="AV1290">
        <v>0</v>
      </c>
      <c r="AW1290">
        <v>0</v>
      </c>
      <c r="AX1290">
        <v>0</v>
      </c>
      <c r="AY1290">
        <v>0</v>
      </c>
      <c r="AZ1290">
        <v>0</v>
      </c>
      <c r="BA1290" s="3">
        <v>0</v>
      </c>
      <c r="BB1290">
        <v>0</v>
      </c>
      <c r="BC1290">
        <v>0</v>
      </c>
      <c r="BD1290">
        <v>0</v>
      </c>
      <c r="BE1290">
        <v>0</v>
      </c>
      <c r="BF1290" s="4">
        <v>0</v>
      </c>
      <c r="BG1290">
        <v>0</v>
      </c>
      <c r="BH1290">
        <v>0</v>
      </c>
      <c r="BI1290">
        <v>0</v>
      </c>
      <c r="BJ1290">
        <v>0</v>
      </c>
      <c r="BK1290">
        <v>0</v>
      </c>
      <c r="BL1290">
        <v>0</v>
      </c>
      <c r="BM1290">
        <v>0</v>
      </c>
      <c r="BN1290">
        <v>0</v>
      </c>
      <c r="BO1290">
        <v>0</v>
      </c>
      <c r="BP1290">
        <v>0</v>
      </c>
      <c r="BQ1290">
        <v>0</v>
      </c>
      <c r="BR1290">
        <v>0</v>
      </c>
      <c r="BS1290">
        <v>618</v>
      </c>
      <c r="BT1290">
        <v>0</v>
      </c>
      <c r="BU1290" s="1">
        <v>0.95</v>
      </c>
      <c r="BV1290" s="5">
        <f>IFERROR($BF1290/($AL1290+$R1290), "No Votes")</f>
        <v>0</v>
      </c>
      <c r="BW1290" s="5">
        <f>IFERROR($BA1290/($AG1290+$M1290), "No Votes")</f>
        <v>0</v>
      </c>
      <c r="BX1290" t="s">
        <v>2156</v>
      </c>
      <c r="BY1290" s="5" t="s">
        <v>2093</v>
      </c>
      <c r="BZ1290" s="5" t="s">
        <v>2088</v>
      </c>
      <c r="CA1290" s="28" t="str">
        <f>IF(Table1[[#This Row],[Party]]="Labour","Conservative","Labour")</f>
        <v>Labour</v>
      </c>
      <c r="CB1290" s="28" cm="1">
        <f t="array" ref="CB12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90" s="28" cm="1">
        <f t="array" ref="CC12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290" s="28">
        <f>IF(TRIM(Table1[[#This Row],[Party]])="Labour",Table1[[#This Row],[Conservative_Aye]],Table1[[#This Row],[Labour_Aye]])</f>
        <v>196</v>
      </c>
      <c r="CE1290" s="28">
        <f>IF(TRIM(Table1[[#This Row],[Party]])="Labour",Table1[[#This Row],[Conservative_No]],Table1[[#This Row],[Labour_No]])</f>
        <v>0</v>
      </c>
      <c r="CF1290" s="36">
        <f>IF(Table1[[#This Row],[Gov_Aye]]+Table1[[#This Row],[Gov_No]]=0,"",Table1[[#This Row],[Gov_Aye]]/(Table1[[#This Row],[Gov_Aye]]+Table1[[#This Row],[Gov_No]]))</f>
        <v>0</v>
      </c>
      <c r="CG1290" s="36">
        <f>IF(Table1[[#This Row],[Opp_Aye]]+Table1[[#This Row],[Opp_No]]=0,"",Table1[[#This Row],[Opp_Aye]]/(Table1[[#This Row],[Opp_Aye]]+Table1[[#This Row],[Opp_No]]))</f>
        <v>1</v>
      </c>
      <c r="CH1290" s="36">
        <f>IF(OR(Table1[[#This Row],[Gov_Share]]="",Table1[[#This Row],[Opp_Share]]=""),"",ABS(Table1[[#This Row],[Gov_Share]]-Table1[[#This Row],[Opp_Share]]))</f>
        <v>1</v>
      </c>
      <c r="CI1290" s="36">
        <f>IF(Table1[[#This Row],[Gov_Aye]]+Table1[[#This Row],[Gov_No]]=0,"",ABS(Table1[[#This Row],[Gov_Aye]]-Table1[[#This Row],[Gov_No]])/(Table1[[#This Row],[Gov_Aye]]+Table1[[#This Row],[Gov_No]]))</f>
        <v>1</v>
      </c>
      <c r="CJ1290" s="36">
        <f>IF(Table1[[#This Row],[Opp_Aye]]+Table1[[#This Row],[Opp_No]]=0,"",ABS(Table1[[#This Row],[Opp_Aye]]-Table1[[#This Row],[Opp_No]])/(Table1[[#This Row],[Opp_Aye]]+Table1[[#This Row],[Opp_No]]))</f>
        <v>1</v>
      </c>
      <c r="CK12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0.9715747284041768</v>
      </c>
    </row>
    <row r="1291" spans="1:89" ht="29.5" hidden="1" x14ac:dyDescent="0.75">
      <c r="A1291" s="2">
        <v>457</v>
      </c>
      <c r="B1291" s="15">
        <v>43270</v>
      </c>
      <c r="C1291" s="16">
        <v>0.79097222222222219</v>
      </c>
      <c r="D1291" s="2">
        <v>190</v>
      </c>
      <c r="E1291" s="19" t="s">
        <v>847</v>
      </c>
      <c r="F1291" s="2" t="s">
        <v>1982</v>
      </c>
      <c r="G1291" s="2"/>
      <c r="H1291" s="2">
        <v>284</v>
      </c>
      <c r="I1291" s="2">
        <v>299</v>
      </c>
      <c r="J1291" s="2">
        <v>0</v>
      </c>
      <c r="K1291" s="2">
        <v>0</v>
      </c>
      <c r="L1291" s="2">
        <v>0</v>
      </c>
      <c r="M1291" s="3">
        <v>0</v>
      </c>
      <c r="N1291" s="2">
        <v>1</v>
      </c>
      <c r="O1291" s="2">
        <v>0</v>
      </c>
      <c r="P1291" s="2">
        <v>1</v>
      </c>
      <c r="Q1291" s="2">
        <v>3</v>
      </c>
      <c r="R1291" s="4">
        <v>235</v>
      </c>
      <c r="S1291" s="2">
        <v>9</v>
      </c>
      <c r="T1291" s="2">
        <v>3</v>
      </c>
      <c r="U1291" s="2">
        <v>0</v>
      </c>
      <c r="V1291" s="2">
        <v>32</v>
      </c>
      <c r="W1291" s="2">
        <v>0</v>
      </c>
      <c r="X1291" s="2">
        <v>0</v>
      </c>
      <c r="Y1291" s="2">
        <v>0</v>
      </c>
      <c r="Z1291" s="2">
        <v>0</v>
      </c>
      <c r="AA1291" s="2">
        <v>0</v>
      </c>
      <c r="AB1291" s="2">
        <v>0</v>
      </c>
      <c r="AC1291" s="2">
        <v>0</v>
      </c>
      <c r="AD1291" s="2">
        <v>0</v>
      </c>
      <c r="AE1291" s="2">
        <v>0</v>
      </c>
      <c r="AF1291" s="2">
        <v>0</v>
      </c>
      <c r="AG1291" s="3">
        <v>298</v>
      </c>
      <c r="AH1291" s="2">
        <v>1</v>
      </c>
      <c r="AI1291" s="2">
        <v>0</v>
      </c>
      <c r="AJ1291" s="2">
        <v>0</v>
      </c>
      <c r="AK1291" s="2">
        <v>0</v>
      </c>
      <c r="AL1291" s="4">
        <v>0</v>
      </c>
      <c r="AM1291" s="2">
        <v>0</v>
      </c>
      <c r="AN1291" s="2">
        <v>0</v>
      </c>
      <c r="AO1291" s="2">
        <v>0</v>
      </c>
      <c r="AP1291" s="2">
        <v>0</v>
      </c>
      <c r="AQ1291" s="2">
        <v>0</v>
      </c>
      <c r="AR1291" s="2">
        <v>0</v>
      </c>
      <c r="AS1291" s="2">
        <v>0</v>
      </c>
      <c r="AT1291" s="2">
        <v>0</v>
      </c>
      <c r="AU1291" s="2">
        <v>0</v>
      </c>
      <c r="AV1291" s="2">
        <v>0</v>
      </c>
      <c r="AW1291" s="2">
        <v>0</v>
      </c>
      <c r="AX1291" s="2">
        <v>0</v>
      </c>
      <c r="AY1291" s="2">
        <v>0</v>
      </c>
      <c r="AZ1291" s="2">
        <v>0</v>
      </c>
      <c r="BA1291" s="44">
        <v>0</v>
      </c>
      <c r="BB1291" s="2">
        <v>1</v>
      </c>
      <c r="BC1291" s="2">
        <v>0</v>
      </c>
      <c r="BD1291" s="2">
        <v>0</v>
      </c>
      <c r="BE1291" s="2">
        <v>0</v>
      </c>
      <c r="BF1291" s="45">
        <v>0</v>
      </c>
      <c r="BG1291" s="2">
        <v>0</v>
      </c>
      <c r="BH1291" s="2">
        <v>0</v>
      </c>
      <c r="BI1291" s="2">
        <v>0</v>
      </c>
      <c r="BJ1291" s="2">
        <v>0</v>
      </c>
      <c r="BK1291" s="2">
        <v>0</v>
      </c>
      <c r="BL1291" s="2">
        <v>0</v>
      </c>
      <c r="BM1291" s="2">
        <v>0</v>
      </c>
      <c r="BN1291" s="2">
        <v>0</v>
      </c>
      <c r="BO1291" s="2">
        <v>0</v>
      </c>
      <c r="BP1291" s="2">
        <v>0</v>
      </c>
      <c r="BQ1291" s="2">
        <v>0</v>
      </c>
      <c r="BR1291" s="2">
        <v>1</v>
      </c>
      <c r="BS1291" s="2">
        <v>583</v>
      </c>
      <c r="BT1291" s="2">
        <v>0</v>
      </c>
      <c r="BU1291" s="5">
        <v>0.9</v>
      </c>
      <c r="BV1291" s="5">
        <f>IFERROR($BF1291/($AL1291+$R1291), "No Votes")</f>
        <v>0</v>
      </c>
      <c r="BW1291" s="5">
        <f>IFERROR($BA1291/($AG1291+$M1291), "No Votes")</f>
        <v>0</v>
      </c>
      <c r="BX1291" t="s">
        <v>2156</v>
      </c>
      <c r="BY1291" s="5" t="s">
        <v>2086</v>
      </c>
      <c r="BZ1291" s="5" t="s">
        <v>2088</v>
      </c>
      <c r="CA1291" s="28" t="str">
        <f>IF(Table1[[#This Row],[Party]]="Labour","Conservative","Labour")</f>
        <v>Labour</v>
      </c>
      <c r="CB1291" s="28" cm="1">
        <f t="array" ref="CB12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91" s="28" cm="1">
        <f t="array" ref="CC12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1291" s="28">
        <f>IF(TRIM(Table1[[#This Row],[Party]])="Labour",Table1[[#This Row],[Conservative_Aye]],Table1[[#This Row],[Labour_Aye]])</f>
        <v>235</v>
      </c>
      <c r="CE1291" s="28">
        <f>IF(TRIM(Table1[[#This Row],[Party]])="Labour",Table1[[#This Row],[Conservative_No]],Table1[[#This Row],[Labour_No]])</f>
        <v>0</v>
      </c>
      <c r="CF1291" s="36">
        <f>IF(Table1[[#This Row],[Gov_Aye]]+Table1[[#This Row],[Gov_No]]=0,"",Table1[[#This Row],[Gov_Aye]]/(Table1[[#This Row],[Gov_Aye]]+Table1[[#This Row],[Gov_No]]))</f>
        <v>0</v>
      </c>
      <c r="CG1291" s="36">
        <f>IF(Table1[[#This Row],[Opp_Aye]]+Table1[[#This Row],[Opp_No]]=0,"",Table1[[#This Row],[Opp_Aye]]/(Table1[[#This Row],[Opp_Aye]]+Table1[[#This Row],[Opp_No]]))</f>
        <v>1</v>
      </c>
      <c r="CH1291" s="36">
        <f>IF(OR(Table1[[#This Row],[Gov_Share]]="",Table1[[#This Row],[Opp_Share]]=""),"",ABS(Table1[[#This Row],[Gov_Share]]-Table1[[#This Row],[Opp_Share]]))</f>
        <v>1</v>
      </c>
      <c r="CI1291" s="36">
        <f>IF(Table1[[#This Row],[Gov_Aye]]+Table1[[#This Row],[Gov_No]]=0,"",ABS(Table1[[#This Row],[Gov_Aye]]-Table1[[#This Row],[Gov_No]])/(Table1[[#This Row],[Gov_Aye]]+Table1[[#This Row],[Gov_No]]))</f>
        <v>1</v>
      </c>
      <c r="CJ1291" s="36">
        <f>IF(Table1[[#This Row],[Opp_Aye]]+Table1[[#This Row],[Opp_No]]=0,"",ABS(Table1[[#This Row],[Opp_Aye]]-Table1[[#This Row],[Opp_No]])/(Table1[[#This Row],[Opp_Aye]]+Table1[[#This Row],[Opp_No]]))</f>
        <v>1</v>
      </c>
      <c r="CK12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0.97173480160904491</v>
      </c>
    </row>
    <row r="1292" spans="1:89" hidden="1" x14ac:dyDescent="0.75">
      <c r="A1292">
        <v>1056</v>
      </c>
      <c r="B1292" s="17">
        <v>44368</v>
      </c>
      <c r="C1292" s="18">
        <v>0.91597222222222219</v>
      </c>
      <c r="D1292">
        <v>31</v>
      </c>
      <c r="E1292" s="20" t="s">
        <v>932</v>
      </c>
      <c r="F1292" t="s">
        <v>1990</v>
      </c>
      <c r="H1292">
        <v>271</v>
      </c>
      <c r="I1292">
        <v>355</v>
      </c>
      <c r="J1292">
        <v>2</v>
      </c>
      <c r="K1292">
        <v>1</v>
      </c>
      <c r="L1292">
        <v>0</v>
      </c>
      <c r="M1292" s="3">
        <v>0</v>
      </c>
      <c r="N1292">
        <v>8</v>
      </c>
      <c r="O1292">
        <v>0</v>
      </c>
      <c r="P1292">
        <v>1</v>
      </c>
      <c r="Q1292">
        <v>4</v>
      </c>
      <c r="R1292" s="4">
        <v>195</v>
      </c>
      <c r="S1292">
        <v>12</v>
      </c>
      <c r="T1292">
        <v>3</v>
      </c>
      <c r="U1292">
        <v>0</v>
      </c>
      <c r="V1292">
        <v>45</v>
      </c>
      <c r="W1292">
        <v>0</v>
      </c>
      <c r="X1292">
        <v>0</v>
      </c>
      <c r="Y1292">
        <v>0</v>
      </c>
      <c r="Z1292">
        <v>0</v>
      </c>
      <c r="AA1292">
        <v>0</v>
      </c>
      <c r="AB1292">
        <v>0</v>
      </c>
      <c r="AC1292">
        <v>0</v>
      </c>
      <c r="AD1292">
        <v>0</v>
      </c>
      <c r="AE1292">
        <v>0</v>
      </c>
      <c r="AF1292">
        <v>0</v>
      </c>
      <c r="AG1292" s="3">
        <v>353</v>
      </c>
      <c r="AH1292">
        <v>0</v>
      </c>
      <c r="AI1292">
        <v>0</v>
      </c>
      <c r="AJ1292">
        <v>0</v>
      </c>
      <c r="AK1292">
        <v>1</v>
      </c>
      <c r="AL1292" s="4">
        <v>0</v>
      </c>
      <c r="AM1292">
        <v>0</v>
      </c>
      <c r="AN1292">
        <v>0</v>
      </c>
      <c r="AO1292">
        <v>0</v>
      </c>
      <c r="AP1292">
        <v>0</v>
      </c>
      <c r="AQ1292">
        <v>0</v>
      </c>
      <c r="AR1292">
        <v>0</v>
      </c>
      <c r="AS1292">
        <v>0</v>
      </c>
      <c r="AT1292">
        <v>0</v>
      </c>
      <c r="AU1292">
        <v>0</v>
      </c>
      <c r="AV1292">
        <v>0</v>
      </c>
      <c r="AW1292">
        <v>0</v>
      </c>
      <c r="AX1292">
        <v>0</v>
      </c>
      <c r="AY1292">
        <v>0</v>
      </c>
      <c r="AZ1292">
        <v>0</v>
      </c>
      <c r="BA1292" s="3">
        <v>0</v>
      </c>
      <c r="BB1292">
        <v>0</v>
      </c>
      <c r="BC1292">
        <v>0</v>
      </c>
      <c r="BD1292">
        <v>0</v>
      </c>
      <c r="BE1292">
        <v>1</v>
      </c>
      <c r="BF1292" s="4">
        <v>0</v>
      </c>
      <c r="BG1292">
        <v>0</v>
      </c>
      <c r="BH1292">
        <v>0</v>
      </c>
      <c r="BI1292">
        <v>0</v>
      </c>
      <c r="BJ1292">
        <v>0</v>
      </c>
      <c r="BK1292">
        <v>0</v>
      </c>
      <c r="BL1292">
        <v>0</v>
      </c>
      <c r="BM1292">
        <v>0</v>
      </c>
      <c r="BN1292">
        <v>0</v>
      </c>
      <c r="BO1292">
        <v>0</v>
      </c>
      <c r="BP1292">
        <v>0</v>
      </c>
      <c r="BQ1292">
        <v>0</v>
      </c>
      <c r="BR1292">
        <v>1</v>
      </c>
      <c r="BS1292">
        <v>625</v>
      </c>
      <c r="BT1292">
        <v>0</v>
      </c>
      <c r="BU1292" s="1">
        <v>0.96</v>
      </c>
      <c r="BV1292" s="5">
        <f>IFERROR($BF1292/($AL1292+$R1292), "No Votes")</f>
        <v>0</v>
      </c>
      <c r="BW1292" s="5">
        <f>IFERROR($BA1292/($AG1292+$M1292), "No Votes")</f>
        <v>0</v>
      </c>
      <c r="BX1292" t="s">
        <v>2156</v>
      </c>
      <c r="BY1292" s="5" t="s">
        <v>2093</v>
      </c>
      <c r="BZ1292" s="5" t="s">
        <v>2088</v>
      </c>
      <c r="CA1292" s="28" t="str">
        <f>IF(Table1[[#This Row],[Party]]="Labour","Conservative","Labour")</f>
        <v>Labour</v>
      </c>
      <c r="CB1292" s="28" cm="1">
        <f t="array" ref="CB12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92" s="28" cm="1">
        <f t="array" ref="CC12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353</v>
      </c>
      <c r="CD1292" s="28">
        <f>IF(TRIM(Table1[[#This Row],[Party]])="Labour",Table1[[#This Row],[Conservative_Aye]],Table1[[#This Row],[Labour_Aye]])</f>
        <v>195</v>
      </c>
      <c r="CE1292" s="28">
        <f>IF(TRIM(Table1[[#This Row],[Party]])="Labour",Table1[[#This Row],[Conservative_No]],Table1[[#This Row],[Labour_No]])</f>
        <v>0</v>
      </c>
      <c r="CF1292" s="36">
        <f>IF(Table1[[#This Row],[Gov_Aye]]+Table1[[#This Row],[Gov_No]]=0,"",Table1[[#This Row],[Gov_Aye]]/(Table1[[#This Row],[Gov_Aye]]+Table1[[#This Row],[Gov_No]]))</f>
        <v>0</v>
      </c>
      <c r="CG1292" s="36">
        <f>IF(Table1[[#This Row],[Opp_Aye]]+Table1[[#This Row],[Opp_No]]=0,"",Table1[[#This Row],[Opp_Aye]]/(Table1[[#This Row],[Opp_Aye]]+Table1[[#This Row],[Opp_No]]))</f>
        <v>1</v>
      </c>
      <c r="CH1292" s="36">
        <f>IF(OR(Table1[[#This Row],[Gov_Share]]="",Table1[[#This Row],[Opp_Share]]=""),"",ABS(Table1[[#This Row],[Gov_Share]]-Table1[[#This Row],[Opp_Share]]))</f>
        <v>1</v>
      </c>
      <c r="CI1292" s="36">
        <f>IF(Table1[[#This Row],[Gov_Aye]]+Table1[[#This Row],[Gov_No]]=0,"",ABS(Table1[[#This Row],[Gov_Aye]]-Table1[[#This Row],[Gov_No]])/(Table1[[#This Row],[Gov_Aye]]+Table1[[#This Row],[Gov_No]]))</f>
        <v>1</v>
      </c>
      <c r="CJ1292" s="36">
        <f>IF(Table1[[#This Row],[Opp_Aye]]+Table1[[#This Row],[Opp_No]]=0,"",ABS(Table1[[#This Row],[Opp_Aye]]-Table1[[#This Row],[Opp_No]])/(Table1[[#This Row],[Opp_Aye]]+Table1[[#This Row],[Opp_No]]))</f>
        <v>1</v>
      </c>
      <c r="CK12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0.96897004415801413</v>
      </c>
    </row>
    <row r="1293" spans="1:89" ht="29.5" x14ac:dyDescent="0.75">
      <c r="A1293">
        <v>1770</v>
      </c>
      <c r="B1293" s="17">
        <v>45369</v>
      </c>
      <c r="C1293" s="18">
        <v>0.89930555555555558</v>
      </c>
      <c r="D1293">
        <v>106</v>
      </c>
      <c r="E1293" s="20" t="s">
        <v>413</v>
      </c>
      <c r="H1293">
        <v>320</v>
      </c>
      <c r="I1293">
        <v>251</v>
      </c>
      <c r="J1293">
        <v>0</v>
      </c>
      <c r="K1293">
        <v>0</v>
      </c>
      <c r="L1293">
        <v>0</v>
      </c>
      <c r="M1293" s="3">
        <v>310</v>
      </c>
      <c r="N1293">
        <v>5</v>
      </c>
      <c r="O1293">
        <v>0</v>
      </c>
      <c r="P1293">
        <v>0</v>
      </c>
      <c r="Q1293">
        <v>2</v>
      </c>
      <c r="R1293" s="4">
        <v>0</v>
      </c>
      <c r="S1293">
        <v>0</v>
      </c>
      <c r="T1293">
        <v>0</v>
      </c>
      <c r="U1293">
        <v>0</v>
      </c>
      <c r="V1293">
        <v>0</v>
      </c>
      <c r="W1293">
        <v>0</v>
      </c>
      <c r="X1293">
        <v>0</v>
      </c>
      <c r="Y1293">
        <v>0</v>
      </c>
      <c r="Z1293">
        <v>0</v>
      </c>
      <c r="AA1293">
        <v>0</v>
      </c>
      <c r="AB1293">
        <v>0</v>
      </c>
      <c r="AC1293">
        <v>0</v>
      </c>
      <c r="AD1293">
        <v>1</v>
      </c>
      <c r="AE1293">
        <v>1</v>
      </c>
      <c r="AF1293">
        <v>0</v>
      </c>
      <c r="AG1293" s="3">
        <v>1</v>
      </c>
      <c r="AH1293">
        <v>0</v>
      </c>
      <c r="AI1293">
        <v>0</v>
      </c>
      <c r="AJ1293">
        <v>1</v>
      </c>
      <c r="AK1293">
        <v>5</v>
      </c>
      <c r="AL1293" s="4">
        <v>182</v>
      </c>
      <c r="AM1293">
        <v>13</v>
      </c>
      <c r="AN1293">
        <v>3</v>
      </c>
      <c r="AO1293">
        <v>0</v>
      </c>
      <c r="AP1293">
        <v>43</v>
      </c>
      <c r="AQ1293">
        <v>2</v>
      </c>
      <c r="AR1293">
        <v>0</v>
      </c>
      <c r="AS1293">
        <v>0</v>
      </c>
      <c r="AT1293">
        <v>0</v>
      </c>
      <c r="AU1293">
        <v>0</v>
      </c>
      <c r="AV1293">
        <v>0</v>
      </c>
      <c r="AW1293">
        <v>0</v>
      </c>
      <c r="AX1293">
        <v>0</v>
      </c>
      <c r="AY1293">
        <v>0</v>
      </c>
      <c r="AZ1293">
        <v>0</v>
      </c>
      <c r="BA1293" s="3">
        <v>1</v>
      </c>
      <c r="BB1293">
        <v>0</v>
      </c>
      <c r="BC1293">
        <v>0</v>
      </c>
      <c r="BD1293">
        <v>0</v>
      </c>
      <c r="BE1293">
        <v>2</v>
      </c>
      <c r="BF1293" s="4">
        <v>0</v>
      </c>
      <c r="BG1293">
        <v>0</v>
      </c>
      <c r="BH1293">
        <v>0</v>
      </c>
      <c r="BI1293">
        <v>0</v>
      </c>
      <c r="BJ1293">
        <v>0</v>
      </c>
      <c r="BK1293">
        <v>0</v>
      </c>
      <c r="BL1293">
        <v>0</v>
      </c>
      <c r="BM1293">
        <v>0</v>
      </c>
      <c r="BN1293">
        <v>0</v>
      </c>
      <c r="BO1293">
        <v>0</v>
      </c>
      <c r="BP1293">
        <v>0</v>
      </c>
      <c r="BQ1293">
        <v>0</v>
      </c>
      <c r="BR1293">
        <v>3</v>
      </c>
      <c r="BS1293">
        <v>569</v>
      </c>
      <c r="BT1293">
        <v>0.01</v>
      </c>
      <c r="BU1293" s="1">
        <v>0.88</v>
      </c>
      <c r="BV1293" s="5">
        <f>IFERROR($BF1293/($AL1293+$R1293), "No Votes")</f>
        <v>0</v>
      </c>
      <c r="BW1293" s="5">
        <f>IFERROR($BA1293/($AG1293+$M1293), "No Votes")</f>
        <v>3.2154340836012861E-3</v>
      </c>
      <c r="BX1293" t="s">
        <v>2157</v>
      </c>
      <c r="BY1293" s="5" t="s">
        <v>2096</v>
      </c>
      <c r="BZ1293" s="5" t="s">
        <v>2088</v>
      </c>
      <c r="CA1293" s="28" t="str">
        <f>IF(Table1[[#This Row],[Party]]="Labour","Conservative","Labour")</f>
        <v>Labour</v>
      </c>
      <c r="CB1293" s="28" cm="1">
        <f t="array" ref="CB12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1293" s="28" cm="1">
        <f t="array" ref="CC12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93" s="28">
        <f>IF(TRIM(Table1[[#This Row],[Party]])="Labour",Table1[[#This Row],[Conservative_Aye]],Table1[[#This Row],[Labour_Aye]])</f>
        <v>0</v>
      </c>
      <c r="CE1293" s="28">
        <f>IF(TRIM(Table1[[#This Row],[Party]])="Labour",Table1[[#This Row],[Conservative_No]],Table1[[#This Row],[Labour_No]])</f>
        <v>182</v>
      </c>
      <c r="CF1293" s="36">
        <f>IF(Table1[[#This Row],[Gov_Aye]]+Table1[[#This Row],[Gov_No]]=0,"",Table1[[#This Row],[Gov_Aye]]/(Table1[[#This Row],[Gov_Aye]]+Table1[[#This Row],[Gov_No]]))</f>
        <v>0.99678456591639875</v>
      </c>
      <c r="CG1293" s="36">
        <f>IF(Table1[[#This Row],[Opp_Aye]]+Table1[[#This Row],[Opp_No]]=0,"",Table1[[#This Row],[Opp_Aye]]/(Table1[[#This Row],[Opp_Aye]]+Table1[[#This Row],[Opp_No]]))</f>
        <v>0</v>
      </c>
      <c r="CH1293" s="36">
        <f>IF(OR(Table1[[#This Row],[Gov_Share]]="",Table1[[#This Row],[Opp_Share]]=""),"",ABS(Table1[[#This Row],[Gov_Share]]-Table1[[#This Row],[Opp_Share]]))</f>
        <v>0.99678456591639875</v>
      </c>
      <c r="CI1293" s="36">
        <f>IF(Table1[[#This Row],[Gov_Aye]]+Table1[[#This Row],[Gov_No]]=0,"",ABS(Table1[[#This Row],[Gov_Aye]]-Table1[[#This Row],[Gov_No]])/(Table1[[#This Row],[Gov_Aye]]+Table1[[#This Row],[Gov_No]]))</f>
        <v>0.99356913183279738</v>
      </c>
      <c r="CJ1293" s="36">
        <f>IF(Table1[[#This Row],[Opp_Aye]]+Table1[[#This Row],[Opp_No]]=0,"",ABS(Table1[[#This Row],[Opp_Aye]]-Table1[[#This Row],[Opp_No]])/(Table1[[#This Row],[Opp_Aye]]+Table1[[#This Row],[Opp_No]]))</f>
        <v>1</v>
      </c>
      <c r="CK12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0.9593563028677532</v>
      </c>
    </row>
    <row r="1294" spans="1:89" hidden="1" x14ac:dyDescent="0.75">
      <c r="A1294">
        <v>456</v>
      </c>
      <c r="B1294" s="17">
        <v>43270</v>
      </c>
      <c r="C1294" s="18">
        <v>0.67013888888888884</v>
      </c>
      <c r="D1294">
        <v>189</v>
      </c>
      <c r="E1294" s="20" t="s">
        <v>577</v>
      </c>
      <c r="F1294" t="s">
        <v>1981</v>
      </c>
      <c r="H1294">
        <v>285</v>
      </c>
      <c r="I1294">
        <v>305</v>
      </c>
      <c r="J1294">
        <v>0</v>
      </c>
      <c r="K1294">
        <v>0</v>
      </c>
      <c r="L1294">
        <v>0</v>
      </c>
      <c r="M1294" s="3">
        <v>0</v>
      </c>
      <c r="N1294">
        <v>0</v>
      </c>
      <c r="O1294">
        <v>0</v>
      </c>
      <c r="P1294">
        <v>1</v>
      </c>
      <c r="Q1294">
        <v>3</v>
      </c>
      <c r="R1294" s="4">
        <v>239</v>
      </c>
      <c r="S1294">
        <v>7</v>
      </c>
      <c r="T1294">
        <v>3</v>
      </c>
      <c r="U1294">
        <v>0</v>
      </c>
      <c r="V1294">
        <v>32</v>
      </c>
      <c r="W1294">
        <v>0</v>
      </c>
      <c r="X1294">
        <v>0</v>
      </c>
      <c r="Y1294">
        <v>0</v>
      </c>
      <c r="Z1294">
        <v>0</v>
      </c>
      <c r="AA1294">
        <v>0</v>
      </c>
      <c r="AB1294">
        <v>0</v>
      </c>
      <c r="AC1294">
        <v>0</v>
      </c>
      <c r="AD1294">
        <v>0</v>
      </c>
      <c r="AE1294">
        <v>0</v>
      </c>
      <c r="AF1294">
        <v>0</v>
      </c>
      <c r="AG1294" s="3">
        <v>295</v>
      </c>
      <c r="AH1294">
        <v>8</v>
      </c>
      <c r="AI1294">
        <v>0</v>
      </c>
      <c r="AJ1294">
        <v>0</v>
      </c>
      <c r="AK1294">
        <v>2</v>
      </c>
      <c r="AL1294" s="4">
        <v>0</v>
      </c>
      <c r="AM1294">
        <v>0</v>
      </c>
      <c r="AN1294">
        <v>0</v>
      </c>
      <c r="AO1294">
        <v>0</v>
      </c>
      <c r="AP1294">
        <v>0</v>
      </c>
      <c r="AQ1294">
        <v>0</v>
      </c>
      <c r="AR1294">
        <v>0</v>
      </c>
      <c r="AS1294">
        <v>0</v>
      </c>
      <c r="AT1294">
        <v>0</v>
      </c>
      <c r="AU1294">
        <v>0</v>
      </c>
      <c r="AV1294">
        <v>0</v>
      </c>
      <c r="AW1294">
        <v>0</v>
      </c>
      <c r="AX1294">
        <v>0</v>
      </c>
      <c r="AY1294">
        <v>0</v>
      </c>
      <c r="AZ1294">
        <v>0</v>
      </c>
      <c r="BA1294" s="3">
        <v>0</v>
      </c>
      <c r="BB1294">
        <v>0</v>
      </c>
      <c r="BC1294">
        <v>0</v>
      </c>
      <c r="BD1294">
        <v>0</v>
      </c>
      <c r="BE1294">
        <v>2</v>
      </c>
      <c r="BF1294" s="4">
        <v>0</v>
      </c>
      <c r="BG1294">
        <v>0</v>
      </c>
      <c r="BH1294">
        <v>0</v>
      </c>
      <c r="BI1294">
        <v>0</v>
      </c>
      <c r="BJ1294">
        <v>0</v>
      </c>
      <c r="BK1294">
        <v>0</v>
      </c>
      <c r="BL1294">
        <v>0</v>
      </c>
      <c r="BM1294">
        <v>0</v>
      </c>
      <c r="BN1294">
        <v>0</v>
      </c>
      <c r="BO1294">
        <v>0</v>
      </c>
      <c r="BP1294">
        <v>0</v>
      </c>
      <c r="BQ1294">
        <v>0</v>
      </c>
      <c r="BR1294">
        <v>2</v>
      </c>
      <c r="BS1294">
        <v>590</v>
      </c>
      <c r="BT1294">
        <v>0</v>
      </c>
      <c r="BU1294" s="1">
        <v>0.91</v>
      </c>
      <c r="BV1294" s="5">
        <f>IFERROR($BF1294/($AL1294+$R1294), "No Votes")</f>
        <v>0</v>
      </c>
      <c r="BW1294" s="5">
        <f>IFERROR($BA1294/($AG1294+$M1294), "No Votes")</f>
        <v>0</v>
      </c>
      <c r="BX1294" t="s">
        <v>2156</v>
      </c>
      <c r="BY1294" s="5" t="s">
        <v>2086</v>
      </c>
      <c r="BZ1294" s="5" t="s">
        <v>2088</v>
      </c>
      <c r="CA1294" s="28" t="str">
        <f>IF(Table1[[#This Row],[Party]]="Labour","Conservative","Labour")</f>
        <v>Labour</v>
      </c>
      <c r="CB1294" s="28" cm="1">
        <f t="array" ref="CB12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94" s="28" cm="1">
        <f t="array" ref="CC12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295</v>
      </c>
      <c r="CD1294" s="28">
        <f>IF(TRIM(Table1[[#This Row],[Party]])="Labour",Table1[[#This Row],[Conservative_Aye]],Table1[[#This Row],[Labour_Aye]])</f>
        <v>239</v>
      </c>
      <c r="CE1294" s="28">
        <f>IF(TRIM(Table1[[#This Row],[Party]])="Labour",Table1[[#This Row],[Conservative_No]],Table1[[#This Row],[Labour_No]])</f>
        <v>0</v>
      </c>
      <c r="CF1294" s="36">
        <f>IF(Table1[[#This Row],[Gov_Aye]]+Table1[[#This Row],[Gov_No]]=0,"",Table1[[#This Row],[Gov_Aye]]/(Table1[[#This Row],[Gov_Aye]]+Table1[[#This Row],[Gov_No]]))</f>
        <v>0</v>
      </c>
      <c r="CG1294" s="36">
        <f>IF(Table1[[#This Row],[Opp_Aye]]+Table1[[#This Row],[Opp_No]]=0,"",Table1[[#This Row],[Opp_Aye]]/(Table1[[#This Row],[Opp_Aye]]+Table1[[#This Row],[Opp_No]]))</f>
        <v>1</v>
      </c>
      <c r="CH1294" s="36">
        <f>IF(OR(Table1[[#This Row],[Gov_Share]]="",Table1[[#This Row],[Opp_Share]]=""),"",ABS(Table1[[#This Row],[Gov_Share]]-Table1[[#This Row],[Opp_Share]]))</f>
        <v>1</v>
      </c>
      <c r="CI1294" s="36">
        <f>IF(Table1[[#This Row],[Gov_Aye]]+Table1[[#This Row],[Gov_No]]=0,"",ABS(Table1[[#This Row],[Gov_Aye]]-Table1[[#This Row],[Gov_No]])/(Table1[[#This Row],[Gov_Aye]]+Table1[[#This Row],[Gov_No]]))</f>
        <v>1</v>
      </c>
      <c r="CJ1294" s="36">
        <f>IF(Table1[[#This Row],[Opp_Aye]]+Table1[[#This Row],[Opp_No]]=0,"",ABS(Table1[[#This Row],[Opp_Aye]]-Table1[[#This Row],[Opp_No]])/(Table1[[#This Row],[Opp_Aye]]+Table1[[#This Row],[Opp_No]]))</f>
        <v>1</v>
      </c>
      <c r="CK12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0.97746588904004417</v>
      </c>
    </row>
    <row r="1295" spans="1:89" x14ac:dyDescent="0.75">
      <c r="A1295">
        <v>1293</v>
      </c>
      <c r="B1295" s="17">
        <v>44671</v>
      </c>
      <c r="C1295" s="18">
        <v>0.84583333333333333</v>
      </c>
      <c r="D1295">
        <v>257</v>
      </c>
      <c r="E1295" s="20" t="s">
        <v>1280</v>
      </c>
      <c r="H1295">
        <v>296</v>
      </c>
      <c r="I1295">
        <v>184</v>
      </c>
      <c r="J1295">
        <v>0</v>
      </c>
      <c r="K1295">
        <v>0</v>
      </c>
      <c r="L1295">
        <v>0</v>
      </c>
      <c r="M1295" s="3">
        <v>294</v>
      </c>
      <c r="N1295">
        <v>0</v>
      </c>
      <c r="O1295">
        <v>0</v>
      </c>
      <c r="P1295">
        <v>0</v>
      </c>
      <c r="Q1295">
        <v>0</v>
      </c>
      <c r="R1295" s="4">
        <v>0</v>
      </c>
      <c r="S1295">
        <v>0</v>
      </c>
      <c r="T1295">
        <v>0</v>
      </c>
      <c r="U1295">
        <v>0</v>
      </c>
      <c r="V1295">
        <v>0</v>
      </c>
      <c r="W1295">
        <v>0</v>
      </c>
      <c r="X1295">
        <v>0</v>
      </c>
      <c r="Y1295">
        <v>0</v>
      </c>
      <c r="Z1295">
        <v>0</v>
      </c>
      <c r="AA1295">
        <v>0</v>
      </c>
      <c r="AB1295">
        <v>0</v>
      </c>
      <c r="AC1295">
        <v>0</v>
      </c>
      <c r="AD1295">
        <v>1</v>
      </c>
      <c r="AE1295">
        <v>1</v>
      </c>
      <c r="AF1295">
        <v>0</v>
      </c>
      <c r="AG1295" s="3">
        <v>4</v>
      </c>
      <c r="AH1295">
        <v>3</v>
      </c>
      <c r="AI1295">
        <v>0</v>
      </c>
      <c r="AJ1295">
        <v>1</v>
      </c>
      <c r="AK1295">
        <v>4</v>
      </c>
      <c r="AL1295" s="4">
        <v>155</v>
      </c>
      <c r="AM1295">
        <v>9</v>
      </c>
      <c r="AN1295">
        <v>3</v>
      </c>
      <c r="AO1295">
        <v>0</v>
      </c>
      <c r="AP1295">
        <v>0</v>
      </c>
      <c r="AQ1295">
        <v>1</v>
      </c>
      <c r="AR1295">
        <v>0</v>
      </c>
      <c r="AS1295">
        <v>0</v>
      </c>
      <c r="AT1295">
        <v>0</v>
      </c>
      <c r="AU1295">
        <v>0</v>
      </c>
      <c r="AV1295">
        <v>0</v>
      </c>
      <c r="AW1295">
        <v>0</v>
      </c>
      <c r="AX1295">
        <v>0</v>
      </c>
      <c r="AY1295">
        <v>0</v>
      </c>
      <c r="AZ1295">
        <v>0</v>
      </c>
      <c r="BA1295">
        <v>4</v>
      </c>
      <c r="BB1295">
        <v>0</v>
      </c>
      <c r="BC1295">
        <v>0</v>
      </c>
      <c r="BD1295">
        <v>0</v>
      </c>
      <c r="BE1295">
        <v>0</v>
      </c>
      <c r="BF1295">
        <v>0</v>
      </c>
      <c r="BG1295">
        <v>0</v>
      </c>
      <c r="BH1295">
        <v>0</v>
      </c>
      <c r="BI1295">
        <v>0</v>
      </c>
      <c r="BJ1295">
        <v>0</v>
      </c>
      <c r="BK1295">
        <v>0</v>
      </c>
      <c r="BL1295">
        <v>0</v>
      </c>
      <c r="BM1295">
        <v>0</v>
      </c>
      <c r="BN1295">
        <v>0</v>
      </c>
      <c r="BO1295">
        <v>0</v>
      </c>
      <c r="BP1295">
        <v>0</v>
      </c>
      <c r="BQ1295">
        <v>0</v>
      </c>
      <c r="BR1295">
        <v>4</v>
      </c>
      <c r="BS1295">
        <v>476</v>
      </c>
      <c r="BT1295">
        <v>8.4033609999999998E-3</v>
      </c>
      <c r="BU1295" s="1">
        <v>0.73</v>
      </c>
      <c r="BV1295" s="5">
        <f>IFERROR($BF1295/($AL1295+$R1295), "No Votes")</f>
        <v>0</v>
      </c>
      <c r="BW1295" s="5">
        <f>IFERROR($BA1295/($AG1295+$M1295), "No Votes")</f>
        <v>1.3422818791946308E-2</v>
      </c>
      <c r="BX1295" t="s">
        <v>2157</v>
      </c>
      <c r="BY1295" s="5" t="s">
        <v>2093</v>
      </c>
      <c r="BZ1295" s="5" t="s">
        <v>2088</v>
      </c>
      <c r="CA1295" s="28" t="str">
        <f>IF(Table1[[#This Row],[Party]]="Labour","Conservative","Labour")</f>
        <v>Labour</v>
      </c>
      <c r="CB1295" s="28" cm="1">
        <f t="array" ref="CB12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1295" s="28" cm="1">
        <f t="array" ref="CC12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1295" s="28">
        <f>IF(TRIM(Table1[[#This Row],[Party]])="Labour",Table1[[#This Row],[Conservative_Aye]],Table1[[#This Row],[Labour_Aye]])</f>
        <v>0</v>
      </c>
      <c r="CE1295" s="28">
        <f>IF(TRIM(Table1[[#This Row],[Party]])="Labour",Table1[[#This Row],[Conservative_No]],Table1[[#This Row],[Labour_No]])</f>
        <v>155</v>
      </c>
      <c r="CF1295" s="36">
        <f>IF(Table1[[#This Row],[Gov_Aye]]+Table1[[#This Row],[Gov_No]]=0,"",Table1[[#This Row],[Gov_Aye]]/(Table1[[#This Row],[Gov_Aye]]+Table1[[#This Row],[Gov_No]]))</f>
        <v>0.98657718120805371</v>
      </c>
      <c r="CG1295" s="36">
        <f>IF(Table1[[#This Row],[Opp_Aye]]+Table1[[#This Row],[Opp_No]]=0,"",Table1[[#This Row],[Opp_Aye]]/(Table1[[#This Row],[Opp_Aye]]+Table1[[#This Row],[Opp_No]]))</f>
        <v>0</v>
      </c>
      <c r="CH1295" s="36">
        <f>IF(OR(Table1[[#This Row],[Gov_Share]]="",Table1[[#This Row],[Opp_Share]]=""),"",ABS(Table1[[#This Row],[Gov_Share]]-Table1[[#This Row],[Opp_Share]]))</f>
        <v>0.98657718120805371</v>
      </c>
      <c r="CI1295" s="36">
        <f>IF(Table1[[#This Row],[Gov_Aye]]+Table1[[#This Row],[Gov_No]]=0,"",ABS(Table1[[#This Row],[Gov_Aye]]-Table1[[#This Row],[Gov_No]])/(Table1[[#This Row],[Gov_Aye]]+Table1[[#This Row],[Gov_No]]))</f>
        <v>0.97315436241610742</v>
      </c>
      <c r="CJ1295" s="36">
        <f>IF(Table1[[#This Row],[Opp_Aye]]+Table1[[#This Row],[Opp_No]]=0,"",ABS(Table1[[#This Row],[Opp_Aye]]-Table1[[#This Row],[Opp_No]])/(Table1[[#This Row],[Opp_Aye]]+Table1[[#This Row],[Opp_No]]))</f>
        <v>1</v>
      </c>
      <c r="CK12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0.95919788330316114</v>
      </c>
    </row>
    <row r="1296" spans="1:89" x14ac:dyDescent="0.75">
      <c r="A1296">
        <v>1446</v>
      </c>
      <c r="B1296" s="17">
        <v>44942</v>
      </c>
      <c r="C1296" s="18">
        <v>0.9291666666666667</v>
      </c>
      <c r="D1296">
        <v>140</v>
      </c>
      <c r="E1296" s="20" t="s">
        <v>407</v>
      </c>
      <c r="H1296">
        <v>309</v>
      </c>
      <c r="I1296">
        <v>249</v>
      </c>
      <c r="J1296">
        <v>0</v>
      </c>
      <c r="K1296">
        <v>0</v>
      </c>
      <c r="L1296">
        <v>0</v>
      </c>
      <c r="M1296" s="3">
        <v>308</v>
      </c>
      <c r="N1296">
        <v>1</v>
      </c>
      <c r="O1296">
        <v>0</v>
      </c>
      <c r="P1296">
        <v>0</v>
      </c>
      <c r="Q1296">
        <v>1</v>
      </c>
      <c r="R1296" s="4">
        <v>0</v>
      </c>
      <c r="S1296">
        <v>0</v>
      </c>
      <c r="T1296">
        <v>0</v>
      </c>
      <c r="U1296">
        <v>0</v>
      </c>
      <c r="V1296">
        <v>0</v>
      </c>
      <c r="W1296">
        <v>0</v>
      </c>
      <c r="X1296">
        <v>0</v>
      </c>
      <c r="Y1296">
        <v>0</v>
      </c>
      <c r="Z1296">
        <v>0</v>
      </c>
      <c r="AA1296">
        <v>0</v>
      </c>
      <c r="AB1296">
        <v>0</v>
      </c>
      <c r="AC1296">
        <v>0</v>
      </c>
      <c r="AD1296">
        <v>1</v>
      </c>
      <c r="AE1296">
        <v>1</v>
      </c>
      <c r="AF1296">
        <v>0</v>
      </c>
      <c r="AG1296" s="3">
        <v>1</v>
      </c>
      <c r="AH1296">
        <v>1</v>
      </c>
      <c r="AI1296">
        <v>0</v>
      </c>
      <c r="AJ1296">
        <v>1</v>
      </c>
      <c r="AK1296">
        <v>8</v>
      </c>
      <c r="AL1296" s="4">
        <v>180</v>
      </c>
      <c r="AM1296">
        <v>13</v>
      </c>
      <c r="AN1296">
        <v>2</v>
      </c>
      <c r="AO1296">
        <v>0</v>
      </c>
      <c r="AP1296">
        <v>39</v>
      </c>
      <c r="AQ1296">
        <v>2</v>
      </c>
      <c r="AR1296">
        <v>0</v>
      </c>
      <c r="AS1296">
        <v>0</v>
      </c>
      <c r="AT1296">
        <v>0</v>
      </c>
      <c r="AU1296">
        <v>0</v>
      </c>
      <c r="AV1296">
        <v>0</v>
      </c>
      <c r="AW1296">
        <v>0</v>
      </c>
      <c r="AX1296">
        <v>0</v>
      </c>
      <c r="AY1296">
        <v>0</v>
      </c>
      <c r="AZ1296">
        <v>0</v>
      </c>
      <c r="BA1296" s="3">
        <v>1</v>
      </c>
      <c r="BB1296">
        <v>1</v>
      </c>
      <c r="BC1296">
        <v>0</v>
      </c>
      <c r="BD1296">
        <v>0</v>
      </c>
      <c r="BE1296">
        <v>1</v>
      </c>
      <c r="BF1296" s="4">
        <v>0</v>
      </c>
      <c r="BG1296">
        <v>0</v>
      </c>
      <c r="BH1296">
        <v>0</v>
      </c>
      <c r="BI1296">
        <v>0</v>
      </c>
      <c r="BJ1296">
        <v>0</v>
      </c>
      <c r="BK1296">
        <v>0</v>
      </c>
      <c r="BL1296">
        <v>0</v>
      </c>
      <c r="BM1296">
        <v>0</v>
      </c>
      <c r="BN1296">
        <v>0</v>
      </c>
      <c r="BO1296">
        <v>0</v>
      </c>
      <c r="BP1296">
        <v>0</v>
      </c>
      <c r="BQ1296">
        <v>0</v>
      </c>
      <c r="BR1296">
        <v>3</v>
      </c>
      <c r="BS1296">
        <v>559</v>
      </c>
      <c r="BT1296">
        <v>0.01</v>
      </c>
      <c r="BU1296" s="1">
        <v>0.86</v>
      </c>
      <c r="BV1296" s="5">
        <f>IFERROR($BF1296/($AL1296+$R1296), "No Votes")</f>
        <v>0</v>
      </c>
      <c r="BW1296" s="5">
        <f>IFERROR($BA1296/($AG1296+$M1296), "No Votes")</f>
        <v>3.2362459546925568E-3</v>
      </c>
      <c r="BX1296" t="s">
        <v>2157</v>
      </c>
      <c r="BY1296" s="5" t="s">
        <v>2096</v>
      </c>
      <c r="BZ1296" s="5" t="s">
        <v>2088</v>
      </c>
      <c r="CA1296" s="28" t="str">
        <f>IF(Table1[[#This Row],[Party]]="Labour","Conservative","Labour")</f>
        <v>Labour</v>
      </c>
      <c r="CB1296" s="28" cm="1">
        <f t="array" ref="CB12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296" s="28" cm="1">
        <f t="array" ref="CC12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96" s="28">
        <f>IF(TRIM(Table1[[#This Row],[Party]])="Labour",Table1[[#This Row],[Conservative_Aye]],Table1[[#This Row],[Labour_Aye]])</f>
        <v>0</v>
      </c>
      <c r="CE1296" s="28">
        <f>IF(TRIM(Table1[[#This Row],[Party]])="Labour",Table1[[#This Row],[Conservative_No]],Table1[[#This Row],[Labour_No]])</f>
        <v>180</v>
      </c>
      <c r="CF1296" s="36">
        <f>IF(Table1[[#This Row],[Gov_Aye]]+Table1[[#This Row],[Gov_No]]=0,"",Table1[[#This Row],[Gov_Aye]]/(Table1[[#This Row],[Gov_Aye]]+Table1[[#This Row],[Gov_No]]))</f>
        <v>0.99676375404530748</v>
      </c>
      <c r="CG1296" s="36">
        <f>IF(Table1[[#This Row],[Opp_Aye]]+Table1[[#This Row],[Opp_No]]=0,"",Table1[[#This Row],[Opp_Aye]]/(Table1[[#This Row],[Opp_Aye]]+Table1[[#This Row],[Opp_No]]))</f>
        <v>0</v>
      </c>
      <c r="CH1296" s="36">
        <f>IF(OR(Table1[[#This Row],[Gov_Share]]="",Table1[[#This Row],[Opp_Share]]=""),"",ABS(Table1[[#This Row],[Gov_Share]]-Table1[[#This Row],[Opp_Share]]))</f>
        <v>0.99676375404530748</v>
      </c>
      <c r="CI1296" s="36">
        <f>IF(Table1[[#This Row],[Gov_Aye]]+Table1[[#This Row],[Gov_No]]=0,"",ABS(Table1[[#This Row],[Gov_Aye]]-Table1[[#This Row],[Gov_No]])/(Table1[[#This Row],[Gov_Aye]]+Table1[[#This Row],[Gov_No]]))</f>
        <v>0.99352750809061485</v>
      </c>
      <c r="CJ1296" s="36">
        <f>IF(Table1[[#This Row],[Opp_Aye]]+Table1[[#This Row],[Opp_No]]=0,"",ABS(Table1[[#This Row],[Opp_Aye]]-Table1[[#This Row],[Opp_No]])/(Table1[[#This Row],[Opp_Aye]]+Table1[[#This Row],[Opp_No]]))</f>
        <v>1</v>
      </c>
      <c r="CK12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0.95912999983864977</v>
      </c>
    </row>
    <row r="1297" spans="1:89" ht="29.5" x14ac:dyDescent="0.75">
      <c r="A1297">
        <v>1585</v>
      </c>
      <c r="B1297" s="17">
        <v>45110</v>
      </c>
      <c r="C1297" s="18">
        <v>0.90138888888888891</v>
      </c>
      <c r="D1297">
        <v>277</v>
      </c>
      <c r="E1297" s="20" t="s">
        <v>1231</v>
      </c>
      <c r="H1297">
        <v>212</v>
      </c>
      <c r="I1297">
        <v>272</v>
      </c>
      <c r="J1297">
        <v>1</v>
      </c>
      <c r="K1297">
        <v>1</v>
      </c>
      <c r="L1297">
        <v>0</v>
      </c>
      <c r="M1297" s="3">
        <v>2</v>
      </c>
      <c r="N1297">
        <v>0</v>
      </c>
      <c r="O1297">
        <v>0</v>
      </c>
      <c r="P1297">
        <v>1</v>
      </c>
      <c r="Q1297">
        <v>5</v>
      </c>
      <c r="R1297" s="4">
        <v>151</v>
      </c>
      <c r="S1297">
        <v>10</v>
      </c>
      <c r="T1297">
        <v>3</v>
      </c>
      <c r="U1297">
        <v>0</v>
      </c>
      <c r="V1297">
        <v>36</v>
      </c>
      <c r="W1297">
        <v>2</v>
      </c>
      <c r="X1297">
        <v>0</v>
      </c>
      <c r="Y1297">
        <v>0</v>
      </c>
      <c r="Z1297">
        <v>0</v>
      </c>
      <c r="AA1297">
        <v>0</v>
      </c>
      <c r="AB1297">
        <v>0</v>
      </c>
      <c r="AC1297">
        <v>0</v>
      </c>
      <c r="AD1297">
        <v>0</v>
      </c>
      <c r="AE1297">
        <v>0</v>
      </c>
      <c r="AF1297">
        <v>0</v>
      </c>
      <c r="AG1297" s="3">
        <v>267</v>
      </c>
      <c r="AH1297">
        <v>4</v>
      </c>
      <c r="AI1297">
        <v>0</v>
      </c>
      <c r="AJ1297">
        <v>0</v>
      </c>
      <c r="AK1297">
        <v>0</v>
      </c>
      <c r="AL1297" s="4">
        <v>0</v>
      </c>
      <c r="AM1297">
        <v>0</v>
      </c>
      <c r="AN1297">
        <v>0</v>
      </c>
      <c r="AO1297">
        <v>0</v>
      </c>
      <c r="AP1297">
        <v>0</v>
      </c>
      <c r="AQ1297">
        <v>0</v>
      </c>
      <c r="AR1297">
        <v>0</v>
      </c>
      <c r="AS1297">
        <v>1</v>
      </c>
      <c r="AT1297">
        <v>0</v>
      </c>
      <c r="AU1297">
        <v>0</v>
      </c>
      <c r="AV1297">
        <v>0</v>
      </c>
      <c r="AW1297">
        <v>0</v>
      </c>
      <c r="AX1297">
        <v>0</v>
      </c>
      <c r="AY1297">
        <v>0</v>
      </c>
      <c r="AZ1297">
        <v>0</v>
      </c>
      <c r="BA1297">
        <v>2</v>
      </c>
      <c r="BB1297">
        <v>0</v>
      </c>
      <c r="BC1297">
        <v>0</v>
      </c>
      <c r="BD1297">
        <v>0</v>
      </c>
      <c r="BE1297">
        <v>0</v>
      </c>
      <c r="BF1297">
        <v>0</v>
      </c>
      <c r="BG1297">
        <v>0</v>
      </c>
      <c r="BH1297">
        <v>0</v>
      </c>
      <c r="BI1297">
        <v>0</v>
      </c>
      <c r="BJ1297">
        <v>0</v>
      </c>
      <c r="BK1297">
        <v>0</v>
      </c>
      <c r="BL1297">
        <v>0</v>
      </c>
      <c r="BM1297">
        <v>0</v>
      </c>
      <c r="BN1297">
        <v>0</v>
      </c>
      <c r="BO1297">
        <v>0</v>
      </c>
      <c r="BP1297">
        <v>0</v>
      </c>
      <c r="BQ1297">
        <v>0</v>
      </c>
      <c r="BR1297">
        <v>2</v>
      </c>
      <c r="BS1297">
        <v>484</v>
      </c>
      <c r="BT1297">
        <v>4.1322310000000001E-3</v>
      </c>
      <c r="BU1297" s="1">
        <v>0.74</v>
      </c>
      <c r="BV1297" s="5">
        <f>IFERROR($BF1297/($AL1297+$R1297), "No Votes")</f>
        <v>0</v>
      </c>
      <c r="BW1297" s="5">
        <f>IFERROR($BA1297/($AG1297+$M1297), "No Votes")</f>
        <v>7.4349442379182153E-3</v>
      </c>
      <c r="BX1297" t="s">
        <v>2157</v>
      </c>
      <c r="BY1297" s="5" t="s">
        <v>2096</v>
      </c>
      <c r="BZ1297" s="5" t="s">
        <v>2088</v>
      </c>
      <c r="CA1297" s="28" t="str">
        <f>IF(Table1[[#This Row],[Party]]="Labour","Conservative","Labour")</f>
        <v>Labour</v>
      </c>
      <c r="CB1297" s="28" cm="1">
        <f t="array" ref="CB12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297" s="28" cm="1">
        <f t="array" ref="CC12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267</v>
      </c>
      <c r="CD1297" s="28">
        <f>IF(TRIM(Table1[[#This Row],[Party]])="Labour",Table1[[#This Row],[Conservative_Aye]],Table1[[#This Row],[Labour_Aye]])</f>
        <v>151</v>
      </c>
      <c r="CE1297" s="28">
        <f>IF(TRIM(Table1[[#This Row],[Party]])="Labour",Table1[[#This Row],[Conservative_No]],Table1[[#This Row],[Labour_No]])</f>
        <v>0</v>
      </c>
      <c r="CF1297" s="36">
        <f>IF(Table1[[#This Row],[Gov_Aye]]+Table1[[#This Row],[Gov_No]]=0,"",Table1[[#This Row],[Gov_Aye]]/(Table1[[#This Row],[Gov_Aye]]+Table1[[#This Row],[Gov_No]]))</f>
        <v>7.4349442379182153E-3</v>
      </c>
      <c r="CG1297" s="36">
        <f>IF(Table1[[#This Row],[Opp_Aye]]+Table1[[#This Row],[Opp_No]]=0,"",Table1[[#This Row],[Opp_Aye]]/(Table1[[#This Row],[Opp_Aye]]+Table1[[#This Row],[Opp_No]]))</f>
        <v>1</v>
      </c>
      <c r="CH1297" s="36">
        <f>IF(OR(Table1[[#This Row],[Gov_Share]]="",Table1[[#This Row],[Opp_Share]]=""),"",ABS(Table1[[#This Row],[Gov_Share]]-Table1[[#This Row],[Opp_Share]]))</f>
        <v>0.99256505576208176</v>
      </c>
      <c r="CI1297" s="36">
        <f>IF(Table1[[#This Row],[Gov_Aye]]+Table1[[#This Row],[Gov_No]]=0,"",ABS(Table1[[#This Row],[Gov_Aye]]-Table1[[#This Row],[Gov_No]])/(Table1[[#This Row],[Gov_Aye]]+Table1[[#This Row],[Gov_No]]))</f>
        <v>0.98513011152416352</v>
      </c>
      <c r="CJ1297" s="36">
        <f>IF(Table1[[#This Row],[Opp_Aye]]+Table1[[#This Row],[Opp_No]]=0,"",ABS(Table1[[#This Row],[Opp_Aye]]-Table1[[#This Row],[Opp_No]])/(Table1[[#This Row],[Opp_Aye]]+Table1[[#This Row],[Opp_No]]))</f>
        <v>1</v>
      </c>
      <c r="CK12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0.95912447845779691</v>
      </c>
    </row>
    <row r="1298" spans="1:89" ht="29.5" x14ac:dyDescent="0.75">
      <c r="A1298" s="2">
        <v>1524</v>
      </c>
      <c r="B1298" s="15">
        <v>45040</v>
      </c>
      <c r="C1298" s="16">
        <v>0.76944444444444449</v>
      </c>
      <c r="D1298" s="2">
        <v>216</v>
      </c>
      <c r="E1298" s="19" t="s">
        <v>1326</v>
      </c>
      <c r="F1298" s="2"/>
      <c r="G1298" s="2"/>
      <c r="H1298" s="2">
        <v>270</v>
      </c>
      <c r="I1298" s="2">
        <v>200</v>
      </c>
      <c r="J1298" s="2">
        <v>0</v>
      </c>
      <c r="K1298" s="2">
        <v>0</v>
      </c>
      <c r="L1298" s="2">
        <v>0</v>
      </c>
      <c r="M1298" s="3">
        <v>263</v>
      </c>
      <c r="N1298" s="2">
        <v>3</v>
      </c>
      <c r="O1298" s="2">
        <v>0</v>
      </c>
      <c r="P1298" s="2">
        <v>0</v>
      </c>
      <c r="Q1298" s="2">
        <v>4</v>
      </c>
      <c r="R1298" s="4">
        <v>0</v>
      </c>
      <c r="S1298" s="2">
        <v>0</v>
      </c>
      <c r="T1298" s="2">
        <v>0</v>
      </c>
      <c r="U1298" s="2">
        <v>0</v>
      </c>
      <c r="V1298" s="2">
        <v>0</v>
      </c>
      <c r="W1298" s="2">
        <v>0</v>
      </c>
      <c r="X1298" s="2">
        <v>0</v>
      </c>
      <c r="Y1298" s="2">
        <v>0</v>
      </c>
      <c r="Z1298" s="2">
        <v>0</v>
      </c>
      <c r="AA1298" s="2">
        <v>0</v>
      </c>
      <c r="AB1298" s="2">
        <v>0</v>
      </c>
      <c r="AC1298" s="2">
        <v>0</v>
      </c>
      <c r="AD1298" s="2">
        <v>1</v>
      </c>
      <c r="AE1298" s="2">
        <v>1</v>
      </c>
      <c r="AF1298" s="2">
        <v>0</v>
      </c>
      <c r="AG1298" s="3">
        <v>1</v>
      </c>
      <c r="AH1298" s="2">
        <v>0</v>
      </c>
      <c r="AI1298" s="2">
        <v>0</v>
      </c>
      <c r="AJ1298" s="2">
        <v>1</v>
      </c>
      <c r="AK1298" s="2">
        <v>5</v>
      </c>
      <c r="AL1298" s="4">
        <v>142</v>
      </c>
      <c r="AM1298" s="2">
        <v>11</v>
      </c>
      <c r="AN1298" s="2">
        <v>3</v>
      </c>
      <c r="AO1298" s="2">
        <v>0</v>
      </c>
      <c r="AP1298" s="2">
        <v>32</v>
      </c>
      <c r="AQ1298" s="2">
        <v>2</v>
      </c>
      <c r="AR1298" s="2">
        <v>0</v>
      </c>
      <c r="AS1298" s="2">
        <v>0</v>
      </c>
      <c r="AT1298" s="2">
        <v>0</v>
      </c>
      <c r="AU1298" s="2">
        <v>0</v>
      </c>
      <c r="AV1298" s="2">
        <v>0</v>
      </c>
      <c r="AW1298" s="2">
        <v>0</v>
      </c>
      <c r="AX1298" s="2">
        <v>0</v>
      </c>
      <c r="AY1298" s="2">
        <v>0</v>
      </c>
      <c r="AZ1298" s="2">
        <v>0</v>
      </c>
      <c r="BA1298" s="2">
        <v>1</v>
      </c>
      <c r="BB1298" s="2">
        <v>0</v>
      </c>
      <c r="BC1298" s="2">
        <v>0</v>
      </c>
      <c r="BD1298" s="2">
        <v>0</v>
      </c>
      <c r="BE1298" s="2">
        <v>4</v>
      </c>
      <c r="BF1298" s="2">
        <v>0</v>
      </c>
      <c r="BG1298" s="2">
        <v>0</v>
      </c>
      <c r="BH1298" s="2">
        <v>0</v>
      </c>
      <c r="BI1298" s="2">
        <v>0</v>
      </c>
      <c r="BJ1298" s="2">
        <v>0</v>
      </c>
      <c r="BK1298" s="2">
        <v>0</v>
      </c>
      <c r="BL1298" s="2">
        <v>0</v>
      </c>
      <c r="BM1298" s="2">
        <v>0</v>
      </c>
      <c r="BN1298" s="2">
        <v>0</v>
      </c>
      <c r="BO1298" s="2">
        <v>0</v>
      </c>
      <c r="BP1298" s="2">
        <v>0</v>
      </c>
      <c r="BQ1298" s="2">
        <v>0</v>
      </c>
      <c r="BR1298" s="2">
        <v>5</v>
      </c>
      <c r="BS1298" s="2">
        <v>469</v>
      </c>
      <c r="BT1298" s="2">
        <v>1.0660981E-2</v>
      </c>
      <c r="BU1298" s="5">
        <v>0.72</v>
      </c>
      <c r="BV1298" s="5">
        <f>IFERROR($BF1298/($AL1298+$R1298), "No Votes")</f>
        <v>0</v>
      </c>
      <c r="BW1298" s="5">
        <f>IFERROR($BA1298/($AG1298+$M1298), "No Votes")</f>
        <v>3.787878787878788E-3</v>
      </c>
      <c r="BX1298" t="s">
        <v>2157</v>
      </c>
      <c r="BY1298" s="5" t="s">
        <v>2096</v>
      </c>
      <c r="BZ1298" s="5" t="s">
        <v>2088</v>
      </c>
      <c r="CA1298" s="28" t="str">
        <f>IF(Table1[[#This Row],[Party]]="Labour","Conservative","Labour")</f>
        <v>Labour</v>
      </c>
      <c r="CB1298" s="28" cm="1">
        <f t="array" ref="CB12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263</v>
      </c>
      <c r="CC1298" s="28" cm="1">
        <f t="array" ref="CC12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298" s="28">
        <f>IF(TRIM(Table1[[#This Row],[Party]])="Labour",Table1[[#This Row],[Conservative_Aye]],Table1[[#This Row],[Labour_Aye]])</f>
        <v>0</v>
      </c>
      <c r="CE1298" s="28">
        <f>IF(TRIM(Table1[[#This Row],[Party]])="Labour",Table1[[#This Row],[Conservative_No]],Table1[[#This Row],[Labour_No]])</f>
        <v>142</v>
      </c>
      <c r="CF1298" s="36">
        <f>IF(Table1[[#This Row],[Gov_Aye]]+Table1[[#This Row],[Gov_No]]=0,"",Table1[[#This Row],[Gov_Aye]]/(Table1[[#This Row],[Gov_Aye]]+Table1[[#This Row],[Gov_No]]))</f>
        <v>0.99621212121212122</v>
      </c>
      <c r="CG1298" s="36">
        <f>IF(Table1[[#This Row],[Opp_Aye]]+Table1[[#This Row],[Opp_No]]=0,"",Table1[[#This Row],[Opp_Aye]]/(Table1[[#This Row],[Opp_Aye]]+Table1[[#This Row],[Opp_No]]))</f>
        <v>0</v>
      </c>
      <c r="CH1298" s="36">
        <f>IF(OR(Table1[[#This Row],[Gov_Share]]="",Table1[[#This Row],[Opp_Share]]=""),"",ABS(Table1[[#This Row],[Gov_Share]]-Table1[[#This Row],[Opp_Share]]))</f>
        <v>0.99621212121212122</v>
      </c>
      <c r="CI1298" s="36">
        <f>IF(Table1[[#This Row],[Gov_Aye]]+Table1[[#This Row],[Gov_No]]=0,"",ABS(Table1[[#This Row],[Gov_Aye]]-Table1[[#This Row],[Gov_No]])/(Table1[[#This Row],[Gov_Aye]]+Table1[[#This Row],[Gov_No]]))</f>
        <v>0.99242424242424243</v>
      </c>
      <c r="CJ1298" s="36">
        <f>IF(Table1[[#This Row],[Opp_Aye]]+Table1[[#This Row],[Opp_No]]=0,"",ABS(Table1[[#This Row],[Opp_Aye]]-Table1[[#This Row],[Opp_No]])/(Table1[[#This Row],[Opp_Aye]]+Table1[[#This Row],[Opp_No]]))</f>
        <v>1</v>
      </c>
      <c r="CK12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0.95912189540925774</v>
      </c>
    </row>
    <row r="1299" spans="1:89" hidden="1" x14ac:dyDescent="0.75">
      <c r="A1299" s="2">
        <v>993</v>
      </c>
      <c r="B1299" s="15">
        <v>44300</v>
      </c>
      <c r="C1299" s="16">
        <v>0.79097222222222219</v>
      </c>
      <c r="D1299" s="2">
        <v>251</v>
      </c>
      <c r="E1299" s="19" t="s">
        <v>994</v>
      </c>
      <c r="F1299" s="2" t="s">
        <v>1988</v>
      </c>
      <c r="G1299" s="2" t="s">
        <v>2153</v>
      </c>
      <c r="H1299" s="2">
        <v>256</v>
      </c>
      <c r="I1299" s="2">
        <v>357</v>
      </c>
      <c r="J1299" s="2">
        <v>0</v>
      </c>
      <c r="K1299" s="2">
        <v>1</v>
      </c>
      <c r="L1299" s="2">
        <v>0</v>
      </c>
      <c r="M1299" s="3">
        <v>0</v>
      </c>
      <c r="N1299" s="2">
        <v>7</v>
      </c>
      <c r="O1299" s="2">
        <v>0</v>
      </c>
      <c r="P1299" s="2">
        <v>0</v>
      </c>
      <c r="Q1299" s="2">
        <v>1</v>
      </c>
      <c r="R1299" s="4">
        <v>188</v>
      </c>
      <c r="S1299" s="2">
        <v>11</v>
      </c>
      <c r="T1299" s="2">
        <v>3</v>
      </c>
      <c r="U1299" s="2">
        <v>0</v>
      </c>
      <c r="V1299" s="2">
        <v>44</v>
      </c>
      <c r="W1299" s="2">
        <v>0</v>
      </c>
      <c r="X1299" s="2">
        <v>0</v>
      </c>
      <c r="Y1299" s="2">
        <v>0</v>
      </c>
      <c r="Z1299" s="2">
        <v>0</v>
      </c>
      <c r="AA1299" s="2">
        <v>0</v>
      </c>
      <c r="AB1299" s="2">
        <v>0</v>
      </c>
      <c r="AC1299" s="2">
        <v>0</v>
      </c>
      <c r="AD1299" s="2">
        <v>0</v>
      </c>
      <c r="AE1299" s="2">
        <v>0</v>
      </c>
      <c r="AF1299" s="2">
        <v>0</v>
      </c>
      <c r="AG1299" s="3">
        <v>358</v>
      </c>
      <c r="AH1299" s="2">
        <v>0</v>
      </c>
      <c r="AI1299" s="2">
        <v>0</v>
      </c>
      <c r="AJ1299" s="2">
        <v>0</v>
      </c>
      <c r="AK1299" s="2">
        <v>0</v>
      </c>
      <c r="AL1299" s="4">
        <v>0</v>
      </c>
      <c r="AM1299" s="2">
        <v>0</v>
      </c>
      <c r="AN1299" s="2">
        <v>0</v>
      </c>
      <c r="AO1299" s="2">
        <v>0</v>
      </c>
      <c r="AP1299" s="2">
        <v>0</v>
      </c>
      <c r="AQ1299" s="2">
        <v>0</v>
      </c>
      <c r="AR1299" s="2">
        <v>0</v>
      </c>
      <c r="AS1299" s="2">
        <v>0</v>
      </c>
      <c r="AT1299" s="2">
        <v>0</v>
      </c>
      <c r="AU1299" s="2">
        <v>0</v>
      </c>
      <c r="AV1299" s="2">
        <v>0</v>
      </c>
      <c r="AW1299" s="2">
        <v>0</v>
      </c>
      <c r="AX1299" s="2">
        <v>0</v>
      </c>
      <c r="AY1299" s="2">
        <v>0</v>
      </c>
      <c r="AZ1299" s="2">
        <v>0</v>
      </c>
      <c r="BA1299" s="44">
        <v>0</v>
      </c>
      <c r="BB1299" s="2">
        <v>0</v>
      </c>
      <c r="BC1299" s="2">
        <v>0</v>
      </c>
      <c r="BD1299" s="2">
        <v>0</v>
      </c>
      <c r="BE1299" s="2">
        <v>0</v>
      </c>
      <c r="BF1299" s="45">
        <v>0</v>
      </c>
      <c r="BG1299" s="2">
        <v>0</v>
      </c>
      <c r="BH1299" s="2">
        <v>0</v>
      </c>
      <c r="BI1299" s="2">
        <v>0</v>
      </c>
      <c r="BJ1299" s="2">
        <v>0</v>
      </c>
      <c r="BK1299" s="2">
        <v>0</v>
      </c>
      <c r="BL1299" s="2">
        <v>0</v>
      </c>
      <c r="BM1299" s="2">
        <v>0</v>
      </c>
      <c r="BN1299" s="2">
        <v>0</v>
      </c>
      <c r="BO1299" s="2">
        <v>0</v>
      </c>
      <c r="BP1299" s="2">
        <v>0</v>
      </c>
      <c r="BQ1299" s="2">
        <v>0</v>
      </c>
      <c r="BR1299" s="2">
        <v>0</v>
      </c>
      <c r="BS1299" s="2">
        <v>613</v>
      </c>
      <c r="BT1299" s="2">
        <v>0</v>
      </c>
      <c r="BU1299" s="5">
        <v>0.94</v>
      </c>
      <c r="BV1299" s="5">
        <f>IFERROR($BF1299/($AL1299+$R1299), "No Votes")</f>
        <v>0</v>
      </c>
      <c r="BW1299" s="5">
        <f>IFERROR($BA1299/($AG1299+$M1299), "No Votes")</f>
        <v>0</v>
      </c>
      <c r="BX1299" t="s">
        <v>2156</v>
      </c>
      <c r="BY1299" s="5" t="s">
        <v>2093</v>
      </c>
      <c r="BZ1299" s="5" t="s">
        <v>2088</v>
      </c>
      <c r="CA1299" s="28" t="str">
        <f>IF(Table1[[#This Row],[Party]]="Labour","Conservative","Labour")</f>
        <v>Labour</v>
      </c>
      <c r="CB1299" s="28" cm="1">
        <f t="array" ref="CB12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299" s="28" cm="1">
        <f t="array" ref="CC12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1299" s="28">
        <f>IF(TRIM(Table1[[#This Row],[Party]])="Labour",Table1[[#This Row],[Conservative_Aye]],Table1[[#This Row],[Labour_Aye]])</f>
        <v>188</v>
      </c>
      <c r="CE1299" s="28">
        <f>IF(TRIM(Table1[[#This Row],[Party]])="Labour",Table1[[#This Row],[Conservative_No]],Table1[[#This Row],[Labour_No]])</f>
        <v>0</v>
      </c>
      <c r="CF1299" s="36">
        <f>IF(Table1[[#This Row],[Gov_Aye]]+Table1[[#This Row],[Gov_No]]=0,"",Table1[[#This Row],[Gov_Aye]]/(Table1[[#This Row],[Gov_Aye]]+Table1[[#This Row],[Gov_No]]))</f>
        <v>0</v>
      </c>
      <c r="CG1299" s="36">
        <f>IF(Table1[[#This Row],[Opp_Aye]]+Table1[[#This Row],[Opp_No]]=0,"",Table1[[#This Row],[Opp_Aye]]/(Table1[[#This Row],[Opp_Aye]]+Table1[[#This Row],[Opp_No]]))</f>
        <v>1</v>
      </c>
      <c r="CH1299" s="36">
        <f>IF(OR(Table1[[#This Row],[Gov_Share]]="",Table1[[#This Row],[Opp_Share]]=""),"",ABS(Table1[[#This Row],[Gov_Share]]-Table1[[#This Row],[Opp_Share]]))</f>
        <v>1</v>
      </c>
      <c r="CI1299" s="36">
        <f>IF(Table1[[#This Row],[Gov_Aye]]+Table1[[#This Row],[Gov_No]]=0,"",ABS(Table1[[#This Row],[Gov_Aye]]-Table1[[#This Row],[Gov_No]])/(Table1[[#This Row],[Gov_Aye]]+Table1[[#This Row],[Gov_No]]))</f>
        <v>1</v>
      </c>
      <c r="CJ1299" s="36">
        <f>IF(Table1[[#This Row],[Opp_Aye]]+Table1[[#This Row],[Opp_No]]=0,"",ABS(Table1[[#This Row],[Opp_Aye]]-Table1[[#This Row],[Opp_No]])/(Table1[[#This Row],[Opp_Aye]]+Table1[[#This Row],[Opp_No]]))</f>
        <v>1</v>
      </c>
      <c r="CK12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0.97179102441685994</v>
      </c>
    </row>
    <row r="1300" spans="1:89" ht="29.5" x14ac:dyDescent="0.75">
      <c r="A1300" s="2">
        <v>1254</v>
      </c>
      <c r="B1300" s="15">
        <v>44642</v>
      </c>
      <c r="C1300" s="16">
        <v>0.67986111111111114</v>
      </c>
      <c r="D1300" s="2">
        <v>218</v>
      </c>
      <c r="E1300" s="19" t="s">
        <v>380</v>
      </c>
      <c r="F1300" s="2"/>
      <c r="G1300" s="2"/>
      <c r="H1300" s="2">
        <v>318</v>
      </c>
      <c r="I1300" s="2">
        <v>223</v>
      </c>
      <c r="J1300" s="2">
        <v>0</v>
      </c>
      <c r="K1300" s="2">
        <v>0</v>
      </c>
      <c r="L1300" s="2">
        <v>0</v>
      </c>
      <c r="M1300" s="3">
        <v>305</v>
      </c>
      <c r="N1300" s="2">
        <v>8</v>
      </c>
      <c r="O1300" s="2">
        <v>0</v>
      </c>
      <c r="P1300" s="2">
        <v>0</v>
      </c>
      <c r="Q1300" s="2">
        <v>2</v>
      </c>
      <c r="R1300" s="4">
        <v>0</v>
      </c>
      <c r="S1300" s="2">
        <v>0</v>
      </c>
      <c r="T1300" s="2">
        <v>0</v>
      </c>
      <c r="U1300" s="2">
        <v>0</v>
      </c>
      <c r="V1300" s="2">
        <v>0</v>
      </c>
      <c r="W1300" s="2">
        <v>0</v>
      </c>
      <c r="X1300" s="2">
        <v>0</v>
      </c>
      <c r="Y1300" s="2">
        <v>0</v>
      </c>
      <c r="Z1300" s="2">
        <v>0</v>
      </c>
      <c r="AA1300" s="2">
        <v>0</v>
      </c>
      <c r="AB1300" s="2">
        <v>0</v>
      </c>
      <c r="AC1300" s="2">
        <v>0</v>
      </c>
      <c r="AD1300" s="2">
        <v>1</v>
      </c>
      <c r="AE1300" s="2">
        <v>1</v>
      </c>
      <c r="AF1300" s="2">
        <v>0</v>
      </c>
      <c r="AG1300" s="3">
        <v>1</v>
      </c>
      <c r="AH1300" s="2">
        <v>0</v>
      </c>
      <c r="AI1300" s="2">
        <v>0</v>
      </c>
      <c r="AJ1300" s="2">
        <v>1</v>
      </c>
      <c r="AK1300" s="2">
        <v>3</v>
      </c>
      <c r="AL1300" s="4">
        <v>160</v>
      </c>
      <c r="AM1300" s="2">
        <v>13</v>
      </c>
      <c r="AN1300" s="2">
        <v>2</v>
      </c>
      <c r="AO1300" s="2">
        <v>0</v>
      </c>
      <c r="AP1300" s="2">
        <v>37</v>
      </c>
      <c r="AQ1300" s="2">
        <v>2</v>
      </c>
      <c r="AR1300" s="2">
        <v>0</v>
      </c>
      <c r="AS1300" s="2">
        <v>0</v>
      </c>
      <c r="AT1300" s="2">
        <v>0</v>
      </c>
      <c r="AU1300" s="2">
        <v>0</v>
      </c>
      <c r="AV1300" s="2">
        <v>0</v>
      </c>
      <c r="AW1300" s="2">
        <v>0</v>
      </c>
      <c r="AX1300" s="2">
        <v>0</v>
      </c>
      <c r="AY1300" s="2">
        <v>0</v>
      </c>
      <c r="AZ1300" s="2">
        <v>0</v>
      </c>
      <c r="BA1300" s="44">
        <v>1</v>
      </c>
      <c r="BB1300" s="2">
        <v>0</v>
      </c>
      <c r="BC1300" s="2">
        <v>0</v>
      </c>
      <c r="BD1300" s="2">
        <v>0</v>
      </c>
      <c r="BE1300" s="2">
        <v>2</v>
      </c>
      <c r="BF1300" s="45">
        <v>0</v>
      </c>
      <c r="BG1300" s="2">
        <v>0</v>
      </c>
      <c r="BH1300" s="2">
        <v>0</v>
      </c>
      <c r="BI1300" s="2">
        <v>0</v>
      </c>
      <c r="BJ1300" s="2">
        <v>0</v>
      </c>
      <c r="BK1300" s="2">
        <v>0</v>
      </c>
      <c r="BL1300" s="2">
        <v>0</v>
      </c>
      <c r="BM1300" s="2">
        <v>0</v>
      </c>
      <c r="BN1300" s="2">
        <v>0</v>
      </c>
      <c r="BO1300" s="2">
        <v>0</v>
      </c>
      <c r="BP1300" s="2">
        <v>0</v>
      </c>
      <c r="BQ1300" s="2">
        <v>0</v>
      </c>
      <c r="BR1300" s="2">
        <v>3</v>
      </c>
      <c r="BS1300" s="2">
        <v>536</v>
      </c>
      <c r="BT1300" s="2">
        <v>0.01</v>
      </c>
      <c r="BU1300" s="5">
        <v>0.82</v>
      </c>
      <c r="BV1300" s="5">
        <f>IFERROR($BF1300/($AL1300+$R1300), "No Votes")</f>
        <v>0</v>
      </c>
      <c r="BW1300" s="5">
        <f>IFERROR($BA1300/($AG1300+$M1300), "No Votes")</f>
        <v>3.2679738562091504E-3</v>
      </c>
      <c r="BX1300" t="s">
        <v>2157</v>
      </c>
      <c r="BY1300" s="5" t="s">
        <v>2093</v>
      </c>
      <c r="BZ1300" s="5" t="s">
        <v>2088</v>
      </c>
      <c r="CA1300" s="28" t="str">
        <f>IF(Table1[[#This Row],[Party]]="Labour","Conservative","Labour")</f>
        <v>Labour</v>
      </c>
      <c r="CB1300" s="28" cm="1">
        <f t="array" ref="CB13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1300" s="28" cm="1">
        <f t="array" ref="CC13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00" s="28">
        <f>IF(TRIM(Table1[[#This Row],[Party]])="Labour",Table1[[#This Row],[Conservative_Aye]],Table1[[#This Row],[Labour_Aye]])</f>
        <v>0</v>
      </c>
      <c r="CE1300" s="28">
        <f>IF(TRIM(Table1[[#This Row],[Party]])="Labour",Table1[[#This Row],[Conservative_No]],Table1[[#This Row],[Labour_No]])</f>
        <v>160</v>
      </c>
      <c r="CF1300" s="36">
        <f>IF(Table1[[#This Row],[Gov_Aye]]+Table1[[#This Row],[Gov_No]]=0,"",Table1[[#This Row],[Gov_Aye]]/(Table1[[#This Row],[Gov_Aye]]+Table1[[#This Row],[Gov_No]]))</f>
        <v>0.99673202614379086</v>
      </c>
      <c r="CG1300" s="36">
        <f>IF(Table1[[#This Row],[Opp_Aye]]+Table1[[#This Row],[Opp_No]]=0,"",Table1[[#This Row],[Opp_Aye]]/(Table1[[#This Row],[Opp_Aye]]+Table1[[#This Row],[Opp_No]]))</f>
        <v>0</v>
      </c>
      <c r="CH1300" s="36">
        <f>IF(OR(Table1[[#This Row],[Gov_Share]]="",Table1[[#This Row],[Opp_Share]]=""),"",ABS(Table1[[#This Row],[Gov_Share]]-Table1[[#This Row],[Opp_Share]]))</f>
        <v>0.99673202614379086</v>
      </c>
      <c r="CI1300" s="36">
        <f>IF(Table1[[#This Row],[Gov_Aye]]+Table1[[#This Row],[Gov_No]]=0,"",ABS(Table1[[#This Row],[Gov_Aye]]-Table1[[#This Row],[Gov_No]])/(Table1[[#This Row],[Gov_Aye]]+Table1[[#This Row],[Gov_No]]))</f>
        <v>0.99346405228758172</v>
      </c>
      <c r="CJ1300" s="36">
        <f>IF(Table1[[#This Row],[Opp_Aye]]+Table1[[#This Row],[Opp_No]]=0,"",ABS(Table1[[#This Row],[Opp_Aye]]-Table1[[#This Row],[Opp_No]])/(Table1[[#This Row],[Opp_Aye]]+Table1[[#This Row],[Opp_No]]))</f>
        <v>1</v>
      </c>
      <c r="CK13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0.95904976553128063</v>
      </c>
    </row>
    <row r="1301" spans="1:89" ht="29.5" x14ac:dyDescent="0.75">
      <c r="A1301">
        <v>1235</v>
      </c>
      <c r="B1301" s="17">
        <v>44620</v>
      </c>
      <c r="C1301" s="18">
        <v>9.7222222222222224E-3</v>
      </c>
      <c r="D1301">
        <v>199</v>
      </c>
      <c r="E1301" s="20" t="s">
        <v>695</v>
      </c>
      <c r="H1301">
        <v>289</v>
      </c>
      <c r="I1301">
        <v>237</v>
      </c>
      <c r="J1301">
        <v>0</v>
      </c>
      <c r="K1301">
        <v>0</v>
      </c>
      <c r="L1301">
        <v>0</v>
      </c>
      <c r="M1301" s="3">
        <v>285</v>
      </c>
      <c r="N1301">
        <v>0</v>
      </c>
      <c r="O1301">
        <v>0</v>
      </c>
      <c r="P1301">
        <v>0</v>
      </c>
      <c r="Q1301">
        <v>0</v>
      </c>
      <c r="R1301" s="4">
        <v>0</v>
      </c>
      <c r="S1301">
        <v>0</v>
      </c>
      <c r="T1301">
        <v>0</v>
      </c>
      <c r="U1301">
        <v>0</v>
      </c>
      <c r="V1301">
        <v>0</v>
      </c>
      <c r="W1301">
        <v>0</v>
      </c>
      <c r="X1301">
        <v>0</v>
      </c>
      <c r="Y1301">
        <v>0</v>
      </c>
      <c r="Z1301">
        <v>0</v>
      </c>
      <c r="AA1301">
        <v>0</v>
      </c>
      <c r="AB1301">
        <v>0</v>
      </c>
      <c r="AC1301">
        <v>0</v>
      </c>
      <c r="AD1301">
        <v>0</v>
      </c>
      <c r="AE1301">
        <v>1</v>
      </c>
      <c r="AF1301">
        <v>0</v>
      </c>
      <c r="AG1301" s="3">
        <v>1</v>
      </c>
      <c r="AH1301">
        <v>8</v>
      </c>
      <c r="AI1301">
        <v>0</v>
      </c>
      <c r="AJ1301">
        <v>1</v>
      </c>
      <c r="AK1301">
        <v>4</v>
      </c>
      <c r="AL1301" s="4">
        <v>164</v>
      </c>
      <c r="AM1301">
        <v>12</v>
      </c>
      <c r="AN1301">
        <v>3</v>
      </c>
      <c r="AO1301">
        <v>0</v>
      </c>
      <c r="AP1301">
        <v>38</v>
      </c>
      <c r="AQ1301">
        <v>2</v>
      </c>
      <c r="AR1301">
        <v>0</v>
      </c>
      <c r="AS1301">
        <v>0</v>
      </c>
      <c r="AT1301">
        <v>0</v>
      </c>
      <c r="AU1301">
        <v>0</v>
      </c>
      <c r="AV1301">
        <v>0</v>
      </c>
      <c r="AW1301">
        <v>0</v>
      </c>
      <c r="AX1301">
        <v>0</v>
      </c>
      <c r="AY1301">
        <v>0</v>
      </c>
      <c r="AZ1301">
        <v>0</v>
      </c>
      <c r="BA1301" s="3">
        <v>1</v>
      </c>
      <c r="BB1301">
        <v>0</v>
      </c>
      <c r="BC1301">
        <v>0</v>
      </c>
      <c r="BD1301">
        <v>0</v>
      </c>
      <c r="BE1301">
        <v>0</v>
      </c>
      <c r="BF1301" s="4">
        <v>0</v>
      </c>
      <c r="BG1301">
        <v>0</v>
      </c>
      <c r="BH1301">
        <v>0</v>
      </c>
      <c r="BI1301">
        <v>0</v>
      </c>
      <c r="BJ1301">
        <v>0</v>
      </c>
      <c r="BK1301">
        <v>0</v>
      </c>
      <c r="BL1301">
        <v>0</v>
      </c>
      <c r="BM1301">
        <v>0</v>
      </c>
      <c r="BN1301">
        <v>0</v>
      </c>
      <c r="BO1301">
        <v>0</v>
      </c>
      <c r="BP1301">
        <v>0</v>
      </c>
      <c r="BQ1301">
        <v>0</v>
      </c>
      <c r="BR1301">
        <v>1</v>
      </c>
      <c r="BS1301">
        <v>519</v>
      </c>
      <c r="BT1301">
        <v>0</v>
      </c>
      <c r="BU1301" s="1">
        <v>0.8</v>
      </c>
      <c r="BV1301" s="5">
        <f>IFERROR($BF1301/($AL1301+$R1301), "No Votes")</f>
        <v>0</v>
      </c>
      <c r="BW1301" s="5">
        <f>IFERROR($BA1301/($AG1301+$M1301), "No Votes")</f>
        <v>3.4965034965034965E-3</v>
      </c>
      <c r="BX1301" t="s">
        <v>2157</v>
      </c>
      <c r="BY1301" s="5" t="s">
        <v>2093</v>
      </c>
      <c r="BZ1301" s="5" t="s">
        <v>2088</v>
      </c>
      <c r="CA1301" s="28" t="str">
        <f>IF(Table1[[#This Row],[Party]]="Labour","Conservative","Labour")</f>
        <v>Labour</v>
      </c>
      <c r="CB1301" s="28" cm="1">
        <f t="array" ref="CB13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301" s="28" cm="1">
        <f t="array" ref="CC13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01" s="28">
        <f>IF(TRIM(Table1[[#This Row],[Party]])="Labour",Table1[[#This Row],[Conservative_Aye]],Table1[[#This Row],[Labour_Aye]])</f>
        <v>0</v>
      </c>
      <c r="CE1301" s="28">
        <f>IF(TRIM(Table1[[#This Row],[Party]])="Labour",Table1[[#This Row],[Conservative_No]],Table1[[#This Row],[Labour_No]])</f>
        <v>164</v>
      </c>
      <c r="CF1301" s="36">
        <f>IF(Table1[[#This Row],[Gov_Aye]]+Table1[[#This Row],[Gov_No]]=0,"",Table1[[#This Row],[Gov_Aye]]/(Table1[[#This Row],[Gov_Aye]]+Table1[[#This Row],[Gov_No]]))</f>
        <v>0.99650349650349646</v>
      </c>
      <c r="CG1301" s="36">
        <f>IF(Table1[[#This Row],[Opp_Aye]]+Table1[[#This Row],[Opp_No]]=0,"",Table1[[#This Row],[Opp_Aye]]/(Table1[[#This Row],[Opp_Aye]]+Table1[[#This Row],[Opp_No]]))</f>
        <v>0</v>
      </c>
      <c r="CH1301" s="36">
        <f>IF(OR(Table1[[#This Row],[Gov_Share]]="",Table1[[#This Row],[Opp_Share]]=""),"",ABS(Table1[[#This Row],[Gov_Share]]-Table1[[#This Row],[Opp_Share]]))</f>
        <v>0.99650349650349646</v>
      </c>
      <c r="CI1301" s="36">
        <f>IF(Table1[[#This Row],[Gov_Aye]]+Table1[[#This Row],[Gov_No]]=0,"",ABS(Table1[[#This Row],[Gov_Aye]]-Table1[[#This Row],[Gov_No]])/(Table1[[#This Row],[Gov_Aye]]+Table1[[#This Row],[Gov_No]]))</f>
        <v>0.99300699300699302</v>
      </c>
      <c r="CJ1301" s="36">
        <f>IF(Table1[[#This Row],[Opp_Aye]]+Table1[[#This Row],[Opp_No]]=0,"",ABS(Table1[[#This Row],[Opp_Aye]]-Table1[[#This Row],[Opp_No]])/(Table1[[#This Row],[Opp_Aye]]+Table1[[#This Row],[Opp_No]]))</f>
        <v>1</v>
      </c>
      <c r="CK13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0.95900887121443867</v>
      </c>
    </row>
    <row r="1302" spans="1:89" ht="29.5" x14ac:dyDescent="0.75">
      <c r="A1302" s="2">
        <v>1205</v>
      </c>
      <c r="B1302" s="15">
        <v>44586</v>
      </c>
      <c r="C1302" s="16">
        <v>0.74652777777777779</v>
      </c>
      <c r="D1302" s="2">
        <v>172</v>
      </c>
      <c r="E1302" s="19" t="s">
        <v>347</v>
      </c>
      <c r="F1302" s="2"/>
      <c r="G1302" s="2"/>
      <c r="H1302" s="2">
        <v>184</v>
      </c>
      <c r="I1302" s="2">
        <v>310</v>
      </c>
      <c r="J1302" s="2">
        <v>0</v>
      </c>
      <c r="K1302" s="2">
        <v>1</v>
      </c>
      <c r="L1302" s="2">
        <v>0</v>
      </c>
      <c r="M1302" s="3">
        <v>1</v>
      </c>
      <c r="N1302" s="2">
        <v>6</v>
      </c>
      <c r="O1302" s="2">
        <v>0</v>
      </c>
      <c r="P1302" s="2">
        <v>1</v>
      </c>
      <c r="Q1302" s="2">
        <v>2</v>
      </c>
      <c r="R1302" s="4">
        <v>155</v>
      </c>
      <c r="S1302" s="2">
        <v>13</v>
      </c>
      <c r="T1302" s="2">
        <v>2</v>
      </c>
      <c r="U1302" s="2">
        <v>0</v>
      </c>
      <c r="V1302" s="2">
        <v>0</v>
      </c>
      <c r="W1302" s="2">
        <v>2</v>
      </c>
      <c r="X1302" s="2">
        <v>0</v>
      </c>
      <c r="Y1302" s="2">
        <v>0</v>
      </c>
      <c r="Z1302" s="2">
        <v>0</v>
      </c>
      <c r="AA1302" s="2">
        <v>0</v>
      </c>
      <c r="AB1302" s="2">
        <v>0</v>
      </c>
      <c r="AC1302" s="2">
        <v>0</v>
      </c>
      <c r="AD1302" s="2">
        <v>0</v>
      </c>
      <c r="AE1302" s="2">
        <v>0</v>
      </c>
      <c r="AF1302" s="2">
        <v>0</v>
      </c>
      <c r="AG1302" s="3">
        <v>304</v>
      </c>
      <c r="AH1302" s="2">
        <v>0</v>
      </c>
      <c r="AI1302" s="2">
        <v>0</v>
      </c>
      <c r="AJ1302" s="2">
        <v>0</v>
      </c>
      <c r="AK1302" s="2">
        <v>2</v>
      </c>
      <c r="AL1302" s="4">
        <v>0</v>
      </c>
      <c r="AM1302" s="2">
        <v>0</v>
      </c>
      <c r="AN1302" s="2">
        <v>0</v>
      </c>
      <c r="AO1302" s="2">
        <v>0</v>
      </c>
      <c r="AP1302" s="2">
        <v>0</v>
      </c>
      <c r="AQ1302" s="2">
        <v>0</v>
      </c>
      <c r="AR1302" s="2">
        <v>0</v>
      </c>
      <c r="AS1302" s="2">
        <v>0</v>
      </c>
      <c r="AT1302" s="2">
        <v>0</v>
      </c>
      <c r="AU1302" s="2">
        <v>0</v>
      </c>
      <c r="AV1302" s="2">
        <v>0</v>
      </c>
      <c r="AW1302" s="2">
        <v>0</v>
      </c>
      <c r="AX1302" s="2">
        <v>0</v>
      </c>
      <c r="AY1302" s="2">
        <v>0</v>
      </c>
      <c r="AZ1302" s="2">
        <v>0</v>
      </c>
      <c r="BA1302" s="44">
        <v>1</v>
      </c>
      <c r="BB1302" s="2">
        <v>0</v>
      </c>
      <c r="BC1302" s="2">
        <v>0</v>
      </c>
      <c r="BD1302" s="2">
        <v>0</v>
      </c>
      <c r="BE1302" s="2">
        <v>2</v>
      </c>
      <c r="BF1302" s="45">
        <v>0</v>
      </c>
      <c r="BG1302" s="2">
        <v>0</v>
      </c>
      <c r="BH1302" s="2">
        <v>0</v>
      </c>
      <c r="BI1302" s="2">
        <v>0</v>
      </c>
      <c r="BJ1302" s="2">
        <v>0</v>
      </c>
      <c r="BK1302" s="2">
        <v>0</v>
      </c>
      <c r="BL1302" s="2">
        <v>0</v>
      </c>
      <c r="BM1302" s="2">
        <v>0</v>
      </c>
      <c r="BN1302" s="2">
        <v>0</v>
      </c>
      <c r="BO1302" s="2">
        <v>0</v>
      </c>
      <c r="BP1302" s="2">
        <v>0</v>
      </c>
      <c r="BQ1302" s="2">
        <v>0</v>
      </c>
      <c r="BR1302" s="2">
        <v>3</v>
      </c>
      <c r="BS1302" s="2">
        <v>489</v>
      </c>
      <c r="BT1302" s="2">
        <v>0.01</v>
      </c>
      <c r="BU1302" s="5">
        <v>0.75</v>
      </c>
      <c r="BV1302" s="5">
        <f>IFERROR($BF1302/($AL1302+$R1302), "No Votes")</f>
        <v>0</v>
      </c>
      <c r="BW1302" s="5">
        <f>IFERROR($BA1302/($AG1302+$M1302), "No Votes")</f>
        <v>3.2786885245901639E-3</v>
      </c>
      <c r="BX1302" t="s">
        <v>2157</v>
      </c>
      <c r="BY1302" s="5" t="s">
        <v>2093</v>
      </c>
      <c r="BZ1302" s="5" t="s">
        <v>2088</v>
      </c>
      <c r="CA1302" s="28" t="str">
        <f>IF(Table1[[#This Row],[Party]]="Labour","Conservative","Labour")</f>
        <v>Labour</v>
      </c>
      <c r="CB1302" s="28" cm="1">
        <f t="array" ref="CB13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302" s="28" cm="1">
        <f t="array" ref="CC13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302" s="28">
        <f>IF(TRIM(Table1[[#This Row],[Party]])="Labour",Table1[[#This Row],[Conservative_Aye]],Table1[[#This Row],[Labour_Aye]])</f>
        <v>155</v>
      </c>
      <c r="CE1302" s="28">
        <f>IF(TRIM(Table1[[#This Row],[Party]])="Labour",Table1[[#This Row],[Conservative_No]],Table1[[#This Row],[Labour_No]])</f>
        <v>0</v>
      </c>
      <c r="CF1302" s="36">
        <f>IF(Table1[[#This Row],[Gov_Aye]]+Table1[[#This Row],[Gov_No]]=0,"",Table1[[#This Row],[Gov_Aye]]/(Table1[[#This Row],[Gov_Aye]]+Table1[[#This Row],[Gov_No]]))</f>
        <v>3.2786885245901639E-3</v>
      </c>
      <c r="CG1302" s="36">
        <f>IF(Table1[[#This Row],[Opp_Aye]]+Table1[[#This Row],[Opp_No]]=0,"",Table1[[#This Row],[Opp_Aye]]/(Table1[[#This Row],[Opp_Aye]]+Table1[[#This Row],[Opp_No]]))</f>
        <v>1</v>
      </c>
      <c r="CH1302" s="36">
        <f>IF(OR(Table1[[#This Row],[Gov_Share]]="",Table1[[#This Row],[Opp_Share]]=""),"",ABS(Table1[[#This Row],[Gov_Share]]-Table1[[#This Row],[Opp_Share]]))</f>
        <v>0.99672131147540988</v>
      </c>
      <c r="CI1302" s="36">
        <f>IF(Table1[[#This Row],[Gov_Aye]]+Table1[[#This Row],[Gov_No]]=0,"",ABS(Table1[[#This Row],[Gov_Aye]]-Table1[[#This Row],[Gov_No]])/(Table1[[#This Row],[Gov_Aye]]+Table1[[#This Row],[Gov_No]]))</f>
        <v>0.99344262295081964</v>
      </c>
      <c r="CJ1302" s="36">
        <f>IF(Table1[[#This Row],[Opp_Aye]]+Table1[[#This Row],[Opp_No]]=0,"",ABS(Table1[[#This Row],[Opp_Aye]]-Table1[[#This Row],[Opp_No]])/(Table1[[#This Row],[Opp_Aye]]+Table1[[#This Row],[Opp_No]]))</f>
        <v>1</v>
      </c>
      <c r="CK13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0.95900854379870437</v>
      </c>
    </row>
    <row r="1303" spans="1:89" x14ac:dyDescent="0.75">
      <c r="A1303">
        <v>1418</v>
      </c>
      <c r="B1303" s="17">
        <v>44902</v>
      </c>
      <c r="C1303" s="18">
        <v>0</v>
      </c>
      <c r="D1303">
        <v>112</v>
      </c>
      <c r="E1303" s="20" t="s">
        <v>1416</v>
      </c>
      <c r="H1303">
        <v>291</v>
      </c>
      <c r="I1303">
        <v>159</v>
      </c>
      <c r="J1303">
        <v>0</v>
      </c>
      <c r="K1303">
        <v>0</v>
      </c>
      <c r="L1303">
        <v>0</v>
      </c>
      <c r="M1303" s="3">
        <v>282</v>
      </c>
      <c r="N1303">
        <v>6</v>
      </c>
      <c r="O1303">
        <v>0</v>
      </c>
      <c r="P1303">
        <v>0</v>
      </c>
      <c r="Q1303">
        <v>2</v>
      </c>
      <c r="R1303" s="4">
        <v>1</v>
      </c>
      <c r="S1303">
        <v>0</v>
      </c>
      <c r="T1303">
        <v>0</v>
      </c>
      <c r="U1303">
        <v>0</v>
      </c>
      <c r="V1303">
        <v>0</v>
      </c>
      <c r="W1303">
        <v>0</v>
      </c>
      <c r="X1303">
        <v>0</v>
      </c>
      <c r="Y1303">
        <v>0</v>
      </c>
      <c r="Z1303">
        <v>0</v>
      </c>
      <c r="AA1303">
        <v>0</v>
      </c>
      <c r="AB1303">
        <v>0</v>
      </c>
      <c r="AC1303">
        <v>0</v>
      </c>
      <c r="AD1303">
        <v>0</v>
      </c>
      <c r="AE1303">
        <v>1</v>
      </c>
      <c r="AF1303">
        <v>0</v>
      </c>
      <c r="AG1303" s="3">
        <v>0</v>
      </c>
      <c r="AH1303">
        <v>0</v>
      </c>
      <c r="AI1303">
        <v>0</v>
      </c>
      <c r="AJ1303">
        <v>0</v>
      </c>
      <c r="AK1303">
        <v>4</v>
      </c>
      <c r="AL1303" s="4">
        <v>141</v>
      </c>
      <c r="AM1303">
        <v>11</v>
      </c>
      <c r="AN1303">
        <v>2</v>
      </c>
      <c r="AO1303">
        <v>0</v>
      </c>
      <c r="AP1303">
        <v>0</v>
      </c>
      <c r="AQ1303">
        <v>0</v>
      </c>
      <c r="AR1303">
        <v>0</v>
      </c>
      <c r="AS1303">
        <v>0</v>
      </c>
      <c r="AT1303">
        <v>0</v>
      </c>
      <c r="AU1303">
        <v>0</v>
      </c>
      <c r="AV1303">
        <v>0</v>
      </c>
      <c r="AW1303">
        <v>0</v>
      </c>
      <c r="AX1303">
        <v>0</v>
      </c>
      <c r="AY1303">
        <v>0</v>
      </c>
      <c r="AZ1303">
        <v>0</v>
      </c>
      <c r="BA1303">
        <v>0</v>
      </c>
      <c r="BB1303">
        <v>0</v>
      </c>
      <c r="BC1303">
        <v>0</v>
      </c>
      <c r="BD1303">
        <v>0</v>
      </c>
      <c r="BE1303">
        <v>2</v>
      </c>
      <c r="BF1303">
        <v>1</v>
      </c>
      <c r="BG1303">
        <v>0</v>
      </c>
      <c r="BH1303">
        <v>0</v>
      </c>
      <c r="BI1303">
        <v>0</v>
      </c>
      <c r="BJ1303">
        <v>0</v>
      </c>
      <c r="BK1303">
        <v>0</v>
      </c>
      <c r="BL1303">
        <v>0</v>
      </c>
      <c r="BM1303">
        <v>0</v>
      </c>
      <c r="BN1303">
        <v>0</v>
      </c>
      <c r="BO1303">
        <v>0</v>
      </c>
      <c r="BP1303">
        <v>0</v>
      </c>
      <c r="BQ1303">
        <v>0</v>
      </c>
      <c r="BR1303">
        <v>3</v>
      </c>
      <c r="BS1303">
        <v>450</v>
      </c>
      <c r="BT1303">
        <v>6.6666670000000003E-3</v>
      </c>
      <c r="BU1303" s="1">
        <v>0.69</v>
      </c>
      <c r="BV1303" s="5">
        <f>IFERROR($BF1303/($AL1303+$R1303), "No Votes")</f>
        <v>7.0422535211267607E-3</v>
      </c>
      <c r="BW1303" s="5">
        <f>IFERROR($BA1303/($AG1303+$M1303), "No Votes")</f>
        <v>0</v>
      </c>
      <c r="BX1303" t="s">
        <v>2157</v>
      </c>
      <c r="BY1303" s="5" t="s">
        <v>2096</v>
      </c>
      <c r="BZ1303" s="5" t="s">
        <v>2088</v>
      </c>
      <c r="CA1303" s="28" t="str">
        <f>IF(Table1[[#This Row],[Party]]="Labour","Conservative","Labour")</f>
        <v>Labour</v>
      </c>
      <c r="CB1303" s="28" cm="1">
        <f t="array" ref="CB13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303" s="28" cm="1">
        <f t="array" ref="CC13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03" s="28">
        <f>IF(TRIM(Table1[[#This Row],[Party]])="Labour",Table1[[#This Row],[Conservative_Aye]],Table1[[#This Row],[Labour_Aye]])</f>
        <v>1</v>
      </c>
      <c r="CE1303" s="28">
        <f>IF(TRIM(Table1[[#This Row],[Party]])="Labour",Table1[[#This Row],[Conservative_No]],Table1[[#This Row],[Labour_No]])</f>
        <v>141</v>
      </c>
      <c r="CF1303" s="36">
        <f>IF(Table1[[#This Row],[Gov_Aye]]+Table1[[#This Row],[Gov_No]]=0,"",Table1[[#This Row],[Gov_Aye]]/(Table1[[#This Row],[Gov_Aye]]+Table1[[#This Row],[Gov_No]]))</f>
        <v>1</v>
      </c>
      <c r="CG1303" s="36">
        <f>IF(Table1[[#This Row],[Opp_Aye]]+Table1[[#This Row],[Opp_No]]=0,"",Table1[[#This Row],[Opp_Aye]]/(Table1[[#This Row],[Opp_Aye]]+Table1[[#This Row],[Opp_No]]))</f>
        <v>7.0422535211267607E-3</v>
      </c>
      <c r="CH1303" s="36">
        <f>IF(OR(Table1[[#This Row],[Gov_Share]]="",Table1[[#This Row],[Opp_Share]]=""),"",ABS(Table1[[#This Row],[Gov_Share]]-Table1[[#This Row],[Opp_Share]]))</f>
        <v>0.99295774647887325</v>
      </c>
      <c r="CI1303" s="36">
        <f>IF(Table1[[#This Row],[Gov_Aye]]+Table1[[#This Row],[Gov_No]]=0,"",ABS(Table1[[#This Row],[Gov_Aye]]-Table1[[#This Row],[Gov_No]])/(Table1[[#This Row],[Gov_Aye]]+Table1[[#This Row],[Gov_No]]))</f>
        <v>1</v>
      </c>
      <c r="CJ1303" s="36">
        <f>IF(Table1[[#This Row],[Opp_Aye]]+Table1[[#This Row],[Opp_No]]=0,"",ABS(Table1[[#This Row],[Opp_Aye]]-Table1[[#This Row],[Opp_No]])/(Table1[[#This Row],[Opp_Aye]]+Table1[[#This Row],[Opp_No]]))</f>
        <v>0.9859154929577465</v>
      </c>
      <c r="CK13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0.95900062628612326</v>
      </c>
    </row>
    <row r="1304" spans="1:89" ht="29.5" x14ac:dyDescent="0.75">
      <c r="A1304" s="2">
        <v>1234</v>
      </c>
      <c r="B1304" s="15">
        <v>44620</v>
      </c>
      <c r="C1304" s="16">
        <v>0</v>
      </c>
      <c r="D1304" s="2">
        <v>198</v>
      </c>
      <c r="E1304" s="19" t="s">
        <v>709</v>
      </c>
      <c r="F1304" s="2"/>
      <c r="G1304" s="2"/>
      <c r="H1304" s="2">
        <v>288</v>
      </c>
      <c r="I1304" s="2">
        <v>238</v>
      </c>
      <c r="J1304" s="2">
        <v>0</v>
      </c>
      <c r="K1304" s="2">
        <v>0</v>
      </c>
      <c r="L1304" s="2">
        <v>0</v>
      </c>
      <c r="M1304" s="3">
        <v>285</v>
      </c>
      <c r="N1304" s="2">
        <v>0</v>
      </c>
      <c r="O1304" s="2">
        <v>0</v>
      </c>
      <c r="P1304" s="2">
        <v>0</v>
      </c>
      <c r="Q1304" s="2">
        <v>0</v>
      </c>
      <c r="R1304" s="4">
        <v>0</v>
      </c>
      <c r="S1304" s="2">
        <v>0</v>
      </c>
      <c r="T1304" s="2">
        <v>0</v>
      </c>
      <c r="U1304" s="2">
        <v>0</v>
      </c>
      <c r="V1304" s="2">
        <v>0</v>
      </c>
      <c r="W1304" s="2">
        <v>0</v>
      </c>
      <c r="X1304" s="2">
        <v>0</v>
      </c>
      <c r="Y1304" s="2">
        <v>0</v>
      </c>
      <c r="Z1304" s="2">
        <v>0</v>
      </c>
      <c r="AA1304" s="2">
        <v>0</v>
      </c>
      <c r="AB1304" s="2">
        <v>0</v>
      </c>
      <c r="AC1304" s="2">
        <v>0</v>
      </c>
      <c r="AD1304" s="2">
        <v>0</v>
      </c>
      <c r="AE1304" s="2">
        <v>1</v>
      </c>
      <c r="AF1304" s="2">
        <v>0</v>
      </c>
      <c r="AG1304" s="3">
        <v>1</v>
      </c>
      <c r="AH1304" s="2">
        <v>8</v>
      </c>
      <c r="AI1304" s="2">
        <v>0</v>
      </c>
      <c r="AJ1304" s="2">
        <v>1</v>
      </c>
      <c r="AK1304" s="2">
        <v>5</v>
      </c>
      <c r="AL1304" s="4">
        <v>165</v>
      </c>
      <c r="AM1304" s="2">
        <v>12</v>
      </c>
      <c r="AN1304" s="2">
        <v>3</v>
      </c>
      <c r="AO1304" s="2">
        <v>0</v>
      </c>
      <c r="AP1304" s="2">
        <v>40</v>
      </c>
      <c r="AQ1304" s="2">
        <v>2</v>
      </c>
      <c r="AR1304" s="2">
        <v>0</v>
      </c>
      <c r="AS1304" s="2">
        <v>0</v>
      </c>
      <c r="AT1304" s="2">
        <v>0</v>
      </c>
      <c r="AU1304" s="2">
        <v>0</v>
      </c>
      <c r="AV1304" s="2">
        <v>0</v>
      </c>
      <c r="AW1304" s="2">
        <v>0</v>
      </c>
      <c r="AX1304" s="2">
        <v>0</v>
      </c>
      <c r="AY1304" s="2">
        <v>0</v>
      </c>
      <c r="AZ1304" s="2">
        <v>0</v>
      </c>
      <c r="BA1304" s="44">
        <v>1</v>
      </c>
      <c r="BB1304" s="2">
        <v>0</v>
      </c>
      <c r="BC1304" s="2">
        <v>0</v>
      </c>
      <c r="BD1304" s="2">
        <v>0</v>
      </c>
      <c r="BE1304" s="2">
        <v>0</v>
      </c>
      <c r="BF1304" s="45">
        <v>0</v>
      </c>
      <c r="BG1304" s="2">
        <v>0</v>
      </c>
      <c r="BH1304" s="2">
        <v>0</v>
      </c>
      <c r="BI1304" s="2">
        <v>0</v>
      </c>
      <c r="BJ1304" s="2">
        <v>0</v>
      </c>
      <c r="BK1304" s="2">
        <v>0</v>
      </c>
      <c r="BL1304" s="2">
        <v>0</v>
      </c>
      <c r="BM1304" s="2">
        <v>0</v>
      </c>
      <c r="BN1304" s="2">
        <v>0</v>
      </c>
      <c r="BO1304" s="2">
        <v>0</v>
      </c>
      <c r="BP1304" s="2">
        <v>0</v>
      </c>
      <c r="BQ1304" s="2">
        <v>0</v>
      </c>
      <c r="BR1304" s="2">
        <v>1</v>
      </c>
      <c r="BS1304" s="2">
        <v>523</v>
      </c>
      <c r="BT1304" s="2">
        <v>0</v>
      </c>
      <c r="BU1304" s="5">
        <v>0.8</v>
      </c>
      <c r="BV1304" s="5">
        <f>IFERROR($BF1304/($AL1304+$R1304), "No Votes")</f>
        <v>0</v>
      </c>
      <c r="BW1304" s="5">
        <f>IFERROR($BA1304/($AG1304+$M1304), "No Votes")</f>
        <v>3.4965034965034965E-3</v>
      </c>
      <c r="BX1304" t="s">
        <v>2157</v>
      </c>
      <c r="BY1304" s="5" t="s">
        <v>2093</v>
      </c>
      <c r="BZ1304" s="5" t="s">
        <v>2088</v>
      </c>
      <c r="CA1304" s="28" t="str">
        <f>IF(Table1[[#This Row],[Party]]="Labour","Conservative","Labour")</f>
        <v>Labour</v>
      </c>
      <c r="CB1304" s="28" cm="1">
        <f t="array" ref="CB13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304" s="28" cm="1">
        <f t="array" ref="CC13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04" s="28">
        <f>IF(TRIM(Table1[[#This Row],[Party]])="Labour",Table1[[#This Row],[Conservative_Aye]],Table1[[#This Row],[Labour_Aye]])</f>
        <v>0</v>
      </c>
      <c r="CE1304" s="28">
        <f>IF(TRIM(Table1[[#This Row],[Party]])="Labour",Table1[[#This Row],[Conservative_No]],Table1[[#This Row],[Labour_No]])</f>
        <v>165</v>
      </c>
      <c r="CF1304" s="36">
        <f>IF(Table1[[#This Row],[Gov_Aye]]+Table1[[#This Row],[Gov_No]]=0,"",Table1[[#This Row],[Gov_Aye]]/(Table1[[#This Row],[Gov_Aye]]+Table1[[#This Row],[Gov_No]]))</f>
        <v>0.99650349650349646</v>
      </c>
      <c r="CG1304" s="36">
        <f>IF(Table1[[#This Row],[Opp_Aye]]+Table1[[#This Row],[Opp_No]]=0,"",Table1[[#This Row],[Opp_Aye]]/(Table1[[#This Row],[Opp_Aye]]+Table1[[#This Row],[Opp_No]]))</f>
        <v>0</v>
      </c>
      <c r="CH1304" s="36">
        <f>IF(OR(Table1[[#This Row],[Gov_Share]]="",Table1[[#This Row],[Opp_Share]]=""),"",ABS(Table1[[#This Row],[Gov_Share]]-Table1[[#This Row],[Opp_Share]]))</f>
        <v>0.99650349650349646</v>
      </c>
      <c r="CI1304" s="36">
        <f>IF(Table1[[#This Row],[Gov_Aye]]+Table1[[#This Row],[Gov_No]]=0,"",ABS(Table1[[#This Row],[Gov_Aye]]-Table1[[#This Row],[Gov_No]])/(Table1[[#This Row],[Gov_Aye]]+Table1[[#This Row],[Gov_No]]))</f>
        <v>0.99300699300699302</v>
      </c>
      <c r="CJ1304" s="36">
        <f>IF(Table1[[#This Row],[Opp_Aye]]+Table1[[#This Row],[Opp_No]]=0,"",ABS(Table1[[#This Row],[Opp_Aye]]-Table1[[#This Row],[Opp_No]])/(Table1[[#This Row],[Opp_Aye]]+Table1[[#This Row],[Opp_No]]))</f>
        <v>1</v>
      </c>
      <c r="CK13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0.9589939546024866</v>
      </c>
    </row>
    <row r="1305" spans="1:89" ht="29.5" x14ac:dyDescent="0.75">
      <c r="A1305" s="2">
        <v>1771</v>
      </c>
      <c r="B1305" s="15">
        <v>45369</v>
      </c>
      <c r="C1305" s="16">
        <v>0.90694444444444444</v>
      </c>
      <c r="D1305" s="2">
        <v>107</v>
      </c>
      <c r="E1305" s="19" t="s">
        <v>411</v>
      </c>
      <c r="F1305" s="2"/>
      <c r="G1305" s="2"/>
      <c r="H1305" s="2">
        <v>312</v>
      </c>
      <c r="I1305" s="2">
        <v>255</v>
      </c>
      <c r="J1305" s="2">
        <v>0</v>
      </c>
      <c r="K1305" s="2">
        <v>0</v>
      </c>
      <c r="L1305" s="2">
        <v>0</v>
      </c>
      <c r="M1305" s="3">
        <v>307</v>
      </c>
      <c r="N1305" s="2">
        <v>0</v>
      </c>
      <c r="O1305" s="2">
        <v>0</v>
      </c>
      <c r="P1305" s="2">
        <v>0</v>
      </c>
      <c r="Q1305" s="2">
        <v>2</v>
      </c>
      <c r="R1305" s="4">
        <v>0</v>
      </c>
      <c r="S1305" s="2">
        <v>0</v>
      </c>
      <c r="T1305" s="2">
        <v>0</v>
      </c>
      <c r="U1305" s="2">
        <v>0</v>
      </c>
      <c r="V1305" s="2">
        <v>0</v>
      </c>
      <c r="W1305" s="2">
        <v>0</v>
      </c>
      <c r="X1305" s="2">
        <v>0</v>
      </c>
      <c r="Y1305" s="2">
        <v>0</v>
      </c>
      <c r="Z1305" s="2">
        <v>0</v>
      </c>
      <c r="AA1305" s="2">
        <v>0</v>
      </c>
      <c r="AB1305" s="2">
        <v>0</v>
      </c>
      <c r="AC1305" s="2">
        <v>0</v>
      </c>
      <c r="AD1305" s="2">
        <v>1</v>
      </c>
      <c r="AE1305" s="2">
        <v>1</v>
      </c>
      <c r="AF1305" s="2">
        <v>0</v>
      </c>
      <c r="AG1305" s="3">
        <v>1</v>
      </c>
      <c r="AH1305" s="2">
        <v>5</v>
      </c>
      <c r="AI1305" s="2">
        <v>0</v>
      </c>
      <c r="AJ1305" s="2">
        <v>1</v>
      </c>
      <c r="AK1305" s="2">
        <v>5</v>
      </c>
      <c r="AL1305" s="4">
        <v>182</v>
      </c>
      <c r="AM1305" s="2">
        <v>13</v>
      </c>
      <c r="AN1305" s="2">
        <v>3</v>
      </c>
      <c r="AO1305" s="2">
        <v>0</v>
      </c>
      <c r="AP1305" s="2">
        <v>43</v>
      </c>
      <c r="AQ1305" s="2">
        <v>2</v>
      </c>
      <c r="AR1305" s="2">
        <v>0</v>
      </c>
      <c r="AS1305" s="2">
        <v>0</v>
      </c>
      <c r="AT1305" s="2">
        <v>0</v>
      </c>
      <c r="AU1305" s="2">
        <v>0</v>
      </c>
      <c r="AV1305" s="2">
        <v>0</v>
      </c>
      <c r="AW1305" s="2">
        <v>0</v>
      </c>
      <c r="AX1305" s="2">
        <v>0</v>
      </c>
      <c r="AY1305" s="2">
        <v>0</v>
      </c>
      <c r="AZ1305" s="2">
        <v>0</v>
      </c>
      <c r="BA1305" s="44">
        <v>1</v>
      </c>
      <c r="BB1305" s="2">
        <v>0</v>
      </c>
      <c r="BC1305" s="2">
        <v>0</v>
      </c>
      <c r="BD1305" s="2">
        <v>0</v>
      </c>
      <c r="BE1305" s="2">
        <v>2</v>
      </c>
      <c r="BF1305" s="45">
        <v>0</v>
      </c>
      <c r="BG1305" s="2">
        <v>0</v>
      </c>
      <c r="BH1305" s="2">
        <v>0</v>
      </c>
      <c r="BI1305" s="2">
        <v>0</v>
      </c>
      <c r="BJ1305" s="2">
        <v>0</v>
      </c>
      <c r="BK1305" s="2">
        <v>0</v>
      </c>
      <c r="BL1305" s="2">
        <v>0</v>
      </c>
      <c r="BM1305" s="2">
        <v>0</v>
      </c>
      <c r="BN1305" s="2">
        <v>0</v>
      </c>
      <c r="BO1305" s="2">
        <v>0</v>
      </c>
      <c r="BP1305" s="2">
        <v>0</v>
      </c>
      <c r="BQ1305" s="2">
        <v>0</v>
      </c>
      <c r="BR1305" s="2">
        <v>3</v>
      </c>
      <c r="BS1305" s="2">
        <v>566</v>
      </c>
      <c r="BT1305" s="2">
        <v>0.01</v>
      </c>
      <c r="BU1305" s="5">
        <v>0.87</v>
      </c>
      <c r="BV1305" s="5">
        <f>IFERROR($BF1305/($AL1305+$R1305), "No Votes")</f>
        <v>0</v>
      </c>
      <c r="BW1305" s="5">
        <f>IFERROR($BA1305/($AG1305+$M1305), "No Votes")</f>
        <v>3.246753246753247E-3</v>
      </c>
      <c r="BX1305" t="s">
        <v>2157</v>
      </c>
      <c r="BY1305" s="5" t="s">
        <v>2096</v>
      </c>
      <c r="BZ1305" s="5" t="s">
        <v>2088</v>
      </c>
      <c r="CA1305" s="28" t="str">
        <f>IF(Table1[[#This Row],[Party]]="Labour","Conservative","Labour")</f>
        <v>Labour</v>
      </c>
      <c r="CB1305" s="28" cm="1">
        <f t="array" ref="CB13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307</v>
      </c>
      <c r="CC1305" s="28" cm="1">
        <f t="array" ref="CC13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05" s="28">
        <f>IF(TRIM(Table1[[#This Row],[Party]])="Labour",Table1[[#This Row],[Conservative_Aye]],Table1[[#This Row],[Labour_Aye]])</f>
        <v>0</v>
      </c>
      <c r="CE1305" s="28">
        <f>IF(TRIM(Table1[[#This Row],[Party]])="Labour",Table1[[#This Row],[Conservative_No]],Table1[[#This Row],[Labour_No]])</f>
        <v>182</v>
      </c>
      <c r="CF1305" s="36">
        <f>IF(Table1[[#This Row],[Gov_Aye]]+Table1[[#This Row],[Gov_No]]=0,"",Table1[[#This Row],[Gov_Aye]]/(Table1[[#This Row],[Gov_Aye]]+Table1[[#This Row],[Gov_No]]))</f>
        <v>0.99675324675324672</v>
      </c>
      <c r="CG1305" s="36">
        <f>IF(Table1[[#This Row],[Opp_Aye]]+Table1[[#This Row],[Opp_No]]=0,"",Table1[[#This Row],[Opp_Aye]]/(Table1[[#This Row],[Opp_Aye]]+Table1[[#This Row],[Opp_No]]))</f>
        <v>0</v>
      </c>
      <c r="CH1305" s="36">
        <f>IF(OR(Table1[[#This Row],[Gov_Share]]="",Table1[[#This Row],[Opp_Share]]=""),"",ABS(Table1[[#This Row],[Gov_Share]]-Table1[[#This Row],[Opp_Share]]))</f>
        <v>0.99675324675324672</v>
      </c>
      <c r="CI1305" s="36">
        <f>IF(Table1[[#This Row],[Gov_Aye]]+Table1[[#This Row],[Gov_No]]=0,"",ABS(Table1[[#This Row],[Gov_Aye]]-Table1[[#This Row],[Gov_No]])/(Table1[[#This Row],[Gov_Aye]]+Table1[[#This Row],[Gov_No]]))</f>
        <v>0.99350649350649356</v>
      </c>
      <c r="CJ1305" s="36">
        <f>IF(Table1[[#This Row],[Opp_Aye]]+Table1[[#This Row],[Opp_No]]=0,"",ABS(Table1[[#This Row],[Opp_Aye]]-Table1[[#This Row],[Opp_No]])/(Table1[[#This Row],[Opp_Aye]]+Table1[[#This Row],[Opp_No]]))</f>
        <v>1</v>
      </c>
      <c r="CK13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0.95897542690545601</v>
      </c>
    </row>
    <row r="1306" spans="1:89" ht="29.5" x14ac:dyDescent="0.75">
      <c r="A1306" s="2">
        <v>1109</v>
      </c>
      <c r="B1306" s="15">
        <v>44488</v>
      </c>
      <c r="C1306" s="16">
        <v>0.61527777777777781</v>
      </c>
      <c r="D1306" s="2">
        <v>84</v>
      </c>
      <c r="E1306" s="19" t="s">
        <v>487</v>
      </c>
      <c r="F1306" s="2"/>
      <c r="G1306" s="2"/>
      <c r="H1306" s="2">
        <v>213</v>
      </c>
      <c r="I1306" s="2">
        <v>297</v>
      </c>
      <c r="J1306" s="2">
        <v>1</v>
      </c>
      <c r="K1306" s="2">
        <v>1</v>
      </c>
      <c r="L1306" s="2">
        <v>0</v>
      </c>
      <c r="M1306" s="3">
        <v>0</v>
      </c>
      <c r="N1306" s="2">
        <v>0</v>
      </c>
      <c r="O1306" s="2">
        <v>0</v>
      </c>
      <c r="P1306" s="2">
        <v>0</v>
      </c>
      <c r="Q1306" s="2">
        <v>1</v>
      </c>
      <c r="R1306" s="4">
        <v>158</v>
      </c>
      <c r="S1306" s="2">
        <v>12</v>
      </c>
      <c r="T1306" s="2">
        <v>2</v>
      </c>
      <c r="U1306" s="2">
        <v>0</v>
      </c>
      <c r="V1306" s="2">
        <v>36</v>
      </c>
      <c r="W1306" s="2">
        <v>2</v>
      </c>
      <c r="X1306" s="2">
        <v>0</v>
      </c>
      <c r="Y1306" s="2">
        <v>0</v>
      </c>
      <c r="Z1306" s="2">
        <v>0</v>
      </c>
      <c r="AA1306" s="2">
        <v>0</v>
      </c>
      <c r="AB1306" s="2">
        <v>0</v>
      </c>
      <c r="AC1306" s="2">
        <v>0</v>
      </c>
      <c r="AD1306" s="2">
        <v>0</v>
      </c>
      <c r="AE1306" s="2">
        <v>0</v>
      </c>
      <c r="AF1306" s="2">
        <v>0</v>
      </c>
      <c r="AG1306" s="3">
        <v>302</v>
      </c>
      <c r="AH1306" s="2">
        <v>3</v>
      </c>
      <c r="AI1306" s="2">
        <v>0</v>
      </c>
      <c r="AJ1306" s="2">
        <v>0</v>
      </c>
      <c r="AK1306" s="2">
        <v>1</v>
      </c>
      <c r="AL1306" s="4">
        <v>1</v>
      </c>
      <c r="AM1306" s="2">
        <v>0</v>
      </c>
      <c r="AN1306" s="2">
        <v>0</v>
      </c>
      <c r="AO1306" s="2">
        <v>0</v>
      </c>
      <c r="AP1306" s="2">
        <v>0</v>
      </c>
      <c r="AQ1306" s="2">
        <v>0</v>
      </c>
      <c r="AR1306" s="2">
        <v>0</v>
      </c>
      <c r="AS1306" s="2">
        <v>0</v>
      </c>
      <c r="AT1306" s="2">
        <v>0</v>
      </c>
      <c r="AU1306" s="2">
        <v>0</v>
      </c>
      <c r="AV1306" s="2">
        <v>0</v>
      </c>
      <c r="AW1306" s="2">
        <v>0</v>
      </c>
      <c r="AX1306" s="2">
        <v>0</v>
      </c>
      <c r="AY1306" s="2">
        <v>0</v>
      </c>
      <c r="AZ1306" s="2">
        <v>0</v>
      </c>
      <c r="BA1306" s="44">
        <v>0</v>
      </c>
      <c r="BB1306" s="2">
        <v>0</v>
      </c>
      <c r="BC1306" s="2">
        <v>0</v>
      </c>
      <c r="BD1306" s="2">
        <v>0</v>
      </c>
      <c r="BE1306" s="2">
        <v>1</v>
      </c>
      <c r="BF1306" s="45">
        <v>1</v>
      </c>
      <c r="BG1306" s="2">
        <v>0</v>
      </c>
      <c r="BH1306" s="2">
        <v>0</v>
      </c>
      <c r="BI1306" s="2">
        <v>0</v>
      </c>
      <c r="BJ1306" s="2">
        <v>0</v>
      </c>
      <c r="BK1306" s="2">
        <v>0</v>
      </c>
      <c r="BL1306" s="2">
        <v>0</v>
      </c>
      <c r="BM1306" s="2">
        <v>0</v>
      </c>
      <c r="BN1306" s="2">
        <v>0</v>
      </c>
      <c r="BO1306" s="2">
        <v>0</v>
      </c>
      <c r="BP1306" s="2">
        <v>0</v>
      </c>
      <c r="BQ1306" s="2">
        <v>0</v>
      </c>
      <c r="BR1306" s="2">
        <v>2</v>
      </c>
      <c r="BS1306" s="2">
        <v>520</v>
      </c>
      <c r="BT1306" s="2">
        <v>0</v>
      </c>
      <c r="BU1306" s="5">
        <v>0.8</v>
      </c>
      <c r="BV1306" s="5">
        <f>IFERROR($BF1306/($AL1306+$R1306), "No Votes")</f>
        <v>6.2893081761006293E-3</v>
      </c>
      <c r="BW1306" s="5">
        <f>IFERROR($BA1306/($AG1306+$M1306), "No Votes")</f>
        <v>0</v>
      </c>
      <c r="BX1306" t="s">
        <v>2157</v>
      </c>
      <c r="BY1306" s="5" t="s">
        <v>2093</v>
      </c>
      <c r="BZ1306" s="5" t="s">
        <v>2088</v>
      </c>
      <c r="CA1306" s="28" t="str">
        <f>IF(Table1[[#This Row],[Party]]="Labour","Conservative","Labour")</f>
        <v>Labour</v>
      </c>
      <c r="CB1306" s="28" cm="1">
        <f t="array" ref="CB13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06" s="28" cm="1">
        <f t="array" ref="CC13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306" s="28">
        <f>IF(TRIM(Table1[[#This Row],[Party]])="Labour",Table1[[#This Row],[Conservative_Aye]],Table1[[#This Row],[Labour_Aye]])</f>
        <v>158</v>
      </c>
      <c r="CE1306" s="28">
        <f>IF(TRIM(Table1[[#This Row],[Party]])="Labour",Table1[[#This Row],[Conservative_No]],Table1[[#This Row],[Labour_No]])</f>
        <v>1</v>
      </c>
      <c r="CF1306" s="36">
        <f>IF(Table1[[#This Row],[Gov_Aye]]+Table1[[#This Row],[Gov_No]]=0,"",Table1[[#This Row],[Gov_Aye]]/(Table1[[#This Row],[Gov_Aye]]+Table1[[#This Row],[Gov_No]]))</f>
        <v>0</v>
      </c>
      <c r="CG1306" s="36">
        <f>IF(Table1[[#This Row],[Opp_Aye]]+Table1[[#This Row],[Opp_No]]=0,"",Table1[[#This Row],[Opp_Aye]]/(Table1[[#This Row],[Opp_Aye]]+Table1[[#This Row],[Opp_No]]))</f>
        <v>0.99371069182389937</v>
      </c>
      <c r="CH1306" s="36">
        <f>IF(OR(Table1[[#This Row],[Gov_Share]]="",Table1[[#This Row],[Opp_Share]]=""),"",ABS(Table1[[#This Row],[Gov_Share]]-Table1[[#This Row],[Opp_Share]]))</f>
        <v>0.99371069182389937</v>
      </c>
      <c r="CI1306" s="36">
        <f>IF(Table1[[#This Row],[Gov_Aye]]+Table1[[#This Row],[Gov_No]]=0,"",ABS(Table1[[#This Row],[Gov_Aye]]-Table1[[#This Row],[Gov_No]])/(Table1[[#This Row],[Gov_Aye]]+Table1[[#This Row],[Gov_No]]))</f>
        <v>1</v>
      </c>
      <c r="CJ1306" s="36">
        <f>IF(Table1[[#This Row],[Opp_Aye]]+Table1[[#This Row],[Opp_No]]=0,"",ABS(Table1[[#This Row],[Opp_Aye]]-Table1[[#This Row],[Opp_No]])/(Table1[[#This Row],[Opp_Aye]]+Table1[[#This Row],[Opp_No]]))</f>
        <v>0.98742138364779874</v>
      </c>
      <c r="CK13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0.95895424836601306</v>
      </c>
    </row>
    <row r="1307" spans="1:89" ht="29.5" hidden="1" x14ac:dyDescent="0.75">
      <c r="A1307" s="2">
        <v>895</v>
      </c>
      <c r="B1307" s="15">
        <v>44125</v>
      </c>
      <c r="C1307" s="16">
        <v>0.67708333333333337</v>
      </c>
      <c r="D1307" s="2">
        <v>153</v>
      </c>
      <c r="E1307" s="19" t="s">
        <v>424</v>
      </c>
      <c r="F1307" s="2" t="s">
        <v>1985</v>
      </c>
      <c r="G1307" s="2"/>
      <c r="H1307" s="2">
        <v>261</v>
      </c>
      <c r="I1307" s="2">
        <v>340</v>
      </c>
      <c r="J1307" s="2">
        <v>0</v>
      </c>
      <c r="K1307" s="2">
        <v>1</v>
      </c>
      <c r="L1307" s="2">
        <v>0</v>
      </c>
      <c r="M1307" s="3">
        <v>2</v>
      </c>
      <c r="N1307" s="2">
        <v>1</v>
      </c>
      <c r="O1307" s="2">
        <v>0</v>
      </c>
      <c r="P1307" s="2">
        <v>0</v>
      </c>
      <c r="Q1307" s="2">
        <v>3</v>
      </c>
      <c r="R1307" s="4">
        <v>193</v>
      </c>
      <c r="S1307" s="2">
        <v>9</v>
      </c>
      <c r="T1307" s="2">
        <v>3</v>
      </c>
      <c r="U1307" s="2">
        <v>0</v>
      </c>
      <c r="V1307" s="2">
        <v>46</v>
      </c>
      <c r="W1307" s="2">
        <v>2</v>
      </c>
      <c r="X1307" s="2">
        <v>0</v>
      </c>
      <c r="Y1307" s="2">
        <v>0</v>
      </c>
      <c r="Z1307" s="2">
        <v>0</v>
      </c>
      <c r="AA1307" s="2">
        <v>0</v>
      </c>
      <c r="AB1307" s="2">
        <v>0</v>
      </c>
      <c r="AC1307" s="2">
        <v>0</v>
      </c>
      <c r="AD1307" s="2">
        <v>0</v>
      </c>
      <c r="AE1307" s="2">
        <v>0</v>
      </c>
      <c r="AF1307" s="2">
        <v>0</v>
      </c>
      <c r="AG1307" s="3">
        <v>339</v>
      </c>
      <c r="AH1307" s="2">
        <v>0</v>
      </c>
      <c r="AI1307" s="2">
        <v>0</v>
      </c>
      <c r="AJ1307" s="2">
        <v>0</v>
      </c>
      <c r="AK1307" s="2">
        <v>1</v>
      </c>
      <c r="AL1307" s="4">
        <v>0</v>
      </c>
      <c r="AM1307" s="2">
        <v>0</v>
      </c>
      <c r="AN1307" s="2">
        <v>0</v>
      </c>
      <c r="AO1307" s="2">
        <v>0</v>
      </c>
      <c r="AP1307" s="2">
        <v>0</v>
      </c>
      <c r="AQ1307" s="2">
        <v>0</v>
      </c>
      <c r="AR1307" s="2">
        <v>0</v>
      </c>
      <c r="AS1307" s="2">
        <v>0</v>
      </c>
      <c r="AT1307" s="2">
        <v>0</v>
      </c>
      <c r="AU1307" s="2">
        <v>0</v>
      </c>
      <c r="AV1307" s="2">
        <v>0</v>
      </c>
      <c r="AW1307" s="2">
        <v>0</v>
      </c>
      <c r="AX1307" s="2">
        <v>0</v>
      </c>
      <c r="AY1307" s="2">
        <v>0</v>
      </c>
      <c r="AZ1307" s="2">
        <v>0</v>
      </c>
      <c r="BA1307" s="44">
        <v>2</v>
      </c>
      <c r="BB1307" s="2">
        <v>0</v>
      </c>
      <c r="BC1307" s="2">
        <v>0</v>
      </c>
      <c r="BD1307" s="2">
        <v>0</v>
      </c>
      <c r="BE1307" s="2">
        <v>1</v>
      </c>
      <c r="BF1307" s="45">
        <v>0</v>
      </c>
      <c r="BG1307" s="2">
        <v>0</v>
      </c>
      <c r="BH1307" s="2">
        <v>0</v>
      </c>
      <c r="BI1307" s="2">
        <v>0</v>
      </c>
      <c r="BJ1307" s="2">
        <v>0</v>
      </c>
      <c r="BK1307" s="2">
        <v>0</v>
      </c>
      <c r="BL1307" s="2">
        <v>0</v>
      </c>
      <c r="BM1307" s="2">
        <v>0</v>
      </c>
      <c r="BN1307" s="2">
        <v>0</v>
      </c>
      <c r="BO1307" s="2">
        <v>0</v>
      </c>
      <c r="BP1307" s="2">
        <v>0</v>
      </c>
      <c r="BQ1307" s="2">
        <v>0</v>
      </c>
      <c r="BR1307" s="2">
        <v>3</v>
      </c>
      <c r="BS1307" s="2">
        <v>600</v>
      </c>
      <c r="BT1307" s="2">
        <v>0.01</v>
      </c>
      <c r="BU1307" s="5">
        <v>0.92</v>
      </c>
      <c r="BV1307" s="5">
        <f>IFERROR($BF1307/($AL1307+$R1307), "No Votes")</f>
        <v>0</v>
      </c>
      <c r="BW1307" s="5">
        <f>IFERROR($BA1307/($AG1307+$M1307), "No Votes")</f>
        <v>5.8651026392961877E-3</v>
      </c>
      <c r="BX1307" t="s">
        <v>2156</v>
      </c>
      <c r="BY1307" s="5" t="s">
        <v>2093</v>
      </c>
      <c r="BZ1307" s="5" t="s">
        <v>2088</v>
      </c>
      <c r="CA1307" s="28" t="str">
        <f>IF(Table1[[#This Row],[Party]]="Labour","Conservative","Labour")</f>
        <v>Labour</v>
      </c>
      <c r="CB1307" s="28" cm="1">
        <f t="array" ref="CB13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307" s="28" cm="1">
        <f t="array" ref="CC13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339</v>
      </c>
      <c r="CD1307" s="28">
        <f>IF(TRIM(Table1[[#This Row],[Party]])="Labour",Table1[[#This Row],[Conservative_Aye]],Table1[[#This Row],[Labour_Aye]])</f>
        <v>193</v>
      </c>
      <c r="CE1307" s="28">
        <f>IF(TRIM(Table1[[#This Row],[Party]])="Labour",Table1[[#This Row],[Conservative_No]],Table1[[#This Row],[Labour_No]])</f>
        <v>0</v>
      </c>
      <c r="CF1307" s="36">
        <f>IF(Table1[[#This Row],[Gov_Aye]]+Table1[[#This Row],[Gov_No]]=0,"",Table1[[#This Row],[Gov_Aye]]/(Table1[[#This Row],[Gov_Aye]]+Table1[[#This Row],[Gov_No]]))</f>
        <v>5.8651026392961877E-3</v>
      </c>
      <c r="CG1307" s="36">
        <f>IF(Table1[[#This Row],[Opp_Aye]]+Table1[[#This Row],[Opp_No]]=0,"",Table1[[#This Row],[Opp_Aye]]/(Table1[[#This Row],[Opp_Aye]]+Table1[[#This Row],[Opp_No]]))</f>
        <v>1</v>
      </c>
      <c r="CH1307" s="36">
        <f>IF(OR(Table1[[#This Row],[Gov_Share]]="",Table1[[#This Row],[Opp_Share]]=""),"",ABS(Table1[[#This Row],[Gov_Share]]-Table1[[#This Row],[Opp_Share]]))</f>
        <v>0.99413489736070382</v>
      </c>
      <c r="CI1307" s="36">
        <f>IF(Table1[[#This Row],[Gov_Aye]]+Table1[[#This Row],[Gov_No]]=0,"",ABS(Table1[[#This Row],[Gov_Aye]]-Table1[[#This Row],[Gov_No]])/(Table1[[#This Row],[Gov_Aye]]+Table1[[#This Row],[Gov_No]]))</f>
        <v>0.98826979472140764</v>
      </c>
      <c r="CJ1307" s="36">
        <f>IF(Table1[[#This Row],[Opp_Aye]]+Table1[[#This Row],[Opp_No]]=0,"",ABS(Table1[[#This Row],[Opp_Aye]]-Table1[[#This Row],[Opp_No]])/(Table1[[#This Row],[Opp_Aye]]+Table1[[#This Row],[Opp_No]]))</f>
        <v>1</v>
      </c>
      <c r="CK13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0.96968238009600816</v>
      </c>
    </row>
    <row r="1308" spans="1:89" hidden="1" x14ac:dyDescent="0.75">
      <c r="A1308">
        <v>836</v>
      </c>
      <c r="B1308" s="17">
        <v>44088</v>
      </c>
      <c r="C1308" s="18">
        <v>0.92708333333333337</v>
      </c>
      <c r="D1308">
        <v>94</v>
      </c>
      <c r="E1308" s="20" t="s">
        <v>423</v>
      </c>
      <c r="F1308" t="s">
        <v>2022</v>
      </c>
      <c r="H1308">
        <v>340</v>
      </c>
      <c r="I1308">
        <v>263</v>
      </c>
      <c r="J1308">
        <v>0</v>
      </c>
      <c r="K1308">
        <v>0</v>
      </c>
      <c r="L1308">
        <v>0</v>
      </c>
      <c r="M1308" s="3">
        <v>329</v>
      </c>
      <c r="N1308">
        <v>7</v>
      </c>
      <c r="O1308">
        <v>0</v>
      </c>
      <c r="P1308">
        <v>0</v>
      </c>
      <c r="Q1308">
        <v>1</v>
      </c>
      <c r="R1308" s="4">
        <v>0</v>
      </c>
      <c r="S1308">
        <v>0</v>
      </c>
      <c r="T1308">
        <v>0</v>
      </c>
      <c r="U1308">
        <v>0</v>
      </c>
      <c r="V1308">
        <v>0</v>
      </c>
      <c r="W1308">
        <v>0</v>
      </c>
      <c r="X1308">
        <v>0</v>
      </c>
      <c r="Y1308">
        <v>0</v>
      </c>
      <c r="Z1308">
        <v>0</v>
      </c>
      <c r="AA1308">
        <v>0</v>
      </c>
      <c r="AB1308">
        <v>0</v>
      </c>
      <c r="AC1308">
        <v>0</v>
      </c>
      <c r="AD1308">
        <v>0</v>
      </c>
      <c r="AE1308">
        <v>1</v>
      </c>
      <c r="AF1308">
        <v>0</v>
      </c>
      <c r="AG1308" s="3">
        <v>2</v>
      </c>
      <c r="AH1308">
        <v>0</v>
      </c>
      <c r="AI1308">
        <v>0</v>
      </c>
      <c r="AJ1308">
        <v>1</v>
      </c>
      <c r="AK1308">
        <v>1</v>
      </c>
      <c r="AL1308" s="4">
        <v>195</v>
      </c>
      <c r="AM1308">
        <v>11</v>
      </c>
      <c r="AN1308">
        <v>3</v>
      </c>
      <c r="AO1308">
        <v>0</v>
      </c>
      <c r="AP1308">
        <v>47</v>
      </c>
      <c r="AQ1308">
        <v>2</v>
      </c>
      <c r="AR1308">
        <v>0</v>
      </c>
      <c r="AS1308">
        <v>0</v>
      </c>
      <c r="AT1308">
        <v>0</v>
      </c>
      <c r="AU1308">
        <v>0</v>
      </c>
      <c r="AV1308">
        <v>0</v>
      </c>
      <c r="AW1308">
        <v>0</v>
      </c>
      <c r="AX1308">
        <v>0</v>
      </c>
      <c r="AY1308">
        <v>0</v>
      </c>
      <c r="AZ1308">
        <v>0</v>
      </c>
      <c r="BA1308" s="3">
        <v>2</v>
      </c>
      <c r="BB1308">
        <v>0</v>
      </c>
      <c r="BC1308">
        <v>0</v>
      </c>
      <c r="BD1308">
        <v>0</v>
      </c>
      <c r="BE1308">
        <v>1</v>
      </c>
      <c r="BF1308" s="4">
        <v>0</v>
      </c>
      <c r="BG1308">
        <v>0</v>
      </c>
      <c r="BH1308">
        <v>0</v>
      </c>
      <c r="BI1308">
        <v>0</v>
      </c>
      <c r="BJ1308">
        <v>0</v>
      </c>
      <c r="BK1308">
        <v>0</v>
      </c>
      <c r="BL1308">
        <v>0</v>
      </c>
      <c r="BM1308">
        <v>0</v>
      </c>
      <c r="BN1308">
        <v>0</v>
      </c>
      <c r="BO1308">
        <v>0</v>
      </c>
      <c r="BP1308">
        <v>0</v>
      </c>
      <c r="BQ1308">
        <v>0</v>
      </c>
      <c r="BR1308">
        <v>3</v>
      </c>
      <c r="BS1308">
        <v>600</v>
      </c>
      <c r="BT1308">
        <v>0.01</v>
      </c>
      <c r="BU1308" s="1">
        <v>0.92</v>
      </c>
      <c r="BV1308" s="5">
        <f>IFERROR($BF1308/($AL1308+$R1308), "No Votes")</f>
        <v>0</v>
      </c>
      <c r="BW1308" s="5">
        <f>IFERROR($BA1308/($AG1308+$M1308), "No Votes")</f>
        <v>6.0422960725075529E-3</v>
      </c>
      <c r="BX1308" t="s">
        <v>2156</v>
      </c>
      <c r="BY1308" s="5" t="s">
        <v>2093</v>
      </c>
      <c r="BZ1308" s="5" t="s">
        <v>2088</v>
      </c>
      <c r="CA1308" s="28" t="str">
        <f>IF(Table1[[#This Row],[Party]]="Labour","Conservative","Labour")</f>
        <v>Labour</v>
      </c>
      <c r="CB1308" s="28" cm="1">
        <f t="array" ref="CB13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329</v>
      </c>
      <c r="CC1308" s="28" cm="1">
        <f t="array" ref="CC13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308" s="28">
        <f>IF(TRIM(Table1[[#This Row],[Party]])="Labour",Table1[[#This Row],[Conservative_Aye]],Table1[[#This Row],[Labour_Aye]])</f>
        <v>0</v>
      </c>
      <c r="CE1308" s="28">
        <f>IF(TRIM(Table1[[#This Row],[Party]])="Labour",Table1[[#This Row],[Conservative_No]],Table1[[#This Row],[Labour_No]])</f>
        <v>195</v>
      </c>
      <c r="CF1308" s="36">
        <f>IF(Table1[[#This Row],[Gov_Aye]]+Table1[[#This Row],[Gov_No]]=0,"",Table1[[#This Row],[Gov_Aye]]/(Table1[[#This Row],[Gov_Aye]]+Table1[[#This Row],[Gov_No]]))</f>
        <v>0.9939577039274925</v>
      </c>
      <c r="CG1308" s="36">
        <f>IF(Table1[[#This Row],[Opp_Aye]]+Table1[[#This Row],[Opp_No]]=0,"",Table1[[#This Row],[Opp_Aye]]/(Table1[[#This Row],[Opp_Aye]]+Table1[[#This Row],[Opp_No]]))</f>
        <v>0</v>
      </c>
      <c r="CH1308" s="36">
        <f>IF(OR(Table1[[#This Row],[Gov_Share]]="",Table1[[#This Row],[Opp_Share]]=""),"",ABS(Table1[[#This Row],[Gov_Share]]-Table1[[#This Row],[Opp_Share]]))</f>
        <v>0.9939577039274925</v>
      </c>
      <c r="CI1308" s="36">
        <f>IF(Table1[[#This Row],[Gov_Aye]]+Table1[[#This Row],[Gov_No]]=0,"",ABS(Table1[[#This Row],[Gov_Aye]]-Table1[[#This Row],[Gov_No]])/(Table1[[#This Row],[Gov_Aye]]+Table1[[#This Row],[Gov_No]]))</f>
        <v>0.98791540785498488</v>
      </c>
      <c r="CJ1308" s="36">
        <f>IF(Table1[[#This Row],[Opp_Aye]]+Table1[[#This Row],[Opp_No]]=0,"",ABS(Table1[[#This Row],[Opp_Aye]]-Table1[[#This Row],[Opp_No]])/(Table1[[#This Row],[Opp_Aye]]+Table1[[#This Row],[Opp_No]]))</f>
        <v>1</v>
      </c>
      <c r="CK13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0.96364334361803472</v>
      </c>
    </row>
    <row r="1309" spans="1:89" ht="29.5" x14ac:dyDescent="0.75">
      <c r="A1309" s="2">
        <v>1509</v>
      </c>
      <c r="B1309" s="15">
        <v>45012</v>
      </c>
      <c r="C1309" s="16">
        <v>0.94652777777777775</v>
      </c>
      <c r="D1309" s="2">
        <v>202</v>
      </c>
      <c r="E1309" s="19" t="s">
        <v>295</v>
      </c>
      <c r="F1309" s="2"/>
      <c r="G1309" s="2"/>
      <c r="H1309" s="2">
        <v>196</v>
      </c>
      <c r="I1309" s="2">
        <v>306</v>
      </c>
      <c r="J1309" s="2">
        <v>0</v>
      </c>
      <c r="K1309" s="2">
        <v>1</v>
      </c>
      <c r="L1309" s="2">
        <v>0</v>
      </c>
      <c r="M1309" s="3">
        <v>0</v>
      </c>
      <c r="N1309" s="2">
        <v>3</v>
      </c>
      <c r="O1309" s="2">
        <v>0</v>
      </c>
      <c r="P1309" s="2">
        <v>0</v>
      </c>
      <c r="Q1309" s="2">
        <v>4</v>
      </c>
      <c r="R1309" s="4">
        <v>170</v>
      </c>
      <c r="S1309" s="2">
        <v>14</v>
      </c>
      <c r="T1309" s="2">
        <v>0</v>
      </c>
      <c r="U1309" s="2">
        <v>0</v>
      </c>
      <c r="V1309" s="2">
        <v>0</v>
      </c>
      <c r="W1309" s="2">
        <v>2</v>
      </c>
      <c r="X1309" s="2">
        <v>0</v>
      </c>
      <c r="Y1309" s="2">
        <v>0</v>
      </c>
      <c r="Z1309" s="2">
        <v>0</v>
      </c>
      <c r="AA1309" s="2">
        <v>0</v>
      </c>
      <c r="AB1309" s="2">
        <v>0</v>
      </c>
      <c r="AC1309" s="2">
        <v>0</v>
      </c>
      <c r="AD1309" s="2">
        <v>0</v>
      </c>
      <c r="AE1309" s="2">
        <v>0</v>
      </c>
      <c r="AF1309" s="2">
        <v>0</v>
      </c>
      <c r="AG1309" s="3">
        <v>301</v>
      </c>
      <c r="AH1309" s="2">
        <v>0</v>
      </c>
      <c r="AI1309" s="2">
        <v>0</v>
      </c>
      <c r="AJ1309" s="2">
        <v>0</v>
      </c>
      <c r="AK1309" s="2">
        <v>4</v>
      </c>
      <c r="AL1309" s="4">
        <v>0</v>
      </c>
      <c r="AM1309" s="2">
        <v>0</v>
      </c>
      <c r="AN1309" s="2">
        <v>0</v>
      </c>
      <c r="AO1309" s="2">
        <v>0</v>
      </c>
      <c r="AP1309" s="2">
        <v>0</v>
      </c>
      <c r="AQ1309" s="2">
        <v>0</v>
      </c>
      <c r="AR1309" s="2">
        <v>0</v>
      </c>
      <c r="AS1309" s="2">
        <v>0</v>
      </c>
      <c r="AT1309" s="2">
        <v>0</v>
      </c>
      <c r="AU1309" s="2">
        <v>0</v>
      </c>
      <c r="AV1309" s="2">
        <v>0</v>
      </c>
      <c r="AW1309" s="2">
        <v>0</v>
      </c>
      <c r="AX1309" s="2">
        <v>0</v>
      </c>
      <c r="AY1309" s="2">
        <v>0</v>
      </c>
      <c r="AZ1309" s="2">
        <v>0</v>
      </c>
      <c r="BA1309" s="44">
        <v>0</v>
      </c>
      <c r="BB1309" s="2">
        <v>0</v>
      </c>
      <c r="BC1309" s="2">
        <v>0</v>
      </c>
      <c r="BD1309" s="2">
        <v>0</v>
      </c>
      <c r="BE1309" s="2">
        <v>4</v>
      </c>
      <c r="BF1309" s="45">
        <v>0</v>
      </c>
      <c r="BG1309" s="2">
        <v>0</v>
      </c>
      <c r="BH1309" s="2">
        <v>0</v>
      </c>
      <c r="BI1309" s="2">
        <v>0</v>
      </c>
      <c r="BJ1309" s="2">
        <v>0</v>
      </c>
      <c r="BK1309" s="2">
        <v>0</v>
      </c>
      <c r="BL1309" s="2">
        <v>0</v>
      </c>
      <c r="BM1309" s="2">
        <v>0</v>
      </c>
      <c r="BN1309" s="2">
        <v>0</v>
      </c>
      <c r="BO1309" s="2">
        <v>0</v>
      </c>
      <c r="BP1309" s="2">
        <v>0</v>
      </c>
      <c r="BQ1309" s="2">
        <v>0</v>
      </c>
      <c r="BR1309" s="2">
        <v>4</v>
      </c>
      <c r="BS1309" s="2">
        <v>499</v>
      </c>
      <c r="BT1309" s="2">
        <v>0.01</v>
      </c>
      <c r="BU1309" s="5">
        <v>0.77</v>
      </c>
      <c r="BV1309" s="5">
        <f>IFERROR($BF1309/($AL1309+$R1309), "No Votes")</f>
        <v>0</v>
      </c>
      <c r="BW1309" s="5">
        <f>IFERROR($BA1309/($AG1309+$M1309), "No Votes")</f>
        <v>0</v>
      </c>
      <c r="BX1309" t="s">
        <v>2157</v>
      </c>
      <c r="BY1309" s="5" t="s">
        <v>2096</v>
      </c>
      <c r="BZ1309" s="5" t="s">
        <v>2088</v>
      </c>
      <c r="CA1309" s="28" t="str">
        <f>IF(Table1[[#This Row],[Party]]="Labour","Conservative","Labour")</f>
        <v>Labour</v>
      </c>
      <c r="CB1309" s="28" cm="1">
        <f t="array" ref="CB13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09" s="28" cm="1">
        <f t="array" ref="CC13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1309" s="28">
        <f>IF(TRIM(Table1[[#This Row],[Party]])="Labour",Table1[[#This Row],[Conservative_Aye]],Table1[[#This Row],[Labour_Aye]])</f>
        <v>170</v>
      </c>
      <c r="CE1309" s="28">
        <f>IF(TRIM(Table1[[#This Row],[Party]])="Labour",Table1[[#This Row],[Conservative_No]],Table1[[#This Row],[Labour_No]])</f>
        <v>0</v>
      </c>
      <c r="CF1309" s="36">
        <f>IF(Table1[[#This Row],[Gov_Aye]]+Table1[[#This Row],[Gov_No]]=0,"",Table1[[#This Row],[Gov_Aye]]/(Table1[[#This Row],[Gov_Aye]]+Table1[[#This Row],[Gov_No]]))</f>
        <v>0</v>
      </c>
      <c r="CG1309" s="36">
        <f>IF(Table1[[#This Row],[Opp_Aye]]+Table1[[#This Row],[Opp_No]]=0,"",Table1[[#This Row],[Opp_Aye]]/(Table1[[#This Row],[Opp_Aye]]+Table1[[#This Row],[Opp_No]]))</f>
        <v>1</v>
      </c>
      <c r="CH1309" s="36">
        <f>IF(OR(Table1[[#This Row],[Gov_Share]]="",Table1[[#This Row],[Opp_Share]]=""),"",ABS(Table1[[#This Row],[Gov_Share]]-Table1[[#This Row],[Opp_Share]]))</f>
        <v>1</v>
      </c>
      <c r="CI1309" s="36">
        <f>IF(Table1[[#This Row],[Gov_Aye]]+Table1[[#This Row],[Gov_No]]=0,"",ABS(Table1[[#This Row],[Gov_Aye]]-Table1[[#This Row],[Gov_No]])/(Table1[[#This Row],[Gov_Aye]]+Table1[[#This Row],[Gov_No]]))</f>
        <v>1</v>
      </c>
      <c r="CJ1309" s="36">
        <f>IF(Table1[[#This Row],[Opp_Aye]]+Table1[[#This Row],[Opp_No]]=0,"",ABS(Table1[[#This Row],[Opp_Aye]]-Table1[[#This Row],[Opp_No]])/(Table1[[#This Row],[Opp_Aye]]+Table1[[#This Row],[Opp_No]]))</f>
        <v>1</v>
      </c>
      <c r="CK13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0.95879786718371307</v>
      </c>
    </row>
    <row r="1310" spans="1:89" hidden="1" x14ac:dyDescent="0.75">
      <c r="A1310">
        <v>878</v>
      </c>
      <c r="B1310" s="17">
        <v>44118</v>
      </c>
      <c r="C1310" s="18">
        <v>0.6645833333333333</v>
      </c>
      <c r="D1310">
        <v>136</v>
      </c>
      <c r="E1310" s="20" t="s">
        <v>878</v>
      </c>
      <c r="F1310" t="s">
        <v>1983</v>
      </c>
      <c r="H1310">
        <v>261</v>
      </c>
      <c r="I1310">
        <v>338</v>
      </c>
      <c r="J1310">
        <v>0</v>
      </c>
      <c r="K1310">
        <v>1</v>
      </c>
      <c r="L1310">
        <v>0</v>
      </c>
      <c r="M1310" s="3">
        <v>0</v>
      </c>
      <c r="N1310">
        <v>3</v>
      </c>
      <c r="O1310">
        <v>0</v>
      </c>
      <c r="P1310">
        <v>0</v>
      </c>
      <c r="Q1310">
        <v>2</v>
      </c>
      <c r="R1310" s="4">
        <v>193</v>
      </c>
      <c r="S1310">
        <v>10</v>
      </c>
      <c r="T1310">
        <v>3</v>
      </c>
      <c r="U1310">
        <v>0</v>
      </c>
      <c r="V1310">
        <v>47</v>
      </c>
      <c r="W1310">
        <v>2</v>
      </c>
      <c r="X1310">
        <v>0</v>
      </c>
      <c r="Y1310">
        <v>0</v>
      </c>
      <c r="Z1310">
        <v>0</v>
      </c>
      <c r="AA1310">
        <v>0</v>
      </c>
      <c r="AB1310">
        <v>0</v>
      </c>
      <c r="AC1310">
        <v>0</v>
      </c>
      <c r="AD1310">
        <v>0</v>
      </c>
      <c r="AE1310">
        <v>0</v>
      </c>
      <c r="AF1310">
        <v>0</v>
      </c>
      <c r="AG1310" s="3">
        <v>336</v>
      </c>
      <c r="AH1310">
        <v>0</v>
      </c>
      <c r="AI1310">
        <v>0</v>
      </c>
      <c r="AJ1310">
        <v>0</v>
      </c>
      <c r="AK1310">
        <v>1</v>
      </c>
      <c r="AL1310" s="4">
        <v>0</v>
      </c>
      <c r="AM1310">
        <v>0</v>
      </c>
      <c r="AN1310">
        <v>0</v>
      </c>
      <c r="AO1310">
        <v>0</v>
      </c>
      <c r="AP1310">
        <v>0</v>
      </c>
      <c r="AQ1310">
        <v>0</v>
      </c>
      <c r="AR1310">
        <v>0</v>
      </c>
      <c r="AS1310">
        <v>0</v>
      </c>
      <c r="AT1310">
        <v>0</v>
      </c>
      <c r="AU1310">
        <v>0</v>
      </c>
      <c r="AV1310">
        <v>0</v>
      </c>
      <c r="AW1310">
        <v>0</v>
      </c>
      <c r="AX1310">
        <v>0</v>
      </c>
      <c r="AY1310">
        <v>0</v>
      </c>
      <c r="AZ1310">
        <v>0</v>
      </c>
      <c r="BA1310" s="3">
        <v>0</v>
      </c>
      <c r="BB1310">
        <v>0</v>
      </c>
      <c r="BC1310">
        <v>0</v>
      </c>
      <c r="BD1310">
        <v>0</v>
      </c>
      <c r="BE1310">
        <v>1</v>
      </c>
      <c r="BF1310" s="4">
        <v>0</v>
      </c>
      <c r="BG1310">
        <v>0</v>
      </c>
      <c r="BH1310">
        <v>0</v>
      </c>
      <c r="BI1310">
        <v>0</v>
      </c>
      <c r="BJ1310">
        <v>0</v>
      </c>
      <c r="BK1310">
        <v>0</v>
      </c>
      <c r="BL1310">
        <v>0</v>
      </c>
      <c r="BM1310">
        <v>0</v>
      </c>
      <c r="BN1310">
        <v>0</v>
      </c>
      <c r="BO1310">
        <v>0</v>
      </c>
      <c r="BP1310">
        <v>0</v>
      </c>
      <c r="BQ1310">
        <v>0</v>
      </c>
      <c r="BR1310">
        <v>1</v>
      </c>
      <c r="BS1310">
        <v>598</v>
      </c>
      <c r="BT1310">
        <v>0</v>
      </c>
      <c r="BU1310" s="1">
        <v>0.92</v>
      </c>
      <c r="BV1310" s="5">
        <f>IFERROR($BF1310/($AL1310+$R1310), "No Votes")</f>
        <v>0</v>
      </c>
      <c r="BW1310" s="5">
        <f>IFERROR($BA1310/($AG1310+$M1310), "No Votes")</f>
        <v>0</v>
      </c>
      <c r="BX1310" t="s">
        <v>2156</v>
      </c>
      <c r="BY1310" s="5" t="s">
        <v>2093</v>
      </c>
      <c r="BZ1310" s="5" t="s">
        <v>2088</v>
      </c>
      <c r="CA1310" s="28" t="str">
        <f>IF(Table1[[#This Row],[Party]]="Labour","Conservative","Labour")</f>
        <v>Labour</v>
      </c>
      <c r="CB1310" s="28" cm="1">
        <f t="array" ref="CB13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10" s="28" cm="1">
        <f t="array" ref="CC13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336</v>
      </c>
      <c r="CD1310" s="28">
        <f>IF(TRIM(Table1[[#This Row],[Party]])="Labour",Table1[[#This Row],[Conservative_Aye]],Table1[[#This Row],[Labour_Aye]])</f>
        <v>193</v>
      </c>
      <c r="CE1310" s="28">
        <f>IF(TRIM(Table1[[#This Row],[Party]])="Labour",Table1[[#This Row],[Conservative_No]],Table1[[#This Row],[Labour_No]])</f>
        <v>0</v>
      </c>
      <c r="CF1310" s="36">
        <f>IF(Table1[[#This Row],[Gov_Aye]]+Table1[[#This Row],[Gov_No]]=0,"",Table1[[#This Row],[Gov_Aye]]/(Table1[[#This Row],[Gov_Aye]]+Table1[[#This Row],[Gov_No]]))</f>
        <v>0</v>
      </c>
      <c r="CG1310" s="36">
        <f>IF(Table1[[#This Row],[Opp_Aye]]+Table1[[#This Row],[Opp_No]]=0,"",Table1[[#This Row],[Opp_Aye]]/(Table1[[#This Row],[Opp_Aye]]+Table1[[#This Row],[Opp_No]]))</f>
        <v>1</v>
      </c>
      <c r="CH1310" s="36">
        <f>IF(OR(Table1[[#This Row],[Gov_Share]]="",Table1[[#This Row],[Opp_Share]]=""),"",ABS(Table1[[#This Row],[Gov_Share]]-Table1[[#This Row],[Opp_Share]]))</f>
        <v>1</v>
      </c>
      <c r="CI1310" s="36">
        <f>IF(Table1[[#This Row],[Gov_Aye]]+Table1[[#This Row],[Gov_No]]=0,"",ABS(Table1[[#This Row],[Gov_Aye]]-Table1[[#This Row],[Gov_No]])/(Table1[[#This Row],[Gov_Aye]]+Table1[[#This Row],[Gov_No]]))</f>
        <v>1</v>
      </c>
      <c r="CJ1310" s="36">
        <f>IF(Table1[[#This Row],[Opp_Aye]]+Table1[[#This Row],[Opp_No]]=0,"",ABS(Table1[[#This Row],[Opp_Aye]]-Table1[[#This Row],[Opp_No]])/(Table1[[#This Row],[Opp_Aye]]+Table1[[#This Row],[Opp_No]]))</f>
        <v>1</v>
      </c>
      <c r="CK13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0.9724828195842482</v>
      </c>
    </row>
    <row r="1311" spans="1:89" hidden="1" x14ac:dyDescent="0.75">
      <c r="A1311">
        <v>896</v>
      </c>
      <c r="B1311" s="17">
        <v>44125</v>
      </c>
      <c r="C1311" s="18">
        <v>0.79097222222222219</v>
      </c>
      <c r="D1311">
        <v>154</v>
      </c>
      <c r="E1311" s="20" t="s">
        <v>230</v>
      </c>
      <c r="F1311" t="s">
        <v>1986</v>
      </c>
      <c r="H1311">
        <v>261</v>
      </c>
      <c r="I1311">
        <v>322</v>
      </c>
      <c r="J1311">
        <v>0</v>
      </c>
      <c r="K1311">
        <v>1</v>
      </c>
      <c r="L1311">
        <v>0</v>
      </c>
      <c r="M1311" s="3">
        <v>5</v>
      </c>
      <c r="N1311">
        <v>1</v>
      </c>
      <c r="O1311">
        <v>0</v>
      </c>
      <c r="P1311">
        <v>0</v>
      </c>
      <c r="Q1311">
        <v>1</v>
      </c>
      <c r="R1311" s="4">
        <v>193</v>
      </c>
      <c r="S1311">
        <v>9</v>
      </c>
      <c r="T1311">
        <v>3</v>
      </c>
      <c r="U1311">
        <v>0</v>
      </c>
      <c r="V1311">
        <v>46</v>
      </c>
      <c r="W1311">
        <v>2</v>
      </c>
      <c r="X1311">
        <v>0</v>
      </c>
      <c r="Y1311">
        <v>0</v>
      </c>
      <c r="Z1311">
        <v>0</v>
      </c>
      <c r="AA1311">
        <v>0</v>
      </c>
      <c r="AB1311">
        <v>0</v>
      </c>
      <c r="AC1311">
        <v>0</v>
      </c>
      <c r="AD1311">
        <v>0</v>
      </c>
      <c r="AE1311">
        <v>0</v>
      </c>
      <c r="AF1311">
        <v>0</v>
      </c>
      <c r="AG1311" s="3">
        <v>320</v>
      </c>
      <c r="AH1311">
        <v>0</v>
      </c>
      <c r="AI1311">
        <v>0</v>
      </c>
      <c r="AJ1311">
        <v>0</v>
      </c>
      <c r="AK1311">
        <v>1</v>
      </c>
      <c r="AL1311" s="4">
        <v>0</v>
      </c>
      <c r="AM1311">
        <v>0</v>
      </c>
      <c r="AN1311">
        <v>0</v>
      </c>
      <c r="AO1311">
        <v>0</v>
      </c>
      <c r="AP1311">
        <v>0</v>
      </c>
      <c r="AQ1311">
        <v>0</v>
      </c>
      <c r="AR1311">
        <v>0</v>
      </c>
      <c r="AS1311">
        <v>0</v>
      </c>
      <c r="AT1311">
        <v>0</v>
      </c>
      <c r="AU1311">
        <v>0</v>
      </c>
      <c r="AV1311">
        <v>0</v>
      </c>
      <c r="AW1311">
        <v>0</v>
      </c>
      <c r="AX1311">
        <v>0</v>
      </c>
      <c r="AY1311">
        <v>0</v>
      </c>
      <c r="AZ1311">
        <v>0</v>
      </c>
      <c r="BA1311" s="3">
        <v>5</v>
      </c>
      <c r="BB1311">
        <v>0</v>
      </c>
      <c r="BC1311">
        <v>0</v>
      </c>
      <c r="BD1311">
        <v>0</v>
      </c>
      <c r="BE1311">
        <v>1</v>
      </c>
      <c r="BF1311" s="4">
        <v>0</v>
      </c>
      <c r="BG1311">
        <v>0</v>
      </c>
      <c r="BH1311">
        <v>0</v>
      </c>
      <c r="BI1311">
        <v>0</v>
      </c>
      <c r="BJ1311">
        <v>0</v>
      </c>
      <c r="BK1311">
        <v>0</v>
      </c>
      <c r="BL1311">
        <v>0</v>
      </c>
      <c r="BM1311">
        <v>0</v>
      </c>
      <c r="BN1311">
        <v>0</v>
      </c>
      <c r="BO1311">
        <v>0</v>
      </c>
      <c r="BP1311">
        <v>0</v>
      </c>
      <c r="BQ1311">
        <v>0</v>
      </c>
      <c r="BR1311">
        <v>6</v>
      </c>
      <c r="BS1311">
        <v>582</v>
      </c>
      <c r="BT1311">
        <v>0.01</v>
      </c>
      <c r="BU1311" s="1">
        <v>0.9</v>
      </c>
      <c r="BV1311" s="5">
        <f>IFERROR($BF1311/($AL1311+$R1311), "No Votes")</f>
        <v>0</v>
      </c>
      <c r="BW1311" s="5">
        <f>IFERROR($BA1311/($AG1311+$M1311), "No Votes")</f>
        <v>1.5384615384615385E-2</v>
      </c>
      <c r="BX1311" t="s">
        <v>2156</v>
      </c>
      <c r="BY1311" s="5" t="s">
        <v>2093</v>
      </c>
      <c r="BZ1311" s="5" t="s">
        <v>2088</v>
      </c>
      <c r="CA1311" s="28" t="str">
        <f>IF(Table1[[#This Row],[Party]]="Labour","Conservative","Labour")</f>
        <v>Labour</v>
      </c>
      <c r="CB1311" s="28" cm="1">
        <f t="array" ref="CB13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311" s="28" cm="1">
        <f t="array" ref="CC13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320</v>
      </c>
      <c r="CD1311" s="28">
        <f>IF(TRIM(Table1[[#This Row],[Party]])="Labour",Table1[[#This Row],[Conservative_Aye]],Table1[[#This Row],[Labour_Aye]])</f>
        <v>193</v>
      </c>
      <c r="CE1311" s="28">
        <f>IF(TRIM(Table1[[#This Row],[Party]])="Labour",Table1[[#This Row],[Conservative_No]],Table1[[#This Row],[Labour_No]])</f>
        <v>0</v>
      </c>
      <c r="CF1311" s="36">
        <f>IF(Table1[[#This Row],[Gov_Aye]]+Table1[[#This Row],[Gov_No]]=0,"",Table1[[#This Row],[Gov_Aye]]/(Table1[[#This Row],[Gov_Aye]]+Table1[[#This Row],[Gov_No]]))</f>
        <v>1.5384615384615385E-2</v>
      </c>
      <c r="CG1311" s="36">
        <f>IF(Table1[[#This Row],[Opp_Aye]]+Table1[[#This Row],[Opp_No]]=0,"",Table1[[#This Row],[Opp_Aye]]/(Table1[[#This Row],[Opp_Aye]]+Table1[[#This Row],[Opp_No]]))</f>
        <v>1</v>
      </c>
      <c r="CH1311" s="36">
        <f>IF(OR(Table1[[#This Row],[Gov_Share]]="",Table1[[#This Row],[Opp_Share]]=""),"",ABS(Table1[[#This Row],[Gov_Share]]-Table1[[#This Row],[Opp_Share]]))</f>
        <v>0.98461538461538467</v>
      </c>
      <c r="CI1311" s="36">
        <f>IF(Table1[[#This Row],[Gov_Aye]]+Table1[[#This Row],[Gov_No]]=0,"",ABS(Table1[[#This Row],[Gov_Aye]]-Table1[[#This Row],[Gov_No]])/(Table1[[#This Row],[Gov_Aye]]+Table1[[#This Row],[Gov_No]]))</f>
        <v>0.96923076923076923</v>
      </c>
      <c r="CJ1311" s="36">
        <f>IF(Table1[[#This Row],[Opp_Aye]]+Table1[[#This Row],[Opp_No]]=0,"",ABS(Table1[[#This Row],[Opp_Aye]]-Table1[[#This Row],[Opp_No]])/(Table1[[#This Row],[Opp_Aye]]+Table1[[#This Row],[Opp_No]]))</f>
        <v>1</v>
      </c>
      <c r="CK13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0.95923546084556366</v>
      </c>
    </row>
    <row r="1312" spans="1:89" hidden="1" x14ac:dyDescent="0.75">
      <c r="A1312" s="2">
        <v>879</v>
      </c>
      <c r="B1312" s="15">
        <v>44118</v>
      </c>
      <c r="C1312" s="16">
        <v>0.79097222222222219</v>
      </c>
      <c r="D1312" s="2">
        <v>137</v>
      </c>
      <c r="E1312" s="19" t="s">
        <v>872</v>
      </c>
      <c r="F1312" s="2" t="s">
        <v>1984</v>
      </c>
      <c r="G1312" s="2"/>
      <c r="H1312" s="2">
        <v>258</v>
      </c>
      <c r="I1312" s="2">
        <v>338</v>
      </c>
      <c r="J1312" s="2">
        <v>0</v>
      </c>
      <c r="K1312" s="2">
        <v>1</v>
      </c>
      <c r="L1312" s="2">
        <v>0</v>
      </c>
      <c r="M1312" s="3">
        <v>0</v>
      </c>
      <c r="N1312" s="2">
        <v>2</v>
      </c>
      <c r="O1312" s="2">
        <v>0</v>
      </c>
      <c r="P1312" s="2">
        <v>0</v>
      </c>
      <c r="Q1312" s="2">
        <v>1</v>
      </c>
      <c r="R1312" s="4">
        <v>192</v>
      </c>
      <c r="S1312" s="2">
        <v>10</v>
      </c>
      <c r="T1312" s="2">
        <v>3</v>
      </c>
      <c r="U1312" s="2">
        <v>0</v>
      </c>
      <c r="V1312" s="2">
        <v>47</v>
      </c>
      <c r="W1312" s="2">
        <v>2</v>
      </c>
      <c r="X1312" s="2">
        <v>0</v>
      </c>
      <c r="Y1312" s="2">
        <v>0</v>
      </c>
      <c r="Z1312" s="2">
        <v>0</v>
      </c>
      <c r="AA1312" s="2">
        <v>0</v>
      </c>
      <c r="AB1312" s="2">
        <v>0</v>
      </c>
      <c r="AC1312" s="2">
        <v>0</v>
      </c>
      <c r="AD1312" s="2">
        <v>0</v>
      </c>
      <c r="AE1312" s="2">
        <v>0</v>
      </c>
      <c r="AF1312" s="2">
        <v>0</v>
      </c>
      <c r="AG1312" s="3">
        <v>337</v>
      </c>
      <c r="AH1312" s="2">
        <v>0</v>
      </c>
      <c r="AI1312" s="2">
        <v>0</v>
      </c>
      <c r="AJ1312" s="2">
        <v>0</v>
      </c>
      <c r="AK1312" s="2">
        <v>1</v>
      </c>
      <c r="AL1312" s="4">
        <v>0</v>
      </c>
      <c r="AM1312" s="2">
        <v>0</v>
      </c>
      <c r="AN1312" s="2">
        <v>0</v>
      </c>
      <c r="AO1312" s="2">
        <v>0</v>
      </c>
      <c r="AP1312" s="2">
        <v>0</v>
      </c>
      <c r="AQ1312" s="2">
        <v>0</v>
      </c>
      <c r="AR1312" s="2">
        <v>0</v>
      </c>
      <c r="AS1312" s="2">
        <v>0</v>
      </c>
      <c r="AT1312" s="2">
        <v>0</v>
      </c>
      <c r="AU1312" s="2">
        <v>0</v>
      </c>
      <c r="AV1312" s="2">
        <v>0</v>
      </c>
      <c r="AW1312" s="2">
        <v>0</v>
      </c>
      <c r="AX1312" s="2">
        <v>0</v>
      </c>
      <c r="AY1312" s="2">
        <v>0</v>
      </c>
      <c r="AZ1312" s="2">
        <v>0</v>
      </c>
      <c r="BA1312" s="44">
        <v>0</v>
      </c>
      <c r="BB1312" s="2">
        <v>0</v>
      </c>
      <c r="BC1312" s="2">
        <v>0</v>
      </c>
      <c r="BD1312" s="2">
        <v>0</v>
      </c>
      <c r="BE1312" s="2">
        <v>1</v>
      </c>
      <c r="BF1312" s="45">
        <v>0</v>
      </c>
      <c r="BG1312" s="2">
        <v>0</v>
      </c>
      <c r="BH1312" s="2">
        <v>0</v>
      </c>
      <c r="BI1312" s="2">
        <v>0</v>
      </c>
      <c r="BJ1312" s="2">
        <v>0</v>
      </c>
      <c r="BK1312" s="2">
        <v>0</v>
      </c>
      <c r="BL1312" s="2">
        <v>0</v>
      </c>
      <c r="BM1312" s="2">
        <v>0</v>
      </c>
      <c r="BN1312" s="2">
        <v>0</v>
      </c>
      <c r="BO1312" s="2">
        <v>0</v>
      </c>
      <c r="BP1312" s="2">
        <v>0</v>
      </c>
      <c r="BQ1312" s="2">
        <v>0</v>
      </c>
      <c r="BR1312" s="2">
        <v>1</v>
      </c>
      <c r="BS1312" s="2">
        <v>596</v>
      </c>
      <c r="BT1312" s="2">
        <v>0</v>
      </c>
      <c r="BU1312" s="5">
        <v>0.92</v>
      </c>
      <c r="BV1312" s="5">
        <f>IFERROR($BF1312/($AL1312+$R1312), "No Votes")</f>
        <v>0</v>
      </c>
      <c r="BW1312" s="5">
        <f>IFERROR($BA1312/($AG1312+$M1312), "No Votes")</f>
        <v>0</v>
      </c>
      <c r="BX1312" t="s">
        <v>2156</v>
      </c>
      <c r="BY1312" s="5" t="s">
        <v>2093</v>
      </c>
      <c r="BZ1312" s="5" t="s">
        <v>2088</v>
      </c>
      <c r="CA1312" s="28" t="str">
        <f>IF(Table1[[#This Row],[Party]]="Labour","Conservative","Labour")</f>
        <v>Labour</v>
      </c>
      <c r="CB1312" s="28" cm="1">
        <f t="array" ref="CB13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12" s="28" cm="1">
        <f t="array" ref="CC13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337</v>
      </c>
      <c r="CD1312" s="28">
        <f>IF(TRIM(Table1[[#This Row],[Party]])="Labour",Table1[[#This Row],[Conservative_Aye]],Table1[[#This Row],[Labour_Aye]])</f>
        <v>192</v>
      </c>
      <c r="CE1312" s="28">
        <f>IF(TRIM(Table1[[#This Row],[Party]])="Labour",Table1[[#This Row],[Conservative_No]],Table1[[#This Row],[Labour_No]])</f>
        <v>0</v>
      </c>
      <c r="CF1312" s="36">
        <f>IF(Table1[[#This Row],[Gov_Aye]]+Table1[[#This Row],[Gov_No]]=0,"",Table1[[#This Row],[Gov_Aye]]/(Table1[[#This Row],[Gov_Aye]]+Table1[[#This Row],[Gov_No]]))</f>
        <v>0</v>
      </c>
      <c r="CG1312" s="36">
        <f>IF(Table1[[#This Row],[Opp_Aye]]+Table1[[#This Row],[Opp_No]]=0,"",Table1[[#This Row],[Opp_Aye]]/(Table1[[#This Row],[Opp_Aye]]+Table1[[#This Row],[Opp_No]]))</f>
        <v>1</v>
      </c>
      <c r="CH1312" s="36">
        <f>IF(OR(Table1[[#This Row],[Gov_Share]]="",Table1[[#This Row],[Opp_Share]]=""),"",ABS(Table1[[#This Row],[Gov_Share]]-Table1[[#This Row],[Opp_Share]]))</f>
        <v>1</v>
      </c>
      <c r="CI1312" s="36">
        <f>IF(Table1[[#This Row],[Gov_Aye]]+Table1[[#This Row],[Gov_No]]=0,"",ABS(Table1[[#This Row],[Gov_Aye]]-Table1[[#This Row],[Gov_No]])/(Table1[[#This Row],[Gov_Aye]]+Table1[[#This Row],[Gov_No]]))</f>
        <v>1</v>
      </c>
      <c r="CJ1312" s="36">
        <f>IF(Table1[[#This Row],[Opp_Aye]]+Table1[[#This Row],[Opp_No]]=0,"",ABS(Table1[[#This Row],[Opp_Aye]]-Table1[[#This Row],[Opp_No]])/(Table1[[#This Row],[Opp_Aye]]+Table1[[#This Row],[Opp_No]]))</f>
        <v>1</v>
      </c>
      <c r="CK13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0.97256907734948705</v>
      </c>
    </row>
    <row r="1313" spans="1:89" ht="29.5" x14ac:dyDescent="0.75">
      <c r="A1313">
        <v>1333</v>
      </c>
      <c r="B1313" s="17">
        <v>44746</v>
      </c>
      <c r="C1313" s="18">
        <v>0.86527777777777781</v>
      </c>
      <c r="D1313">
        <v>27</v>
      </c>
      <c r="E1313" s="20" t="s">
        <v>647</v>
      </c>
      <c r="H1313">
        <v>220</v>
      </c>
      <c r="I1313">
        <v>283</v>
      </c>
      <c r="J1313">
        <v>1</v>
      </c>
      <c r="K1313">
        <v>1</v>
      </c>
      <c r="L1313">
        <v>0</v>
      </c>
      <c r="M1313" s="3">
        <v>1</v>
      </c>
      <c r="N1313">
        <v>7</v>
      </c>
      <c r="O1313">
        <v>0</v>
      </c>
      <c r="P1313">
        <v>0</v>
      </c>
      <c r="Q1313">
        <v>4</v>
      </c>
      <c r="R1313" s="4">
        <v>154</v>
      </c>
      <c r="S1313">
        <v>12</v>
      </c>
      <c r="T1313">
        <v>3</v>
      </c>
      <c r="U1313">
        <v>0</v>
      </c>
      <c r="V1313">
        <v>33</v>
      </c>
      <c r="W1313">
        <v>1</v>
      </c>
      <c r="X1313">
        <v>0</v>
      </c>
      <c r="Y1313">
        <v>0</v>
      </c>
      <c r="Z1313">
        <v>0</v>
      </c>
      <c r="AA1313">
        <v>0</v>
      </c>
      <c r="AB1313">
        <v>0</v>
      </c>
      <c r="AC1313">
        <v>0</v>
      </c>
      <c r="AD1313">
        <v>0</v>
      </c>
      <c r="AE1313">
        <v>0</v>
      </c>
      <c r="AF1313">
        <v>0</v>
      </c>
      <c r="AG1313" s="3">
        <v>281</v>
      </c>
      <c r="AH1313">
        <v>0</v>
      </c>
      <c r="AI1313">
        <v>0</v>
      </c>
      <c r="AJ1313">
        <v>0</v>
      </c>
      <c r="AK1313">
        <v>0</v>
      </c>
      <c r="AL1313" s="4">
        <v>0</v>
      </c>
      <c r="AM1313">
        <v>0</v>
      </c>
      <c r="AN1313">
        <v>0</v>
      </c>
      <c r="AO1313">
        <v>0</v>
      </c>
      <c r="AP1313">
        <v>0</v>
      </c>
      <c r="AQ1313">
        <v>0</v>
      </c>
      <c r="AR1313">
        <v>0</v>
      </c>
      <c r="AS1313">
        <v>0</v>
      </c>
      <c r="AT1313">
        <v>0</v>
      </c>
      <c r="AU1313">
        <v>0</v>
      </c>
      <c r="AV1313">
        <v>0</v>
      </c>
      <c r="AW1313">
        <v>0</v>
      </c>
      <c r="AX1313">
        <v>0</v>
      </c>
      <c r="AY1313">
        <v>0</v>
      </c>
      <c r="AZ1313">
        <v>0</v>
      </c>
      <c r="BA1313" s="3">
        <v>1</v>
      </c>
      <c r="BB1313">
        <v>0</v>
      </c>
      <c r="BC1313">
        <v>0</v>
      </c>
      <c r="BD1313">
        <v>0</v>
      </c>
      <c r="BE1313">
        <v>0</v>
      </c>
      <c r="BF1313" s="4">
        <v>0</v>
      </c>
      <c r="BG1313">
        <v>0</v>
      </c>
      <c r="BH1313">
        <v>0</v>
      </c>
      <c r="BI1313">
        <v>0</v>
      </c>
      <c r="BJ1313">
        <v>0</v>
      </c>
      <c r="BK1313">
        <v>0</v>
      </c>
      <c r="BL1313">
        <v>0</v>
      </c>
      <c r="BM1313">
        <v>0</v>
      </c>
      <c r="BN1313">
        <v>0</v>
      </c>
      <c r="BO1313">
        <v>0</v>
      </c>
      <c r="BP1313">
        <v>0</v>
      </c>
      <c r="BQ1313">
        <v>0</v>
      </c>
      <c r="BR1313">
        <v>1</v>
      </c>
      <c r="BS1313">
        <v>498</v>
      </c>
      <c r="BT1313">
        <v>0</v>
      </c>
      <c r="BU1313" s="1">
        <v>0.77</v>
      </c>
      <c r="BV1313" s="5">
        <f>IFERROR($BF1313/($AL1313+$R1313), "No Votes")</f>
        <v>0</v>
      </c>
      <c r="BW1313" s="5">
        <f>IFERROR($BA1313/($AG1313+$M1313), "No Votes")</f>
        <v>3.5460992907801418E-3</v>
      </c>
      <c r="BX1313" t="s">
        <v>2157</v>
      </c>
      <c r="BY1313" s="5" t="s">
        <v>2093</v>
      </c>
      <c r="BZ1313" s="5" t="s">
        <v>2088</v>
      </c>
      <c r="CA1313" s="28" t="str">
        <f>IF(Table1[[#This Row],[Party]]="Labour","Conservative","Labour")</f>
        <v>Labour</v>
      </c>
      <c r="CB1313" s="28" cm="1">
        <f t="array" ref="CB13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313" s="28" cm="1">
        <f t="array" ref="CC13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1313" s="28">
        <f>IF(TRIM(Table1[[#This Row],[Party]])="Labour",Table1[[#This Row],[Conservative_Aye]],Table1[[#This Row],[Labour_Aye]])</f>
        <v>154</v>
      </c>
      <c r="CE1313" s="28">
        <f>IF(TRIM(Table1[[#This Row],[Party]])="Labour",Table1[[#This Row],[Conservative_No]],Table1[[#This Row],[Labour_No]])</f>
        <v>0</v>
      </c>
      <c r="CF1313" s="36">
        <f>IF(Table1[[#This Row],[Gov_Aye]]+Table1[[#This Row],[Gov_No]]=0,"",Table1[[#This Row],[Gov_Aye]]/(Table1[[#This Row],[Gov_Aye]]+Table1[[#This Row],[Gov_No]]))</f>
        <v>3.5460992907801418E-3</v>
      </c>
      <c r="CG1313" s="36">
        <f>IF(Table1[[#This Row],[Opp_Aye]]+Table1[[#This Row],[Opp_No]]=0,"",Table1[[#This Row],[Opp_Aye]]/(Table1[[#This Row],[Opp_Aye]]+Table1[[#This Row],[Opp_No]]))</f>
        <v>1</v>
      </c>
      <c r="CH1313" s="36">
        <f>IF(OR(Table1[[#This Row],[Gov_Share]]="",Table1[[#This Row],[Opp_Share]]=""),"",ABS(Table1[[#This Row],[Gov_Share]]-Table1[[#This Row],[Opp_Share]]))</f>
        <v>0.99645390070921991</v>
      </c>
      <c r="CI1313" s="36">
        <f>IF(Table1[[#This Row],[Gov_Aye]]+Table1[[#This Row],[Gov_No]]=0,"",ABS(Table1[[#This Row],[Gov_Aye]]-Table1[[#This Row],[Gov_No]])/(Table1[[#This Row],[Gov_Aye]]+Table1[[#This Row],[Gov_No]]))</f>
        <v>0.99290780141843971</v>
      </c>
      <c r="CJ1313" s="36">
        <f>IF(Table1[[#This Row],[Opp_Aye]]+Table1[[#This Row],[Opp_No]]=0,"",ABS(Table1[[#This Row],[Opp_Aye]]-Table1[[#This Row],[Opp_No]])/(Table1[[#This Row],[Opp_Aye]]+Table1[[#This Row],[Opp_No]]))</f>
        <v>1</v>
      </c>
      <c r="CK13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0.95861076859843819</v>
      </c>
    </row>
    <row r="1314" spans="1:89" ht="29.5" x14ac:dyDescent="0.75">
      <c r="A1314" s="2">
        <v>1622</v>
      </c>
      <c r="B1314" s="15">
        <v>45173</v>
      </c>
      <c r="C1314" s="16">
        <v>0.91597222222222219</v>
      </c>
      <c r="D1314" s="2">
        <v>314</v>
      </c>
      <c r="E1314" s="19" t="s">
        <v>451</v>
      </c>
      <c r="F1314" s="2"/>
      <c r="G1314" s="2"/>
      <c r="H1314" s="2">
        <v>292</v>
      </c>
      <c r="I1314" s="2">
        <v>206</v>
      </c>
      <c r="J1314" s="2">
        <v>0</v>
      </c>
      <c r="K1314" s="2">
        <v>0</v>
      </c>
      <c r="L1314" s="2">
        <v>0</v>
      </c>
      <c r="M1314" s="3">
        <v>281</v>
      </c>
      <c r="N1314" s="2">
        <v>8</v>
      </c>
      <c r="O1314" s="2">
        <v>0</v>
      </c>
      <c r="P1314" s="2">
        <v>0</v>
      </c>
      <c r="Q1314" s="2">
        <v>1</v>
      </c>
      <c r="R1314" s="4">
        <v>0</v>
      </c>
      <c r="S1314" s="2">
        <v>0</v>
      </c>
      <c r="T1314" s="2">
        <v>0</v>
      </c>
      <c r="U1314" s="2">
        <v>0</v>
      </c>
      <c r="V1314" s="2">
        <v>0</v>
      </c>
      <c r="W1314" s="2">
        <v>0</v>
      </c>
      <c r="X1314" s="2">
        <v>0</v>
      </c>
      <c r="Y1314" s="2">
        <v>0</v>
      </c>
      <c r="Z1314" s="2">
        <v>0</v>
      </c>
      <c r="AA1314" s="2">
        <v>0</v>
      </c>
      <c r="AB1314" s="2">
        <v>0</v>
      </c>
      <c r="AC1314" s="2">
        <v>0</v>
      </c>
      <c r="AD1314" s="2">
        <v>0</v>
      </c>
      <c r="AE1314" s="2">
        <v>1</v>
      </c>
      <c r="AF1314" s="2">
        <v>0</v>
      </c>
      <c r="AG1314" s="3">
        <v>1</v>
      </c>
      <c r="AH1314" s="2">
        <v>0</v>
      </c>
      <c r="AI1314" s="2">
        <v>0</v>
      </c>
      <c r="AJ1314" s="2">
        <v>1</v>
      </c>
      <c r="AK1314" s="2">
        <v>4</v>
      </c>
      <c r="AL1314" s="4">
        <v>157</v>
      </c>
      <c r="AM1314" s="2">
        <v>12</v>
      </c>
      <c r="AN1314" s="2">
        <v>3</v>
      </c>
      <c r="AO1314" s="2">
        <v>0</v>
      </c>
      <c r="AP1314" s="2">
        <v>25</v>
      </c>
      <c r="AQ1314" s="2">
        <v>2</v>
      </c>
      <c r="AR1314" s="2">
        <v>0</v>
      </c>
      <c r="AS1314" s="2">
        <v>0</v>
      </c>
      <c r="AT1314" s="2">
        <v>0</v>
      </c>
      <c r="AU1314" s="2">
        <v>0</v>
      </c>
      <c r="AV1314" s="2">
        <v>0</v>
      </c>
      <c r="AW1314" s="2">
        <v>0</v>
      </c>
      <c r="AX1314" s="2">
        <v>0</v>
      </c>
      <c r="AY1314" s="2">
        <v>0</v>
      </c>
      <c r="AZ1314" s="2">
        <v>0</v>
      </c>
      <c r="BA1314" s="44">
        <v>1</v>
      </c>
      <c r="BB1314" s="2">
        <v>0</v>
      </c>
      <c r="BC1314" s="2">
        <v>0</v>
      </c>
      <c r="BD1314" s="2">
        <v>0</v>
      </c>
      <c r="BE1314" s="2">
        <v>1</v>
      </c>
      <c r="BF1314" s="45">
        <v>0</v>
      </c>
      <c r="BG1314" s="2">
        <v>0</v>
      </c>
      <c r="BH1314" s="2">
        <v>0</v>
      </c>
      <c r="BI1314" s="2">
        <v>0</v>
      </c>
      <c r="BJ1314" s="2">
        <v>0</v>
      </c>
      <c r="BK1314" s="2">
        <v>0</v>
      </c>
      <c r="BL1314" s="2">
        <v>0</v>
      </c>
      <c r="BM1314" s="2">
        <v>0</v>
      </c>
      <c r="BN1314" s="2">
        <v>0</v>
      </c>
      <c r="BO1314" s="2">
        <v>0</v>
      </c>
      <c r="BP1314" s="2">
        <v>0</v>
      </c>
      <c r="BQ1314" s="2">
        <v>0</v>
      </c>
      <c r="BR1314" s="2">
        <v>2</v>
      </c>
      <c r="BS1314" s="2">
        <v>496</v>
      </c>
      <c r="BT1314" s="2">
        <v>0</v>
      </c>
      <c r="BU1314" s="5">
        <v>0.76</v>
      </c>
      <c r="BV1314" s="5">
        <f>IFERROR($BF1314/($AL1314+$R1314), "No Votes")</f>
        <v>0</v>
      </c>
      <c r="BW1314" s="5">
        <f>IFERROR($BA1314/($AG1314+$M1314), "No Votes")</f>
        <v>3.5460992907801418E-3</v>
      </c>
      <c r="BX1314" t="s">
        <v>2157</v>
      </c>
      <c r="BY1314" s="5" t="s">
        <v>2096</v>
      </c>
      <c r="BZ1314" s="5" t="s">
        <v>2088</v>
      </c>
      <c r="CA1314" s="28" t="str">
        <f>IF(Table1[[#This Row],[Party]]="Labour","Conservative","Labour")</f>
        <v>Labour</v>
      </c>
      <c r="CB1314" s="28" cm="1">
        <f t="array" ref="CB13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1314" s="28" cm="1">
        <f t="array" ref="CC13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14" s="28">
        <f>IF(TRIM(Table1[[#This Row],[Party]])="Labour",Table1[[#This Row],[Conservative_Aye]],Table1[[#This Row],[Labour_Aye]])</f>
        <v>0</v>
      </c>
      <c r="CE1314" s="28">
        <f>IF(TRIM(Table1[[#This Row],[Party]])="Labour",Table1[[#This Row],[Conservative_No]],Table1[[#This Row],[Labour_No]])</f>
        <v>157</v>
      </c>
      <c r="CF1314" s="36">
        <f>IF(Table1[[#This Row],[Gov_Aye]]+Table1[[#This Row],[Gov_No]]=0,"",Table1[[#This Row],[Gov_Aye]]/(Table1[[#This Row],[Gov_Aye]]+Table1[[#This Row],[Gov_No]]))</f>
        <v>0.99645390070921991</v>
      </c>
      <c r="CG1314" s="36">
        <f>IF(Table1[[#This Row],[Opp_Aye]]+Table1[[#This Row],[Opp_No]]=0,"",Table1[[#This Row],[Opp_Aye]]/(Table1[[#This Row],[Opp_Aye]]+Table1[[#This Row],[Opp_No]]))</f>
        <v>0</v>
      </c>
      <c r="CH1314" s="36">
        <f>IF(OR(Table1[[#This Row],[Gov_Share]]="",Table1[[#This Row],[Opp_Share]]=""),"",ABS(Table1[[#This Row],[Gov_Share]]-Table1[[#This Row],[Opp_Share]]))</f>
        <v>0.99645390070921991</v>
      </c>
      <c r="CI1314" s="36">
        <f>IF(Table1[[#This Row],[Gov_Aye]]+Table1[[#This Row],[Gov_No]]=0,"",ABS(Table1[[#This Row],[Gov_Aye]]-Table1[[#This Row],[Gov_No]])/(Table1[[#This Row],[Gov_Aye]]+Table1[[#This Row],[Gov_No]]))</f>
        <v>0.99290780141843971</v>
      </c>
      <c r="CJ1314" s="36">
        <f>IF(Table1[[#This Row],[Opp_Aye]]+Table1[[#This Row],[Opp_No]]=0,"",ABS(Table1[[#This Row],[Opp_Aye]]-Table1[[#This Row],[Opp_No]])/(Table1[[#This Row],[Opp_Aye]]+Table1[[#This Row],[Opp_No]]))</f>
        <v>1</v>
      </c>
      <c r="CK13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0.95856041338662146</v>
      </c>
    </row>
    <row r="1315" spans="1:89" ht="29.5" x14ac:dyDescent="0.75">
      <c r="A1315" s="2">
        <v>1132</v>
      </c>
      <c r="B1315" s="15">
        <v>44508</v>
      </c>
      <c r="C1315" s="16">
        <v>0.84791666666666665</v>
      </c>
      <c r="D1315" s="2">
        <v>104</v>
      </c>
      <c r="E1315" s="19" t="s">
        <v>1425</v>
      </c>
      <c r="F1315" s="2"/>
      <c r="G1315" s="2"/>
      <c r="H1315" s="2">
        <v>283</v>
      </c>
      <c r="I1315" s="2">
        <v>163</v>
      </c>
      <c r="J1315" s="2">
        <v>0</v>
      </c>
      <c r="K1315" s="2">
        <v>0</v>
      </c>
      <c r="L1315" s="2">
        <v>0</v>
      </c>
      <c r="M1315" s="3">
        <v>279</v>
      </c>
      <c r="N1315" s="2">
        <v>3</v>
      </c>
      <c r="O1315" s="2">
        <v>0</v>
      </c>
      <c r="P1315" s="2">
        <v>0</v>
      </c>
      <c r="Q1315" s="2">
        <v>1</v>
      </c>
      <c r="R1315" s="4">
        <v>0</v>
      </c>
      <c r="S1315" s="2">
        <v>0</v>
      </c>
      <c r="T1315" s="2">
        <v>0</v>
      </c>
      <c r="U1315" s="2">
        <v>0</v>
      </c>
      <c r="V1315" s="2">
        <v>0</v>
      </c>
      <c r="W1315" s="2">
        <v>0</v>
      </c>
      <c r="X1315" s="2">
        <v>0</v>
      </c>
      <c r="Y1315" s="2">
        <v>0</v>
      </c>
      <c r="Z1315" s="2">
        <v>0</v>
      </c>
      <c r="AA1315" s="2">
        <v>0</v>
      </c>
      <c r="AB1315" s="2">
        <v>0</v>
      </c>
      <c r="AC1315" s="2">
        <v>0</v>
      </c>
      <c r="AD1315" s="2">
        <v>0</v>
      </c>
      <c r="AE1315" s="2">
        <v>1</v>
      </c>
      <c r="AF1315" s="2">
        <v>0</v>
      </c>
      <c r="AG1315" s="3">
        <v>1</v>
      </c>
      <c r="AH1315" s="2">
        <v>0</v>
      </c>
      <c r="AI1315" s="2">
        <v>0</v>
      </c>
      <c r="AJ1315" s="2">
        <v>0</v>
      </c>
      <c r="AK1315" s="2">
        <v>2</v>
      </c>
      <c r="AL1315" s="4">
        <v>143</v>
      </c>
      <c r="AM1315" s="2">
        <v>12</v>
      </c>
      <c r="AN1315" s="2">
        <v>2</v>
      </c>
      <c r="AO1315" s="2">
        <v>0</v>
      </c>
      <c r="AP1315" s="2">
        <v>0</v>
      </c>
      <c r="AQ1315" s="2">
        <v>2</v>
      </c>
      <c r="AR1315" s="2">
        <v>0</v>
      </c>
      <c r="AS1315" s="2">
        <v>0</v>
      </c>
      <c r="AT1315" s="2">
        <v>0</v>
      </c>
      <c r="AU1315" s="2">
        <v>0</v>
      </c>
      <c r="AV1315" s="2">
        <v>0</v>
      </c>
      <c r="AW1315" s="2">
        <v>0</v>
      </c>
      <c r="AX1315" s="2">
        <v>0</v>
      </c>
      <c r="AY1315" s="2">
        <v>0</v>
      </c>
      <c r="AZ1315" s="2">
        <v>0</v>
      </c>
      <c r="BA1315" s="2">
        <v>1</v>
      </c>
      <c r="BB1315" s="2">
        <v>0</v>
      </c>
      <c r="BC1315" s="2">
        <v>0</v>
      </c>
      <c r="BD1315" s="2">
        <v>0</v>
      </c>
      <c r="BE1315" s="2">
        <v>1</v>
      </c>
      <c r="BF1315" s="2">
        <v>0</v>
      </c>
      <c r="BG1315" s="2">
        <v>0</v>
      </c>
      <c r="BH1315" s="2">
        <v>0</v>
      </c>
      <c r="BI1315" s="2">
        <v>0</v>
      </c>
      <c r="BJ1315" s="2">
        <v>0</v>
      </c>
      <c r="BK1315" s="2">
        <v>0</v>
      </c>
      <c r="BL1315" s="2">
        <v>0</v>
      </c>
      <c r="BM1315" s="2">
        <v>0</v>
      </c>
      <c r="BN1315" s="2">
        <v>0</v>
      </c>
      <c r="BO1315" s="2">
        <v>0</v>
      </c>
      <c r="BP1315" s="2">
        <v>0</v>
      </c>
      <c r="BQ1315" s="2">
        <v>0</v>
      </c>
      <c r="BR1315" s="2">
        <v>2</v>
      </c>
      <c r="BS1315" s="2">
        <v>446</v>
      </c>
      <c r="BT1315" s="2">
        <v>4.4843050000000001E-3</v>
      </c>
      <c r="BU1315" s="5">
        <v>0.69</v>
      </c>
      <c r="BV1315" s="5">
        <f>IFERROR($BF1315/($AL1315+$R1315), "No Votes")</f>
        <v>0</v>
      </c>
      <c r="BW1315" s="5">
        <f>IFERROR($BA1315/($AG1315+$M1315), "No Votes")</f>
        <v>3.5714285714285713E-3</v>
      </c>
      <c r="BX1315" t="s">
        <v>2157</v>
      </c>
      <c r="BY1315" s="5" t="s">
        <v>2093</v>
      </c>
      <c r="BZ1315" s="5" t="s">
        <v>2088</v>
      </c>
      <c r="CA1315" s="28" t="str">
        <f>IF(Table1[[#This Row],[Party]]="Labour","Conservative","Labour")</f>
        <v>Labour</v>
      </c>
      <c r="CB1315" s="28" cm="1">
        <f t="array" ref="CB13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1315" s="28" cm="1">
        <f t="array" ref="CC13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15" s="28">
        <f>IF(TRIM(Table1[[#This Row],[Party]])="Labour",Table1[[#This Row],[Conservative_Aye]],Table1[[#This Row],[Labour_Aye]])</f>
        <v>0</v>
      </c>
      <c r="CE1315" s="28">
        <f>IF(TRIM(Table1[[#This Row],[Party]])="Labour",Table1[[#This Row],[Conservative_No]],Table1[[#This Row],[Labour_No]])</f>
        <v>143</v>
      </c>
      <c r="CF1315" s="36">
        <f>IF(Table1[[#This Row],[Gov_Aye]]+Table1[[#This Row],[Gov_No]]=0,"",Table1[[#This Row],[Gov_Aye]]/(Table1[[#This Row],[Gov_Aye]]+Table1[[#This Row],[Gov_No]]))</f>
        <v>0.99642857142857144</v>
      </c>
      <c r="CG1315" s="36">
        <f>IF(Table1[[#This Row],[Opp_Aye]]+Table1[[#This Row],[Opp_No]]=0,"",Table1[[#This Row],[Opp_Aye]]/(Table1[[#This Row],[Opp_Aye]]+Table1[[#This Row],[Opp_No]]))</f>
        <v>0</v>
      </c>
      <c r="CH1315" s="36">
        <f>IF(OR(Table1[[#This Row],[Gov_Share]]="",Table1[[#This Row],[Opp_Share]]=""),"",ABS(Table1[[#This Row],[Gov_Share]]-Table1[[#This Row],[Opp_Share]]))</f>
        <v>0.99642857142857144</v>
      </c>
      <c r="CI1315" s="36">
        <f>IF(Table1[[#This Row],[Gov_Aye]]+Table1[[#This Row],[Gov_No]]=0,"",ABS(Table1[[#This Row],[Gov_Aye]]-Table1[[#This Row],[Gov_No]])/(Table1[[#This Row],[Gov_Aye]]+Table1[[#This Row],[Gov_No]]))</f>
        <v>0.99285714285714288</v>
      </c>
      <c r="CJ1315" s="36">
        <f>IF(Table1[[#This Row],[Opp_Aye]]+Table1[[#This Row],[Opp_No]]=0,"",ABS(Table1[[#This Row],[Opp_Aye]]-Table1[[#This Row],[Opp_No]])/(Table1[[#This Row],[Opp_Aye]]+Table1[[#This Row],[Opp_No]]))</f>
        <v>1</v>
      </c>
      <c r="CK13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0.95852912492242215</v>
      </c>
    </row>
    <row r="1316" spans="1:89" x14ac:dyDescent="0.75">
      <c r="A1316">
        <v>1209</v>
      </c>
      <c r="B1316" s="17">
        <v>44586</v>
      </c>
      <c r="C1316" s="18">
        <v>0.78402777777777777</v>
      </c>
      <c r="D1316">
        <v>175</v>
      </c>
      <c r="E1316" s="20" t="s">
        <v>367</v>
      </c>
      <c r="H1316">
        <v>310</v>
      </c>
      <c r="I1316">
        <v>211</v>
      </c>
      <c r="J1316">
        <v>0</v>
      </c>
      <c r="K1316">
        <v>0</v>
      </c>
      <c r="L1316">
        <v>0</v>
      </c>
      <c r="M1316" s="3">
        <v>299</v>
      </c>
      <c r="N1316">
        <v>6</v>
      </c>
      <c r="O1316">
        <v>0</v>
      </c>
      <c r="P1316">
        <v>0</v>
      </c>
      <c r="Q1316">
        <v>2</v>
      </c>
      <c r="R1316" s="4">
        <v>0</v>
      </c>
      <c r="S1316">
        <v>0</v>
      </c>
      <c r="T1316">
        <v>0</v>
      </c>
      <c r="U1316">
        <v>0</v>
      </c>
      <c r="V1316">
        <v>0</v>
      </c>
      <c r="W1316">
        <v>0</v>
      </c>
      <c r="X1316">
        <v>0</v>
      </c>
      <c r="Y1316">
        <v>0</v>
      </c>
      <c r="Z1316">
        <v>0</v>
      </c>
      <c r="AA1316">
        <v>0</v>
      </c>
      <c r="AB1316">
        <v>0</v>
      </c>
      <c r="AC1316">
        <v>0</v>
      </c>
      <c r="AD1316">
        <v>1</v>
      </c>
      <c r="AE1316">
        <v>1</v>
      </c>
      <c r="AF1316">
        <v>0</v>
      </c>
      <c r="AG1316" s="3">
        <v>1</v>
      </c>
      <c r="AH1316">
        <v>0</v>
      </c>
      <c r="AI1316">
        <v>0</v>
      </c>
      <c r="AJ1316">
        <v>1</v>
      </c>
      <c r="AK1316">
        <v>3</v>
      </c>
      <c r="AL1316" s="4">
        <v>147</v>
      </c>
      <c r="AM1316">
        <v>13</v>
      </c>
      <c r="AN1316">
        <v>2</v>
      </c>
      <c r="AO1316">
        <v>0</v>
      </c>
      <c r="AP1316">
        <v>41</v>
      </c>
      <c r="AQ1316">
        <v>1</v>
      </c>
      <c r="AR1316">
        <v>0</v>
      </c>
      <c r="AS1316">
        <v>0</v>
      </c>
      <c r="AT1316">
        <v>0</v>
      </c>
      <c r="AU1316">
        <v>0</v>
      </c>
      <c r="AV1316">
        <v>0</v>
      </c>
      <c r="AW1316">
        <v>0</v>
      </c>
      <c r="AX1316">
        <v>0</v>
      </c>
      <c r="AY1316">
        <v>0</v>
      </c>
      <c r="AZ1316">
        <v>0</v>
      </c>
      <c r="BA1316" s="3">
        <v>1</v>
      </c>
      <c r="BB1316">
        <v>0</v>
      </c>
      <c r="BC1316">
        <v>0</v>
      </c>
      <c r="BD1316">
        <v>0</v>
      </c>
      <c r="BE1316">
        <v>2</v>
      </c>
      <c r="BF1316" s="4">
        <v>0</v>
      </c>
      <c r="BG1316">
        <v>0</v>
      </c>
      <c r="BH1316">
        <v>0</v>
      </c>
      <c r="BI1316">
        <v>0</v>
      </c>
      <c r="BJ1316">
        <v>0</v>
      </c>
      <c r="BK1316">
        <v>0</v>
      </c>
      <c r="BL1316">
        <v>0</v>
      </c>
      <c r="BM1316">
        <v>0</v>
      </c>
      <c r="BN1316">
        <v>0</v>
      </c>
      <c r="BO1316">
        <v>0</v>
      </c>
      <c r="BP1316">
        <v>0</v>
      </c>
      <c r="BQ1316">
        <v>0</v>
      </c>
      <c r="BR1316">
        <v>3</v>
      </c>
      <c r="BS1316">
        <v>518</v>
      </c>
      <c r="BT1316">
        <v>0.01</v>
      </c>
      <c r="BU1316" s="1">
        <v>0.8</v>
      </c>
      <c r="BV1316" s="5">
        <f>IFERROR($BF1316/($AL1316+$R1316), "No Votes")</f>
        <v>0</v>
      </c>
      <c r="BW1316" s="5">
        <f>IFERROR($BA1316/($AG1316+$M1316), "No Votes")</f>
        <v>3.3333333333333335E-3</v>
      </c>
      <c r="BX1316" t="s">
        <v>2157</v>
      </c>
      <c r="BY1316" s="5" t="s">
        <v>2093</v>
      </c>
      <c r="BZ1316" s="5" t="s">
        <v>2088</v>
      </c>
      <c r="CA1316" s="28" t="str">
        <f>IF(Table1[[#This Row],[Party]]="Labour","Conservative","Labour")</f>
        <v>Labour</v>
      </c>
      <c r="CB1316" s="28" cm="1">
        <f t="array" ref="CB13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316" s="28" cm="1">
        <f t="array" ref="CC13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16" s="28">
        <f>IF(TRIM(Table1[[#This Row],[Party]])="Labour",Table1[[#This Row],[Conservative_Aye]],Table1[[#This Row],[Labour_Aye]])</f>
        <v>0</v>
      </c>
      <c r="CE1316" s="28">
        <f>IF(TRIM(Table1[[#This Row],[Party]])="Labour",Table1[[#This Row],[Conservative_No]],Table1[[#This Row],[Labour_No]])</f>
        <v>147</v>
      </c>
      <c r="CF1316" s="36">
        <f>IF(Table1[[#This Row],[Gov_Aye]]+Table1[[#This Row],[Gov_No]]=0,"",Table1[[#This Row],[Gov_Aye]]/(Table1[[#This Row],[Gov_Aye]]+Table1[[#This Row],[Gov_No]]))</f>
        <v>0.9966666666666667</v>
      </c>
      <c r="CG1316" s="36">
        <f>IF(Table1[[#This Row],[Opp_Aye]]+Table1[[#This Row],[Opp_No]]=0,"",Table1[[#This Row],[Opp_Aye]]/(Table1[[#This Row],[Opp_Aye]]+Table1[[#This Row],[Opp_No]]))</f>
        <v>0</v>
      </c>
      <c r="CH1316" s="36">
        <f>IF(OR(Table1[[#This Row],[Gov_Share]]="",Table1[[#This Row],[Opp_Share]]=""),"",ABS(Table1[[#This Row],[Gov_Share]]-Table1[[#This Row],[Opp_Share]]))</f>
        <v>0.9966666666666667</v>
      </c>
      <c r="CI1316" s="36">
        <f>IF(Table1[[#This Row],[Gov_Aye]]+Table1[[#This Row],[Gov_No]]=0,"",ABS(Table1[[#This Row],[Gov_Aye]]-Table1[[#This Row],[Gov_No]])/(Table1[[#This Row],[Gov_Aye]]+Table1[[#This Row],[Gov_No]]))</f>
        <v>0.99333333333333329</v>
      </c>
      <c r="CJ1316" s="36">
        <f>IF(Table1[[#This Row],[Opp_Aye]]+Table1[[#This Row],[Opp_No]]=0,"",ABS(Table1[[#This Row],[Opp_Aye]]-Table1[[#This Row],[Opp_No]])/(Table1[[#This Row],[Opp_Aye]]+Table1[[#This Row],[Opp_No]]))</f>
        <v>1</v>
      </c>
      <c r="CK13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0.95850614093085695</v>
      </c>
    </row>
    <row r="1317" spans="1:89" ht="29.5" hidden="1" x14ac:dyDescent="0.75">
      <c r="A1317" s="2">
        <v>1011</v>
      </c>
      <c r="B1317" s="15">
        <v>44307</v>
      </c>
      <c r="C1317" s="16">
        <v>0.6875</v>
      </c>
      <c r="D1317" s="2">
        <v>269</v>
      </c>
      <c r="E1317" s="19" t="s">
        <v>979</v>
      </c>
      <c r="F1317" s="2" t="s">
        <v>2040</v>
      </c>
      <c r="G1317" s="2"/>
      <c r="H1317" s="2">
        <v>365</v>
      </c>
      <c r="I1317" s="2">
        <v>258</v>
      </c>
      <c r="J1317" s="2">
        <v>0</v>
      </c>
      <c r="K1317" s="2">
        <v>0</v>
      </c>
      <c r="L1317" s="2">
        <v>0</v>
      </c>
      <c r="M1317" s="3">
        <v>357</v>
      </c>
      <c r="N1317" s="2">
        <v>8</v>
      </c>
      <c r="O1317" s="2">
        <v>0</v>
      </c>
      <c r="P1317" s="2">
        <v>0</v>
      </c>
      <c r="Q1317" s="2">
        <v>0</v>
      </c>
      <c r="R1317" s="4">
        <v>0</v>
      </c>
      <c r="S1317" s="2">
        <v>0</v>
      </c>
      <c r="T1317" s="2">
        <v>0</v>
      </c>
      <c r="U1317" s="2">
        <v>0</v>
      </c>
      <c r="V1317" s="2">
        <v>0</v>
      </c>
      <c r="W1317" s="2">
        <v>0</v>
      </c>
      <c r="X1317" s="2">
        <v>0</v>
      </c>
      <c r="Y1317" s="2">
        <v>0</v>
      </c>
      <c r="Z1317" s="2">
        <v>0</v>
      </c>
      <c r="AA1317" s="2">
        <v>0</v>
      </c>
      <c r="AB1317" s="2">
        <v>0</v>
      </c>
      <c r="AC1317" s="2">
        <v>0</v>
      </c>
      <c r="AD1317" s="2">
        <v>0</v>
      </c>
      <c r="AE1317" s="2">
        <v>1</v>
      </c>
      <c r="AF1317" s="2">
        <v>0</v>
      </c>
      <c r="AG1317" s="3">
        <v>0</v>
      </c>
      <c r="AH1317" s="2">
        <v>0</v>
      </c>
      <c r="AI1317" s="2">
        <v>0</v>
      </c>
      <c r="AJ1317" s="2">
        <v>1</v>
      </c>
      <c r="AK1317" s="2">
        <v>4</v>
      </c>
      <c r="AL1317" s="4">
        <v>194</v>
      </c>
      <c r="AM1317" s="2">
        <v>11</v>
      </c>
      <c r="AN1317" s="2">
        <v>3</v>
      </c>
      <c r="AO1317" s="2">
        <v>0</v>
      </c>
      <c r="AP1317" s="2">
        <v>44</v>
      </c>
      <c r="AQ1317" s="2">
        <v>0</v>
      </c>
      <c r="AR1317" s="2">
        <v>0</v>
      </c>
      <c r="AS1317" s="2">
        <v>0</v>
      </c>
      <c r="AT1317" s="2">
        <v>0</v>
      </c>
      <c r="AU1317" s="2">
        <v>0</v>
      </c>
      <c r="AV1317" s="2">
        <v>0</v>
      </c>
      <c r="AW1317" s="2">
        <v>0</v>
      </c>
      <c r="AX1317" s="2">
        <v>0</v>
      </c>
      <c r="AY1317" s="2">
        <v>0</v>
      </c>
      <c r="AZ1317" s="2">
        <v>0</v>
      </c>
      <c r="BA1317" s="44">
        <v>0</v>
      </c>
      <c r="BB1317" s="2">
        <v>0</v>
      </c>
      <c r="BC1317" s="2">
        <v>0</v>
      </c>
      <c r="BD1317" s="2">
        <v>0</v>
      </c>
      <c r="BE1317" s="2">
        <v>0</v>
      </c>
      <c r="BF1317" s="45">
        <v>0</v>
      </c>
      <c r="BG1317" s="2">
        <v>0</v>
      </c>
      <c r="BH1317" s="2">
        <v>0</v>
      </c>
      <c r="BI1317" s="2">
        <v>0</v>
      </c>
      <c r="BJ1317" s="2">
        <v>0</v>
      </c>
      <c r="BK1317" s="2">
        <v>0</v>
      </c>
      <c r="BL1317" s="2">
        <v>0</v>
      </c>
      <c r="BM1317" s="2">
        <v>0</v>
      </c>
      <c r="BN1317" s="2">
        <v>0</v>
      </c>
      <c r="BO1317" s="2">
        <v>0</v>
      </c>
      <c r="BP1317" s="2">
        <v>0</v>
      </c>
      <c r="BQ1317" s="2">
        <v>0</v>
      </c>
      <c r="BR1317" s="2">
        <v>0</v>
      </c>
      <c r="BS1317" s="2">
        <v>623</v>
      </c>
      <c r="BT1317" s="2">
        <v>0</v>
      </c>
      <c r="BU1317" s="5">
        <v>0.96</v>
      </c>
      <c r="BV1317" s="5">
        <f>IFERROR($BF1317/($AL1317+$R1317), "No Votes")</f>
        <v>0</v>
      </c>
      <c r="BW1317" s="5">
        <f>IFERROR($BA1317/($AG1317+$M1317), "No Votes")</f>
        <v>0</v>
      </c>
      <c r="BX1317" t="s">
        <v>2156</v>
      </c>
      <c r="BY1317" s="5" t="s">
        <v>2093</v>
      </c>
      <c r="BZ1317" s="5" t="s">
        <v>2088</v>
      </c>
      <c r="CA1317" s="28" t="str">
        <f>IF(Table1[[#This Row],[Party]]="Labour","Conservative","Labour")</f>
        <v>Labour</v>
      </c>
      <c r="CB1317" s="28" cm="1">
        <f t="array" ref="CB13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317" s="28" cm="1">
        <f t="array" ref="CC13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17" s="28">
        <f>IF(TRIM(Table1[[#This Row],[Party]])="Labour",Table1[[#This Row],[Conservative_Aye]],Table1[[#This Row],[Labour_Aye]])</f>
        <v>0</v>
      </c>
      <c r="CE1317" s="28">
        <f>IF(TRIM(Table1[[#This Row],[Party]])="Labour",Table1[[#This Row],[Conservative_No]],Table1[[#This Row],[Labour_No]])</f>
        <v>194</v>
      </c>
      <c r="CF1317" s="36">
        <f>IF(Table1[[#This Row],[Gov_Aye]]+Table1[[#This Row],[Gov_No]]=0,"",Table1[[#This Row],[Gov_Aye]]/(Table1[[#This Row],[Gov_Aye]]+Table1[[#This Row],[Gov_No]]))</f>
        <v>1</v>
      </c>
      <c r="CG1317" s="36">
        <f>IF(Table1[[#This Row],[Opp_Aye]]+Table1[[#This Row],[Opp_No]]=0,"",Table1[[#This Row],[Opp_Aye]]/(Table1[[#This Row],[Opp_Aye]]+Table1[[#This Row],[Opp_No]]))</f>
        <v>0</v>
      </c>
      <c r="CH1317" s="36">
        <f>IF(OR(Table1[[#This Row],[Gov_Share]]="",Table1[[#This Row],[Opp_Share]]=""),"",ABS(Table1[[#This Row],[Gov_Share]]-Table1[[#This Row],[Opp_Share]]))</f>
        <v>1</v>
      </c>
      <c r="CI1317" s="36">
        <f>IF(Table1[[#This Row],[Gov_Aye]]+Table1[[#This Row],[Gov_No]]=0,"",ABS(Table1[[#This Row],[Gov_Aye]]-Table1[[#This Row],[Gov_No]])/(Table1[[#This Row],[Gov_Aye]]+Table1[[#This Row],[Gov_No]]))</f>
        <v>1</v>
      </c>
      <c r="CJ1317" s="36">
        <f>IF(Table1[[#This Row],[Opp_Aye]]+Table1[[#This Row],[Opp_No]]=0,"",ABS(Table1[[#This Row],[Opp_Aye]]-Table1[[#This Row],[Opp_No]])/(Table1[[#This Row],[Opp_Aye]]+Table1[[#This Row],[Opp_No]]))</f>
        <v>1</v>
      </c>
      <c r="CK13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0.97166717561305915</v>
      </c>
    </row>
    <row r="1318" spans="1:89" x14ac:dyDescent="0.75">
      <c r="A1318" s="2">
        <v>957</v>
      </c>
      <c r="B1318" s="15">
        <v>44222</v>
      </c>
      <c r="C1318" s="16">
        <v>0.75277777777777777</v>
      </c>
      <c r="D1318" s="2">
        <v>215</v>
      </c>
      <c r="E1318" s="19" t="s">
        <v>269</v>
      </c>
      <c r="F1318" s="2"/>
      <c r="G1318" s="2"/>
      <c r="H1318" s="2">
        <v>227</v>
      </c>
      <c r="I1318" s="2">
        <v>354</v>
      </c>
      <c r="J1318" s="2">
        <v>0</v>
      </c>
      <c r="K1318" s="2">
        <v>1</v>
      </c>
      <c r="L1318" s="2">
        <v>0</v>
      </c>
      <c r="M1318" s="3">
        <v>5</v>
      </c>
      <c r="N1318" s="2">
        <v>8</v>
      </c>
      <c r="O1318" s="2">
        <v>0</v>
      </c>
      <c r="P1318" s="2">
        <v>1</v>
      </c>
      <c r="Q1318" s="2">
        <v>2</v>
      </c>
      <c r="R1318" s="4">
        <v>197</v>
      </c>
      <c r="S1318" s="2">
        <v>11</v>
      </c>
      <c r="T1318" s="2">
        <v>0</v>
      </c>
      <c r="U1318" s="2">
        <v>0</v>
      </c>
      <c r="V1318" s="2">
        <v>0</v>
      </c>
      <c r="W1318" s="2">
        <v>2</v>
      </c>
      <c r="X1318" s="2">
        <v>0</v>
      </c>
      <c r="Y1318" s="2">
        <v>0</v>
      </c>
      <c r="Z1318" s="2">
        <v>0</v>
      </c>
      <c r="AA1318" s="2">
        <v>0</v>
      </c>
      <c r="AB1318" s="2">
        <v>0</v>
      </c>
      <c r="AC1318" s="2">
        <v>0</v>
      </c>
      <c r="AD1318" s="2">
        <v>0</v>
      </c>
      <c r="AE1318" s="2">
        <v>0</v>
      </c>
      <c r="AF1318" s="2">
        <v>0</v>
      </c>
      <c r="AG1318" s="3">
        <v>354</v>
      </c>
      <c r="AH1318" s="2">
        <v>0</v>
      </c>
      <c r="AI1318" s="2">
        <v>0</v>
      </c>
      <c r="AJ1318" s="2">
        <v>0</v>
      </c>
      <c r="AK1318" s="2">
        <v>0</v>
      </c>
      <c r="AL1318" s="4">
        <v>0</v>
      </c>
      <c r="AM1318" s="2">
        <v>0</v>
      </c>
      <c r="AN1318" s="2">
        <v>0</v>
      </c>
      <c r="AO1318" s="2">
        <v>0</v>
      </c>
      <c r="AP1318" s="2">
        <v>0</v>
      </c>
      <c r="AQ1318" s="2">
        <v>0</v>
      </c>
      <c r="AR1318" s="2">
        <v>0</v>
      </c>
      <c r="AS1318" s="2">
        <v>0</v>
      </c>
      <c r="AT1318" s="2">
        <v>0</v>
      </c>
      <c r="AU1318" s="2">
        <v>0</v>
      </c>
      <c r="AV1318" s="2">
        <v>0</v>
      </c>
      <c r="AW1318" s="2">
        <v>0</v>
      </c>
      <c r="AX1318" s="2">
        <v>0</v>
      </c>
      <c r="AY1318" s="2">
        <v>0</v>
      </c>
      <c r="AZ1318" s="2">
        <v>0</v>
      </c>
      <c r="BA1318" s="44">
        <v>5</v>
      </c>
      <c r="BB1318" s="2">
        <v>0</v>
      </c>
      <c r="BC1318" s="2">
        <v>0</v>
      </c>
      <c r="BD1318" s="2">
        <v>0</v>
      </c>
      <c r="BE1318" s="2">
        <v>0</v>
      </c>
      <c r="BF1318" s="45">
        <v>0</v>
      </c>
      <c r="BG1318" s="2">
        <v>0</v>
      </c>
      <c r="BH1318" s="2">
        <v>0</v>
      </c>
      <c r="BI1318" s="2">
        <v>0</v>
      </c>
      <c r="BJ1318" s="2">
        <v>0</v>
      </c>
      <c r="BK1318" s="2">
        <v>0</v>
      </c>
      <c r="BL1318" s="2">
        <v>0</v>
      </c>
      <c r="BM1318" s="2">
        <v>0</v>
      </c>
      <c r="BN1318" s="2">
        <v>0</v>
      </c>
      <c r="BO1318" s="2">
        <v>0</v>
      </c>
      <c r="BP1318" s="2">
        <v>0</v>
      </c>
      <c r="BQ1318" s="2">
        <v>0</v>
      </c>
      <c r="BR1318" s="2">
        <v>5</v>
      </c>
      <c r="BS1318" s="2">
        <v>581</v>
      </c>
      <c r="BT1318" s="2">
        <v>0.01</v>
      </c>
      <c r="BU1318" s="5">
        <v>0.89</v>
      </c>
      <c r="BV1318" s="5">
        <f>IFERROR($BF1318/($AL1318+$R1318), "No Votes")</f>
        <v>0</v>
      </c>
      <c r="BW1318" s="5">
        <f>IFERROR($BA1318/($AG1318+$M1318), "No Votes")</f>
        <v>1.3927576601671309E-2</v>
      </c>
      <c r="BX1318" t="s">
        <v>2157</v>
      </c>
      <c r="BY1318" s="5" t="s">
        <v>2093</v>
      </c>
      <c r="BZ1318" s="5" t="s">
        <v>2088</v>
      </c>
      <c r="CA1318" s="28" t="str">
        <f>IF(Table1[[#This Row],[Party]]="Labour","Conservative","Labour")</f>
        <v>Labour</v>
      </c>
      <c r="CB1318" s="28" cm="1">
        <f t="array" ref="CB13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318" s="28" cm="1">
        <f t="array" ref="CC13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354</v>
      </c>
      <c r="CD1318" s="28">
        <f>IF(TRIM(Table1[[#This Row],[Party]])="Labour",Table1[[#This Row],[Conservative_Aye]],Table1[[#This Row],[Labour_Aye]])</f>
        <v>197</v>
      </c>
      <c r="CE1318" s="28">
        <f>IF(TRIM(Table1[[#This Row],[Party]])="Labour",Table1[[#This Row],[Conservative_No]],Table1[[#This Row],[Labour_No]])</f>
        <v>0</v>
      </c>
      <c r="CF1318" s="36">
        <f>IF(Table1[[#This Row],[Gov_Aye]]+Table1[[#This Row],[Gov_No]]=0,"",Table1[[#This Row],[Gov_Aye]]/(Table1[[#This Row],[Gov_Aye]]+Table1[[#This Row],[Gov_No]]))</f>
        <v>1.3927576601671309E-2</v>
      </c>
      <c r="CG1318" s="36">
        <f>IF(Table1[[#This Row],[Opp_Aye]]+Table1[[#This Row],[Opp_No]]=0,"",Table1[[#This Row],[Opp_Aye]]/(Table1[[#This Row],[Opp_Aye]]+Table1[[#This Row],[Opp_No]]))</f>
        <v>1</v>
      </c>
      <c r="CH1318" s="36">
        <f>IF(OR(Table1[[#This Row],[Gov_Share]]="",Table1[[#This Row],[Opp_Share]]=""),"",ABS(Table1[[#This Row],[Gov_Share]]-Table1[[#This Row],[Opp_Share]]))</f>
        <v>0.98607242339832868</v>
      </c>
      <c r="CI1318" s="36">
        <f>IF(Table1[[#This Row],[Gov_Aye]]+Table1[[#This Row],[Gov_No]]=0,"",ABS(Table1[[#This Row],[Gov_Aye]]-Table1[[#This Row],[Gov_No]])/(Table1[[#This Row],[Gov_Aye]]+Table1[[#This Row],[Gov_No]]))</f>
        <v>0.97214484679665736</v>
      </c>
      <c r="CJ1318" s="36">
        <f>IF(Table1[[#This Row],[Opp_Aye]]+Table1[[#This Row],[Opp_No]]=0,"",ABS(Table1[[#This Row],[Opp_Aye]]-Table1[[#This Row],[Opp_No]])/(Table1[[#This Row],[Opp_Aye]]+Table1[[#This Row],[Opp_No]]))</f>
        <v>1</v>
      </c>
      <c r="CK13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0.95826338187639093</v>
      </c>
    </row>
    <row r="1319" spans="1:89" ht="29.5" hidden="1" x14ac:dyDescent="0.75">
      <c r="A1319">
        <v>1012</v>
      </c>
      <c r="B1319" s="17">
        <v>44307</v>
      </c>
      <c r="C1319" s="18">
        <v>0.69513888888888886</v>
      </c>
      <c r="D1319">
        <v>270</v>
      </c>
      <c r="E1319" s="20" t="s">
        <v>965</v>
      </c>
      <c r="F1319" t="s">
        <v>2040</v>
      </c>
      <c r="H1319">
        <v>357</v>
      </c>
      <c r="I1319">
        <v>268</v>
      </c>
      <c r="J1319">
        <v>0</v>
      </c>
      <c r="K1319">
        <v>0</v>
      </c>
      <c r="L1319">
        <v>0</v>
      </c>
      <c r="M1319" s="3">
        <v>357</v>
      </c>
      <c r="N1319">
        <v>0</v>
      </c>
      <c r="O1319">
        <v>0</v>
      </c>
      <c r="P1319">
        <v>0</v>
      </c>
      <c r="Q1319">
        <v>0</v>
      </c>
      <c r="R1319" s="4">
        <v>0</v>
      </c>
      <c r="S1319">
        <v>0</v>
      </c>
      <c r="T1319">
        <v>0</v>
      </c>
      <c r="U1319">
        <v>0</v>
      </c>
      <c r="V1319">
        <v>0</v>
      </c>
      <c r="W1319">
        <v>0</v>
      </c>
      <c r="X1319">
        <v>0</v>
      </c>
      <c r="Y1319">
        <v>0</v>
      </c>
      <c r="Z1319">
        <v>0</v>
      </c>
      <c r="AA1319">
        <v>0</v>
      </c>
      <c r="AB1319">
        <v>0</v>
      </c>
      <c r="AC1319">
        <v>0</v>
      </c>
      <c r="AD1319">
        <v>0</v>
      </c>
      <c r="AE1319">
        <v>1</v>
      </c>
      <c r="AF1319">
        <v>0</v>
      </c>
      <c r="AG1319" s="3">
        <v>0</v>
      </c>
      <c r="AH1319">
        <v>8</v>
      </c>
      <c r="AI1319">
        <v>0</v>
      </c>
      <c r="AJ1319">
        <v>1</v>
      </c>
      <c r="AK1319">
        <v>4</v>
      </c>
      <c r="AL1319" s="4">
        <v>194</v>
      </c>
      <c r="AM1319">
        <v>11</v>
      </c>
      <c r="AN1319">
        <v>3</v>
      </c>
      <c r="AO1319">
        <v>0</v>
      </c>
      <c r="AP1319">
        <v>44</v>
      </c>
      <c r="AQ1319">
        <v>2</v>
      </c>
      <c r="AR1319">
        <v>0</v>
      </c>
      <c r="AS1319">
        <v>0</v>
      </c>
      <c r="AT1319">
        <v>0</v>
      </c>
      <c r="AU1319">
        <v>0</v>
      </c>
      <c r="AV1319">
        <v>0</v>
      </c>
      <c r="AW1319">
        <v>0</v>
      </c>
      <c r="AX1319">
        <v>0</v>
      </c>
      <c r="AY1319">
        <v>0</v>
      </c>
      <c r="AZ1319">
        <v>0</v>
      </c>
      <c r="BA1319" s="3">
        <v>0</v>
      </c>
      <c r="BB1319">
        <v>0</v>
      </c>
      <c r="BC1319">
        <v>0</v>
      </c>
      <c r="BD1319">
        <v>0</v>
      </c>
      <c r="BE1319">
        <v>0</v>
      </c>
      <c r="BF1319" s="4">
        <v>0</v>
      </c>
      <c r="BG1319">
        <v>0</v>
      </c>
      <c r="BH1319">
        <v>0</v>
      </c>
      <c r="BI1319">
        <v>0</v>
      </c>
      <c r="BJ1319">
        <v>0</v>
      </c>
      <c r="BK1319">
        <v>0</v>
      </c>
      <c r="BL1319">
        <v>0</v>
      </c>
      <c r="BM1319">
        <v>0</v>
      </c>
      <c r="BN1319">
        <v>0</v>
      </c>
      <c r="BO1319">
        <v>0</v>
      </c>
      <c r="BP1319">
        <v>0</v>
      </c>
      <c r="BQ1319">
        <v>0</v>
      </c>
      <c r="BR1319">
        <v>0</v>
      </c>
      <c r="BS1319">
        <v>625</v>
      </c>
      <c r="BT1319">
        <v>0</v>
      </c>
      <c r="BU1319" s="1">
        <v>0.96</v>
      </c>
      <c r="BV1319" s="5">
        <f>IFERROR($BF1319/($AL1319+$R1319), "No Votes")</f>
        <v>0</v>
      </c>
      <c r="BW1319" s="5">
        <f>IFERROR($BA1319/($AG1319+$M1319), "No Votes")</f>
        <v>0</v>
      </c>
      <c r="BX1319" t="s">
        <v>2156</v>
      </c>
      <c r="BY1319" s="5" t="s">
        <v>2093</v>
      </c>
      <c r="BZ1319" s="5" t="s">
        <v>2088</v>
      </c>
      <c r="CA1319" s="28" t="str">
        <f>IF(Table1[[#This Row],[Party]]="Labour","Conservative","Labour")</f>
        <v>Labour</v>
      </c>
      <c r="CB1319" s="28" cm="1">
        <f t="array" ref="CB13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319" s="28" cm="1">
        <f t="array" ref="CC13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19" s="28">
        <f>IF(TRIM(Table1[[#This Row],[Party]])="Labour",Table1[[#This Row],[Conservative_Aye]],Table1[[#This Row],[Labour_Aye]])</f>
        <v>0</v>
      </c>
      <c r="CE1319" s="28">
        <f>IF(TRIM(Table1[[#This Row],[Party]])="Labour",Table1[[#This Row],[Conservative_No]],Table1[[#This Row],[Labour_No]])</f>
        <v>194</v>
      </c>
      <c r="CF1319" s="36">
        <f>IF(Table1[[#This Row],[Gov_Aye]]+Table1[[#This Row],[Gov_No]]=0,"",Table1[[#This Row],[Gov_Aye]]/(Table1[[#This Row],[Gov_Aye]]+Table1[[#This Row],[Gov_No]]))</f>
        <v>1</v>
      </c>
      <c r="CG1319" s="36">
        <f>IF(Table1[[#This Row],[Opp_Aye]]+Table1[[#This Row],[Opp_No]]=0,"",Table1[[#This Row],[Opp_Aye]]/(Table1[[#This Row],[Opp_Aye]]+Table1[[#This Row],[Opp_No]]))</f>
        <v>0</v>
      </c>
      <c r="CH1319" s="36">
        <f>IF(OR(Table1[[#This Row],[Gov_Share]]="",Table1[[#This Row],[Opp_Share]]=""),"",ABS(Table1[[#This Row],[Gov_Share]]-Table1[[#This Row],[Opp_Share]]))</f>
        <v>1</v>
      </c>
      <c r="CI1319" s="36">
        <f>IF(Table1[[#This Row],[Gov_Aye]]+Table1[[#This Row],[Gov_No]]=0,"",ABS(Table1[[#This Row],[Gov_Aye]]-Table1[[#This Row],[Gov_No]])/(Table1[[#This Row],[Gov_Aye]]+Table1[[#This Row],[Gov_No]]))</f>
        <v>1</v>
      </c>
      <c r="CJ1319" s="36">
        <f>IF(Table1[[#This Row],[Opp_Aye]]+Table1[[#This Row],[Opp_No]]=0,"",ABS(Table1[[#This Row],[Opp_Aye]]-Table1[[#This Row],[Opp_No]])/(Table1[[#This Row],[Opp_Aye]]+Table1[[#This Row],[Opp_No]]))</f>
        <v>1</v>
      </c>
      <c r="CK13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0.97166717561305915</v>
      </c>
    </row>
    <row r="1320" spans="1:89" x14ac:dyDescent="0.75">
      <c r="A1320">
        <v>1409</v>
      </c>
      <c r="B1320" s="17">
        <v>44895</v>
      </c>
      <c r="C1320" s="18">
        <v>0.65138888888888891</v>
      </c>
      <c r="D1320">
        <v>103</v>
      </c>
      <c r="E1320" s="20" t="s">
        <v>351</v>
      </c>
      <c r="H1320">
        <v>285</v>
      </c>
      <c r="I1320">
        <v>210</v>
      </c>
      <c r="J1320">
        <v>0</v>
      </c>
      <c r="K1320">
        <v>0</v>
      </c>
      <c r="L1320">
        <v>0</v>
      </c>
      <c r="M1320" s="3">
        <v>283</v>
      </c>
      <c r="N1320">
        <v>0</v>
      </c>
      <c r="O1320">
        <v>0</v>
      </c>
      <c r="P1320">
        <v>0</v>
      </c>
      <c r="Q1320">
        <v>0</v>
      </c>
      <c r="R1320" s="4">
        <v>0</v>
      </c>
      <c r="S1320">
        <v>0</v>
      </c>
      <c r="T1320">
        <v>0</v>
      </c>
      <c r="U1320">
        <v>0</v>
      </c>
      <c r="V1320">
        <v>0</v>
      </c>
      <c r="W1320">
        <v>0</v>
      </c>
      <c r="X1320">
        <v>0</v>
      </c>
      <c r="Y1320">
        <v>0</v>
      </c>
      <c r="Z1320">
        <v>0</v>
      </c>
      <c r="AA1320">
        <v>0</v>
      </c>
      <c r="AB1320">
        <v>0</v>
      </c>
      <c r="AC1320">
        <v>0</v>
      </c>
      <c r="AD1320">
        <v>0</v>
      </c>
      <c r="AE1320">
        <v>0</v>
      </c>
      <c r="AF1320">
        <v>0</v>
      </c>
      <c r="AG1320" s="3">
        <v>3</v>
      </c>
      <c r="AH1320">
        <v>2</v>
      </c>
      <c r="AI1320">
        <v>0</v>
      </c>
      <c r="AJ1320">
        <v>1</v>
      </c>
      <c r="AK1320">
        <v>7</v>
      </c>
      <c r="AL1320" s="4">
        <v>147</v>
      </c>
      <c r="AM1320">
        <v>10</v>
      </c>
      <c r="AN1320">
        <v>2</v>
      </c>
      <c r="AO1320">
        <v>0</v>
      </c>
      <c r="AP1320">
        <v>38</v>
      </c>
      <c r="AQ1320">
        <v>1</v>
      </c>
      <c r="AR1320">
        <v>0</v>
      </c>
      <c r="AS1320">
        <v>0</v>
      </c>
      <c r="AT1320">
        <v>0</v>
      </c>
      <c r="AU1320">
        <v>0</v>
      </c>
      <c r="AV1320">
        <v>0</v>
      </c>
      <c r="AW1320">
        <v>0</v>
      </c>
      <c r="AX1320">
        <v>0</v>
      </c>
      <c r="AY1320">
        <v>0</v>
      </c>
      <c r="AZ1320">
        <v>0</v>
      </c>
      <c r="BA1320" s="3">
        <v>3</v>
      </c>
      <c r="BB1320">
        <v>0</v>
      </c>
      <c r="BC1320">
        <v>0</v>
      </c>
      <c r="BD1320">
        <v>0</v>
      </c>
      <c r="BE1320">
        <v>0</v>
      </c>
      <c r="BF1320" s="4">
        <v>0</v>
      </c>
      <c r="BG1320">
        <v>0</v>
      </c>
      <c r="BH1320">
        <v>0</v>
      </c>
      <c r="BI1320">
        <v>0</v>
      </c>
      <c r="BJ1320">
        <v>0</v>
      </c>
      <c r="BK1320">
        <v>0</v>
      </c>
      <c r="BL1320">
        <v>0</v>
      </c>
      <c r="BM1320">
        <v>0</v>
      </c>
      <c r="BN1320">
        <v>0</v>
      </c>
      <c r="BO1320">
        <v>0</v>
      </c>
      <c r="BP1320">
        <v>0</v>
      </c>
      <c r="BQ1320">
        <v>0</v>
      </c>
      <c r="BR1320">
        <v>3</v>
      </c>
      <c r="BS1320">
        <v>494</v>
      </c>
      <c r="BT1320">
        <v>0.01</v>
      </c>
      <c r="BU1320" s="1">
        <v>0.76</v>
      </c>
      <c r="BV1320" s="5">
        <f>IFERROR($BF1320/($AL1320+$R1320), "No Votes")</f>
        <v>0</v>
      </c>
      <c r="BW1320" s="5">
        <f>IFERROR($BA1320/($AG1320+$M1320), "No Votes")</f>
        <v>1.048951048951049E-2</v>
      </c>
      <c r="BX1320" t="s">
        <v>2157</v>
      </c>
      <c r="BY1320" s="5" t="s">
        <v>2096</v>
      </c>
      <c r="BZ1320" s="5" t="s">
        <v>2088</v>
      </c>
      <c r="CA1320" s="28" t="str">
        <f>IF(Table1[[#This Row],[Party]]="Labour","Conservative","Labour")</f>
        <v>Labour</v>
      </c>
      <c r="CB1320" s="28" cm="1">
        <f t="array" ref="CB13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283</v>
      </c>
      <c r="CC1320" s="28" cm="1">
        <f t="array" ref="CC13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320" s="28">
        <f>IF(TRIM(Table1[[#This Row],[Party]])="Labour",Table1[[#This Row],[Conservative_Aye]],Table1[[#This Row],[Labour_Aye]])</f>
        <v>0</v>
      </c>
      <c r="CE1320" s="28">
        <f>IF(TRIM(Table1[[#This Row],[Party]])="Labour",Table1[[#This Row],[Conservative_No]],Table1[[#This Row],[Labour_No]])</f>
        <v>147</v>
      </c>
      <c r="CF1320" s="36">
        <f>IF(Table1[[#This Row],[Gov_Aye]]+Table1[[#This Row],[Gov_No]]=0,"",Table1[[#This Row],[Gov_Aye]]/(Table1[[#This Row],[Gov_Aye]]+Table1[[#This Row],[Gov_No]]))</f>
        <v>0.98951048951048948</v>
      </c>
      <c r="CG1320" s="36">
        <f>IF(Table1[[#This Row],[Opp_Aye]]+Table1[[#This Row],[Opp_No]]=0,"",Table1[[#This Row],[Opp_Aye]]/(Table1[[#This Row],[Opp_Aye]]+Table1[[#This Row],[Opp_No]]))</f>
        <v>0</v>
      </c>
      <c r="CH1320" s="36">
        <f>IF(OR(Table1[[#This Row],[Gov_Share]]="",Table1[[#This Row],[Opp_Share]]=""),"",ABS(Table1[[#This Row],[Gov_Share]]-Table1[[#This Row],[Opp_Share]]))</f>
        <v>0.98951048951048948</v>
      </c>
      <c r="CI1320" s="36">
        <f>IF(Table1[[#This Row],[Gov_Aye]]+Table1[[#This Row],[Gov_No]]=0,"",ABS(Table1[[#This Row],[Gov_Aye]]-Table1[[#This Row],[Gov_No]])/(Table1[[#This Row],[Gov_Aye]]+Table1[[#This Row],[Gov_No]]))</f>
        <v>0.97902097902097907</v>
      </c>
      <c r="CJ1320" s="36">
        <f>IF(Table1[[#This Row],[Opp_Aye]]+Table1[[#This Row],[Opp_No]]=0,"",ABS(Table1[[#This Row],[Opp_Aye]]-Table1[[#This Row],[Opp_No]])/(Table1[[#This Row],[Opp_Aye]]+Table1[[#This Row],[Opp_No]]))</f>
        <v>1</v>
      </c>
      <c r="CK13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0.95814284482015011</v>
      </c>
    </row>
    <row r="1321" spans="1:89" ht="29.5" hidden="1" x14ac:dyDescent="0.75">
      <c r="A1321" s="2">
        <v>1013</v>
      </c>
      <c r="B1321" s="15">
        <v>44307</v>
      </c>
      <c r="C1321" s="16">
        <v>0.7006944444444444</v>
      </c>
      <c r="D1321" s="2">
        <v>271</v>
      </c>
      <c r="E1321" s="19" t="s">
        <v>978</v>
      </c>
      <c r="F1321" s="2" t="s">
        <v>2040</v>
      </c>
      <c r="G1321" s="2"/>
      <c r="H1321" s="2">
        <v>357</v>
      </c>
      <c r="I1321" s="2">
        <v>266</v>
      </c>
      <c r="J1321" s="2">
        <v>0</v>
      </c>
      <c r="K1321" s="2">
        <v>0</v>
      </c>
      <c r="L1321" s="2">
        <v>0</v>
      </c>
      <c r="M1321" s="3">
        <v>357</v>
      </c>
      <c r="N1321" s="2">
        <v>0</v>
      </c>
      <c r="O1321" s="2">
        <v>0</v>
      </c>
      <c r="P1321" s="2">
        <v>0</v>
      </c>
      <c r="Q1321" s="2">
        <v>0</v>
      </c>
      <c r="R1321" s="4">
        <v>0</v>
      </c>
      <c r="S1321" s="2">
        <v>0</v>
      </c>
      <c r="T1321" s="2">
        <v>0</v>
      </c>
      <c r="U1321" s="2">
        <v>0</v>
      </c>
      <c r="V1321" s="2">
        <v>0</v>
      </c>
      <c r="W1321" s="2">
        <v>0</v>
      </c>
      <c r="X1321" s="2">
        <v>0</v>
      </c>
      <c r="Y1321" s="2">
        <v>0</v>
      </c>
      <c r="Z1321" s="2">
        <v>0</v>
      </c>
      <c r="AA1321" s="2">
        <v>0</v>
      </c>
      <c r="AB1321" s="2">
        <v>0</v>
      </c>
      <c r="AC1321" s="2">
        <v>0</v>
      </c>
      <c r="AD1321" s="2">
        <v>0</v>
      </c>
      <c r="AE1321" s="2">
        <v>1</v>
      </c>
      <c r="AF1321" s="2">
        <v>0</v>
      </c>
      <c r="AG1321" s="3">
        <v>0</v>
      </c>
      <c r="AH1321" s="2">
        <v>8</v>
      </c>
      <c r="AI1321" s="2">
        <v>0</v>
      </c>
      <c r="AJ1321" s="2">
        <v>1</v>
      </c>
      <c r="AK1321" s="2">
        <v>4</v>
      </c>
      <c r="AL1321" s="4">
        <v>194</v>
      </c>
      <c r="AM1321" s="2">
        <v>11</v>
      </c>
      <c r="AN1321" s="2">
        <v>3</v>
      </c>
      <c r="AO1321" s="2">
        <v>0</v>
      </c>
      <c r="AP1321" s="2">
        <v>44</v>
      </c>
      <c r="AQ1321" s="2">
        <v>0</v>
      </c>
      <c r="AR1321" s="2">
        <v>0</v>
      </c>
      <c r="AS1321" s="2">
        <v>0</v>
      </c>
      <c r="AT1321" s="2">
        <v>0</v>
      </c>
      <c r="AU1321" s="2">
        <v>0</v>
      </c>
      <c r="AV1321" s="2">
        <v>0</v>
      </c>
      <c r="AW1321" s="2">
        <v>0</v>
      </c>
      <c r="AX1321" s="2">
        <v>0</v>
      </c>
      <c r="AY1321" s="2">
        <v>0</v>
      </c>
      <c r="AZ1321" s="2">
        <v>0</v>
      </c>
      <c r="BA1321" s="44">
        <v>0</v>
      </c>
      <c r="BB1321" s="2">
        <v>0</v>
      </c>
      <c r="BC1321" s="2">
        <v>0</v>
      </c>
      <c r="BD1321" s="2">
        <v>0</v>
      </c>
      <c r="BE1321" s="2">
        <v>0</v>
      </c>
      <c r="BF1321" s="45">
        <v>0</v>
      </c>
      <c r="BG1321" s="2">
        <v>0</v>
      </c>
      <c r="BH1321" s="2">
        <v>0</v>
      </c>
      <c r="BI1321" s="2">
        <v>0</v>
      </c>
      <c r="BJ1321" s="2">
        <v>0</v>
      </c>
      <c r="BK1321" s="2">
        <v>0</v>
      </c>
      <c r="BL1321" s="2">
        <v>0</v>
      </c>
      <c r="BM1321" s="2">
        <v>0</v>
      </c>
      <c r="BN1321" s="2">
        <v>0</v>
      </c>
      <c r="BO1321" s="2">
        <v>0</v>
      </c>
      <c r="BP1321" s="2">
        <v>0</v>
      </c>
      <c r="BQ1321" s="2">
        <v>0</v>
      </c>
      <c r="BR1321" s="2">
        <v>0</v>
      </c>
      <c r="BS1321" s="2">
        <v>623</v>
      </c>
      <c r="BT1321" s="2">
        <v>0</v>
      </c>
      <c r="BU1321" s="5">
        <v>0.96</v>
      </c>
      <c r="BV1321" s="5">
        <f>IFERROR($BF1321/($AL1321+$R1321), "No Votes")</f>
        <v>0</v>
      </c>
      <c r="BW1321" s="5">
        <f>IFERROR($BA1321/($AG1321+$M1321), "No Votes")</f>
        <v>0</v>
      </c>
      <c r="BX1321" t="s">
        <v>2156</v>
      </c>
      <c r="BY1321" s="5" t="s">
        <v>2093</v>
      </c>
      <c r="BZ1321" s="5" t="s">
        <v>2088</v>
      </c>
      <c r="CA1321" s="28" t="str">
        <f>IF(Table1[[#This Row],[Party]]="Labour","Conservative","Labour")</f>
        <v>Labour</v>
      </c>
      <c r="CB1321" s="28" cm="1">
        <f t="array" ref="CB13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321" s="28" cm="1">
        <f t="array" ref="CC13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21" s="28">
        <f>IF(TRIM(Table1[[#This Row],[Party]])="Labour",Table1[[#This Row],[Conservative_Aye]],Table1[[#This Row],[Labour_Aye]])</f>
        <v>0</v>
      </c>
      <c r="CE1321" s="28">
        <f>IF(TRIM(Table1[[#This Row],[Party]])="Labour",Table1[[#This Row],[Conservative_No]],Table1[[#This Row],[Labour_No]])</f>
        <v>194</v>
      </c>
      <c r="CF1321" s="36">
        <f>IF(Table1[[#This Row],[Gov_Aye]]+Table1[[#This Row],[Gov_No]]=0,"",Table1[[#This Row],[Gov_Aye]]/(Table1[[#This Row],[Gov_Aye]]+Table1[[#This Row],[Gov_No]]))</f>
        <v>1</v>
      </c>
      <c r="CG1321" s="36">
        <f>IF(Table1[[#This Row],[Opp_Aye]]+Table1[[#This Row],[Opp_No]]=0,"",Table1[[#This Row],[Opp_Aye]]/(Table1[[#This Row],[Opp_Aye]]+Table1[[#This Row],[Opp_No]]))</f>
        <v>0</v>
      </c>
      <c r="CH1321" s="36">
        <f>IF(OR(Table1[[#This Row],[Gov_Share]]="",Table1[[#This Row],[Opp_Share]]=""),"",ABS(Table1[[#This Row],[Gov_Share]]-Table1[[#This Row],[Opp_Share]]))</f>
        <v>1</v>
      </c>
      <c r="CI1321" s="36">
        <f>IF(Table1[[#This Row],[Gov_Aye]]+Table1[[#This Row],[Gov_No]]=0,"",ABS(Table1[[#This Row],[Gov_Aye]]-Table1[[#This Row],[Gov_No]])/(Table1[[#This Row],[Gov_Aye]]+Table1[[#This Row],[Gov_No]]))</f>
        <v>1</v>
      </c>
      <c r="CJ1321" s="36">
        <f>IF(Table1[[#This Row],[Opp_Aye]]+Table1[[#This Row],[Opp_No]]=0,"",ABS(Table1[[#This Row],[Opp_Aye]]-Table1[[#This Row],[Opp_No]])/(Table1[[#This Row],[Opp_Aye]]+Table1[[#This Row],[Opp_No]]))</f>
        <v>1</v>
      </c>
      <c r="CK13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0.97166717561305915</v>
      </c>
    </row>
    <row r="1322" spans="1:89" ht="29.5" hidden="1" x14ac:dyDescent="0.75">
      <c r="A1322" s="2">
        <v>1021</v>
      </c>
      <c r="B1322" s="15">
        <v>44313</v>
      </c>
      <c r="C1322" s="16">
        <v>0.6875</v>
      </c>
      <c r="D1322" s="2">
        <v>279</v>
      </c>
      <c r="E1322" s="19" t="s">
        <v>977</v>
      </c>
      <c r="F1322" s="2" t="s">
        <v>2043</v>
      </c>
      <c r="G1322" s="2"/>
      <c r="H1322" s="2">
        <v>357</v>
      </c>
      <c r="I1322" s="2">
        <v>267</v>
      </c>
      <c r="J1322" s="2">
        <v>0</v>
      </c>
      <c r="K1322" s="2">
        <v>0</v>
      </c>
      <c r="L1322" s="2">
        <v>0</v>
      </c>
      <c r="M1322" s="3">
        <v>356</v>
      </c>
      <c r="N1322" s="2">
        <v>0</v>
      </c>
      <c r="O1322" s="2">
        <v>0</v>
      </c>
      <c r="P1322" s="2">
        <v>0</v>
      </c>
      <c r="Q1322" s="2">
        <v>0</v>
      </c>
      <c r="R1322" s="4">
        <v>0</v>
      </c>
      <c r="S1322" s="2">
        <v>0</v>
      </c>
      <c r="T1322" s="2">
        <v>0</v>
      </c>
      <c r="U1322" s="2">
        <v>0</v>
      </c>
      <c r="V1322" s="2">
        <v>0</v>
      </c>
      <c r="W1322" s="2">
        <v>0</v>
      </c>
      <c r="X1322" s="2">
        <v>0</v>
      </c>
      <c r="Y1322" s="2">
        <v>0</v>
      </c>
      <c r="Z1322" s="2">
        <v>0</v>
      </c>
      <c r="AA1322" s="2">
        <v>0</v>
      </c>
      <c r="AB1322" s="2">
        <v>0</v>
      </c>
      <c r="AC1322" s="2">
        <v>0</v>
      </c>
      <c r="AD1322" s="2">
        <v>0</v>
      </c>
      <c r="AE1322" s="2">
        <v>1</v>
      </c>
      <c r="AF1322" s="2">
        <v>0</v>
      </c>
      <c r="AG1322" s="3">
        <v>0</v>
      </c>
      <c r="AH1322" s="2">
        <v>8</v>
      </c>
      <c r="AI1322" s="2">
        <v>0</v>
      </c>
      <c r="AJ1322" s="2">
        <v>1</v>
      </c>
      <c r="AK1322" s="2">
        <v>4</v>
      </c>
      <c r="AL1322" s="4">
        <v>195</v>
      </c>
      <c r="AM1322" s="2">
        <v>11</v>
      </c>
      <c r="AN1322" s="2">
        <v>3</v>
      </c>
      <c r="AO1322" s="2">
        <v>0</v>
      </c>
      <c r="AP1322" s="2">
        <v>44</v>
      </c>
      <c r="AQ1322" s="2">
        <v>0</v>
      </c>
      <c r="AR1322" s="2">
        <v>0</v>
      </c>
      <c r="AS1322" s="2">
        <v>0</v>
      </c>
      <c r="AT1322" s="2">
        <v>0</v>
      </c>
      <c r="AU1322" s="2">
        <v>0</v>
      </c>
      <c r="AV1322" s="2">
        <v>0</v>
      </c>
      <c r="AW1322" s="2">
        <v>0</v>
      </c>
      <c r="AX1322" s="2">
        <v>0</v>
      </c>
      <c r="AY1322" s="2">
        <v>0</v>
      </c>
      <c r="AZ1322" s="2">
        <v>0</v>
      </c>
      <c r="BA1322" s="44">
        <v>0</v>
      </c>
      <c r="BB1322" s="2">
        <v>0</v>
      </c>
      <c r="BC1322" s="2">
        <v>0</v>
      </c>
      <c r="BD1322" s="2">
        <v>0</v>
      </c>
      <c r="BE1322" s="2">
        <v>0</v>
      </c>
      <c r="BF1322" s="45">
        <v>0</v>
      </c>
      <c r="BG1322" s="2">
        <v>0</v>
      </c>
      <c r="BH1322" s="2">
        <v>0</v>
      </c>
      <c r="BI1322" s="2">
        <v>0</v>
      </c>
      <c r="BJ1322" s="2">
        <v>0</v>
      </c>
      <c r="BK1322" s="2">
        <v>0</v>
      </c>
      <c r="BL1322" s="2">
        <v>0</v>
      </c>
      <c r="BM1322" s="2">
        <v>0</v>
      </c>
      <c r="BN1322" s="2">
        <v>0</v>
      </c>
      <c r="BO1322" s="2">
        <v>0</v>
      </c>
      <c r="BP1322" s="2">
        <v>0</v>
      </c>
      <c r="BQ1322" s="2">
        <v>0</v>
      </c>
      <c r="BR1322" s="2">
        <v>0</v>
      </c>
      <c r="BS1322" s="2">
        <v>623</v>
      </c>
      <c r="BT1322" s="2">
        <v>0</v>
      </c>
      <c r="BU1322" s="5">
        <v>0.96</v>
      </c>
      <c r="BV1322" s="5">
        <f>IFERROR($BF1322/($AL1322+$R1322), "No Votes")</f>
        <v>0</v>
      </c>
      <c r="BW1322" s="5">
        <f>IFERROR($BA1322/($AG1322+$M1322), "No Votes")</f>
        <v>0</v>
      </c>
      <c r="BX1322" t="s">
        <v>2156</v>
      </c>
      <c r="BY1322" s="5" t="s">
        <v>2093</v>
      </c>
      <c r="BZ1322" s="5" t="s">
        <v>2088</v>
      </c>
      <c r="CA1322" s="28" t="str">
        <f>IF(Table1[[#This Row],[Party]]="Labour","Conservative","Labour")</f>
        <v>Labour</v>
      </c>
      <c r="CB1322" s="28" cm="1">
        <f t="array" ref="CB13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356</v>
      </c>
      <c r="CC1322" s="28" cm="1">
        <f t="array" ref="CC13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22" s="28">
        <f>IF(TRIM(Table1[[#This Row],[Party]])="Labour",Table1[[#This Row],[Conservative_Aye]],Table1[[#This Row],[Labour_Aye]])</f>
        <v>0</v>
      </c>
      <c r="CE1322" s="28">
        <f>IF(TRIM(Table1[[#This Row],[Party]])="Labour",Table1[[#This Row],[Conservative_No]],Table1[[#This Row],[Labour_No]])</f>
        <v>195</v>
      </c>
      <c r="CF1322" s="36">
        <f>IF(Table1[[#This Row],[Gov_Aye]]+Table1[[#This Row],[Gov_No]]=0,"",Table1[[#This Row],[Gov_Aye]]/(Table1[[#This Row],[Gov_Aye]]+Table1[[#This Row],[Gov_No]]))</f>
        <v>1</v>
      </c>
      <c r="CG1322" s="36">
        <f>IF(Table1[[#This Row],[Opp_Aye]]+Table1[[#This Row],[Opp_No]]=0,"",Table1[[#This Row],[Opp_Aye]]/(Table1[[#This Row],[Opp_Aye]]+Table1[[#This Row],[Opp_No]]))</f>
        <v>0</v>
      </c>
      <c r="CH1322" s="36">
        <f>IF(OR(Table1[[#This Row],[Gov_Share]]="",Table1[[#This Row],[Opp_Share]]=""),"",ABS(Table1[[#This Row],[Gov_Share]]-Table1[[#This Row],[Opp_Share]]))</f>
        <v>1</v>
      </c>
      <c r="CI1322" s="36">
        <f>IF(Table1[[#This Row],[Gov_Aye]]+Table1[[#This Row],[Gov_No]]=0,"",ABS(Table1[[#This Row],[Gov_Aye]]-Table1[[#This Row],[Gov_No]])/(Table1[[#This Row],[Gov_Aye]]+Table1[[#This Row],[Gov_No]]))</f>
        <v>1</v>
      </c>
      <c r="CJ1322" s="36">
        <f>IF(Table1[[#This Row],[Opp_Aye]]+Table1[[#This Row],[Opp_No]]=0,"",ABS(Table1[[#This Row],[Opp_Aye]]-Table1[[#This Row],[Opp_No]])/(Table1[[#This Row],[Opp_Aye]]+Table1[[#This Row],[Opp_No]]))</f>
        <v>1</v>
      </c>
      <c r="CK13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0.97158225248738095</v>
      </c>
    </row>
    <row r="1323" spans="1:89" ht="29.5" x14ac:dyDescent="0.75">
      <c r="A1323" s="2">
        <v>1390</v>
      </c>
      <c r="B1323" s="15">
        <v>44865</v>
      </c>
      <c r="C1323" s="16">
        <v>0.88402777777777775</v>
      </c>
      <c r="D1323" s="2">
        <v>84</v>
      </c>
      <c r="E1323" s="19" t="s">
        <v>1522</v>
      </c>
      <c r="F1323" s="2"/>
      <c r="G1323" s="2"/>
      <c r="H1323" s="2">
        <v>141</v>
      </c>
      <c r="I1323" s="2">
        <v>275</v>
      </c>
      <c r="J1323" s="2">
        <v>0</v>
      </c>
      <c r="K1323" s="2">
        <v>1</v>
      </c>
      <c r="L1323" s="2">
        <v>0</v>
      </c>
      <c r="M1323" s="3">
        <v>1</v>
      </c>
      <c r="N1323" s="2">
        <v>4</v>
      </c>
      <c r="O1323" s="2">
        <v>0</v>
      </c>
      <c r="P1323" s="2">
        <v>1</v>
      </c>
      <c r="Q1323" s="2">
        <v>4</v>
      </c>
      <c r="R1323" s="4">
        <v>116</v>
      </c>
      <c r="S1323" s="2">
        <v>12</v>
      </c>
      <c r="T1323" s="2">
        <v>1</v>
      </c>
      <c r="U1323" s="2">
        <v>0</v>
      </c>
      <c r="V1323" s="2">
        <v>0</v>
      </c>
      <c r="W1323" s="2">
        <v>1</v>
      </c>
      <c r="X1323" s="2">
        <v>0</v>
      </c>
      <c r="Y1323" s="2">
        <v>0</v>
      </c>
      <c r="Z1323" s="2">
        <v>0</v>
      </c>
      <c r="AA1323" s="2">
        <v>0</v>
      </c>
      <c r="AB1323" s="2">
        <v>0</v>
      </c>
      <c r="AC1323" s="2">
        <v>0</v>
      </c>
      <c r="AD1323" s="2">
        <v>0</v>
      </c>
      <c r="AE1323" s="2">
        <v>0</v>
      </c>
      <c r="AF1323" s="2">
        <v>0</v>
      </c>
      <c r="AG1323" s="3">
        <v>271</v>
      </c>
      <c r="AH1323" s="2">
        <v>0</v>
      </c>
      <c r="AI1323" s="2">
        <v>0</v>
      </c>
      <c r="AJ1323" s="2">
        <v>0</v>
      </c>
      <c r="AK1323" s="2">
        <v>1</v>
      </c>
      <c r="AL1323" s="4">
        <v>0</v>
      </c>
      <c r="AM1323" s="2">
        <v>0</v>
      </c>
      <c r="AN1323" s="2">
        <v>0</v>
      </c>
      <c r="AO1323" s="2">
        <v>0</v>
      </c>
      <c r="AP1323" s="2">
        <v>0</v>
      </c>
      <c r="AQ1323" s="2">
        <v>0</v>
      </c>
      <c r="AR1323" s="2">
        <v>0</v>
      </c>
      <c r="AS1323" s="2">
        <v>0</v>
      </c>
      <c r="AT1323" s="2">
        <v>0</v>
      </c>
      <c r="AU1323" s="2">
        <v>0</v>
      </c>
      <c r="AV1323" s="2">
        <v>0</v>
      </c>
      <c r="AW1323" s="2">
        <v>0</v>
      </c>
      <c r="AX1323" s="2">
        <v>0</v>
      </c>
      <c r="AY1323" s="2">
        <v>0</v>
      </c>
      <c r="AZ1323" s="2">
        <v>0</v>
      </c>
      <c r="BA1323" s="2">
        <v>1</v>
      </c>
      <c r="BB1323" s="2">
        <v>0</v>
      </c>
      <c r="BC1323" s="2">
        <v>0</v>
      </c>
      <c r="BD1323" s="2">
        <v>0</v>
      </c>
      <c r="BE1323" s="2">
        <v>1</v>
      </c>
      <c r="BF1323" s="2">
        <v>0</v>
      </c>
      <c r="BG1323" s="2">
        <v>0</v>
      </c>
      <c r="BH1323" s="2">
        <v>0</v>
      </c>
      <c r="BI1323" s="2">
        <v>0</v>
      </c>
      <c r="BJ1323" s="2">
        <v>0</v>
      </c>
      <c r="BK1323" s="2">
        <v>0</v>
      </c>
      <c r="BL1323" s="2">
        <v>0</v>
      </c>
      <c r="BM1323" s="2">
        <v>0</v>
      </c>
      <c r="BN1323" s="2">
        <v>0</v>
      </c>
      <c r="BO1323" s="2">
        <v>0</v>
      </c>
      <c r="BP1323" s="2">
        <v>0</v>
      </c>
      <c r="BQ1323" s="2">
        <v>0</v>
      </c>
      <c r="BR1323" s="2">
        <v>2</v>
      </c>
      <c r="BS1323" s="2">
        <v>413</v>
      </c>
      <c r="BT1323" s="2">
        <v>4.8426149999999998E-3</v>
      </c>
      <c r="BU1323" s="5">
        <v>0.64</v>
      </c>
      <c r="BV1323" s="5">
        <f>IFERROR($BF1323/($AL1323+$R1323), "No Votes")</f>
        <v>0</v>
      </c>
      <c r="BW1323" s="5">
        <f>IFERROR($BA1323/($AG1323+$M1323), "No Votes")</f>
        <v>3.6764705882352941E-3</v>
      </c>
      <c r="BX1323" t="s">
        <v>2157</v>
      </c>
      <c r="BY1323" s="5" t="s">
        <v>2096</v>
      </c>
      <c r="BZ1323" s="5" t="s">
        <v>2088</v>
      </c>
      <c r="CA1323" s="28" t="str">
        <f>IF(Table1[[#This Row],[Party]]="Labour","Conservative","Labour")</f>
        <v>Labour</v>
      </c>
      <c r="CB1323" s="28" cm="1">
        <f t="array" ref="CB13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323" s="28" cm="1">
        <f t="array" ref="CC13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1323" s="28">
        <f>IF(TRIM(Table1[[#This Row],[Party]])="Labour",Table1[[#This Row],[Conservative_Aye]],Table1[[#This Row],[Labour_Aye]])</f>
        <v>116</v>
      </c>
      <c r="CE1323" s="28">
        <f>IF(TRIM(Table1[[#This Row],[Party]])="Labour",Table1[[#This Row],[Conservative_No]],Table1[[#This Row],[Labour_No]])</f>
        <v>0</v>
      </c>
      <c r="CF1323" s="36">
        <f>IF(Table1[[#This Row],[Gov_Aye]]+Table1[[#This Row],[Gov_No]]=0,"",Table1[[#This Row],[Gov_Aye]]/(Table1[[#This Row],[Gov_Aye]]+Table1[[#This Row],[Gov_No]]))</f>
        <v>3.6764705882352941E-3</v>
      </c>
      <c r="CG1323" s="36">
        <f>IF(Table1[[#This Row],[Opp_Aye]]+Table1[[#This Row],[Opp_No]]=0,"",Table1[[#This Row],[Opp_Aye]]/(Table1[[#This Row],[Opp_Aye]]+Table1[[#This Row],[Opp_No]]))</f>
        <v>1</v>
      </c>
      <c r="CH1323" s="36">
        <f>IF(OR(Table1[[#This Row],[Gov_Share]]="",Table1[[#This Row],[Opp_Share]]=""),"",ABS(Table1[[#This Row],[Gov_Share]]-Table1[[#This Row],[Opp_Share]]))</f>
        <v>0.99632352941176472</v>
      </c>
      <c r="CI1323" s="36">
        <f>IF(Table1[[#This Row],[Gov_Aye]]+Table1[[#This Row],[Gov_No]]=0,"",ABS(Table1[[#This Row],[Gov_Aye]]-Table1[[#This Row],[Gov_No]])/(Table1[[#This Row],[Gov_Aye]]+Table1[[#This Row],[Gov_No]]))</f>
        <v>0.99264705882352944</v>
      </c>
      <c r="CJ1323" s="36">
        <f>IF(Table1[[#This Row],[Opp_Aye]]+Table1[[#This Row],[Opp_No]]=0,"",ABS(Table1[[#This Row],[Opp_Aye]]-Table1[[#This Row],[Opp_No]])/(Table1[[#This Row],[Opp_Aye]]+Table1[[#This Row],[Opp_No]]))</f>
        <v>1</v>
      </c>
      <c r="CK13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0.95802032699955808</v>
      </c>
    </row>
    <row r="1324" spans="1:89" ht="29.5" x14ac:dyDescent="0.75">
      <c r="A1324" s="2">
        <v>1791</v>
      </c>
      <c r="B1324" s="15">
        <v>45399</v>
      </c>
      <c r="C1324" s="16">
        <v>0.67361111111111116</v>
      </c>
      <c r="D1324" s="2">
        <v>127</v>
      </c>
      <c r="E1324" s="19" t="s">
        <v>752</v>
      </c>
      <c r="F1324" s="2"/>
      <c r="G1324" s="2"/>
      <c r="H1324" s="2">
        <v>302</v>
      </c>
      <c r="I1324" s="2">
        <v>244</v>
      </c>
      <c r="J1324" s="2">
        <v>0</v>
      </c>
      <c r="K1324" s="2">
        <v>0</v>
      </c>
      <c r="L1324" s="2">
        <v>0</v>
      </c>
      <c r="M1324" s="3">
        <v>298</v>
      </c>
      <c r="N1324" s="2">
        <v>0</v>
      </c>
      <c r="O1324" s="2">
        <v>0</v>
      </c>
      <c r="P1324" s="2">
        <v>0</v>
      </c>
      <c r="Q1324" s="2">
        <v>0</v>
      </c>
      <c r="R1324" s="4">
        <v>0</v>
      </c>
      <c r="S1324" s="2">
        <v>0</v>
      </c>
      <c r="T1324" s="2">
        <v>0</v>
      </c>
      <c r="U1324" s="2">
        <v>0</v>
      </c>
      <c r="V1324" s="2">
        <v>0</v>
      </c>
      <c r="W1324" s="2">
        <v>0</v>
      </c>
      <c r="X1324" s="2">
        <v>0</v>
      </c>
      <c r="Y1324" s="2">
        <v>0</v>
      </c>
      <c r="Z1324" s="2">
        <v>0</v>
      </c>
      <c r="AA1324" s="2">
        <v>0</v>
      </c>
      <c r="AB1324" s="2">
        <v>0</v>
      </c>
      <c r="AC1324" s="2">
        <v>0</v>
      </c>
      <c r="AD1324" s="2">
        <v>1</v>
      </c>
      <c r="AE1324" s="2">
        <v>1</v>
      </c>
      <c r="AF1324" s="2">
        <v>0</v>
      </c>
      <c r="AG1324" s="3">
        <v>1</v>
      </c>
      <c r="AH1324" s="2">
        <v>3</v>
      </c>
      <c r="AI1324" s="2">
        <v>0</v>
      </c>
      <c r="AJ1324" s="2">
        <v>1</v>
      </c>
      <c r="AK1324" s="2">
        <v>4</v>
      </c>
      <c r="AL1324" s="4">
        <v>173</v>
      </c>
      <c r="AM1324" s="2">
        <v>13</v>
      </c>
      <c r="AN1324" s="2">
        <v>3</v>
      </c>
      <c r="AO1324" s="2">
        <v>0</v>
      </c>
      <c r="AP1324" s="2">
        <v>41</v>
      </c>
      <c r="AQ1324" s="2">
        <v>2</v>
      </c>
      <c r="AR1324" s="2">
        <v>0</v>
      </c>
      <c r="AS1324" s="2">
        <v>0</v>
      </c>
      <c r="AT1324" s="2">
        <v>0</v>
      </c>
      <c r="AU1324" s="2">
        <v>0</v>
      </c>
      <c r="AV1324" s="2">
        <v>0</v>
      </c>
      <c r="AW1324" s="2">
        <v>1</v>
      </c>
      <c r="AX1324" s="2">
        <v>0</v>
      </c>
      <c r="AY1324" s="2">
        <v>0</v>
      </c>
      <c r="AZ1324" s="2">
        <v>0</v>
      </c>
      <c r="BA1324" s="44">
        <v>1</v>
      </c>
      <c r="BB1324" s="2">
        <v>0</v>
      </c>
      <c r="BC1324" s="2">
        <v>0</v>
      </c>
      <c r="BD1324" s="2">
        <v>0</v>
      </c>
      <c r="BE1324" s="2">
        <v>0</v>
      </c>
      <c r="BF1324" s="45">
        <v>0</v>
      </c>
      <c r="BG1324" s="2">
        <v>0</v>
      </c>
      <c r="BH1324" s="2">
        <v>0</v>
      </c>
      <c r="BI1324" s="2">
        <v>0</v>
      </c>
      <c r="BJ1324" s="2">
        <v>0</v>
      </c>
      <c r="BK1324" s="2">
        <v>0</v>
      </c>
      <c r="BL1324" s="2">
        <v>0</v>
      </c>
      <c r="BM1324" s="2">
        <v>0</v>
      </c>
      <c r="BN1324" s="2">
        <v>0</v>
      </c>
      <c r="BO1324" s="2">
        <v>0</v>
      </c>
      <c r="BP1324" s="2">
        <v>0</v>
      </c>
      <c r="BQ1324" s="2">
        <v>0</v>
      </c>
      <c r="BR1324" s="2">
        <v>1</v>
      </c>
      <c r="BS1324" s="2">
        <v>542</v>
      </c>
      <c r="BT1324" s="2">
        <v>0</v>
      </c>
      <c r="BU1324" s="5">
        <v>0.83</v>
      </c>
      <c r="BV1324" s="5">
        <f>IFERROR($BF1324/($AL1324+$R1324), "No Votes")</f>
        <v>0</v>
      </c>
      <c r="BW1324" s="5">
        <f>IFERROR($BA1324/($AG1324+$M1324), "No Votes")</f>
        <v>3.3444816053511705E-3</v>
      </c>
      <c r="BX1324" t="s">
        <v>2157</v>
      </c>
      <c r="BY1324" s="5" t="s">
        <v>2096</v>
      </c>
      <c r="BZ1324" s="5" t="s">
        <v>2088</v>
      </c>
      <c r="CA1324" s="28" t="str">
        <f>IF(Table1[[#This Row],[Party]]="Labour","Conservative","Labour")</f>
        <v>Labour</v>
      </c>
      <c r="CB1324" s="28" cm="1">
        <f t="array" ref="CB13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324" s="28" cm="1">
        <f t="array" ref="CC13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24" s="28">
        <f>IF(TRIM(Table1[[#This Row],[Party]])="Labour",Table1[[#This Row],[Conservative_Aye]],Table1[[#This Row],[Labour_Aye]])</f>
        <v>0</v>
      </c>
      <c r="CE1324" s="28">
        <f>IF(TRIM(Table1[[#This Row],[Party]])="Labour",Table1[[#This Row],[Conservative_No]],Table1[[#This Row],[Labour_No]])</f>
        <v>173</v>
      </c>
      <c r="CF1324" s="36">
        <f>IF(Table1[[#This Row],[Gov_Aye]]+Table1[[#This Row],[Gov_No]]=0,"",Table1[[#This Row],[Gov_Aye]]/(Table1[[#This Row],[Gov_Aye]]+Table1[[#This Row],[Gov_No]]))</f>
        <v>0.99665551839464883</v>
      </c>
      <c r="CG1324" s="36">
        <f>IF(Table1[[#This Row],[Opp_Aye]]+Table1[[#This Row],[Opp_No]]=0,"",Table1[[#This Row],[Opp_Aye]]/(Table1[[#This Row],[Opp_Aye]]+Table1[[#This Row],[Opp_No]]))</f>
        <v>0</v>
      </c>
      <c r="CH1324" s="36">
        <f>IF(OR(Table1[[#This Row],[Gov_Share]]="",Table1[[#This Row],[Opp_Share]]=""),"",ABS(Table1[[#This Row],[Gov_Share]]-Table1[[#This Row],[Opp_Share]]))</f>
        <v>0.99665551839464883</v>
      </c>
      <c r="CI1324" s="36">
        <f>IF(Table1[[#This Row],[Gov_Aye]]+Table1[[#This Row],[Gov_No]]=0,"",ABS(Table1[[#This Row],[Gov_Aye]]-Table1[[#This Row],[Gov_No]])/(Table1[[#This Row],[Gov_Aye]]+Table1[[#This Row],[Gov_No]]))</f>
        <v>0.99331103678929766</v>
      </c>
      <c r="CJ1324" s="36">
        <f>IF(Table1[[#This Row],[Opp_Aye]]+Table1[[#This Row],[Opp_No]]=0,"",ABS(Table1[[#This Row],[Opp_Aye]]-Table1[[#This Row],[Opp_No]])/(Table1[[#This Row],[Opp_Aye]]+Table1[[#This Row],[Opp_No]]))</f>
        <v>1</v>
      </c>
      <c r="CK13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0.95791784041615535</v>
      </c>
    </row>
    <row r="1325" spans="1:89" ht="29.5" hidden="1" x14ac:dyDescent="0.75">
      <c r="A1325">
        <v>900</v>
      </c>
      <c r="B1325" s="17">
        <v>44138</v>
      </c>
      <c r="C1325" s="18">
        <v>0.77152777777777781</v>
      </c>
      <c r="D1325">
        <v>158</v>
      </c>
      <c r="E1325" s="20" t="s">
        <v>425</v>
      </c>
      <c r="F1325" t="s">
        <v>2025</v>
      </c>
      <c r="H1325">
        <v>269</v>
      </c>
      <c r="I1325">
        <v>334</v>
      </c>
      <c r="J1325">
        <v>0</v>
      </c>
      <c r="K1325">
        <v>1</v>
      </c>
      <c r="L1325">
        <v>0</v>
      </c>
      <c r="M1325" s="3">
        <v>2</v>
      </c>
      <c r="N1325">
        <v>8</v>
      </c>
      <c r="O1325">
        <v>0</v>
      </c>
      <c r="P1325">
        <v>1</v>
      </c>
      <c r="Q1325">
        <v>4</v>
      </c>
      <c r="R1325" s="4">
        <v>189</v>
      </c>
      <c r="S1325">
        <v>11</v>
      </c>
      <c r="T1325">
        <v>3</v>
      </c>
      <c r="U1325">
        <v>0</v>
      </c>
      <c r="V1325">
        <v>46</v>
      </c>
      <c r="W1325">
        <v>2</v>
      </c>
      <c r="X1325">
        <v>0</v>
      </c>
      <c r="Y1325">
        <v>0</v>
      </c>
      <c r="Z1325">
        <v>0</v>
      </c>
      <c r="AA1325">
        <v>0</v>
      </c>
      <c r="AB1325">
        <v>0</v>
      </c>
      <c r="AC1325">
        <v>0</v>
      </c>
      <c r="AD1325">
        <v>0</v>
      </c>
      <c r="AE1325">
        <v>0</v>
      </c>
      <c r="AF1325">
        <v>0</v>
      </c>
      <c r="AG1325" s="3">
        <v>333</v>
      </c>
      <c r="AH1325">
        <v>0</v>
      </c>
      <c r="AI1325">
        <v>0</v>
      </c>
      <c r="AJ1325">
        <v>0</v>
      </c>
      <c r="AK1325">
        <v>1</v>
      </c>
      <c r="AL1325" s="4">
        <v>0</v>
      </c>
      <c r="AM1325">
        <v>0</v>
      </c>
      <c r="AN1325">
        <v>0</v>
      </c>
      <c r="AO1325">
        <v>0</v>
      </c>
      <c r="AP1325">
        <v>0</v>
      </c>
      <c r="AQ1325">
        <v>0</v>
      </c>
      <c r="AR1325">
        <v>0</v>
      </c>
      <c r="AS1325">
        <v>0</v>
      </c>
      <c r="AT1325">
        <v>0</v>
      </c>
      <c r="AU1325">
        <v>0</v>
      </c>
      <c r="AV1325">
        <v>0</v>
      </c>
      <c r="AW1325">
        <v>0</v>
      </c>
      <c r="AX1325">
        <v>0</v>
      </c>
      <c r="AY1325">
        <v>0</v>
      </c>
      <c r="AZ1325">
        <v>0</v>
      </c>
      <c r="BA1325" s="3">
        <v>2</v>
      </c>
      <c r="BB1325">
        <v>0</v>
      </c>
      <c r="BC1325">
        <v>0</v>
      </c>
      <c r="BD1325">
        <v>0</v>
      </c>
      <c r="BE1325">
        <v>1</v>
      </c>
      <c r="BF1325" s="4">
        <v>0</v>
      </c>
      <c r="BG1325">
        <v>0</v>
      </c>
      <c r="BH1325">
        <v>0</v>
      </c>
      <c r="BI1325">
        <v>0</v>
      </c>
      <c r="BJ1325">
        <v>0</v>
      </c>
      <c r="BK1325">
        <v>0</v>
      </c>
      <c r="BL1325">
        <v>0</v>
      </c>
      <c r="BM1325">
        <v>0</v>
      </c>
      <c r="BN1325">
        <v>0</v>
      </c>
      <c r="BO1325">
        <v>0</v>
      </c>
      <c r="BP1325">
        <v>0</v>
      </c>
      <c r="BQ1325">
        <v>0</v>
      </c>
      <c r="BR1325">
        <v>3</v>
      </c>
      <c r="BS1325">
        <v>601</v>
      </c>
      <c r="BT1325">
        <v>0</v>
      </c>
      <c r="BU1325" s="1">
        <v>0.92</v>
      </c>
      <c r="BV1325" s="5">
        <f>IFERROR($BF1325/($AL1325+$R1325), "No Votes")</f>
        <v>0</v>
      </c>
      <c r="BW1325" s="5">
        <f>IFERROR($BA1325/($AG1325+$M1325), "No Votes")</f>
        <v>5.9701492537313433E-3</v>
      </c>
      <c r="BX1325" t="s">
        <v>2156</v>
      </c>
      <c r="BY1325" s="5" t="s">
        <v>2093</v>
      </c>
      <c r="BZ1325" s="5" t="s">
        <v>2088</v>
      </c>
      <c r="CA1325" s="28" t="str">
        <f>IF(Table1[[#This Row],[Party]]="Labour","Conservative","Labour")</f>
        <v>Labour</v>
      </c>
      <c r="CB1325" s="28" cm="1">
        <f t="array" ref="CB13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325" s="28" cm="1">
        <f t="array" ref="CC13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333</v>
      </c>
      <c r="CD1325" s="28">
        <f>IF(TRIM(Table1[[#This Row],[Party]])="Labour",Table1[[#This Row],[Conservative_Aye]],Table1[[#This Row],[Labour_Aye]])</f>
        <v>189</v>
      </c>
      <c r="CE1325" s="28">
        <f>IF(TRIM(Table1[[#This Row],[Party]])="Labour",Table1[[#This Row],[Conservative_No]],Table1[[#This Row],[Labour_No]])</f>
        <v>0</v>
      </c>
      <c r="CF1325" s="36">
        <f>IF(Table1[[#This Row],[Gov_Aye]]+Table1[[#This Row],[Gov_No]]=0,"",Table1[[#This Row],[Gov_Aye]]/(Table1[[#This Row],[Gov_Aye]]+Table1[[#This Row],[Gov_No]]))</f>
        <v>5.9701492537313433E-3</v>
      </c>
      <c r="CG1325" s="36">
        <f>IF(Table1[[#This Row],[Opp_Aye]]+Table1[[#This Row],[Opp_No]]=0,"",Table1[[#This Row],[Opp_Aye]]/(Table1[[#This Row],[Opp_Aye]]+Table1[[#This Row],[Opp_No]]))</f>
        <v>1</v>
      </c>
      <c r="CH1325" s="36">
        <f>IF(OR(Table1[[#This Row],[Gov_Share]]="",Table1[[#This Row],[Opp_Share]]=""),"",ABS(Table1[[#This Row],[Gov_Share]]-Table1[[#This Row],[Opp_Share]]))</f>
        <v>0.99402985074626871</v>
      </c>
      <c r="CI1325" s="36">
        <f>IF(Table1[[#This Row],[Gov_Aye]]+Table1[[#This Row],[Gov_No]]=0,"",ABS(Table1[[#This Row],[Gov_Aye]]-Table1[[#This Row],[Gov_No]])/(Table1[[#This Row],[Gov_Aye]]+Table1[[#This Row],[Gov_No]]))</f>
        <v>0.9880597014925373</v>
      </c>
      <c r="CJ1325" s="36">
        <f>IF(Table1[[#This Row],[Opp_Aye]]+Table1[[#This Row],[Opp_No]]=0,"",ABS(Table1[[#This Row],[Opp_Aye]]-Table1[[#This Row],[Opp_No]])/(Table1[[#This Row],[Opp_Aye]]+Table1[[#This Row],[Opp_No]]))</f>
        <v>1</v>
      </c>
      <c r="CK13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0.96411355115158004</v>
      </c>
    </row>
    <row r="1326" spans="1:89" x14ac:dyDescent="0.75">
      <c r="A1326" s="2">
        <v>1701</v>
      </c>
      <c r="B1326" s="15">
        <v>45301</v>
      </c>
      <c r="C1326" s="16">
        <v>0.68888888888888888</v>
      </c>
      <c r="D1326" s="2">
        <v>37</v>
      </c>
      <c r="E1326" s="19" t="s">
        <v>493</v>
      </c>
      <c r="F1326" s="2"/>
      <c r="G1326" s="2"/>
      <c r="H1326" s="2">
        <v>228</v>
      </c>
      <c r="I1326" s="2">
        <v>298</v>
      </c>
      <c r="J1326" s="2">
        <v>1</v>
      </c>
      <c r="K1326" s="2">
        <v>0</v>
      </c>
      <c r="L1326" s="2">
        <v>0</v>
      </c>
      <c r="M1326" s="3">
        <v>0</v>
      </c>
      <c r="N1326" s="2">
        <v>0</v>
      </c>
      <c r="O1326" s="2">
        <v>0</v>
      </c>
      <c r="P1326" s="2">
        <v>1</v>
      </c>
      <c r="Q1326" s="2">
        <v>7</v>
      </c>
      <c r="R1326" s="4">
        <v>163</v>
      </c>
      <c r="S1326" s="2">
        <v>14</v>
      </c>
      <c r="T1326" s="2">
        <v>2</v>
      </c>
      <c r="U1326" s="2">
        <v>0</v>
      </c>
      <c r="V1326" s="2">
        <v>37</v>
      </c>
      <c r="W1326" s="2">
        <v>2</v>
      </c>
      <c r="X1326" s="2">
        <v>0</v>
      </c>
      <c r="Y1326" s="2">
        <v>0</v>
      </c>
      <c r="Z1326" s="2">
        <v>0</v>
      </c>
      <c r="AA1326" s="2">
        <v>0</v>
      </c>
      <c r="AB1326" s="2">
        <v>0</v>
      </c>
      <c r="AC1326" s="2">
        <v>0</v>
      </c>
      <c r="AD1326" s="2">
        <v>0</v>
      </c>
      <c r="AE1326" s="2">
        <v>0</v>
      </c>
      <c r="AF1326" s="2">
        <v>0</v>
      </c>
      <c r="AG1326" s="3">
        <v>293</v>
      </c>
      <c r="AH1326" s="2">
        <v>1</v>
      </c>
      <c r="AI1326" s="2">
        <v>0</v>
      </c>
      <c r="AJ1326" s="2">
        <v>0</v>
      </c>
      <c r="AK1326" s="2">
        <v>2</v>
      </c>
      <c r="AL1326" s="4">
        <v>0</v>
      </c>
      <c r="AM1326" s="2">
        <v>0</v>
      </c>
      <c r="AN1326" s="2">
        <v>0</v>
      </c>
      <c r="AO1326" s="2">
        <v>0</v>
      </c>
      <c r="AP1326" s="2">
        <v>0</v>
      </c>
      <c r="AQ1326" s="2">
        <v>0</v>
      </c>
      <c r="AR1326" s="2">
        <v>0</v>
      </c>
      <c r="AS1326" s="2">
        <v>0</v>
      </c>
      <c r="AT1326" s="2">
        <v>0</v>
      </c>
      <c r="AU1326" s="2">
        <v>0</v>
      </c>
      <c r="AV1326" s="2">
        <v>0</v>
      </c>
      <c r="AW1326" s="2">
        <v>0</v>
      </c>
      <c r="AX1326" s="2">
        <v>0</v>
      </c>
      <c r="AY1326" s="2">
        <v>0</v>
      </c>
      <c r="AZ1326" s="2">
        <v>0</v>
      </c>
      <c r="BA1326" s="44">
        <v>0</v>
      </c>
      <c r="BB1326" s="2">
        <v>0</v>
      </c>
      <c r="BC1326" s="2">
        <v>0</v>
      </c>
      <c r="BD1326" s="2">
        <v>0</v>
      </c>
      <c r="BE1326" s="2">
        <v>2</v>
      </c>
      <c r="BF1326" s="45">
        <v>0</v>
      </c>
      <c r="BG1326" s="2">
        <v>0</v>
      </c>
      <c r="BH1326" s="2">
        <v>0</v>
      </c>
      <c r="BI1326" s="2">
        <v>0</v>
      </c>
      <c r="BJ1326" s="2">
        <v>0</v>
      </c>
      <c r="BK1326" s="2">
        <v>0</v>
      </c>
      <c r="BL1326" s="2">
        <v>0</v>
      </c>
      <c r="BM1326" s="2">
        <v>0</v>
      </c>
      <c r="BN1326" s="2">
        <v>0</v>
      </c>
      <c r="BO1326" s="2">
        <v>0</v>
      </c>
      <c r="BP1326" s="2">
        <v>0</v>
      </c>
      <c r="BQ1326" s="2">
        <v>0</v>
      </c>
      <c r="BR1326" s="2">
        <v>2</v>
      </c>
      <c r="BS1326" s="2">
        <v>523</v>
      </c>
      <c r="BT1326" s="2">
        <v>0</v>
      </c>
      <c r="BU1326" s="5">
        <v>0.8</v>
      </c>
      <c r="BV1326" s="5">
        <f>IFERROR($BF1326/($AL1326+$R1326), "No Votes")</f>
        <v>0</v>
      </c>
      <c r="BW1326" s="5">
        <f>IFERROR($BA1326/($AG1326+$M1326), "No Votes")</f>
        <v>0</v>
      </c>
      <c r="BX1326" t="s">
        <v>2157</v>
      </c>
      <c r="BY1326" s="5" t="s">
        <v>2096</v>
      </c>
      <c r="BZ1326" s="5" t="s">
        <v>2088</v>
      </c>
      <c r="CA1326" s="28" t="str">
        <f>IF(Table1[[#This Row],[Party]]="Labour","Conservative","Labour")</f>
        <v>Labour</v>
      </c>
      <c r="CB1326" s="28" cm="1">
        <f t="array" ref="CB13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26" s="28" cm="1">
        <f t="array" ref="CC13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293</v>
      </c>
      <c r="CD1326" s="28">
        <f>IF(TRIM(Table1[[#This Row],[Party]])="Labour",Table1[[#This Row],[Conservative_Aye]],Table1[[#This Row],[Labour_Aye]])</f>
        <v>163</v>
      </c>
      <c r="CE1326" s="28">
        <f>IF(TRIM(Table1[[#This Row],[Party]])="Labour",Table1[[#This Row],[Conservative_No]],Table1[[#This Row],[Labour_No]])</f>
        <v>0</v>
      </c>
      <c r="CF1326" s="36">
        <f>IF(Table1[[#This Row],[Gov_Aye]]+Table1[[#This Row],[Gov_No]]=0,"",Table1[[#This Row],[Gov_Aye]]/(Table1[[#This Row],[Gov_Aye]]+Table1[[#This Row],[Gov_No]]))</f>
        <v>0</v>
      </c>
      <c r="CG1326" s="36">
        <f>IF(Table1[[#This Row],[Opp_Aye]]+Table1[[#This Row],[Opp_No]]=0,"",Table1[[#This Row],[Opp_Aye]]/(Table1[[#This Row],[Opp_Aye]]+Table1[[#This Row],[Opp_No]]))</f>
        <v>1</v>
      </c>
      <c r="CH1326" s="36">
        <f>IF(OR(Table1[[#This Row],[Gov_Share]]="",Table1[[#This Row],[Opp_Share]]=""),"",ABS(Table1[[#This Row],[Gov_Share]]-Table1[[#This Row],[Opp_Share]]))</f>
        <v>1</v>
      </c>
      <c r="CI1326" s="36">
        <f>IF(Table1[[#This Row],[Gov_Aye]]+Table1[[#This Row],[Gov_No]]=0,"",ABS(Table1[[#This Row],[Gov_Aye]]-Table1[[#This Row],[Gov_No]])/(Table1[[#This Row],[Gov_Aye]]+Table1[[#This Row],[Gov_No]]))</f>
        <v>1</v>
      </c>
      <c r="CJ1326" s="36">
        <f>IF(Table1[[#This Row],[Opp_Aye]]+Table1[[#This Row],[Opp_No]]=0,"",ABS(Table1[[#This Row],[Opp_Aye]]-Table1[[#This Row],[Opp_No]])/(Table1[[#This Row],[Opp_Aye]]+Table1[[#This Row],[Opp_No]]))</f>
        <v>1</v>
      </c>
      <c r="CK13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0.95785235395157264</v>
      </c>
    </row>
    <row r="1327" spans="1:89" x14ac:dyDescent="0.75">
      <c r="A1327">
        <v>1732</v>
      </c>
      <c r="B1327" s="17">
        <v>45321</v>
      </c>
      <c r="C1327" s="18">
        <v>0.72499999999999998</v>
      </c>
      <c r="D1327">
        <v>68</v>
      </c>
      <c r="E1327" s="20" t="s">
        <v>1273</v>
      </c>
      <c r="H1327">
        <v>195</v>
      </c>
      <c r="I1327">
        <v>284</v>
      </c>
      <c r="J1327">
        <v>1</v>
      </c>
      <c r="K1327">
        <v>1</v>
      </c>
      <c r="L1327">
        <v>0</v>
      </c>
      <c r="M1327" s="3">
        <v>3</v>
      </c>
      <c r="N1327">
        <v>0</v>
      </c>
      <c r="O1327">
        <v>0</v>
      </c>
      <c r="P1327">
        <v>1</v>
      </c>
      <c r="Q1327">
        <v>7</v>
      </c>
      <c r="R1327" s="4">
        <v>129</v>
      </c>
      <c r="S1327">
        <v>10</v>
      </c>
      <c r="T1327">
        <v>3</v>
      </c>
      <c r="U1327">
        <v>0</v>
      </c>
      <c r="V1327">
        <v>39</v>
      </c>
      <c r="W1327">
        <v>1</v>
      </c>
      <c r="X1327">
        <v>0</v>
      </c>
      <c r="Y1327">
        <v>0</v>
      </c>
      <c r="Z1327">
        <v>0</v>
      </c>
      <c r="AA1327">
        <v>0</v>
      </c>
      <c r="AB1327">
        <v>0</v>
      </c>
      <c r="AC1327">
        <v>0</v>
      </c>
      <c r="AD1327">
        <v>0</v>
      </c>
      <c r="AE1327">
        <v>0</v>
      </c>
      <c r="AF1327">
        <v>0</v>
      </c>
      <c r="AG1327" s="3">
        <v>279</v>
      </c>
      <c r="AH1327">
        <v>0</v>
      </c>
      <c r="AI1327">
        <v>0</v>
      </c>
      <c r="AJ1327">
        <v>0</v>
      </c>
      <c r="AK1327">
        <v>3</v>
      </c>
      <c r="AL1327" s="4">
        <v>0</v>
      </c>
      <c r="AM1327">
        <v>0</v>
      </c>
      <c r="AN1327">
        <v>0</v>
      </c>
      <c r="AO1327">
        <v>0</v>
      </c>
      <c r="AP1327">
        <v>0</v>
      </c>
      <c r="AQ1327">
        <v>0</v>
      </c>
      <c r="AR1327">
        <v>0</v>
      </c>
      <c r="AS1327">
        <v>0</v>
      </c>
      <c r="AT1327">
        <v>0</v>
      </c>
      <c r="AU1327">
        <v>0</v>
      </c>
      <c r="AV1327">
        <v>0</v>
      </c>
      <c r="AW1327">
        <v>0</v>
      </c>
      <c r="AX1327">
        <v>0</v>
      </c>
      <c r="AY1327">
        <v>0</v>
      </c>
      <c r="AZ1327">
        <v>0</v>
      </c>
      <c r="BA1327">
        <v>3</v>
      </c>
      <c r="BB1327">
        <v>0</v>
      </c>
      <c r="BC1327">
        <v>0</v>
      </c>
      <c r="BD1327">
        <v>0</v>
      </c>
      <c r="BE1327">
        <v>3</v>
      </c>
      <c r="BF1327">
        <v>0</v>
      </c>
      <c r="BG1327">
        <v>0</v>
      </c>
      <c r="BH1327">
        <v>0</v>
      </c>
      <c r="BI1327">
        <v>0</v>
      </c>
      <c r="BJ1327">
        <v>0</v>
      </c>
      <c r="BK1327">
        <v>0</v>
      </c>
      <c r="BL1327">
        <v>0</v>
      </c>
      <c r="BM1327">
        <v>0</v>
      </c>
      <c r="BN1327">
        <v>0</v>
      </c>
      <c r="BO1327">
        <v>0</v>
      </c>
      <c r="BP1327">
        <v>0</v>
      </c>
      <c r="BQ1327">
        <v>0</v>
      </c>
      <c r="BR1327">
        <v>6</v>
      </c>
      <c r="BS1327">
        <v>477</v>
      </c>
      <c r="BT1327">
        <v>1.2578616000000001E-2</v>
      </c>
      <c r="BU1327" s="1">
        <v>0.73</v>
      </c>
      <c r="BV1327" s="5">
        <f>IFERROR($BF1327/($AL1327+$R1327), "No Votes")</f>
        <v>0</v>
      </c>
      <c r="BW1327" s="5">
        <f>IFERROR($BA1327/($AG1327+$M1327), "No Votes")</f>
        <v>1.0638297872340425E-2</v>
      </c>
      <c r="BX1327" t="s">
        <v>2157</v>
      </c>
      <c r="BY1327" s="5" t="s">
        <v>2096</v>
      </c>
      <c r="BZ1327" s="5" t="s">
        <v>2088</v>
      </c>
      <c r="CA1327" s="28" t="str">
        <f>IF(Table1[[#This Row],[Party]]="Labour","Conservative","Labour")</f>
        <v>Labour</v>
      </c>
      <c r="CB1327" s="28" cm="1">
        <f t="array" ref="CB13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327" s="28" cm="1">
        <f t="array" ref="CC13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1327" s="28">
        <f>IF(TRIM(Table1[[#This Row],[Party]])="Labour",Table1[[#This Row],[Conservative_Aye]],Table1[[#This Row],[Labour_Aye]])</f>
        <v>129</v>
      </c>
      <c r="CE1327" s="28">
        <f>IF(TRIM(Table1[[#This Row],[Party]])="Labour",Table1[[#This Row],[Conservative_No]],Table1[[#This Row],[Labour_No]])</f>
        <v>0</v>
      </c>
      <c r="CF1327" s="36">
        <f>IF(Table1[[#This Row],[Gov_Aye]]+Table1[[#This Row],[Gov_No]]=0,"",Table1[[#This Row],[Gov_Aye]]/(Table1[[#This Row],[Gov_Aye]]+Table1[[#This Row],[Gov_No]]))</f>
        <v>1.0638297872340425E-2</v>
      </c>
      <c r="CG1327" s="36">
        <f>IF(Table1[[#This Row],[Opp_Aye]]+Table1[[#This Row],[Opp_No]]=0,"",Table1[[#This Row],[Opp_Aye]]/(Table1[[#This Row],[Opp_Aye]]+Table1[[#This Row],[Opp_No]]))</f>
        <v>1</v>
      </c>
      <c r="CH1327" s="36">
        <f>IF(OR(Table1[[#This Row],[Gov_Share]]="",Table1[[#This Row],[Opp_Share]]=""),"",ABS(Table1[[#This Row],[Gov_Share]]-Table1[[#This Row],[Opp_Share]]))</f>
        <v>0.98936170212765961</v>
      </c>
      <c r="CI1327" s="36">
        <f>IF(Table1[[#This Row],[Gov_Aye]]+Table1[[#This Row],[Gov_No]]=0,"",ABS(Table1[[#This Row],[Gov_Aye]]-Table1[[#This Row],[Gov_No]])/(Table1[[#This Row],[Gov_Aye]]+Table1[[#This Row],[Gov_No]]))</f>
        <v>0.97872340425531912</v>
      </c>
      <c r="CJ1327" s="36">
        <f>IF(Table1[[#This Row],[Opp_Aye]]+Table1[[#This Row],[Opp_No]]=0,"",ABS(Table1[[#This Row],[Opp_Aye]]-Table1[[#This Row],[Opp_No]])/(Table1[[#This Row],[Opp_Aye]]+Table1[[#This Row],[Opp_No]]))</f>
        <v>1</v>
      </c>
      <c r="CK13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0.95783935981031421</v>
      </c>
    </row>
    <row r="1328" spans="1:89" x14ac:dyDescent="0.75">
      <c r="A1328" s="2">
        <v>1626</v>
      </c>
      <c r="B1328" s="15">
        <v>45174</v>
      </c>
      <c r="C1328" s="16">
        <v>0.77847222222222223</v>
      </c>
      <c r="D1328" s="2">
        <v>318</v>
      </c>
      <c r="E1328" s="19" t="s">
        <v>374</v>
      </c>
      <c r="F1328" s="2"/>
      <c r="G1328" s="2"/>
      <c r="H1328" s="2">
        <v>223</v>
      </c>
      <c r="I1328" s="2">
        <v>310</v>
      </c>
      <c r="J1328" s="2">
        <v>1</v>
      </c>
      <c r="K1328" s="2">
        <v>1</v>
      </c>
      <c r="L1328" s="2">
        <v>0</v>
      </c>
      <c r="M1328" s="3">
        <v>0</v>
      </c>
      <c r="N1328" s="2">
        <v>0</v>
      </c>
      <c r="O1328" s="2">
        <v>0</v>
      </c>
      <c r="P1328" s="2">
        <v>1</v>
      </c>
      <c r="Q1328" s="2">
        <v>8</v>
      </c>
      <c r="R1328" s="4">
        <v>158</v>
      </c>
      <c r="S1328" s="2">
        <v>14</v>
      </c>
      <c r="T1328" s="2">
        <v>3</v>
      </c>
      <c r="U1328" s="2">
        <v>0</v>
      </c>
      <c r="V1328" s="2">
        <v>33</v>
      </c>
      <c r="W1328" s="2">
        <v>2</v>
      </c>
      <c r="X1328" s="2">
        <v>0</v>
      </c>
      <c r="Y1328" s="2">
        <v>0</v>
      </c>
      <c r="Z1328" s="2">
        <v>0</v>
      </c>
      <c r="AA1328" s="2">
        <v>0</v>
      </c>
      <c r="AB1328" s="2">
        <v>0</v>
      </c>
      <c r="AC1328" s="2">
        <v>0</v>
      </c>
      <c r="AD1328" s="2">
        <v>0</v>
      </c>
      <c r="AE1328" s="2">
        <v>0</v>
      </c>
      <c r="AF1328" s="2">
        <v>0</v>
      </c>
      <c r="AG1328" s="3">
        <v>292</v>
      </c>
      <c r="AH1328" s="2">
        <v>8</v>
      </c>
      <c r="AI1328" s="2">
        <v>0</v>
      </c>
      <c r="AJ1328" s="2">
        <v>0</v>
      </c>
      <c r="AK1328" s="2">
        <v>3</v>
      </c>
      <c r="AL1328" s="4">
        <v>0</v>
      </c>
      <c r="AM1328" s="2">
        <v>0</v>
      </c>
      <c r="AN1328" s="2">
        <v>0</v>
      </c>
      <c r="AO1328" s="2">
        <v>0</v>
      </c>
      <c r="AP1328" s="2">
        <v>0</v>
      </c>
      <c r="AQ1328" s="2">
        <v>0</v>
      </c>
      <c r="AR1328" s="2">
        <v>0</v>
      </c>
      <c r="AS1328" s="2">
        <v>1</v>
      </c>
      <c r="AT1328" s="2">
        <v>0</v>
      </c>
      <c r="AU1328" s="2">
        <v>0</v>
      </c>
      <c r="AV1328" s="2">
        <v>0</v>
      </c>
      <c r="AW1328" s="2">
        <v>0</v>
      </c>
      <c r="AX1328" s="2">
        <v>0</v>
      </c>
      <c r="AY1328" s="2">
        <v>0</v>
      </c>
      <c r="AZ1328" s="2">
        <v>0</v>
      </c>
      <c r="BA1328" s="44">
        <v>0</v>
      </c>
      <c r="BB1328" s="2">
        <v>0</v>
      </c>
      <c r="BC1328" s="2">
        <v>0</v>
      </c>
      <c r="BD1328" s="2">
        <v>0</v>
      </c>
      <c r="BE1328" s="2">
        <v>3</v>
      </c>
      <c r="BF1328" s="45">
        <v>0</v>
      </c>
      <c r="BG1328" s="2">
        <v>0</v>
      </c>
      <c r="BH1328" s="2">
        <v>0</v>
      </c>
      <c r="BI1328" s="2">
        <v>0</v>
      </c>
      <c r="BJ1328" s="2">
        <v>0</v>
      </c>
      <c r="BK1328" s="2">
        <v>0</v>
      </c>
      <c r="BL1328" s="2">
        <v>0</v>
      </c>
      <c r="BM1328" s="2">
        <v>0</v>
      </c>
      <c r="BN1328" s="2">
        <v>0</v>
      </c>
      <c r="BO1328" s="2">
        <v>0</v>
      </c>
      <c r="BP1328" s="2">
        <v>0</v>
      </c>
      <c r="BQ1328" s="2">
        <v>0</v>
      </c>
      <c r="BR1328" s="2">
        <v>3</v>
      </c>
      <c r="BS1328" s="2">
        <v>525</v>
      </c>
      <c r="BT1328" s="2">
        <v>0.01</v>
      </c>
      <c r="BU1328" s="5">
        <v>0.81</v>
      </c>
      <c r="BV1328" s="5">
        <f>IFERROR($BF1328/($AL1328+$R1328), "No Votes")</f>
        <v>0</v>
      </c>
      <c r="BW1328" s="5">
        <f>IFERROR($BA1328/($AG1328+$M1328), "No Votes")</f>
        <v>0</v>
      </c>
      <c r="BX1328" t="s">
        <v>2157</v>
      </c>
      <c r="BY1328" s="5" t="s">
        <v>2096</v>
      </c>
      <c r="BZ1328" s="5" t="s">
        <v>2088</v>
      </c>
      <c r="CA1328" s="28" t="str">
        <f>IF(Table1[[#This Row],[Party]]="Labour","Conservative","Labour")</f>
        <v>Labour</v>
      </c>
      <c r="CB1328" s="28" cm="1">
        <f t="array" ref="CB13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28" s="28" cm="1">
        <f t="array" ref="CC13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1328" s="28">
        <f>IF(TRIM(Table1[[#This Row],[Party]])="Labour",Table1[[#This Row],[Conservative_Aye]],Table1[[#This Row],[Labour_Aye]])</f>
        <v>158</v>
      </c>
      <c r="CE1328" s="28">
        <f>IF(TRIM(Table1[[#This Row],[Party]])="Labour",Table1[[#This Row],[Conservative_No]],Table1[[#This Row],[Labour_No]])</f>
        <v>0</v>
      </c>
      <c r="CF1328" s="36">
        <f>IF(Table1[[#This Row],[Gov_Aye]]+Table1[[#This Row],[Gov_No]]=0,"",Table1[[#This Row],[Gov_Aye]]/(Table1[[#This Row],[Gov_Aye]]+Table1[[#This Row],[Gov_No]]))</f>
        <v>0</v>
      </c>
      <c r="CG1328" s="36">
        <f>IF(Table1[[#This Row],[Opp_Aye]]+Table1[[#This Row],[Opp_No]]=0,"",Table1[[#This Row],[Opp_Aye]]/(Table1[[#This Row],[Opp_Aye]]+Table1[[#This Row],[Opp_No]]))</f>
        <v>1</v>
      </c>
      <c r="CH1328" s="36">
        <f>IF(OR(Table1[[#This Row],[Gov_Share]]="",Table1[[#This Row],[Opp_Share]]=""),"",ABS(Table1[[#This Row],[Gov_Share]]-Table1[[#This Row],[Opp_Share]]))</f>
        <v>1</v>
      </c>
      <c r="CI1328" s="36">
        <f>IF(Table1[[#This Row],[Gov_Aye]]+Table1[[#This Row],[Gov_No]]=0,"",ABS(Table1[[#This Row],[Gov_Aye]]-Table1[[#This Row],[Gov_No]])/(Table1[[#This Row],[Gov_Aye]]+Table1[[#This Row],[Gov_No]]))</f>
        <v>1</v>
      </c>
      <c r="CJ1328" s="36">
        <f>IF(Table1[[#This Row],[Opp_Aye]]+Table1[[#This Row],[Opp_No]]=0,"",ABS(Table1[[#This Row],[Opp_Aye]]-Table1[[#This Row],[Opp_No]])/(Table1[[#This Row],[Opp_Aye]]+Table1[[#This Row],[Opp_No]]))</f>
        <v>1</v>
      </c>
      <c r="CK13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0.95781524143718055</v>
      </c>
    </row>
    <row r="1329" spans="1:89" ht="29.5" hidden="1" x14ac:dyDescent="0.75">
      <c r="A1329" s="2">
        <v>899</v>
      </c>
      <c r="B1329" s="15">
        <v>44138</v>
      </c>
      <c r="C1329" s="16">
        <v>0.76180555555555551</v>
      </c>
      <c r="D1329" s="2">
        <v>157</v>
      </c>
      <c r="E1329" s="19" t="s">
        <v>579</v>
      </c>
      <c r="F1329" s="2" t="s">
        <v>2025</v>
      </c>
      <c r="G1329" s="2"/>
      <c r="H1329" s="2">
        <v>262</v>
      </c>
      <c r="I1329" s="2">
        <v>335</v>
      </c>
      <c r="J1329" s="2">
        <v>0</v>
      </c>
      <c r="K1329" s="2">
        <v>1</v>
      </c>
      <c r="L1329" s="2">
        <v>0</v>
      </c>
      <c r="M1329" s="3">
        <v>1</v>
      </c>
      <c r="N1329" s="2">
        <v>0</v>
      </c>
      <c r="O1329" s="2">
        <v>0</v>
      </c>
      <c r="P1329" s="2">
        <v>1</v>
      </c>
      <c r="Q1329" s="2">
        <v>4</v>
      </c>
      <c r="R1329" s="4">
        <v>190</v>
      </c>
      <c r="S1329" s="2">
        <v>11</v>
      </c>
      <c r="T1329" s="2">
        <v>3</v>
      </c>
      <c r="U1329" s="2">
        <v>0</v>
      </c>
      <c r="V1329" s="2">
        <v>44</v>
      </c>
      <c r="W1329" s="2">
        <v>2</v>
      </c>
      <c r="X1329" s="2">
        <v>0</v>
      </c>
      <c r="Y1329" s="2">
        <v>0</v>
      </c>
      <c r="Z1329" s="2">
        <v>0</v>
      </c>
      <c r="AA1329" s="2">
        <v>0</v>
      </c>
      <c r="AB1329" s="2">
        <v>0</v>
      </c>
      <c r="AC1329" s="2">
        <v>0</v>
      </c>
      <c r="AD1329" s="2">
        <v>0</v>
      </c>
      <c r="AE1329" s="2">
        <v>0</v>
      </c>
      <c r="AF1329" s="2">
        <v>0</v>
      </c>
      <c r="AG1329" s="3">
        <v>336</v>
      </c>
      <c r="AH1329" s="2">
        <v>0</v>
      </c>
      <c r="AI1329" s="2">
        <v>0</v>
      </c>
      <c r="AJ1329" s="2">
        <v>0</v>
      </c>
      <c r="AK1329" s="2">
        <v>1</v>
      </c>
      <c r="AL1329" s="4">
        <v>0</v>
      </c>
      <c r="AM1329" s="2">
        <v>0</v>
      </c>
      <c r="AN1329" s="2">
        <v>0</v>
      </c>
      <c r="AO1329" s="2">
        <v>0</v>
      </c>
      <c r="AP1329" s="2">
        <v>0</v>
      </c>
      <c r="AQ1329" s="2">
        <v>0</v>
      </c>
      <c r="AR1329" s="2">
        <v>0</v>
      </c>
      <c r="AS1329" s="2">
        <v>0</v>
      </c>
      <c r="AT1329" s="2">
        <v>0</v>
      </c>
      <c r="AU1329" s="2">
        <v>0</v>
      </c>
      <c r="AV1329" s="2">
        <v>0</v>
      </c>
      <c r="AW1329" s="2">
        <v>0</v>
      </c>
      <c r="AX1329" s="2">
        <v>0</v>
      </c>
      <c r="AY1329" s="2">
        <v>0</v>
      </c>
      <c r="AZ1329" s="2">
        <v>0</v>
      </c>
      <c r="BA1329" s="44">
        <v>1</v>
      </c>
      <c r="BB1329" s="2">
        <v>0</v>
      </c>
      <c r="BC1329" s="2">
        <v>0</v>
      </c>
      <c r="BD1329" s="2">
        <v>0</v>
      </c>
      <c r="BE1329" s="2">
        <v>1</v>
      </c>
      <c r="BF1329" s="45">
        <v>0</v>
      </c>
      <c r="BG1329" s="2">
        <v>0</v>
      </c>
      <c r="BH1329" s="2">
        <v>0</v>
      </c>
      <c r="BI1329" s="2">
        <v>0</v>
      </c>
      <c r="BJ1329" s="2">
        <v>0</v>
      </c>
      <c r="BK1329" s="2">
        <v>0</v>
      </c>
      <c r="BL1329" s="2">
        <v>0</v>
      </c>
      <c r="BM1329" s="2">
        <v>0</v>
      </c>
      <c r="BN1329" s="2">
        <v>0</v>
      </c>
      <c r="BO1329" s="2">
        <v>0</v>
      </c>
      <c r="BP1329" s="2">
        <v>0</v>
      </c>
      <c r="BQ1329" s="2">
        <v>0</v>
      </c>
      <c r="BR1329" s="2">
        <v>2</v>
      </c>
      <c r="BS1329" s="2">
        <v>594</v>
      </c>
      <c r="BT1329" s="2">
        <v>0</v>
      </c>
      <c r="BU1329" s="5">
        <v>0.91</v>
      </c>
      <c r="BV1329" s="5">
        <f>IFERROR($BF1329/($AL1329+$R1329), "No Votes")</f>
        <v>0</v>
      </c>
      <c r="BW1329" s="5">
        <f>IFERROR($BA1329/($AG1329+$M1329), "No Votes")</f>
        <v>2.967359050445104E-3</v>
      </c>
      <c r="BX1329" t="s">
        <v>2156</v>
      </c>
      <c r="BY1329" s="5" t="s">
        <v>2093</v>
      </c>
      <c r="BZ1329" s="5" t="s">
        <v>2088</v>
      </c>
      <c r="CA1329" s="28" t="str">
        <f>IF(Table1[[#This Row],[Party]]="Labour","Conservative","Labour")</f>
        <v>Labour</v>
      </c>
      <c r="CB1329" s="28" cm="1">
        <f t="array" ref="CB13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329" s="28" cm="1">
        <f t="array" ref="CC13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336</v>
      </c>
      <c r="CD1329" s="28">
        <f>IF(TRIM(Table1[[#This Row],[Party]])="Labour",Table1[[#This Row],[Conservative_Aye]],Table1[[#This Row],[Labour_Aye]])</f>
        <v>190</v>
      </c>
      <c r="CE1329" s="28">
        <f>IF(TRIM(Table1[[#This Row],[Party]])="Labour",Table1[[#This Row],[Conservative_No]],Table1[[#This Row],[Labour_No]])</f>
        <v>0</v>
      </c>
      <c r="CF1329" s="36">
        <f>IF(Table1[[#This Row],[Gov_Aye]]+Table1[[#This Row],[Gov_No]]=0,"",Table1[[#This Row],[Gov_Aye]]/(Table1[[#This Row],[Gov_Aye]]+Table1[[#This Row],[Gov_No]]))</f>
        <v>2.967359050445104E-3</v>
      </c>
      <c r="CG1329" s="36">
        <f>IF(Table1[[#This Row],[Opp_Aye]]+Table1[[#This Row],[Opp_No]]=0,"",Table1[[#This Row],[Opp_Aye]]/(Table1[[#This Row],[Opp_Aye]]+Table1[[#This Row],[Opp_No]]))</f>
        <v>1</v>
      </c>
      <c r="CH1329" s="36">
        <f>IF(OR(Table1[[#This Row],[Gov_Share]]="",Table1[[#This Row],[Opp_Share]]=""),"",ABS(Table1[[#This Row],[Gov_Share]]-Table1[[#This Row],[Opp_Share]]))</f>
        <v>0.9970326409495549</v>
      </c>
      <c r="CI1329" s="36">
        <f>IF(Table1[[#This Row],[Gov_Aye]]+Table1[[#This Row],[Gov_No]]=0,"",ABS(Table1[[#This Row],[Gov_Aye]]-Table1[[#This Row],[Gov_No]])/(Table1[[#This Row],[Gov_Aye]]+Table1[[#This Row],[Gov_No]]))</f>
        <v>0.99406528189910981</v>
      </c>
      <c r="CJ1329" s="36">
        <f>IF(Table1[[#This Row],[Opp_Aye]]+Table1[[#This Row],[Opp_No]]=0,"",ABS(Table1[[#This Row],[Opp_Aye]]-Table1[[#This Row],[Opp_No]])/(Table1[[#This Row],[Opp_Aye]]+Table1[[#This Row],[Opp_No]]))</f>
        <v>1</v>
      </c>
      <c r="CK13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0.96719034184484509</v>
      </c>
    </row>
    <row r="1330" spans="1:89" ht="29.5" x14ac:dyDescent="0.75">
      <c r="A1330">
        <v>517</v>
      </c>
      <c r="B1330" s="17">
        <v>43397</v>
      </c>
      <c r="C1330" s="18">
        <v>0</v>
      </c>
      <c r="D1330">
        <v>249</v>
      </c>
      <c r="E1330" s="20" t="s">
        <v>356</v>
      </c>
      <c r="H1330">
        <v>305</v>
      </c>
      <c r="I1330">
        <v>203</v>
      </c>
      <c r="J1330">
        <v>0</v>
      </c>
      <c r="K1330">
        <v>0</v>
      </c>
      <c r="L1330">
        <v>0</v>
      </c>
      <c r="M1330" s="3">
        <v>287</v>
      </c>
      <c r="N1330">
        <v>7</v>
      </c>
      <c r="O1330">
        <v>0</v>
      </c>
      <c r="P1330">
        <v>0</v>
      </c>
      <c r="Q1330">
        <v>2</v>
      </c>
      <c r="R1330" s="4">
        <v>1</v>
      </c>
      <c r="S1330">
        <v>8</v>
      </c>
      <c r="T1330">
        <v>0</v>
      </c>
      <c r="U1330">
        <v>0</v>
      </c>
      <c r="V1330">
        <v>0</v>
      </c>
      <c r="W1330">
        <v>0</v>
      </c>
      <c r="X1330">
        <v>0</v>
      </c>
      <c r="Y1330">
        <v>0</v>
      </c>
      <c r="Z1330">
        <v>0</v>
      </c>
      <c r="AA1330">
        <v>0</v>
      </c>
      <c r="AB1330">
        <v>0</v>
      </c>
      <c r="AC1330">
        <v>0</v>
      </c>
      <c r="AD1330">
        <v>0</v>
      </c>
      <c r="AE1330">
        <v>0</v>
      </c>
      <c r="AF1330">
        <v>0</v>
      </c>
      <c r="AG1330" s="3">
        <v>0</v>
      </c>
      <c r="AH1330">
        <v>0</v>
      </c>
      <c r="AI1330">
        <v>0</v>
      </c>
      <c r="AJ1330">
        <v>1</v>
      </c>
      <c r="AK1330">
        <v>3</v>
      </c>
      <c r="AL1330" s="4">
        <v>199</v>
      </c>
      <c r="AM1330">
        <v>0</v>
      </c>
      <c r="AN1330">
        <v>0</v>
      </c>
      <c r="AO1330">
        <v>0</v>
      </c>
      <c r="AP1330">
        <v>0</v>
      </c>
      <c r="AQ1330">
        <v>0</v>
      </c>
      <c r="AR1330">
        <v>0</v>
      </c>
      <c r="AS1330">
        <v>0</v>
      </c>
      <c r="AT1330">
        <v>0</v>
      </c>
      <c r="AU1330">
        <v>0</v>
      </c>
      <c r="AV1330">
        <v>0</v>
      </c>
      <c r="AW1330">
        <v>0</v>
      </c>
      <c r="AX1330">
        <v>0</v>
      </c>
      <c r="AY1330">
        <v>0</v>
      </c>
      <c r="AZ1330">
        <v>0</v>
      </c>
      <c r="BA1330" s="3">
        <v>0</v>
      </c>
      <c r="BB1330">
        <v>0</v>
      </c>
      <c r="BC1330">
        <v>0</v>
      </c>
      <c r="BD1330">
        <v>0</v>
      </c>
      <c r="BE1330">
        <v>2</v>
      </c>
      <c r="BF1330" s="4">
        <v>1</v>
      </c>
      <c r="BG1330">
        <v>0</v>
      </c>
      <c r="BH1330">
        <v>0</v>
      </c>
      <c r="BI1330">
        <v>0</v>
      </c>
      <c r="BJ1330">
        <v>0</v>
      </c>
      <c r="BK1330">
        <v>0</v>
      </c>
      <c r="BL1330">
        <v>0</v>
      </c>
      <c r="BM1330">
        <v>0</v>
      </c>
      <c r="BN1330">
        <v>0</v>
      </c>
      <c r="BO1330">
        <v>0</v>
      </c>
      <c r="BP1330">
        <v>0</v>
      </c>
      <c r="BQ1330">
        <v>0</v>
      </c>
      <c r="BR1330">
        <v>3</v>
      </c>
      <c r="BS1330">
        <v>508</v>
      </c>
      <c r="BT1330">
        <v>0.01</v>
      </c>
      <c r="BU1330" s="1">
        <v>0.78</v>
      </c>
      <c r="BV1330" s="5">
        <f>IFERROR($BF1330/($AL1330+$R1330), "No Votes")</f>
        <v>5.0000000000000001E-3</v>
      </c>
      <c r="BW1330" s="5">
        <f>IFERROR($BA1330/($AG1330+$M1330), "No Votes")</f>
        <v>0</v>
      </c>
      <c r="BX1330" t="s">
        <v>2157</v>
      </c>
      <c r="BY1330" s="5" t="s">
        <v>2086</v>
      </c>
      <c r="BZ1330" s="5" t="s">
        <v>2088</v>
      </c>
      <c r="CA1330" s="28" t="str">
        <f>IF(Table1[[#This Row],[Party]]="Labour","Conservative","Labour")</f>
        <v>Labour</v>
      </c>
      <c r="CB1330" s="28" cm="1">
        <f t="array" ref="CB13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1330" s="28" cm="1">
        <f t="array" ref="CC13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30" s="28">
        <f>IF(TRIM(Table1[[#This Row],[Party]])="Labour",Table1[[#This Row],[Conservative_Aye]],Table1[[#This Row],[Labour_Aye]])</f>
        <v>1</v>
      </c>
      <c r="CE1330" s="28">
        <f>IF(TRIM(Table1[[#This Row],[Party]])="Labour",Table1[[#This Row],[Conservative_No]],Table1[[#This Row],[Labour_No]])</f>
        <v>199</v>
      </c>
      <c r="CF1330" s="36">
        <f>IF(Table1[[#This Row],[Gov_Aye]]+Table1[[#This Row],[Gov_No]]=0,"",Table1[[#This Row],[Gov_Aye]]/(Table1[[#This Row],[Gov_Aye]]+Table1[[#This Row],[Gov_No]]))</f>
        <v>1</v>
      </c>
      <c r="CG1330" s="36">
        <f>IF(Table1[[#This Row],[Opp_Aye]]+Table1[[#This Row],[Opp_No]]=0,"",Table1[[#This Row],[Opp_Aye]]/(Table1[[#This Row],[Opp_Aye]]+Table1[[#This Row],[Opp_No]]))</f>
        <v>5.0000000000000001E-3</v>
      </c>
      <c r="CH1330" s="36">
        <f>IF(OR(Table1[[#This Row],[Gov_Share]]="",Table1[[#This Row],[Opp_Share]]=""),"",ABS(Table1[[#This Row],[Gov_Share]]-Table1[[#This Row],[Opp_Share]]))</f>
        <v>0.995</v>
      </c>
      <c r="CI1330" s="36">
        <f>IF(Table1[[#This Row],[Gov_Aye]]+Table1[[#This Row],[Gov_No]]=0,"",ABS(Table1[[#This Row],[Gov_Aye]]-Table1[[#This Row],[Gov_No]])/(Table1[[#This Row],[Gov_Aye]]+Table1[[#This Row],[Gov_No]]))</f>
        <v>1</v>
      </c>
      <c r="CJ1330" s="36">
        <f>IF(Table1[[#This Row],[Opp_Aye]]+Table1[[#This Row],[Opp_No]]=0,"",ABS(Table1[[#This Row],[Opp_Aye]]-Table1[[#This Row],[Opp_No]])/(Table1[[#This Row],[Opp_Aye]]+Table1[[#This Row],[Opp_No]]))</f>
        <v>0.99</v>
      </c>
      <c r="CK13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0.95772970503784915</v>
      </c>
    </row>
    <row r="1331" spans="1:89" ht="29.5" x14ac:dyDescent="0.75">
      <c r="A1331">
        <v>1794</v>
      </c>
      <c r="B1331" s="17">
        <v>45404</v>
      </c>
      <c r="C1331" s="18">
        <v>0.71666666666666667</v>
      </c>
      <c r="D1331">
        <v>130</v>
      </c>
      <c r="E1331" s="20" t="s">
        <v>258</v>
      </c>
      <c r="H1331">
        <v>306</v>
      </c>
      <c r="I1331">
        <v>229</v>
      </c>
      <c r="J1331">
        <v>0</v>
      </c>
      <c r="K1331">
        <v>0</v>
      </c>
      <c r="L1331">
        <v>0</v>
      </c>
      <c r="M1331" s="3">
        <v>299</v>
      </c>
      <c r="N1331">
        <v>2</v>
      </c>
      <c r="O1331">
        <v>0</v>
      </c>
      <c r="P1331">
        <v>0</v>
      </c>
      <c r="Q1331">
        <v>3</v>
      </c>
      <c r="R1331" s="4">
        <v>0</v>
      </c>
      <c r="S1331">
        <v>0</v>
      </c>
      <c r="T1331">
        <v>0</v>
      </c>
      <c r="U1331">
        <v>0</v>
      </c>
      <c r="V1331">
        <v>0</v>
      </c>
      <c r="W1331">
        <v>0</v>
      </c>
      <c r="X1331">
        <v>0</v>
      </c>
      <c r="Y1331">
        <v>0</v>
      </c>
      <c r="Z1331">
        <v>0</v>
      </c>
      <c r="AA1331">
        <v>0</v>
      </c>
      <c r="AB1331">
        <v>0</v>
      </c>
      <c r="AC1331">
        <v>0</v>
      </c>
      <c r="AD1331">
        <v>1</v>
      </c>
      <c r="AE1331">
        <v>1</v>
      </c>
      <c r="AF1331">
        <v>0</v>
      </c>
      <c r="AG1331" s="3">
        <v>2</v>
      </c>
      <c r="AH1331">
        <v>0</v>
      </c>
      <c r="AI1331">
        <v>0</v>
      </c>
      <c r="AJ1331">
        <v>1</v>
      </c>
      <c r="AK1331">
        <v>3</v>
      </c>
      <c r="AL1331" s="4">
        <v>168</v>
      </c>
      <c r="AM1331">
        <v>12</v>
      </c>
      <c r="AN1331">
        <v>3</v>
      </c>
      <c r="AO1331">
        <v>0</v>
      </c>
      <c r="AP1331">
        <v>35</v>
      </c>
      <c r="AQ1331">
        <v>2</v>
      </c>
      <c r="AR1331">
        <v>0</v>
      </c>
      <c r="AS1331">
        <v>0</v>
      </c>
      <c r="AT1331">
        <v>0</v>
      </c>
      <c r="AU1331">
        <v>0</v>
      </c>
      <c r="AV1331">
        <v>0</v>
      </c>
      <c r="AW1331">
        <v>0</v>
      </c>
      <c r="AX1331">
        <v>0</v>
      </c>
      <c r="AY1331">
        <v>0</v>
      </c>
      <c r="AZ1331">
        <v>0</v>
      </c>
      <c r="BA1331" s="3">
        <v>2</v>
      </c>
      <c r="BB1331">
        <v>0</v>
      </c>
      <c r="BC1331">
        <v>0</v>
      </c>
      <c r="BD1331">
        <v>0</v>
      </c>
      <c r="BE1331">
        <v>3</v>
      </c>
      <c r="BF1331" s="4">
        <v>0</v>
      </c>
      <c r="BG1331">
        <v>0</v>
      </c>
      <c r="BH1331">
        <v>0</v>
      </c>
      <c r="BI1331">
        <v>0</v>
      </c>
      <c r="BJ1331">
        <v>0</v>
      </c>
      <c r="BK1331">
        <v>0</v>
      </c>
      <c r="BL1331">
        <v>0</v>
      </c>
      <c r="BM1331">
        <v>0</v>
      </c>
      <c r="BN1331">
        <v>0</v>
      </c>
      <c r="BO1331">
        <v>0</v>
      </c>
      <c r="BP1331">
        <v>0</v>
      </c>
      <c r="BQ1331">
        <v>0</v>
      </c>
      <c r="BR1331">
        <v>5</v>
      </c>
      <c r="BS1331">
        <v>532</v>
      </c>
      <c r="BT1331">
        <v>0.01</v>
      </c>
      <c r="BU1331" s="1">
        <v>0.82</v>
      </c>
      <c r="BV1331" s="5">
        <f>IFERROR($BF1331/($AL1331+$R1331), "No Votes")</f>
        <v>0</v>
      </c>
      <c r="BW1331" s="5">
        <f>IFERROR($BA1331/($AG1331+$M1331), "No Votes")</f>
        <v>6.6445182724252493E-3</v>
      </c>
      <c r="BX1331" t="s">
        <v>2157</v>
      </c>
      <c r="BY1331" s="5" t="s">
        <v>2096</v>
      </c>
      <c r="BZ1331" s="5" t="s">
        <v>2088</v>
      </c>
      <c r="CA1331" s="28" t="str">
        <f>IF(Table1[[#This Row],[Party]]="Labour","Conservative","Labour")</f>
        <v>Labour</v>
      </c>
      <c r="CB1331" s="28" cm="1">
        <f t="array" ref="CB13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331" s="28" cm="1">
        <f t="array" ref="CC13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331" s="28">
        <f>IF(TRIM(Table1[[#This Row],[Party]])="Labour",Table1[[#This Row],[Conservative_Aye]],Table1[[#This Row],[Labour_Aye]])</f>
        <v>0</v>
      </c>
      <c r="CE1331" s="28">
        <f>IF(TRIM(Table1[[#This Row],[Party]])="Labour",Table1[[#This Row],[Conservative_No]],Table1[[#This Row],[Labour_No]])</f>
        <v>168</v>
      </c>
      <c r="CF1331" s="36">
        <f>IF(Table1[[#This Row],[Gov_Aye]]+Table1[[#This Row],[Gov_No]]=0,"",Table1[[#This Row],[Gov_Aye]]/(Table1[[#This Row],[Gov_Aye]]+Table1[[#This Row],[Gov_No]]))</f>
        <v>0.99335548172757471</v>
      </c>
      <c r="CG1331" s="36">
        <f>IF(Table1[[#This Row],[Opp_Aye]]+Table1[[#This Row],[Opp_No]]=0,"",Table1[[#This Row],[Opp_Aye]]/(Table1[[#This Row],[Opp_Aye]]+Table1[[#This Row],[Opp_No]]))</f>
        <v>0</v>
      </c>
      <c r="CH1331" s="36">
        <f>IF(OR(Table1[[#This Row],[Gov_Share]]="",Table1[[#This Row],[Opp_Share]]=""),"",ABS(Table1[[#This Row],[Gov_Share]]-Table1[[#This Row],[Opp_Share]]))</f>
        <v>0.99335548172757471</v>
      </c>
      <c r="CI1331" s="36">
        <f>IF(Table1[[#This Row],[Gov_Aye]]+Table1[[#This Row],[Gov_No]]=0,"",ABS(Table1[[#This Row],[Gov_Aye]]-Table1[[#This Row],[Gov_No]])/(Table1[[#This Row],[Gov_Aye]]+Table1[[#This Row],[Gov_No]]))</f>
        <v>0.98671096345514953</v>
      </c>
      <c r="CJ1331" s="36">
        <f>IF(Table1[[#This Row],[Opp_Aye]]+Table1[[#This Row],[Opp_No]]=0,"",ABS(Table1[[#This Row],[Opp_Aye]]-Table1[[#This Row],[Opp_No]])/(Table1[[#This Row],[Opp_Aye]]+Table1[[#This Row],[Opp_No]]))</f>
        <v>1</v>
      </c>
      <c r="CK13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0.95771941063420885</v>
      </c>
    </row>
    <row r="1332" spans="1:89" ht="29.5" x14ac:dyDescent="0.75">
      <c r="A1332" s="2">
        <v>1789</v>
      </c>
      <c r="B1332" s="15">
        <v>45399</v>
      </c>
      <c r="C1332" s="16">
        <v>0.65486111111111112</v>
      </c>
      <c r="D1332" s="2">
        <v>125</v>
      </c>
      <c r="E1332" s="19" t="s">
        <v>743</v>
      </c>
      <c r="F1332" s="2"/>
      <c r="G1332" s="2"/>
      <c r="H1332" s="2">
        <v>306</v>
      </c>
      <c r="I1332" s="2">
        <v>240</v>
      </c>
      <c r="J1332" s="2">
        <v>0</v>
      </c>
      <c r="K1332" s="2">
        <v>0</v>
      </c>
      <c r="L1332" s="2">
        <v>0</v>
      </c>
      <c r="M1332" s="3">
        <v>296</v>
      </c>
      <c r="N1332" s="2">
        <v>3</v>
      </c>
      <c r="O1332" s="2">
        <v>0</v>
      </c>
      <c r="P1332" s="2">
        <v>0</v>
      </c>
      <c r="Q1332" s="2">
        <v>0</v>
      </c>
      <c r="R1332" s="4">
        <v>0</v>
      </c>
      <c r="S1332" s="2">
        <v>0</v>
      </c>
      <c r="T1332" s="2">
        <v>0</v>
      </c>
      <c r="U1332" s="2">
        <v>0</v>
      </c>
      <c r="V1332" s="2">
        <v>0</v>
      </c>
      <c r="W1332" s="2">
        <v>0</v>
      </c>
      <c r="X1332" s="2">
        <v>0</v>
      </c>
      <c r="Y1332" s="2">
        <v>0</v>
      </c>
      <c r="Z1332" s="2">
        <v>0</v>
      </c>
      <c r="AA1332" s="2">
        <v>0</v>
      </c>
      <c r="AB1332" s="2">
        <v>0</v>
      </c>
      <c r="AC1332" s="2">
        <v>0</v>
      </c>
      <c r="AD1332" s="2">
        <v>1</v>
      </c>
      <c r="AE1332" s="2">
        <v>1</v>
      </c>
      <c r="AF1332" s="2">
        <v>0</v>
      </c>
      <c r="AG1332" s="3">
        <v>1</v>
      </c>
      <c r="AH1332" s="2">
        <v>0</v>
      </c>
      <c r="AI1332" s="2">
        <v>0</v>
      </c>
      <c r="AJ1332" s="2">
        <v>1</v>
      </c>
      <c r="AK1332" s="2">
        <v>3</v>
      </c>
      <c r="AL1332" s="4">
        <v>172</v>
      </c>
      <c r="AM1332" s="2">
        <v>13</v>
      </c>
      <c r="AN1332" s="2">
        <v>3</v>
      </c>
      <c r="AO1332" s="2">
        <v>0</v>
      </c>
      <c r="AP1332" s="2">
        <v>40</v>
      </c>
      <c r="AQ1332" s="2">
        <v>2</v>
      </c>
      <c r="AR1332" s="2">
        <v>0</v>
      </c>
      <c r="AS1332" s="2">
        <v>0</v>
      </c>
      <c r="AT1332" s="2">
        <v>0</v>
      </c>
      <c r="AU1332" s="2">
        <v>0</v>
      </c>
      <c r="AV1332" s="2">
        <v>0</v>
      </c>
      <c r="AW1332" s="2">
        <v>1</v>
      </c>
      <c r="AX1332" s="2">
        <v>0</v>
      </c>
      <c r="AY1332" s="2">
        <v>0</v>
      </c>
      <c r="AZ1332" s="2">
        <v>0</v>
      </c>
      <c r="BA1332" s="44">
        <v>1</v>
      </c>
      <c r="BB1332" s="2">
        <v>0</v>
      </c>
      <c r="BC1332" s="2">
        <v>0</v>
      </c>
      <c r="BD1332" s="2">
        <v>0</v>
      </c>
      <c r="BE1332" s="2">
        <v>0</v>
      </c>
      <c r="BF1332" s="45">
        <v>0</v>
      </c>
      <c r="BG1332" s="2">
        <v>0</v>
      </c>
      <c r="BH1332" s="2">
        <v>0</v>
      </c>
      <c r="BI1332" s="2">
        <v>0</v>
      </c>
      <c r="BJ1332" s="2">
        <v>0</v>
      </c>
      <c r="BK1332" s="2">
        <v>0</v>
      </c>
      <c r="BL1332" s="2">
        <v>0</v>
      </c>
      <c r="BM1332" s="2">
        <v>0</v>
      </c>
      <c r="BN1332" s="2">
        <v>0</v>
      </c>
      <c r="BO1332" s="2">
        <v>0</v>
      </c>
      <c r="BP1332" s="2">
        <v>0</v>
      </c>
      <c r="BQ1332" s="2">
        <v>0</v>
      </c>
      <c r="BR1332" s="2">
        <v>1</v>
      </c>
      <c r="BS1332" s="2">
        <v>537</v>
      </c>
      <c r="BT1332" s="2">
        <v>0</v>
      </c>
      <c r="BU1332" s="5">
        <v>0.83</v>
      </c>
      <c r="BV1332" s="5">
        <f>IFERROR($BF1332/($AL1332+$R1332), "No Votes")</f>
        <v>0</v>
      </c>
      <c r="BW1332" s="5">
        <f>IFERROR($BA1332/($AG1332+$M1332), "No Votes")</f>
        <v>3.3670033670033669E-3</v>
      </c>
      <c r="BX1332" t="s">
        <v>2157</v>
      </c>
      <c r="BY1332" s="5" t="s">
        <v>2096</v>
      </c>
      <c r="BZ1332" s="5" t="s">
        <v>2088</v>
      </c>
      <c r="CA1332" s="28" t="str">
        <f>IF(Table1[[#This Row],[Party]]="Labour","Conservative","Labour")</f>
        <v>Labour</v>
      </c>
      <c r="CB1332" s="28" cm="1">
        <f t="array" ref="CB13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332" s="28" cm="1">
        <f t="array" ref="CC13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32" s="28">
        <f>IF(TRIM(Table1[[#This Row],[Party]])="Labour",Table1[[#This Row],[Conservative_Aye]],Table1[[#This Row],[Labour_Aye]])</f>
        <v>0</v>
      </c>
      <c r="CE1332" s="28">
        <f>IF(TRIM(Table1[[#This Row],[Party]])="Labour",Table1[[#This Row],[Conservative_No]],Table1[[#This Row],[Labour_No]])</f>
        <v>172</v>
      </c>
      <c r="CF1332" s="36">
        <f>IF(Table1[[#This Row],[Gov_Aye]]+Table1[[#This Row],[Gov_No]]=0,"",Table1[[#This Row],[Gov_Aye]]/(Table1[[#This Row],[Gov_Aye]]+Table1[[#This Row],[Gov_No]]))</f>
        <v>0.99663299663299665</v>
      </c>
      <c r="CG1332" s="36">
        <f>IF(Table1[[#This Row],[Opp_Aye]]+Table1[[#This Row],[Opp_No]]=0,"",Table1[[#This Row],[Opp_Aye]]/(Table1[[#This Row],[Opp_Aye]]+Table1[[#This Row],[Opp_No]]))</f>
        <v>0</v>
      </c>
      <c r="CH1332" s="36">
        <f>IF(OR(Table1[[#This Row],[Gov_Share]]="",Table1[[#This Row],[Opp_Share]]=""),"",ABS(Table1[[#This Row],[Gov_Share]]-Table1[[#This Row],[Opp_Share]]))</f>
        <v>0.99663299663299665</v>
      </c>
      <c r="CI1332" s="36">
        <f>IF(Table1[[#This Row],[Gov_Aye]]+Table1[[#This Row],[Gov_No]]=0,"",ABS(Table1[[#This Row],[Gov_Aye]]-Table1[[#This Row],[Gov_No]])/(Table1[[#This Row],[Gov_Aye]]+Table1[[#This Row],[Gov_No]]))</f>
        <v>0.9932659932659933</v>
      </c>
      <c r="CJ1332" s="36">
        <f>IF(Table1[[#This Row],[Opp_Aye]]+Table1[[#This Row],[Opp_No]]=0,"",ABS(Table1[[#This Row],[Opp_Aye]]-Table1[[#This Row],[Opp_No]])/(Table1[[#This Row],[Opp_Aye]]+Table1[[#This Row],[Opp_No]]))</f>
        <v>1</v>
      </c>
      <c r="CK13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0.95766076144173762</v>
      </c>
    </row>
    <row r="1333" spans="1:89" ht="29.5" hidden="1" x14ac:dyDescent="0.75">
      <c r="A1333">
        <v>898</v>
      </c>
      <c r="B1333" s="17">
        <v>44138</v>
      </c>
      <c r="C1333" s="18">
        <v>0.75</v>
      </c>
      <c r="D1333">
        <v>156</v>
      </c>
      <c r="E1333" s="20" t="s">
        <v>426</v>
      </c>
      <c r="F1333" t="s">
        <v>2025</v>
      </c>
      <c r="H1333">
        <v>266</v>
      </c>
      <c r="I1333">
        <v>336</v>
      </c>
      <c r="J1333">
        <v>0</v>
      </c>
      <c r="K1333">
        <v>1</v>
      </c>
      <c r="L1333">
        <v>0</v>
      </c>
      <c r="M1333" s="3">
        <v>2</v>
      </c>
      <c r="N1333">
        <v>8</v>
      </c>
      <c r="O1333">
        <v>0</v>
      </c>
      <c r="P1333">
        <v>1</v>
      </c>
      <c r="Q1333">
        <v>3</v>
      </c>
      <c r="R1333" s="4">
        <v>188</v>
      </c>
      <c r="S1333">
        <v>11</v>
      </c>
      <c r="T1333">
        <v>3</v>
      </c>
      <c r="U1333">
        <v>0</v>
      </c>
      <c r="V1333">
        <v>46</v>
      </c>
      <c r="W1333">
        <v>2</v>
      </c>
      <c r="X1333">
        <v>0</v>
      </c>
      <c r="Y1333">
        <v>0</v>
      </c>
      <c r="Z1333">
        <v>0</v>
      </c>
      <c r="AA1333">
        <v>0</v>
      </c>
      <c r="AB1333">
        <v>0</v>
      </c>
      <c r="AC1333">
        <v>0</v>
      </c>
      <c r="AD1333">
        <v>0</v>
      </c>
      <c r="AE1333">
        <v>0</v>
      </c>
      <c r="AF1333">
        <v>0</v>
      </c>
      <c r="AG1333" s="3">
        <v>335</v>
      </c>
      <c r="AH1333">
        <v>0</v>
      </c>
      <c r="AI1333">
        <v>0</v>
      </c>
      <c r="AJ1333">
        <v>0</v>
      </c>
      <c r="AK1333">
        <v>1</v>
      </c>
      <c r="AL1333" s="4">
        <v>0</v>
      </c>
      <c r="AM1333">
        <v>0</v>
      </c>
      <c r="AN1333">
        <v>0</v>
      </c>
      <c r="AO1333">
        <v>0</v>
      </c>
      <c r="AP1333">
        <v>0</v>
      </c>
      <c r="AQ1333">
        <v>0</v>
      </c>
      <c r="AR1333">
        <v>0</v>
      </c>
      <c r="AS1333">
        <v>0</v>
      </c>
      <c r="AT1333">
        <v>0</v>
      </c>
      <c r="AU1333">
        <v>0</v>
      </c>
      <c r="AV1333">
        <v>0</v>
      </c>
      <c r="AW1333">
        <v>0</v>
      </c>
      <c r="AX1333">
        <v>0</v>
      </c>
      <c r="AY1333">
        <v>0</v>
      </c>
      <c r="AZ1333">
        <v>0</v>
      </c>
      <c r="BA1333" s="3">
        <v>2</v>
      </c>
      <c r="BB1333">
        <v>0</v>
      </c>
      <c r="BC1333">
        <v>0</v>
      </c>
      <c r="BD1333">
        <v>0</v>
      </c>
      <c r="BE1333">
        <v>1</v>
      </c>
      <c r="BF1333" s="4">
        <v>0</v>
      </c>
      <c r="BG1333">
        <v>0</v>
      </c>
      <c r="BH1333">
        <v>0</v>
      </c>
      <c r="BI1333">
        <v>0</v>
      </c>
      <c r="BJ1333">
        <v>0</v>
      </c>
      <c r="BK1333">
        <v>0</v>
      </c>
      <c r="BL1333">
        <v>0</v>
      </c>
      <c r="BM1333">
        <v>0</v>
      </c>
      <c r="BN1333">
        <v>0</v>
      </c>
      <c r="BO1333">
        <v>0</v>
      </c>
      <c r="BP1333">
        <v>0</v>
      </c>
      <c r="BQ1333">
        <v>0</v>
      </c>
      <c r="BR1333">
        <v>3</v>
      </c>
      <c r="BS1333">
        <v>601</v>
      </c>
      <c r="BT1333">
        <v>0</v>
      </c>
      <c r="BU1333" s="1">
        <v>0.92</v>
      </c>
      <c r="BV1333" s="5">
        <f>IFERROR($BF1333/($AL1333+$R1333), "No Votes")</f>
        <v>0</v>
      </c>
      <c r="BW1333" s="5">
        <f>IFERROR($BA1333/($AG1333+$M1333), "No Votes")</f>
        <v>5.9347181008902079E-3</v>
      </c>
      <c r="BX1333" t="s">
        <v>2156</v>
      </c>
      <c r="BY1333" s="5" t="s">
        <v>2093</v>
      </c>
      <c r="BZ1333" s="5" t="s">
        <v>2088</v>
      </c>
      <c r="CA1333" s="28" t="str">
        <f>IF(Table1[[#This Row],[Party]]="Labour","Conservative","Labour")</f>
        <v>Labour</v>
      </c>
      <c r="CB1333" s="28" cm="1">
        <f t="array" ref="CB13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333" s="28" cm="1">
        <f t="array" ref="CC13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335</v>
      </c>
      <c r="CD1333" s="28">
        <f>IF(TRIM(Table1[[#This Row],[Party]])="Labour",Table1[[#This Row],[Conservative_Aye]],Table1[[#This Row],[Labour_Aye]])</f>
        <v>188</v>
      </c>
      <c r="CE1333" s="28">
        <f>IF(TRIM(Table1[[#This Row],[Party]])="Labour",Table1[[#This Row],[Conservative_No]],Table1[[#This Row],[Labour_No]])</f>
        <v>0</v>
      </c>
      <c r="CF1333" s="36">
        <f>IF(Table1[[#This Row],[Gov_Aye]]+Table1[[#This Row],[Gov_No]]=0,"",Table1[[#This Row],[Gov_Aye]]/(Table1[[#This Row],[Gov_Aye]]+Table1[[#This Row],[Gov_No]]))</f>
        <v>5.9347181008902079E-3</v>
      </c>
      <c r="CG1333" s="36">
        <f>IF(Table1[[#This Row],[Opp_Aye]]+Table1[[#This Row],[Opp_No]]=0,"",Table1[[#This Row],[Opp_Aye]]/(Table1[[#This Row],[Opp_Aye]]+Table1[[#This Row],[Opp_No]]))</f>
        <v>1</v>
      </c>
      <c r="CH1333" s="36">
        <f>IF(OR(Table1[[#This Row],[Gov_Share]]="",Table1[[#This Row],[Opp_Share]]=""),"",ABS(Table1[[#This Row],[Gov_Share]]-Table1[[#This Row],[Opp_Share]]))</f>
        <v>0.99406528189910981</v>
      </c>
      <c r="CI1333" s="36">
        <f>IF(Table1[[#This Row],[Gov_Aye]]+Table1[[#This Row],[Gov_No]]=0,"",ABS(Table1[[#This Row],[Gov_Aye]]-Table1[[#This Row],[Gov_No]])/(Table1[[#This Row],[Gov_Aye]]+Table1[[#This Row],[Gov_No]]))</f>
        <v>0.98813056379821962</v>
      </c>
      <c r="CJ1333" s="36">
        <f>IF(Table1[[#This Row],[Opp_Aye]]+Table1[[#This Row],[Opp_No]]=0,"",ABS(Table1[[#This Row],[Opp_Aye]]-Table1[[#This Row],[Opp_No]])/(Table1[[#This Row],[Opp_Aye]]+Table1[[#This Row],[Opp_No]]))</f>
        <v>1</v>
      </c>
      <c r="CK13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0.96432859353980127</v>
      </c>
    </row>
    <row r="1334" spans="1:89" ht="29.5" x14ac:dyDescent="0.75">
      <c r="A1334">
        <v>1391</v>
      </c>
      <c r="B1334" s="17">
        <v>44865</v>
      </c>
      <c r="C1334" s="18">
        <v>0.91736111111111107</v>
      </c>
      <c r="D1334">
        <v>85</v>
      </c>
      <c r="E1334" s="20" t="s">
        <v>1547</v>
      </c>
      <c r="H1334">
        <v>268</v>
      </c>
      <c r="I1334">
        <v>132</v>
      </c>
      <c r="J1334">
        <v>0</v>
      </c>
      <c r="K1334">
        <v>0</v>
      </c>
      <c r="L1334">
        <v>0</v>
      </c>
      <c r="M1334" s="3">
        <v>267</v>
      </c>
      <c r="N1334">
        <v>1</v>
      </c>
      <c r="O1334">
        <v>0</v>
      </c>
      <c r="P1334">
        <v>0</v>
      </c>
      <c r="Q1334">
        <v>0</v>
      </c>
      <c r="R1334" s="4">
        <v>0</v>
      </c>
      <c r="S1334">
        <v>0</v>
      </c>
      <c r="T1334">
        <v>0</v>
      </c>
      <c r="U1334">
        <v>0</v>
      </c>
      <c r="V1334">
        <v>0</v>
      </c>
      <c r="W1334">
        <v>0</v>
      </c>
      <c r="X1334">
        <v>0</v>
      </c>
      <c r="Y1334">
        <v>0</v>
      </c>
      <c r="Z1334">
        <v>0</v>
      </c>
      <c r="AA1334">
        <v>0</v>
      </c>
      <c r="AB1334">
        <v>0</v>
      </c>
      <c r="AC1334">
        <v>0</v>
      </c>
      <c r="AD1334">
        <v>0</v>
      </c>
      <c r="AE1334">
        <v>1</v>
      </c>
      <c r="AF1334">
        <v>0</v>
      </c>
      <c r="AG1334" s="3">
        <v>1</v>
      </c>
      <c r="AH1334">
        <v>2</v>
      </c>
      <c r="AI1334">
        <v>0</v>
      </c>
      <c r="AJ1334">
        <v>0</v>
      </c>
      <c r="AK1334">
        <v>3</v>
      </c>
      <c r="AL1334" s="4">
        <v>112</v>
      </c>
      <c r="AM1334">
        <v>12</v>
      </c>
      <c r="AN1334">
        <v>1</v>
      </c>
      <c r="AO1334">
        <v>0</v>
      </c>
      <c r="AP1334">
        <v>0</v>
      </c>
      <c r="AQ1334">
        <v>0</v>
      </c>
      <c r="AR1334">
        <v>0</v>
      </c>
      <c r="AS1334">
        <v>0</v>
      </c>
      <c r="AT1334">
        <v>0</v>
      </c>
      <c r="AU1334">
        <v>0</v>
      </c>
      <c r="AV1334">
        <v>0</v>
      </c>
      <c r="AW1334">
        <v>0</v>
      </c>
      <c r="AX1334">
        <v>0</v>
      </c>
      <c r="AY1334">
        <v>0</v>
      </c>
      <c r="AZ1334">
        <v>0</v>
      </c>
      <c r="BA1334">
        <v>1</v>
      </c>
      <c r="BB1334">
        <v>1</v>
      </c>
      <c r="BC1334">
        <v>0</v>
      </c>
      <c r="BD1334">
        <v>0</v>
      </c>
      <c r="BE1334">
        <v>0</v>
      </c>
      <c r="BF1334">
        <v>0</v>
      </c>
      <c r="BG1334">
        <v>0</v>
      </c>
      <c r="BH1334">
        <v>0</v>
      </c>
      <c r="BI1334">
        <v>0</v>
      </c>
      <c r="BJ1334">
        <v>0</v>
      </c>
      <c r="BK1334">
        <v>0</v>
      </c>
      <c r="BL1334">
        <v>0</v>
      </c>
      <c r="BM1334">
        <v>0</v>
      </c>
      <c r="BN1334">
        <v>0</v>
      </c>
      <c r="BO1334">
        <v>0</v>
      </c>
      <c r="BP1334">
        <v>0</v>
      </c>
      <c r="BQ1334">
        <v>0</v>
      </c>
      <c r="BR1334">
        <v>2</v>
      </c>
      <c r="BS1334">
        <v>400</v>
      </c>
      <c r="BT1334">
        <v>5.0000000000000001E-3</v>
      </c>
      <c r="BU1334" s="1">
        <v>0.62</v>
      </c>
      <c r="BV1334" s="5">
        <f>IFERROR($BF1334/($AL1334+$R1334), "No Votes")</f>
        <v>0</v>
      </c>
      <c r="BW1334" s="5">
        <f>IFERROR($BA1334/($AG1334+$M1334), "No Votes")</f>
        <v>3.7313432835820895E-3</v>
      </c>
      <c r="BX1334" t="s">
        <v>2157</v>
      </c>
      <c r="BY1334" s="5" t="s">
        <v>2096</v>
      </c>
      <c r="BZ1334" s="5" t="s">
        <v>2088</v>
      </c>
      <c r="CA1334" s="28" t="str">
        <f>IF(Table1[[#This Row],[Party]]="Labour","Conservative","Labour")</f>
        <v>Labour</v>
      </c>
      <c r="CB1334" s="28" cm="1">
        <f t="array" ref="CB13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267</v>
      </c>
      <c r="CC1334" s="28" cm="1">
        <f t="array" ref="CC13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34" s="28">
        <f>IF(TRIM(Table1[[#This Row],[Party]])="Labour",Table1[[#This Row],[Conservative_Aye]],Table1[[#This Row],[Labour_Aye]])</f>
        <v>0</v>
      </c>
      <c r="CE1334" s="28">
        <f>IF(TRIM(Table1[[#This Row],[Party]])="Labour",Table1[[#This Row],[Conservative_No]],Table1[[#This Row],[Labour_No]])</f>
        <v>112</v>
      </c>
      <c r="CF1334" s="36">
        <f>IF(Table1[[#This Row],[Gov_Aye]]+Table1[[#This Row],[Gov_No]]=0,"",Table1[[#This Row],[Gov_Aye]]/(Table1[[#This Row],[Gov_Aye]]+Table1[[#This Row],[Gov_No]]))</f>
        <v>0.99626865671641796</v>
      </c>
      <c r="CG1334" s="36">
        <f>IF(Table1[[#This Row],[Opp_Aye]]+Table1[[#This Row],[Opp_No]]=0,"",Table1[[#This Row],[Opp_Aye]]/(Table1[[#This Row],[Opp_Aye]]+Table1[[#This Row],[Opp_No]]))</f>
        <v>0</v>
      </c>
      <c r="CH1334" s="36">
        <f>IF(OR(Table1[[#This Row],[Gov_Share]]="",Table1[[#This Row],[Opp_Share]]=""),"",ABS(Table1[[#This Row],[Gov_Share]]-Table1[[#This Row],[Opp_Share]]))</f>
        <v>0.99626865671641796</v>
      </c>
      <c r="CI1334" s="36">
        <f>IF(Table1[[#This Row],[Gov_Aye]]+Table1[[#This Row],[Gov_No]]=0,"",ABS(Table1[[#This Row],[Gov_Aye]]-Table1[[#This Row],[Gov_No]])/(Table1[[#This Row],[Gov_Aye]]+Table1[[#This Row],[Gov_No]]))</f>
        <v>0.9925373134328358</v>
      </c>
      <c r="CJ1334" s="36">
        <f>IF(Table1[[#This Row],[Opp_Aye]]+Table1[[#This Row],[Opp_No]]=0,"",ABS(Table1[[#This Row],[Opp_Aye]]-Table1[[#This Row],[Opp_No]])/(Table1[[#This Row],[Opp_Aye]]+Table1[[#This Row],[Opp_No]]))</f>
        <v>1</v>
      </c>
      <c r="CK13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0.95754280425728833</v>
      </c>
    </row>
    <row r="1335" spans="1:89" ht="29.5" x14ac:dyDescent="0.75">
      <c r="A1335">
        <v>1784</v>
      </c>
      <c r="B1335" s="17">
        <v>45397</v>
      </c>
      <c r="C1335" s="18">
        <v>0.88680555555555551</v>
      </c>
      <c r="D1335">
        <v>120</v>
      </c>
      <c r="E1335" s="20" t="s">
        <v>1065</v>
      </c>
      <c r="H1335">
        <v>319</v>
      </c>
      <c r="I1335">
        <v>249</v>
      </c>
      <c r="J1335">
        <v>0</v>
      </c>
      <c r="K1335">
        <v>0</v>
      </c>
      <c r="L1335">
        <v>0</v>
      </c>
      <c r="M1335" s="3">
        <v>312</v>
      </c>
      <c r="N1335">
        <v>4</v>
      </c>
      <c r="O1335">
        <v>0</v>
      </c>
      <c r="P1335">
        <v>0</v>
      </c>
      <c r="Q1335">
        <v>0</v>
      </c>
      <c r="R1335" s="4">
        <v>0</v>
      </c>
      <c r="S1335">
        <v>0</v>
      </c>
      <c r="T1335">
        <v>0</v>
      </c>
      <c r="U1335">
        <v>0</v>
      </c>
      <c r="V1335">
        <v>0</v>
      </c>
      <c r="W1335">
        <v>0</v>
      </c>
      <c r="X1335">
        <v>0</v>
      </c>
      <c r="Y1335">
        <v>0</v>
      </c>
      <c r="Z1335">
        <v>0</v>
      </c>
      <c r="AA1335">
        <v>0</v>
      </c>
      <c r="AB1335">
        <v>0</v>
      </c>
      <c r="AC1335">
        <v>0</v>
      </c>
      <c r="AD1335">
        <v>1</v>
      </c>
      <c r="AE1335">
        <v>1</v>
      </c>
      <c r="AF1335">
        <v>0</v>
      </c>
      <c r="AG1335" s="3">
        <v>0</v>
      </c>
      <c r="AH1335">
        <v>0</v>
      </c>
      <c r="AI1335">
        <v>0</v>
      </c>
      <c r="AJ1335">
        <v>1</v>
      </c>
      <c r="AK1335">
        <v>6</v>
      </c>
      <c r="AL1335" s="4">
        <v>180</v>
      </c>
      <c r="AM1335">
        <v>15</v>
      </c>
      <c r="AN1335">
        <v>3</v>
      </c>
      <c r="AO1335">
        <v>0</v>
      </c>
      <c r="AP1335">
        <v>40</v>
      </c>
      <c r="AQ1335">
        <v>2</v>
      </c>
      <c r="AR1335">
        <v>0</v>
      </c>
      <c r="AS1335">
        <v>0</v>
      </c>
      <c r="AT1335">
        <v>0</v>
      </c>
      <c r="AU1335">
        <v>0</v>
      </c>
      <c r="AV1335">
        <v>0</v>
      </c>
      <c r="AW1335">
        <v>1</v>
      </c>
      <c r="AX1335">
        <v>0</v>
      </c>
      <c r="AY1335">
        <v>0</v>
      </c>
      <c r="AZ1335">
        <v>0</v>
      </c>
      <c r="BA1335" s="3">
        <v>0</v>
      </c>
      <c r="BB1335">
        <v>0</v>
      </c>
      <c r="BC1335">
        <v>0</v>
      </c>
      <c r="BD1335">
        <v>0</v>
      </c>
      <c r="BE1335">
        <v>0</v>
      </c>
      <c r="BF1335" s="4">
        <v>0</v>
      </c>
      <c r="BG1335">
        <v>0</v>
      </c>
      <c r="BH1335">
        <v>0</v>
      </c>
      <c r="BI1335">
        <v>0</v>
      </c>
      <c r="BJ1335">
        <v>0</v>
      </c>
      <c r="BK1335">
        <v>0</v>
      </c>
      <c r="BL1335">
        <v>0</v>
      </c>
      <c r="BM1335">
        <v>0</v>
      </c>
      <c r="BN1335">
        <v>0</v>
      </c>
      <c r="BO1335">
        <v>0</v>
      </c>
      <c r="BP1335">
        <v>0</v>
      </c>
      <c r="BQ1335">
        <v>0</v>
      </c>
      <c r="BR1335">
        <v>0</v>
      </c>
      <c r="BS1335">
        <v>566</v>
      </c>
      <c r="BT1335">
        <v>0</v>
      </c>
      <c r="BU1335" s="1">
        <v>0.87</v>
      </c>
      <c r="BV1335" s="5">
        <f>IFERROR($BF1335/($AL1335+$R1335), "No Votes")</f>
        <v>0</v>
      </c>
      <c r="BW1335" s="5">
        <f>IFERROR($BA1335/($AG1335+$M1335), "No Votes")</f>
        <v>0</v>
      </c>
      <c r="BX1335" t="s">
        <v>2157</v>
      </c>
      <c r="BY1335" s="5" t="s">
        <v>2096</v>
      </c>
      <c r="BZ1335" s="5" t="s">
        <v>2088</v>
      </c>
      <c r="CA1335" s="28" t="str">
        <f>IF(Table1[[#This Row],[Party]]="Labour","Conservative","Labour")</f>
        <v>Labour</v>
      </c>
      <c r="CB1335" s="28" cm="1">
        <f t="array" ref="CB13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312</v>
      </c>
      <c r="CC1335" s="28" cm="1">
        <f t="array" ref="CC13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35" s="28">
        <f>IF(TRIM(Table1[[#This Row],[Party]])="Labour",Table1[[#This Row],[Conservative_Aye]],Table1[[#This Row],[Labour_Aye]])</f>
        <v>0</v>
      </c>
      <c r="CE1335" s="28">
        <f>IF(TRIM(Table1[[#This Row],[Party]])="Labour",Table1[[#This Row],[Conservative_No]],Table1[[#This Row],[Labour_No]])</f>
        <v>180</v>
      </c>
      <c r="CF1335" s="36">
        <f>IF(Table1[[#This Row],[Gov_Aye]]+Table1[[#This Row],[Gov_No]]=0,"",Table1[[#This Row],[Gov_Aye]]/(Table1[[#This Row],[Gov_Aye]]+Table1[[#This Row],[Gov_No]]))</f>
        <v>1</v>
      </c>
      <c r="CG1335" s="36">
        <f>IF(Table1[[#This Row],[Opp_Aye]]+Table1[[#This Row],[Opp_No]]=0,"",Table1[[#This Row],[Opp_Aye]]/(Table1[[#This Row],[Opp_Aye]]+Table1[[#This Row],[Opp_No]]))</f>
        <v>0</v>
      </c>
      <c r="CH1335" s="36">
        <f>IF(OR(Table1[[#This Row],[Gov_Share]]="",Table1[[#This Row],[Opp_Share]]=""),"",ABS(Table1[[#This Row],[Gov_Share]]-Table1[[#This Row],[Opp_Share]]))</f>
        <v>1</v>
      </c>
      <c r="CI1335" s="36">
        <f>IF(Table1[[#This Row],[Gov_Aye]]+Table1[[#This Row],[Gov_No]]=0,"",ABS(Table1[[#This Row],[Gov_Aye]]-Table1[[#This Row],[Gov_No]])/(Table1[[#This Row],[Gov_Aye]]+Table1[[#This Row],[Gov_No]]))</f>
        <v>1</v>
      </c>
      <c r="CJ1335" s="36">
        <f>IF(Table1[[#This Row],[Opp_Aye]]+Table1[[#This Row],[Opp_No]]=0,"",ABS(Table1[[#This Row],[Opp_Aye]]-Table1[[#This Row],[Opp_No]])/(Table1[[#This Row],[Opp_Aye]]+Table1[[#This Row],[Opp_No]]))</f>
        <v>1</v>
      </c>
      <c r="CK13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0.95750708215297453</v>
      </c>
    </row>
    <row r="1336" spans="1:89" ht="29.5" x14ac:dyDescent="0.75">
      <c r="A1336" s="2">
        <v>1242</v>
      </c>
      <c r="B1336" s="15">
        <v>44627</v>
      </c>
      <c r="C1336" s="16">
        <v>0.90208333333333335</v>
      </c>
      <c r="D1336" s="2">
        <v>206</v>
      </c>
      <c r="E1336" s="19" t="s">
        <v>259</v>
      </c>
      <c r="F1336" s="2"/>
      <c r="G1336" s="2"/>
      <c r="H1336" s="2">
        <v>229</v>
      </c>
      <c r="I1336" s="2">
        <v>303</v>
      </c>
      <c r="J1336" s="2">
        <v>1</v>
      </c>
      <c r="K1336" s="2">
        <v>1</v>
      </c>
      <c r="L1336" s="2">
        <v>0</v>
      </c>
      <c r="M1336" s="3">
        <v>4</v>
      </c>
      <c r="N1336" s="2">
        <v>6</v>
      </c>
      <c r="O1336" s="2">
        <v>0</v>
      </c>
      <c r="P1336" s="2">
        <v>1</v>
      </c>
      <c r="Q1336" s="2">
        <v>3</v>
      </c>
      <c r="R1336" s="4">
        <v>164</v>
      </c>
      <c r="S1336" s="2">
        <v>10</v>
      </c>
      <c r="T1336" s="2">
        <v>3</v>
      </c>
      <c r="U1336" s="2">
        <v>0</v>
      </c>
      <c r="V1336" s="2">
        <v>36</v>
      </c>
      <c r="W1336" s="2">
        <v>1</v>
      </c>
      <c r="X1336" s="2">
        <v>0</v>
      </c>
      <c r="Y1336" s="2">
        <v>0</v>
      </c>
      <c r="Z1336" s="2">
        <v>0</v>
      </c>
      <c r="AA1336" s="2">
        <v>0</v>
      </c>
      <c r="AB1336" s="2">
        <v>0</v>
      </c>
      <c r="AC1336" s="2">
        <v>0</v>
      </c>
      <c r="AD1336" s="2">
        <v>0</v>
      </c>
      <c r="AE1336" s="2">
        <v>0</v>
      </c>
      <c r="AF1336" s="2">
        <v>0</v>
      </c>
      <c r="AG1336" s="3">
        <v>302</v>
      </c>
      <c r="AH1336" s="2">
        <v>0</v>
      </c>
      <c r="AI1336" s="2">
        <v>0</v>
      </c>
      <c r="AJ1336" s="2">
        <v>0</v>
      </c>
      <c r="AK1336" s="2">
        <v>1</v>
      </c>
      <c r="AL1336" s="4">
        <v>0</v>
      </c>
      <c r="AM1336" s="2">
        <v>0</v>
      </c>
      <c r="AN1336" s="2">
        <v>0</v>
      </c>
      <c r="AO1336" s="2">
        <v>0</v>
      </c>
      <c r="AP1336" s="2">
        <v>0</v>
      </c>
      <c r="AQ1336" s="2">
        <v>0</v>
      </c>
      <c r="AR1336" s="2">
        <v>0</v>
      </c>
      <c r="AS1336" s="2">
        <v>0</v>
      </c>
      <c r="AT1336" s="2">
        <v>0</v>
      </c>
      <c r="AU1336" s="2">
        <v>0</v>
      </c>
      <c r="AV1336" s="2">
        <v>0</v>
      </c>
      <c r="AW1336" s="2">
        <v>0</v>
      </c>
      <c r="AX1336" s="2">
        <v>0</v>
      </c>
      <c r="AY1336" s="2">
        <v>0</v>
      </c>
      <c r="AZ1336" s="2">
        <v>0</v>
      </c>
      <c r="BA1336" s="44">
        <v>4</v>
      </c>
      <c r="BB1336" s="2">
        <v>0</v>
      </c>
      <c r="BC1336" s="2">
        <v>0</v>
      </c>
      <c r="BD1336" s="2">
        <v>0</v>
      </c>
      <c r="BE1336" s="2">
        <v>1</v>
      </c>
      <c r="BF1336" s="45">
        <v>0</v>
      </c>
      <c r="BG1336" s="2">
        <v>0</v>
      </c>
      <c r="BH1336" s="2">
        <v>0</v>
      </c>
      <c r="BI1336" s="2">
        <v>0</v>
      </c>
      <c r="BJ1336" s="2">
        <v>0</v>
      </c>
      <c r="BK1336" s="2">
        <v>0</v>
      </c>
      <c r="BL1336" s="2">
        <v>0</v>
      </c>
      <c r="BM1336" s="2">
        <v>0</v>
      </c>
      <c r="BN1336" s="2">
        <v>0</v>
      </c>
      <c r="BO1336" s="2">
        <v>0</v>
      </c>
      <c r="BP1336" s="2">
        <v>0</v>
      </c>
      <c r="BQ1336" s="2">
        <v>0</v>
      </c>
      <c r="BR1336" s="2">
        <v>5</v>
      </c>
      <c r="BS1336" s="2">
        <v>533</v>
      </c>
      <c r="BT1336" s="2">
        <v>0.01</v>
      </c>
      <c r="BU1336" s="5">
        <v>0.82</v>
      </c>
      <c r="BV1336" s="5">
        <f>IFERROR($BF1336/($AL1336+$R1336), "No Votes")</f>
        <v>0</v>
      </c>
      <c r="BW1336" s="5">
        <f>IFERROR($BA1336/($AG1336+$M1336), "No Votes")</f>
        <v>1.3071895424836602E-2</v>
      </c>
      <c r="BX1336" t="s">
        <v>2157</v>
      </c>
      <c r="BY1336" s="5" t="s">
        <v>2093</v>
      </c>
      <c r="BZ1336" s="5" t="s">
        <v>2088</v>
      </c>
      <c r="CA1336" s="28" t="str">
        <f>IF(Table1[[#This Row],[Party]]="Labour","Conservative","Labour")</f>
        <v>Labour</v>
      </c>
      <c r="CB1336" s="28" cm="1">
        <f t="array" ref="CB13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336" s="28" cm="1">
        <f t="array" ref="CC13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336" s="28">
        <f>IF(TRIM(Table1[[#This Row],[Party]])="Labour",Table1[[#This Row],[Conservative_Aye]],Table1[[#This Row],[Labour_Aye]])</f>
        <v>164</v>
      </c>
      <c r="CE1336" s="28">
        <f>IF(TRIM(Table1[[#This Row],[Party]])="Labour",Table1[[#This Row],[Conservative_No]],Table1[[#This Row],[Labour_No]])</f>
        <v>0</v>
      </c>
      <c r="CF1336" s="36">
        <f>IF(Table1[[#This Row],[Gov_Aye]]+Table1[[#This Row],[Gov_No]]=0,"",Table1[[#This Row],[Gov_Aye]]/(Table1[[#This Row],[Gov_Aye]]+Table1[[#This Row],[Gov_No]]))</f>
        <v>1.3071895424836602E-2</v>
      </c>
      <c r="CG1336" s="36">
        <f>IF(Table1[[#This Row],[Opp_Aye]]+Table1[[#This Row],[Opp_No]]=0,"",Table1[[#This Row],[Opp_Aye]]/(Table1[[#This Row],[Opp_Aye]]+Table1[[#This Row],[Opp_No]]))</f>
        <v>1</v>
      </c>
      <c r="CH1336" s="36">
        <f>IF(OR(Table1[[#This Row],[Gov_Share]]="",Table1[[#This Row],[Opp_Share]]=""),"",ABS(Table1[[#This Row],[Gov_Share]]-Table1[[#This Row],[Opp_Share]]))</f>
        <v>0.98692810457516345</v>
      </c>
      <c r="CI1336" s="36">
        <f>IF(Table1[[#This Row],[Gov_Aye]]+Table1[[#This Row],[Gov_No]]=0,"",ABS(Table1[[#This Row],[Gov_Aye]]-Table1[[#This Row],[Gov_No]])/(Table1[[#This Row],[Gov_Aye]]+Table1[[#This Row],[Gov_No]]))</f>
        <v>0.97385620915032678</v>
      </c>
      <c r="CJ1336" s="36">
        <f>IF(Table1[[#This Row],[Opp_Aye]]+Table1[[#This Row],[Opp_No]]=0,"",ABS(Table1[[#This Row],[Opp_Aye]]-Table1[[#This Row],[Opp_No]])/(Table1[[#This Row],[Opp_Aye]]+Table1[[#This Row],[Opp_No]]))</f>
        <v>1</v>
      </c>
      <c r="CK13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0.9574375045550616</v>
      </c>
    </row>
    <row r="1337" spans="1:89" ht="29.5" x14ac:dyDescent="0.75">
      <c r="A1337" s="2">
        <v>1809</v>
      </c>
      <c r="B1337" s="15">
        <v>45412</v>
      </c>
      <c r="C1337" s="16">
        <v>0.70277777777777772</v>
      </c>
      <c r="D1337" s="2">
        <v>145</v>
      </c>
      <c r="E1337" s="19" t="s">
        <v>1479</v>
      </c>
      <c r="F1337" s="2"/>
      <c r="G1337" s="2"/>
      <c r="H1337" s="2">
        <v>273</v>
      </c>
      <c r="I1337" s="2">
        <v>163</v>
      </c>
      <c r="J1337" s="2">
        <v>0</v>
      </c>
      <c r="K1337" s="2">
        <v>0</v>
      </c>
      <c r="L1337" s="2">
        <v>0</v>
      </c>
      <c r="M1337" s="3">
        <v>263</v>
      </c>
      <c r="N1337" s="2">
        <v>5</v>
      </c>
      <c r="O1337" s="2">
        <v>0</v>
      </c>
      <c r="P1337" s="2">
        <v>0</v>
      </c>
      <c r="Q1337" s="2">
        <v>3</v>
      </c>
      <c r="R1337" s="4">
        <v>0</v>
      </c>
      <c r="S1337" s="2">
        <v>0</v>
      </c>
      <c r="T1337" s="2">
        <v>0</v>
      </c>
      <c r="U1337" s="2">
        <v>0</v>
      </c>
      <c r="V1337" s="2">
        <v>0</v>
      </c>
      <c r="W1337" s="2">
        <v>0</v>
      </c>
      <c r="X1337" s="2">
        <v>0</v>
      </c>
      <c r="Y1337" s="2">
        <v>0</v>
      </c>
      <c r="Z1337" s="2">
        <v>0</v>
      </c>
      <c r="AA1337" s="2">
        <v>0</v>
      </c>
      <c r="AB1337" s="2">
        <v>0</v>
      </c>
      <c r="AC1337" s="2">
        <v>0</v>
      </c>
      <c r="AD1337" s="2">
        <v>1</v>
      </c>
      <c r="AE1337" s="2">
        <v>1</v>
      </c>
      <c r="AF1337" s="2">
        <v>0</v>
      </c>
      <c r="AG1337" s="3">
        <v>1</v>
      </c>
      <c r="AH1337" s="2">
        <v>0</v>
      </c>
      <c r="AI1337" s="2">
        <v>0</v>
      </c>
      <c r="AJ1337" s="2">
        <v>1</v>
      </c>
      <c r="AK1337" s="2">
        <v>5</v>
      </c>
      <c r="AL1337" s="4">
        <v>99</v>
      </c>
      <c r="AM1337" s="2">
        <v>12</v>
      </c>
      <c r="AN1337" s="2">
        <v>3</v>
      </c>
      <c r="AO1337" s="2">
        <v>0</v>
      </c>
      <c r="AP1337" s="2">
        <v>35</v>
      </c>
      <c r="AQ1337" s="2">
        <v>1</v>
      </c>
      <c r="AR1337" s="2">
        <v>0</v>
      </c>
      <c r="AS1337" s="2">
        <v>0</v>
      </c>
      <c r="AT1337" s="2">
        <v>0</v>
      </c>
      <c r="AU1337" s="2">
        <v>0</v>
      </c>
      <c r="AV1337" s="2">
        <v>0</v>
      </c>
      <c r="AW1337" s="2">
        <v>1</v>
      </c>
      <c r="AX1337" s="2">
        <v>0</v>
      </c>
      <c r="AY1337" s="2">
        <v>0</v>
      </c>
      <c r="AZ1337" s="2">
        <v>0</v>
      </c>
      <c r="BA1337" s="2">
        <v>1</v>
      </c>
      <c r="BB1337" s="2">
        <v>0</v>
      </c>
      <c r="BC1337" s="2">
        <v>0</v>
      </c>
      <c r="BD1337" s="2">
        <v>0</v>
      </c>
      <c r="BE1337" s="2">
        <v>3</v>
      </c>
      <c r="BF1337" s="2">
        <v>0</v>
      </c>
      <c r="BG1337" s="2">
        <v>0</v>
      </c>
      <c r="BH1337" s="2">
        <v>0</v>
      </c>
      <c r="BI1337" s="2">
        <v>0</v>
      </c>
      <c r="BJ1337" s="2">
        <v>0</v>
      </c>
      <c r="BK1337" s="2">
        <v>0</v>
      </c>
      <c r="BL1337" s="2">
        <v>0</v>
      </c>
      <c r="BM1337" s="2">
        <v>0</v>
      </c>
      <c r="BN1337" s="2">
        <v>0</v>
      </c>
      <c r="BO1337" s="2">
        <v>0</v>
      </c>
      <c r="BP1337" s="2">
        <v>0</v>
      </c>
      <c r="BQ1337" s="2">
        <v>0</v>
      </c>
      <c r="BR1337" s="2">
        <v>4</v>
      </c>
      <c r="BS1337" s="2">
        <v>431</v>
      </c>
      <c r="BT1337" s="2">
        <v>9.2807419999999998E-3</v>
      </c>
      <c r="BU1337" s="5">
        <v>0.66</v>
      </c>
      <c r="BV1337" s="5">
        <f>IFERROR($BF1337/($AL1337+$R1337), "No Votes")</f>
        <v>0</v>
      </c>
      <c r="BW1337" s="5">
        <f>IFERROR($BA1337/($AG1337+$M1337), "No Votes")</f>
        <v>3.787878787878788E-3</v>
      </c>
      <c r="BX1337" t="s">
        <v>2157</v>
      </c>
      <c r="BY1337" s="5" t="s">
        <v>2096</v>
      </c>
      <c r="BZ1337" s="5" t="s">
        <v>2088</v>
      </c>
      <c r="CA1337" s="28" t="str">
        <f>IF(Table1[[#This Row],[Party]]="Labour","Conservative","Labour")</f>
        <v>Labour</v>
      </c>
      <c r="CB1337" s="28" cm="1">
        <f t="array" ref="CB13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263</v>
      </c>
      <c r="CC1337" s="28" cm="1">
        <f t="array" ref="CC13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37" s="28">
        <f>IF(TRIM(Table1[[#This Row],[Party]])="Labour",Table1[[#This Row],[Conservative_Aye]],Table1[[#This Row],[Labour_Aye]])</f>
        <v>0</v>
      </c>
      <c r="CE1337" s="28">
        <f>IF(TRIM(Table1[[#This Row],[Party]])="Labour",Table1[[#This Row],[Conservative_No]],Table1[[#This Row],[Labour_No]])</f>
        <v>99</v>
      </c>
      <c r="CF1337" s="36">
        <f>IF(Table1[[#This Row],[Gov_Aye]]+Table1[[#This Row],[Gov_No]]=0,"",Table1[[#This Row],[Gov_Aye]]/(Table1[[#This Row],[Gov_Aye]]+Table1[[#This Row],[Gov_No]]))</f>
        <v>0.99621212121212122</v>
      </c>
      <c r="CG1337" s="36">
        <f>IF(Table1[[#This Row],[Opp_Aye]]+Table1[[#This Row],[Opp_No]]=0,"",Table1[[#This Row],[Opp_Aye]]/(Table1[[#This Row],[Opp_Aye]]+Table1[[#This Row],[Opp_No]]))</f>
        <v>0</v>
      </c>
      <c r="CH1337" s="36">
        <f>IF(OR(Table1[[#This Row],[Gov_Share]]="",Table1[[#This Row],[Opp_Share]]=""),"",ABS(Table1[[#This Row],[Gov_Share]]-Table1[[#This Row],[Opp_Share]]))</f>
        <v>0.99621212121212122</v>
      </c>
      <c r="CI1337" s="36">
        <f>IF(Table1[[#This Row],[Gov_Aye]]+Table1[[#This Row],[Gov_No]]=0,"",ABS(Table1[[#This Row],[Gov_Aye]]-Table1[[#This Row],[Gov_No]])/(Table1[[#This Row],[Gov_Aye]]+Table1[[#This Row],[Gov_No]]))</f>
        <v>0.99242424242424243</v>
      </c>
      <c r="CJ1337" s="36">
        <f>IF(Table1[[#This Row],[Opp_Aye]]+Table1[[#This Row],[Opp_No]]=0,"",ABS(Table1[[#This Row],[Opp_Aye]]-Table1[[#This Row],[Opp_No]])/(Table1[[#This Row],[Opp_Aye]]+Table1[[#This Row],[Opp_No]]))</f>
        <v>1</v>
      </c>
      <c r="CK13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0.95739866194411649</v>
      </c>
    </row>
    <row r="1338" spans="1:89" ht="29.5" hidden="1" x14ac:dyDescent="0.75">
      <c r="A1338" s="2">
        <v>901</v>
      </c>
      <c r="B1338" s="15">
        <v>44138</v>
      </c>
      <c r="C1338" s="16">
        <v>0.79166666666666663</v>
      </c>
      <c r="D1338" s="2">
        <v>159</v>
      </c>
      <c r="E1338" s="19" t="s">
        <v>886</v>
      </c>
      <c r="F1338" s="2" t="s">
        <v>2025</v>
      </c>
      <c r="G1338" s="2"/>
      <c r="H1338" s="2">
        <v>345</v>
      </c>
      <c r="I1338" s="2">
        <v>260</v>
      </c>
      <c r="J1338" s="2">
        <v>0</v>
      </c>
      <c r="K1338" s="2">
        <v>0</v>
      </c>
      <c r="L1338" s="2">
        <v>0</v>
      </c>
      <c r="M1338" s="3">
        <v>336</v>
      </c>
      <c r="N1338" s="2">
        <v>8</v>
      </c>
      <c r="O1338" s="2">
        <v>0</v>
      </c>
      <c r="P1338" s="2">
        <v>0</v>
      </c>
      <c r="Q1338" s="2">
        <v>1</v>
      </c>
      <c r="R1338" s="4">
        <v>0</v>
      </c>
      <c r="S1338" s="2">
        <v>0</v>
      </c>
      <c r="T1338" s="2">
        <v>0</v>
      </c>
      <c r="U1338" s="2">
        <v>0</v>
      </c>
      <c r="V1338" s="2">
        <v>0</v>
      </c>
      <c r="W1338" s="2">
        <v>0</v>
      </c>
      <c r="X1338" s="2">
        <v>0</v>
      </c>
      <c r="Y1338" s="2">
        <v>0</v>
      </c>
      <c r="Z1338" s="2">
        <v>0</v>
      </c>
      <c r="AA1338" s="2">
        <v>0</v>
      </c>
      <c r="AB1338" s="2">
        <v>0</v>
      </c>
      <c r="AC1338" s="2">
        <v>0</v>
      </c>
      <c r="AD1338" s="2">
        <v>0</v>
      </c>
      <c r="AE1338" s="2">
        <v>1</v>
      </c>
      <c r="AF1338" s="2">
        <v>0</v>
      </c>
      <c r="AG1338" s="3">
        <v>0</v>
      </c>
      <c r="AH1338" s="2">
        <v>0</v>
      </c>
      <c r="AI1338" s="2">
        <v>0</v>
      </c>
      <c r="AJ1338" s="2">
        <v>1</v>
      </c>
      <c r="AK1338" s="2">
        <v>4</v>
      </c>
      <c r="AL1338" s="4">
        <v>189</v>
      </c>
      <c r="AM1338" s="2">
        <v>9</v>
      </c>
      <c r="AN1338" s="2">
        <v>3</v>
      </c>
      <c r="AO1338" s="2">
        <v>0</v>
      </c>
      <c r="AP1338" s="2">
        <v>46</v>
      </c>
      <c r="AQ1338" s="2">
        <v>2</v>
      </c>
      <c r="AR1338" s="2">
        <v>0</v>
      </c>
      <c r="AS1338" s="2">
        <v>0</v>
      </c>
      <c r="AT1338" s="2">
        <v>0</v>
      </c>
      <c r="AU1338" s="2">
        <v>0</v>
      </c>
      <c r="AV1338" s="2">
        <v>0</v>
      </c>
      <c r="AW1338" s="2">
        <v>0</v>
      </c>
      <c r="AX1338" s="2">
        <v>0</v>
      </c>
      <c r="AY1338" s="2">
        <v>0</v>
      </c>
      <c r="AZ1338" s="2">
        <v>0</v>
      </c>
      <c r="BA1338" s="44">
        <v>0</v>
      </c>
      <c r="BB1338" s="2">
        <v>0</v>
      </c>
      <c r="BC1338" s="2">
        <v>0</v>
      </c>
      <c r="BD1338" s="2">
        <v>0</v>
      </c>
      <c r="BE1338" s="2">
        <v>1</v>
      </c>
      <c r="BF1338" s="45">
        <v>0</v>
      </c>
      <c r="BG1338" s="2">
        <v>0</v>
      </c>
      <c r="BH1338" s="2">
        <v>0</v>
      </c>
      <c r="BI1338" s="2">
        <v>0</v>
      </c>
      <c r="BJ1338" s="2">
        <v>0</v>
      </c>
      <c r="BK1338" s="2">
        <v>0</v>
      </c>
      <c r="BL1338" s="2">
        <v>0</v>
      </c>
      <c r="BM1338" s="2">
        <v>0</v>
      </c>
      <c r="BN1338" s="2">
        <v>0</v>
      </c>
      <c r="BO1338" s="2">
        <v>0</v>
      </c>
      <c r="BP1338" s="2">
        <v>0</v>
      </c>
      <c r="BQ1338" s="2">
        <v>0</v>
      </c>
      <c r="BR1338" s="2">
        <v>1</v>
      </c>
      <c r="BS1338" s="2">
        <v>600</v>
      </c>
      <c r="BT1338" s="2">
        <v>0</v>
      </c>
      <c r="BU1338" s="5">
        <v>0.92</v>
      </c>
      <c r="BV1338" s="5">
        <f>IFERROR($BF1338/($AL1338+$R1338), "No Votes")</f>
        <v>0</v>
      </c>
      <c r="BW1338" s="5">
        <f>IFERROR($BA1338/($AG1338+$M1338), "No Votes")</f>
        <v>0</v>
      </c>
      <c r="BX1338" t="s">
        <v>2156</v>
      </c>
      <c r="BY1338" s="5" t="s">
        <v>2093</v>
      </c>
      <c r="BZ1338" s="5" t="s">
        <v>2088</v>
      </c>
      <c r="CA1338" s="28" t="str">
        <f>IF(Table1[[#This Row],[Party]]="Labour","Conservative","Labour")</f>
        <v>Labour</v>
      </c>
      <c r="CB1338" s="28" cm="1">
        <f t="array" ref="CB13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336</v>
      </c>
      <c r="CC1338" s="28" cm="1">
        <f t="array" ref="CC13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38" s="28">
        <f>IF(TRIM(Table1[[#This Row],[Party]])="Labour",Table1[[#This Row],[Conservative_Aye]],Table1[[#This Row],[Labour_Aye]])</f>
        <v>0</v>
      </c>
      <c r="CE1338" s="28">
        <f>IF(TRIM(Table1[[#This Row],[Party]])="Labour",Table1[[#This Row],[Conservative_No]],Table1[[#This Row],[Labour_No]])</f>
        <v>189</v>
      </c>
      <c r="CF1338" s="36">
        <f>IF(Table1[[#This Row],[Gov_Aye]]+Table1[[#This Row],[Gov_No]]=0,"",Table1[[#This Row],[Gov_Aye]]/(Table1[[#This Row],[Gov_Aye]]+Table1[[#This Row],[Gov_No]]))</f>
        <v>1</v>
      </c>
      <c r="CG1338" s="36">
        <f>IF(Table1[[#This Row],[Opp_Aye]]+Table1[[#This Row],[Opp_No]]=0,"",Table1[[#This Row],[Opp_Aye]]/(Table1[[#This Row],[Opp_Aye]]+Table1[[#This Row],[Opp_No]]))</f>
        <v>0</v>
      </c>
      <c r="CH1338" s="36">
        <f>IF(OR(Table1[[#This Row],[Gov_Share]]="",Table1[[#This Row],[Opp_Share]]=""),"",ABS(Table1[[#This Row],[Gov_Share]]-Table1[[#This Row],[Opp_Share]]))</f>
        <v>1</v>
      </c>
      <c r="CI1338" s="36">
        <f>IF(Table1[[#This Row],[Gov_Aye]]+Table1[[#This Row],[Gov_No]]=0,"",ABS(Table1[[#This Row],[Gov_Aye]]-Table1[[#This Row],[Gov_No]])/(Table1[[#This Row],[Gov_Aye]]+Table1[[#This Row],[Gov_No]]))</f>
        <v>1</v>
      </c>
      <c r="CJ1338" s="36">
        <f>IF(Table1[[#This Row],[Opp_Aye]]+Table1[[#This Row],[Opp_No]]=0,"",ABS(Table1[[#This Row],[Opp_Aye]]-Table1[[#This Row],[Opp_No]])/(Table1[[#This Row],[Opp_Aye]]+Table1[[#This Row],[Opp_No]]))</f>
        <v>1</v>
      </c>
      <c r="CK13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0.97506925207756234</v>
      </c>
    </row>
    <row r="1339" spans="1:89" ht="29.5" x14ac:dyDescent="0.75">
      <c r="A1339" s="2">
        <v>1783</v>
      </c>
      <c r="B1339" s="15">
        <v>45397</v>
      </c>
      <c r="C1339" s="16">
        <v>0.87777777777777777</v>
      </c>
      <c r="D1339" s="2">
        <v>119</v>
      </c>
      <c r="E1339" s="19" t="s">
        <v>1067</v>
      </c>
      <c r="F1339" s="2"/>
      <c r="G1339" s="2"/>
      <c r="H1339" s="2">
        <v>319</v>
      </c>
      <c r="I1339" s="2">
        <v>249</v>
      </c>
      <c r="J1339" s="2">
        <v>0</v>
      </c>
      <c r="K1339" s="2">
        <v>0</v>
      </c>
      <c r="L1339" s="2">
        <v>0</v>
      </c>
      <c r="M1339" s="3">
        <v>311</v>
      </c>
      <c r="N1339" s="2">
        <v>4</v>
      </c>
      <c r="O1339" s="2">
        <v>0</v>
      </c>
      <c r="P1339" s="2">
        <v>0</v>
      </c>
      <c r="Q1339" s="2">
        <v>0</v>
      </c>
      <c r="R1339" s="4">
        <v>0</v>
      </c>
      <c r="S1339" s="2">
        <v>0</v>
      </c>
      <c r="T1339" s="2">
        <v>0</v>
      </c>
      <c r="U1339" s="2">
        <v>0</v>
      </c>
      <c r="V1339" s="2">
        <v>0</v>
      </c>
      <c r="W1339" s="2">
        <v>0</v>
      </c>
      <c r="X1339" s="2">
        <v>0</v>
      </c>
      <c r="Y1339" s="2">
        <v>0</v>
      </c>
      <c r="Z1339" s="2">
        <v>0</v>
      </c>
      <c r="AA1339" s="2">
        <v>0</v>
      </c>
      <c r="AB1339" s="2">
        <v>0</v>
      </c>
      <c r="AC1339" s="2">
        <v>0</v>
      </c>
      <c r="AD1339" s="2">
        <v>1</v>
      </c>
      <c r="AE1339" s="2">
        <v>1</v>
      </c>
      <c r="AF1339" s="2">
        <v>0</v>
      </c>
      <c r="AG1339" s="3">
        <v>0</v>
      </c>
      <c r="AH1339" s="2">
        <v>0</v>
      </c>
      <c r="AI1339" s="2">
        <v>0</v>
      </c>
      <c r="AJ1339" s="2">
        <v>1</v>
      </c>
      <c r="AK1339" s="2">
        <v>6</v>
      </c>
      <c r="AL1339" s="4">
        <v>180</v>
      </c>
      <c r="AM1339" s="2">
        <v>15</v>
      </c>
      <c r="AN1339" s="2">
        <v>3</v>
      </c>
      <c r="AO1339" s="2">
        <v>0</v>
      </c>
      <c r="AP1339" s="2">
        <v>40</v>
      </c>
      <c r="AQ1339" s="2">
        <v>2</v>
      </c>
      <c r="AR1339" s="2">
        <v>0</v>
      </c>
      <c r="AS1339" s="2">
        <v>0</v>
      </c>
      <c r="AT1339" s="2">
        <v>0</v>
      </c>
      <c r="AU1339" s="2">
        <v>0</v>
      </c>
      <c r="AV1339" s="2">
        <v>0</v>
      </c>
      <c r="AW1339" s="2">
        <v>1</v>
      </c>
      <c r="AX1339" s="2">
        <v>0</v>
      </c>
      <c r="AY1339" s="2">
        <v>0</v>
      </c>
      <c r="AZ1339" s="2">
        <v>0</v>
      </c>
      <c r="BA1339" s="44">
        <v>0</v>
      </c>
      <c r="BB1339" s="2">
        <v>0</v>
      </c>
      <c r="BC1339" s="2">
        <v>0</v>
      </c>
      <c r="BD1339" s="2">
        <v>0</v>
      </c>
      <c r="BE1339" s="2">
        <v>0</v>
      </c>
      <c r="BF1339" s="45">
        <v>0</v>
      </c>
      <c r="BG1339" s="2">
        <v>0</v>
      </c>
      <c r="BH1339" s="2">
        <v>0</v>
      </c>
      <c r="BI1339" s="2">
        <v>0</v>
      </c>
      <c r="BJ1339" s="2">
        <v>0</v>
      </c>
      <c r="BK1339" s="2">
        <v>0</v>
      </c>
      <c r="BL1339" s="2">
        <v>0</v>
      </c>
      <c r="BM1339" s="2">
        <v>0</v>
      </c>
      <c r="BN1339" s="2">
        <v>0</v>
      </c>
      <c r="BO1339" s="2">
        <v>0</v>
      </c>
      <c r="BP1339" s="2">
        <v>0</v>
      </c>
      <c r="BQ1339" s="2">
        <v>0</v>
      </c>
      <c r="BR1339" s="2">
        <v>0</v>
      </c>
      <c r="BS1339" s="2">
        <v>565</v>
      </c>
      <c r="BT1339" s="2">
        <v>0</v>
      </c>
      <c r="BU1339" s="5">
        <v>0.87</v>
      </c>
      <c r="BV1339" s="5">
        <f>IFERROR($BF1339/($AL1339+$R1339), "No Votes")</f>
        <v>0</v>
      </c>
      <c r="BW1339" s="5">
        <f>IFERROR($BA1339/($AG1339+$M1339), "No Votes")</f>
        <v>0</v>
      </c>
      <c r="BX1339" t="s">
        <v>2157</v>
      </c>
      <c r="BY1339" s="5" t="s">
        <v>2096</v>
      </c>
      <c r="BZ1339" s="5" t="s">
        <v>2088</v>
      </c>
      <c r="CA1339" s="28" t="str">
        <f>IF(Table1[[#This Row],[Party]]="Labour","Conservative","Labour")</f>
        <v>Labour</v>
      </c>
      <c r="CB1339" s="28" cm="1">
        <f t="array" ref="CB13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1339" s="28" cm="1">
        <f t="array" ref="CC13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39" s="28">
        <f>IF(TRIM(Table1[[#This Row],[Party]])="Labour",Table1[[#This Row],[Conservative_Aye]],Table1[[#This Row],[Labour_Aye]])</f>
        <v>0</v>
      </c>
      <c r="CE1339" s="28">
        <f>IF(TRIM(Table1[[#This Row],[Party]])="Labour",Table1[[#This Row],[Conservative_No]],Table1[[#This Row],[Labour_No]])</f>
        <v>180</v>
      </c>
      <c r="CF1339" s="36">
        <f>IF(Table1[[#This Row],[Gov_Aye]]+Table1[[#This Row],[Gov_No]]=0,"",Table1[[#This Row],[Gov_Aye]]/(Table1[[#This Row],[Gov_Aye]]+Table1[[#This Row],[Gov_No]]))</f>
        <v>1</v>
      </c>
      <c r="CG1339" s="36">
        <f>IF(Table1[[#This Row],[Opp_Aye]]+Table1[[#This Row],[Opp_No]]=0,"",Table1[[#This Row],[Opp_Aye]]/(Table1[[#This Row],[Opp_Aye]]+Table1[[#This Row],[Opp_No]]))</f>
        <v>0</v>
      </c>
      <c r="CH1339" s="36">
        <f>IF(OR(Table1[[#This Row],[Gov_Share]]="",Table1[[#This Row],[Opp_Share]]=""),"",ABS(Table1[[#This Row],[Gov_Share]]-Table1[[#This Row],[Opp_Share]]))</f>
        <v>1</v>
      </c>
      <c r="CI1339" s="36">
        <f>IF(Table1[[#This Row],[Gov_Aye]]+Table1[[#This Row],[Gov_No]]=0,"",ABS(Table1[[#This Row],[Gov_Aye]]-Table1[[#This Row],[Gov_No]])/(Table1[[#This Row],[Gov_Aye]]+Table1[[#This Row],[Gov_No]]))</f>
        <v>1</v>
      </c>
      <c r="CJ1339" s="36">
        <f>IF(Table1[[#This Row],[Opp_Aye]]+Table1[[#This Row],[Opp_No]]=0,"",ABS(Table1[[#This Row],[Opp_Aye]]-Table1[[#This Row],[Opp_No]])/(Table1[[#This Row],[Opp_Aye]]+Table1[[#This Row],[Opp_No]]))</f>
        <v>1</v>
      </c>
      <c r="CK13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0.95737627279185411</v>
      </c>
    </row>
    <row r="1340" spans="1:89" ht="29.5" hidden="1" x14ac:dyDescent="0.75">
      <c r="A1340">
        <v>816</v>
      </c>
      <c r="B1340" s="17">
        <v>44026</v>
      </c>
      <c r="C1340" s="18">
        <v>0.75</v>
      </c>
      <c r="D1340">
        <v>74</v>
      </c>
      <c r="E1340" s="20" t="s">
        <v>1030</v>
      </c>
      <c r="F1340" t="s">
        <v>2020</v>
      </c>
      <c r="G1340" t="s">
        <v>2152</v>
      </c>
      <c r="H1340">
        <v>246</v>
      </c>
      <c r="I1340">
        <v>342</v>
      </c>
      <c r="J1340">
        <v>0</v>
      </c>
      <c r="K1340">
        <v>0</v>
      </c>
      <c r="L1340">
        <v>0</v>
      </c>
      <c r="M1340" s="3">
        <v>0</v>
      </c>
      <c r="N1340">
        <v>2</v>
      </c>
      <c r="O1340">
        <v>0</v>
      </c>
      <c r="P1340">
        <v>0</v>
      </c>
      <c r="Q1340">
        <v>1</v>
      </c>
      <c r="R1340" s="4">
        <v>183</v>
      </c>
      <c r="S1340">
        <v>9</v>
      </c>
      <c r="T1340">
        <v>3</v>
      </c>
      <c r="U1340">
        <v>0</v>
      </c>
      <c r="V1340">
        <v>45</v>
      </c>
      <c r="W1340">
        <v>1</v>
      </c>
      <c r="X1340">
        <v>0</v>
      </c>
      <c r="Y1340">
        <v>0</v>
      </c>
      <c r="Z1340">
        <v>0</v>
      </c>
      <c r="AA1340">
        <v>0</v>
      </c>
      <c r="AB1340">
        <v>0</v>
      </c>
      <c r="AC1340">
        <v>0</v>
      </c>
      <c r="AD1340">
        <v>0</v>
      </c>
      <c r="AE1340">
        <v>0</v>
      </c>
      <c r="AF1340">
        <v>0</v>
      </c>
      <c r="AG1340" s="3">
        <v>341</v>
      </c>
      <c r="AH1340">
        <v>0</v>
      </c>
      <c r="AI1340">
        <v>0</v>
      </c>
      <c r="AJ1340">
        <v>0</v>
      </c>
      <c r="AK1340">
        <v>0</v>
      </c>
      <c r="AL1340" s="4">
        <v>0</v>
      </c>
      <c r="AM1340">
        <v>0</v>
      </c>
      <c r="AN1340">
        <v>0</v>
      </c>
      <c r="AO1340">
        <v>0</v>
      </c>
      <c r="AP1340">
        <v>0</v>
      </c>
      <c r="AQ1340">
        <v>0</v>
      </c>
      <c r="AR1340">
        <v>0</v>
      </c>
      <c r="AS1340">
        <v>0</v>
      </c>
      <c r="AT1340">
        <v>0</v>
      </c>
      <c r="AU1340">
        <v>0</v>
      </c>
      <c r="AV1340">
        <v>0</v>
      </c>
      <c r="AW1340">
        <v>0</v>
      </c>
      <c r="AX1340">
        <v>0</v>
      </c>
      <c r="AY1340">
        <v>0</v>
      </c>
      <c r="AZ1340">
        <v>0</v>
      </c>
      <c r="BA1340" s="3">
        <v>0</v>
      </c>
      <c r="BB1340">
        <v>0</v>
      </c>
      <c r="BC1340">
        <v>0</v>
      </c>
      <c r="BD1340">
        <v>0</v>
      </c>
      <c r="BE1340">
        <v>0</v>
      </c>
      <c r="BF1340" s="4">
        <v>0</v>
      </c>
      <c r="BG1340">
        <v>0</v>
      </c>
      <c r="BH1340">
        <v>0</v>
      </c>
      <c r="BI1340">
        <v>0</v>
      </c>
      <c r="BJ1340">
        <v>0</v>
      </c>
      <c r="BK1340">
        <v>0</v>
      </c>
      <c r="BL1340">
        <v>0</v>
      </c>
      <c r="BM1340">
        <v>0</v>
      </c>
      <c r="BN1340">
        <v>0</v>
      </c>
      <c r="BO1340">
        <v>0</v>
      </c>
      <c r="BP1340">
        <v>0</v>
      </c>
      <c r="BQ1340">
        <v>0</v>
      </c>
      <c r="BR1340">
        <v>0</v>
      </c>
      <c r="BS1340">
        <v>585</v>
      </c>
      <c r="BT1340">
        <v>0</v>
      </c>
      <c r="BU1340" s="1">
        <v>0.9</v>
      </c>
      <c r="BV1340" s="5">
        <f>IFERROR($BF1340/($AL1340+$R1340), "No Votes")</f>
        <v>0</v>
      </c>
      <c r="BW1340" s="5">
        <f>IFERROR($BA1340/($AG1340+$M1340), "No Votes")</f>
        <v>0</v>
      </c>
      <c r="BX1340" t="s">
        <v>2156</v>
      </c>
      <c r="BY1340" s="5" t="s">
        <v>2093</v>
      </c>
      <c r="BZ1340" s="5" t="s">
        <v>2088</v>
      </c>
      <c r="CA1340" s="28" t="str">
        <f>IF(Table1[[#This Row],[Party]]="Labour","Conservative","Labour")</f>
        <v>Labour</v>
      </c>
      <c r="CB1340" s="28" cm="1">
        <f t="array" ref="CB13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40" s="28" cm="1">
        <f t="array" ref="CC13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341</v>
      </c>
      <c r="CD1340" s="28">
        <f>IF(TRIM(Table1[[#This Row],[Party]])="Labour",Table1[[#This Row],[Conservative_Aye]],Table1[[#This Row],[Labour_Aye]])</f>
        <v>183</v>
      </c>
      <c r="CE1340" s="28">
        <f>IF(TRIM(Table1[[#This Row],[Party]])="Labour",Table1[[#This Row],[Conservative_No]],Table1[[#This Row],[Labour_No]])</f>
        <v>0</v>
      </c>
      <c r="CF1340" s="36">
        <f>IF(Table1[[#This Row],[Gov_Aye]]+Table1[[#This Row],[Gov_No]]=0,"",Table1[[#This Row],[Gov_Aye]]/(Table1[[#This Row],[Gov_Aye]]+Table1[[#This Row],[Gov_No]]))</f>
        <v>0</v>
      </c>
      <c r="CG1340" s="36">
        <f>IF(Table1[[#This Row],[Opp_Aye]]+Table1[[#This Row],[Opp_No]]=0,"",Table1[[#This Row],[Opp_Aye]]/(Table1[[#This Row],[Opp_Aye]]+Table1[[#This Row],[Opp_No]]))</f>
        <v>1</v>
      </c>
      <c r="CH1340" s="36">
        <f>IF(OR(Table1[[#This Row],[Gov_Share]]="",Table1[[#This Row],[Opp_Share]]=""),"",ABS(Table1[[#This Row],[Gov_Share]]-Table1[[#This Row],[Opp_Share]]))</f>
        <v>1</v>
      </c>
      <c r="CI1340" s="36">
        <f>IF(Table1[[#This Row],[Gov_Aye]]+Table1[[#This Row],[Gov_No]]=0,"",ABS(Table1[[#This Row],[Gov_Aye]]-Table1[[#This Row],[Gov_No]])/(Table1[[#This Row],[Gov_Aye]]+Table1[[#This Row],[Gov_No]]))</f>
        <v>1</v>
      </c>
      <c r="CJ1340" s="36">
        <f>IF(Table1[[#This Row],[Opp_Aye]]+Table1[[#This Row],[Opp_No]]=0,"",ABS(Table1[[#This Row],[Opp_Aye]]-Table1[[#This Row],[Opp_No]])/(Table1[[#This Row],[Opp_Aye]]+Table1[[#This Row],[Opp_No]]))</f>
        <v>1</v>
      </c>
      <c r="CK13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0.97546149376480584</v>
      </c>
    </row>
    <row r="1341" spans="1:89" x14ac:dyDescent="0.75">
      <c r="A1341" s="2">
        <v>1548</v>
      </c>
      <c r="B1341" s="15">
        <v>45069</v>
      </c>
      <c r="C1341" s="16">
        <v>0.78888888888888886</v>
      </c>
      <c r="D1341" s="2">
        <v>240</v>
      </c>
      <c r="E1341" s="19" t="s">
        <v>1361</v>
      </c>
      <c r="F1341" s="2"/>
      <c r="G1341" s="2"/>
      <c r="H1341" s="2">
        <v>171</v>
      </c>
      <c r="I1341" s="2">
        <v>296</v>
      </c>
      <c r="J1341" s="2">
        <v>0</v>
      </c>
      <c r="K1341" s="2">
        <v>0</v>
      </c>
      <c r="L1341" s="2">
        <v>0</v>
      </c>
      <c r="M1341" s="3">
        <v>0</v>
      </c>
      <c r="N1341" s="2">
        <v>0</v>
      </c>
      <c r="O1341" s="2">
        <v>0</v>
      </c>
      <c r="P1341" s="2">
        <v>1</v>
      </c>
      <c r="Q1341" s="2">
        <v>6</v>
      </c>
      <c r="R1341" s="4">
        <v>148</v>
      </c>
      <c r="S1341" s="2">
        <v>14</v>
      </c>
      <c r="T1341" s="2">
        <v>0</v>
      </c>
      <c r="U1341" s="2">
        <v>0</v>
      </c>
      <c r="V1341" s="2">
        <v>0</v>
      </c>
      <c r="W1341" s="2">
        <v>0</v>
      </c>
      <c r="X1341" s="2">
        <v>0</v>
      </c>
      <c r="Y1341" s="2">
        <v>0</v>
      </c>
      <c r="Z1341" s="2">
        <v>0</v>
      </c>
      <c r="AA1341" s="2">
        <v>0</v>
      </c>
      <c r="AB1341" s="2">
        <v>0</v>
      </c>
      <c r="AC1341" s="2">
        <v>0</v>
      </c>
      <c r="AD1341" s="2">
        <v>0</v>
      </c>
      <c r="AE1341" s="2">
        <v>0</v>
      </c>
      <c r="AF1341" s="2">
        <v>0</v>
      </c>
      <c r="AG1341" s="3">
        <v>287</v>
      </c>
      <c r="AH1341" s="2">
        <v>5</v>
      </c>
      <c r="AI1341" s="2">
        <v>0</v>
      </c>
      <c r="AJ1341" s="2">
        <v>0</v>
      </c>
      <c r="AK1341" s="2">
        <v>2</v>
      </c>
      <c r="AL1341" s="4">
        <v>0</v>
      </c>
      <c r="AM1341" s="2">
        <v>0</v>
      </c>
      <c r="AN1341" s="2">
        <v>0</v>
      </c>
      <c r="AO1341" s="2">
        <v>0</v>
      </c>
      <c r="AP1341" s="2">
        <v>0</v>
      </c>
      <c r="AQ1341" s="2">
        <v>0</v>
      </c>
      <c r="AR1341" s="2">
        <v>0</v>
      </c>
      <c r="AS1341" s="2">
        <v>0</v>
      </c>
      <c r="AT1341" s="2">
        <v>0</v>
      </c>
      <c r="AU1341" s="2">
        <v>0</v>
      </c>
      <c r="AV1341" s="2">
        <v>0</v>
      </c>
      <c r="AW1341" s="2">
        <v>0</v>
      </c>
      <c r="AX1341" s="2">
        <v>0</v>
      </c>
      <c r="AY1341" s="2">
        <v>0</v>
      </c>
      <c r="AZ1341" s="2">
        <v>0</v>
      </c>
      <c r="BA1341" s="2">
        <v>0</v>
      </c>
      <c r="BB1341" s="2">
        <v>0</v>
      </c>
      <c r="BC1341" s="2">
        <v>0</v>
      </c>
      <c r="BD1341" s="2">
        <v>0</v>
      </c>
      <c r="BE1341" s="2">
        <v>2</v>
      </c>
      <c r="BF1341" s="2">
        <v>0</v>
      </c>
      <c r="BG1341" s="2">
        <v>0</v>
      </c>
      <c r="BH1341" s="2">
        <v>0</v>
      </c>
      <c r="BI1341" s="2">
        <v>0</v>
      </c>
      <c r="BJ1341" s="2">
        <v>0</v>
      </c>
      <c r="BK1341" s="2">
        <v>0</v>
      </c>
      <c r="BL1341" s="2">
        <v>0</v>
      </c>
      <c r="BM1341" s="2">
        <v>0</v>
      </c>
      <c r="BN1341" s="2">
        <v>0</v>
      </c>
      <c r="BO1341" s="2">
        <v>0</v>
      </c>
      <c r="BP1341" s="2">
        <v>0</v>
      </c>
      <c r="BQ1341" s="2">
        <v>0</v>
      </c>
      <c r="BR1341" s="2">
        <v>2</v>
      </c>
      <c r="BS1341" s="2">
        <v>463</v>
      </c>
      <c r="BT1341" s="2">
        <v>4.319654E-3</v>
      </c>
      <c r="BU1341" s="5">
        <v>0.71</v>
      </c>
      <c r="BV1341" s="5">
        <f>IFERROR($BF1341/($AL1341+$R1341), "No Votes")</f>
        <v>0</v>
      </c>
      <c r="BW1341" s="5">
        <f>IFERROR($BA1341/($AG1341+$M1341), "No Votes")</f>
        <v>0</v>
      </c>
      <c r="BX1341" t="s">
        <v>2157</v>
      </c>
      <c r="BY1341" s="5" t="s">
        <v>2096</v>
      </c>
      <c r="BZ1341" s="5" t="s">
        <v>2088</v>
      </c>
      <c r="CA1341" s="28" t="str">
        <f>IF(Table1[[#This Row],[Party]]="Labour","Conservative","Labour")</f>
        <v>Labour</v>
      </c>
      <c r="CB1341" s="28" cm="1">
        <f t="array" ref="CB13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41" s="28" cm="1">
        <f t="array" ref="CC13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1341" s="28">
        <f>IF(TRIM(Table1[[#This Row],[Party]])="Labour",Table1[[#This Row],[Conservative_Aye]],Table1[[#This Row],[Labour_Aye]])</f>
        <v>148</v>
      </c>
      <c r="CE1341" s="28">
        <f>IF(TRIM(Table1[[#This Row],[Party]])="Labour",Table1[[#This Row],[Conservative_No]],Table1[[#This Row],[Labour_No]])</f>
        <v>0</v>
      </c>
      <c r="CF1341" s="36">
        <f>IF(Table1[[#This Row],[Gov_Aye]]+Table1[[#This Row],[Gov_No]]=0,"",Table1[[#This Row],[Gov_Aye]]/(Table1[[#This Row],[Gov_Aye]]+Table1[[#This Row],[Gov_No]]))</f>
        <v>0</v>
      </c>
      <c r="CG1341" s="36">
        <f>IF(Table1[[#This Row],[Opp_Aye]]+Table1[[#This Row],[Opp_No]]=0,"",Table1[[#This Row],[Opp_Aye]]/(Table1[[#This Row],[Opp_Aye]]+Table1[[#This Row],[Opp_No]]))</f>
        <v>1</v>
      </c>
      <c r="CH1341" s="36">
        <f>IF(OR(Table1[[#This Row],[Gov_Share]]="",Table1[[#This Row],[Opp_Share]]=""),"",ABS(Table1[[#This Row],[Gov_Share]]-Table1[[#This Row],[Opp_Share]]))</f>
        <v>1</v>
      </c>
      <c r="CI1341" s="36">
        <f>IF(Table1[[#This Row],[Gov_Aye]]+Table1[[#This Row],[Gov_No]]=0,"",ABS(Table1[[#This Row],[Gov_Aye]]-Table1[[#This Row],[Gov_No]])/(Table1[[#This Row],[Gov_Aye]]+Table1[[#This Row],[Gov_No]]))</f>
        <v>1</v>
      </c>
      <c r="CJ1341" s="36">
        <f>IF(Table1[[#This Row],[Opp_Aye]]+Table1[[#This Row],[Opp_No]]=0,"",ABS(Table1[[#This Row],[Opp_Aye]]-Table1[[#This Row],[Opp_No]])/(Table1[[#This Row],[Opp_Aye]]+Table1[[#This Row],[Opp_No]]))</f>
        <v>1</v>
      </c>
      <c r="CK13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0.95733640818679733</v>
      </c>
    </row>
    <row r="1342" spans="1:89" x14ac:dyDescent="0.75">
      <c r="A1342" s="2">
        <v>1781</v>
      </c>
      <c r="B1342" s="15">
        <v>45397</v>
      </c>
      <c r="C1342" s="16">
        <v>0.85902777777777772</v>
      </c>
      <c r="D1342" s="2">
        <v>117</v>
      </c>
      <c r="E1342" s="19" t="s">
        <v>1068</v>
      </c>
      <c r="F1342" s="2"/>
      <c r="G1342" s="2"/>
      <c r="H1342" s="2">
        <v>315</v>
      </c>
      <c r="I1342" s="2">
        <v>250</v>
      </c>
      <c r="J1342" s="2">
        <v>0</v>
      </c>
      <c r="K1342" s="2">
        <v>0</v>
      </c>
      <c r="L1342" s="2">
        <v>0</v>
      </c>
      <c r="M1342" s="3">
        <v>310</v>
      </c>
      <c r="N1342" s="2">
        <v>4</v>
      </c>
      <c r="O1342" s="2">
        <v>0</v>
      </c>
      <c r="P1342" s="2">
        <v>0</v>
      </c>
      <c r="Q1342" s="2">
        <v>0</v>
      </c>
      <c r="R1342" s="4">
        <v>0</v>
      </c>
      <c r="S1342" s="2">
        <v>0</v>
      </c>
      <c r="T1342" s="2">
        <v>0</v>
      </c>
      <c r="U1342" s="2">
        <v>0</v>
      </c>
      <c r="V1342" s="2">
        <v>0</v>
      </c>
      <c r="W1342" s="2">
        <v>0</v>
      </c>
      <c r="X1342" s="2">
        <v>0</v>
      </c>
      <c r="Y1342" s="2">
        <v>0</v>
      </c>
      <c r="Z1342" s="2">
        <v>0</v>
      </c>
      <c r="AA1342" s="2">
        <v>0</v>
      </c>
      <c r="AB1342" s="2">
        <v>0</v>
      </c>
      <c r="AC1342" s="2">
        <v>0</v>
      </c>
      <c r="AD1342" s="2">
        <v>1</v>
      </c>
      <c r="AE1342" s="2">
        <v>1</v>
      </c>
      <c r="AF1342" s="2">
        <v>0</v>
      </c>
      <c r="AG1342" s="3">
        <v>0</v>
      </c>
      <c r="AH1342" s="2">
        <v>0</v>
      </c>
      <c r="AI1342" s="2">
        <v>0</v>
      </c>
      <c r="AJ1342" s="2">
        <v>1</v>
      </c>
      <c r="AK1342" s="2">
        <v>6</v>
      </c>
      <c r="AL1342" s="4">
        <v>180</v>
      </c>
      <c r="AM1342" s="2">
        <v>15</v>
      </c>
      <c r="AN1342" s="2">
        <v>3</v>
      </c>
      <c r="AO1342" s="2">
        <v>0</v>
      </c>
      <c r="AP1342" s="2">
        <v>40</v>
      </c>
      <c r="AQ1342" s="2">
        <v>2</v>
      </c>
      <c r="AR1342" s="2">
        <v>0</v>
      </c>
      <c r="AS1342" s="2">
        <v>0</v>
      </c>
      <c r="AT1342" s="2">
        <v>0</v>
      </c>
      <c r="AU1342" s="2">
        <v>0</v>
      </c>
      <c r="AV1342" s="2">
        <v>0</v>
      </c>
      <c r="AW1342" s="2">
        <v>1</v>
      </c>
      <c r="AX1342" s="2">
        <v>0</v>
      </c>
      <c r="AY1342" s="2">
        <v>0</v>
      </c>
      <c r="AZ1342" s="2">
        <v>0</v>
      </c>
      <c r="BA1342" s="44">
        <v>0</v>
      </c>
      <c r="BB1342" s="2">
        <v>0</v>
      </c>
      <c r="BC1342" s="2">
        <v>0</v>
      </c>
      <c r="BD1342" s="2">
        <v>0</v>
      </c>
      <c r="BE1342" s="2">
        <v>0</v>
      </c>
      <c r="BF1342" s="45">
        <v>0</v>
      </c>
      <c r="BG1342" s="2">
        <v>0</v>
      </c>
      <c r="BH1342" s="2">
        <v>0</v>
      </c>
      <c r="BI1342" s="2">
        <v>0</v>
      </c>
      <c r="BJ1342" s="2">
        <v>0</v>
      </c>
      <c r="BK1342" s="2">
        <v>0</v>
      </c>
      <c r="BL1342" s="2">
        <v>0</v>
      </c>
      <c r="BM1342" s="2">
        <v>0</v>
      </c>
      <c r="BN1342" s="2">
        <v>0</v>
      </c>
      <c r="BO1342" s="2">
        <v>0</v>
      </c>
      <c r="BP1342" s="2">
        <v>0</v>
      </c>
      <c r="BQ1342" s="2">
        <v>0</v>
      </c>
      <c r="BR1342" s="2">
        <v>0</v>
      </c>
      <c r="BS1342" s="2">
        <v>564</v>
      </c>
      <c r="BT1342" s="2">
        <v>0</v>
      </c>
      <c r="BU1342" s="5">
        <v>0.87</v>
      </c>
      <c r="BV1342" s="5">
        <f>IFERROR($BF1342/($AL1342+$R1342), "No Votes")</f>
        <v>0</v>
      </c>
      <c r="BW1342" s="5">
        <f>IFERROR($BA1342/($AG1342+$M1342), "No Votes")</f>
        <v>0</v>
      </c>
      <c r="BX1342" t="s">
        <v>2157</v>
      </c>
      <c r="BY1342" s="5" t="s">
        <v>2096</v>
      </c>
      <c r="BZ1342" s="5" t="s">
        <v>2088</v>
      </c>
      <c r="CA1342" s="28" t="str">
        <f>IF(Table1[[#This Row],[Party]]="Labour","Conservative","Labour")</f>
        <v>Labour</v>
      </c>
      <c r="CB1342" s="28" cm="1">
        <f t="array" ref="CB13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1342" s="28" cm="1">
        <f t="array" ref="CC13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42" s="28">
        <f>IF(TRIM(Table1[[#This Row],[Party]])="Labour",Table1[[#This Row],[Conservative_Aye]],Table1[[#This Row],[Labour_Aye]])</f>
        <v>0</v>
      </c>
      <c r="CE1342" s="28">
        <f>IF(TRIM(Table1[[#This Row],[Party]])="Labour",Table1[[#This Row],[Conservative_No]],Table1[[#This Row],[Labour_No]])</f>
        <v>180</v>
      </c>
      <c r="CF1342" s="36">
        <f>IF(Table1[[#This Row],[Gov_Aye]]+Table1[[#This Row],[Gov_No]]=0,"",Table1[[#This Row],[Gov_Aye]]/(Table1[[#This Row],[Gov_Aye]]+Table1[[#This Row],[Gov_No]]))</f>
        <v>1</v>
      </c>
      <c r="CG1342" s="36">
        <f>IF(Table1[[#This Row],[Opp_Aye]]+Table1[[#This Row],[Opp_No]]=0,"",Table1[[#This Row],[Opp_Aye]]/(Table1[[#This Row],[Opp_Aye]]+Table1[[#This Row],[Opp_No]]))</f>
        <v>0</v>
      </c>
      <c r="CH1342" s="36">
        <f>IF(OR(Table1[[#This Row],[Gov_Share]]="",Table1[[#This Row],[Opp_Share]]=""),"",ABS(Table1[[#This Row],[Gov_Share]]-Table1[[#This Row],[Opp_Share]]))</f>
        <v>1</v>
      </c>
      <c r="CI1342" s="36">
        <f>IF(Table1[[#This Row],[Gov_Aye]]+Table1[[#This Row],[Gov_No]]=0,"",ABS(Table1[[#This Row],[Gov_Aye]]-Table1[[#This Row],[Gov_No]])/(Table1[[#This Row],[Gov_Aye]]+Table1[[#This Row],[Gov_No]]))</f>
        <v>1</v>
      </c>
      <c r="CJ1342" s="36">
        <f>IF(Table1[[#This Row],[Opp_Aye]]+Table1[[#This Row],[Opp_No]]=0,"",ABS(Table1[[#This Row],[Opp_Aye]]-Table1[[#This Row],[Opp_No]])/(Table1[[#This Row],[Opp_Aye]]+Table1[[#This Row],[Opp_No]]))</f>
        <v>1</v>
      </c>
      <c r="CK13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0.95724465558194771</v>
      </c>
    </row>
    <row r="1343" spans="1:89" x14ac:dyDescent="0.75">
      <c r="A1343">
        <v>1736</v>
      </c>
      <c r="B1343" s="17">
        <v>45327</v>
      </c>
      <c r="C1343" s="18">
        <v>0.78472222222222221</v>
      </c>
      <c r="D1343">
        <v>72</v>
      </c>
      <c r="E1343" s="20" t="s">
        <v>1316</v>
      </c>
      <c r="H1343">
        <v>182</v>
      </c>
      <c r="I1343">
        <v>289</v>
      </c>
      <c r="J1343">
        <v>1</v>
      </c>
      <c r="K1343">
        <v>0</v>
      </c>
      <c r="L1343">
        <v>0</v>
      </c>
      <c r="M1343" s="3">
        <v>0</v>
      </c>
      <c r="N1343">
        <v>0</v>
      </c>
      <c r="O1343">
        <v>0</v>
      </c>
      <c r="P1343">
        <v>0</v>
      </c>
      <c r="Q1343">
        <v>5</v>
      </c>
      <c r="R1343" s="4">
        <v>126</v>
      </c>
      <c r="S1343">
        <v>14</v>
      </c>
      <c r="T1343">
        <v>2</v>
      </c>
      <c r="U1343">
        <v>0</v>
      </c>
      <c r="V1343">
        <v>34</v>
      </c>
      <c r="W1343">
        <v>1</v>
      </c>
      <c r="X1343">
        <v>0</v>
      </c>
      <c r="Y1343">
        <v>0</v>
      </c>
      <c r="Z1343">
        <v>0</v>
      </c>
      <c r="AA1343">
        <v>0</v>
      </c>
      <c r="AB1343">
        <v>0</v>
      </c>
      <c r="AC1343">
        <v>0</v>
      </c>
      <c r="AD1343">
        <v>0</v>
      </c>
      <c r="AE1343">
        <v>0</v>
      </c>
      <c r="AF1343">
        <v>0</v>
      </c>
      <c r="AG1343" s="3">
        <v>282</v>
      </c>
      <c r="AH1343">
        <v>3</v>
      </c>
      <c r="AI1343">
        <v>0</v>
      </c>
      <c r="AJ1343">
        <v>0</v>
      </c>
      <c r="AK1343">
        <v>3</v>
      </c>
      <c r="AL1343" s="4">
        <v>0</v>
      </c>
      <c r="AM1343">
        <v>0</v>
      </c>
      <c r="AN1343">
        <v>0</v>
      </c>
      <c r="AO1343">
        <v>0</v>
      </c>
      <c r="AP1343">
        <v>0</v>
      </c>
      <c r="AQ1343">
        <v>0</v>
      </c>
      <c r="AR1343">
        <v>0</v>
      </c>
      <c r="AS1343">
        <v>0</v>
      </c>
      <c r="AT1343">
        <v>0</v>
      </c>
      <c r="AU1343">
        <v>0</v>
      </c>
      <c r="AV1343">
        <v>0</v>
      </c>
      <c r="AW1343">
        <v>0</v>
      </c>
      <c r="AX1343">
        <v>0</v>
      </c>
      <c r="AY1343">
        <v>0</v>
      </c>
      <c r="AZ1343">
        <v>0</v>
      </c>
      <c r="BA1343">
        <v>0</v>
      </c>
      <c r="BB1343">
        <v>0</v>
      </c>
      <c r="BC1343">
        <v>0</v>
      </c>
      <c r="BD1343">
        <v>0</v>
      </c>
      <c r="BE1343">
        <v>3</v>
      </c>
      <c r="BF1343">
        <v>0</v>
      </c>
      <c r="BG1343">
        <v>0</v>
      </c>
      <c r="BH1343">
        <v>0</v>
      </c>
      <c r="BI1343">
        <v>0</v>
      </c>
      <c r="BJ1343">
        <v>0</v>
      </c>
      <c r="BK1343">
        <v>0</v>
      </c>
      <c r="BL1343">
        <v>0</v>
      </c>
      <c r="BM1343">
        <v>0</v>
      </c>
      <c r="BN1343">
        <v>0</v>
      </c>
      <c r="BO1343">
        <v>0</v>
      </c>
      <c r="BP1343">
        <v>0</v>
      </c>
      <c r="BQ1343">
        <v>0</v>
      </c>
      <c r="BR1343">
        <v>3</v>
      </c>
      <c r="BS1343">
        <v>471</v>
      </c>
      <c r="BT1343">
        <v>6.3694270000000004E-3</v>
      </c>
      <c r="BU1343" s="1">
        <v>0.72</v>
      </c>
      <c r="BV1343" s="5">
        <f>IFERROR($BF1343/($AL1343+$R1343), "No Votes")</f>
        <v>0</v>
      </c>
      <c r="BW1343" s="5">
        <f>IFERROR($BA1343/($AG1343+$M1343), "No Votes")</f>
        <v>0</v>
      </c>
      <c r="BX1343" t="s">
        <v>2157</v>
      </c>
      <c r="BY1343" s="5" t="s">
        <v>2096</v>
      </c>
      <c r="BZ1343" s="5" t="s">
        <v>2088</v>
      </c>
      <c r="CA1343" s="28" t="str">
        <f>IF(Table1[[#This Row],[Party]]="Labour","Conservative","Labour")</f>
        <v>Labour</v>
      </c>
      <c r="CB1343" s="28" cm="1">
        <f t="array" ref="CB13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43" s="28" cm="1">
        <f t="array" ref="CC13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1343" s="28">
        <f>IF(TRIM(Table1[[#This Row],[Party]])="Labour",Table1[[#This Row],[Conservative_Aye]],Table1[[#This Row],[Labour_Aye]])</f>
        <v>126</v>
      </c>
      <c r="CE1343" s="28">
        <f>IF(TRIM(Table1[[#This Row],[Party]])="Labour",Table1[[#This Row],[Conservative_No]],Table1[[#This Row],[Labour_No]])</f>
        <v>0</v>
      </c>
      <c r="CF1343" s="36">
        <f>IF(Table1[[#This Row],[Gov_Aye]]+Table1[[#This Row],[Gov_No]]=0,"",Table1[[#This Row],[Gov_Aye]]/(Table1[[#This Row],[Gov_Aye]]+Table1[[#This Row],[Gov_No]]))</f>
        <v>0</v>
      </c>
      <c r="CG1343" s="36">
        <f>IF(Table1[[#This Row],[Opp_Aye]]+Table1[[#This Row],[Opp_No]]=0,"",Table1[[#This Row],[Opp_Aye]]/(Table1[[#This Row],[Opp_Aye]]+Table1[[#This Row],[Opp_No]]))</f>
        <v>1</v>
      </c>
      <c r="CH1343" s="36">
        <f>IF(OR(Table1[[#This Row],[Gov_Share]]="",Table1[[#This Row],[Opp_Share]]=""),"",ABS(Table1[[#This Row],[Gov_Share]]-Table1[[#This Row],[Opp_Share]]))</f>
        <v>1</v>
      </c>
      <c r="CI1343" s="36">
        <f>IF(Table1[[#This Row],[Gov_Aye]]+Table1[[#This Row],[Gov_No]]=0,"",ABS(Table1[[#This Row],[Gov_Aye]]-Table1[[#This Row],[Gov_No]])/(Table1[[#This Row],[Gov_Aye]]+Table1[[#This Row],[Gov_No]]))</f>
        <v>1</v>
      </c>
      <c r="CJ1343" s="36">
        <f>IF(Table1[[#This Row],[Opp_Aye]]+Table1[[#This Row],[Opp_No]]=0,"",ABS(Table1[[#This Row],[Opp_Aye]]-Table1[[#This Row],[Opp_No]])/(Table1[[#This Row],[Opp_Aye]]+Table1[[#This Row],[Opp_No]]))</f>
        <v>1</v>
      </c>
      <c r="CK13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0.95723014256619143</v>
      </c>
    </row>
    <row r="1344" spans="1:89" x14ac:dyDescent="0.75">
      <c r="A1344" s="2">
        <v>1735</v>
      </c>
      <c r="B1344" s="15">
        <v>45327</v>
      </c>
      <c r="C1344" s="16">
        <v>0.77500000000000002</v>
      </c>
      <c r="D1344" s="2">
        <v>71</v>
      </c>
      <c r="E1344" s="19" t="s">
        <v>1323</v>
      </c>
      <c r="F1344" s="2"/>
      <c r="G1344" s="2"/>
      <c r="H1344" s="2">
        <v>185</v>
      </c>
      <c r="I1344" s="2">
        <v>285</v>
      </c>
      <c r="J1344" s="2">
        <v>1</v>
      </c>
      <c r="K1344" s="2">
        <v>0</v>
      </c>
      <c r="L1344" s="2">
        <v>0</v>
      </c>
      <c r="M1344" s="3">
        <v>0</v>
      </c>
      <c r="N1344" s="2">
        <v>3</v>
      </c>
      <c r="O1344" s="2">
        <v>0</v>
      </c>
      <c r="P1344" s="2">
        <v>0</v>
      </c>
      <c r="Q1344" s="2">
        <v>5</v>
      </c>
      <c r="R1344" s="4">
        <v>126</v>
      </c>
      <c r="S1344" s="2">
        <v>14</v>
      </c>
      <c r="T1344" s="2">
        <v>2</v>
      </c>
      <c r="U1344" s="2">
        <v>0</v>
      </c>
      <c r="V1344" s="2">
        <v>34</v>
      </c>
      <c r="W1344" s="2">
        <v>1</v>
      </c>
      <c r="X1344" s="2">
        <v>0</v>
      </c>
      <c r="Y1344" s="2">
        <v>0</v>
      </c>
      <c r="Z1344" s="2">
        <v>0</v>
      </c>
      <c r="AA1344" s="2">
        <v>0</v>
      </c>
      <c r="AB1344" s="2">
        <v>0</v>
      </c>
      <c r="AC1344" s="2">
        <v>0</v>
      </c>
      <c r="AD1344" s="2">
        <v>0</v>
      </c>
      <c r="AE1344" s="2">
        <v>0</v>
      </c>
      <c r="AF1344" s="2">
        <v>0</v>
      </c>
      <c r="AG1344" s="3">
        <v>282</v>
      </c>
      <c r="AH1344" s="2">
        <v>0</v>
      </c>
      <c r="AI1344" s="2">
        <v>0</v>
      </c>
      <c r="AJ1344" s="2">
        <v>0</v>
      </c>
      <c r="AK1344" s="2">
        <v>2</v>
      </c>
      <c r="AL1344" s="4">
        <v>0</v>
      </c>
      <c r="AM1344" s="2">
        <v>0</v>
      </c>
      <c r="AN1344" s="2">
        <v>0</v>
      </c>
      <c r="AO1344" s="2">
        <v>0</v>
      </c>
      <c r="AP1344" s="2">
        <v>0</v>
      </c>
      <c r="AQ1344" s="2">
        <v>0</v>
      </c>
      <c r="AR1344" s="2">
        <v>0</v>
      </c>
      <c r="AS1344" s="2">
        <v>0</v>
      </c>
      <c r="AT1344" s="2">
        <v>0</v>
      </c>
      <c r="AU1344" s="2">
        <v>0</v>
      </c>
      <c r="AV1344" s="2">
        <v>0</v>
      </c>
      <c r="AW1344" s="2">
        <v>0</v>
      </c>
      <c r="AX1344" s="2">
        <v>0</v>
      </c>
      <c r="AY1344" s="2">
        <v>0</v>
      </c>
      <c r="AZ1344" s="2">
        <v>0</v>
      </c>
      <c r="BA1344" s="2">
        <v>0</v>
      </c>
      <c r="BB1344" s="2">
        <v>0</v>
      </c>
      <c r="BC1344" s="2">
        <v>0</v>
      </c>
      <c r="BD1344" s="2">
        <v>0</v>
      </c>
      <c r="BE1344" s="2">
        <v>2</v>
      </c>
      <c r="BF1344" s="2">
        <v>0</v>
      </c>
      <c r="BG1344" s="2">
        <v>0</v>
      </c>
      <c r="BH1344" s="2">
        <v>0</v>
      </c>
      <c r="BI1344" s="2">
        <v>0</v>
      </c>
      <c r="BJ1344" s="2">
        <v>0</v>
      </c>
      <c r="BK1344" s="2">
        <v>0</v>
      </c>
      <c r="BL1344" s="2">
        <v>0</v>
      </c>
      <c r="BM1344" s="2">
        <v>0</v>
      </c>
      <c r="BN1344" s="2">
        <v>0</v>
      </c>
      <c r="BO1344" s="2">
        <v>0</v>
      </c>
      <c r="BP1344" s="2">
        <v>0</v>
      </c>
      <c r="BQ1344" s="2">
        <v>0</v>
      </c>
      <c r="BR1344" s="2">
        <v>2</v>
      </c>
      <c r="BS1344" s="2">
        <v>470</v>
      </c>
      <c r="BT1344" s="2">
        <v>4.2553189999999996E-3</v>
      </c>
      <c r="BU1344" s="5">
        <v>0.72</v>
      </c>
      <c r="BV1344" s="5">
        <f>IFERROR($BF1344/($AL1344+$R1344), "No Votes")</f>
        <v>0</v>
      </c>
      <c r="BW1344" s="5">
        <f>IFERROR($BA1344/($AG1344+$M1344), "No Votes")</f>
        <v>0</v>
      </c>
      <c r="BX1344" t="s">
        <v>2157</v>
      </c>
      <c r="BY1344" s="5" t="s">
        <v>2096</v>
      </c>
      <c r="BZ1344" s="5" t="s">
        <v>2088</v>
      </c>
      <c r="CA1344" s="28" t="str">
        <f>IF(Table1[[#This Row],[Party]]="Labour","Conservative","Labour")</f>
        <v>Labour</v>
      </c>
      <c r="CB1344" s="28" cm="1">
        <f t="array" ref="CB13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44" s="28" cm="1">
        <f t="array" ref="CC13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282</v>
      </c>
      <c r="CD1344" s="28">
        <f>IF(TRIM(Table1[[#This Row],[Party]])="Labour",Table1[[#This Row],[Conservative_Aye]],Table1[[#This Row],[Labour_Aye]])</f>
        <v>126</v>
      </c>
      <c r="CE1344" s="28">
        <f>IF(TRIM(Table1[[#This Row],[Party]])="Labour",Table1[[#This Row],[Conservative_No]],Table1[[#This Row],[Labour_No]])</f>
        <v>0</v>
      </c>
      <c r="CF1344" s="36">
        <f>IF(Table1[[#This Row],[Gov_Aye]]+Table1[[#This Row],[Gov_No]]=0,"",Table1[[#This Row],[Gov_Aye]]/(Table1[[#This Row],[Gov_Aye]]+Table1[[#This Row],[Gov_No]]))</f>
        <v>0</v>
      </c>
      <c r="CG1344" s="36">
        <f>IF(Table1[[#This Row],[Opp_Aye]]+Table1[[#This Row],[Opp_No]]=0,"",Table1[[#This Row],[Opp_Aye]]/(Table1[[#This Row],[Opp_Aye]]+Table1[[#This Row],[Opp_No]]))</f>
        <v>1</v>
      </c>
      <c r="CH1344" s="36">
        <f>IF(OR(Table1[[#This Row],[Gov_Share]]="",Table1[[#This Row],[Opp_Share]]=""),"",ABS(Table1[[#This Row],[Gov_Share]]-Table1[[#This Row],[Opp_Share]]))</f>
        <v>1</v>
      </c>
      <c r="CI1344" s="36">
        <f>IF(Table1[[#This Row],[Gov_Aye]]+Table1[[#This Row],[Gov_No]]=0,"",ABS(Table1[[#This Row],[Gov_Aye]]-Table1[[#This Row],[Gov_No]])/(Table1[[#This Row],[Gov_Aye]]+Table1[[#This Row],[Gov_No]]))</f>
        <v>1</v>
      </c>
      <c r="CJ1344" s="36">
        <f>IF(Table1[[#This Row],[Opp_Aye]]+Table1[[#This Row],[Opp_No]]=0,"",ABS(Table1[[#This Row],[Opp_Aye]]-Table1[[#This Row],[Opp_No]])/(Table1[[#This Row],[Opp_Aye]]+Table1[[#This Row],[Opp_No]]))</f>
        <v>1</v>
      </c>
      <c r="CK13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0.95723014256619143</v>
      </c>
    </row>
    <row r="1345" spans="1:89" ht="29.5" x14ac:dyDescent="0.75">
      <c r="A1345" s="2">
        <v>1646</v>
      </c>
      <c r="B1345" s="15">
        <v>45216</v>
      </c>
      <c r="C1345" s="16">
        <v>0.77430555555555558</v>
      </c>
      <c r="D1345" s="2">
        <v>338</v>
      </c>
      <c r="E1345" s="19" t="s">
        <v>1406</v>
      </c>
      <c r="F1345" s="2"/>
      <c r="G1345" s="2"/>
      <c r="H1345" s="2">
        <v>303</v>
      </c>
      <c r="I1345" s="2">
        <v>152</v>
      </c>
      <c r="J1345" s="2">
        <v>0</v>
      </c>
      <c r="K1345" s="2">
        <v>0</v>
      </c>
      <c r="L1345" s="2">
        <v>0</v>
      </c>
      <c r="M1345" s="3">
        <v>294</v>
      </c>
      <c r="N1345" s="2">
        <v>6</v>
      </c>
      <c r="O1345" s="2">
        <v>0</v>
      </c>
      <c r="P1345" s="2">
        <v>0</v>
      </c>
      <c r="Q1345" s="2">
        <v>1</v>
      </c>
      <c r="R1345" s="4">
        <v>0</v>
      </c>
      <c r="S1345" s="2">
        <v>0</v>
      </c>
      <c r="T1345" s="2">
        <v>0</v>
      </c>
      <c r="U1345" s="2">
        <v>0</v>
      </c>
      <c r="V1345" s="2">
        <v>0</v>
      </c>
      <c r="W1345" s="2">
        <v>0</v>
      </c>
      <c r="X1345" s="2">
        <v>0</v>
      </c>
      <c r="Y1345" s="2">
        <v>1</v>
      </c>
      <c r="Z1345" s="2">
        <v>0</v>
      </c>
      <c r="AA1345" s="2">
        <v>0</v>
      </c>
      <c r="AB1345" s="2">
        <v>0</v>
      </c>
      <c r="AC1345" s="2">
        <v>0</v>
      </c>
      <c r="AD1345" s="2">
        <v>0</v>
      </c>
      <c r="AE1345" s="2">
        <v>1</v>
      </c>
      <c r="AF1345" s="2">
        <v>0</v>
      </c>
      <c r="AG1345" s="3">
        <v>3</v>
      </c>
      <c r="AH1345" s="2">
        <v>0</v>
      </c>
      <c r="AI1345" s="2">
        <v>0</v>
      </c>
      <c r="AJ1345" s="2">
        <v>1</v>
      </c>
      <c r="AK1345" s="2">
        <v>4</v>
      </c>
      <c r="AL1345" s="4">
        <v>132</v>
      </c>
      <c r="AM1345" s="2">
        <v>11</v>
      </c>
      <c r="AN1345" s="2">
        <v>0</v>
      </c>
      <c r="AO1345" s="2">
        <v>0</v>
      </c>
      <c r="AP1345" s="2">
        <v>0</v>
      </c>
      <c r="AQ1345" s="2">
        <v>0</v>
      </c>
      <c r="AR1345" s="2">
        <v>0</v>
      </c>
      <c r="AS1345" s="2">
        <v>0</v>
      </c>
      <c r="AT1345" s="2">
        <v>0</v>
      </c>
      <c r="AU1345" s="2">
        <v>0</v>
      </c>
      <c r="AV1345" s="2">
        <v>0</v>
      </c>
      <c r="AW1345" s="2">
        <v>0</v>
      </c>
      <c r="AX1345" s="2">
        <v>0</v>
      </c>
      <c r="AY1345" s="2">
        <v>0</v>
      </c>
      <c r="AZ1345" s="2">
        <v>0</v>
      </c>
      <c r="BA1345" s="2">
        <v>3</v>
      </c>
      <c r="BB1345" s="2">
        <v>0</v>
      </c>
      <c r="BC1345" s="2">
        <v>0</v>
      </c>
      <c r="BD1345" s="2">
        <v>0</v>
      </c>
      <c r="BE1345" s="2">
        <v>1</v>
      </c>
      <c r="BF1345" s="2">
        <v>0</v>
      </c>
      <c r="BG1345" s="2">
        <v>0</v>
      </c>
      <c r="BH1345" s="2">
        <v>0</v>
      </c>
      <c r="BI1345" s="2">
        <v>0</v>
      </c>
      <c r="BJ1345" s="2">
        <v>0</v>
      </c>
      <c r="BK1345" s="2">
        <v>0</v>
      </c>
      <c r="BL1345" s="2">
        <v>0</v>
      </c>
      <c r="BM1345" s="2">
        <v>0</v>
      </c>
      <c r="BN1345" s="2">
        <v>0</v>
      </c>
      <c r="BO1345" s="2">
        <v>0</v>
      </c>
      <c r="BP1345" s="2">
        <v>0</v>
      </c>
      <c r="BQ1345" s="2">
        <v>0</v>
      </c>
      <c r="BR1345" s="2">
        <v>4</v>
      </c>
      <c r="BS1345" s="2">
        <v>454</v>
      </c>
      <c r="BT1345" s="2">
        <v>8.8105730000000004E-3</v>
      </c>
      <c r="BU1345" s="5">
        <v>0.7</v>
      </c>
      <c r="BV1345" s="5">
        <f>IFERROR($BF1345/($AL1345+$R1345), "No Votes")</f>
        <v>0</v>
      </c>
      <c r="BW1345" s="5">
        <f>IFERROR($BA1345/($AG1345+$M1345), "No Votes")</f>
        <v>1.0101010101010102E-2</v>
      </c>
      <c r="BX1345" t="s">
        <v>2157</v>
      </c>
      <c r="BY1345" s="5" t="s">
        <v>2096</v>
      </c>
      <c r="BZ1345" s="5" t="s">
        <v>2088</v>
      </c>
      <c r="CA1345" s="28" t="str">
        <f>IF(Table1[[#This Row],[Party]]="Labour","Conservative","Labour")</f>
        <v>Labour</v>
      </c>
      <c r="CB1345" s="28" cm="1">
        <f t="array" ref="CB13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294</v>
      </c>
      <c r="CC1345" s="28" cm="1">
        <f t="array" ref="CC13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345" s="28">
        <f>IF(TRIM(Table1[[#This Row],[Party]])="Labour",Table1[[#This Row],[Conservative_Aye]],Table1[[#This Row],[Labour_Aye]])</f>
        <v>0</v>
      </c>
      <c r="CE1345" s="28">
        <f>IF(TRIM(Table1[[#This Row],[Party]])="Labour",Table1[[#This Row],[Conservative_No]],Table1[[#This Row],[Labour_No]])</f>
        <v>132</v>
      </c>
      <c r="CF1345" s="36">
        <f>IF(Table1[[#This Row],[Gov_Aye]]+Table1[[#This Row],[Gov_No]]=0,"",Table1[[#This Row],[Gov_Aye]]/(Table1[[#This Row],[Gov_Aye]]+Table1[[#This Row],[Gov_No]]))</f>
        <v>0.98989898989898994</v>
      </c>
      <c r="CG1345" s="36">
        <f>IF(Table1[[#This Row],[Opp_Aye]]+Table1[[#This Row],[Opp_No]]=0,"",Table1[[#This Row],[Opp_Aye]]/(Table1[[#This Row],[Opp_Aye]]+Table1[[#This Row],[Opp_No]]))</f>
        <v>0</v>
      </c>
      <c r="CH1345" s="36">
        <f>IF(OR(Table1[[#This Row],[Gov_Share]]="",Table1[[#This Row],[Opp_Share]]=""),"",ABS(Table1[[#This Row],[Gov_Share]]-Table1[[#This Row],[Opp_Share]]))</f>
        <v>0.98989898989898994</v>
      </c>
      <c r="CI1345" s="36">
        <f>IF(Table1[[#This Row],[Gov_Aye]]+Table1[[#This Row],[Gov_No]]=0,"",ABS(Table1[[#This Row],[Gov_Aye]]-Table1[[#This Row],[Gov_No]])/(Table1[[#This Row],[Gov_Aye]]+Table1[[#This Row],[Gov_No]]))</f>
        <v>0.97979797979797978</v>
      </c>
      <c r="CJ1345" s="36">
        <f>IF(Table1[[#This Row],[Opp_Aye]]+Table1[[#This Row],[Opp_No]]=0,"",ABS(Table1[[#This Row],[Opp_Aye]]-Table1[[#This Row],[Opp_No]])/(Table1[[#This Row],[Opp_Aye]]+Table1[[#This Row],[Opp_No]]))</f>
        <v>1</v>
      </c>
      <c r="CK13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0.95717505634861011</v>
      </c>
    </row>
    <row r="1346" spans="1:89" x14ac:dyDescent="0.75">
      <c r="A1346">
        <v>1700</v>
      </c>
      <c r="B1346" s="17">
        <v>45301</v>
      </c>
      <c r="C1346" s="18">
        <v>0.65069444444444446</v>
      </c>
      <c r="D1346">
        <v>36</v>
      </c>
      <c r="E1346" s="20" t="s">
        <v>480</v>
      </c>
      <c r="H1346">
        <v>224</v>
      </c>
      <c r="I1346">
        <v>294</v>
      </c>
      <c r="J1346">
        <v>1</v>
      </c>
      <c r="K1346">
        <v>0</v>
      </c>
      <c r="L1346">
        <v>0</v>
      </c>
      <c r="M1346" s="3">
        <v>0</v>
      </c>
      <c r="N1346">
        <v>0</v>
      </c>
      <c r="O1346">
        <v>0</v>
      </c>
      <c r="P1346">
        <v>1</v>
      </c>
      <c r="Q1346">
        <v>7</v>
      </c>
      <c r="R1346" s="4">
        <v>162</v>
      </c>
      <c r="S1346">
        <v>14</v>
      </c>
      <c r="T1346">
        <v>2</v>
      </c>
      <c r="U1346">
        <v>0</v>
      </c>
      <c r="V1346">
        <v>36</v>
      </c>
      <c r="W1346">
        <v>1</v>
      </c>
      <c r="X1346">
        <v>0</v>
      </c>
      <c r="Y1346">
        <v>0</v>
      </c>
      <c r="Z1346">
        <v>0</v>
      </c>
      <c r="AA1346">
        <v>0</v>
      </c>
      <c r="AB1346">
        <v>0</v>
      </c>
      <c r="AC1346">
        <v>0</v>
      </c>
      <c r="AD1346">
        <v>0</v>
      </c>
      <c r="AE1346">
        <v>0</v>
      </c>
      <c r="AF1346">
        <v>0</v>
      </c>
      <c r="AG1346" s="3">
        <v>287</v>
      </c>
      <c r="AH1346">
        <v>3</v>
      </c>
      <c r="AI1346">
        <v>0</v>
      </c>
      <c r="AJ1346">
        <v>0</v>
      </c>
      <c r="AK1346">
        <v>2</v>
      </c>
      <c r="AL1346" s="4">
        <v>0</v>
      </c>
      <c r="AM1346">
        <v>0</v>
      </c>
      <c r="AN1346">
        <v>0</v>
      </c>
      <c r="AO1346">
        <v>0</v>
      </c>
      <c r="AP1346">
        <v>0</v>
      </c>
      <c r="AQ1346">
        <v>0</v>
      </c>
      <c r="AR1346">
        <v>0</v>
      </c>
      <c r="AS1346">
        <v>0</v>
      </c>
      <c r="AT1346">
        <v>0</v>
      </c>
      <c r="AU1346">
        <v>0</v>
      </c>
      <c r="AV1346">
        <v>0</v>
      </c>
      <c r="AW1346">
        <v>0</v>
      </c>
      <c r="AX1346">
        <v>0</v>
      </c>
      <c r="AY1346">
        <v>0</v>
      </c>
      <c r="AZ1346">
        <v>0</v>
      </c>
      <c r="BA1346" s="3">
        <v>0</v>
      </c>
      <c r="BB1346">
        <v>0</v>
      </c>
      <c r="BC1346">
        <v>0</v>
      </c>
      <c r="BD1346">
        <v>0</v>
      </c>
      <c r="BE1346">
        <v>2</v>
      </c>
      <c r="BF1346" s="4">
        <v>0</v>
      </c>
      <c r="BG1346">
        <v>0</v>
      </c>
      <c r="BH1346">
        <v>0</v>
      </c>
      <c r="BI1346">
        <v>0</v>
      </c>
      <c r="BJ1346">
        <v>0</v>
      </c>
      <c r="BK1346">
        <v>0</v>
      </c>
      <c r="BL1346">
        <v>0</v>
      </c>
      <c r="BM1346">
        <v>0</v>
      </c>
      <c r="BN1346">
        <v>0</v>
      </c>
      <c r="BO1346">
        <v>0</v>
      </c>
      <c r="BP1346">
        <v>0</v>
      </c>
      <c r="BQ1346">
        <v>0</v>
      </c>
      <c r="BR1346">
        <v>2</v>
      </c>
      <c r="BS1346">
        <v>516</v>
      </c>
      <c r="BT1346">
        <v>0</v>
      </c>
      <c r="BU1346" s="1">
        <v>0.79</v>
      </c>
      <c r="BV1346" s="5">
        <f>IFERROR($BF1346/($AL1346+$R1346), "No Votes")</f>
        <v>0</v>
      </c>
      <c r="BW1346" s="5">
        <f>IFERROR($BA1346/($AG1346+$M1346), "No Votes")</f>
        <v>0</v>
      </c>
      <c r="BX1346" t="s">
        <v>2157</v>
      </c>
      <c r="BY1346" s="5" t="s">
        <v>2096</v>
      </c>
      <c r="BZ1346" s="5" t="s">
        <v>2088</v>
      </c>
      <c r="CA1346" s="28" t="str">
        <f>IF(Table1[[#This Row],[Party]]="Labour","Conservative","Labour")</f>
        <v>Labour</v>
      </c>
      <c r="CB1346" s="28" cm="1">
        <f t="array" ref="CB13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46" s="28" cm="1">
        <f t="array" ref="CC13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287</v>
      </c>
      <c r="CD1346" s="28">
        <f>IF(TRIM(Table1[[#This Row],[Party]])="Labour",Table1[[#This Row],[Conservative_Aye]],Table1[[#This Row],[Labour_Aye]])</f>
        <v>162</v>
      </c>
      <c r="CE1346" s="28">
        <f>IF(TRIM(Table1[[#This Row],[Party]])="Labour",Table1[[#This Row],[Conservative_No]],Table1[[#This Row],[Labour_No]])</f>
        <v>0</v>
      </c>
      <c r="CF1346" s="36">
        <f>IF(Table1[[#This Row],[Gov_Aye]]+Table1[[#This Row],[Gov_No]]=0,"",Table1[[#This Row],[Gov_Aye]]/(Table1[[#This Row],[Gov_Aye]]+Table1[[#This Row],[Gov_No]]))</f>
        <v>0</v>
      </c>
      <c r="CG1346" s="36">
        <f>IF(Table1[[#This Row],[Opp_Aye]]+Table1[[#This Row],[Opp_No]]=0,"",Table1[[#This Row],[Opp_Aye]]/(Table1[[#This Row],[Opp_Aye]]+Table1[[#This Row],[Opp_No]]))</f>
        <v>1</v>
      </c>
      <c r="CH1346" s="36">
        <f>IF(OR(Table1[[#This Row],[Gov_Share]]="",Table1[[#This Row],[Opp_Share]]=""),"",ABS(Table1[[#This Row],[Gov_Share]]-Table1[[#This Row],[Opp_Share]]))</f>
        <v>1</v>
      </c>
      <c r="CI1346" s="36">
        <f>IF(Table1[[#This Row],[Gov_Aye]]+Table1[[#This Row],[Gov_No]]=0,"",ABS(Table1[[#This Row],[Gov_Aye]]-Table1[[#This Row],[Gov_No]])/(Table1[[#This Row],[Gov_Aye]]+Table1[[#This Row],[Gov_No]]))</f>
        <v>1</v>
      </c>
      <c r="CJ1346" s="36">
        <f>IF(Table1[[#This Row],[Opp_Aye]]+Table1[[#This Row],[Opp_No]]=0,"",ABS(Table1[[#This Row],[Opp_Aye]]-Table1[[#This Row],[Opp_No]])/(Table1[[#This Row],[Opp_Aye]]+Table1[[#This Row],[Opp_No]]))</f>
        <v>1</v>
      </c>
      <c r="CK13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0.95702917771883289</v>
      </c>
    </row>
    <row r="1347" spans="1:89" ht="29.5" x14ac:dyDescent="0.75">
      <c r="A1347" s="2">
        <v>1378</v>
      </c>
      <c r="B1347" s="15">
        <v>44859</v>
      </c>
      <c r="C1347" s="16">
        <v>0.78541666666666665</v>
      </c>
      <c r="D1347" s="2">
        <v>72</v>
      </c>
      <c r="E1347" s="19" t="s">
        <v>648</v>
      </c>
      <c r="F1347" s="2"/>
      <c r="G1347" s="2"/>
      <c r="H1347" s="2">
        <v>223</v>
      </c>
      <c r="I1347" s="2">
        <v>277</v>
      </c>
      <c r="J1347" s="2">
        <v>2</v>
      </c>
      <c r="K1347" s="2">
        <v>1</v>
      </c>
      <c r="L1347" s="2">
        <v>0</v>
      </c>
      <c r="M1347" s="3">
        <v>0</v>
      </c>
      <c r="N1347" s="2">
        <v>0</v>
      </c>
      <c r="O1347" s="2">
        <v>0</v>
      </c>
      <c r="P1347" s="2">
        <v>1</v>
      </c>
      <c r="Q1347" s="2">
        <v>8</v>
      </c>
      <c r="R1347" s="4">
        <v>156</v>
      </c>
      <c r="S1347" s="2">
        <v>13</v>
      </c>
      <c r="T1347" s="2">
        <v>3</v>
      </c>
      <c r="U1347" s="2">
        <v>0</v>
      </c>
      <c r="V1347" s="2">
        <v>37</v>
      </c>
      <c r="W1347" s="2">
        <v>2</v>
      </c>
      <c r="X1347" s="2">
        <v>0</v>
      </c>
      <c r="Y1347" s="2">
        <v>0</v>
      </c>
      <c r="Z1347" s="2">
        <v>0</v>
      </c>
      <c r="AA1347" s="2">
        <v>0</v>
      </c>
      <c r="AB1347" s="2">
        <v>0</v>
      </c>
      <c r="AC1347" s="2">
        <v>0</v>
      </c>
      <c r="AD1347" s="2">
        <v>0</v>
      </c>
      <c r="AE1347" s="2">
        <v>0</v>
      </c>
      <c r="AF1347" s="2">
        <v>0</v>
      </c>
      <c r="AG1347" s="3">
        <v>267</v>
      </c>
      <c r="AH1347" s="2">
        <v>7</v>
      </c>
      <c r="AI1347" s="2">
        <v>0</v>
      </c>
      <c r="AJ1347" s="2">
        <v>0</v>
      </c>
      <c r="AK1347" s="2">
        <v>1</v>
      </c>
      <c r="AL1347" s="4">
        <v>0</v>
      </c>
      <c r="AM1347" s="2">
        <v>0</v>
      </c>
      <c r="AN1347" s="2">
        <v>0</v>
      </c>
      <c r="AO1347" s="2">
        <v>0</v>
      </c>
      <c r="AP1347" s="2">
        <v>0</v>
      </c>
      <c r="AQ1347" s="2">
        <v>0</v>
      </c>
      <c r="AR1347" s="2">
        <v>0</v>
      </c>
      <c r="AS1347" s="2">
        <v>0</v>
      </c>
      <c r="AT1347" s="2">
        <v>0</v>
      </c>
      <c r="AU1347" s="2">
        <v>0</v>
      </c>
      <c r="AV1347" s="2">
        <v>0</v>
      </c>
      <c r="AW1347" s="2">
        <v>0</v>
      </c>
      <c r="AX1347" s="2">
        <v>0</v>
      </c>
      <c r="AY1347" s="2">
        <v>0</v>
      </c>
      <c r="AZ1347" s="2">
        <v>0</v>
      </c>
      <c r="BA1347" s="44">
        <v>0</v>
      </c>
      <c r="BB1347" s="2">
        <v>0</v>
      </c>
      <c r="BC1347" s="2">
        <v>0</v>
      </c>
      <c r="BD1347" s="2">
        <v>0</v>
      </c>
      <c r="BE1347" s="2">
        <v>1</v>
      </c>
      <c r="BF1347" s="45">
        <v>0</v>
      </c>
      <c r="BG1347" s="2">
        <v>0</v>
      </c>
      <c r="BH1347" s="2">
        <v>0</v>
      </c>
      <c r="BI1347" s="2">
        <v>0</v>
      </c>
      <c r="BJ1347" s="2">
        <v>0</v>
      </c>
      <c r="BK1347" s="2">
        <v>0</v>
      </c>
      <c r="BL1347" s="2">
        <v>0</v>
      </c>
      <c r="BM1347" s="2">
        <v>0</v>
      </c>
      <c r="BN1347" s="2">
        <v>0</v>
      </c>
      <c r="BO1347" s="2">
        <v>0</v>
      </c>
      <c r="BP1347" s="2">
        <v>0</v>
      </c>
      <c r="BQ1347" s="2">
        <v>0</v>
      </c>
      <c r="BR1347" s="2">
        <v>1</v>
      </c>
      <c r="BS1347" s="2">
        <v>498</v>
      </c>
      <c r="BT1347" s="2">
        <v>0</v>
      </c>
      <c r="BU1347" s="5">
        <v>0.77</v>
      </c>
      <c r="BV1347" s="5">
        <f>IFERROR($BF1347/($AL1347+$R1347), "No Votes")</f>
        <v>0</v>
      </c>
      <c r="BW1347" s="5">
        <f>IFERROR($BA1347/($AG1347+$M1347), "No Votes")</f>
        <v>0</v>
      </c>
      <c r="BX1347" t="s">
        <v>2157</v>
      </c>
      <c r="BY1347" s="5" t="s">
        <v>2096</v>
      </c>
      <c r="BZ1347" s="5" t="s">
        <v>2088</v>
      </c>
      <c r="CA1347" s="28" t="str">
        <f>IF(Table1[[#This Row],[Party]]="Labour","Conservative","Labour")</f>
        <v>Labour</v>
      </c>
      <c r="CB1347" s="28" cm="1">
        <f t="array" ref="CB13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47" s="28" cm="1">
        <f t="array" ref="CC13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267</v>
      </c>
      <c r="CD1347" s="28">
        <f>IF(TRIM(Table1[[#This Row],[Party]])="Labour",Table1[[#This Row],[Conservative_Aye]],Table1[[#This Row],[Labour_Aye]])</f>
        <v>156</v>
      </c>
      <c r="CE1347" s="28">
        <f>IF(TRIM(Table1[[#This Row],[Party]])="Labour",Table1[[#This Row],[Conservative_No]],Table1[[#This Row],[Labour_No]])</f>
        <v>0</v>
      </c>
      <c r="CF1347" s="36">
        <f>IF(Table1[[#This Row],[Gov_Aye]]+Table1[[#This Row],[Gov_No]]=0,"",Table1[[#This Row],[Gov_Aye]]/(Table1[[#This Row],[Gov_Aye]]+Table1[[#This Row],[Gov_No]]))</f>
        <v>0</v>
      </c>
      <c r="CG1347" s="36">
        <f>IF(Table1[[#This Row],[Opp_Aye]]+Table1[[#This Row],[Opp_No]]=0,"",Table1[[#This Row],[Opp_Aye]]/(Table1[[#This Row],[Opp_Aye]]+Table1[[#This Row],[Opp_No]]))</f>
        <v>1</v>
      </c>
      <c r="CH1347" s="36">
        <f>IF(OR(Table1[[#This Row],[Gov_Share]]="",Table1[[#This Row],[Opp_Share]]=""),"",ABS(Table1[[#This Row],[Gov_Share]]-Table1[[#This Row],[Opp_Share]]))</f>
        <v>1</v>
      </c>
      <c r="CI1347" s="36">
        <f>IF(Table1[[#This Row],[Gov_Aye]]+Table1[[#This Row],[Gov_No]]=0,"",ABS(Table1[[#This Row],[Gov_Aye]]-Table1[[#This Row],[Gov_No]])/(Table1[[#This Row],[Gov_Aye]]+Table1[[#This Row],[Gov_No]]))</f>
        <v>1</v>
      </c>
      <c r="CJ1347" s="36">
        <f>IF(Table1[[#This Row],[Opp_Aye]]+Table1[[#This Row],[Opp_No]]=0,"",ABS(Table1[[#This Row],[Opp_Aye]]-Table1[[#This Row],[Opp_No]])/(Table1[[#This Row],[Opp_Aye]]+Table1[[#This Row],[Opp_No]]))</f>
        <v>1</v>
      </c>
      <c r="CK13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0.956989247311828</v>
      </c>
    </row>
    <row r="1348" spans="1:89" ht="29.5" x14ac:dyDescent="0.75">
      <c r="A1348">
        <v>1379</v>
      </c>
      <c r="B1348" s="17">
        <v>44859</v>
      </c>
      <c r="C1348" s="18">
        <v>0.7944444444444444</v>
      </c>
      <c r="D1348">
        <v>73</v>
      </c>
      <c r="E1348" s="20" t="s">
        <v>651</v>
      </c>
      <c r="H1348">
        <v>280</v>
      </c>
      <c r="I1348">
        <v>225</v>
      </c>
      <c r="J1348">
        <v>0</v>
      </c>
      <c r="K1348">
        <v>0</v>
      </c>
      <c r="L1348">
        <v>0</v>
      </c>
      <c r="M1348" s="3">
        <v>267</v>
      </c>
      <c r="N1348">
        <v>7</v>
      </c>
      <c r="O1348">
        <v>0</v>
      </c>
      <c r="P1348">
        <v>0</v>
      </c>
      <c r="Q1348">
        <v>1</v>
      </c>
      <c r="R1348" s="4">
        <v>0</v>
      </c>
      <c r="S1348">
        <v>0</v>
      </c>
      <c r="T1348">
        <v>0</v>
      </c>
      <c r="U1348">
        <v>0</v>
      </c>
      <c r="V1348">
        <v>0</v>
      </c>
      <c r="W1348">
        <v>0</v>
      </c>
      <c r="X1348">
        <v>0</v>
      </c>
      <c r="Y1348">
        <v>0</v>
      </c>
      <c r="Z1348">
        <v>0</v>
      </c>
      <c r="AA1348">
        <v>0</v>
      </c>
      <c r="AB1348">
        <v>0</v>
      </c>
      <c r="AC1348">
        <v>0</v>
      </c>
      <c r="AD1348">
        <v>2</v>
      </c>
      <c r="AE1348">
        <v>1</v>
      </c>
      <c r="AF1348">
        <v>0</v>
      </c>
      <c r="AG1348" s="3">
        <v>0</v>
      </c>
      <c r="AH1348">
        <v>0</v>
      </c>
      <c r="AI1348">
        <v>0</v>
      </c>
      <c r="AJ1348">
        <v>1</v>
      </c>
      <c r="AK1348">
        <v>8</v>
      </c>
      <c r="AL1348" s="4">
        <v>156</v>
      </c>
      <c r="AM1348">
        <v>13</v>
      </c>
      <c r="AN1348">
        <v>3</v>
      </c>
      <c r="AO1348">
        <v>0</v>
      </c>
      <c r="AP1348">
        <v>38</v>
      </c>
      <c r="AQ1348">
        <v>2</v>
      </c>
      <c r="AR1348">
        <v>0</v>
      </c>
      <c r="AS1348">
        <v>0</v>
      </c>
      <c r="AT1348">
        <v>0</v>
      </c>
      <c r="AU1348">
        <v>0</v>
      </c>
      <c r="AV1348">
        <v>0</v>
      </c>
      <c r="AW1348">
        <v>0</v>
      </c>
      <c r="AX1348">
        <v>0</v>
      </c>
      <c r="AY1348">
        <v>0</v>
      </c>
      <c r="AZ1348">
        <v>0</v>
      </c>
      <c r="BA1348" s="3">
        <v>0</v>
      </c>
      <c r="BB1348">
        <v>0</v>
      </c>
      <c r="BC1348">
        <v>0</v>
      </c>
      <c r="BD1348">
        <v>0</v>
      </c>
      <c r="BE1348">
        <v>1</v>
      </c>
      <c r="BF1348" s="4">
        <v>0</v>
      </c>
      <c r="BG1348">
        <v>0</v>
      </c>
      <c r="BH1348">
        <v>0</v>
      </c>
      <c r="BI1348">
        <v>0</v>
      </c>
      <c r="BJ1348">
        <v>0</v>
      </c>
      <c r="BK1348">
        <v>0</v>
      </c>
      <c r="BL1348">
        <v>0</v>
      </c>
      <c r="BM1348">
        <v>0</v>
      </c>
      <c r="BN1348">
        <v>0</v>
      </c>
      <c r="BO1348">
        <v>0</v>
      </c>
      <c r="BP1348">
        <v>0</v>
      </c>
      <c r="BQ1348">
        <v>0</v>
      </c>
      <c r="BR1348">
        <v>1</v>
      </c>
      <c r="BS1348">
        <v>499</v>
      </c>
      <c r="BT1348">
        <v>0</v>
      </c>
      <c r="BU1348" s="1">
        <v>0.77</v>
      </c>
      <c r="BV1348" s="5">
        <f>IFERROR($BF1348/($AL1348+$R1348), "No Votes")</f>
        <v>0</v>
      </c>
      <c r="BW1348" s="5">
        <f>IFERROR($BA1348/($AG1348+$M1348), "No Votes")</f>
        <v>0</v>
      </c>
      <c r="BX1348" t="s">
        <v>2157</v>
      </c>
      <c r="BY1348" s="5" t="s">
        <v>2096</v>
      </c>
      <c r="BZ1348" s="5" t="s">
        <v>2088</v>
      </c>
      <c r="CA1348" s="28" t="str">
        <f>IF(Table1[[#This Row],[Party]]="Labour","Conservative","Labour")</f>
        <v>Labour</v>
      </c>
      <c r="CB1348" s="28" cm="1">
        <f t="array" ref="CB13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267</v>
      </c>
      <c r="CC1348" s="28" cm="1">
        <f t="array" ref="CC13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48" s="28">
        <f>IF(TRIM(Table1[[#This Row],[Party]])="Labour",Table1[[#This Row],[Conservative_Aye]],Table1[[#This Row],[Labour_Aye]])</f>
        <v>0</v>
      </c>
      <c r="CE1348" s="28">
        <f>IF(TRIM(Table1[[#This Row],[Party]])="Labour",Table1[[#This Row],[Conservative_No]],Table1[[#This Row],[Labour_No]])</f>
        <v>156</v>
      </c>
      <c r="CF1348" s="36">
        <f>IF(Table1[[#This Row],[Gov_Aye]]+Table1[[#This Row],[Gov_No]]=0,"",Table1[[#This Row],[Gov_Aye]]/(Table1[[#This Row],[Gov_Aye]]+Table1[[#This Row],[Gov_No]]))</f>
        <v>1</v>
      </c>
      <c r="CG1348" s="36">
        <f>IF(Table1[[#This Row],[Opp_Aye]]+Table1[[#This Row],[Opp_No]]=0,"",Table1[[#This Row],[Opp_Aye]]/(Table1[[#This Row],[Opp_Aye]]+Table1[[#This Row],[Opp_No]]))</f>
        <v>0</v>
      </c>
      <c r="CH1348" s="36">
        <f>IF(OR(Table1[[#This Row],[Gov_Share]]="",Table1[[#This Row],[Opp_Share]]=""),"",ABS(Table1[[#This Row],[Gov_Share]]-Table1[[#This Row],[Opp_Share]]))</f>
        <v>1</v>
      </c>
      <c r="CI1348" s="36">
        <f>IF(Table1[[#This Row],[Gov_Aye]]+Table1[[#This Row],[Gov_No]]=0,"",ABS(Table1[[#This Row],[Gov_Aye]]-Table1[[#This Row],[Gov_No]])/(Table1[[#This Row],[Gov_Aye]]+Table1[[#This Row],[Gov_No]]))</f>
        <v>1</v>
      </c>
      <c r="CJ1348" s="36">
        <f>IF(Table1[[#This Row],[Opp_Aye]]+Table1[[#This Row],[Opp_No]]=0,"",ABS(Table1[[#This Row],[Opp_Aye]]-Table1[[#This Row],[Opp_No]])/(Table1[[#This Row],[Opp_Aye]]+Table1[[#This Row],[Opp_No]]))</f>
        <v>1</v>
      </c>
      <c r="CK13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0.956989247311828</v>
      </c>
    </row>
    <row r="1349" spans="1:89" ht="29.5" x14ac:dyDescent="0.75">
      <c r="A1349" s="2">
        <v>1644</v>
      </c>
      <c r="B1349" s="15">
        <v>45216</v>
      </c>
      <c r="C1349" s="16">
        <v>0.75555555555555554</v>
      </c>
      <c r="D1349" s="2">
        <v>336</v>
      </c>
      <c r="E1349" s="19" t="s">
        <v>1388</v>
      </c>
      <c r="F1349" s="2"/>
      <c r="G1349" s="2"/>
      <c r="H1349" s="2">
        <v>303</v>
      </c>
      <c r="I1349" s="2">
        <v>157</v>
      </c>
      <c r="J1349" s="2">
        <v>0</v>
      </c>
      <c r="K1349" s="2">
        <v>0</v>
      </c>
      <c r="L1349" s="2">
        <v>0</v>
      </c>
      <c r="M1349" s="3">
        <v>293</v>
      </c>
      <c r="N1349" s="2">
        <v>6</v>
      </c>
      <c r="O1349" s="2">
        <v>0</v>
      </c>
      <c r="P1349" s="2">
        <v>0</v>
      </c>
      <c r="Q1349" s="2">
        <v>1</v>
      </c>
      <c r="R1349" s="4">
        <v>0</v>
      </c>
      <c r="S1349" s="2">
        <v>0</v>
      </c>
      <c r="T1349" s="2">
        <v>0</v>
      </c>
      <c r="U1349" s="2">
        <v>0</v>
      </c>
      <c r="V1349" s="2">
        <v>0</v>
      </c>
      <c r="W1349" s="2">
        <v>0</v>
      </c>
      <c r="X1349" s="2">
        <v>0</v>
      </c>
      <c r="Y1349" s="2">
        <v>1</v>
      </c>
      <c r="Z1349" s="2">
        <v>0</v>
      </c>
      <c r="AA1349" s="2">
        <v>0</v>
      </c>
      <c r="AB1349" s="2">
        <v>0</v>
      </c>
      <c r="AC1349" s="2">
        <v>0</v>
      </c>
      <c r="AD1349" s="2">
        <v>0</v>
      </c>
      <c r="AE1349" s="2">
        <v>1</v>
      </c>
      <c r="AF1349" s="2">
        <v>0</v>
      </c>
      <c r="AG1349" s="3">
        <v>3</v>
      </c>
      <c r="AH1349" s="2">
        <v>0</v>
      </c>
      <c r="AI1349" s="2">
        <v>0</v>
      </c>
      <c r="AJ1349" s="2">
        <v>1</v>
      </c>
      <c r="AK1349" s="2">
        <v>4</v>
      </c>
      <c r="AL1349" s="4">
        <v>137</v>
      </c>
      <c r="AM1349" s="2">
        <v>11</v>
      </c>
      <c r="AN1349" s="2">
        <v>0</v>
      </c>
      <c r="AO1349" s="2">
        <v>0</v>
      </c>
      <c r="AP1349" s="2">
        <v>0</v>
      </c>
      <c r="AQ1349" s="2">
        <v>0</v>
      </c>
      <c r="AR1349" s="2">
        <v>0</v>
      </c>
      <c r="AS1349" s="2">
        <v>0</v>
      </c>
      <c r="AT1349" s="2">
        <v>0</v>
      </c>
      <c r="AU1349" s="2">
        <v>0</v>
      </c>
      <c r="AV1349" s="2">
        <v>0</v>
      </c>
      <c r="AW1349" s="2">
        <v>0</v>
      </c>
      <c r="AX1349" s="2">
        <v>0</v>
      </c>
      <c r="AY1349" s="2">
        <v>0</v>
      </c>
      <c r="AZ1349" s="2">
        <v>0</v>
      </c>
      <c r="BA1349" s="2">
        <v>3</v>
      </c>
      <c r="BB1349" s="2">
        <v>0</v>
      </c>
      <c r="BC1349" s="2">
        <v>0</v>
      </c>
      <c r="BD1349" s="2">
        <v>0</v>
      </c>
      <c r="BE1349" s="2">
        <v>1</v>
      </c>
      <c r="BF1349" s="2">
        <v>0</v>
      </c>
      <c r="BG1349" s="2">
        <v>0</v>
      </c>
      <c r="BH1349" s="2">
        <v>0</v>
      </c>
      <c r="BI1349" s="2">
        <v>0</v>
      </c>
      <c r="BJ1349" s="2">
        <v>0</v>
      </c>
      <c r="BK1349" s="2">
        <v>0</v>
      </c>
      <c r="BL1349" s="2">
        <v>0</v>
      </c>
      <c r="BM1349" s="2">
        <v>0</v>
      </c>
      <c r="BN1349" s="2">
        <v>0</v>
      </c>
      <c r="BO1349" s="2">
        <v>0</v>
      </c>
      <c r="BP1349" s="2">
        <v>0</v>
      </c>
      <c r="BQ1349" s="2">
        <v>0</v>
      </c>
      <c r="BR1349" s="2">
        <v>4</v>
      </c>
      <c r="BS1349" s="2">
        <v>458</v>
      </c>
      <c r="BT1349" s="2">
        <v>8.7336240000000006E-3</v>
      </c>
      <c r="BU1349" s="5">
        <v>0.7</v>
      </c>
      <c r="BV1349" s="5">
        <f>IFERROR($BF1349/($AL1349+$R1349), "No Votes")</f>
        <v>0</v>
      </c>
      <c r="BW1349" s="5">
        <f>IFERROR($BA1349/($AG1349+$M1349), "No Votes")</f>
        <v>1.0135135135135136E-2</v>
      </c>
      <c r="BX1349" t="s">
        <v>2157</v>
      </c>
      <c r="BY1349" s="5" t="s">
        <v>2096</v>
      </c>
      <c r="BZ1349" s="5" t="s">
        <v>2088</v>
      </c>
      <c r="CA1349" s="28" t="str">
        <f>IF(Table1[[#This Row],[Party]]="Labour","Conservative","Labour")</f>
        <v>Labour</v>
      </c>
      <c r="CB1349" s="28" cm="1">
        <f t="array" ref="CB13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293</v>
      </c>
      <c r="CC1349" s="28" cm="1">
        <f t="array" ref="CC13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349" s="28">
        <f>IF(TRIM(Table1[[#This Row],[Party]])="Labour",Table1[[#This Row],[Conservative_Aye]],Table1[[#This Row],[Labour_Aye]])</f>
        <v>0</v>
      </c>
      <c r="CE1349" s="28">
        <f>IF(TRIM(Table1[[#This Row],[Party]])="Labour",Table1[[#This Row],[Conservative_No]],Table1[[#This Row],[Labour_No]])</f>
        <v>137</v>
      </c>
      <c r="CF1349" s="36">
        <f>IF(Table1[[#This Row],[Gov_Aye]]+Table1[[#This Row],[Gov_No]]=0,"",Table1[[#This Row],[Gov_Aye]]/(Table1[[#This Row],[Gov_Aye]]+Table1[[#This Row],[Gov_No]]))</f>
        <v>0.98986486486486491</v>
      </c>
      <c r="CG1349" s="36">
        <f>IF(Table1[[#This Row],[Opp_Aye]]+Table1[[#This Row],[Opp_No]]=0,"",Table1[[#This Row],[Opp_Aye]]/(Table1[[#This Row],[Opp_Aye]]+Table1[[#This Row],[Opp_No]]))</f>
        <v>0</v>
      </c>
      <c r="CH1349" s="36">
        <f>IF(OR(Table1[[#This Row],[Gov_Share]]="",Table1[[#This Row],[Opp_Share]]=""),"",ABS(Table1[[#This Row],[Gov_Share]]-Table1[[#This Row],[Opp_Share]]))</f>
        <v>0.98986486486486491</v>
      </c>
      <c r="CI1349" s="36">
        <f>IF(Table1[[#This Row],[Gov_Aye]]+Table1[[#This Row],[Gov_No]]=0,"",ABS(Table1[[#This Row],[Gov_Aye]]-Table1[[#This Row],[Gov_No]])/(Table1[[#This Row],[Gov_Aye]]+Table1[[#This Row],[Gov_No]]))</f>
        <v>0.97972972972972971</v>
      </c>
      <c r="CJ1349" s="36">
        <f>IF(Table1[[#This Row],[Opp_Aye]]+Table1[[#This Row],[Opp_No]]=0,"",ABS(Table1[[#This Row],[Opp_Aye]]-Table1[[#This Row],[Opp_No]])/(Table1[[#This Row],[Opp_Aye]]+Table1[[#This Row],[Opp_No]]))</f>
        <v>1</v>
      </c>
      <c r="CK13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0.95694582367869363</v>
      </c>
    </row>
    <row r="1350" spans="1:89" x14ac:dyDescent="0.75">
      <c r="A1350" s="2">
        <v>1166</v>
      </c>
      <c r="B1350" s="15">
        <v>44537</v>
      </c>
      <c r="C1350" s="16">
        <v>0.69791666666666663</v>
      </c>
      <c r="D1350" s="2">
        <v>134</v>
      </c>
      <c r="E1350" s="19" t="s">
        <v>201</v>
      </c>
      <c r="F1350" s="2"/>
      <c r="G1350" s="2"/>
      <c r="H1350" s="2">
        <v>245</v>
      </c>
      <c r="I1350" s="2">
        <v>309</v>
      </c>
      <c r="J1350" s="2">
        <v>2</v>
      </c>
      <c r="K1350" s="2">
        <v>1</v>
      </c>
      <c r="L1350" s="2">
        <v>0</v>
      </c>
      <c r="M1350" s="3">
        <v>7</v>
      </c>
      <c r="N1350" s="2">
        <v>7</v>
      </c>
      <c r="O1350" s="2">
        <v>0</v>
      </c>
      <c r="P1350" s="2">
        <v>1</v>
      </c>
      <c r="Q1350" s="2">
        <v>4</v>
      </c>
      <c r="R1350" s="4">
        <v>173</v>
      </c>
      <c r="S1350" s="2">
        <v>7</v>
      </c>
      <c r="T1350" s="2">
        <v>3</v>
      </c>
      <c r="U1350" s="2">
        <v>0</v>
      </c>
      <c r="V1350" s="2">
        <v>38</v>
      </c>
      <c r="W1350" s="2">
        <v>2</v>
      </c>
      <c r="X1350" s="2">
        <v>0</v>
      </c>
      <c r="Y1350" s="2">
        <v>0</v>
      </c>
      <c r="Z1350" s="2">
        <v>0</v>
      </c>
      <c r="AA1350" s="2">
        <v>0</v>
      </c>
      <c r="AB1350" s="2">
        <v>0</v>
      </c>
      <c r="AC1350" s="2">
        <v>0</v>
      </c>
      <c r="AD1350" s="2">
        <v>0</v>
      </c>
      <c r="AE1350" s="2">
        <v>0</v>
      </c>
      <c r="AF1350" s="2">
        <v>0</v>
      </c>
      <c r="AG1350" s="3">
        <v>305</v>
      </c>
      <c r="AH1350" s="2">
        <v>0</v>
      </c>
      <c r="AI1350" s="2">
        <v>0</v>
      </c>
      <c r="AJ1350" s="2">
        <v>0</v>
      </c>
      <c r="AK1350" s="2">
        <v>1</v>
      </c>
      <c r="AL1350" s="4">
        <v>0</v>
      </c>
      <c r="AM1350" s="2">
        <v>0</v>
      </c>
      <c r="AN1350" s="2">
        <v>0</v>
      </c>
      <c r="AO1350" s="2">
        <v>0</v>
      </c>
      <c r="AP1350" s="2">
        <v>0</v>
      </c>
      <c r="AQ1350" s="2">
        <v>0</v>
      </c>
      <c r="AR1350" s="2">
        <v>0</v>
      </c>
      <c r="AS1350" s="2">
        <v>0</v>
      </c>
      <c r="AT1350" s="2">
        <v>0</v>
      </c>
      <c r="AU1350" s="2">
        <v>0</v>
      </c>
      <c r="AV1350" s="2">
        <v>0</v>
      </c>
      <c r="AW1350" s="2">
        <v>0</v>
      </c>
      <c r="AX1350" s="2">
        <v>0</v>
      </c>
      <c r="AY1350" s="2">
        <v>0</v>
      </c>
      <c r="AZ1350" s="2">
        <v>0</v>
      </c>
      <c r="BA1350" s="44">
        <v>7</v>
      </c>
      <c r="BB1350" s="2">
        <v>0</v>
      </c>
      <c r="BC1350" s="2">
        <v>0</v>
      </c>
      <c r="BD1350" s="2">
        <v>0</v>
      </c>
      <c r="BE1350" s="2">
        <v>1</v>
      </c>
      <c r="BF1350" s="45">
        <v>0</v>
      </c>
      <c r="BG1350" s="2">
        <v>0</v>
      </c>
      <c r="BH1350" s="2">
        <v>0</v>
      </c>
      <c r="BI1350" s="2">
        <v>0</v>
      </c>
      <c r="BJ1350" s="2">
        <v>0</v>
      </c>
      <c r="BK1350" s="2">
        <v>0</v>
      </c>
      <c r="BL1350" s="2">
        <v>0</v>
      </c>
      <c r="BM1350" s="2">
        <v>0</v>
      </c>
      <c r="BN1350" s="2">
        <v>0</v>
      </c>
      <c r="BO1350" s="2">
        <v>0</v>
      </c>
      <c r="BP1350" s="2">
        <v>0</v>
      </c>
      <c r="BQ1350" s="2">
        <v>0</v>
      </c>
      <c r="BR1350" s="2">
        <v>8</v>
      </c>
      <c r="BS1350" s="2">
        <v>551</v>
      </c>
      <c r="BT1350" s="2">
        <v>0.01</v>
      </c>
      <c r="BU1350" s="5">
        <v>0.85</v>
      </c>
      <c r="BV1350" s="5">
        <f>IFERROR($BF1350/($AL1350+$R1350), "No Votes")</f>
        <v>0</v>
      </c>
      <c r="BW1350" s="5">
        <f>IFERROR($BA1350/($AG1350+$M1350), "No Votes")</f>
        <v>2.2435897435897436E-2</v>
      </c>
      <c r="BX1350" t="s">
        <v>2157</v>
      </c>
      <c r="BY1350" s="5" t="s">
        <v>2093</v>
      </c>
      <c r="BZ1350" s="5" t="s">
        <v>2088</v>
      </c>
      <c r="CA1350" s="28" t="str">
        <f>IF(Table1[[#This Row],[Party]]="Labour","Conservative","Labour")</f>
        <v>Labour</v>
      </c>
      <c r="CB1350" s="28" cm="1">
        <f t="array" ref="CB13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v>
      </c>
      <c r="CC1350" s="28" cm="1">
        <f t="array" ref="CC13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1350" s="28">
        <f>IF(TRIM(Table1[[#This Row],[Party]])="Labour",Table1[[#This Row],[Conservative_Aye]],Table1[[#This Row],[Labour_Aye]])</f>
        <v>173</v>
      </c>
      <c r="CE1350" s="28">
        <f>IF(TRIM(Table1[[#This Row],[Party]])="Labour",Table1[[#This Row],[Conservative_No]],Table1[[#This Row],[Labour_No]])</f>
        <v>0</v>
      </c>
      <c r="CF1350" s="36">
        <f>IF(Table1[[#This Row],[Gov_Aye]]+Table1[[#This Row],[Gov_No]]=0,"",Table1[[#This Row],[Gov_Aye]]/(Table1[[#This Row],[Gov_Aye]]+Table1[[#This Row],[Gov_No]]))</f>
        <v>2.2435897435897436E-2</v>
      </c>
      <c r="CG1350" s="36">
        <f>IF(Table1[[#This Row],[Opp_Aye]]+Table1[[#This Row],[Opp_No]]=0,"",Table1[[#This Row],[Opp_Aye]]/(Table1[[#This Row],[Opp_Aye]]+Table1[[#This Row],[Opp_No]]))</f>
        <v>1</v>
      </c>
      <c r="CH1350" s="36">
        <f>IF(OR(Table1[[#This Row],[Gov_Share]]="",Table1[[#This Row],[Opp_Share]]=""),"",ABS(Table1[[#This Row],[Gov_Share]]-Table1[[#This Row],[Opp_Share]]))</f>
        <v>0.97756410256410253</v>
      </c>
      <c r="CI1350" s="36">
        <f>IF(Table1[[#This Row],[Gov_Aye]]+Table1[[#This Row],[Gov_No]]=0,"",ABS(Table1[[#This Row],[Gov_Aye]]-Table1[[#This Row],[Gov_No]])/(Table1[[#This Row],[Gov_Aye]]+Table1[[#This Row],[Gov_No]]))</f>
        <v>0.95512820512820518</v>
      </c>
      <c r="CJ1350" s="36">
        <f>IF(Table1[[#This Row],[Opp_Aye]]+Table1[[#This Row],[Opp_No]]=0,"",ABS(Table1[[#This Row],[Opp_Aye]]-Table1[[#This Row],[Opp_No]])/(Table1[[#This Row],[Opp_Aye]]+Table1[[#This Row],[Opp_No]]))</f>
        <v>1</v>
      </c>
      <c r="CK13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0.95692945913440586</v>
      </c>
    </row>
    <row r="1351" spans="1:89" ht="29.5" hidden="1" x14ac:dyDescent="0.75">
      <c r="A1351" s="2">
        <v>905</v>
      </c>
      <c r="B1351" s="15">
        <v>44145</v>
      </c>
      <c r="C1351" s="16">
        <v>0.72986111111111107</v>
      </c>
      <c r="D1351" s="2">
        <v>163</v>
      </c>
      <c r="E1351" s="19" t="s">
        <v>916</v>
      </c>
      <c r="F1351" s="2" t="s">
        <v>2027</v>
      </c>
      <c r="G1351" s="2"/>
      <c r="H1351" s="2">
        <v>348</v>
      </c>
      <c r="I1351" s="2">
        <v>268</v>
      </c>
      <c r="J1351" s="2">
        <v>0</v>
      </c>
      <c r="K1351" s="2">
        <v>0</v>
      </c>
      <c r="L1351" s="2">
        <v>0</v>
      </c>
      <c r="M1351" s="3">
        <v>346</v>
      </c>
      <c r="N1351" s="2">
        <v>0</v>
      </c>
      <c r="O1351" s="2">
        <v>0</v>
      </c>
      <c r="P1351" s="2">
        <v>0</v>
      </c>
      <c r="Q1351" s="2">
        <v>1</v>
      </c>
      <c r="R1351" s="4">
        <v>0</v>
      </c>
      <c r="S1351" s="2">
        <v>0</v>
      </c>
      <c r="T1351" s="2">
        <v>0</v>
      </c>
      <c r="U1351" s="2">
        <v>0</v>
      </c>
      <c r="V1351" s="2">
        <v>0</v>
      </c>
      <c r="W1351" s="2">
        <v>0</v>
      </c>
      <c r="X1351" s="2">
        <v>0</v>
      </c>
      <c r="Y1351" s="2">
        <v>0</v>
      </c>
      <c r="Z1351" s="2">
        <v>0</v>
      </c>
      <c r="AA1351" s="2">
        <v>0</v>
      </c>
      <c r="AB1351" s="2">
        <v>0</v>
      </c>
      <c r="AC1351" s="2">
        <v>0</v>
      </c>
      <c r="AD1351" s="2">
        <v>0</v>
      </c>
      <c r="AE1351" s="2">
        <v>1</v>
      </c>
      <c r="AF1351" s="2">
        <v>0</v>
      </c>
      <c r="AG1351" s="3">
        <v>0</v>
      </c>
      <c r="AH1351" s="2">
        <v>5</v>
      </c>
      <c r="AI1351" s="2">
        <v>0</v>
      </c>
      <c r="AJ1351" s="2">
        <v>1</v>
      </c>
      <c r="AK1351" s="2">
        <v>4</v>
      </c>
      <c r="AL1351" s="4">
        <v>190</v>
      </c>
      <c r="AM1351" s="2">
        <v>11</v>
      </c>
      <c r="AN1351" s="2">
        <v>3</v>
      </c>
      <c r="AO1351" s="2">
        <v>0</v>
      </c>
      <c r="AP1351" s="2">
        <v>47</v>
      </c>
      <c r="AQ1351" s="2">
        <v>2</v>
      </c>
      <c r="AR1351" s="2">
        <v>0</v>
      </c>
      <c r="AS1351" s="2">
        <v>0</v>
      </c>
      <c r="AT1351" s="2">
        <v>0</v>
      </c>
      <c r="AU1351" s="2">
        <v>0</v>
      </c>
      <c r="AV1351" s="2">
        <v>0</v>
      </c>
      <c r="AW1351" s="2">
        <v>0</v>
      </c>
      <c r="AX1351" s="2">
        <v>0</v>
      </c>
      <c r="AY1351" s="2">
        <v>0</v>
      </c>
      <c r="AZ1351" s="2">
        <v>0</v>
      </c>
      <c r="BA1351" s="44">
        <v>0</v>
      </c>
      <c r="BB1351" s="2">
        <v>0</v>
      </c>
      <c r="BC1351" s="2">
        <v>0</v>
      </c>
      <c r="BD1351" s="2">
        <v>0</v>
      </c>
      <c r="BE1351" s="2">
        <v>1</v>
      </c>
      <c r="BF1351" s="45">
        <v>0</v>
      </c>
      <c r="BG1351" s="2">
        <v>0</v>
      </c>
      <c r="BH1351" s="2">
        <v>0</v>
      </c>
      <c r="BI1351" s="2">
        <v>0</v>
      </c>
      <c r="BJ1351" s="2">
        <v>0</v>
      </c>
      <c r="BK1351" s="2">
        <v>0</v>
      </c>
      <c r="BL1351" s="2">
        <v>0</v>
      </c>
      <c r="BM1351" s="2">
        <v>0</v>
      </c>
      <c r="BN1351" s="2">
        <v>0</v>
      </c>
      <c r="BO1351" s="2">
        <v>0</v>
      </c>
      <c r="BP1351" s="2">
        <v>0</v>
      </c>
      <c r="BQ1351" s="2">
        <v>0</v>
      </c>
      <c r="BR1351" s="2">
        <v>1</v>
      </c>
      <c r="BS1351" s="2">
        <v>611</v>
      </c>
      <c r="BT1351" s="2">
        <v>0</v>
      </c>
      <c r="BU1351" s="5">
        <v>0.94</v>
      </c>
      <c r="BV1351" s="5">
        <f>IFERROR($BF1351/($AL1351+$R1351), "No Votes")</f>
        <v>0</v>
      </c>
      <c r="BW1351" s="5">
        <f>IFERROR($BA1351/($AG1351+$M1351), "No Votes")</f>
        <v>0</v>
      </c>
      <c r="BX1351" t="s">
        <v>2156</v>
      </c>
      <c r="BY1351" s="5" t="s">
        <v>2093</v>
      </c>
      <c r="BZ1351" s="5" t="s">
        <v>2088</v>
      </c>
      <c r="CA1351" s="28" t="str">
        <f>IF(Table1[[#This Row],[Party]]="Labour","Conservative","Labour")</f>
        <v>Labour</v>
      </c>
      <c r="CB1351" s="28" cm="1">
        <f t="array" ref="CB13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346</v>
      </c>
      <c r="CC1351" s="28" cm="1">
        <f t="array" ref="CC13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51" s="28">
        <f>IF(TRIM(Table1[[#This Row],[Party]])="Labour",Table1[[#This Row],[Conservative_Aye]],Table1[[#This Row],[Labour_Aye]])</f>
        <v>0</v>
      </c>
      <c r="CE1351" s="28">
        <f>IF(TRIM(Table1[[#This Row],[Party]])="Labour",Table1[[#This Row],[Conservative_No]],Table1[[#This Row],[Labour_No]])</f>
        <v>190</v>
      </c>
      <c r="CF1351" s="36">
        <f>IF(Table1[[#This Row],[Gov_Aye]]+Table1[[#This Row],[Gov_No]]=0,"",Table1[[#This Row],[Gov_Aye]]/(Table1[[#This Row],[Gov_Aye]]+Table1[[#This Row],[Gov_No]]))</f>
        <v>1</v>
      </c>
      <c r="CG1351" s="36">
        <f>IF(Table1[[#This Row],[Opp_Aye]]+Table1[[#This Row],[Opp_No]]=0,"",Table1[[#This Row],[Opp_Aye]]/(Table1[[#This Row],[Opp_Aye]]+Table1[[#This Row],[Opp_No]]))</f>
        <v>0</v>
      </c>
      <c r="CH1351" s="36">
        <f>IF(OR(Table1[[#This Row],[Gov_Share]]="",Table1[[#This Row],[Opp_Share]]=""),"",ABS(Table1[[#This Row],[Gov_Share]]-Table1[[#This Row],[Opp_Share]]))</f>
        <v>1</v>
      </c>
      <c r="CI1351" s="36">
        <f>IF(Table1[[#This Row],[Gov_Aye]]+Table1[[#This Row],[Gov_No]]=0,"",ABS(Table1[[#This Row],[Gov_Aye]]-Table1[[#This Row],[Gov_No]])/(Table1[[#This Row],[Gov_Aye]]+Table1[[#This Row],[Gov_No]]))</f>
        <v>1</v>
      </c>
      <c r="CJ1351" s="36">
        <f>IF(Table1[[#This Row],[Opp_Aye]]+Table1[[#This Row],[Opp_No]]=0,"",ABS(Table1[[#This Row],[Opp_Aye]]-Table1[[#This Row],[Opp_No]])/(Table1[[#This Row],[Opp_Aye]]+Table1[[#This Row],[Opp_No]]))</f>
        <v>1</v>
      </c>
      <c r="CK13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0.97082472499860406</v>
      </c>
    </row>
    <row r="1352" spans="1:89" ht="29.5" x14ac:dyDescent="0.75">
      <c r="A1352">
        <v>1506</v>
      </c>
      <c r="B1352" s="17">
        <v>45012</v>
      </c>
      <c r="C1352" s="18">
        <v>0.91874999999999996</v>
      </c>
      <c r="D1352">
        <v>199</v>
      </c>
      <c r="E1352" s="20" t="s">
        <v>264</v>
      </c>
      <c r="H1352">
        <v>244</v>
      </c>
      <c r="I1352">
        <v>308</v>
      </c>
      <c r="J1352">
        <v>1</v>
      </c>
      <c r="K1352">
        <v>1</v>
      </c>
      <c r="L1352">
        <v>0</v>
      </c>
      <c r="M1352" s="3">
        <v>0</v>
      </c>
      <c r="N1352">
        <v>0</v>
      </c>
      <c r="O1352">
        <v>0</v>
      </c>
      <c r="P1352">
        <v>1</v>
      </c>
      <c r="Q1352">
        <v>7</v>
      </c>
      <c r="R1352" s="4">
        <v>175</v>
      </c>
      <c r="S1352">
        <v>13</v>
      </c>
      <c r="T1352">
        <v>3</v>
      </c>
      <c r="U1352">
        <v>0</v>
      </c>
      <c r="V1352">
        <v>41</v>
      </c>
      <c r="W1352">
        <v>2</v>
      </c>
      <c r="X1352">
        <v>0</v>
      </c>
      <c r="Y1352">
        <v>0</v>
      </c>
      <c r="Z1352">
        <v>0</v>
      </c>
      <c r="AA1352">
        <v>0</v>
      </c>
      <c r="AB1352">
        <v>0</v>
      </c>
      <c r="AC1352">
        <v>0</v>
      </c>
      <c r="AD1352">
        <v>0</v>
      </c>
      <c r="AE1352">
        <v>0</v>
      </c>
      <c r="AF1352">
        <v>0</v>
      </c>
      <c r="AG1352" s="3">
        <v>303</v>
      </c>
      <c r="AH1352">
        <v>0</v>
      </c>
      <c r="AI1352">
        <v>0</v>
      </c>
      <c r="AJ1352">
        <v>0</v>
      </c>
      <c r="AK1352">
        <v>4</v>
      </c>
      <c r="AL1352" s="4">
        <v>0</v>
      </c>
      <c r="AM1352">
        <v>1</v>
      </c>
      <c r="AN1352">
        <v>0</v>
      </c>
      <c r="AO1352">
        <v>0</v>
      </c>
      <c r="AP1352">
        <v>0</v>
      </c>
      <c r="AQ1352">
        <v>0</v>
      </c>
      <c r="AR1352">
        <v>0</v>
      </c>
      <c r="AS1352">
        <v>0</v>
      </c>
      <c r="AT1352">
        <v>0</v>
      </c>
      <c r="AU1352">
        <v>0</v>
      </c>
      <c r="AV1352">
        <v>0</v>
      </c>
      <c r="AW1352">
        <v>0</v>
      </c>
      <c r="AX1352">
        <v>0</v>
      </c>
      <c r="AY1352">
        <v>0</v>
      </c>
      <c r="AZ1352">
        <v>0</v>
      </c>
      <c r="BA1352" s="3">
        <v>0</v>
      </c>
      <c r="BB1352">
        <v>0</v>
      </c>
      <c r="BC1352">
        <v>0</v>
      </c>
      <c r="BD1352">
        <v>0</v>
      </c>
      <c r="BE1352">
        <v>4</v>
      </c>
      <c r="BF1352" s="4">
        <v>0</v>
      </c>
      <c r="BG1352">
        <v>1</v>
      </c>
      <c r="BH1352">
        <v>0</v>
      </c>
      <c r="BI1352">
        <v>0</v>
      </c>
      <c r="BJ1352">
        <v>0</v>
      </c>
      <c r="BK1352">
        <v>0</v>
      </c>
      <c r="BL1352">
        <v>0</v>
      </c>
      <c r="BM1352">
        <v>0</v>
      </c>
      <c r="BN1352">
        <v>0</v>
      </c>
      <c r="BO1352">
        <v>0</v>
      </c>
      <c r="BP1352">
        <v>0</v>
      </c>
      <c r="BQ1352">
        <v>0</v>
      </c>
      <c r="BR1352">
        <v>5</v>
      </c>
      <c r="BS1352">
        <v>552</v>
      </c>
      <c r="BT1352">
        <v>0.01</v>
      </c>
      <c r="BU1352" s="1">
        <v>0.85</v>
      </c>
      <c r="BV1352" s="5">
        <f>IFERROR($BF1352/($AL1352+$R1352), "No Votes")</f>
        <v>0</v>
      </c>
      <c r="BW1352" s="5">
        <f>IFERROR($BA1352/($AG1352+$M1352), "No Votes")</f>
        <v>0</v>
      </c>
      <c r="BX1352" t="s">
        <v>2157</v>
      </c>
      <c r="BY1352" s="5" t="s">
        <v>2096</v>
      </c>
      <c r="BZ1352" s="5" t="s">
        <v>2088</v>
      </c>
      <c r="CA1352" s="28" t="str">
        <f>IF(Table1[[#This Row],[Party]]="Labour","Conservative","Labour")</f>
        <v>Labour</v>
      </c>
      <c r="CB1352" s="28" cm="1">
        <f t="array" ref="CB13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52" s="28" cm="1">
        <f t="array" ref="CC13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352" s="28">
        <f>IF(TRIM(Table1[[#This Row],[Party]])="Labour",Table1[[#This Row],[Conservative_Aye]],Table1[[#This Row],[Labour_Aye]])</f>
        <v>175</v>
      </c>
      <c r="CE1352" s="28">
        <f>IF(TRIM(Table1[[#This Row],[Party]])="Labour",Table1[[#This Row],[Conservative_No]],Table1[[#This Row],[Labour_No]])</f>
        <v>0</v>
      </c>
      <c r="CF1352" s="36">
        <f>IF(Table1[[#This Row],[Gov_Aye]]+Table1[[#This Row],[Gov_No]]=0,"",Table1[[#This Row],[Gov_Aye]]/(Table1[[#This Row],[Gov_Aye]]+Table1[[#This Row],[Gov_No]]))</f>
        <v>0</v>
      </c>
      <c r="CG1352" s="36">
        <f>IF(Table1[[#This Row],[Opp_Aye]]+Table1[[#This Row],[Opp_No]]=0,"",Table1[[#This Row],[Opp_Aye]]/(Table1[[#This Row],[Opp_Aye]]+Table1[[#This Row],[Opp_No]]))</f>
        <v>1</v>
      </c>
      <c r="CH1352" s="36">
        <f>IF(OR(Table1[[#This Row],[Gov_Share]]="",Table1[[#This Row],[Opp_Share]]=""),"",ABS(Table1[[#This Row],[Gov_Share]]-Table1[[#This Row],[Opp_Share]]))</f>
        <v>1</v>
      </c>
      <c r="CI1352" s="36">
        <f>IF(Table1[[#This Row],[Gov_Aye]]+Table1[[#This Row],[Gov_No]]=0,"",ABS(Table1[[#This Row],[Gov_Aye]]-Table1[[#This Row],[Gov_No]])/(Table1[[#This Row],[Gov_Aye]]+Table1[[#This Row],[Gov_No]]))</f>
        <v>1</v>
      </c>
      <c r="CJ1352" s="36">
        <f>IF(Table1[[#This Row],[Opp_Aye]]+Table1[[#This Row],[Opp_No]]=0,"",ABS(Table1[[#This Row],[Opp_Aye]]-Table1[[#This Row],[Opp_No]])/(Table1[[#This Row],[Opp_Aye]]+Table1[[#This Row],[Opp_No]]))</f>
        <v>1</v>
      </c>
      <c r="CK13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0.95682971348192303</v>
      </c>
    </row>
    <row r="1353" spans="1:89" ht="29.5" x14ac:dyDescent="0.75">
      <c r="A1353">
        <v>1495</v>
      </c>
      <c r="B1353" s="17">
        <v>44992</v>
      </c>
      <c r="C1353" s="18">
        <v>0.79722222222222228</v>
      </c>
      <c r="D1353">
        <v>189</v>
      </c>
      <c r="E1353" s="20" t="s">
        <v>242</v>
      </c>
      <c r="H1353">
        <v>280</v>
      </c>
      <c r="I1353">
        <v>232</v>
      </c>
      <c r="J1353">
        <v>0</v>
      </c>
      <c r="K1353">
        <v>0</v>
      </c>
      <c r="L1353">
        <v>0</v>
      </c>
      <c r="M1353" s="3">
        <v>271</v>
      </c>
      <c r="N1353">
        <v>6</v>
      </c>
      <c r="O1353">
        <v>0</v>
      </c>
      <c r="P1353">
        <v>0</v>
      </c>
      <c r="Q1353">
        <v>3</v>
      </c>
      <c r="R1353" s="4">
        <v>0</v>
      </c>
      <c r="S1353">
        <v>0</v>
      </c>
      <c r="T1353">
        <v>0</v>
      </c>
      <c r="U1353">
        <v>0</v>
      </c>
      <c r="V1353">
        <v>0</v>
      </c>
      <c r="W1353">
        <v>0</v>
      </c>
      <c r="X1353">
        <v>0</v>
      </c>
      <c r="Y1353">
        <v>0</v>
      </c>
      <c r="Z1353">
        <v>0</v>
      </c>
      <c r="AA1353">
        <v>0</v>
      </c>
      <c r="AB1353">
        <v>0</v>
      </c>
      <c r="AC1353">
        <v>0</v>
      </c>
      <c r="AD1353">
        <v>1</v>
      </c>
      <c r="AE1353">
        <v>1</v>
      </c>
      <c r="AF1353">
        <v>0</v>
      </c>
      <c r="AG1353" s="3">
        <v>2</v>
      </c>
      <c r="AH1353">
        <v>0</v>
      </c>
      <c r="AI1353">
        <v>0</v>
      </c>
      <c r="AJ1353">
        <v>1</v>
      </c>
      <c r="AK1353">
        <v>5</v>
      </c>
      <c r="AL1353" s="4">
        <v>170</v>
      </c>
      <c r="AM1353">
        <v>11</v>
      </c>
      <c r="AN1353">
        <v>2</v>
      </c>
      <c r="AO1353">
        <v>0</v>
      </c>
      <c r="AP1353">
        <v>38</v>
      </c>
      <c r="AQ1353">
        <v>1</v>
      </c>
      <c r="AR1353">
        <v>0</v>
      </c>
      <c r="AS1353">
        <v>0</v>
      </c>
      <c r="AT1353">
        <v>0</v>
      </c>
      <c r="AU1353">
        <v>0</v>
      </c>
      <c r="AV1353">
        <v>0</v>
      </c>
      <c r="AW1353">
        <v>0</v>
      </c>
      <c r="AX1353">
        <v>0</v>
      </c>
      <c r="AY1353">
        <v>0</v>
      </c>
      <c r="AZ1353">
        <v>0</v>
      </c>
      <c r="BA1353" s="3">
        <v>2</v>
      </c>
      <c r="BB1353">
        <v>0</v>
      </c>
      <c r="BC1353">
        <v>0</v>
      </c>
      <c r="BD1353">
        <v>0</v>
      </c>
      <c r="BE1353">
        <v>3</v>
      </c>
      <c r="BF1353" s="4">
        <v>0</v>
      </c>
      <c r="BG1353">
        <v>0</v>
      </c>
      <c r="BH1353">
        <v>0</v>
      </c>
      <c r="BI1353">
        <v>0</v>
      </c>
      <c r="BJ1353">
        <v>0</v>
      </c>
      <c r="BK1353">
        <v>0</v>
      </c>
      <c r="BL1353">
        <v>0</v>
      </c>
      <c r="BM1353">
        <v>0</v>
      </c>
      <c r="BN1353">
        <v>0</v>
      </c>
      <c r="BO1353">
        <v>0</v>
      </c>
      <c r="BP1353">
        <v>0</v>
      </c>
      <c r="BQ1353">
        <v>0</v>
      </c>
      <c r="BR1353">
        <v>5</v>
      </c>
      <c r="BS1353">
        <v>512</v>
      </c>
      <c r="BT1353">
        <v>0.01</v>
      </c>
      <c r="BU1353" s="1">
        <v>0.79</v>
      </c>
      <c r="BV1353" s="5">
        <f>IFERROR($BF1353/($AL1353+$R1353), "No Votes")</f>
        <v>0</v>
      </c>
      <c r="BW1353" s="5">
        <f>IFERROR($BA1353/($AG1353+$M1353), "No Votes")</f>
        <v>7.326007326007326E-3</v>
      </c>
      <c r="BX1353" t="s">
        <v>2157</v>
      </c>
      <c r="BY1353" s="5" t="s">
        <v>2096</v>
      </c>
      <c r="BZ1353" s="5" t="s">
        <v>2088</v>
      </c>
      <c r="CA1353" s="28" t="str">
        <f>IF(Table1[[#This Row],[Party]]="Labour","Conservative","Labour")</f>
        <v>Labour</v>
      </c>
      <c r="CB1353" s="28" cm="1">
        <f t="array" ref="CB13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271</v>
      </c>
      <c r="CC1353" s="28" cm="1">
        <f t="array" ref="CC13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353" s="28">
        <f>IF(TRIM(Table1[[#This Row],[Party]])="Labour",Table1[[#This Row],[Conservative_Aye]],Table1[[#This Row],[Labour_Aye]])</f>
        <v>0</v>
      </c>
      <c r="CE1353" s="28">
        <f>IF(TRIM(Table1[[#This Row],[Party]])="Labour",Table1[[#This Row],[Conservative_No]],Table1[[#This Row],[Labour_No]])</f>
        <v>170</v>
      </c>
      <c r="CF1353" s="36">
        <f>IF(Table1[[#This Row],[Gov_Aye]]+Table1[[#This Row],[Gov_No]]=0,"",Table1[[#This Row],[Gov_Aye]]/(Table1[[#This Row],[Gov_Aye]]+Table1[[#This Row],[Gov_No]]))</f>
        <v>0.9926739926739927</v>
      </c>
      <c r="CG1353" s="36">
        <f>IF(Table1[[#This Row],[Opp_Aye]]+Table1[[#This Row],[Opp_No]]=0,"",Table1[[#This Row],[Opp_Aye]]/(Table1[[#This Row],[Opp_Aye]]+Table1[[#This Row],[Opp_No]]))</f>
        <v>0</v>
      </c>
      <c r="CH1353" s="36">
        <f>IF(OR(Table1[[#This Row],[Gov_Share]]="",Table1[[#This Row],[Opp_Share]]=""),"",ABS(Table1[[#This Row],[Gov_Share]]-Table1[[#This Row],[Opp_Share]]))</f>
        <v>0.9926739926739927</v>
      </c>
      <c r="CI1353" s="36">
        <f>IF(Table1[[#This Row],[Gov_Aye]]+Table1[[#This Row],[Gov_No]]=0,"",ABS(Table1[[#This Row],[Gov_Aye]]-Table1[[#This Row],[Gov_No]])/(Table1[[#This Row],[Gov_Aye]]+Table1[[#This Row],[Gov_No]]))</f>
        <v>0.9853479853479854</v>
      </c>
      <c r="CJ1353" s="36">
        <f>IF(Table1[[#This Row],[Opp_Aye]]+Table1[[#This Row],[Opp_No]]=0,"",ABS(Table1[[#This Row],[Opp_Aye]]-Table1[[#This Row],[Opp_No]])/(Table1[[#This Row],[Opp_Aye]]+Table1[[#This Row],[Opp_No]]))</f>
        <v>1</v>
      </c>
      <c r="CK13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0.95647680517910416</v>
      </c>
    </row>
    <row r="1354" spans="1:89" ht="29.5" hidden="1" x14ac:dyDescent="0.75">
      <c r="A1354">
        <v>906</v>
      </c>
      <c r="B1354" s="17">
        <v>44145</v>
      </c>
      <c r="C1354" s="18">
        <v>0.73958333333333337</v>
      </c>
      <c r="D1354">
        <v>164</v>
      </c>
      <c r="E1354" s="20" t="s">
        <v>915</v>
      </c>
      <c r="F1354" t="s">
        <v>2027</v>
      </c>
      <c r="H1354">
        <v>352</v>
      </c>
      <c r="I1354">
        <v>263</v>
      </c>
      <c r="J1354">
        <v>0</v>
      </c>
      <c r="K1354">
        <v>0</v>
      </c>
      <c r="L1354">
        <v>0</v>
      </c>
      <c r="M1354" s="3">
        <v>345</v>
      </c>
      <c r="N1354">
        <v>5</v>
      </c>
      <c r="O1354">
        <v>0</v>
      </c>
      <c r="P1354">
        <v>0</v>
      </c>
      <c r="Q1354">
        <v>1</v>
      </c>
      <c r="R1354" s="4">
        <v>0</v>
      </c>
      <c r="S1354">
        <v>0</v>
      </c>
      <c r="T1354">
        <v>0</v>
      </c>
      <c r="U1354">
        <v>0</v>
      </c>
      <c r="V1354">
        <v>0</v>
      </c>
      <c r="W1354">
        <v>0</v>
      </c>
      <c r="X1354">
        <v>0</v>
      </c>
      <c r="Y1354">
        <v>0</v>
      </c>
      <c r="Z1354">
        <v>0</v>
      </c>
      <c r="AA1354">
        <v>0</v>
      </c>
      <c r="AB1354">
        <v>0</v>
      </c>
      <c r="AC1354">
        <v>0</v>
      </c>
      <c r="AD1354">
        <v>0</v>
      </c>
      <c r="AE1354">
        <v>1</v>
      </c>
      <c r="AF1354">
        <v>0</v>
      </c>
      <c r="AG1354" s="3">
        <v>0</v>
      </c>
      <c r="AH1354">
        <v>0</v>
      </c>
      <c r="AI1354">
        <v>0</v>
      </c>
      <c r="AJ1354">
        <v>1</v>
      </c>
      <c r="AK1354">
        <v>4</v>
      </c>
      <c r="AL1354" s="4">
        <v>191</v>
      </c>
      <c r="AM1354">
        <v>11</v>
      </c>
      <c r="AN1354">
        <v>3</v>
      </c>
      <c r="AO1354">
        <v>0</v>
      </c>
      <c r="AP1354">
        <v>47</v>
      </c>
      <c r="AQ1354">
        <v>2</v>
      </c>
      <c r="AR1354">
        <v>0</v>
      </c>
      <c r="AS1354">
        <v>0</v>
      </c>
      <c r="AT1354">
        <v>0</v>
      </c>
      <c r="AU1354">
        <v>0</v>
      </c>
      <c r="AV1354">
        <v>0</v>
      </c>
      <c r="AW1354">
        <v>0</v>
      </c>
      <c r="AX1354">
        <v>0</v>
      </c>
      <c r="AY1354">
        <v>0</v>
      </c>
      <c r="AZ1354">
        <v>0</v>
      </c>
      <c r="BA1354" s="3">
        <v>0</v>
      </c>
      <c r="BB1354">
        <v>0</v>
      </c>
      <c r="BC1354">
        <v>0</v>
      </c>
      <c r="BD1354">
        <v>0</v>
      </c>
      <c r="BE1354">
        <v>1</v>
      </c>
      <c r="BF1354" s="4">
        <v>0</v>
      </c>
      <c r="BG1354">
        <v>0</v>
      </c>
      <c r="BH1354">
        <v>0</v>
      </c>
      <c r="BI1354">
        <v>0</v>
      </c>
      <c r="BJ1354">
        <v>0</v>
      </c>
      <c r="BK1354">
        <v>0</v>
      </c>
      <c r="BL1354">
        <v>0</v>
      </c>
      <c r="BM1354">
        <v>0</v>
      </c>
      <c r="BN1354">
        <v>0</v>
      </c>
      <c r="BO1354">
        <v>0</v>
      </c>
      <c r="BP1354">
        <v>0</v>
      </c>
      <c r="BQ1354">
        <v>0</v>
      </c>
      <c r="BR1354">
        <v>1</v>
      </c>
      <c r="BS1354">
        <v>611</v>
      </c>
      <c r="BT1354">
        <v>0</v>
      </c>
      <c r="BU1354" s="1">
        <v>0.94</v>
      </c>
      <c r="BV1354" s="5">
        <f>IFERROR($BF1354/($AL1354+$R1354), "No Votes")</f>
        <v>0</v>
      </c>
      <c r="BW1354" s="5">
        <f>IFERROR($BA1354/($AG1354+$M1354), "No Votes")</f>
        <v>0</v>
      </c>
      <c r="BX1354" t="s">
        <v>2156</v>
      </c>
      <c r="BY1354" s="5" t="s">
        <v>2093</v>
      </c>
      <c r="BZ1354" s="5" t="s">
        <v>2088</v>
      </c>
      <c r="CA1354" s="28" t="str">
        <f>IF(Table1[[#This Row],[Party]]="Labour","Conservative","Labour")</f>
        <v>Labour</v>
      </c>
      <c r="CB1354" s="28" cm="1">
        <f t="array" ref="CB13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345</v>
      </c>
      <c r="CC1354" s="28" cm="1">
        <f t="array" ref="CC13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54" s="28">
        <f>IF(TRIM(Table1[[#This Row],[Party]])="Labour",Table1[[#This Row],[Conservative_Aye]],Table1[[#This Row],[Labour_Aye]])</f>
        <v>0</v>
      </c>
      <c r="CE1354" s="28">
        <f>IF(TRIM(Table1[[#This Row],[Party]])="Labour",Table1[[#This Row],[Conservative_No]],Table1[[#This Row],[Labour_No]])</f>
        <v>191</v>
      </c>
      <c r="CF1354" s="36">
        <f>IF(Table1[[#This Row],[Gov_Aye]]+Table1[[#This Row],[Gov_No]]=0,"",Table1[[#This Row],[Gov_Aye]]/(Table1[[#This Row],[Gov_Aye]]+Table1[[#This Row],[Gov_No]]))</f>
        <v>1</v>
      </c>
      <c r="CG1354" s="36">
        <f>IF(Table1[[#This Row],[Opp_Aye]]+Table1[[#This Row],[Opp_No]]=0,"",Table1[[#This Row],[Opp_Aye]]/(Table1[[#This Row],[Opp_Aye]]+Table1[[#This Row],[Opp_No]]))</f>
        <v>0</v>
      </c>
      <c r="CH1354" s="36">
        <f>IF(OR(Table1[[#This Row],[Gov_Share]]="",Table1[[#This Row],[Opp_Share]]=""),"",ABS(Table1[[#This Row],[Gov_Share]]-Table1[[#This Row],[Opp_Share]]))</f>
        <v>1</v>
      </c>
      <c r="CI1354" s="36">
        <f>IF(Table1[[#This Row],[Gov_Aye]]+Table1[[#This Row],[Gov_No]]=0,"",ABS(Table1[[#This Row],[Gov_Aye]]-Table1[[#This Row],[Gov_No]])/(Table1[[#This Row],[Gov_Aye]]+Table1[[#This Row],[Gov_No]]))</f>
        <v>1</v>
      </c>
      <c r="CJ1354" s="36">
        <f>IF(Table1[[#This Row],[Opp_Aye]]+Table1[[#This Row],[Opp_No]]=0,"",ABS(Table1[[#This Row],[Opp_Aye]]-Table1[[#This Row],[Opp_No]])/(Table1[[#This Row],[Opp_Aye]]+Table1[[#This Row],[Opp_No]]))</f>
        <v>1</v>
      </c>
      <c r="CK13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0.97073449318159655</v>
      </c>
    </row>
    <row r="1355" spans="1:89" ht="29.5" x14ac:dyDescent="0.75">
      <c r="A1355" s="2">
        <v>1505</v>
      </c>
      <c r="B1355" s="15">
        <v>45007</v>
      </c>
      <c r="C1355" s="16">
        <v>0.63541666666666663</v>
      </c>
      <c r="D1355" s="2">
        <v>198</v>
      </c>
      <c r="E1355" s="19" t="s">
        <v>222</v>
      </c>
      <c r="F1355" s="2"/>
      <c r="G1355" s="2"/>
      <c r="H1355" s="2">
        <v>297</v>
      </c>
      <c r="I1355" s="2">
        <v>229</v>
      </c>
      <c r="J1355" s="2">
        <v>0</v>
      </c>
      <c r="K1355" s="2">
        <v>0</v>
      </c>
      <c r="L1355" s="2">
        <v>0</v>
      </c>
      <c r="M1355" s="3">
        <v>288</v>
      </c>
      <c r="N1355" s="2">
        <v>4</v>
      </c>
      <c r="O1355" s="2">
        <v>0</v>
      </c>
      <c r="P1355" s="2">
        <v>0</v>
      </c>
      <c r="Q1355" s="2">
        <v>4</v>
      </c>
      <c r="R1355" s="4">
        <v>0</v>
      </c>
      <c r="S1355" s="2">
        <v>0</v>
      </c>
      <c r="T1355" s="2">
        <v>0</v>
      </c>
      <c r="U1355" s="2">
        <v>0</v>
      </c>
      <c r="V1355" s="2">
        <v>0</v>
      </c>
      <c r="W1355" s="2">
        <v>0</v>
      </c>
      <c r="X1355" s="2">
        <v>0</v>
      </c>
      <c r="Y1355" s="2">
        <v>0</v>
      </c>
      <c r="Z1355" s="2">
        <v>0</v>
      </c>
      <c r="AA1355" s="2">
        <v>0</v>
      </c>
      <c r="AB1355" s="2">
        <v>0</v>
      </c>
      <c r="AC1355" s="2">
        <v>0</v>
      </c>
      <c r="AD1355" s="2">
        <v>1</v>
      </c>
      <c r="AE1355" s="2">
        <v>1</v>
      </c>
      <c r="AF1355" s="2">
        <v>0</v>
      </c>
      <c r="AG1355" s="3">
        <v>2</v>
      </c>
      <c r="AH1355" s="2">
        <v>0</v>
      </c>
      <c r="AI1355" s="2">
        <v>0</v>
      </c>
      <c r="AJ1355" s="2">
        <v>1</v>
      </c>
      <c r="AK1355" s="2">
        <v>7</v>
      </c>
      <c r="AL1355" s="4">
        <v>156</v>
      </c>
      <c r="AM1355" s="2">
        <v>12</v>
      </c>
      <c r="AN1355" s="2">
        <v>3</v>
      </c>
      <c r="AO1355" s="2">
        <v>0</v>
      </c>
      <c r="AP1355" s="2">
        <v>43</v>
      </c>
      <c r="AQ1355" s="2">
        <v>1</v>
      </c>
      <c r="AR1355" s="2">
        <v>0</v>
      </c>
      <c r="AS1355" s="2">
        <v>0</v>
      </c>
      <c r="AT1355" s="2">
        <v>0</v>
      </c>
      <c r="AU1355" s="2">
        <v>0</v>
      </c>
      <c r="AV1355" s="2">
        <v>0</v>
      </c>
      <c r="AW1355" s="2">
        <v>0</v>
      </c>
      <c r="AX1355" s="2">
        <v>0</v>
      </c>
      <c r="AY1355" s="2">
        <v>0</v>
      </c>
      <c r="AZ1355" s="2">
        <v>0</v>
      </c>
      <c r="BA1355" s="44">
        <v>2</v>
      </c>
      <c r="BB1355" s="2">
        <v>0</v>
      </c>
      <c r="BC1355" s="2">
        <v>0</v>
      </c>
      <c r="BD1355" s="2">
        <v>0</v>
      </c>
      <c r="BE1355" s="2">
        <v>4</v>
      </c>
      <c r="BF1355" s="45">
        <v>0</v>
      </c>
      <c r="BG1355" s="2">
        <v>0</v>
      </c>
      <c r="BH1355" s="2">
        <v>0</v>
      </c>
      <c r="BI1355" s="2">
        <v>0</v>
      </c>
      <c r="BJ1355" s="2">
        <v>0</v>
      </c>
      <c r="BK1355" s="2">
        <v>0</v>
      </c>
      <c r="BL1355" s="2">
        <v>0</v>
      </c>
      <c r="BM1355" s="2">
        <v>0</v>
      </c>
      <c r="BN1355" s="2">
        <v>0</v>
      </c>
      <c r="BO1355" s="2">
        <v>0</v>
      </c>
      <c r="BP1355" s="2">
        <v>0</v>
      </c>
      <c r="BQ1355" s="2">
        <v>0</v>
      </c>
      <c r="BR1355" s="2">
        <v>6</v>
      </c>
      <c r="BS1355" s="2">
        <v>523</v>
      </c>
      <c r="BT1355" s="2">
        <v>0.01</v>
      </c>
      <c r="BU1355" s="5">
        <v>0.8</v>
      </c>
      <c r="BV1355" s="5">
        <f>IFERROR($BF1355/($AL1355+$R1355), "No Votes")</f>
        <v>0</v>
      </c>
      <c r="BW1355" s="5">
        <f>IFERROR($BA1355/($AG1355+$M1355), "No Votes")</f>
        <v>6.8965517241379309E-3</v>
      </c>
      <c r="BX1355" t="s">
        <v>2157</v>
      </c>
      <c r="BY1355" s="5" t="s">
        <v>2096</v>
      </c>
      <c r="BZ1355" s="5" t="s">
        <v>2088</v>
      </c>
      <c r="CA1355" s="28" t="str">
        <f>IF(Table1[[#This Row],[Party]]="Labour","Conservative","Labour")</f>
        <v>Labour</v>
      </c>
      <c r="CB1355" s="28" cm="1">
        <f t="array" ref="CB13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355" s="28" cm="1">
        <f t="array" ref="CC13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355" s="28">
        <f>IF(TRIM(Table1[[#This Row],[Party]])="Labour",Table1[[#This Row],[Conservative_Aye]],Table1[[#This Row],[Labour_Aye]])</f>
        <v>0</v>
      </c>
      <c r="CE1355" s="28">
        <f>IF(TRIM(Table1[[#This Row],[Party]])="Labour",Table1[[#This Row],[Conservative_No]],Table1[[#This Row],[Labour_No]])</f>
        <v>156</v>
      </c>
      <c r="CF1355" s="36">
        <f>IF(Table1[[#This Row],[Gov_Aye]]+Table1[[#This Row],[Gov_No]]=0,"",Table1[[#This Row],[Gov_Aye]]/(Table1[[#This Row],[Gov_Aye]]+Table1[[#This Row],[Gov_No]]))</f>
        <v>0.99310344827586206</v>
      </c>
      <c r="CG1355" s="36">
        <f>IF(Table1[[#This Row],[Opp_Aye]]+Table1[[#This Row],[Opp_No]]=0,"",Table1[[#This Row],[Opp_Aye]]/(Table1[[#This Row],[Opp_Aye]]+Table1[[#This Row],[Opp_No]]))</f>
        <v>0</v>
      </c>
      <c r="CH1355" s="36">
        <f>IF(OR(Table1[[#This Row],[Gov_Share]]="",Table1[[#This Row],[Opp_Share]]=""),"",ABS(Table1[[#This Row],[Gov_Share]]-Table1[[#This Row],[Opp_Share]]))</f>
        <v>0.99310344827586206</v>
      </c>
      <c r="CI1355" s="36">
        <f>IF(Table1[[#This Row],[Gov_Aye]]+Table1[[#This Row],[Gov_No]]=0,"",ABS(Table1[[#This Row],[Gov_Aye]]-Table1[[#This Row],[Gov_No]])/(Table1[[#This Row],[Gov_Aye]]+Table1[[#This Row],[Gov_No]]))</f>
        <v>0.98620689655172411</v>
      </c>
      <c r="CJ1355" s="36">
        <f>IF(Table1[[#This Row],[Opp_Aye]]+Table1[[#This Row],[Opp_No]]=0,"",ABS(Table1[[#This Row],[Opp_Aye]]-Table1[[#This Row],[Opp_No]])/(Table1[[#This Row],[Opp_Aye]]+Table1[[#This Row],[Opp_No]]))</f>
        <v>1</v>
      </c>
      <c r="CK13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0.9563567362428842</v>
      </c>
    </row>
    <row r="1356" spans="1:89" ht="29.5" hidden="1" x14ac:dyDescent="0.75">
      <c r="A1356" s="2">
        <v>907</v>
      </c>
      <c r="B1356" s="15">
        <v>44145</v>
      </c>
      <c r="C1356" s="16">
        <v>0.74861111111111112</v>
      </c>
      <c r="D1356" s="2">
        <v>165</v>
      </c>
      <c r="E1356" s="19" t="s">
        <v>903</v>
      </c>
      <c r="F1356" s="2" t="s">
        <v>2027</v>
      </c>
      <c r="G1356" s="2"/>
      <c r="H1356" s="2">
        <v>345</v>
      </c>
      <c r="I1356" s="2">
        <v>266</v>
      </c>
      <c r="J1356" s="2">
        <v>0</v>
      </c>
      <c r="K1356" s="2">
        <v>0</v>
      </c>
      <c r="L1356" s="2">
        <v>0</v>
      </c>
      <c r="M1356" s="3">
        <v>343</v>
      </c>
      <c r="N1356" s="2">
        <v>0</v>
      </c>
      <c r="O1356" s="2">
        <v>0</v>
      </c>
      <c r="P1356" s="2">
        <v>0</v>
      </c>
      <c r="Q1356" s="2">
        <v>1</v>
      </c>
      <c r="R1356" s="4">
        <v>0</v>
      </c>
      <c r="S1356" s="2">
        <v>0</v>
      </c>
      <c r="T1356" s="2">
        <v>0</v>
      </c>
      <c r="U1356" s="2">
        <v>0</v>
      </c>
      <c r="V1356" s="2">
        <v>0</v>
      </c>
      <c r="W1356" s="2">
        <v>0</v>
      </c>
      <c r="X1356" s="2">
        <v>0</v>
      </c>
      <c r="Y1356" s="2">
        <v>0</v>
      </c>
      <c r="Z1356" s="2">
        <v>0</v>
      </c>
      <c r="AA1356" s="2">
        <v>0</v>
      </c>
      <c r="AB1356" s="2">
        <v>0</v>
      </c>
      <c r="AC1356" s="2">
        <v>0</v>
      </c>
      <c r="AD1356" s="2">
        <v>0</v>
      </c>
      <c r="AE1356" s="2">
        <v>1</v>
      </c>
      <c r="AF1356" s="2">
        <v>0</v>
      </c>
      <c r="AG1356" s="3">
        <v>0</v>
      </c>
      <c r="AH1356" s="2">
        <v>5</v>
      </c>
      <c r="AI1356" s="2">
        <v>0</v>
      </c>
      <c r="AJ1356" s="2">
        <v>1</v>
      </c>
      <c r="AK1356" s="2">
        <v>4</v>
      </c>
      <c r="AL1356" s="4">
        <v>190</v>
      </c>
      <c r="AM1356" s="2">
        <v>11</v>
      </c>
      <c r="AN1356" s="2">
        <v>3</v>
      </c>
      <c r="AO1356" s="2">
        <v>0</v>
      </c>
      <c r="AP1356" s="2">
        <v>47</v>
      </c>
      <c r="AQ1356" s="2">
        <v>2</v>
      </c>
      <c r="AR1356" s="2">
        <v>0</v>
      </c>
      <c r="AS1356" s="2">
        <v>0</v>
      </c>
      <c r="AT1356" s="2">
        <v>0</v>
      </c>
      <c r="AU1356" s="2">
        <v>0</v>
      </c>
      <c r="AV1356" s="2">
        <v>0</v>
      </c>
      <c r="AW1356" s="2">
        <v>0</v>
      </c>
      <c r="AX1356" s="2">
        <v>0</v>
      </c>
      <c r="AY1356" s="2">
        <v>0</v>
      </c>
      <c r="AZ1356" s="2">
        <v>0</v>
      </c>
      <c r="BA1356" s="44">
        <v>0</v>
      </c>
      <c r="BB1356" s="2">
        <v>0</v>
      </c>
      <c r="BC1356" s="2">
        <v>0</v>
      </c>
      <c r="BD1356" s="2">
        <v>0</v>
      </c>
      <c r="BE1356" s="2">
        <v>1</v>
      </c>
      <c r="BF1356" s="45">
        <v>0</v>
      </c>
      <c r="BG1356" s="2">
        <v>0</v>
      </c>
      <c r="BH1356" s="2">
        <v>0</v>
      </c>
      <c r="BI1356" s="2">
        <v>0</v>
      </c>
      <c r="BJ1356" s="2">
        <v>0</v>
      </c>
      <c r="BK1356" s="2">
        <v>0</v>
      </c>
      <c r="BL1356" s="2">
        <v>0</v>
      </c>
      <c r="BM1356" s="2">
        <v>0</v>
      </c>
      <c r="BN1356" s="2">
        <v>0</v>
      </c>
      <c r="BO1356" s="2">
        <v>0</v>
      </c>
      <c r="BP1356" s="2">
        <v>0</v>
      </c>
      <c r="BQ1356" s="2">
        <v>0</v>
      </c>
      <c r="BR1356" s="2">
        <v>1</v>
      </c>
      <c r="BS1356" s="2">
        <v>608</v>
      </c>
      <c r="BT1356" s="2">
        <v>0</v>
      </c>
      <c r="BU1356" s="5">
        <v>0.94</v>
      </c>
      <c r="BV1356" s="5">
        <f>IFERROR($BF1356/($AL1356+$R1356), "No Votes")</f>
        <v>0</v>
      </c>
      <c r="BW1356" s="5">
        <f>IFERROR($BA1356/($AG1356+$M1356), "No Votes")</f>
        <v>0</v>
      </c>
      <c r="BX1356" t="s">
        <v>2156</v>
      </c>
      <c r="BY1356" s="5" t="s">
        <v>2093</v>
      </c>
      <c r="BZ1356" s="5" t="s">
        <v>2088</v>
      </c>
      <c r="CA1356" s="28" t="str">
        <f>IF(Table1[[#This Row],[Party]]="Labour","Conservative","Labour")</f>
        <v>Labour</v>
      </c>
      <c r="CB1356" s="28" cm="1">
        <f t="array" ref="CB13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343</v>
      </c>
      <c r="CC1356" s="28" cm="1">
        <f t="array" ref="CC13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56" s="28">
        <f>IF(TRIM(Table1[[#This Row],[Party]])="Labour",Table1[[#This Row],[Conservative_Aye]],Table1[[#This Row],[Labour_Aye]])</f>
        <v>0</v>
      </c>
      <c r="CE1356" s="28">
        <f>IF(TRIM(Table1[[#This Row],[Party]])="Labour",Table1[[#This Row],[Conservative_No]],Table1[[#This Row],[Labour_No]])</f>
        <v>190</v>
      </c>
      <c r="CF1356" s="36">
        <f>IF(Table1[[#This Row],[Gov_Aye]]+Table1[[#This Row],[Gov_No]]=0,"",Table1[[#This Row],[Gov_Aye]]/(Table1[[#This Row],[Gov_Aye]]+Table1[[#This Row],[Gov_No]]))</f>
        <v>1</v>
      </c>
      <c r="CG1356" s="36">
        <f>IF(Table1[[#This Row],[Opp_Aye]]+Table1[[#This Row],[Opp_No]]=0,"",Table1[[#This Row],[Opp_Aye]]/(Table1[[#This Row],[Opp_Aye]]+Table1[[#This Row],[Opp_No]]))</f>
        <v>0</v>
      </c>
      <c r="CH1356" s="36">
        <f>IF(OR(Table1[[#This Row],[Gov_Share]]="",Table1[[#This Row],[Opp_Share]]=""),"",ABS(Table1[[#This Row],[Gov_Share]]-Table1[[#This Row],[Opp_Share]]))</f>
        <v>1</v>
      </c>
      <c r="CI1356" s="36">
        <f>IF(Table1[[#This Row],[Gov_Aye]]+Table1[[#This Row],[Gov_No]]=0,"",ABS(Table1[[#This Row],[Gov_Aye]]-Table1[[#This Row],[Gov_No]])/(Table1[[#This Row],[Gov_Aye]]+Table1[[#This Row],[Gov_No]]))</f>
        <v>1</v>
      </c>
      <c r="CJ1356" s="36">
        <f>IF(Table1[[#This Row],[Opp_Aye]]+Table1[[#This Row],[Opp_No]]=0,"",ABS(Table1[[#This Row],[Opp_Aye]]-Table1[[#This Row],[Opp_No]])/(Table1[[#This Row],[Opp_Aye]]+Table1[[#This Row],[Opp_No]]))</f>
        <v>1</v>
      </c>
      <c r="CK13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0.97057705573465858</v>
      </c>
    </row>
    <row r="1357" spans="1:89" ht="29.5" hidden="1" x14ac:dyDescent="0.75">
      <c r="A1357">
        <v>908</v>
      </c>
      <c r="B1357" s="17">
        <v>44145</v>
      </c>
      <c r="C1357" s="18">
        <v>0.7583333333333333</v>
      </c>
      <c r="D1357">
        <v>166</v>
      </c>
      <c r="E1357" s="20" t="s">
        <v>907</v>
      </c>
      <c r="F1357" t="s">
        <v>2027</v>
      </c>
      <c r="H1357">
        <v>346</v>
      </c>
      <c r="I1357">
        <v>266</v>
      </c>
      <c r="J1357">
        <v>0</v>
      </c>
      <c r="K1357">
        <v>0</v>
      </c>
      <c r="L1357">
        <v>0</v>
      </c>
      <c r="M1357" s="3">
        <v>344</v>
      </c>
      <c r="N1357">
        <v>0</v>
      </c>
      <c r="O1357">
        <v>0</v>
      </c>
      <c r="P1357">
        <v>0</v>
      </c>
      <c r="Q1357">
        <v>1</v>
      </c>
      <c r="R1357" s="4">
        <v>0</v>
      </c>
      <c r="S1357">
        <v>0</v>
      </c>
      <c r="T1357">
        <v>0</v>
      </c>
      <c r="U1357">
        <v>0</v>
      </c>
      <c r="V1357">
        <v>0</v>
      </c>
      <c r="W1357">
        <v>0</v>
      </c>
      <c r="X1357">
        <v>0</v>
      </c>
      <c r="Y1357">
        <v>0</v>
      </c>
      <c r="Z1357">
        <v>0</v>
      </c>
      <c r="AA1357">
        <v>0</v>
      </c>
      <c r="AB1357">
        <v>0</v>
      </c>
      <c r="AC1357">
        <v>0</v>
      </c>
      <c r="AD1357">
        <v>0</v>
      </c>
      <c r="AE1357">
        <v>1</v>
      </c>
      <c r="AF1357">
        <v>0</v>
      </c>
      <c r="AG1357" s="3">
        <v>0</v>
      </c>
      <c r="AH1357">
        <v>5</v>
      </c>
      <c r="AI1357">
        <v>0</v>
      </c>
      <c r="AJ1357">
        <v>1</v>
      </c>
      <c r="AK1357">
        <v>4</v>
      </c>
      <c r="AL1357" s="4">
        <v>190</v>
      </c>
      <c r="AM1357">
        <v>11</v>
      </c>
      <c r="AN1357">
        <v>3</v>
      </c>
      <c r="AO1357">
        <v>0</v>
      </c>
      <c r="AP1357">
        <v>47</v>
      </c>
      <c r="AQ1357">
        <v>2</v>
      </c>
      <c r="AR1357">
        <v>0</v>
      </c>
      <c r="AS1357">
        <v>0</v>
      </c>
      <c r="AT1357">
        <v>0</v>
      </c>
      <c r="AU1357">
        <v>0</v>
      </c>
      <c r="AV1357">
        <v>0</v>
      </c>
      <c r="AW1357">
        <v>0</v>
      </c>
      <c r="AX1357">
        <v>0</v>
      </c>
      <c r="AY1357">
        <v>0</v>
      </c>
      <c r="AZ1357">
        <v>0</v>
      </c>
      <c r="BA1357" s="3">
        <v>0</v>
      </c>
      <c r="BB1357">
        <v>0</v>
      </c>
      <c r="BC1357">
        <v>0</v>
      </c>
      <c r="BD1357">
        <v>0</v>
      </c>
      <c r="BE1357">
        <v>1</v>
      </c>
      <c r="BF1357" s="4">
        <v>0</v>
      </c>
      <c r="BG1357">
        <v>0</v>
      </c>
      <c r="BH1357">
        <v>0</v>
      </c>
      <c r="BI1357">
        <v>0</v>
      </c>
      <c r="BJ1357">
        <v>0</v>
      </c>
      <c r="BK1357">
        <v>0</v>
      </c>
      <c r="BL1357">
        <v>0</v>
      </c>
      <c r="BM1357">
        <v>0</v>
      </c>
      <c r="BN1357">
        <v>0</v>
      </c>
      <c r="BO1357">
        <v>0</v>
      </c>
      <c r="BP1357">
        <v>0</v>
      </c>
      <c r="BQ1357">
        <v>0</v>
      </c>
      <c r="BR1357">
        <v>1</v>
      </c>
      <c r="BS1357">
        <v>609</v>
      </c>
      <c r="BT1357">
        <v>0</v>
      </c>
      <c r="BU1357" s="1">
        <v>0.94</v>
      </c>
      <c r="BV1357" s="5">
        <f>IFERROR($BF1357/($AL1357+$R1357), "No Votes")</f>
        <v>0</v>
      </c>
      <c r="BW1357" s="5">
        <f>IFERROR($BA1357/($AG1357+$M1357), "No Votes")</f>
        <v>0</v>
      </c>
      <c r="BX1357" t="s">
        <v>2156</v>
      </c>
      <c r="BY1357" s="5" t="s">
        <v>2093</v>
      </c>
      <c r="BZ1357" s="5" t="s">
        <v>2088</v>
      </c>
      <c r="CA1357" s="28" t="str">
        <f>IF(Table1[[#This Row],[Party]]="Labour","Conservative","Labour")</f>
        <v>Labour</v>
      </c>
      <c r="CB1357" s="28" cm="1">
        <f t="array" ref="CB13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344</v>
      </c>
      <c r="CC1357" s="28" cm="1">
        <f t="array" ref="CC13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57" s="28">
        <f>IF(TRIM(Table1[[#This Row],[Party]])="Labour",Table1[[#This Row],[Conservative_Aye]],Table1[[#This Row],[Labour_Aye]])</f>
        <v>0</v>
      </c>
      <c r="CE1357" s="28">
        <f>IF(TRIM(Table1[[#This Row],[Party]])="Labour",Table1[[#This Row],[Conservative_No]],Table1[[#This Row],[Labour_No]])</f>
        <v>190</v>
      </c>
      <c r="CF1357" s="36">
        <f>IF(Table1[[#This Row],[Gov_Aye]]+Table1[[#This Row],[Gov_No]]=0,"",Table1[[#This Row],[Gov_Aye]]/(Table1[[#This Row],[Gov_Aye]]+Table1[[#This Row],[Gov_No]]))</f>
        <v>1</v>
      </c>
      <c r="CG1357" s="36">
        <f>IF(Table1[[#This Row],[Opp_Aye]]+Table1[[#This Row],[Opp_No]]=0,"",Table1[[#This Row],[Opp_Aye]]/(Table1[[#This Row],[Opp_Aye]]+Table1[[#This Row],[Opp_No]]))</f>
        <v>0</v>
      </c>
      <c r="CH1357" s="36">
        <f>IF(OR(Table1[[#This Row],[Gov_Share]]="",Table1[[#This Row],[Opp_Share]]=""),"",ABS(Table1[[#This Row],[Gov_Share]]-Table1[[#This Row],[Opp_Share]]))</f>
        <v>1</v>
      </c>
      <c r="CI1357" s="36">
        <f>IF(Table1[[#This Row],[Gov_Aye]]+Table1[[#This Row],[Gov_No]]=0,"",ABS(Table1[[#This Row],[Gov_Aye]]-Table1[[#This Row],[Gov_No]])/(Table1[[#This Row],[Gov_Aye]]+Table1[[#This Row],[Gov_No]]))</f>
        <v>1</v>
      </c>
      <c r="CJ1357" s="36">
        <f>IF(Table1[[#This Row],[Opp_Aye]]+Table1[[#This Row],[Opp_No]]=0,"",ABS(Table1[[#This Row],[Opp_Aye]]-Table1[[#This Row],[Opp_No]])/(Table1[[#This Row],[Opp_Aye]]+Table1[[#This Row],[Opp_No]]))</f>
        <v>1</v>
      </c>
      <c r="CK13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0.97066007805261534</v>
      </c>
    </row>
    <row r="1358" spans="1:89" hidden="1" x14ac:dyDescent="0.75">
      <c r="A1358">
        <v>912</v>
      </c>
      <c r="B1358" s="17">
        <v>44151</v>
      </c>
      <c r="C1358" s="18">
        <v>0.88680555555555551</v>
      </c>
      <c r="D1358">
        <v>170</v>
      </c>
      <c r="E1358" s="20" t="s">
        <v>913</v>
      </c>
      <c r="F1358" t="s">
        <v>2028</v>
      </c>
      <c r="H1358">
        <v>257</v>
      </c>
      <c r="I1358">
        <v>356</v>
      </c>
      <c r="J1358">
        <v>0</v>
      </c>
      <c r="K1358">
        <v>1</v>
      </c>
      <c r="L1358">
        <v>0</v>
      </c>
      <c r="M1358" s="3">
        <v>0</v>
      </c>
      <c r="N1358">
        <v>0</v>
      </c>
      <c r="O1358">
        <v>0</v>
      </c>
      <c r="P1358">
        <v>1</v>
      </c>
      <c r="Q1358">
        <v>4</v>
      </c>
      <c r="R1358" s="4">
        <v>189</v>
      </c>
      <c r="S1358">
        <v>9</v>
      </c>
      <c r="T1358">
        <v>3</v>
      </c>
      <c r="U1358">
        <v>0</v>
      </c>
      <c r="V1358">
        <v>47</v>
      </c>
      <c r="W1358">
        <v>2</v>
      </c>
      <c r="X1358">
        <v>0</v>
      </c>
      <c r="Y1358">
        <v>0</v>
      </c>
      <c r="Z1358">
        <v>0</v>
      </c>
      <c r="AA1358">
        <v>0</v>
      </c>
      <c r="AB1358">
        <v>0</v>
      </c>
      <c r="AC1358">
        <v>0</v>
      </c>
      <c r="AD1358">
        <v>0</v>
      </c>
      <c r="AE1358">
        <v>0</v>
      </c>
      <c r="AF1358">
        <v>0</v>
      </c>
      <c r="AG1358" s="3">
        <v>349</v>
      </c>
      <c r="AH1358">
        <v>5</v>
      </c>
      <c r="AI1358">
        <v>0</v>
      </c>
      <c r="AJ1358">
        <v>0</v>
      </c>
      <c r="AK1358">
        <v>1</v>
      </c>
      <c r="AL1358" s="4">
        <v>0</v>
      </c>
      <c r="AM1358">
        <v>0</v>
      </c>
      <c r="AN1358">
        <v>0</v>
      </c>
      <c r="AO1358">
        <v>0</v>
      </c>
      <c r="AP1358">
        <v>0</v>
      </c>
      <c r="AQ1358">
        <v>0</v>
      </c>
      <c r="AR1358">
        <v>0</v>
      </c>
      <c r="AS1358">
        <v>0</v>
      </c>
      <c r="AT1358">
        <v>0</v>
      </c>
      <c r="AU1358">
        <v>0</v>
      </c>
      <c r="AV1358">
        <v>0</v>
      </c>
      <c r="AW1358">
        <v>0</v>
      </c>
      <c r="AX1358">
        <v>0</v>
      </c>
      <c r="AY1358">
        <v>0</v>
      </c>
      <c r="AZ1358">
        <v>0</v>
      </c>
      <c r="BA1358" s="3">
        <v>0</v>
      </c>
      <c r="BB1358">
        <v>0</v>
      </c>
      <c r="BC1358">
        <v>0</v>
      </c>
      <c r="BD1358">
        <v>0</v>
      </c>
      <c r="BE1358">
        <v>1</v>
      </c>
      <c r="BF1358" s="4">
        <v>0</v>
      </c>
      <c r="BG1358">
        <v>0</v>
      </c>
      <c r="BH1358">
        <v>0</v>
      </c>
      <c r="BI1358">
        <v>0</v>
      </c>
      <c r="BJ1358">
        <v>0</v>
      </c>
      <c r="BK1358">
        <v>0</v>
      </c>
      <c r="BL1358">
        <v>0</v>
      </c>
      <c r="BM1358">
        <v>0</v>
      </c>
      <c r="BN1358">
        <v>0</v>
      </c>
      <c r="BO1358">
        <v>0</v>
      </c>
      <c r="BP1358">
        <v>0</v>
      </c>
      <c r="BQ1358">
        <v>0</v>
      </c>
      <c r="BR1358">
        <v>1</v>
      </c>
      <c r="BS1358">
        <v>611</v>
      </c>
      <c r="BT1358">
        <v>0</v>
      </c>
      <c r="BU1358" s="1">
        <v>0.94</v>
      </c>
      <c r="BV1358" s="5">
        <f>IFERROR($BF1358/($AL1358+$R1358), "No Votes")</f>
        <v>0</v>
      </c>
      <c r="BW1358" s="5">
        <f>IFERROR($BA1358/($AG1358+$M1358), "No Votes")</f>
        <v>0</v>
      </c>
      <c r="BX1358" t="s">
        <v>2156</v>
      </c>
      <c r="BY1358" s="5" t="s">
        <v>2093</v>
      </c>
      <c r="BZ1358" s="5" t="s">
        <v>2088</v>
      </c>
      <c r="CA1358" s="28" t="str">
        <f>IF(Table1[[#This Row],[Party]]="Labour","Conservative","Labour")</f>
        <v>Labour</v>
      </c>
      <c r="CB1358" s="28" cm="1">
        <f t="array" ref="CB13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58" s="28" cm="1">
        <f t="array" ref="CC13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349</v>
      </c>
      <c r="CD1358" s="28">
        <f>IF(TRIM(Table1[[#This Row],[Party]])="Labour",Table1[[#This Row],[Conservative_Aye]],Table1[[#This Row],[Labour_Aye]])</f>
        <v>189</v>
      </c>
      <c r="CE1358" s="28">
        <f>IF(TRIM(Table1[[#This Row],[Party]])="Labour",Table1[[#This Row],[Conservative_No]],Table1[[#This Row],[Labour_No]])</f>
        <v>0</v>
      </c>
      <c r="CF1358" s="36">
        <f>IF(Table1[[#This Row],[Gov_Aye]]+Table1[[#This Row],[Gov_No]]=0,"",Table1[[#This Row],[Gov_Aye]]/(Table1[[#This Row],[Gov_Aye]]+Table1[[#This Row],[Gov_No]]))</f>
        <v>0</v>
      </c>
      <c r="CG1358" s="36">
        <f>IF(Table1[[#This Row],[Opp_Aye]]+Table1[[#This Row],[Opp_No]]=0,"",Table1[[#This Row],[Opp_Aye]]/(Table1[[#This Row],[Opp_Aye]]+Table1[[#This Row],[Opp_No]]))</f>
        <v>1</v>
      </c>
      <c r="CH1358" s="36">
        <f>IF(OR(Table1[[#This Row],[Gov_Share]]="",Table1[[#This Row],[Opp_Share]]=""),"",ABS(Table1[[#This Row],[Gov_Share]]-Table1[[#This Row],[Opp_Share]]))</f>
        <v>1</v>
      </c>
      <c r="CI1358" s="36">
        <f>IF(Table1[[#This Row],[Gov_Aye]]+Table1[[#This Row],[Gov_No]]=0,"",ABS(Table1[[#This Row],[Gov_Aye]]-Table1[[#This Row],[Gov_No]])/(Table1[[#This Row],[Gov_Aye]]+Table1[[#This Row],[Gov_No]]))</f>
        <v>1</v>
      </c>
      <c r="CJ1358" s="36">
        <f>IF(Table1[[#This Row],[Opp_Aye]]+Table1[[#This Row],[Opp_No]]=0,"",ABS(Table1[[#This Row],[Opp_Aye]]-Table1[[#This Row],[Opp_No]])/(Table1[[#This Row],[Opp_Aye]]+Table1[[#This Row],[Opp_No]]))</f>
        <v>1</v>
      </c>
      <c r="CK13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0.97597559425448077</v>
      </c>
    </row>
    <row r="1359" spans="1:89" hidden="1" x14ac:dyDescent="0.75">
      <c r="A1359" s="2">
        <v>913</v>
      </c>
      <c r="B1359" s="15">
        <v>44151</v>
      </c>
      <c r="C1359" s="16">
        <v>0.89583333333333337</v>
      </c>
      <c r="D1359" s="2">
        <v>171</v>
      </c>
      <c r="E1359" s="19" t="s">
        <v>911</v>
      </c>
      <c r="F1359" s="2" t="s">
        <v>2028</v>
      </c>
      <c r="G1359" s="2"/>
      <c r="H1359" s="2">
        <v>256</v>
      </c>
      <c r="I1359" s="2">
        <v>356</v>
      </c>
      <c r="J1359" s="2">
        <v>0</v>
      </c>
      <c r="K1359" s="2">
        <v>1</v>
      </c>
      <c r="L1359" s="2">
        <v>0</v>
      </c>
      <c r="M1359" s="3">
        <v>0</v>
      </c>
      <c r="N1359" s="2">
        <v>0</v>
      </c>
      <c r="O1359" s="2">
        <v>0</v>
      </c>
      <c r="P1359" s="2">
        <v>1</v>
      </c>
      <c r="Q1359" s="2">
        <v>4</v>
      </c>
      <c r="R1359" s="4">
        <v>187</v>
      </c>
      <c r="S1359" s="2">
        <v>11</v>
      </c>
      <c r="T1359" s="2">
        <v>3</v>
      </c>
      <c r="U1359" s="2">
        <v>0</v>
      </c>
      <c r="V1359" s="2">
        <v>47</v>
      </c>
      <c r="W1359" s="2">
        <v>2</v>
      </c>
      <c r="X1359" s="2">
        <v>0</v>
      </c>
      <c r="Y1359" s="2">
        <v>0</v>
      </c>
      <c r="Z1359" s="2">
        <v>0</v>
      </c>
      <c r="AA1359" s="2">
        <v>0</v>
      </c>
      <c r="AB1359" s="2">
        <v>0</v>
      </c>
      <c r="AC1359" s="2">
        <v>0</v>
      </c>
      <c r="AD1359" s="2">
        <v>0</v>
      </c>
      <c r="AE1359" s="2">
        <v>0</v>
      </c>
      <c r="AF1359" s="2">
        <v>0</v>
      </c>
      <c r="AG1359" s="3">
        <v>348</v>
      </c>
      <c r="AH1359" s="2">
        <v>5</v>
      </c>
      <c r="AI1359" s="2">
        <v>0</v>
      </c>
      <c r="AJ1359" s="2">
        <v>0</v>
      </c>
      <c r="AK1359" s="2">
        <v>1</v>
      </c>
      <c r="AL1359" s="4">
        <v>0</v>
      </c>
      <c r="AM1359" s="2">
        <v>0</v>
      </c>
      <c r="AN1359" s="2">
        <v>0</v>
      </c>
      <c r="AO1359" s="2">
        <v>0</v>
      </c>
      <c r="AP1359" s="2">
        <v>0</v>
      </c>
      <c r="AQ1359" s="2">
        <v>0</v>
      </c>
      <c r="AR1359" s="2">
        <v>0</v>
      </c>
      <c r="AS1359" s="2">
        <v>0</v>
      </c>
      <c r="AT1359" s="2">
        <v>0</v>
      </c>
      <c r="AU1359" s="2">
        <v>0</v>
      </c>
      <c r="AV1359" s="2">
        <v>0</v>
      </c>
      <c r="AW1359" s="2">
        <v>0</v>
      </c>
      <c r="AX1359" s="2">
        <v>0</v>
      </c>
      <c r="AY1359" s="2">
        <v>0</v>
      </c>
      <c r="AZ1359" s="2">
        <v>0</v>
      </c>
      <c r="BA1359" s="44">
        <v>0</v>
      </c>
      <c r="BB1359" s="2">
        <v>0</v>
      </c>
      <c r="BC1359" s="2">
        <v>0</v>
      </c>
      <c r="BD1359" s="2">
        <v>0</v>
      </c>
      <c r="BE1359" s="2">
        <v>1</v>
      </c>
      <c r="BF1359" s="45">
        <v>0</v>
      </c>
      <c r="BG1359" s="2">
        <v>0</v>
      </c>
      <c r="BH1359" s="2">
        <v>0</v>
      </c>
      <c r="BI1359" s="2">
        <v>0</v>
      </c>
      <c r="BJ1359" s="2">
        <v>0</v>
      </c>
      <c r="BK1359" s="2">
        <v>0</v>
      </c>
      <c r="BL1359" s="2">
        <v>0</v>
      </c>
      <c r="BM1359" s="2">
        <v>0</v>
      </c>
      <c r="BN1359" s="2">
        <v>0</v>
      </c>
      <c r="BO1359" s="2">
        <v>0</v>
      </c>
      <c r="BP1359" s="2">
        <v>0</v>
      </c>
      <c r="BQ1359" s="2">
        <v>0</v>
      </c>
      <c r="BR1359" s="2">
        <v>1</v>
      </c>
      <c r="BS1359" s="2">
        <v>610</v>
      </c>
      <c r="BT1359" s="2">
        <v>0</v>
      </c>
      <c r="BU1359" s="5">
        <v>0.94</v>
      </c>
      <c r="BV1359" s="5">
        <f>IFERROR($BF1359/($AL1359+$R1359), "No Votes")</f>
        <v>0</v>
      </c>
      <c r="BW1359" s="5">
        <f>IFERROR($BA1359/($AG1359+$M1359), "No Votes")</f>
        <v>0</v>
      </c>
      <c r="BX1359" t="s">
        <v>2156</v>
      </c>
      <c r="BY1359" s="5" t="s">
        <v>2093</v>
      </c>
      <c r="BZ1359" s="5" t="s">
        <v>2088</v>
      </c>
      <c r="CA1359" s="28" t="str">
        <f>IF(Table1[[#This Row],[Party]]="Labour","Conservative","Labour")</f>
        <v>Labour</v>
      </c>
      <c r="CB1359" s="28" cm="1">
        <f t="array" ref="CB13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59" s="28" cm="1">
        <f t="array" ref="CC13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348</v>
      </c>
      <c r="CD1359" s="28">
        <f>IF(TRIM(Table1[[#This Row],[Party]])="Labour",Table1[[#This Row],[Conservative_Aye]],Table1[[#This Row],[Labour_Aye]])</f>
        <v>187</v>
      </c>
      <c r="CE1359" s="28">
        <f>IF(TRIM(Table1[[#This Row],[Party]])="Labour",Table1[[#This Row],[Conservative_No]],Table1[[#This Row],[Labour_No]])</f>
        <v>0</v>
      </c>
      <c r="CF1359" s="36">
        <f>IF(Table1[[#This Row],[Gov_Aye]]+Table1[[#This Row],[Gov_No]]=0,"",Table1[[#This Row],[Gov_Aye]]/(Table1[[#This Row],[Gov_Aye]]+Table1[[#This Row],[Gov_No]]))</f>
        <v>0</v>
      </c>
      <c r="CG1359" s="36">
        <f>IF(Table1[[#This Row],[Opp_Aye]]+Table1[[#This Row],[Opp_No]]=0,"",Table1[[#This Row],[Opp_Aye]]/(Table1[[#This Row],[Opp_Aye]]+Table1[[#This Row],[Opp_No]]))</f>
        <v>1</v>
      </c>
      <c r="CH1359" s="36">
        <f>IF(OR(Table1[[#This Row],[Gov_Share]]="",Table1[[#This Row],[Opp_Share]]=""),"",ABS(Table1[[#This Row],[Gov_Share]]-Table1[[#This Row],[Opp_Share]]))</f>
        <v>1</v>
      </c>
      <c r="CI1359" s="36">
        <f>IF(Table1[[#This Row],[Gov_Aye]]+Table1[[#This Row],[Gov_No]]=0,"",ABS(Table1[[#This Row],[Gov_Aye]]-Table1[[#This Row],[Gov_No]])/(Table1[[#This Row],[Gov_Aye]]+Table1[[#This Row],[Gov_No]]))</f>
        <v>1</v>
      </c>
      <c r="CJ1359" s="36">
        <f>IF(Table1[[#This Row],[Opp_Aye]]+Table1[[#This Row],[Opp_No]]=0,"",ABS(Table1[[#This Row],[Opp_Aye]]-Table1[[#This Row],[Opp_No]])/(Table1[[#This Row],[Opp_Aye]]+Table1[[#This Row],[Opp_No]]))</f>
        <v>1</v>
      </c>
      <c r="CK13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0.97101224616338555</v>
      </c>
    </row>
    <row r="1360" spans="1:89" ht="29.5" x14ac:dyDescent="0.75">
      <c r="A1360" s="2">
        <v>1482</v>
      </c>
      <c r="B1360" s="15">
        <v>44964</v>
      </c>
      <c r="C1360" s="16">
        <v>0.76597222222222228</v>
      </c>
      <c r="D1360" s="2">
        <v>176</v>
      </c>
      <c r="E1360" s="19" t="s">
        <v>1433</v>
      </c>
      <c r="F1360" s="2"/>
      <c r="G1360" s="2"/>
      <c r="H1360" s="2">
        <v>283</v>
      </c>
      <c r="I1360" s="2">
        <v>161</v>
      </c>
      <c r="J1360" s="2">
        <v>0</v>
      </c>
      <c r="K1360" s="2">
        <v>0</v>
      </c>
      <c r="L1360" s="2">
        <v>0</v>
      </c>
      <c r="M1360" s="3">
        <v>275</v>
      </c>
      <c r="N1360" s="2">
        <v>5</v>
      </c>
      <c r="O1360" s="2">
        <v>0</v>
      </c>
      <c r="P1360" s="2">
        <v>0</v>
      </c>
      <c r="Q1360" s="2">
        <v>2</v>
      </c>
      <c r="R1360" s="4">
        <v>0</v>
      </c>
      <c r="S1360" s="2">
        <v>0</v>
      </c>
      <c r="T1360" s="2">
        <v>0</v>
      </c>
      <c r="U1360" s="2">
        <v>0</v>
      </c>
      <c r="V1360" s="2">
        <v>0</v>
      </c>
      <c r="W1360" s="2">
        <v>0</v>
      </c>
      <c r="X1360" s="2">
        <v>0</v>
      </c>
      <c r="Y1360" s="2">
        <v>0</v>
      </c>
      <c r="Z1360" s="2">
        <v>0</v>
      </c>
      <c r="AA1360" s="2">
        <v>0</v>
      </c>
      <c r="AB1360" s="2">
        <v>0</v>
      </c>
      <c r="AC1360" s="2">
        <v>0</v>
      </c>
      <c r="AD1360" s="2">
        <v>0</v>
      </c>
      <c r="AE1360" s="2">
        <v>1</v>
      </c>
      <c r="AF1360" s="2">
        <v>0</v>
      </c>
      <c r="AG1360" s="3">
        <v>0</v>
      </c>
      <c r="AH1360" s="2">
        <v>0</v>
      </c>
      <c r="AI1360" s="2">
        <v>0</v>
      </c>
      <c r="AJ1360" s="2">
        <v>1</v>
      </c>
      <c r="AK1360" s="2">
        <v>6</v>
      </c>
      <c r="AL1360" s="4">
        <v>137</v>
      </c>
      <c r="AM1360" s="2">
        <v>14</v>
      </c>
      <c r="AN1360" s="2">
        <v>0</v>
      </c>
      <c r="AO1360" s="2">
        <v>0</v>
      </c>
      <c r="AP1360" s="2">
        <v>2</v>
      </c>
      <c r="AQ1360" s="2">
        <v>0</v>
      </c>
      <c r="AR1360" s="2">
        <v>0</v>
      </c>
      <c r="AS1360" s="2">
        <v>0</v>
      </c>
      <c r="AT1360" s="2">
        <v>0</v>
      </c>
      <c r="AU1360" s="2">
        <v>0</v>
      </c>
      <c r="AV1360" s="2">
        <v>0</v>
      </c>
      <c r="AW1360" s="2">
        <v>0</v>
      </c>
      <c r="AX1360" s="2">
        <v>0</v>
      </c>
      <c r="AY1360" s="2">
        <v>0</v>
      </c>
      <c r="AZ1360" s="2">
        <v>0</v>
      </c>
      <c r="BA1360" s="2">
        <v>0</v>
      </c>
      <c r="BB1360" s="2">
        <v>0</v>
      </c>
      <c r="BC1360" s="2">
        <v>0</v>
      </c>
      <c r="BD1360" s="2">
        <v>0</v>
      </c>
      <c r="BE1360" s="2">
        <v>2</v>
      </c>
      <c r="BF1360" s="2">
        <v>0</v>
      </c>
      <c r="BG1360" s="2">
        <v>0</v>
      </c>
      <c r="BH1360" s="2">
        <v>0</v>
      </c>
      <c r="BI1360" s="2">
        <v>0</v>
      </c>
      <c r="BJ1360" s="2">
        <v>0</v>
      </c>
      <c r="BK1360" s="2">
        <v>0</v>
      </c>
      <c r="BL1360" s="2">
        <v>0</v>
      </c>
      <c r="BM1360" s="2">
        <v>0</v>
      </c>
      <c r="BN1360" s="2">
        <v>0</v>
      </c>
      <c r="BO1360" s="2">
        <v>0</v>
      </c>
      <c r="BP1360" s="2">
        <v>0</v>
      </c>
      <c r="BQ1360" s="2">
        <v>0</v>
      </c>
      <c r="BR1360" s="2">
        <v>2</v>
      </c>
      <c r="BS1360" s="2">
        <v>443</v>
      </c>
      <c r="BT1360" s="2">
        <v>4.5146730000000003E-3</v>
      </c>
      <c r="BU1360" s="5">
        <v>0.68</v>
      </c>
      <c r="BV1360" s="5">
        <f>IFERROR($BF1360/($AL1360+$R1360), "No Votes")</f>
        <v>0</v>
      </c>
      <c r="BW1360" s="5">
        <f>IFERROR($BA1360/($AG1360+$M1360), "No Votes")</f>
        <v>0</v>
      </c>
      <c r="BX1360" t="s">
        <v>2157</v>
      </c>
      <c r="BY1360" s="5" t="s">
        <v>2096</v>
      </c>
      <c r="BZ1360" s="5" t="s">
        <v>2088</v>
      </c>
      <c r="CA1360" s="28" t="str">
        <f>IF(Table1[[#This Row],[Party]]="Labour","Conservative","Labour")</f>
        <v>Labour</v>
      </c>
      <c r="CB1360" s="28" cm="1">
        <f t="array" ref="CB13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1360" s="28" cm="1">
        <f t="array" ref="CC13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60" s="28">
        <f>IF(TRIM(Table1[[#This Row],[Party]])="Labour",Table1[[#This Row],[Conservative_Aye]],Table1[[#This Row],[Labour_Aye]])</f>
        <v>0</v>
      </c>
      <c r="CE1360" s="28">
        <f>IF(TRIM(Table1[[#This Row],[Party]])="Labour",Table1[[#This Row],[Conservative_No]],Table1[[#This Row],[Labour_No]])</f>
        <v>137</v>
      </c>
      <c r="CF1360" s="36">
        <f>IF(Table1[[#This Row],[Gov_Aye]]+Table1[[#This Row],[Gov_No]]=0,"",Table1[[#This Row],[Gov_Aye]]/(Table1[[#This Row],[Gov_Aye]]+Table1[[#This Row],[Gov_No]]))</f>
        <v>1</v>
      </c>
      <c r="CG1360" s="36">
        <f>IF(Table1[[#This Row],[Opp_Aye]]+Table1[[#This Row],[Opp_No]]=0,"",Table1[[#This Row],[Opp_Aye]]/(Table1[[#This Row],[Opp_Aye]]+Table1[[#This Row],[Opp_No]]))</f>
        <v>0</v>
      </c>
      <c r="CH1360" s="36">
        <f>IF(OR(Table1[[#This Row],[Gov_Share]]="",Table1[[#This Row],[Opp_Share]]=""),"",ABS(Table1[[#This Row],[Gov_Share]]-Table1[[#This Row],[Opp_Share]]))</f>
        <v>1</v>
      </c>
      <c r="CI1360" s="36">
        <f>IF(Table1[[#This Row],[Gov_Aye]]+Table1[[#This Row],[Gov_No]]=0,"",ABS(Table1[[#This Row],[Gov_Aye]]-Table1[[#This Row],[Gov_No]])/(Table1[[#This Row],[Gov_Aye]]+Table1[[#This Row],[Gov_No]]))</f>
        <v>1</v>
      </c>
      <c r="CJ1360" s="36">
        <f>IF(Table1[[#This Row],[Opp_Aye]]+Table1[[#This Row],[Opp_No]]=0,"",ABS(Table1[[#This Row],[Opp_Aye]]-Table1[[#This Row],[Opp_No]])/(Table1[[#This Row],[Opp_Aye]]+Table1[[#This Row],[Opp_No]]))</f>
        <v>1</v>
      </c>
      <c r="CK13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0.95585019450774578</v>
      </c>
    </row>
    <row r="1361" spans="1:89" x14ac:dyDescent="0.75">
      <c r="A1361">
        <v>1623</v>
      </c>
      <c r="B1361" s="17">
        <v>45174</v>
      </c>
      <c r="C1361" s="18">
        <v>0.75</v>
      </c>
      <c r="D1361">
        <v>315</v>
      </c>
      <c r="E1361" s="20" t="s">
        <v>304</v>
      </c>
      <c r="H1361">
        <v>192</v>
      </c>
      <c r="I1361">
        <v>316</v>
      </c>
      <c r="J1361">
        <v>0</v>
      </c>
      <c r="K1361">
        <v>1</v>
      </c>
      <c r="L1361">
        <v>0</v>
      </c>
      <c r="M1361" s="3">
        <v>1</v>
      </c>
      <c r="N1361">
        <v>0</v>
      </c>
      <c r="O1361">
        <v>0</v>
      </c>
      <c r="P1361">
        <v>1</v>
      </c>
      <c r="Q1361">
        <v>8</v>
      </c>
      <c r="R1361" s="4">
        <v>161</v>
      </c>
      <c r="S1361">
        <v>14</v>
      </c>
      <c r="T1361">
        <v>3</v>
      </c>
      <c r="U1361">
        <v>0</v>
      </c>
      <c r="V1361">
        <v>0</v>
      </c>
      <c r="W1361">
        <v>2</v>
      </c>
      <c r="X1361">
        <v>0</v>
      </c>
      <c r="Y1361">
        <v>0</v>
      </c>
      <c r="Z1361">
        <v>0</v>
      </c>
      <c r="AA1361">
        <v>0</v>
      </c>
      <c r="AB1361">
        <v>0</v>
      </c>
      <c r="AC1361">
        <v>0</v>
      </c>
      <c r="AD1361">
        <v>0</v>
      </c>
      <c r="AE1361">
        <v>0</v>
      </c>
      <c r="AF1361">
        <v>0</v>
      </c>
      <c r="AG1361" s="3">
        <v>300</v>
      </c>
      <c r="AH1361">
        <v>8</v>
      </c>
      <c r="AI1361">
        <v>0</v>
      </c>
      <c r="AJ1361">
        <v>0</v>
      </c>
      <c r="AK1361">
        <v>3</v>
      </c>
      <c r="AL1361" s="4">
        <v>0</v>
      </c>
      <c r="AM1361">
        <v>0</v>
      </c>
      <c r="AN1361">
        <v>0</v>
      </c>
      <c r="AO1361">
        <v>0</v>
      </c>
      <c r="AP1361">
        <v>0</v>
      </c>
      <c r="AQ1361">
        <v>0</v>
      </c>
      <c r="AR1361">
        <v>0</v>
      </c>
      <c r="AS1361">
        <v>1</v>
      </c>
      <c r="AT1361">
        <v>0</v>
      </c>
      <c r="AU1361">
        <v>0</v>
      </c>
      <c r="AV1361">
        <v>0</v>
      </c>
      <c r="AW1361">
        <v>0</v>
      </c>
      <c r="AX1361">
        <v>0</v>
      </c>
      <c r="AY1361">
        <v>0</v>
      </c>
      <c r="AZ1361">
        <v>0</v>
      </c>
      <c r="BA1361" s="3">
        <v>1</v>
      </c>
      <c r="BB1361">
        <v>0</v>
      </c>
      <c r="BC1361">
        <v>0</v>
      </c>
      <c r="BD1361">
        <v>0</v>
      </c>
      <c r="BE1361">
        <v>3</v>
      </c>
      <c r="BF1361" s="4">
        <v>0</v>
      </c>
      <c r="BG1361">
        <v>0</v>
      </c>
      <c r="BH1361">
        <v>0</v>
      </c>
      <c r="BI1361">
        <v>0</v>
      </c>
      <c r="BJ1361">
        <v>0</v>
      </c>
      <c r="BK1361">
        <v>0</v>
      </c>
      <c r="BL1361">
        <v>0</v>
      </c>
      <c r="BM1361">
        <v>0</v>
      </c>
      <c r="BN1361">
        <v>0</v>
      </c>
      <c r="BO1361">
        <v>0</v>
      </c>
      <c r="BP1361">
        <v>0</v>
      </c>
      <c r="BQ1361">
        <v>0</v>
      </c>
      <c r="BR1361">
        <v>4</v>
      </c>
      <c r="BS1361">
        <v>503</v>
      </c>
      <c r="BT1361">
        <v>0.01</v>
      </c>
      <c r="BU1361" s="1">
        <v>0.77</v>
      </c>
      <c r="BV1361" s="5">
        <f>IFERROR($BF1361/($AL1361+$R1361), "No Votes")</f>
        <v>0</v>
      </c>
      <c r="BW1361" s="5">
        <f>IFERROR($BA1361/($AG1361+$M1361), "No Votes")</f>
        <v>3.3222591362126247E-3</v>
      </c>
      <c r="BX1361" t="s">
        <v>2157</v>
      </c>
      <c r="BY1361" s="5" t="s">
        <v>2096</v>
      </c>
      <c r="BZ1361" s="5" t="s">
        <v>2088</v>
      </c>
      <c r="CA1361" s="28" t="str">
        <f>IF(Table1[[#This Row],[Party]]="Labour","Conservative","Labour")</f>
        <v>Labour</v>
      </c>
      <c r="CB1361" s="28" cm="1">
        <f t="array" ref="CB13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361" s="28" cm="1">
        <f t="array" ref="CC13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300</v>
      </c>
      <c r="CD1361" s="28">
        <f>IF(TRIM(Table1[[#This Row],[Party]])="Labour",Table1[[#This Row],[Conservative_Aye]],Table1[[#This Row],[Labour_Aye]])</f>
        <v>161</v>
      </c>
      <c r="CE1361" s="28">
        <f>IF(TRIM(Table1[[#This Row],[Party]])="Labour",Table1[[#This Row],[Conservative_No]],Table1[[#This Row],[Labour_No]])</f>
        <v>0</v>
      </c>
      <c r="CF1361" s="36">
        <f>IF(Table1[[#This Row],[Gov_Aye]]+Table1[[#This Row],[Gov_No]]=0,"",Table1[[#This Row],[Gov_Aye]]/(Table1[[#This Row],[Gov_Aye]]+Table1[[#This Row],[Gov_No]]))</f>
        <v>3.3222591362126247E-3</v>
      </c>
      <c r="CG1361" s="36">
        <f>IF(Table1[[#This Row],[Opp_Aye]]+Table1[[#This Row],[Opp_No]]=0,"",Table1[[#This Row],[Opp_Aye]]/(Table1[[#This Row],[Opp_Aye]]+Table1[[#This Row],[Opp_No]]))</f>
        <v>1</v>
      </c>
      <c r="CH1361" s="36">
        <f>IF(OR(Table1[[#This Row],[Gov_Share]]="",Table1[[#This Row],[Opp_Share]]=""),"",ABS(Table1[[#This Row],[Gov_Share]]-Table1[[#This Row],[Opp_Share]]))</f>
        <v>0.99667774086378735</v>
      </c>
      <c r="CI1361" s="36">
        <f>IF(Table1[[#This Row],[Gov_Aye]]+Table1[[#This Row],[Gov_No]]=0,"",ABS(Table1[[#This Row],[Gov_Aye]]-Table1[[#This Row],[Gov_No]])/(Table1[[#This Row],[Gov_Aye]]+Table1[[#This Row],[Gov_No]]))</f>
        <v>0.99335548172757471</v>
      </c>
      <c r="CJ1361" s="36">
        <f>IF(Table1[[#This Row],[Opp_Aye]]+Table1[[#This Row],[Opp_No]]=0,"",ABS(Table1[[#This Row],[Opp_Aye]]-Table1[[#This Row],[Opp_No]])/(Table1[[#This Row],[Opp_Aye]]+Table1[[#This Row],[Opp_No]]))</f>
        <v>1</v>
      </c>
      <c r="CK13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0.95577927870523771</v>
      </c>
    </row>
    <row r="1362" spans="1:89" hidden="1" x14ac:dyDescent="0.75">
      <c r="A1362">
        <v>910</v>
      </c>
      <c r="B1362" s="17">
        <v>44151</v>
      </c>
      <c r="C1362" s="18">
        <v>0.86875000000000002</v>
      </c>
      <c r="D1362">
        <v>168</v>
      </c>
      <c r="E1362" s="20" t="s">
        <v>914</v>
      </c>
      <c r="F1362" t="s">
        <v>2028</v>
      </c>
      <c r="H1362">
        <v>262</v>
      </c>
      <c r="I1362">
        <v>351</v>
      </c>
      <c r="J1362">
        <v>0</v>
      </c>
      <c r="K1362">
        <v>1</v>
      </c>
      <c r="L1362">
        <v>0</v>
      </c>
      <c r="M1362" s="3">
        <v>0</v>
      </c>
      <c r="N1362">
        <v>5</v>
      </c>
      <c r="O1362">
        <v>0</v>
      </c>
      <c r="P1362">
        <v>1</v>
      </c>
      <c r="Q1362">
        <v>4</v>
      </c>
      <c r="R1362" s="4">
        <v>187</v>
      </c>
      <c r="S1362">
        <v>11</v>
      </c>
      <c r="T1362">
        <v>3</v>
      </c>
      <c r="U1362">
        <v>0</v>
      </c>
      <c r="V1362">
        <v>47</v>
      </c>
      <c r="W1362">
        <v>2</v>
      </c>
      <c r="X1362">
        <v>0</v>
      </c>
      <c r="Y1362">
        <v>0</v>
      </c>
      <c r="Z1362">
        <v>0</v>
      </c>
      <c r="AA1362">
        <v>0</v>
      </c>
      <c r="AB1362">
        <v>0</v>
      </c>
      <c r="AC1362">
        <v>0</v>
      </c>
      <c r="AD1362">
        <v>0</v>
      </c>
      <c r="AE1362">
        <v>0</v>
      </c>
      <c r="AF1362">
        <v>0</v>
      </c>
      <c r="AG1362" s="3">
        <v>349</v>
      </c>
      <c r="AH1362">
        <v>0</v>
      </c>
      <c r="AI1362">
        <v>0</v>
      </c>
      <c r="AJ1362">
        <v>0</v>
      </c>
      <c r="AK1362">
        <v>1</v>
      </c>
      <c r="AL1362" s="4">
        <v>0</v>
      </c>
      <c r="AM1362">
        <v>0</v>
      </c>
      <c r="AN1362">
        <v>0</v>
      </c>
      <c r="AO1362">
        <v>0</v>
      </c>
      <c r="AP1362">
        <v>0</v>
      </c>
      <c r="AQ1362">
        <v>0</v>
      </c>
      <c r="AR1362">
        <v>0</v>
      </c>
      <c r="AS1362">
        <v>0</v>
      </c>
      <c r="AT1362">
        <v>0</v>
      </c>
      <c r="AU1362">
        <v>0</v>
      </c>
      <c r="AV1362">
        <v>0</v>
      </c>
      <c r="AW1362">
        <v>0</v>
      </c>
      <c r="AX1362">
        <v>0</v>
      </c>
      <c r="AY1362">
        <v>0</v>
      </c>
      <c r="AZ1362">
        <v>0</v>
      </c>
      <c r="BA1362" s="3">
        <v>0</v>
      </c>
      <c r="BB1362">
        <v>0</v>
      </c>
      <c r="BC1362">
        <v>0</v>
      </c>
      <c r="BD1362">
        <v>0</v>
      </c>
      <c r="BE1362">
        <v>1</v>
      </c>
      <c r="BF1362" s="4">
        <v>0</v>
      </c>
      <c r="BG1362">
        <v>0</v>
      </c>
      <c r="BH1362">
        <v>0</v>
      </c>
      <c r="BI1362">
        <v>0</v>
      </c>
      <c r="BJ1362">
        <v>0</v>
      </c>
      <c r="BK1362">
        <v>0</v>
      </c>
      <c r="BL1362">
        <v>0</v>
      </c>
      <c r="BM1362">
        <v>0</v>
      </c>
      <c r="BN1362">
        <v>0</v>
      </c>
      <c r="BO1362">
        <v>0</v>
      </c>
      <c r="BP1362">
        <v>0</v>
      </c>
      <c r="BQ1362">
        <v>0</v>
      </c>
      <c r="BR1362">
        <v>1</v>
      </c>
      <c r="BS1362">
        <v>611</v>
      </c>
      <c r="BT1362">
        <v>0</v>
      </c>
      <c r="BU1362" s="1">
        <v>0.94</v>
      </c>
      <c r="BV1362" s="5">
        <f>IFERROR($BF1362/($AL1362+$R1362), "No Votes")</f>
        <v>0</v>
      </c>
      <c r="BW1362" s="5">
        <f>IFERROR($BA1362/($AG1362+$M1362), "No Votes")</f>
        <v>0</v>
      </c>
      <c r="BX1362" t="s">
        <v>2156</v>
      </c>
      <c r="BY1362" s="5" t="s">
        <v>2093</v>
      </c>
      <c r="BZ1362" s="5" t="s">
        <v>2088</v>
      </c>
      <c r="CA1362" s="28" t="str">
        <f>IF(Table1[[#This Row],[Party]]="Labour","Conservative","Labour")</f>
        <v>Labour</v>
      </c>
      <c r="CB1362" s="28" cm="1">
        <f t="array" ref="CB13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62" s="28" cm="1">
        <f t="array" ref="CC13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349</v>
      </c>
      <c r="CD1362" s="28">
        <f>IF(TRIM(Table1[[#This Row],[Party]])="Labour",Table1[[#This Row],[Conservative_Aye]],Table1[[#This Row],[Labour_Aye]])</f>
        <v>187</v>
      </c>
      <c r="CE1362" s="28">
        <f>IF(TRIM(Table1[[#This Row],[Party]])="Labour",Table1[[#This Row],[Conservative_No]],Table1[[#This Row],[Labour_No]])</f>
        <v>0</v>
      </c>
      <c r="CF1362" s="36">
        <f>IF(Table1[[#This Row],[Gov_Aye]]+Table1[[#This Row],[Gov_No]]=0,"",Table1[[#This Row],[Gov_Aye]]/(Table1[[#This Row],[Gov_Aye]]+Table1[[#This Row],[Gov_No]]))</f>
        <v>0</v>
      </c>
      <c r="CG1362" s="36">
        <f>IF(Table1[[#This Row],[Opp_Aye]]+Table1[[#This Row],[Opp_No]]=0,"",Table1[[#This Row],[Opp_Aye]]/(Table1[[#This Row],[Opp_Aye]]+Table1[[#This Row],[Opp_No]]))</f>
        <v>1</v>
      </c>
      <c r="CH1362" s="36">
        <f>IF(OR(Table1[[#This Row],[Gov_Share]]="",Table1[[#This Row],[Opp_Share]]=""),"",ABS(Table1[[#This Row],[Gov_Share]]-Table1[[#This Row],[Opp_Share]]))</f>
        <v>1</v>
      </c>
      <c r="CI1362" s="36">
        <f>IF(Table1[[#This Row],[Gov_Aye]]+Table1[[#This Row],[Gov_No]]=0,"",ABS(Table1[[#This Row],[Gov_Aye]]-Table1[[#This Row],[Gov_No]])/(Table1[[#This Row],[Gov_Aye]]+Table1[[#This Row],[Gov_No]]))</f>
        <v>1</v>
      </c>
      <c r="CJ1362" s="36">
        <f>IF(Table1[[#This Row],[Opp_Aye]]+Table1[[#This Row],[Opp_No]]=0,"",ABS(Table1[[#This Row],[Opp_Aye]]-Table1[[#This Row],[Opp_No]])/(Table1[[#This Row],[Opp_Aye]]+Table1[[#This Row],[Opp_No]]))</f>
        <v>1</v>
      </c>
      <c r="CK13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0.97109290462204356</v>
      </c>
    </row>
    <row r="1363" spans="1:89" x14ac:dyDescent="0.75">
      <c r="A1363" s="2">
        <v>1480</v>
      </c>
      <c r="B1363" s="15">
        <v>44964</v>
      </c>
      <c r="C1363" s="16">
        <v>0.68333333333333335</v>
      </c>
      <c r="D1363" s="2">
        <v>174</v>
      </c>
      <c r="E1363" s="19" t="s">
        <v>1214</v>
      </c>
      <c r="F1363" s="2"/>
      <c r="G1363" s="2"/>
      <c r="H1363" s="2">
        <v>210</v>
      </c>
      <c r="I1363" s="2">
        <v>278</v>
      </c>
      <c r="J1363" s="2">
        <v>1</v>
      </c>
      <c r="K1363" s="2">
        <v>1</v>
      </c>
      <c r="L1363" s="2">
        <v>0</v>
      </c>
      <c r="M1363" s="3">
        <v>0</v>
      </c>
      <c r="N1363" s="2">
        <v>0</v>
      </c>
      <c r="O1363" s="2">
        <v>0</v>
      </c>
      <c r="P1363" s="2">
        <v>1</v>
      </c>
      <c r="Q1363" s="2">
        <v>7</v>
      </c>
      <c r="R1363" s="4">
        <v>143</v>
      </c>
      <c r="S1363" s="2">
        <v>14</v>
      </c>
      <c r="T1363" s="2">
        <v>3</v>
      </c>
      <c r="U1363" s="2">
        <v>0</v>
      </c>
      <c r="V1363" s="2">
        <v>38</v>
      </c>
      <c r="W1363" s="2">
        <v>2</v>
      </c>
      <c r="X1363" s="2">
        <v>0</v>
      </c>
      <c r="Y1363" s="2">
        <v>0</v>
      </c>
      <c r="Z1363" s="2">
        <v>0</v>
      </c>
      <c r="AA1363" s="2">
        <v>0</v>
      </c>
      <c r="AB1363" s="2">
        <v>0</v>
      </c>
      <c r="AC1363" s="2">
        <v>0</v>
      </c>
      <c r="AD1363" s="2">
        <v>0</v>
      </c>
      <c r="AE1363" s="2">
        <v>0</v>
      </c>
      <c r="AF1363" s="2">
        <v>0</v>
      </c>
      <c r="AG1363" s="3">
        <v>275</v>
      </c>
      <c r="AH1363" s="2">
        <v>0</v>
      </c>
      <c r="AI1363" s="2">
        <v>0</v>
      </c>
      <c r="AJ1363" s="2">
        <v>0</v>
      </c>
      <c r="AK1363" s="2">
        <v>2</v>
      </c>
      <c r="AL1363" s="4">
        <v>0</v>
      </c>
      <c r="AM1363" s="2">
        <v>0</v>
      </c>
      <c r="AN1363" s="2">
        <v>0</v>
      </c>
      <c r="AO1363" s="2">
        <v>0</v>
      </c>
      <c r="AP1363" s="2">
        <v>0</v>
      </c>
      <c r="AQ1363" s="2">
        <v>0</v>
      </c>
      <c r="AR1363" s="2">
        <v>0</v>
      </c>
      <c r="AS1363" s="2">
        <v>0</v>
      </c>
      <c r="AT1363" s="2">
        <v>0</v>
      </c>
      <c r="AU1363" s="2">
        <v>0</v>
      </c>
      <c r="AV1363" s="2">
        <v>0</v>
      </c>
      <c r="AW1363" s="2">
        <v>0</v>
      </c>
      <c r="AX1363" s="2">
        <v>0</v>
      </c>
      <c r="AY1363" s="2">
        <v>0</v>
      </c>
      <c r="AZ1363" s="2">
        <v>0</v>
      </c>
      <c r="BA1363" s="44">
        <v>0</v>
      </c>
      <c r="BB1363" s="2">
        <v>0</v>
      </c>
      <c r="BC1363" s="2">
        <v>0</v>
      </c>
      <c r="BD1363" s="2">
        <v>0</v>
      </c>
      <c r="BE1363" s="2">
        <v>2</v>
      </c>
      <c r="BF1363" s="45">
        <v>0</v>
      </c>
      <c r="BG1363" s="2">
        <v>0</v>
      </c>
      <c r="BH1363" s="2">
        <v>0</v>
      </c>
      <c r="BI1363" s="2">
        <v>0</v>
      </c>
      <c r="BJ1363" s="2">
        <v>0</v>
      </c>
      <c r="BK1363" s="2">
        <v>0</v>
      </c>
      <c r="BL1363" s="2">
        <v>0</v>
      </c>
      <c r="BM1363" s="2">
        <v>0</v>
      </c>
      <c r="BN1363" s="2">
        <v>0</v>
      </c>
      <c r="BO1363" s="2">
        <v>0</v>
      </c>
      <c r="BP1363" s="2">
        <v>0</v>
      </c>
      <c r="BQ1363" s="2">
        <v>0</v>
      </c>
      <c r="BR1363" s="2">
        <v>2</v>
      </c>
      <c r="BS1363" s="2">
        <v>487</v>
      </c>
      <c r="BT1363" s="2">
        <v>4.1067760000000003E-3</v>
      </c>
      <c r="BU1363" s="5">
        <v>0.75</v>
      </c>
      <c r="BV1363" s="5">
        <f>IFERROR($BF1363/($AL1363+$R1363), "No Votes")</f>
        <v>0</v>
      </c>
      <c r="BW1363" s="5">
        <f>IFERROR($BA1363/($AG1363+$M1363), "No Votes")</f>
        <v>0</v>
      </c>
      <c r="BX1363" t="s">
        <v>2157</v>
      </c>
      <c r="BY1363" s="5" t="s">
        <v>2096</v>
      </c>
      <c r="BZ1363" s="5" t="s">
        <v>2088</v>
      </c>
      <c r="CA1363" s="28" t="str">
        <f>IF(Table1[[#This Row],[Party]]="Labour","Conservative","Labour")</f>
        <v>Labour</v>
      </c>
      <c r="CB1363" s="28" cm="1">
        <f t="array" ref="CB13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63" s="28" cm="1">
        <f t="array" ref="CC13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1363" s="28">
        <f>IF(TRIM(Table1[[#This Row],[Party]])="Labour",Table1[[#This Row],[Conservative_Aye]],Table1[[#This Row],[Labour_Aye]])</f>
        <v>143</v>
      </c>
      <c r="CE1363" s="28">
        <f>IF(TRIM(Table1[[#This Row],[Party]])="Labour",Table1[[#This Row],[Conservative_No]],Table1[[#This Row],[Labour_No]])</f>
        <v>0</v>
      </c>
      <c r="CF1363" s="36">
        <f>IF(Table1[[#This Row],[Gov_Aye]]+Table1[[#This Row],[Gov_No]]=0,"",Table1[[#This Row],[Gov_Aye]]/(Table1[[#This Row],[Gov_Aye]]+Table1[[#This Row],[Gov_No]]))</f>
        <v>0</v>
      </c>
      <c r="CG1363" s="36">
        <f>IF(Table1[[#This Row],[Opp_Aye]]+Table1[[#This Row],[Opp_No]]=0,"",Table1[[#This Row],[Opp_Aye]]/(Table1[[#This Row],[Opp_Aye]]+Table1[[#This Row],[Opp_No]]))</f>
        <v>1</v>
      </c>
      <c r="CH1363" s="36">
        <f>IF(OR(Table1[[#This Row],[Gov_Share]]="",Table1[[#This Row],[Opp_Share]]=""),"",ABS(Table1[[#This Row],[Gov_Share]]-Table1[[#This Row],[Opp_Share]]))</f>
        <v>1</v>
      </c>
      <c r="CI1363" s="36">
        <f>IF(Table1[[#This Row],[Gov_Aye]]+Table1[[#This Row],[Gov_No]]=0,"",ABS(Table1[[#This Row],[Gov_Aye]]-Table1[[#This Row],[Gov_No]])/(Table1[[#This Row],[Gov_Aye]]+Table1[[#This Row],[Gov_No]]))</f>
        <v>1</v>
      </c>
      <c r="CJ1363" s="36">
        <f>IF(Table1[[#This Row],[Opp_Aye]]+Table1[[#This Row],[Opp_No]]=0,"",ABS(Table1[[#This Row],[Opp_Aye]]-Table1[[#This Row],[Opp_No]])/(Table1[[#This Row],[Opp_Aye]]+Table1[[#This Row],[Opp_No]]))</f>
        <v>1</v>
      </c>
      <c r="CK13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0.95568541514487459</v>
      </c>
    </row>
    <row r="1364" spans="1:89" x14ac:dyDescent="0.75">
      <c r="A1364">
        <v>1481</v>
      </c>
      <c r="B1364" s="17">
        <v>44964</v>
      </c>
      <c r="C1364" s="18">
        <v>0.69166666666666665</v>
      </c>
      <c r="D1364">
        <v>175</v>
      </c>
      <c r="E1364" s="20" t="s">
        <v>450</v>
      </c>
      <c r="H1364">
        <v>213</v>
      </c>
      <c r="I1364">
        <v>285</v>
      </c>
      <c r="J1364">
        <v>1</v>
      </c>
      <c r="K1364">
        <v>1</v>
      </c>
      <c r="L1364">
        <v>0</v>
      </c>
      <c r="M1364" s="3">
        <v>0</v>
      </c>
      <c r="N1364">
        <v>0</v>
      </c>
      <c r="O1364">
        <v>0</v>
      </c>
      <c r="P1364">
        <v>1</v>
      </c>
      <c r="Q1364">
        <v>7</v>
      </c>
      <c r="R1364" s="4">
        <v>143</v>
      </c>
      <c r="S1364">
        <v>14</v>
      </c>
      <c r="T1364">
        <v>3</v>
      </c>
      <c r="U1364">
        <v>0</v>
      </c>
      <c r="V1364">
        <v>40</v>
      </c>
      <c r="W1364">
        <v>2</v>
      </c>
      <c r="X1364">
        <v>0</v>
      </c>
      <c r="Y1364">
        <v>0</v>
      </c>
      <c r="Z1364">
        <v>0</v>
      </c>
      <c r="AA1364">
        <v>0</v>
      </c>
      <c r="AB1364">
        <v>0</v>
      </c>
      <c r="AC1364">
        <v>0</v>
      </c>
      <c r="AD1364">
        <v>0</v>
      </c>
      <c r="AE1364">
        <v>0</v>
      </c>
      <c r="AF1364">
        <v>0</v>
      </c>
      <c r="AG1364" s="3">
        <v>275</v>
      </c>
      <c r="AH1364">
        <v>6</v>
      </c>
      <c r="AI1364">
        <v>0</v>
      </c>
      <c r="AJ1364">
        <v>0</v>
      </c>
      <c r="AK1364">
        <v>2</v>
      </c>
      <c r="AL1364" s="4">
        <v>0</v>
      </c>
      <c r="AM1364">
        <v>0</v>
      </c>
      <c r="AN1364">
        <v>0</v>
      </c>
      <c r="AO1364">
        <v>0</v>
      </c>
      <c r="AP1364">
        <v>0</v>
      </c>
      <c r="AQ1364">
        <v>0</v>
      </c>
      <c r="AR1364">
        <v>0</v>
      </c>
      <c r="AS1364">
        <v>0</v>
      </c>
      <c r="AT1364">
        <v>0</v>
      </c>
      <c r="AU1364">
        <v>0</v>
      </c>
      <c r="AV1364">
        <v>0</v>
      </c>
      <c r="AW1364">
        <v>0</v>
      </c>
      <c r="AX1364">
        <v>0</v>
      </c>
      <c r="AY1364">
        <v>0</v>
      </c>
      <c r="AZ1364">
        <v>0</v>
      </c>
      <c r="BA1364" s="3">
        <v>0</v>
      </c>
      <c r="BB1364">
        <v>0</v>
      </c>
      <c r="BC1364">
        <v>0</v>
      </c>
      <c r="BD1364">
        <v>0</v>
      </c>
      <c r="BE1364">
        <v>2</v>
      </c>
      <c r="BF1364" s="4">
        <v>0</v>
      </c>
      <c r="BG1364">
        <v>0</v>
      </c>
      <c r="BH1364">
        <v>0</v>
      </c>
      <c r="BI1364">
        <v>0</v>
      </c>
      <c r="BJ1364">
        <v>0</v>
      </c>
      <c r="BK1364">
        <v>0</v>
      </c>
      <c r="BL1364">
        <v>0</v>
      </c>
      <c r="BM1364">
        <v>0</v>
      </c>
      <c r="BN1364">
        <v>0</v>
      </c>
      <c r="BO1364">
        <v>0</v>
      </c>
      <c r="BP1364">
        <v>0</v>
      </c>
      <c r="BQ1364">
        <v>0</v>
      </c>
      <c r="BR1364">
        <v>2</v>
      </c>
      <c r="BS1364">
        <v>495</v>
      </c>
      <c r="BT1364">
        <v>0</v>
      </c>
      <c r="BU1364" s="1">
        <v>0.76</v>
      </c>
      <c r="BV1364" s="5">
        <f>IFERROR($BF1364/($AL1364+$R1364), "No Votes")</f>
        <v>0</v>
      </c>
      <c r="BW1364" s="5">
        <f>IFERROR($BA1364/($AG1364+$M1364), "No Votes")</f>
        <v>0</v>
      </c>
      <c r="BX1364" t="s">
        <v>2157</v>
      </c>
      <c r="BY1364" s="5" t="s">
        <v>2096</v>
      </c>
      <c r="BZ1364" s="5" t="s">
        <v>2088</v>
      </c>
      <c r="CA1364" s="28" t="str">
        <f>IF(Table1[[#This Row],[Party]]="Labour","Conservative","Labour")</f>
        <v>Labour</v>
      </c>
      <c r="CB1364" s="28" cm="1">
        <f t="array" ref="CB13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64" s="28" cm="1">
        <f t="array" ref="CC13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275</v>
      </c>
      <c r="CD1364" s="28">
        <f>IF(TRIM(Table1[[#This Row],[Party]])="Labour",Table1[[#This Row],[Conservative_Aye]],Table1[[#This Row],[Labour_Aye]])</f>
        <v>143</v>
      </c>
      <c r="CE1364" s="28">
        <f>IF(TRIM(Table1[[#This Row],[Party]])="Labour",Table1[[#This Row],[Conservative_No]],Table1[[#This Row],[Labour_No]])</f>
        <v>0</v>
      </c>
      <c r="CF1364" s="36">
        <f>IF(Table1[[#This Row],[Gov_Aye]]+Table1[[#This Row],[Gov_No]]=0,"",Table1[[#This Row],[Gov_Aye]]/(Table1[[#This Row],[Gov_Aye]]+Table1[[#This Row],[Gov_No]]))</f>
        <v>0</v>
      </c>
      <c r="CG1364" s="36">
        <f>IF(Table1[[#This Row],[Opp_Aye]]+Table1[[#This Row],[Opp_No]]=0,"",Table1[[#This Row],[Opp_Aye]]/(Table1[[#This Row],[Opp_Aye]]+Table1[[#This Row],[Opp_No]]))</f>
        <v>1</v>
      </c>
      <c r="CH1364" s="36">
        <f>IF(OR(Table1[[#This Row],[Gov_Share]]="",Table1[[#This Row],[Opp_Share]]=""),"",ABS(Table1[[#This Row],[Gov_Share]]-Table1[[#This Row],[Opp_Share]]))</f>
        <v>1</v>
      </c>
      <c r="CI1364" s="36">
        <f>IF(Table1[[#This Row],[Gov_Aye]]+Table1[[#This Row],[Gov_No]]=0,"",ABS(Table1[[#This Row],[Gov_Aye]]-Table1[[#This Row],[Gov_No]])/(Table1[[#This Row],[Gov_Aye]]+Table1[[#This Row],[Gov_No]]))</f>
        <v>1</v>
      </c>
      <c r="CJ1364" s="36">
        <f>IF(Table1[[#This Row],[Opp_Aye]]+Table1[[#This Row],[Opp_No]]=0,"",ABS(Table1[[#This Row],[Opp_Aye]]-Table1[[#This Row],[Opp_No]])/(Table1[[#This Row],[Opp_Aye]]+Table1[[#This Row],[Opp_No]]))</f>
        <v>1</v>
      </c>
      <c r="CK13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0.95568541514487459</v>
      </c>
    </row>
    <row r="1365" spans="1:89" hidden="1" x14ac:dyDescent="0.75">
      <c r="A1365" s="2">
        <v>911</v>
      </c>
      <c r="B1365" s="15">
        <v>44151</v>
      </c>
      <c r="C1365" s="16">
        <v>0.87777777777777777</v>
      </c>
      <c r="D1365" s="2">
        <v>169</v>
      </c>
      <c r="E1365" s="19" t="s">
        <v>906</v>
      </c>
      <c r="F1365" s="2" t="s">
        <v>2028</v>
      </c>
      <c r="G1365" s="2"/>
      <c r="H1365" s="2">
        <v>262</v>
      </c>
      <c r="I1365" s="2">
        <v>349</v>
      </c>
      <c r="J1365" s="2">
        <v>0</v>
      </c>
      <c r="K1365" s="2">
        <v>1</v>
      </c>
      <c r="L1365" s="2">
        <v>0</v>
      </c>
      <c r="M1365" s="3">
        <v>0</v>
      </c>
      <c r="N1365" s="2">
        <v>5</v>
      </c>
      <c r="O1365" s="2">
        <v>0</v>
      </c>
      <c r="P1365" s="2">
        <v>1</v>
      </c>
      <c r="Q1365" s="2">
        <v>4</v>
      </c>
      <c r="R1365" s="4">
        <v>189</v>
      </c>
      <c r="S1365" s="2">
        <v>11</v>
      </c>
      <c r="T1365" s="2">
        <v>3</v>
      </c>
      <c r="U1365" s="2">
        <v>0</v>
      </c>
      <c r="V1365" s="2">
        <v>45</v>
      </c>
      <c r="W1365" s="2">
        <v>2</v>
      </c>
      <c r="X1365" s="2">
        <v>0</v>
      </c>
      <c r="Y1365" s="2">
        <v>0</v>
      </c>
      <c r="Z1365" s="2">
        <v>0</v>
      </c>
      <c r="AA1365" s="2">
        <v>0</v>
      </c>
      <c r="AB1365" s="2">
        <v>0</v>
      </c>
      <c r="AC1365" s="2">
        <v>0</v>
      </c>
      <c r="AD1365" s="2">
        <v>0</v>
      </c>
      <c r="AE1365" s="2">
        <v>0</v>
      </c>
      <c r="AF1365" s="2">
        <v>0</v>
      </c>
      <c r="AG1365" s="3">
        <v>347</v>
      </c>
      <c r="AH1365" s="2">
        <v>0</v>
      </c>
      <c r="AI1365" s="2">
        <v>0</v>
      </c>
      <c r="AJ1365" s="2">
        <v>0</v>
      </c>
      <c r="AK1365" s="2">
        <v>1</v>
      </c>
      <c r="AL1365" s="4">
        <v>0</v>
      </c>
      <c r="AM1365" s="2">
        <v>0</v>
      </c>
      <c r="AN1365" s="2">
        <v>0</v>
      </c>
      <c r="AO1365" s="2">
        <v>0</v>
      </c>
      <c r="AP1365" s="2">
        <v>0</v>
      </c>
      <c r="AQ1365" s="2">
        <v>0</v>
      </c>
      <c r="AR1365" s="2">
        <v>0</v>
      </c>
      <c r="AS1365" s="2">
        <v>0</v>
      </c>
      <c r="AT1365" s="2">
        <v>0</v>
      </c>
      <c r="AU1365" s="2">
        <v>0</v>
      </c>
      <c r="AV1365" s="2">
        <v>0</v>
      </c>
      <c r="AW1365" s="2">
        <v>0</v>
      </c>
      <c r="AX1365" s="2">
        <v>0</v>
      </c>
      <c r="AY1365" s="2">
        <v>0</v>
      </c>
      <c r="AZ1365" s="2">
        <v>0</v>
      </c>
      <c r="BA1365" s="44">
        <v>0</v>
      </c>
      <c r="BB1365" s="2">
        <v>0</v>
      </c>
      <c r="BC1365" s="2">
        <v>0</v>
      </c>
      <c r="BD1365" s="2">
        <v>0</v>
      </c>
      <c r="BE1365" s="2">
        <v>1</v>
      </c>
      <c r="BF1365" s="45">
        <v>0</v>
      </c>
      <c r="BG1365" s="2">
        <v>0</v>
      </c>
      <c r="BH1365" s="2">
        <v>0</v>
      </c>
      <c r="BI1365" s="2">
        <v>0</v>
      </c>
      <c r="BJ1365" s="2">
        <v>0</v>
      </c>
      <c r="BK1365" s="2">
        <v>0</v>
      </c>
      <c r="BL1365" s="2">
        <v>0</v>
      </c>
      <c r="BM1365" s="2">
        <v>0</v>
      </c>
      <c r="BN1365" s="2">
        <v>0</v>
      </c>
      <c r="BO1365" s="2">
        <v>0</v>
      </c>
      <c r="BP1365" s="2">
        <v>0</v>
      </c>
      <c r="BQ1365" s="2">
        <v>0</v>
      </c>
      <c r="BR1365" s="2">
        <v>1</v>
      </c>
      <c r="BS1365" s="2">
        <v>609</v>
      </c>
      <c r="BT1365" s="2">
        <v>0</v>
      </c>
      <c r="BU1365" s="5">
        <v>0.94</v>
      </c>
      <c r="BV1365" s="5">
        <f>IFERROR($BF1365/($AL1365+$R1365), "No Votes")</f>
        <v>0</v>
      </c>
      <c r="BW1365" s="5">
        <f>IFERROR($BA1365/($AG1365+$M1365), "No Votes")</f>
        <v>0</v>
      </c>
      <c r="BX1365" t="s">
        <v>2156</v>
      </c>
      <c r="BY1365" s="5" t="s">
        <v>2093</v>
      </c>
      <c r="BZ1365" s="5" t="s">
        <v>2088</v>
      </c>
      <c r="CA1365" s="28" t="str">
        <f>IF(Table1[[#This Row],[Party]]="Labour","Conservative","Labour")</f>
        <v>Labour</v>
      </c>
      <c r="CB1365" s="28" cm="1">
        <f t="array" ref="CB13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65" s="28" cm="1">
        <f t="array" ref="CC13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347</v>
      </c>
      <c r="CD1365" s="28">
        <f>IF(TRIM(Table1[[#This Row],[Party]])="Labour",Table1[[#This Row],[Conservative_Aye]],Table1[[#This Row],[Labour_Aye]])</f>
        <v>189</v>
      </c>
      <c r="CE1365" s="28">
        <f>IF(TRIM(Table1[[#This Row],[Party]])="Labour",Table1[[#This Row],[Conservative_No]],Table1[[#This Row],[Labour_No]])</f>
        <v>0</v>
      </c>
      <c r="CF1365" s="36">
        <f>IF(Table1[[#This Row],[Gov_Aye]]+Table1[[#This Row],[Gov_No]]=0,"",Table1[[#This Row],[Gov_Aye]]/(Table1[[#This Row],[Gov_Aye]]+Table1[[#This Row],[Gov_No]]))</f>
        <v>0</v>
      </c>
      <c r="CG1365" s="36">
        <f>IF(Table1[[#This Row],[Opp_Aye]]+Table1[[#This Row],[Opp_No]]=0,"",Table1[[#This Row],[Opp_Aye]]/(Table1[[#This Row],[Opp_Aye]]+Table1[[#This Row],[Opp_No]]))</f>
        <v>1</v>
      </c>
      <c r="CH1365" s="36">
        <f>IF(OR(Table1[[#This Row],[Gov_Share]]="",Table1[[#This Row],[Opp_Share]]=""),"",ABS(Table1[[#This Row],[Gov_Share]]-Table1[[#This Row],[Opp_Share]]))</f>
        <v>1</v>
      </c>
      <c r="CI1365" s="36">
        <f>IF(Table1[[#This Row],[Gov_Aye]]+Table1[[#This Row],[Gov_No]]=0,"",ABS(Table1[[#This Row],[Gov_Aye]]-Table1[[#This Row],[Gov_No]])/(Table1[[#This Row],[Gov_Aye]]+Table1[[#This Row],[Gov_No]]))</f>
        <v>1</v>
      </c>
      <c r="CJ1365" s="36">
        <f>IF(Table1[[#This Row],[Opp_Aye]]+Table1[[#This Row],[Opp_No]]=0,"",ABS(Table1[[#This Row],[Opp_Aye]]-Table1[[#This Row],[Opp_No]])/(Table1[[#This Row],[Opp_Aye]]+Table1[[#This Row],[Opp_No]]))</f>
        <v>1</v>
      </c>
      <c r="CK13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0.97091453433875685</v>
      </c>
    </row>
    <row r="1366" spans="1:89" hidden="1" x14ac:dyDescent="0.75">
      <c r="A1366">
        <v>932</v>
      </c>
      <c r="B1366" s="17">
        <v>44195</v>
      </c>
      <c r="C1366" s="18">
        <v>0.60416666666666663</v>
      </c>
      <c r="D1366">
        <v>190</v>
      </c>
      <c r="E1366" s="20" t="s">
        <v>870</v>
      </c>
      <c r="F1366" t="s">
        <v>2036</v>
      </c>
      <c r="H1366">
        <v>521</v>
      </c>
      <c r="I1366">
        <v>73</v>
      </c>
      <c r="J1366">
        <v>0</v>
      </c>
      <c r="K1366">
        <v>0</v>
      </c>
      <c r="L1366">
        <v>0</v>
      </c>
      <c r="M1366" s="3">
        <v>359</v>
      </c>
      <c r="N1366">
        <v>0</v>
      </c>
      <c r="O1366">
        <v>0</v>
      </c>
      <c r="P1366">
        <v>0</v>
      </c>
      <c r="Q1366">
        <v>0</v>
      </c>
      <c r="R1366" s="4">
        <v>162</v>
      </c>
      <c r="S1366">
        <v>0</v>
      </c>
      <c r="T1366">
        <v>0</v>
      </c>
      <c r="U1366">
        <v>0</v>
      </c>
      <c r="V1366">
        <v>0</v>
      </c>
      <c r="W1366">
        <v>0</v>
      </c>
      <c r="X1366">
        <v>0</v>
      </c>
      <c r="Y1366">
        <v>0</v>
      </c>
      <c r="Z1366">
        <v>0</v>
      </c>
      <c r="AA1366">
        <v>0</v>
      </c>
      <c r="AB1366">
        <v>0</v>
      </c>
      <c r="AC1366">
        <v>0</v>
      </c>
      <c r="AD1366">
        <v>0</v>
      </c>
      <c r="AE1366">
        <v>1</v>
      </c>
      <c r="AF1366">
        <v>0</v>
      </c>
      <c r="AG1366" s="3">
        <v>0</v>
      </c>
      <c r="AH1366">
        <v>8</v>
      </c>
      <c r="AI1366">
        <v>0</v>
      </c>
      <c r="AJ1366">
        <v>1</v>
      </c>
      <c r="AK1366">
        <v>2</v>
      </c>
      <c r="AL1366" s="4">
        <v>1</v>
      </c>
      <c r="AM1366">
        <v>11</v>
      </c>
      <c r="AN1366">
        <v>3</v>
      </c>
      <c r="AO1366">
        <v>0</v>
      </c>
      <c r="AP1366">
        <v>44</v>
      </c>
      <c r="AQ1366">
        <v>2</v>
      </c>
      <c r="AR1366">
        <v>0</v>
      </c>
      <c r="AS1366">
        <v>0</v>
      </c>
      <c r="AT1366">
        <v>0</v>
      </c>
      <c r="AU1366">
        <v>0</v>
      </c>
      <c r="AV1366">
        <v>0</v>
      </c>
      <c r="AW1366">
        <v>0</v>
      </c>
      <c r="AX1366">
        <v>0</v>
      </c>
      <c r="AY1366">
        <v>0</v>
      </c>
      <c r="AZ1366">
        <v>0</v>
      </c>
      <c r="BA1366" s="3">
        <v>0</v>
      </c>
      <c r="BB1366">
        <v>0</v>
      </c>
      <c r="BC1366">
        <v>0</v>
      </c>
      <c r="BD1366">
        <v>0</v>
      </c>
      <c r="BE1366">
        <v>0</v>
      </c>
      <c r="BF1366" s="4">
        <v>1</v>
      </c>
      <c r="BG1366">
        <v>0</v>
      </c>
      <c r="BH1366">
        <v>0</v>
      </c>
      <c r="BI1366">
        <v>0</v>
      </c>
      <c r="BJ1366">
        <v>0</v>
      </c>
      <c r="BK1366">
        <v>0</v>
      </c>
      <c r="BL1366">
        <v>0</v>
      </c>
      <c r="BM1366">
        <v>0</v>
      </c>
      <c r="BN1366">
        <v>0</v>
      </c>
      <c r="BO1366">
        <v>0</v>
      </c>
      <c r="BP1366">
        <v>0</v>
      </c>
      <c r="BQ1366">
        <v>0</v>
      </c>
      <c r="BR1366">
        <v>1</v>
      </c>
      <c r="BS1366">
        <v>594</v>
      </c>
      <c r="BT1366">
        <v>0</v>
      </c>
      <c r="BU1366" s="1">
        <v>0.91</v>
      </c>
      <c r="BV1366" s="5">
        <f>IFERROR($BF1366/($AL1366+$R1366), "No Votes")</f>
        <v>6.1349693251533744E-3</v>
      </c>
      <c r="BW1366" s="5">
        <f>IFERROR($BA1366/($AG1366+$M1366), "No Votes")</f>
        <v>0</v>
      </c>
      <c r="BX1366" t="s">
        <v>2156</v>
      </c>
      <c r="BY1366" s="5" t="s">
        <v>2093</v>
      </c>
      <c r="BZ1366" s="5" t="s">
        <v>2088</v>
      </c>
      <c r="CA1366" s="28" t="str">
        <f>IF(Table1[[#This Row],[Party]]="Labour","Conservative","Labour")</f>
        <v>Labour</v>
      </c>
      <c r="CB1366" s="28" cm="1">
        <f t="array" ref="CB13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359</v>
      </c>
      <c r="CC1366" s="28" cm="1">
        <f t="array" ref="CC13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66" s="28">
        <f>IF(TRIM(Table1[[#This Row],[Party]])="Labour",Table1[[#This Row],[Conservative_Aye]],Table1[[#This Row],[Labour_Aye]])</f>
        <v>162</v>
      </c>
      <c r="CE1366" s="28">
        <f>IF(TRIM(Table1[[#This Row],[Party]])="Labour",Table1[[#This Row],[Conservative_No]],Table1[[#This Row],[Labour_No]])</f>
        <v>1</v>
      </c>
      <c r="CF1366" s="36">
        <f>IF(Table1[[#This Row],[Gov_Aye]]+Table1[[#This Row],[Gov_No]]=0,"",Table1[[#This Row],[Gov_Aye]]/(Table1[[#This Row],[Gov_Aye]]+Table1[[#This Row],[Gov_No]]))</f>
        <v>1</v>
      </c>
      <c r="CG1366" s="36">
        <f>IF(Table1[[#This Row],[Opp_Aye]]+Table1[[#This Row],[Opp_No]]=0,"",Table1[[#This Row],[Opp_Aye]]/(Table1[[#This Row],[Opp_Aye]]+Table1[[#This Row],[Opp_No]]))</f>
        <v>0.99386503067484666</v>
      </c>
      <c r="CH1366" s="36">
        <f>IF(OR(Table1[[#This Row],[Gov_Share]]="",Table1[[#This Row],[Opp_Share]]=""),"",ABS(Table1[[#This Row],[Gov_Share]]-Table1[[#This Row],[Opp_Share]]))</f>
        <v>6.1349693251533388E-3</v>
      </c>
      <c r="CI1366" s="36">
        <f>IF(Table1[[#This Row],[Gov_Aye]]+Table1[[#This Row],[Gov_No]]=0,"",ABS(Table1[[#This Row],[Gov_Aye]]-Table1[[#This Row],[Gov_No]])/(Table1[[#This Row],[Gov_Aye]]+Table1[[#This Row],[Gov_No]]))</f>
        <v>1</v>
      </c>
      <c r="CJ1366" s="36">
        <f>IF(Table1[[#This Row],[Opp_Aye]]+Table1[[#This Row],[Opp_No]]=0,"",ABS(Table1[[#This Row],[Opp_Aye]]-Table1[[#This Row],[Opp_No]])/(Table1[[#This Row],[Opp_Aye]]+Table1[[#This Row],[Opp_No]]))</f>
        <v>0.98773006134969321</v>
      </c>
      <c r="CK13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9.4772716662257395E-2</v>
      </c>
    </row>
    <row r="1367" spans="1:89" ht="29.5" hidden="1" x14ac:dyDescent="0.75">
      <c r="A1367" s="2">
        <v>1063</v>
      </c>
      <c r="B1367" s="15">
        <v>44382</v>
      </c>
      <c r="C1367" s="16">
        <v>0.78472222222222221</v>
      </c>
      <c r="D1367" s="2">
        <v>38</v>
      </c>
      <c r="E1367" s="19" t="s">
        <v>936</v>
      </c>
      <c r="F1367" s="2" t="s">
        <v>1961</v>
      </c>
      <c r="G1367" s="2"/>
      <c r="H1367" s="2">
        <v>273</v>
      </c>
      <c r="I1367" s="2">
        <v>354</v>
      </c>
      <c r="J1367" s="2">
        <v>2</v>
      </c>
      <c r="K1367" s="2">
        <v>1</v>
      </c>
      <c r="L1367" s="2">
        <v>0</v>
      </c>
      <c r="M1367" s="3">
        <v>0</v>
      </c>
      <c r="N1367" s="2">
        <v>8</v>
      </c>
      <c r="O1367" s="2">
        <v>0</v>
      </c>
      <c r="P1367" s="2">
        <v>1</v>
      </c>
      <c r="Q1367" s="2">
        <v>4</v>
      </c>
      <c r="R1367" s="4">
        <v>196</v>
      </c>
      <c r="S1367" s="2">
        <v>10</v>
      </c>
      <c r="T1367" s="2">
        <v>3</v>
      </c>
      <c r="U1367" s="2">
        <v>0</v>
      </c>
      <c r="V1367" s="2">
        <v>45</v>
      </c>
      <c r="W1367" s="2">
        <v>2</v>
      </c>
      <c r="X1367" s="2">
        <v>0</v>
      </c>
      <c r="Y1367" s="2">
        <v>0</v>
      </c>
      <c r="Z1367" s="2">
        <v>0</v>
      </c>
      <c r="AA1367" s="2">
        <v>0</v>
      </c>
      <c r="AB1367" s="2">
        <v>0</v>
      </c>
      <c r="AC1367" s="2">
        <v>0</v>
      </c>
      <c r="AD1367" s="2">
        <v>0</v>
      </c>
      <c r="AE1367" s="2">
        <v>0</v>
      </c>
      <c r="AF1367" s="2">
        <v>0</v>
      </c>
      <c r="AG1367" s="3">
        <v>353</v>
      </c>
      <c r="AH1367" s="2">
        <v>0</v>
      </c>
      <c r="AI1367" s="2">
        <v>0</v>
      </c>
      <c r="AJ1367" s="2">
        <v>0</v>
      </c>
      <c r="AK1367" s="2">
        <v>1</v>
      </c>
      <c r="AL1367" s="4">
        <v>0</v>
      </c>
      <c r="AM1367" s="2">
        <v>0</v>
      </c>
      <c r="AN1367" s="2">
        <v>0</v>
      </c>
      <c r="AO1367" s="2">
        <v>0</v>
      </c>
      <c r="AP1367" s="2">
        <v>0</v>
      </c>
      <c r="AQ1367" s="2">
        <v>0</v>
      </c>
      <c r="AR1367" s="2">
        <v>0</v>
      </c>
      <c r="AS1367" s="2">
        <v>0</v>
      </c>
      <c r="AT1367" s="2">
        <v>0</v>
      </c>
      <c r="AU1367" s="2">
        <v>0</v>
      </c>
      <c r="AV1367" s="2">
        <v>0</v>
      </c>
      <c r="AW1367" s="2">
        <v>0</v>
      </c>
      <c r="AX1367" s="2">
        <v>0</v>
      </c>
      <c r="AY1367" s="2">
        <v>0</v>
      </c>
      <c r="AZ1367" s="2">
        <v>0</v>
      </c>
      <c r="BA1367" s="44">
        <v>0</v>
      </c>
      <c r="BB1367" s="2">
        <v>0</v>
      </c>
      <c r="BC1367" s="2">
        <v>0</v>
      </c>
      <c r="BD1367" s="2">
        <v>0</v>
      </c>
      <c r="BE1367" s="2">
        <v>1</v>
      </c>
      <c r="BF1367" s="45">
        <v>0</v>
      </c>
      <c r="BG1367" s="2">
        <v>0</v>
      </c>
      <c r="BH1367" s="2">
        <v>0</v>
      </c>
      <c r="BI1367" s="2">
        <v>0</v>
      </c>
      <c r="BJ1367" s="2">
        <v>0</v>
      </c>
      <c r="BK1367" s="2">
        <v>0</v>
      </c>
      <c r="BL1367" s="2">
        <v>0</v>
      </c>
      <c r="BM1367" s="2">
        <v>0</v>
      </c>
      <c r="BN1367" s="2">
        <v>0</v>
      </c>
      <c r="BO1367" s="2">
        <v>0</v>
      </c>
      <c r="BP1367" s="2">
        <v>0</v>
      </c>
      <c r="BQ1367" s="2">
        <v>0</v>
      </c>
      <c r="BR1367" s="2">
        <v>1</v>
      </c>
      <c r="BS1367" s="2">
        <v>626</v>
      </c>
      <c r="BT1367" s="2">
        <v>0</v>
      </c>
      <c r="BU1367" s="5">
        <v>0.96</v>
      </c>
      <c r="BV1367" s="5">
        <f>IFERROR($BF1367/($AL1367+$R1367), "No Votes")</f>
        <v>0</v>
      </c>
      <c r="BW1367" s="5">
        <f>IFERROR($BA1367/($AG1367+$M1367), "No Votes")</f>
        <v>0</v>
      </c>
      <c r="BX1367" t="s">
        <v>2156</v>
      </c>
      <c r="BY1367" s="5" t="s">
        <v>2093</v>
      </c>
      <c r="BZ1367" s="5" t="s">
        <v>2088</v>
      </c>
      <c r="CA1367" s="28" t="str">
        <f>IF(Table1[[#This Row],[Party]]="Labour","Conservative","Labour")</f>
        <v>Labour</v>
      </c>
      <c r="CB1367" s="28" cm="1">
        <f t="array" ref="CB13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67" s="28" cm="1">
        <f t="array" ref="CC13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353</v>
      </c>
      <c r="CD1367" s="28">
        <f>IF(TRIM(Table1[[#This Row],[Party]])="Labour",Table1[[#This Row],[Conservative_Aye]],Table1[[#This Row],[Labour_Aye]])</f>
        <v>196</v>
      </c>
      <c r="CE1367" s="28">
        <f>IF(TRIM(Table1[[#This Row],[Party]])="Labour",Table1[[#This Row],[Conservative_No]],Table1[[#This Row],[Labour_No]])</f>
        <v>0</v>
      </c>
      <c r="CF1367" s="36">
        <f>IF(Table1[[#This Row],[Gov_Aye]]+Table1[[#This Row],[Gov_No]]=0,"",Table1[[#This Row],[Gov_Aye]]/(Table1[[#This Row],[Gov_Aye]]+Table1[[#This Row],[Gov_No]]))</f>
        <v>0</v>
      </c>
      <c r="CG1367" s="36">
        <f>IF(Table1[[#This Row],[Opp_Aye]]+Table1[[#This Row],[Opp_No]]=0,"",Table1[[#This Row],[Opp_Aye]]/(Table1[[#This Row],[Opp_Aye]]+Table1[[#This Row],[Opp_No]]))</f>
        <v>1</v>
      </c>
      <c r="CH1367" s="36">
        <f>IF(OR(Table1[[#This Row],[Gov_Share]]="",Table1[[#This Row],[Opp_Share]]=""),"",ABS(Table1[[#This Row],[Gov_Share]]-Table1[[#This Row],[Opp_Share]]))</f>
        <v>1</v>
      </c>
      <c r="CI1367" s="36">
        <f>IF(Table1[[#This Row],[Gov_Aye]]+Table1[[#This Row],[Gov_No]]=0,"",ABS(Table1[[#This Row],[Gov_Aye]]-Table1[[#This Row],[Gov_No]])/(Table1[[#This Row],[Gov_Aye]]+Table1[[#This Row],[Gov_No]]))</f>
        <v>1</v>
      </c>
      <c r="CJ1367" s="36">
        <f>IF(Table1[[#This Row],[Opp_Aye]]+Table1[[#This Row],[Opp_No]]=0,"",ABS(Table1[[#This Row],[Opp_Aye]]-Table1[[#This Row],[Opp_No]])/(Table1[[#This Row],[Opp_Aye]]+Table1[[#This Row],[Opp_No]]))</f>
        <v>1</v>
      </c>
      <c r="CK13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0.97375398377032063</v>
      </c>
    </row>
    <row r="1368" spans="1:89" ht="29.5" hidden="1" x14ac:dyDescent="0.75">
      <c r="A1368">
        <v>1064</v>
      </c>
      <c r="B1368" s="17">
        <v>44382</v>
      </c>
      <c r="C1368" s="18">
        <v>0.7895833333333333</v>
      </c>
      <c r="D1368">
        <v>39</v>
      </c>
      <c r="E1368" s="20" t="s">
        <v>929</v>
      </c>
      <c r="F1368" t="s">
        <v>1961</v>
      </c>
      <c r="H1368">
        <v>265</v>
      </c>
      <c r="I1368">
        <v>358</v>
      </c>
      <c r="J1368">
        <v>2</v>
      </c>
      <c r="K1368">
        <v>1</v>
      </c>
      <c r="L1368">
        <v>0</v>
      </c>
      <c r="M1368" s="3">
        <v>0</v>
      </c>
      <c r="N1368">
        <v>0</v>
      </c>
      <c r="O1368">
        <v>0</v>
      </c>
      <c r="P1368">
        <v>1</v>
      </c>
      <c r="Q1368">
        <v>4</v>
      </c>
      <c r="R1368" s="4">
        <v>194</v>
      </c>
      <c r="S1368">
        <v>12</v>
      </c>
      <c r="T1368">
        <v>3</v>
      </c>
      <c r="U1368">
        <v>0</v>
      </c>
      <c r="V1368">
        <v>45</v>
      </c>
      <c r="W1368">
        <v>2</v>
      </c>
      <c r="X1368">
        <v>0</v>
      </c>
      <c r="Y1368">
        <v>0</v>
      </c>
      <c r="Z1368">
        <v>0</v>
      </c>
      <c r="AA1368">
        <v>0</v>
      </c>
      <c r="AB1368">
        <v>0</v>
      </c>
      <c r="AC1368">
        <v>0</v>
      </c>
      <c r="AD1368">
        <v>0</v>
      </c>
      <c r="AE1368">
        <v>0</v>
      </c>
      <c r="AF1368">
        <v>0</v>
      </c>
      <c r="AG1368" s="3">
        <v>357</v>
      </c>
      <c r="AH1368">
        <v>0</v>
      </c>
      <c r="AI1368">
        <v>0</v>
      </c>
      <c r="AJ1368">
        <v>0</v>
      </c>
      <c r="AK1368">
        <v>1</v>
      </c>
      <c r="AL1368" s="4">
        <v>0</v>
      </c>
      <c r="AM1368">
        <v>0</v>
      </c>
      <c r="AN1368">
        <v>0</v>
      </c>
      <c r="AO1368">
        <v>0</v>
      </c>
      <c r="AP1368">
        <v>0</v>
      </c>
      <c r="AQ1368">
        <v>0</v>
      </c>
      <c r="AR1368">
        <v>0</v>
      </c>
      <c r="AS1368">
        <v>0</v>
      </c>
      <c r="AT1368">
        <v>0</v>
      </c>
      <c r="AU1368">
        <v>0</v>
      </c>
      <c r="AV1368">
        <v>0</v>
      </c>
      <c r="AW1368">
        <v>0</v>
      </c>
      <c r="AX1368">
        <v>0</v>
      </c>
      <c r="AY1368">
        <v>0</v>
      </c>
      <c r="AZ1368">
        <v>0</v>
      </c>
      <c r="BA1368" s="3">
        <v>0</v>
      </c>
      <c r="BB1368">
        <v>0</v>
      </c>
      <c r="BC1368">
        <v>0</v>
      </c>
      <c r="BD1368">
        <v>0</v>
      </c>
      <c r="BE1368">
        <v>1</v>
      </c>
      <c r="BF1368" s="4">
        <v>0</v>
      </c>
      <c r="BG1368">
        <v>0</v>
      </c>
      <c r="BH1368">
        <v>0</v>
      </c>
      <c r="BI1368">
        <v>0</v>
      </c>
      <c r="BJ1368">
        <v>0</v>
      </c>
      <c r="BK1368">
        <v>0</v>
      </c>
      <c r="BL1368">
        <v>0</v>
      </c>
      <c r="BM1368">
        <v>0</v>
      </c>
      <c r="BN1368">
        <v>0</v>
      </c>
      <c r="BO1368">
        <v>0</v>
      </c>
      <c r="BP1368">
        <v>0</v>
      </c>
      <c r="BQ1368">
        <v>0</v>
      </c>
      <c r="BR1368">
        <v>1</v>
      </c>
      <c r="BS1368">
        <v>622</v>
      </c>
      <c r="BT1368">
        <v>0</v>
      </c>
      <c r="BU1368" s="1">
        <v>0.96</v>
      </c>
      <c r="BV1368" s="5">
        <f>IFERROR($BF1368/($AL1368+$R1368), "No Votes")</f>
        <v>0</v>
      </c>
      <c r="BW1368" s="5">
        <f>IFERROR($BA1368/($AG1368+$M1368), "No Votes")</f>
        <v>0</v>
      </c>
      <c r="BX1368" t="s">
        <v>2156</v>
      </c>
      <c r="BY1368" s="5" t="s">
        <v>2093</v>
      </c>
      <c r="BZ1368" s="5" t="s">
        <v>2088</v>
      </c>
      <c r="CA1368" s="28" t="str">
        <f>IF(Table1[[#This Row],[Party]]="Labour","Conservative","Labour")</f>
        <v>Labour</v>
      </c>
      <c r="CB1368" s="28" cm="1">
        <f t="array" ref="CB13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68" s="28" cm="1">
        <f t="array" ref="CC13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1368" s="28">
        <f>IF(TRIM(Table1[[#This Row],[Party]])="Labour",Table1[[#This Row],[Conservative_Aye]],Table1[[#This Row],[Labour_Aye]])</f>
        <v>194</v>
      </c>
      <c r="CE1368" s="28">
        <f>IF(TRIM(Table1[[#This Row],[Party]])="Labour",Table1[[#This Row],[Conservative_No]],Table1[[#This Row],[Labour_No]])</f>
        <v>0</v>
      </c>
      <c r="CF1368" s="36">
        <f>IF(Table1[[#This Row],[Gov_Aye]]+Table1[[#This Row],[Gov_No]]=0,"",Table1[[#This Row],[Gov_Aye]]/(Table1[[#This Row],[Gov_Aye]]+Table1[[#This Row],[Gov_No]]))</f>
        <v>0</v>
      </c>
      <c r="CG1368" s="36">
        <f>IF(Table1[[#This Row],[Opp_Aye]]+Table1[[#This Row],[Opp_No]]=0,"",Table1[[#This Row],[Opp_Aye]]/(Table1[[#This Row],[Opp_Aye]]+Table1[[#This Row],[Opp_No]]))</f>
        <v>1</v>
      </c>
      <c r="CH1368" s="36">
        <f>IF(OR(Table1[[#This Row],[Gov_Share]]="",Table1[[#This Row],[Opp_Share]]=""),"",ABS(Table1[[#This Row],[Gov_Share]]-Table1[[#This Row],[Opp_Share]]))</f>
        <v>1</v>
      </c>
      <c r="CI1368" s="36">
        <f>IF(Table1[[#This Row],[Gov_Aye]]+Table1[[#This Row],[Gov_No]]=0,"",ABS(Table1[[#This Row],[Gov_Aye]]-Table1[[#This Row],[Gov_No]])/(Table1[[#This Row],[Gov_Aye]]+Table1[[#This Row],[Gov_No]]))</f>
        <v>1</v>
      </c>
      <c r="CJ1368" s="36">
        <f>IF(Table1[[#This Row],[Opp_Aye]]+Table1[[#This Row],[Opp_No]]=0,"",ABS(Table1[[#This Row],[Opp_Aye]]-Table1[[#This Row],[Opp_No]])/(Table1[[#This Row],[Opp_Aye]]+Table1[[#This Row],[Opp_No]]))</f>
        <v>1</v>
      </c>
      <c r="CK13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0.96931593515223413</v>
      </c>
    </row>
    <row r="1369" spans="1:89" ht="29.5" x14ac:dyDescent="0.75">
      <c r="A1369" s="2">
        <v>1620</v>
      </c>
      <c r="B1369" s="15">
        <v>45173</v>
      </c>
      <c r="C1369" s="16">
        <v>0.8979166666666667</v>
      </c>
      <c r="D1369" s="2">
        <v>312</v>
      </c>
      <c r="E1369" s="19" t="s">
        <v>352</v>
      </c>
      <c r="F1369" s="2"/>
      <c r="G1369" s="2"/>
      <c r="H1369" s="2">
        <v>294</v>
      </c>
      <c r="I1369" s="2">
        <v>206</v>
      </c>
      <c r="J1369" s="2">
        <v>0</v>
      </c>
      <c r="K1369" s="2">
        <v>0</v>
      </c>
      <c r="L1369" s="2">
        <v>0</v>
      </c>
      <c r="M1369" s="3">
        <v>282</v>
      </c>
      <c r="N1369" s="2">
        <v>8</v>
      </c>
      <c r="O1369" s="2">
        <v>0</v>
      </c>
      <c r="P1369" s="2">
        <v>0</v>
      </c>
      <c r="Q1369" s="2">
        <v>1</v>
      </c>
      <c r="R1369" s="4">
        <v>0</v>
      </c>
      <c r="S1369" s="2">
        <v>0</v>
      </c>
      <c r="T1369" s="2">
        <v>0</v>
      </c>
      <c r="U1369" s="2">
        <v>0</v>
      </c>
      <c r="V1369" s="2">
        <v>0</v>
      </c>
      <c r="W1369" s="2">
        <v>0</v>
      </c>
      <c r="X1369" s="2">
        <v>0</v>
      </c>
      <c r="Y1369" s="2">
        <v>1</v>
      </c>
      <c r="Z1369" s="2">
        <v>0</v>
      </c>
      <c r="AA1369" s="2">
        <v>0</v>
      </c>
      <c r="AB1369" s="2">
        <v>0</v>
      </c>
      <c r="AC1369" s="2">
        <v>0</v>
      </c>
      <c r="AD1369" s="2">
        <v>0</v>
      </c>
      <c r="AE1369" s="2">
        <v>1</v>
      </c>
      <c r="AF1369" s="2">
        <v>0</v>
      </c>
      <c r="AG1369" s="3">
        <v>2</v>
      </c>
      <c r="AH1369" s="2">
        <v>0</v>
      </c>
      <c r="AI1369" s="2">
        <v>0</v>
      </c>
      <c r="AJ1369" s="2">
        <v>1</v>
      </c>
      <c r="AK1369" s="2">
        <v>4</v>
      </c>
      <c r="AL1369" s="4">
        <v>155</v>
      </c>
      <c r="AM1369" s="2">
        <v>12</v>
      </c>
      <c r="AN1369" s="2">
        <v>3</v>
      </c>
      <c r="AO1369" s="2">
        <v>0</v>
      </c>
      <c r="AP1369" s="2">
        <v>25</v>
      </c>
      <c r="AQ1369" s="2">
        <v>2</v>
      </c>
      <c r="AR1369" s="2">
        <v>0</v>
      </c>
      <c r="AS1369" s="2">
        <v>0</v>
      </c>
      <c r="AT1369" s="2">
        <v>0</v>
      </c>
      <c r="AU1369" s="2">
        <v>0</v>
      </c>
      <c r="AV1369" s="2">
        <v>0</v>
      </c>
      <c r="AW1369" s="2">
        <v>0</v>
      </c>
      <c r="AX1369" s="2">
        <v>0</v>
      </c>
      <c r="AY1369" s="2">
        <v>0</v>
      </c>
      <c r="AZ1369" s="2">
        <v>0</v>
      </c>
      <c r="BA1369" s="44">
        <v>2</v>
      </c>
      <c r="BB1369" s="2">
        <v>0</v>
      </c>
      <c r="BC1369" s="2">
        <v>0</v>
      </c>
      <c r="BD1369" s="2">
        <v>0</v>
      </c>
      <c r="BE1369" s="2">
        <v>1</v>
      </c>
      <c r="BF1369" s="45">
        <v>0</v>
      </c>
      <c r="BG1369" s="2">
        <v>0</v>
      </c>
      <c r="BH1369" s="2">
        <v>0</v>
      </c>
      <c r="BI1369" s="2">
        <v>0</v>
      </c>
      <c r="BJ1369" s="2">
        <v>0</v>
      </c>
      <c r="BK1369" s="2">
        <v>0</v>
      </c>
      <c r="BL1369" s="2">
        <v>0</v>
      </c>
      <c r="BM1369" s="2">
        <v>0</v>
      </c>
      <c r="BN1369" s="2">
        <v>0</v>
      </c>
      <c r="BO1369" s="2">
        <v>0</v>
      </c>
      <c r="BP1369" s="2">
        <v>0</v>
      </c>
      <c r="BQ1369" s="2">
        <v>0</v>
      </c>
      <c r="BR1369" s="2">
        <v>3</v>
      </c>
      <c r="BS1369" s="2">
        <v>497</v>
      </c>
      <c r="BT1369" s="2">
        <v>0.01</v>
      </c>
      <c r="BU1369" s="5">
        <v>0.76</v>
      </c>
      <c r="BV1369" s="5">
        <f>IFERROR($BF1369/($AL1369+$R1369), "No Votes")</f>
        <v>0</v>
      </c>
      <c r="BW1369" s="5">
        <f>IFERROR($BA1369/($AG1369+$M1369), "No Votes")</f>
        <v>7.0422535211267607E-3</v>
      </c>
      <c r="BX1369" t="s">
        <v>2157</v>
      </c>
      <c r="BY1369" s="5" t="s">
        <v>2096</v>
      </c>
      <c r="BZ1369" s="5" t="s">
        <v>2088</v>
      </c>
      <c r="CA1369" s="28" t="str">
        <f>IF(Table1[[#This Row],[Party]]="Labour","Conservative","Labour")</f>
        <v>Labour</v>
      </c>
      <c r="CB1369" s="28" cm="1">
        <f t="array" ref="CB13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369" s="28" cm="1">
        <f t="array" ref="CC13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369" s="28">
        <f>IF(TRIM(Table1[[#This Row],[Party]])="Labour",Table1[[#This Row],[Conservative_Aye]],Table1[[#This Row],[Labour_Aye]])</f>
        <v>0</v>
      </c>
      <c r="CE1369" s="28">
        <f>IF(TRIM(Table1[[#This Row],[Party]])="Labour",Table1[[#This Row],[Conservative_No]],Table1[[#This Row],[Labour_No]])</f>
        <v>155</v>
      </c>
      <c r="CF1369" s="36">
        <f>IF(Table1[[#This Row],[Gov_Aye]]+Table1[[#This Row],[Gov_No]]=0,"",Table1[[#This Row],[Gov_Aye]]/(Table1[[#This Row],[Gov_Aye]]+Table1[[#This Row],[Gov_No]]))</f>
        <v>0.99295774647887325</v>
      </c>
      <c r="CG1369" s="36">
        <f>IF(Table1[[#This Row],[Opp_Aye]]+Table1[[#This Row],[Opp_No]]=0,"",Table1[[#This Row],[Opp_Aye]]/(Table1[[#This Row],[Opp_Aye]]+Table1[[#This Row],[Opp_No]]))</f>
        <v>0</v>
      </c>
      <c r="CH1369" s="36">
        <f>IF(OR(Table1[[#This Row],[Gov_Share]]="",Table1[[#This Row],[Opp_Share]]=""),"",ABS(Table1[[#This Row],[Gov_Share]]-Table1[[#This Row],[Opp_Share]]))</f>
        <v>0.99295774647887325</v>
      </c>
      <c r="CI1369" s="36">
        <f>IF(Table1[[#This Row],[Gov_Aye]]+Table1[[#This Row],[Gov_No]]=0,"",ABS(Table1[[#This Row],[Gov_Aye]]-Table1[[#This Row],[Gov_No]])/(Table1[[#This Row],[Gov_Aye]]+Table1[[#This Row],[Gov_No]]))</f>
        <v>0.9859154929577465</v>
      </c>
      <c r="CJ1369" s="36">
        <f>IF(Table1[[#This Row],[Opp_Aye]]+Table1[[#This Row],[Opp_No]]=0,"",ABS(Table1[[#This Row],[Opp_Aye]]-Table1[[#This Row],[Opp_No]])/(Table1[[#This Row],[Opp_Aye]]+Table1[[#This Row],[Opp_No]]))</f>
        <v>1</v>
      </c>
      <c r="CK13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0.95548612238273012</v>
      </c>
    </row>
    <row r="1370" spans="1:89" x14ac:dyDescent="0.75">
      <c r="A1370">
        <v>956</v>
      </c>
      <c r="B1370" s="17">
        <v>44222</v>
      </c>
      <c r="C1370" s="18">
        <v>0.74583333333333335</v>
      </c>
      <c r="D1370">
        <v>214</v>
      </c>
      <c r="E1370" s="20" t="s">
        <v>229</v>
      </c>
      <c r="H1370">
        <v>217</v>
      </c>
      <c r="I1370">
        <v>360</v>
      </c>
      <c r="J1370">
        <v>0</v>
      </c>
      <c r="K1370">
        <v>1</v>
      </c>
      <c r="L1370">
        <v>0</v>
      </c>
      <c r="M1370" s="3">
        <v>6</v>
      </c>
      <c r="N1370">
        <v>0</v>
      </c>
      <c r="O1370">
        <v>0</v>
      </c>
      <c r="P1370">
        <v>1</v>
      </c>
      <c r="Q1370">
        <v>2</v>
      </c>
      <c r="R1370" s="4">
        <v>196</v>
      </c>
      <c r="S1370">
        <v>11</v>
      </c>
      <c r="T1370">
        <v>0</v>
      </c>
      <c r="U1370">
        <v>0</v>
      </c>
      <c r="V1370">
        <v>0</v>
      </c>
      <c r="W1370">
        <v>0</v>
      </c>
      <c r="X1370">
        <v>0</v>
      </c>
      <c r="Y1370">
        <v>0</v>
      </c>
      <c r="Z1370">
        <v>0</v>
      </c>
      <c r="AA1370">
        <v>0</v>
      </c>
      <c r="AB1370">
        <v>0</v>
      </c>
      <c r="AC1370">
        <v>0</v>
      </c>
      <c r="AD1370">
        <v>0</v>
      </c>
      <c r="AE1370">
        <v>0</v>
      </c>
      <c r="AF1370">
        <v>0</v>
      </c>
      <c r="AG1370" s="3">
        <v>352</v>
      </c>
      <c r="AH1370">
        <v>8</v>
      </c>
      <c r="AI1370">
        <v>0</v>
      </c>
      <c r="AJ1370">
        <v>0</v>
      </c>
      <c r="AK1370">
        <v>0</v>
      </c>
      <c r="AL1370" s="4">
        <v>0</v>
      </c>
      <c r="AM1370">
        <v>0</v>
      </c>
      <c r="AN1370">
        <v>0</v>
      </c>
      <c r="AO1370">
        <v>0</v>
      </c>
      <c r="AP1370">
        <v>0</v>
      </c>
      <c r="AQ1370">
        <v>0</v>
      </c>
      <c r="AR1370">
        <v>0</v>
      </c>
      <c r="AS1370">
        <v>0</v>
      </c>
      <c r="AT1370">
        <v>0</v>
      </c>
      <c r="AU1370">
        <v>0</v>
      </c>
      <c r="AV1370">
        <v>0</v>
      </c>
      <c r="AW1370">
        <v>0</v>
      </c>
      <c r="AX1370">
        <v>0</v>
      </c>
      <c r="AY1370">
        <v>0</v>
      </c>
      <c r="AZ1370">
        <v>0</v>
      </c>
      <c r="BA1370" s="3">
        <v>6</v>
      </c>
      <c r="BB1370">
        <v>0</v>
      </c>
      <c r="BC1370">
        <v>0</v>
      </c>
      <c r="BD1370">
        <v>0</v>
      </c>
      <c r="BE1370">
        <v>0</v>
      </c>
      <c r="BF1370" s="4">
        <v>0</v>
      </c>
      <c r="BG1370">
        <v>0</v>
      </c>
      <c r="BH1370">
        <v>0</v>
      </c>
      <c r="BI1370">
        <v>0</v>
      </c>
      <c r="BJ1370">
        <v>0</v>
      </c>
      <c r="BK1370">
        <v>0</v>
      </c>
      <c r="BL1370">
        <v>0</v>
      </c>
      <c r="BM1370">
        <v>0</v>
      </c>
      <c r="BN1370">
        <v>0</v>
      </c>
      <c r="BO1370">
        <v>0</v>
      </c>
      <c r="BP1370">
        <v>0</v>
      </c>
      <c r="BQ1370">
        <v>0</v>
      </c>
      <c r="BR1370">
        <v>6</v>
      </c>
      <c r="BS1370">
        <v>577</v>
      </c>
      <c r="BT1370">
        <v>0.01</v>
      </c>
      <c r="BU1370" s="1">
        <v>0.89</v>
      </c>
      <c r="BV1370" s="5">
        <f>IFERROR($BF1370/($AL1370+$R1370), "No Votes")</f>
        <v>0</v>
      </c>
      <c r="BW1370" s="5">
        <f>IFERROR($BA1370/($AG1370+$M1370), "No Votes")</f>
        <v>1.6759776536312849E-2</v>
      </c>
      <c r="BX1370" t="s">
        <v>2157</v>
      </c>
      <c r="BY1370" s="5" t="s">
        <v>2093</v>
      </c>
      <c r="BZ1370" s="5" t="s">
        <v>2088</v>
      </c>
      <c r="CA1370" s="28" t="str">
        <f>IF(Table1[[#This Row],[Party]]="Labour","Conservative","Labour")</f>
        <v>Labour</v>
      </c>
      <c r="CB1370" s="28" cm="1">
        <f t="array" ref="CB13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v>
      </c>
      <c r="CC1370" s="28" cm="1">
        <f t="array" ref="CC13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352</v>
      </c>
      <c r="CD1370" s="28">
        <f>IF(TRIM(Table1[[#This Row],[Party]])="Labour",Table1[[#This Row],[Conservative_Aye]],Table1[[#This Row],[Labour_Aye]])</f>
        <v>196</v>
      </c>
      <c r="CE1370" s="28">
        <f>IF(TRIM(Table1[[#This Row],[Party]])="Labour",Table1[[#This Row],[Conservative_No]],Table1[[#This Row],[Labour_No]])</f>
        <v>0</v>
      </c>
      <c r="CF1370" s="36">
        <f>IF(Table1[[#This Row],[Gov_Aye]]+Table1[[#This Row],[Gov_No]]=0,"",Table1[[#This Row],[Gov_Aye]]/(Table1[[#This Row],[Gov_Aye]]+Table1[[#This Row],[Gov_No]]))</f>
        <v>1.6759776536312849E-2</v>
      </c>
      <c r="CG1370" s="36">
        <f>IF(Table1[[#This Row],[Opp_Aye]]+Table1[[#This Row],[Opp_No]]=0,"",Table1[[#This Row],[Opp_Aye]]/(Table1[[#This Row],[Opp_Aye]]+Table1[[#This Row],[Opp_No]]))</f>
        <v>1</v>
      </c>
      <c r="CH1370" s="36">
        <f>IF(OR(Table1[[#This Row],[Gov_Share]]="",Table1[[#This Row],[Opp_Share]]=""),"",ABS(Table1[[#This Row],[Gov_Share]]-Table1[[#This Row],[Opp_Share]]))</f>
        <v>0.98324022346368711</v>
      </c>
      <c r="CI1370" s="36">
        <f>IF(Table1[[#This Row],[Gov_Aye]]+Table1[[#This Row],[Gov_No]]=0,"",ABS(Table1[[#This Row],[Gov_Aye]]-Table1[[#This Row],[Gov_No]])/(Table1[[#This Row],[Gov_Aye]]+Table1[[#This Row],[Gov_No]]))</f>
        <v>0.96648044692737434</v>
      </c>
      <c r="CJ1370" s="36">
        <f>IF(Table1[[#This Row],[Opp_Aye]]+Table1[[#This Row],[Opp_No]]=0,"",ABS(Table1[[#This Row],[Opp_Aye]]-Table1[[#This Row],[Opp_No]])/(Table1[[#This Row],[Opp_Aye]]+Table1[[#This Row],[Opp_No]]))</f>
        <v>1</v>
      </c>
      <c r="CK13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0.95544307781070525</v>
      </c>
    </row>
    <row r="1371" spans="1:89" x14ac:dyDescent="0.75">
      <c r="A1371" s="2">
        <v>1282</v>
      </c>
      <c r="B1371" s="15">
        <v>44671</v>
      </c>
      <c r="C1371" s="16">
        <v>0.7416666666666667</v>
      </c>
      <c r="D1371" s="2">
        <v>246</v>
      </c>
      <c r="E1371" s="19" t="s">
        <v>261</v>
      </c>
      <c r="F1371" s="2"/>
      <c r="G1371" s="2"/>
      <c r="H1371" s="2">
        <v>311</v>
      </c>
      <c r="I1371" s="2">
        <v>231</v>
      </c>
      <c r="J1371" s="2">
        <v>0</v>
      </c>
      <c r="K1371" s="2">
        <v>0</v>
      </c>
      <c r="L1371" s="2">
        <v>0</v>
      </c>
      <c r="M1371" s="3">
        <v>304</v>
      </c>
      <c r="N1371" s="2">
        <v>3</v>
      </c>
      <c r="O1371" s="2">
        <v>0</v>
      </c>
      <c r="P1371" s="2">
        <v>0</v>
      </c>
      <c r="Q1371" s="2">
        <v>2</v>
      </c>
      <c r="R1371" s="4">
        <v>0</v>
      </c>
      <c r="S1371" s="2">
        <v>0</v>
      </c>
      <c r="T1371" s="2">
        <v>0</v>
      </c>
      <c r="U1371" s="2">
        <v>0</v>
      </c>
      <c r="V1371" s="2">
        <v>0</v>
      </c>
      <c r="W1371" s="2">
        <v>0</v>
      </c>
      <c r="X1371" s="2">
        <v>0</v>
      </c>
      <c r="Y1371" s="2">
        <v>0</v>
      </c>
      <c r="Z1371" s="2">
        <v>0</v>
      </c>
      <c r="AA1371" s="2">
        <v>0</v>
      </c>
      <c r="AB1371" s="2">
        <v>0</v>
      </c>
      <c r="AC1371" s="2">
        <v>0</v>
      </c>
      <c r="AD1371" s="2">
        <v>1</v>
      </c>
      <c r="AE1371" s="2">
        <v>1</v>
      </c>
      <c r="AF1371" s="2">
        <v>0</v>
      </c>
      <c r="AG1371" s="3">
        <v>3</v>
      </c>
      <c r="AH1371" s="2">
        <v>0</v>
      </c>
      <c r="AI1371" s="2">
        <v>0</v>
      </c>
      <c r="AJ1371" s="2">
        <v>1</v>
      </c>
      <c r="AK1371" s="2">
        <v>5</v>
      </c>
      <c r="AL1371" s="4">
        <v>165</v>
      </c>
      <c r="AM1371" s="2">
        <v>12</v>
      </c>
      <c r="AN1371" s="2">
        <v>3</v>
      </c>
      <c r="AO1371" s="2">
        <v>0</v>
      </c>
      <c r="AP1371" s="2">
        <v>39</v>
      </c>
      <c r="AQ1371" s="2">
        <v>2</v>
      </c>
      <c r="AR1371" s="2">
        <v>0</v>
      </c>
      <c r="AS1371" s="2">
        <v>0</v>
      </c>
      <c r="AT1371" s="2">
        <v>0</v>
      </c>
      <c r="AU1371" s="2">
        <v>0</v>
      </c>
      <c r="AV1371" s="2">
        <v>0</v>
      </c>
      <c r="AW1371" s="2">
        <v>0</v>
      </c>
      <c r="AX1371" s="2">
        <v>0</v>
      </c>
      <c r="AY1371" s="2">
        <v>0</v>
      </c>
      <c r="AZ1371" s="2">
        <v>0</v>
      </c>
      <c r="BA1371" s="44">
        <v>3</v>
      </c>
      <c r="BB1371" s="2">
        <v>0</v>
      </c>
      <c r="BC1371" s="2">
        <v>0</v>
      </c>
      <c r="BD1371" s="2">
        <v>0</v>
      </c>
      <c r="BE1371" s="2">
        <v>2</v>
      </c>
      <c r="BF1371" s="45">
        <v>0</v>
      </c>
      <c r="BG1371" s="2">
        <v>0</v>
      </c>
      <c r="BH1371" s="2">
        <v>0</v>
      </c>
      <c r="BI1371" s="2">
        <v>0</v>
      </c>
      <c r="BJ1371" s="2">
        <v>0</v>
      </c>
      <c r="BK1371" s="2">
        <v>0</v>
      </c>
      <c r="BL1371" s="2">
        <v>0</v>
      </c>
      <c r="BM1371" s="2">
        <v>0</v>
      </c>
      <c r="BN1371" s="2">
        <v>0</v>
      </c>
      <c r="BO1371" s="2">
        <v>0</v>
      </c>
      <c r="BP1371" s="2">
        <v>0</v>
      </c>
      <c r="BQ1371" s="2">
        <v>0</v>
      </c>
      <c r="BR1371" s="2">
        <v>5</v>
      </c>
      <c r="BS1371" s="2">
        <v>541</v>
      </c>
      <c r="BT1371" s="2">
        <v>0.01</v>
      </c>
      <c r="BU1371" s="5">
        <v>0.83</v>
      </c>
      <c r="BV1371" s="5">
        <f>IFERROR($BF1371/($AL1371+$R1371), "No Votes")</f>
        <v>0</v>
      </c>
      <c r="BW1371" s="5">
        <f>IFERROR($BA1371/($AG1371+$M1371), "No Votes")</f>
        <v>9.7719869706840382E-3</v>
      </c>
      <c r="BX1371" t="s">
        <v>2157</v>
      </c>
      <c r="BY1371" s="5" t="s">
        <v>2093</v>
      </c>
      <c r="BZ1371" s="5" t="s">
        <v>2088</v>
      </c>
      <c r="CA1371" s="28" t="str">
        <f>IF(Table1[[#This Row],[Party]]="Labour","Conservative","Labour")</f>
        <v>Labour</v>
      </c>
      <c r="CB1371" s="28" cm="1">
        <f t="array" ref="CB13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304</v>
      </c>
      <c r="CC1371" s="28" cm="1">
        <f t="array" ref="CC13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371" s="28">
        <f>IF(TRIM(Table1[[#This Row],[Party]])="Labour",Table1[[#This Row],[Conservative_Aye]],Table1[[#This Row],[Labour_Aye]])</f>
        <v>0</v>
      </c>
      <c r="CE1371" s="28">
        <f>IF(TRIM(Table1[[#This Row],[Party]])="Labour",Table1[[#This Row],[Conservative_No]],Table1[[#This Row],[Labour_No]])</f>
        <v>165</v>
      </c>
      <c r="CF1371" s="36">
        <f>IF(Table1[[#This Row],[Gov_Aye]]+Table1[[#This Row],[Gov_No]]=0,"",Table1[[#This Row],[Gov_Aye]]/(Table1[[#This Row],[Gov_Aye]]+Table1[[#This Row],[Gov_No]]))</f>
        <v>0.99022801302931596</v>
      </c>
      <c r="CG1371" s="36">
        <f>IF(Table1[[#This Row],[Opp_Aye]]+Table1[[#This Row],[Opp_No]]=0,"",Table1[[#This Row],[Opp_Aye]]/(Table1[[#This Row],[Opp_Aye]]+Table1[[#This Row],[Opp_No]]))</f>
        <v>0</v>
      </c>
      <c r="CH1371" s="36">
        <f>IF(OR(Table1[[#This Row],[Gov_Share]]="",Table1[[#This Row],[Opp_Share]]=""),"",ABS(Table1[[#This Row],[Gov_Share]]-Table1[[#This Row],[Opp_Share]]))</f>
        <v>0.99022801302931596</v>
      </c>
      <c r="CI1371" s="36">
        <f>IF(Table1[[#This Row],[Gov_Aye]]+Table1[[#This Row],[Gov_No]]=0,"",ABS(Table1[[#This Row],[Gov_Aye]]-Table1[[#This Row],[Gov_No]])/(Table1[[#This Row],[Gov_Aye]]+Table1[[#This Row],[Gov_No]]))</f>
        <v>0.98045602605863191</v>
      </c>
      <c r="CJ1371" s="36">
        <f>IF(Table1[[#This Row],[Opp_Aye]]+Table1[[#This Row],[Opp_No]]=0,"",ABS(Table1[[#This Row],[Opp_Aye]]-Table1[[#This Row],[Opp_No]])/(Table1[[#This Row],[Opp_Aye]]+Table1[[#This Row],[Opp_No]]))</f>
        <v>1</v>
      </c>
      <c r="CK13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0.95541469131199064</v>
      </c>
    </row>
    <row r="1372" spans="1:89" x14ac:dyDescent="0.75">
      <c r="A1372">
        <v>1625</v>
      </c>
      <c r="B1372" s="17">
        <v>45174</v>
      </c>
      <c r="C1372" s="18">
        <v>0.76944444444444449</v>
      </c>
      <c r="D1372">
        <v>317</v>
      </c>
      <c r="E1372" s="20" t="s">
        <v>292</v>
      </c>
      <c r="H1372">
        <v>188</v>
      </c>
      <c r="I1372">
        <v>310</v>
      </c>
      <c r="J1372">
        <v>0</v>
      </c>
      <c r="K1372">
        <v>1</v>
      </c>
      <c r="L1372">
        <v>0</v>
      </c>
      <c r="M1372" s="3">
        <v>1</v>
      </c>
      <c r="N1372">
        <v>0</v>
      </c>
      <c r="O1372">
        <v>0</v>
      </c>
      <c r="P1372">
        <v>1</v>
      </c>
      <c r="Q1372">
        <v>7</v>
      </c>
      <c r="R1372" s="4">
        <v>162</v>
      </c>
      <c r="S1372">
        <v>14</v>
      </c>
      <c r="T1372">
        <v>0</v>
      </c>
      <c r="U1372">
        <v>0</v>
      </c>
      <c r="V1372">
        <v>0</v>
      </c>
      <c r="W1372">
        <v>2</v>
      </c>
      <c r="X1372">
        <v>0</v>
      </c>
      <c r="Y1372">
        <v>0</v>
      </c>
      <c r="Z1372">
        <v>0</v>
      </c>
      <c r="AA1372">
        <v>0</v>
      </c>
      <c r="AB1372">
        <v>0</v>
      </c>
      <c r="AC1372">
        <v>0</v>
      </c>
      <c r="AD1372">
        <v>0</v>
      </c>
      <c r="AE1372">
        <v>0</v>
      </c>
      <c r="AF1372">
        <v>0</v>
      </c>
      <c r="AG1372" s="3">
        <v>297</v>
      </c>
      <c r="AH1372">
        <v>8</v>
      </c>
      <c r="AI1372">
        <v>0</v>
      </c>
      <c r="AJ1372">
        <v>0</v>
      </c>
      <c r="AK1372">
        <v>3</v>
      </c>
      <c r="AL1372" s="4">
        <v>0</v>
      </c>
      <c r="AM1372">
        <v>0</v>
      </c>
      <c r="AN1372">
        <v>0</v>
      </c>
      <c r="AO1372">
        <v>0</v>
      </c>
      <c r="AP1372">
        <v>0</v>
      </c>
      <c r="AQ1372">
        <v>0</v>
      </c>
      <c r="AR1372">
        <v>0</v>
      </c>
      <c r="AS1372">
        <v>1</v>
      </c>
      <c r="AT1372">
        <v>0</v>
      </c>
      <c r="AU1372">
        <v>0</v>
      </c>
      <c r="AV1372">
        <v>0</v>
      </c>
      <c r="AW1372">
        <v>0</v>
      </c>
      <c r="AX1372">
        <v>0</v>
      </c>
      <c r="AY1372">
        <v>0</v>
      </c>
      <c r="AZ1372">
        <v>0</v>
      </c>
      <c r="BA1372" s="3">
        <v>1</v>
      </c>
      <c r="BB1372">
        <v>0</v>
      </c>
      <c r="BC1372">
        <v>0</v>
      </c>
      <c r="BD1372">
        <v>0</v>
      </c>
      <c r="BE1372">
        <v>3</v>
      </c>
      <c r="BF1372" s="4">
        <v>0</v>
      </c>
      <c r="BG1372">
        <v>0</v>
      </c>
      <c r="BH1372">
        <v>0</v>
      </c>
      <c r="BI1372">
        <v>0</v>
      </c>
      <c r="BJ1372">
        <v>0</v>
      </c>
      <c r="BK1372">
        <v>0</v>
      </c>
      <c r="BL1372">
        <v>0</v>
      </c>
      <c r="BM1372">
        <v>0</v>
      </c>
      <c r="BN1372">
        <v>0</v>
      </c>
      <c r="BO1372">
        <v>0</v>
      </c>
      <c r="BP1372">
        <v>0</v>
      </c>
      <c r="BQ1372">
        <v>0</v>
      </c>
      <c r="BR1372">
        <v>4</v>
      </c>
      <c r="BS1372">
        <v>497</v>
      </c>
      <c r="BT1372">
        <v>0.01</v>
      </c>
      <c r="BU1372" s="1">
        <v>0.76</v>
      </c>
      <c r="BV1372" s="5">
        <f>IFERROR($BF1372/($AL1372+$R1372), "No Votes")</f>
        <v>0</v>
      </c>
      <c r="BW1372" s="5">
        <f>IFERROR($BA1372/($AG1372+$M1372), "No Votes")</f>
        <v>3.3557046979865771E-3</v>
      </c>
      <c r="BX1372" t="s">
        <v>2157</v>
      </c>
      <c r="BY1372" s="5" t="s">
        <v>2096</v>
      </c>
      <c r="BZ1372" s="5" t="s">
        <v>2088</v>
      </c>
      <c r="CA1372" s="28" t="str">
        <f>IF(Table1[[#This Row],[Party]]="Labour","Conservative","Labour")</f>
        <v>Labour</v>
      </c>
      <c r="CB1372" s="28" cm="1">
        <f t="array" ref="CB13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372" s="28" cm="1">
        <f t="array" ref="CC13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1372" s="28">
        <f>IF(TRIM(Table1[[#This Row],[Party]])="Labour",Table1[[#This Row],[Conservative_Aye]],Table1[[#This Row],[Labour_Aye]])</f>
        <v>162</v>
      </c>
      <c r="CE1372" s="28">
        <f>IF(TRIM(Table1[[#This Row],[Party]])="Labour",Table1[[#This Row],[Conservative_No]],Table1[[#This Row],[Labour_No]])</f>
        <v>0</v>
      </c>
      <c r="CF1372" s="36">
        <f>IF(Table1[[#This Row],[Gov_Aye]]+Table1[[#This Row],[Gov_No]]=0,"",Table1[[#This Row],[Gov_Aye]]/(Table1[[#This Row],[Gov_Aye]]+Table1[[#This Row],[Gov_No]]))</f>
        <v>3.3557046979865771E-3</v>
      </c>
      <c r="CG1372" s="36">
        <f>IF(Table1[[#This Row],[Opp_Aye]]+Table1[[#This Row],[Opp_No]]=0,"",Table1[[#This Row],[Opp_Aye]]/(Table1[[#This Row],[Opp_Aye]]+Table1[[#This Row],[Opp_No]]))</f>
        <v>1</v>
      </c>
      <c r="CH1372" s="36">
        <f>IF(OR(Table1[[#This Row],[Gov_Share]]="",Table1[[#This Row],[Opp_Share]]=""),"",ABS(Table1[[#This Row],[Gov_Share]]-Table1[[#This Row],[Opp_Share]]))</f>
        <v>0.99664429530201337</v>
      </c>
      <c r="CI1372" s="36">
        <f>IF(Table1[[#This Row],[Gov_Aye]]+Table1[[#This Row],[Gov_No]]=0,"",ABS(Table1[[#This Row],[Gov_Aye]]-Table1[[#This Row],[Gov_No]])/(Table1[[#This Row],[Gov_Aye]]+Table1[[#This Row],[Gov_No]]))</f>
        <v>0.99328859060402686</v>
      </c>
      <c r="CJ1372" s="36">
        <f>IF(Table1[[#This Row],[Opp_Aye]]+Table1[[#This Row],[Opp_No]]=0,"",ABS(Table1[[#This Row],[Opp_Aye]]-Table1[[#This Row],[Opp_No]])/(Table1[[#This Row],[Opp_Aye]]+Table1[[#This Row],[Opp_No]]))</f>
        <v>1</v>
      </c>
      <c r="CK13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0.95533299217779077</v>
      </c>
    </row>
    <row r="1373" spans="1:89" ht="29.5" hidden="1" x14ac:dyDescent="0.75">
      <c r="A1373" s="2">
        <v>1065</v>
      </c>
      <c r="B1373" s="15">
        <v>44382</v>
      </c>
      <c r="C1373" s="16">
        <v>0.875</v>
      </c>
      <c r="D1373" s="2">
        <v>40</v>
      </c>
      <c r="E1373" s="19" t="s">
        <v>853</v>
      </c>
      <c r="F1373" s="2" t="s">
        <v>1961</v>
      </c>
      <c r="G1373" s="2" t="s">
        <v>2150</v>
      </c>
      <c r="H1373" s="2">
        <v>220</v>
      </c>
      <c r="I1373" s="2">
        <v>366</v>
      </c>
      <c r="J1373" s="2">
        <v>2</v>
      </c>
      <c r="K1373" s="2">
        <v>1</v>
      </c>
      <c r="L1373" s="2">
        <v>0</v>
      </c>
      <c r="M1373" s="3">
        <v>0</v>
      </c>
      <c r="N1373" s="2">
        <v>0</v>
      </c>
      <c r="O1373" s="2">
        <v>0</v>
      </c>
      <c r="P1373" s="2">
        <v>1</v>
      </c>
      <c r="Q1373" s="2">
        <v>4</v>
      </c>
      <c r="R1373" s="4">
        <v>197</v>
      </c>
      <c r="S1373" s="2">
        <v>12</v>
      </c>
      <c r="T1373" s="2">
        <v>3</v>
      </c>
      <c r="U1373" s="2">
        <v>0</v>
      </c>
      <c r="V1373" s="2">
        <v>0</v>
      </c>
      <c r="W1373" s="2">
        <v>0</v>
      </c>
      <c r="X1373" s="2">
        <v>0</v>
      </c>
      <c r="Y1373" s="2">
        <v>0</v>
      </c>
      <c r="Z1373" s="2">
        <v>0</v>
      </c>
      <c r="AA1373" s="2">
        <v>0</v>
      </c>
      <c r="AB1373" s="2">
        <v>0</v>
      </c>
      <c r="AC1373" s="2">
        <v>0</v>
      </c>
      <c r="AD1373" s="2">
        <v>0</v>
      </c>
      <c r="AE1373" s="2">
        <v>0</v>
      </c>
      <c r="AF1373" s="2">
        <v>0</v>
      </c>
      <c r="AG1373" s="3">
        <v>357</v>
      </c>
      <c r="AH1373" s="2">
        <v>8</v>
      </c>
      <c r="AI1373" s="2">
        <v>0</v>
      </c>
      <c r="AJ1373" s="2">
        <v>0</v>
      </c>
      <c r="AK1373" s="2">
        <v>1</v>
      </c>
      <c r="AL1373" s="4">
        <v>0</v>
      </c>
      <c r="AM1373" s="2">
        <v>0</v>
      </c>
      <c r="AN1373" s="2">
        <v>0</v>
      </c>
      <c r="AO1373" s="2">
        <v>0</v>
      </c>
      <c r="AP1373" s="2">
        <v>0</v>
      </c>
      <c r="AQ1373" s="2">
        <v>0</v>
      </c>
      <c r="AR1373" s="2">
        <v>0</v>
      </c>
      <c r="AS1373" s="2">
        <v>0</v>
      </c>
      <c r="AT1373" s="2">
        <v>0</v>
      </c>
      <c r="AU1373" s="2">
        <v>0</v>
      </c>
      <c r="AV1373" s="2">
        <v>0</v>
      </c>
      <c r="AW1373" s="2">
        <v>0</v>
      </c>
      <c r="AX1373" s="2">
        <v>0</v>
      </c>
      <c r="AY1373" s="2">
        <v>0</v>
      </c>
      <c r="AZ1373" s="2">
        <v>0</v>
      </c>
      <c r="BA1373" s="44">
        <v>0</v>
      </c>
      <c r="BB1373" s="2">
        <v>0</v>
      </c>
      <c r="BC1373" s="2">
        <v>0</v>
      </c>
      <c r="BD1373" s="2">
        <v>0</v>
      </c>
      <c r="BE1373" s="2">
        <v>1</v>
      </c>
      <c r="BF1373" s="45">
        <v>0</v>
      </c>
      <c r="BG1373" s="2">
        <v>0</v>
      </c>
      <c r="BH1373" s="2">
        <v>0</v>
      </c>
      <c r="BI1373" s="2">
        <v>0</v>
      </c>
      <c r="BJ1373" s="2">
        <v>0</v>
      </c>
      <c r="BK1373" s="2">
        <v>0</v>
      </c>
      <c r="BL1373" s="2">
        <v>0</v>
      </c>
      <c r="BM1373" s="2">
        <v>0</v>
      </c>
      <c r="BN1373" s="2">
        <v>0</v>
      </c>
      <c r="BO1373" s="2">
        <v>0</v>
      </c>
      <c r="BP1373" s="2">
        <v>0</v>
      </c>
      <c r="BQ1373" s="2">
        <v>0</v>
      </c>
      <c r="BR1373" s="2">
        <v>1</v>
      </c>
      <c r="BS1373" s="2">
        <v>586</v>
      </c>
      <c r="BT1373" s="2">
        <v>0</v>
      </c>
      <c r="BU1373" s="5">
        <v>0.9</v>
      </c>
      <c r="BV1373" s="5">
        <f>IFERROR($BF1373/($AL1373+$R1373), "No Votes")</f>
        <v>0</v>
      </c>
      <c r="BW1373" s="5">
        <f>IFERROR($BA1373/($AG1373+$M1373), "No Votes")</f>
        <v>0</v>
      </c>
      <c r="BX1373" t="s">
        <v>2156</v>
      </c>
      <c r="BY1373" s="5" t="s">
        <v>2093</v>
      </c>
      <c r="BZ1373" s="5" t="s">
        <v>2088</v>
      </c>
      <c r="CA1373" s="28" t="str">
        <f>IF(Table1[[#This Row],[Party]]="Labour","Conservative","Labour")</f>
        <v>Labour</v>
      </c>
      <c r="CB1373" s="28" cm="1">
        <f t="array" ref="CB13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73" s="28" cm="1">
        <f t="array" ref="CC13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1373" s="28">
        <f>IF(TRIM(Table1[[#This Row],[Party]])="Labour",Table1[[#This Row],[Conservative_Aye]],Table1[[#This Row],[Labour_Aye]])</f>
        <v>197</v>
      </c>
      <c r="CE1373" s="28">
        <f>IF(TRIM(Table1[[#This Row],[Party]])="Labour",Table1[[#This Row],[Conservative_No]],Table1[[#This Row],[Labour_No]])</f>
        <v>0</v>
      </c>
      <c r="CF1373" s="36">
        <f>IF(Table1[[#This Row],[Gov_Aye]]+Table1[[#This Row],[Gov_No]]=0,"",Table1[[#This Row],[Gov_Aye]]/(Table1[[#This Row],[Gov_Aye]]+Table1[[#This Row],[Gov_No]]))</f>
        <v>0</v>
      </c>
      <c r="CG1373" s="36">
        <f>IF(Table1[[#This Row],[Opp_Aye]]+Table1[[#This Row],[Opp_No]]=0,"",Table1[[#This Row],[Opp_Aye]]/(Table1[[#This Row],[Opp_Aye]]+Table1[[#This Row],[Opp_No]]))</f>
        <v>1</v>
      </c>
      <c r="CH1373" s="36">
        <f>IF(OR(Table1[[#This Row],[Gov_Share]]="",Table1[[#This Row],[Opp_Share]]=""),"",ABS(Table1[[#This Row],[Gov_Share]]-Table1[[#This Row],[Opp_Share]]))</f>
        <v>1</v>
      </c>
      <c r="CI1373" s="36">
        <f>IF(Table1[[#This Row],[Gov_Aye]]+Table1[[#This Row],[Gov_No]]=0,"",ABS(Table1[[#This Row],[Gov_Aye]]-Table1[[#This Row],[Gov_No]])/(Table1[[#This Row],[Gov_Aye]]+Table1[[#This Row],[Gov_No]]))</f>
        <v>1</v>
      </c>
      <c r="CJ1373" s="36">
        <f>IF(Table1[[#This Row],[Opp_Aye]]+Table1[[#This Row],[Opp_No]]=0,"",ABS(Table1[[#This Row],[Opp_Aye]]-Table1[[#This Row],[Opp_No]])/(Table1[[#This Row],[Opp_Aye]]+Table1[[#This Row],[Opp_No]]))</f>
        <v>1</v>
      </c>
      <c r="CK13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0.96928952804084334</v>
      </c>
    </row>
    <row r="1374" spans="1:89" ht="29.5" hidden="1" x14ac:dyDescent="0.75">
      <c r="A1374" s="2">
        <v>1061</v>
      </c>
      <c r="B1374" s="15">
        <v>44382</v>
      </c>
      <c r="C1374" s="16">
        <v>0.77083333333333337</v>
      </c>
      <c r="D1374" s="2">
        <v>36</v>
      </c>
      <c r="E1374" s="19" t="s">
        <v>198</v>
      </c>
      <c r="F1374" s="2" t="s">
        <v>1961</v>
      </c>
      <c r="G1374" s="2" t="s">
        <v>2150</v>
      </c>
      <c r="H1374" s="2">
        <v>233</v>
      </c>
      <c r="I1374" s="2">
        <v>350</v>
      </c>
      <c r="J1374" s="2">
        <v>0</v>
      </c>
      <c r="K1374" s="2">
        <v>1</v>
      </c>
      <c r="L1374" s="2">
        <v>0</v>
      </c>
      <c r="M1374" s="3">
        <v>8</v>
      </c>
      <c r="N1374" s="2">
        <v>8</v>
      </c>
      <c r="O1374" s="2">
        <v>0</v>
      </c>
      <c r="P1374" s="2">
        <v>1</v>
      </c>
      <c r="Q1374" s="2">
        <v>4</v>
      </c>
      <c r="R1374" s="4">
        <v>195</v>
      </c>
      <c r="S1374" s="2">
        <v>12</v>
      </c>
      <c r="T1374" s="2">
        <v>3</v>
      </c>
      <c r="U1374" s="2">
        <v>0</v>
      </c>
      <c r="V1374" s="2">
        <v>0</v>
      </c>
      <c r="W1374" s="2">
        <v>2</v>
      </c>
      <c r="X1374" s="2">
        <v>0</v>
      </c>
      <c r="Y1374" s="2">
        <v>0</v>
      </c>
      <c r="Z1374" s="2">
        <v>0</v>
      </c>
      <c r="AA1374" s="2">
        <v>0</v>
      </c>
      <c r="AB1374" s="2">
        <v>0</v>
      </c>
      <c r="AC1374" s="2">
        <v>0</v>
      </c>
      <c r="AD1374" s="2">
        <v>0</v>
      </c>
      <c r="AE1374" s="2">
        <v>0</v>
      </c>
      <c r="AF1374" s="2">
        <v>0</v>
      </c>
      <c r="AG1374" s="3">
        <v>349</v>
      </c>
      <c r="AH1374" s="2">
        <v>0</v>
      </c>
      <c r="AI1374" s="2">
        <v>0</v>
      </c>
      <c r="AJ1374" s="2">
        <v>0</v>
      </c>
      <c r="AK1374" s="2">
        <v>1</v>
      </c>
      <c r="AL1374" s="4">
        <v>0</v>
      </c>
      <c r="AM1374" s="2">
        <v>0</v>
      </c>
      <c r="AN1374" s="2">
        <v>0</v>
      </c>
      <c r="AO1374" s="2">
        <v>0</v>
      </c>
      <c r="AP1374" s="2">
        <v>0</v>
      </c>
      <c r="AQ1374" s="2">
        <v>0</v>
      </c>
      <c r="AR1374" s="2">
        <v>0</v>
      </c>
      <c r="AS1374" s="2">
        <v>0</v>
      </c>
      <c r="AT1374" s="2">
        <v>0</v>
      </c>
      <c r="AU1374" s="2">
        <v>0</v>
      </c>
      <c r="AV1374" s="2">
        <v>0</v>
      </c>
      <c r="AW1374" s="2">
        <v>0</v>
      </c>
      <c r="AX1374" s="2">
        <v>0</v>
      </c>
      <c r="AY1374" s="2">
        <v>0</v>
      </c>
      <c r="AZ1374" s="2">
        <v>0</v>
      </c>
      <c r="BA1374" s="44">
        <v>8</v>
      </c>
      <c r="BB1374" s="2">
        <v>0</v>
      </c>
      <c r="BC1374" s="2">
        <v>0</v>
      </c>
      <c r="BD1374" s="2">
        <v>0</v>
      </c>
      <c r="BE1374" s="2">
        <v>1</v>
      </c>
      <c r="BF1374" s="45">
        <v>0</v>
      </c>
      <c r="BG1374" s="2">
        <v>0</v>
      </c>
      <c r="BH1374" s="2">
        <v>0</v>
      </c>
      <c r="BI1374" s="2">
        <v>0</v>
      </c>
      <c r="BJ1374" s="2">
        <v>0</v>
      </c>
      <c r="BK1374" s="2">
        <v>0</v>
      </c>
      <c r="BL1374" s="2">
        <v>0</v>
      </c>
      <c r="BM1374" s="2">
        <v>0</v>
      </c>
      <c r="BN1374" s="2">
        <v>0</v>
      </c>
      <c r="BO1374" s="2">
        <v>0</v>
      </c>
      <c r="BP1374" s="2">
        <v>0</v>
      </c>
      <c r="BQ1374" s="2">
        <v>0</v>
      </c>
      <c r="BR1374" s="2">
        <v>9</v>
      </c>
      <c r="BS1374" s="2">
        <v>584</v>
      </c>
      <c r="BT1374" s="2">
        <v>0.02</v>
      </c>
      <c r="BU1374" s="5">
        <v>0.9</v>
      </c>
      <c r="BV1374" s="5">
        <f>IFERROR($BF1374/($AL1374+$R1374), "No Votes")</f>
        <v>0</v>
      </c>
      <c r="BW1374" s="5">
        <f>IFERROR($BA1374/($AG1374+$M1374), "No Votes")</f>
        <v>2.2408963585434174E-2</v>
      </c>
      <c r="BX1374" t="s">
        <v>2156</v>
      </c>
      <c r="BY1374" s="5" t="s">
        <v>2093</v>
      </c>
      <c r="BZ1374" s="5" t="s">
        <v>2088</v>
      </c>
      <c r="CA1374" s="28" t="str">
        <f>IF(Table1[[#This Row],[Party]]="Labour","Conservative","Labour")</f>
        <v>Labour</v>
      </c>
      <c r="CB1374" s="28" cm="1">
        <f t="array" ref="CB13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8</v>
      </c>
      <c r="CC1374" s="28" cm="1">
        <f t="array" ref="CC13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349</v>
      </c>
      <c r="CD1374" s="28">
        <f>IF(TRIM(Table1[[#This Row],[Party]])="Labour",Table1[[#This Row],[Conservative_Aye]],Table1[[#This Row],[Labour_Aye]])</f>
        <v>195</v>
      </c>
      <c r="CE1374" s="28">
        <f>IF(TRIM(Table1[[#This Row],[Party]])="Labour",Table1[[#This Row],[Conservative_No]],Table1[[#This Row],[Labour_No]])</f>
        <v>0</v>
      </c>
      <c r="CF1374" s="36">
        <f>IF(Table1[[#This Row],[Gov_Aye]]+Table1[[#This Row],[Gov_No]]=0,"",Table1[[#This Row],[Gov_Aye]]/(Table1[[#This Row],[Gov_Aye]]+Table1[[#This Row],[Gov_No]]))</f>
        <v>2.2408963585434174E-2</v>
      </c>
      <c r="CG1374" s="36">
        <f>IF(Table1[[#This Row],[Opp_Aye]]+Table1[[#This Row],[Opp_No]]=0,"",Table1[[#This Row],[Opp_Aye]]/(Table1[[#This Row],[Opp_Aye]]+Table1[[#This Row],[Opp_No]]))</f>
        <v>1</v>
      </c>
      <c r="CH1374" s="36">
        <f>IF(OR(Table1[[#This Row],[Gov_Share]]="",Table1[[#This Row],[Opp_Share]]=""),"",ABS(Table1[[#This Row],[Gov_Share]]-Table1[[#This Row],[Opp_Share]]))</f>
        <v>0.97759103641456579</v>
      </c>
      <c r="CI1374" s="36">
        <f>IF(Table1[[#This Row],[Gov_Aye]]+Table1[[#This Row],[Gov_No]]=0,"",ABS(Table1[[#This Row],[Gov_Aye]]-Table1[[#This Row],[Gov_No]])/(Table1[[#This Row],[Gov_Aye]]+Table1[[#This Row],[Gov_No]]))</f>
        <v>0.9551820728291317</v>
      </c>
      <c r="CJ1374" s="36">
        <f>IF(Table1[[#This Row],[Opp_Aye]]+Table1[[#This Row],[Opp_No]]=0,"",ABS(Table1[[#This Row],[Opp_Aye]]-Table1[[#This Row],[Opp_No]])/(Table1[[#This Row],[Opp_Aye]]+Table1[[#This Row],[Opp_No]]))</f>
        <v>1</v>
      </c>
      <c r="CK13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0.94758588124188403</v>
      </c>
    </row>
    <row r="1375" spans="1:89" x14ac:dyDescent="0.75">
      <c r="A1375">
        <v>1688</v>
      </c>
      <c r="B1375" s="17">
        <v>45264</v>
      </c>
      <c r="C1375" s="18">
        <v>0.90277777777777779</v>
      </c>
      <c r="D1375">
        <v>24</v>
      </c>
      <c r="E1375" s="20" t="s">
        <v>1349</v>
      </c>
      <c r="H1375">
        <v>190</v>
      </c>
      <c r="I1375">
        <v>277</v>
      </c>
      <c r="J1375">
        <v>0</v>
      </c>
      <c r="K1375">
        <v>0</v>
      </c>
      <c r="L1375">
        <v>0</v>
      </c>
      <c r="M1375" s="3">
        <v>0</v>
      </c>
      <c r="N1375">
        <v>8</v>
      </c>
      <c r="O1375">
        <v>0</v>
      </c>
      <c r="P1375">
        <v>1</v>
      </c>
      <c r="Q1375">
        <v>3</v>
      </c>
      <c r="R1375" s="4">
        <v>158</v>
      </c>
      <c r="S1375">
        <v>14</v>
      </c>
      <c r="T1375">
        <v>3</v>
      </c>
      <c r="U1375">
        <v>0</v>
      </c>
      <c r="V1375">
        <v>0</v>
      </c>
      <c r="W1375">
        <v>2</v>
      </c>
      <c r="X1375">
        <v>0</v>
      </c>
      <c r="Y1375">
        <v>0</v>
      </c>
      <c r="Z1375">
        <v>0</v>
      </c>
      <c r="AA1375">
        <v>0</v>
      </c>
      <c r="AB1375">
        <v>0</v>
      </c>
      <c r="AC1375">
        <v>0</v>
      </c>
      <c r="AD1375">
        <v>0</v>
      </c>
      <c r="AE1375">
        <v>0</v>
      </c>
      <c r="AF1375">
        <v>0</v>
      </c>
      <c r="AG1375" s="3">
        <v>274</v>
      </c>
      <c r="AH1375">
        <v>0</v>
      </c>
      <c r="AI1375">
        <v>0</v>
      </c>
      <c r="AJ1375">
        <v>0</v>
      </c>
      <c r="AK1375">
        <v>2</v>
      </c>
      <c r="AL1375" s="4">
        <v>0</v>
      </c>
      <c r="AM1375">
        <v>0</v>
      </c>
      <c r="AN1375">
        <v>0</v>
      </c>
      <c r="AO1375">
        <v>0</v>
      </c>
      <c r="AP1375">
        <v>0</v>
      </c>
      <c r="AQ1375">
        <v>0</v>
      </c>
      <c r="AR1375">
        <v>0</v>
      </c>
      <c r="AS1375">
        <v>0</v>
      </c>
      <c r="AT1375">
        <v>0</v>
      </c>
      <c r="AU1375">
        <v>0</v>
      </c>
      <c r="AV1375">
        <v>0</v>
      </c>
      <c r="AW1375">
        <v>0</v>
      </c>
      <c r="AX1375">
        <v>0</v>
      </c>
      <c r="AY1375">
        <v>0</v>
      </c>
      <c r="AZ1375">
        <v>0</v>
      </c>
      <c r="BA1375">
        <v>0</v>
      </c>
      <c r="BB1375">
        <v>0</v>
      </c>
      <c r="BC1375">
        <v>0</v>
      </c>
      <c r="BD1375">
        <v>0</v>
      </c>
      <c r="BE1375">
        <v>2</v>
      </c>
      <c r="BF1375">
        <v>0</v>
      </c>
      <c r="BG1375">
        <v>0</v>
      </c>
      <c r="BH1375">
        <v>0</v>
      </c>
      <c r="BI1375">
        <v>0</v>
      </c>
      <c r="BJ1375">
        <v>0</v>
      </c>
      <c r="BK1375">
        <v>0</v>
      </c>
      <c r="BL1375">
        <v>0</v>
      </c>
      <c r="BM1375">
        <v>0</v>
      </c>
      <c r="BN1375">
        <v>0</v>
      </c>
      <c r="BO1375">
        <v>0</v>
      </c>
      <c r="BP1375">
        <v>0</v>
      </c>
      <c r="BQ1375">
        <v>0</v>
      </c>
      <c r="BR1375">
        <v>2</v>
      </c>
      <c r="BS1375">
        <v>465</v>
      </c>
      <c r="BT1375">
        <v>4.3010749999999997E-3</v>
      </c>
      <c r="BU1375" s="1">
        <v>0.72</v>
      </c>
      <c r="BV1375" s="5">
        <f>IFERROR($BF1375/($AL1375+$R1375), "No Votes")</f>
        <v>0</v>
      </c>
      <c r="BW1375" s="5">
        <f>IFERROR($BA1375/($AG1375+$M1375), "No Votes")</f>
        <v>0</v>
      </c>
      <c r="BX1375" t="s">
        <v>2157</v>
      </c>
      <c r="BY1375" s="5" t="s">
        <v>2096</v>
      </c>
      <c r="BZ1375" s="5" t="s">
        <v>2088</v>
      </c>
      <c r="CA1375" s="28" t="str">
        <f>IF(Table1[[#This Row],[Party]]="Labour","Conservative","Labour")</f>
        <v>Labour</v>
      </c>
      <c r="CB1375" s="28" cm="1">
        <f t="array" ref="CB13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75" s="28" cm="1">
        <f t="array" ref="CC13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1375" s="28">
        <f>IF(TRIM(Table1[[#This Row],[Party]])="Labour",Table1[[#This Row],[Conservative_Aye]],Table1[[#This Row],[Labour_Aye]])</f>
        <v>158</v>
      </c>
      <c r="CE1375" s="28">
        <f>IF(TRIM(Table1[[#This Row],[Party]])="Labour",Table1[[#This Row],[Conservative_No]],Table1[[#This Row],[Labour_No]])</f>
        <v>0</v>
      </c>
      <c r="CF1375" s="36">
        <f>IF(Table1[[#This Row],[Gov_Aye]]+Table1[[#This Row],[Gov_No]]=0,"",Table1[[#This Row],[Gov_Aye]]/(Table1[[#This Row],[Gov_Aye]]+Table1[[#This Row],[Gov_No]]))</f>
        <v>0</v>
      </c>
      <c r="CG1375" s="36">
        <f>IF(Table1[[#This Row],[Opp_Aye]]+Table1[[#This Row],[Opp_No]]=0,"",Table1[[#This Row],[Opp_Aye]]/(Table1[[#This Row],[Opp_Aye]]+Table1[[#This Row],[Opp_No]]))</f>
        <v>1</v>
      </c>
      <c r="CH1375" s="36">
        <f>IF(OR(Table1[[#This Row],[Gov_Share]]="",Table1[[#This Row],[Opp_Share]]=""),"",ABS(Table1[[#This Row],[Gov_Share]]-Table1[[#This Row],[Opp_Share]]))</f>
        <v>1</v>
      </c>
      <c r="CI1375" s="36">
        <f>IF(Table1[[#This Row],[Gov_Aye]]+Table1[[#This Row],[Gov_No]]=0,"",ABS(Table1[[#This Row],[Gov_Aye]]-Table1[[#This Row],[Gov_No]])/(Table1[[#This Row],[Gov_Aye]]+Table1[[#This Row],[Gov_No]]))</f>
        <v>1</v>
      </c>
      <c r="CJ1375" s="36">
        <f>IF(Table1[[#This Row],[Opp_Aye]]+Table1[[#This Row],[Opp_No]]=0,"",ABS(Table1[[#This Row],[Opp_Aye]]-Table1[[#This Row],[Opp_No]])/(Table1[[#This Row],[Opp_Aye]]+Table1[[#This Row],[Opp_No]]))</f>
        <v>1</v>
      </c>
      <c r="CK13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0.95516822051074179</v>
      </c>
    </row>
    <row r="1376" spans="1:89" x14ac:dyDescent="0.75">
      <c r="A1376">
        <v>1479</v>
      </c>
      <c r="B1376" s="17">
        <v>44964</v>
      </c>
      <c r="C1376" s="18">
        <v>0.67361111111111116</v>
      </c>
      <c r="D1376">
        <v>173</v>
      </c>
      <c r="E1376" s="20" t="s">
        <v>440</v>
      </c>
      <c r="H1376">
        <v>215</v>
      </c>
      <c r="I1376">
        <v>274</v>
      </c>
      <c r="J1376">
        <v>1</v>
      </c>
      <c r="K1376">
        <v>1</v>
      </c>
      <c r="L1376">
        <v>0</v>
      </c>
      <c r="M1376" s="3">
        <v>0</v>
      </c>
      <c r="N1376">
        <v>6</v>
      </c>
      <c r="O1376">
        <v>0</v>
      </c>
      <c r="P1376">
        <v>1</v>
      </c>
      <c r="Q1376">
        <v>7</v>
      </c>
      <c r="R1376" s="4">
        <v>140</v>
      </c>
      <c r="S1376">
        <v>14</v>
      </c>
      <c r="T1376">
        <v>3</v>
      </c>
      <c r="U1376">
        <v>0</v>
      </c>
      <c r="V1376">
        <v>40</v>
      </c>
      <c r="W1376">
        <v>2</v>
      </c>
      <c r="X1376">
        <v>0</v>
      </c>
      <c r="Y1376">
        <v>0</v>
      </c>
      <c r="Z1376">
        <v>0</v>
      </c>
      <c r="AA1376">
        <v>0</v>
      </c>
      <c r="AB1376">
        <v>0</v>
      </c>
      <c r="AC1376">
        <v>0</v>
      </c>
      <c r="AD1376">
        <v>0</v>
      </c>
      <c r="AE1376">
        <v>0</v>
      </c>
      <c r="AF1376">
        <v>0</v>
      </c>
      <c r="AG1376" s="3">
        <v>271</v>
      </c>
      <c r="AH1376">
        <v>0</v>
      </c>
      <c r="AI1376">
        <v>0</v>
      </c>
      <c r="AJ1376">
        <v>0</v>
      </c>
      <c r="AK1376">
        <v>2</v>
      </c>
      <c r="AL1376" s="4">
        <v>0</v>
      </c>
      <c r="AM1376">
        <v>0</v>
      </c>
      <c r="AN1376">
        <v>0</v>
      </c>
      <c r="AO1376">
        <v>0</v>
      </c>
      <c r="AP1376">
        <v>0</v>
      </c>
      <c r="AQ1376">
        <v>0</v>
      </c>
      <c r="AR1376">
        <v>0</v>
      </c>
      <c r="AS1376">
        <v>0</v>
      </c>
      <c r="AT1376">
        <v>0</v>
      </c>
      <c r="AU1376">
        <v>0</v>
      </c>
      <c r="AV1376">
        <v>0</v>
      </c>
      <c r="AW1376">
        <v>0</v>
      </c>
      <c r="AX1376">
        <v>0</v>
      </c>
      <c r="AY1376">
        <v>0</v>
      </c>
      <c r="AZ1376">
        <v>0</v>
      </c>
      <c r="BA1376" s="3">
        <v>0</v>
      </c>
      <c r="BB1376">
        <v>0</v>
      </c>
      <c r="BC1376">
        <v>0</v>
      </c>
      <c r="BD1376">
        <v>0</v>
      </c>
      <c r="BE1376">
        <v>2</v>
      </c>
      <c r="BF1376" s="4">
        <v>0</v>
      </c>
      <c r="BG1376">
        <v>0</v>
      </c>
      <c r="BH1376">
        <v>0</v>
      </c>
      <c r="BI1376">
        <v>0</v>
      </c>
      <c r="BJ1376">
        <v>0</v>
      </c>
      <c r="BK1376">
        <v>0</v>
      </c>
      <c r="BL1376">
        <v>0</v>
      </c>
      <c r="BM1376">
        <v>0</v>
      </c>
      <c r="BN1376">
        <v>0</v>
      </c>
      <c r="BO1376">
        <v>0</v>
      </c>
      <c r="BP1376">
        <v>0</v>
      </c>
      <c r="BQ1376">
        <v>0</v>
      </c>
      <c r="BR1376">
        <v>2</v>
      </c>
      <c r="BS1376">
        <v>488</v>
      </c>
      <c r="BT1376">
        <v>0</v>
      </c>
      <c r="BU1376" s="1">
        <v>0.75</v>
      </c>
      <c r="BV1376" s="5">
        <f>IFERROR($BF1376/($AL1376+$R1376), "No Votes")</f>
        <v>0</v>
      </c>
      <c r="BW1376" s="5">
        <f>IFERROR($BA1376/($AG1376+$M1376), "No Votes")</f>
        <v>0</v>
      </c>
      <c r="BX1376" t="s">
        <v>2157</v>
      </c>
      <c r="BY1376" s="5" t="s">
        <v>2096</v>
      </c>
      <c r="BZ1376" s="5" t="s">
        <v>2088</v>
      </c>
      <c r="CA1376" s="28" t="str">
        <f>IF(Table1[[#This Row],[Party]]="Labour","Conservative","Labour")</f>
        <v>Labour</v>
      </c>
      <c r="CB1376" s="28" cm="1">
        <f t="array" ref="CB13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76" s="28" cm="1">
        <f t="array" ref="CC13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1376" s="28">
        <f>IF(TRIM(Table1[[#This Row],[Party]])="Labour",Table1[[#This Row],[Conservative_Aye]],Table1[[#This Row],[Labour_Aye]])</f>
        <v>140</v>
      </c>
      <c r="CE1376" s="28">
        <f>IF(TRIM(Table1[[#This Row],[Party]])="Labour",Table1[[#This Row],[Conservative_No]],Table1[[#This Row],[Labour_No]])</f>
        <v>0</v>
      </c>
      <c r="CF1376" s="36">
        <f>IF(Table1[[#This Row],[Gov_Aye]]+Table1[[#This Row],[Gov_No]]=0,"",Table1[[#This Row],[Gov_Aye]]/(Table1[[#This Row],[Gov_Aye]]+Table1[[#This Row],[Gov_No]]))</f>
        <v>0</v>
      </c>
      <c r="CG1376" s="36">
        <f>IF(Table1[[#This Row],[Opp_Aye]]+Table1[[#This Row],[Opp_No]]=0,"",Table1[[#This Row],[Opp_Aye]]/(Table1[[#This Row],[Opp_Aye]]+Table1[[#This Row],[Opp_No]]))</f>
        <v>1</v>
      </c>
      <c r="CH1376" s="36">
        <f>IF(OR(Table1[[#This Row],[Gov_Share]]="",Table1[[#This Row],[Opp_Share]]=""),"",ABS(Table1[[#This Row],[Gov_Share]]-Table1[[#This Row],[Opp_Share]]))</f>
        <v>1</v>
      </c>
      <c r="CI1376" s="36">
        <f>IF(Table1[[#This Row],[Gov_Aye]]+Table1[[#This Row],[Gov_No]]=0,"",ABS(Table1[[#This Row],[Gov_Aye]]-Table1[[#This Row],[Gov_No]])/(Table1[[#This Row],[Gov_Aye]]+Table1[[#This Row],[Gov_No]]))</f>
        <v>1</v>
      </c>
      <c r="CJ1376" s="36">
        <f>IF(Table1[[#This Row],[Opp_Aye]]+Table1[[#This Row],[Opp_No]]=0,"",ABS(Table1[[#This Row],[Opp_Aye]]-Table1[[#This Row],[Opp_No]])/(Table1[[#This Row],[Opp_Aye]]+Table1[[#This Row],[Opp_No]]))</f>
        <v>1</v>
      </c>
      <c r="CK13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0.95514258250560713</v>
      </c>
    </row>
    <row r="1377" spans="1:89" ht="29.5" x14ac:dyDescent="0.75">
      <c r="A1377">
        <v>1275</v>
      </c>
      <c r="B1377" s="17">
        <v>44650</v>
      </c>
      <c r="C1377" s="18">
        <v>0.80902777777777779</v>
      </c>
      <c r="D1377">
        <v>239</v>
      </c>
      <c r="E1377" s="20" t="s">
        <v>1511</v>
      </c>
      <c r="H1377">
        <v>265</v>
      </c>
      <c r="I1377">
        <v>156</v>
      </c>
      <c r="J1377">
        <v>0</v>
      </c>
      <c r="K1377">
        <v>0</v>
      </c>
      <c r="L1377">
        <v>0</v>
      </c>
      <c r="M1377" s="3">
        <v>259</v>
      </c>
      <c r="N1377">
        <v>3</v>
      </c>
      <c r="O1377">
        <v>0</v>
      </c>
      <c r="P1377">
        <v>0</v>
      </c>
      <c r="Q1377">
        <v>0</v>
      </c>
      <c r="R1377" s="4">
        <v>0</v>
      </c>
      <c r="S1377">
        <v>0</v>
      </c>
      <c r="T1377">
        <v>0</v>
      </c>
      <c r="U1377">
        <v>0</v>
      </c>
      <c r="V1377">
        <v>0</v>
      </c>
      <c r="W1377">
        <v>0</v>
      </c>
      <c r="X1377">
        <v>0</v>
      </c>
      <c r="Y1377">
        <v>0</v>
      </c>
      <c r="Z1377">
        <v>0</v>
      </c>
      <c r="AA1377">
        <v>0</v>
      </c>
      <c r="AB1377">
        <v>0</v>
      </c>
      <c r="AC1377">
        <v>0</v>
      </c>
      <c r="AD1377">
        <v>0</v>
      </c>
      <c r="AE1377">
        <v>0</v>
      </c>
      <c r="AF1377">
        <v>0</v>
      </c>
      <c r="AG1377" s="3">
        <v>2</v>
      </c>
      <c r="AH1377">
        <v>0</v>
      </c>
      <c r="AI1377">
        <v>0</v>
      </c>
      <c r="AJ1377">
        <v>1</v>
      </c>
      <c r="AK1377">
        <v>2</v>
      </c>
      <c r="AL1377" s="4">
        <v>135</v>
      </c>
      <c r="AM1377">
        <v>11</v>
      </c>
      <c r="AN1377">
        <v>3</v>
      </c>
      <c r="AO1377">
        <v>0</v>
      </c>
      <c r="AP1377">
        <v>0</v>
      </c>
      <c r="AQ1377">
        <v>1</v>
      </c>
      <c r="AR1377">
        <v>0</v>
      </c>
      <c r="AS1377">
        <v>0</v>
      </c>
      <c r="AT1377">
        <v>0</v>
      </c>
      <c r="AU1377">
        <v>0</v>
      </c>
      <c r="AV1377">
        <v>0</v>
      </c>
      <c r="AW1377">
        <v>0</v>
      </c>
      <c r="AX1377">
        <v>0</v>
      </c>
      <c r="AY1377">
        <v>0</v>
      </c>
      <c r="AZ1377">
        <v>0</v>
      </c>
      <c r="BA1377">
        <v>2</v>
      </c>
      <c r="BB1377">
        <v>0</v>
      </c>
      <c r="BC1377">
        <v>0</v>
      </c>
      <c r="BD1377">
        <v>0</v>
      </c>
      <c r="BE1377">
        <v>0</v>
      </c>
      <c r="BF1377">
        <v>0</v>
      </c>
      <c r="BG1377">
        <v>0</v>
      </c>
      <c r="BH1377">
        <v>0</v>
      </c>
      <c r="BI1377">
        <v>0</v>
      </c>
      <c r="BJ1377">
        <v>0</v>
      </c>
      <c r="BK1377">
        <v>0</v>
      </c>
      <c r="BL1377">
        <v>0</v>
      </c>
      <c r="BM1377">
        <v>0</v>
      </c>
      <c r="BN1377">
        <v>0</v>
      </c>
      <c r="BO1377">
        <v>0</v>
      </c>
      <c r="BP1377">
        <v>0</v>
      </c>
      <c r="BQ1377">
        <v>0</v>
      </c>
      <c r="BR1377">
        <v>2</v>
      </c>
      <c r="BS1377">
        <v>417</v>
      </c>
      <c r="BT1377">
        <v>4.796163E-3</v>
      </c>
      <c r="BU1377" s="1">
        <v>0.64</v>
      </c>
      <c r="BV1377" s="5">
        <f>IFERROR($BF1377/($AL1377+$R1377), "No Votes")</f>
        <v>0</v>
      </c>
      <c r="BW1377" s="5">
        <f>IFERROR($BA1377/($AG1377+$M1377), "No Votes")</f>
        <v>7.6628352490421452E-3</v>
      </c>
      <c r="BX1377" t="s">
        <v>2157</v>
      </c>
      <c r="BY1377" s="5" t="s">
        <v>2093</v>
      </c>
      <c r="BZ1377" s="5" t="s">
        <v>2088</v>
      </c>
      <c r="CA1377" s="28" t="str">
        <f>IF(Table1[[#This Row],[Party]]="Labour","Conservative","Labour")</f>
        <v>Labour</v>
      </c>
      <c r="CB1377" s="28" cm="1">
        <f t="array" ref="CB13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259</v>
      </c>
      <c r="CC1377" s="28" cm="1">
        <f t="array" ref="CC13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377" s="28">
        <f>IF(TRIM(Table1[[#This Row],[Party]])="Labour",Table1[[#This Row],[Conservative_Aye]],Table1[[#This Row],[Labour_Aye]])</f>
        <v>0</v>
      </c>
      <c r="CE1377" s="28">
        <f>IF(TRIM(Table1[[#This Row],[Party]])="Labour",Table1[[#This Row],[Conservative_No]],Table1[[#This Row],[Labour_No]])</f>
        <v>135</v>
      </c>
      <c r="CF1377" s="36">
        <f>IF(Table1[[#This Row],[Gov_Aye]]+Table1[[#This Row],[Gov_No]]=0,"",Table1[[#This Row],[Gov_Aye]]/(Table1[[#This Row],[Gov_Aye]]+Table1[[#This Row],[Gov_No]]))</f>
        <v>0.9923371647509579</v>
      </c>
      <c r="CG1377" s="36">
        <f>IF(Table1[[#This Row],[Opp_Aye]]+Table1[[#This Row],[Opp_No]]=0,"",Table1[[#This Row],[Opp_Aye]]/(Table1[[#This Row],[Opp_Aye]]+Table1[[#This Row],[Opp_No]]))</f>
        <v>0</v>
      </c>
      <c r="CH1377" s="36">
        <f>IF(OR(Table1[[#This Row],[Gov_Share]]="",Table1[[#This Row],[Opp_Share]]=""),"",ABS(Table1[[#This Row],[Gov_Share]]-Table1[[#This Row],[Opp_Share]]))</f>
        <v>0.9923371647509579</v>
      </c>
      <c r="CI1377" s="36">
        <f>IF(Table1[[#This Row],[Gov_Aye]]+Table1[[#This Row],[Gov_No]]=0,"",ABS(Table1[[#This Row],[Gov_Aye]]-Table1[[#This Row],[Gov_No]])/(Table1[[#This Row],[Gov_Aye]]+Table1[[#This Row],[Gov_No]]))</f>
        <v>0.98467432950191569</v>
      </c>
      <c r="CJ1377" s="36">
        <f>IF(Table1[[#This Row],[Opp_Aye]]+Table1[[#This Row],[Opp_No]]=0,"",ABS(Table1[[#This Row],[Opp_Aye]]-Table1[[#This Row],[Opp_No]])/(Table1[[#This Row],[Opp_Aye]]+Table1[[#This Row],[Opp_No]]))</f>
        <v>1</v>
      </c>
      <c r="CK13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0.95511606173120156</v>
      </c>
    </row>
    <row r="1378" spans="1:89" x14ac:dyDescent="0.75">
      <c r="A1378">
        <v>1686</v>
      </c>
      <c r="B1378" s="17">
        <v>45264</v>
      </c>
      <c r="C1378" s="18">
        <v>0.88611111111111107</v>
      </c>
      <c r="D1378">
        <v>22</v>
      </c>
      <c r="E1378" s="20" t="s">
        <v>1322</v>
      </c>
      <c r="H1378">
        <v>193</v>
      </c>
      <c r="I1378">
        <v>279</v>
      </c>
      <c r="J1378">
        <v>0</v>
      </c>
      <c r="K1378">
        <v>1</v>
      </c>
      <c r="L1378">
        <v>0</v>
      </c>
      <c r="M1378" s="3">
        <v>0</v>
      </c>
      <c r="N1378">
        <v>8</v>
      </c>
      <c r="O1378">
        <v>0</v>
      </c>
      <c r="P1378">
        <v>1</v>
      </c>
      <c r="Q1378">
        <v>3</v>
      </c>
      <c r="R1378" s="4">
        <v>161</v>
      </c>
      <c r="S1378">
        <v>14</v>
      </c>
      <c r="T1378">
        <v>3</v>
      </c>
      <c r="U1378">
        <v>0</v>
      </c>
      <c r="V1378">
        <v>0</v>
      </c>
      <c r="W1378">
        <v>2</v>
      </c>
      <c r="X1378">
        <v>0</v>
      </c>
      <c r="Y1378">
        <v>0</v>
      </c>
      <c r="Z1378">
        <v>0</v>
      </c>
      <c r="AA1378">
        <v>0</v>
      </c>
      <c r="AB1378">
        <v>0</v>
      </c>
      <c r="AC1378">
        <v>0</v>
      </c>
      <c r="AD1378">
        <v>0</v>
      </c>
      <c r="AE1378">
        <v>0</v>
      </c>
      <c r="AF1378">
        <v>0</v>
      </c>
      <c r="AG1378" s="3">
        <v>274</v>
      </c>
      <c r="AH1378">
        <v>0</v>
      </c>
      <c r="AI1378">
        <v>0</v>
      </c>
      <c r="AJ1378">
        <v>0</v>
      </c>
      <c r="AK1378">
        <v>2</v>
      </c>
      <c r="AL1378" s="4">
        <v>0</v>
      </c>
      <c r="AM1378">
        <v>0</v>
      </c>
      <c r="AN1378">
        <v>0</v>
      </c>
      <c r="AO1378">
        <v>0</v>
      </c>
      <c r="AP1378">
        <v>0</v>
      </c>
      <c r="AQ1378">
        <v>0</v>
      </c>
      <c r="AR1378">
        <v>0</v>
      </c>
      <c r="AS1378">
        <v>1</v>
      </c>
      <c r="AT1378">
        <v>0</v>
      </c>
      <c r="AU1378">
        <v>0</v>
      </c>
      <c r="AV1378">
        <v>0</v>
      </c>
      <c r="AW1378">
        <v>0</v>
      </c>
      <c r="AX1378">
        <v>0</v>
      </c>
      <c r="AY1378">
        <v>0</v>
      </c>
      <c r="AZ1378">
        <v>0</v>
      </c>
      <c r="BA1378">
        <v>0</v>
      </c>
      <c r="BB1378">
        <v>0</v>
      </c>
      <c r="BC1378">
        <v>0</v>
      </c>
      <c r="BD1378">
        <v>0</v>
      </c>
      <c r="BE1378">
        <v>2</v>
      </c>
      <c r="BF1378">
        <v>0</v>
      </c>
      <c r="BG1378">
        <v>0</v>
      </c>
      <c r="BH1378">
        <v>0</v>
      </c>
      <c r="BI1378">
        <v>0</v>
      </c>
      <c r="BJ1378">
        <v>0</v>
      </c>
      <c r="BK1378">
        <v>0</v>
      </c>
      <c r="BL1378">
        <v>0</v>
      </c>
      <c r="BM1378">
        <v>0</v>
      </c>
      <c r="BN1378">
        <v>0</v>
      </c>
      <c r="BO1378">
        <v>0</v>
      </c>
      <c r="BP1378">
        <v>0</v>
      </c>
      <c r="BQ1378">
        <v>0</v>
      </c>
      <c r="BR1378">
        <v>2</v>
      </c>
      <c r="BS1378">
        <v>470</v>
      </c>
      <c r="BT1378">
        <v>4.2553189999999996E-3</v>
      </c>
      <c r="BU1378" s="1">
        <v>0.72</v>
      </c>
      <c r="BV1378" s="5">
        <f>IFERROR($BF1378/($AL1378+$R1378), "No Votes")</f>
        <v>0</v>
      </c>
      <c r="BW1378" s="5">
        <f>IFERROR($BA1378/($AG1378+$M1378), "No Votes")</f>
        <v>0</v>
      </c>
      <c r="BX1378" t="s">
        <v>2157</v>
      </c>
      <c r="BY1378" s="5" t="s">
        <v>2096</v>
      </c>
      <c r="BZ1378" s="5" t="s">
        <v>2088</v>
      </c>
      <c r="CA1378" s="28" t="str">
        <f>IF(Table1[[#This Row],[Party]]="Labour","Conservative","Labour")</f>
        <v>Labour</v>
      </c>
      <c r="CB1378" s="28" cm="1">
        <f t="array" ref="CB13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78" s="28" cm="1">
        <f t="array" ref="CC13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274</v>
      </c>
      <c r="CD1378" s="28">
        <f>IF(TRIM(Table1[[#This Row],[Party]])="Labour",Table1[[#This Row],[Conservative_Aye]],Table1[[#This Row],[Labour_Aye]])</f>
        <v>161</v>
      </c>
      <c r="CE1378" s="28">
        <f>IF(TRIM(Table1[[#This Row],[Party]])="Labour",Table1[[#This Row],[Conservative_No]],Table1[[#This Row],[Labour_No]])</f>
        <v>0</v>
      </c>
      <c r="CF1378" s="36">
        <f>IF(Table1[[#This Row],[Gov_Aye]]+Table1[[#This Row],[Gov_No]]=0,"",Table1[[#This Row],[Gov_Aye]]/(Table1[[#This Row],[Gov_Aye]]+Table1[[#This Row],[Gov_No]]))</f>
        <v>0</v>
      </c>
      <c r="CG1378" s="36">
        <f>IF(Table1[[#This Row],[Opp_Aye]]+Table1[[#This Row],[Opp_No]]=0,"",Table1[[#This Row],[Opp_Aye]]/(Table1[[#This Row],[Opp_Aye]]+Table1[[#This Row],[Opp_No]]))</f>
        <v>1</v>
      </c>
      <c r="CH1378" s="36">
        <f>IF(OR(Table1[[#This Row],[Gov_Share]]="",Table1[[#This Row],[Opp_Share]]=""),"",ABS(Table1[[#This Row],[Gov_Share]]-Table1[[#This Row],[Opp_Share]]))</f>
        <v>1</v>
      </c>
      <c r="CI1378" s="36">
        <f>IF(Table1[[#This Row],[Gov_Aye]]+Table1[[#This Row],[Gov_No]]=0,"",ABS(Table1[[#This Row],[Gov_Aye]]-Table1[[#This Row],[Gov_No]])/(Table1[[#This Row],[Gov_Aye]]+Table1[[#This Row],[Gov_No]]))</f>
        <v>1</v>
      </c>
      <c r="CJ1378" s="36">
        <f>IF(Table1[[#This Row],[Opp_Aye]]+Table1[[#This Row],[Opp_No]]=0,"",ABS(Table1[[#This Row],[Opp_Aye]]-Table1[[#This Row],[Opp_No]])/(Table1[[#This Row],[Opp_Aye]]+Table1[[#This Row],[Opp_No]]))</f>
        <v>1</v>
      </c>
      <c r="CK13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0.95510317902955943</v>
      </c>
    </row>
    <row r="1379" spans="1:89" ht="29.5" x14ac:dyDescent="0.75">
      <c r="A1379" s="2">
        <v>1294</v>
      </c>
      <c r="B1379" s="15">
        <v>44676</v>
      </c>
      <c r="C1379" s="16">
        <v>0.77013888888888893</v>
      </c>
      <c r="D1379" s="2">
        <v>258</v>
      </c>
      <c r="E1379" s="19" t="s">
        <v>311</v>
      </c>
      <c r="F1379" s="2"/>
      <c r="G1379" s="2"/>
      <c r="H1379" s="2">
        <v>300</v>
      </c>
      <c r="I1379" s="2">
        <v>220</v>
      </c>
      <c r="J1379" s="2">
        <v>0</v>
      </c>
      <c r="K1379" s="2">
        <v>0</v>
      </c>
      <c r="L1379" s="2">
        <v>0</v>
      </c>
      <c r="M1379" s="3">
        <v>298</v>
      </c>
      <c r="N1379" s="2">
        <v>0</v>
      </c>
      <c r="O1379" s="2">
        <v>0</v>
      </c>
      <c r="P1379" s="2">
        <v>0</v>
      </c>
      <c r="Q1379" s="2">
        <v>1</v>
      </c>
      <c r="R1379" s="4">
        <v>0</v>
      </c>
      <c r="S1379" s="2">
        <v>0</v>
      </c>
      <c r="T1379" s="2">
        <v>0</v>
      </c>
      <c r="U1379" s="2">
        <v>0</v>
      </c>
      <c r="V1379" s="2">
        <v>0</v>
      </c>
      <c r="W1379" s="2">
        <v>0</v>
      </c>
      <c r="X1379" s="2">
        <v>0</v>
      </c>
      <c r="Y1379" s="2">
        <v>0</v>
      </c>
      <c r="Z1379" s="2">
        <v>0</v>
      </c>
      <c r="AA1379" s="2">
        <v>0</v>
      </c>
      <c r="AB1379" s="2">
        <v>0</v>
      </c>
      <c r="AC1379" s="2">
        <v>0</v>
      </c>
      <c r="AD1379" s="2">
        <v>1</v>
      </c>
      <c r="AE1379" s="2">
        <v>1</v>
      </c>
      <c r="AF1379" s="2">
        <v>0</v>
      </c>
      <c r="AG1379" s="3">
        <v>3</v>
      </c>
      <c r="AH1379" s="2">
        <v>3</v>
      </c>
      <c r="AI1379" s="2">
        <v>0</v>
      </c>
      <c r="AJ1379" s="2">
        <v>1</v>
      </c>
      <c r="AK1379" s="2">
        <v>2</v>
      </c>
      <c r="AL1379" s="4">
        <v>156</v>
      </c>
      <c r="AM1379" s="2">
        <v>12</v>
      </c>
      <c r="AN1379" s="2">
        <v>3</v>
      </c>
      <c r="AO1379" s="2">
        <v>0</v>
      </c>
      <c r="AP1379" s="2">
        <v>37</v>
      </c>
      <c r="AQ1379" s="2">
        <v>1</v>
      </c>
      <c r="AR1379" s="2">
        <v>0</v>
      </c>
      <c r="AS1379" s="2">
        <v>0</v>
      </c>
      <c r="AT1379" s="2">
        <v>0</v>
      </c>
      <c r="AU1379" s="2">
        <v>0</v>
      </c>
      <c r="AV1379" s="2">
        <v>0</v>
      </c>
      <c r="AW1379" s="2">
        <v>0</v>
      </c>
      <c r="AX1379" s="2">
        <v>0</v>
      </c>
      <c r="AY1379" s="2">
        <v>0</v>
      </c>
      <c r="AZ1379" s="2">
        <v>0</v>
      </c>
      <c r="BA1379" s="44">
        <v>3</v>
      </c>
      <c r="BB1379" s="2">
        <v>0</v>
      </c>
      <c r="BC1379" s="2">
        <v>0</v>
      </c>
      <c r="BD1379" s="2">
        <v>0</v>
      </c>
      <c r="BE1379" s="2">
        <v>1</v>
      </c>
      <c r="BF1379" s="45">
        <v>0</v>
      </c>
      <c r="BG1379" s="2">
        <v>0</v>
      </c>
      <c r="BH1379" s="2">
        <v>0</v>
      </c>
      <c r="BI1379" s="2">
        <v>0</v>
      </c>
      <c r="BJ1379" s="2">
        <v>0</v>
      </c>
      <c r="BK1379" s="2">
        <v>0</v>
      </c>
      <c r="BL1379" s="2">
        <v>0</v>
      </c>
      <c r="BM1379" s="2">
        <v>0</v>
      </c>
      <c r="BN1379" s="2">
        <v>0</v>
      </c>
      <c r="BO1379" s="2">
        <v>0</v>
      </c>
      <c r="BP1379" s="2">
        <v>0</v>
      </c>
      <c r="BQ1379" s="2">
        <v>0</v>
      </c>
      <c r="BR1379" s="2">
        <v>4</v>
      </c>
      <c r="BS1379" s="2">
        <v>519</v>
      </c>
      <c r="BT1379" s="2">
        <v>0.01</v>
      </c>
      <c r="BU1379" s="5">
        <v>0.8</v>
      </c>
      <c r="BV1379" s="5">
        <f>IFERROR($BF1379/($AL1379+$R1379), "No Votes")</f>
        <v>0</v>
      </c>
      <c r="BW1379" s="5">
        <f>IFERROR($BA1379/($AG1379+$M1379), "No Votes")</f>
        <v>9.9667774086378731E-3</v>
      </c>
      <c r="BX1379" t="s">
        <v>2157</v>
      </c>
      <c r="BY1379" s="5" t="s">
        <v>2093</v>
      </c>
      <c r="BZ1379" s="5" t="s">
        <v>2088</v>
      </c>
      <c r="CA1379" s="28" t="str">
        <f>IF(Table1[[#This Row],[Party]]="Labour","Conservative","Labour")</f>
        <v>Labour</v>
      </c>
      <c r="CB1379" s="28" cm="1">
        <f t="array" ref="CB13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379" s="28" cm="1">
        <f t="array" ref="CC13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379" s="28">
        <f>IF(TRIM(Table1[[#This Row],[Party]])="Labour",Table1[[#This Row],[Conservative_Aye]],Table1[[#This Row],[Labour_Aye]])</f>
        <v>0</v>
      </c>
      <c r="CE1379" s="28">
        <f>IF(TRIM(Table1[[#This Row],[Party]])="Labour",Table1[[#This Row],[Conservative_No]],Table1[[#This Row],[Labour_No]])</f>
        <v>156</v>
      </c>
      <c r="CF1379" s="36">
        <f>IF(Table1[[#This Row],[Gov_Aye]]+Table1[[#This Row],[Gov_No]]=0,"",Table1[[#This Row],[Gov_Aye]]/(Table1[[#This Row],[Gov_Aye]]+Table1[[#This Row],[Gov_No]]))</f>
        <v>0.99003322259136217</v>
      </c>
      <c r="CG1379" s="36">
        <f>IF(Table1[[#This Row],[Opp_Aye]]+Table1[[#This Row],[Opp_No]]=0,"",Table1[[#This Row],[Opp_Aye]]/(Table1[[#This Row],[Opp_Aye]]+Table1[[#This Row],[Opp_No]]))</f>
        <v>0</v>
      </c>
      <c r="CH1379" s="36">
        <f>IF(OR(Table1[[#This Row],[Gov_Share]]="",Table1[[#This Row],[Opp_Share]]=""),"",ABS(Table1[[#This Row],[Gov_Share]]-Table1[[#This Row],[Opp_Share]]))</f>
        <v>0.99003322259136217</v>
      </c>
      <c r="CI1379" s="36">
        <f>IF(Table1[[#This Row],[Gov_Aye]]+Table1[[#This Row],[Gov_No]]=0,"",ABS(Table1[[#This Row],[Gov_Aye]]-Table1[[#This Row],[Gov_No]])/(Table1[[#This Row],[Gov_Aye]]+Table1[[#This Row],[Gov_No]]))</f>
        <v>0.98006644518272423</v>
      </c>
      <c r="CJ1379" s="36">
        <f>IF(Table1[[#This Row],[Opp_Aye]]+Table1[[#This Row],[Opp_No]]=0,"",ABS(Table1[[#This Row],[Opp_Aye]]-Table1[[#This Row],[Opp_No]])/(Table1[[#This Row],[Opp_Aye]]+Table1[[#This Row],[Opp_No]]))</f>
        <v>1</v>
      </c>
      <c r="CK13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0.95469107551487409</v>
      </c>
    </row>
    <row r="1380" spans="1:89" x14ac:dyDescent="0.75">
      <c r="A1380">
        <v>28</v>
      </c>
      <c r="B1380" s="17">
        <v>42452</v>
      </c>
      <c r="C1380" s="18">
        <v>0.68541666666666667</v>
      </c>
      <c r="D1380">
        <v>230</v>
      </c>
      <c r="E1380" s="20" t="s">
        <v>1428</v>
      </c>
      <c r="H1380">
        <v>190</v>
      </c>
      <c r="I1380">
        <v>254</v>
      </c>
      <c r="J1380">
        <v>0</v>
      </c>
      <c r="K1380">
        <v>0</v>
      </c>
      <c r="L1380">
        <v>0</v>
      </c>
      <c r="M1380" s="3">
        <v>7</v>
      </c>
      <c r="N1380">
        <v>0</v>
      </c>
      <c r="O1380">
        <v>0</v>
      </c>
      <c r="P1380">
        <v>1</v>
      </c>
      <c r="Q1380">
        <v>1</v>
      </c>
      <c r="R1380" s="4">
        <v>171</v>
      </c>
      <c r="S1380">
        <v>5</v>
      </c>
      <c r="T1380">
        <v>3</v>
      </c>
      <c r="U1380">
        <v>0</v>
      </c>
      <c r="V1380">
        <v>0</v>
      </c>
      <c r="W1380">
        <v>2</v>
      </c>
      <c r="X1380">
        <v>0</v>
      </c>
      <c r="Y1380">
        <v>0</v>
      </c>
      <c r="Z1380">
        <v>0</v>
      </c>
      <c r="AA1380">
        <v>0</v>
      </c>
      <c r="AB1380">
        <v>0</v>
      </c>
      <c r="AC1380">
        <v>0</v>
      </c>
      <c r="AD1380">
        <v>0</v>
      </c>
      <c r="AE1380">
        <v>0</v>
      </c>
      <c r="AF1380">
        <v>0</v>
      </c>
      <c r="AG1380" s="3">
        <v>249</v>
      </c>
      <c r="AH1380">
        <v>2</v>
      </c>
      <c r="AI1380">
        <v>0</v>
      </c>
      <c r="AJ1380">
        <v>0</v>
      </c>
      <c r="AK1380">
        <v>0</v>
      </c>
      <c r="AL1380" s="4">
        <v>0</v>
      </c>
      <c r="AM1380">
        <v>0</v>
      </c>
      <c r="AN1380">
        <v>0</v>
      </c>
      <c r="AO1380">
        <v>0</v>
      </c>
      <c r="AP1380">
        <v>0</v>
      </c>
      <c r="AQ1380">
        <v>0</v>
      </c>
      <c r="AR1380">
        <v>0</v>
      </c>
      <c r="AS1380">
        <v>0</v>
      </c>
      <c r="AT1380">
        <v>0</v>
      </c>
      <c r="AU1380">
        <v>1</v>
      </c>
      <c r="AV1380">
        <v>2</v>
      </c>
      <c r="AW1380">
        <v>0</v>
      </c>
      <c r="AX1380">
        <v>0</v>
      </c>
      <c r="AY1380">
        <v>0</v>
      </c>
      <c r="AZ1380">
        <v>0</v>
      </c>
      <c r="BA1380">
        <v>7</v>
      </c>
      <c r="BB1380">
        <v>0</v>
      </c>
      <c r="BC1380">
        <v>0</v>
      </c>
      <c r="BD1380">
        <v>0</v>
      </c>
      <c r="BE1380">
        <v>0</v>
      </c>
      <c r="BF1380">
        <v>0</v>
      </c>
      <c r="BG1380">
        <v>0</v>
      </c>
      <c r="BH1380">
        <v>0</v>
      </c>
      <c r="BI1380">
        <v>0</v>
      </c>
      <c r="BJ1380">
        <v>0</v>
      </c>
      <c r="BK1380">
        <v>0</v>
      </c>
      <c r="BL1380">
        <v>0</v>
      </c>
      <c r="BM1380">
        <v>0</v>
      </c>
      <c r="BN1380">
        <v>0</v>
      </c>
      <c r="BO1380">
        <v>0</v>
      </c>
      <c r="BP1380">
        <v>0</v>
      </c>
      <c r="BQ1380">
        <v>0</v>
      </c>
      <c r="BR1380">
        <v>7</v>
      </c>
      <c r="BS1380">
        <v>444</v>
      </c>
      <c r="BT1380">
        <v>1.5765766000000001E-2</v>
      </c>
      <c r="BU1380" s="1">
        <v>0.68</v>
      </c>
      <c r="BV1380" s="5">
        <f>IFERROR($BF1380/($AL1380+$R1380), "No Votes")</f>
        <v>0</v>
      </c>
      <c r="BW1380" s="5">
        <f>IFERROR($BA1380/($AG1380+$M1380), "No Votes")</f>
        <v>2.734375E-2</v>
      </c>
      <c r="BX1380" t="s">
        <v>2157</v>
      </c>
      <c r="BY1380" s="5" t="s">
        <v>2085</v>
      </c>
      <c r="BZ1380" s="5" t="s">
        <v>2088</v>
      </c>
      <c r="CA1380" s="28" t="str">
        <f>IF(Table1[[#This Row],[Party]]="Labour","Conservative","Labour")</f>
        <v>Labour</v>
      </c>
      <c r="CB1380" s="28" cm="1">
        <f t="array" ref="CB13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v>
      </c>
      <c r="CC1380" s="28" cm="1">
        <f t="array" ref="CC13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249</v>
      </c>
      <c r="CD1380" s="28">
        <f>IF(TRIM(Table1[[#This Row],[Party]])="Labour",Table1[[#This Row],[Conservative_Aye]],Table1[[#This Row],[Labour_Aye]])</f>
        <v>171</v>
      </c>
      <c r="CE1380" s="28">
        <f>IF(TRIM(Table1[[#This Row],[Party]])="Labour",Table1[[#This Row],[Conservative_No]],Table1[[#This Row],[Labour_No]])</f>
        <v>0</v>
      </c>
      <c r="CF1380" s="36">
        <f>IF(Table1[[#This Row],[Gov_Aye]]+Table1[[#This Row],[Gov_No]]=0,"",Table1[[#This Row],[Gov_Aye]]/(Table1[[#This Row],[Gov_Aye]]+Table1[[#This Row],[Gov_No]]))</f>
        <v>2.734375E-2</v>
      </c>
      <c r="CG1380" s="36">
        <f>IF(Table1[[#This Row],[Opp_Aye]]+Table1[[#This Row],[Opp_No]]=0,"",Table1[[#This Row],[Opp_Aye]]/(Table1[[#This Row],[Opp_Aye]]+Table1[[#This Row],[Opp_No]]))</f>
        <v>1</v>
      </c>
      <c r="CH1380" s="36">
        <f>IF(OR(Table1[[#This Row],[Gov_Share]]="",Table1[[#This Row],[Opp_Share]]=""),"",ABS(Table1[[#This Row],[Gov_Share]]-Table1[[#This Row],[Opp_Share]]))</f>
        <v>0.97265625</v>
      </c>
      <c r="CI1380" s="36">
        <f>IF(Table1[[#This Row],[Gov_Aye]]+Table1[[#This Row],[Gov_No]]=0,"",ABS(Table1[[#This Row],[Gov_Aye]]-Table1[[#This Row],[Gov_No]])/(Table1[[#This Row],[Gov_Aye]]+Table1[[#This Row],[Gov_No]]))</f>
        <v>0.9453125</v>
      </c>
      <c r="CJ1380" s="36">
        <f>IF(Table1[[#This Row],[Opp_Aye]]+Table1[[#This Row],[Opp_No]]=0,"",ABS(Table1[[#This Row],[Opp_Aye]]-Table1[[#This Row],[Opp_No]])/(Table1[[#This Row],[Opp_Aye]]+Table1[[#This Row],[Opp_No]]))</f>
        <v>1</v>
      </c>
      <c r="CK13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0.95454248437193701</v>
      </c>
    </row>
    <row r="1381" spans="1:89" x14ac:dyDescent="0.75">
      <c r="A1381">
        <v>1627</v>
      </c>
      <c r="B1381" s="17">
        <v>45174</v>
      </c>
      <c r="C1381" s="18">
        <v>0.78749999999999998</v>
      </c>
      <c r="D1381">
        <v>319</v>
      </c>
      <c r="E1381" s="20" t="s">
        <v>287</v>
      </c>
      <c r="H1381">
        <v>189</v>
      </c>
      <c r="I1381">
        <v>305</v>
      </c>
      <c r="J1381">
        <v>0</v>
      </c>
      <c r="K1381">
        <v>1</v>
      </c>
      <c r="L1381">
        <v>0</v>
      </c>
      <c r="M1381" s="3">
        <v>1</v>
      </c>
      <c r="N1381">
        <v>0</v>
      </c>
      <c r="O1381">
        <v>0</v>
      </c>
      <c r="P1381">
        <v>1</v>
      </c>
      <c r="Q1381">
        <v>7</v>
      </c>
      <c r="R1381" s="4">
        <v>160</v>
      </c>
      <c r="S1381">
        <v>14</v>
      </c>
      <c r="T1381">
        <v>3</v>
      </c>
      <c r="U1381">
        <v>0</v>
      </c>
      <c r="V1381">
        <v>0</v>
      </c>
      <c r="W1381">
        <v>2</v>
      </c>
      <c r="X1381">
        <v>0</v>
      </c>
      <c r="Y1381">
        <v>0</v>
      </c>
      <c r="Z1381">
        <v>0</v>
      </c>
      <c r="AA1381">
        <v>0</v>
      </c>
      <c r="AB1381">
        <v>0</v>
      </c>
      <c r="AC1381">
        <v>0</v>
      </c>
      <c r="AD1381">
        <v>0</v>
      </c>
      <c r="AE1381">
        <v>0</v>
      </c>
      <c r="AF1381">
        <v>0</v>
      </c>
      <c r="AG1381" s="3">
        <v>291</v>
      </c>
      <c r="AH1381">
        <v>8</v>
      </c>
      <c r="AI1381">
        <v>0</v>
      </c>
      <c r="AJ1381">
        <v>0</v>
      </c>
      <c r="AK1381">
        <v>3</v>
      </c>
      <c r="AL1381" s="4">
        <v>0</v>
      </c>
      <c r="AM1381">
        <v>0</v>
      </c>
      <c r="AN1381">
        <v>0</v>
      </c>
      <c r="AO1381">
        <v>0</v>
      </c>
      <c r="AP1381">
        <v>0</v>
      </c>
      <c r="AQ1381">
        <v>0</v>
      </c>
      <c r="AR1381">
        <v>0</v>
      </c>
      <c r="AS1381">
        <v>1</v>
      </c>
      <c r="AT1381">
        <v>0</v>
      </c>
      <c r="AU1381">
        <v>0</v>
      </c>
      <c r="AV1381">
        <v>0</v>
      </c>
      <c r="AW1381">
        <v>0</v>
      </c>
      <c r="AX1381">
        <v>0</v>
      </c>
      <c r="AY1381">
        <v>0</v>
      </c>
      <c r="AZ1381">
        <v>0</v>
      </c>
      <c r="BA1381" s="3">
        <v>1</v>
      </c>
      <c r="BB1381">
        <v>0</v>
      </c>
      <c r="BC1381">
        <v>0</v>
      </c>
      <c r="BD1381">
        <v>0</v>
      </c>
      <c r="BE1381">
        <v>3</v>
      </c>
      <c r="BF1381" s="4">
        <v>0</v>
      </c>
      <c r="BG1381">
        <v>0</v>
      </c>
      <c r="BH1381">
        <v>0</v>
      </c>
      <c r="BI1381">
        <v>0</v>
      </c>
      <c r="BJ1381">
        <v>0</v>
      </c>
      <c r="BK1381">
        <v>0</v>
      </c>
      <c r="BL1381">
        <v>0</v>
      </c>
      <c r="BM1381">
        <v>0</v>
      </c>
      <c r="BN1381">
        <v>0</v>
      </c>
      <c r="BO1381">
        <v>0</v>
      </c>
      <c r="BP1381">
        <v>0</v>
      </c>
      <c r="BQ1381">
        <v>0</v>
      </c>
      <c r="BR1381">
        <v>4</v>
      </c>
      <c r="BS1381">
        <v>492</v>
      </c>
      <c r="BT1381">
        <v>0.01</v>
      </c>
      <c r="BU1381" s="1">
        <v>0.76</v>
      </c>
      <c r="BV1381" s="5">
        <f>IFERROR($BF1381/($AL1381+$R1381), "No Votes")</f>
        <v>0</v>
      </c>
      <c r="BW1381" s="5">
        <f>IFERROR($BA1381/($AG1381+$M1381), "No Votes")</f>
        <v>3.4246575342465752E-3</v>
      </c>
      <c r="BX1381" t="s">
        <v>2157</v>
      </c>
      <c r="BY1381" s="5" t="s">
        <v>2096</v>
      </c>
      <c r="BZ1381" s="5" t="s">
        <v>2088</v>
      </c>
      <c r="CA1381" s="28" t="str">
        <f>IF(Table1[[#This Row],[Party]]="Labour","Conservative","Labour")</f>
        <v>Labour</v>
      </c>
      <c r="CB1381" s="28" cm="1">
        <f t="array" ref="CB13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381" s="28" cm="1">
        <f t="array" ref="CC13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1381" s="28">
        <f>IF(TRIM(Table1[[#This Row],[Party]])="Labour",Table1[[#This Row],[Conservative_Aye]],Table1[[#This Row],[Labour_Aye]])</f>
        <v>160</v>
      </c>
      <c r="CE1381" s="28">
        <f>IF(TRIM(Table1[[#This Row],[Party]])="Labour",Table1[[#This Row],[Conservative_No]],Table1[[#This Row],[Labour_No]])</f>
        <v>0</v>
      </c>
      <c r="CF1381" s="36">
        <f>IF(Table1[[#This Row],[Gov_Aye]]+Table1[[#This Row],[Gov_No]]=0,"",Table1[[#This Row],[Gov_Aye]]/(Table1[[#This Row],[Gov_Aye]]+Table1[[#This Row],[Gov_No]]))</f>
        <v>3.4246575342465752E-3</v>
      </c>
      <c r="CG1381" s="36">
        <f>IF(Table1[[#This Row],[Opp_Aye]]+Table1[[#This Row],[Opp_No]]=0,"",Table1[[#This Row],[Opp_Aye]]/(Table1[[#This Row],[Opp_Aye]]+Table1[[#This Row],[Opp_No]]))</f>
        <v>1</v>
      </c>
      <c r="CH1381" s="36">
        <f>IF(OR(Table1[[#This Row],[Gov_Share]]="",Table1[[#This Row],[Opp_Share]]=""),"",ABS(Table1[[#This Row],[Gov_Share]]-Table1[[#This Row],[Opp_Share]]))</f>
        <v>0.99657534246575341</v>
      </c>
      <c r="CI1381" s="36">
        <f>IF(Table1[[#This Row],[Gov_Aye]]+Table1[[#This Row],[Gov_No]]=0,"",ABS(Table1[[#This Row],[Gov_Aye]]-Table1[[#This Row],[Gov_No]])/(Table1[[#This Row],[Gov_Aye]]+Table1[[#This Row],[Gov_No]]))</f>
        <v>0.99315068493150682</v>
      </c>
      <c r="CJ1381" s="36">
        <f>IF(Table1[[#This Row],[Opp_Aye]]+Table1[[#This Row],[Opp_No]]=0,"",ABS(Table1[[#This Row],[Opp_Aye]]-Table1[[#This Row],[Opp_No]])/(Table1[[#This Row],[Opp_Aye]]+Table1[[#This Row],[Opp_No]]))</f>
        <v>1</v>
      </c>
      <c r="CK13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0.95449404313074948</v>
      </c>
    </row>
    <row r="1382" spans="1:89" x14ac:dyDescent="0.75">
      <c r="A1382" s="2">
        <v>510</v>
      </c>
      <c r="B1382" s="15">
        <v>43389</v>
      </c>
      <c r="C1382" s="16">
        <v>0.71875</v>
      </c>
      <c r="D1382" s="2">
        <v>242</v>
      </c>
      <c r="E1382" s="19" t="s">
        <v>544</v>
      </c>
      <c r="F1382" s="2"/>
      <c r="G1382" s="2"/>
      <c r="H1382" s="2">
        <v>308</v>
      </c>
      <c r="I1382" s="2">
        <v>260</v>
      </c>
      <c r="J1382" s="2">
        <v>0</v>
      </c>
      <c r="K1382" s="2">
        <v>0</v>
      </c>
      <c r="L1382" s="2">
        <v>0</v>
      </c>
      <c r="M1382" s="3">
        <v>285</v>
      </c>
      <c r="N1382" s="2">
        <v>9</v>
      </c>
      <c r="O1382" s="2">
        <v>0</v>
      </c>
      <c r="P1382" s="2">
        <v>0</v>
      </c>
      <c r="Q1382" s="2">
        <v>2</v>
      </c>
      <c r="R1382" s="4">
        <v>0</v>
      </c>
      <c r="S1382" s="2">
        <v>11</v>
      </c>
      <c r="T1382" s="2">
        <v>0</v>
      </c>
      <c r="U1382" s="2">
        <v>0</v>
      </c>
      <c r="V1382" s="2">
        <v>0</v>
      </c>
      <c r="W1382" s="2">
        <v>0</v>
      </c>
      <c r="X1382" s="2">
        <v>0</v>
      </c>
      <c r="Y1382" s="2">
        <v>0</v>
      </c>
      <c r="Z1382" s="2">
        <v>0</v>
      </c>
      <c r="AA1382" s="2">
        <v>0</v>
      </c>
      <c r="AB1382" s="2">
        <v>0</v>
      </c>
      <c r="AC1382" s="2">
        <v>0</v>
      </c>
      <c r="AD1382" s="2">
        <v>0</v>
      </c>
      <c r="AE1382" s="2">
        <v>0</v>
      </c>
      <c r="AF1382" s="2">
        <v>0</v>
      </c>
      <c r="AG1382" s="3">
        <v>0</v>
      </c>
      <c r="AH1382" s="2">
        <v>0</v>
      </c>
      <c r="AI1382" s="2">
        <v>0</v>
      </c>
      <c r="AJ1382" s="2">
        <v>1</v>
      </c>
      <c r="AK1382" s="2">
        <v>5</v>
      </c>
      <c r="AL1382" s="4">
        <v>222</v>
      </c>
      <c r="AM1382" s="2">
        <v>0</v>
      </c>
      <c r="AN1382" s="2">
        <v>4</v>
      </c>
      <c r="AO1382" s="2">
        <v>0</v>
      </c>
      <c r="AP1382" s="2">
        <v>29</v>
      </c>
      <c r="AQ1382" s="2">
        <v>0</v>
      </c>
      <c r="AR1382" s="2">
        <v>0</v>
      </c>
      <c r="AS1382" s="2">
        <v>0</v>
      </c>
      <c r="AT1382" s="2">
        <v>0</v>
      </c>
      <c r="AU1382" s="2">
        <v>0</v>
      </c>
      <c r="AV1382" s="2">
        <v>0</v>
      </c>
      <c r="AW1382" s="2">
        <v>0</v>
      </c>
      <c r="AX1382" s="2">
        <v>0</v>
      </c>
      <c r="AY1382" s="2">
        <v>0</v>
      </c>
      <c r="AZ1382" s="2">
        <v>0</v>
      </c>
      <c r="BA1382" s="44">
        <v>0</v>
      </c>
      <c r="BB1382" s="2">
        <v>0</v>
      </c>
      <c r="BC1382" s="2">
        <v>0</v>
      </c>
      <c r="BD1382" s="2">
        <v>0</v>
      </c>
      <c r="BE1382" s="2">
        <v>2</v>
      </c>
      <c r="BF1382" s="45">
        <v>0</v>
      </c>
      <c r="BG1382" s="2">
        <v>0</v>
      </c>
      <c r="BH1382" s="2">
        <v>0</v>
      </c>
      <c r="BI1382" s="2">
        <v>0</v>
      </c>
      <c r="BJ1382" s="2">
        <v>0</v>
      </c>
      <c r="BK1382" s="2">
        <v>0</v>
      </c>
      <c r="BL1382" s="2">
        <v>0</v>
      </c>
      <c r="BM1382" s="2">
        <v>0</v>
      </c>
      <c r="BN1382" s="2">
        <v>0</v>
      </c>
      <c r="BO1382" s="2">
        <v>0</v>
      </c>
      <c r="BP1382" s="2">
        <v>0</v>
      </c>
      <c r="BQ1382" s="2">
        <v>0</v>
      </c>
      <c r="BR1382" s="2">
        <v>2</v>
      </c>
      <c r="BS1382" s="2">
        <v>568</v>
      </c>
      <c r="BT1382" s="2">
        <v>0</v>
      </c>
      <c r="BU1382" s="5">
        <v>0.87</v>
      </c>
      <c r="BV1382" s="5">
        <f>IFERROR($BF1382/($AL1382+$R1382), "No Votes")</f>
        <v>0</v>
      </c>
      <c r="BW1382" s="5">
        <f>IFERROR($BA1382/($AG1382+$M1382), "No Votes")</f>
        <v>0</v>
      </c>
      <c r="BX1382" t="s">
        <v>2157</v>
      </c>
      <c r="BY1382" s="5" t="s">
        <v>2086</v>
      </c>
      <c r="BZ1382" s="5" t="s">
        <v>2088</v>
      </c>
      <c r="CA1382" s="28" t="str">
        <f>IF(Table1[[#This Row],[Party]]="Labour","Conservative","Labour")</f>
        <v>Labour</v>
      </c>
      <c r="CB1382" s="28" cm="1">
        <f t="array" ref="CB13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382" s="28" cm="1">
        <f t="array" ref="CC13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82" s="28">
        <f>IF(TRIM(Table1[[#This Row],[Party]])="Labour",Table1[[#This Row],[Conservative_Aye]],Table1[[#This Row],[Labour_Aye]])</f>
        <v>0</v>
      </c>
      <c r="CE1382" s="28">
        <f>IF(TRIM(Table1[[#This Row],[Party]])="Labour",Table1[[#This Row],[Conservative_No]],Table1[[#This Row],[Labour_No]])</f>
        <v>222</v>
      </c>
      <c r="CF1382" s="36">
        <f>IF(Table1[[#This Row],[Gov_Aye]]+Table1[[#This Row],[Gov_No]]=0,"",Table1[[#This Row],[Gov_Aye]]/(Table1[[#This Row],[Gov_Aye]]+Table1[[#This Row],[Gov_No]]))</f>
        <v>1</v>
      </c>
      <c r="CG1382" s="36">
        <f>IF(Table1[[#This Row],[Opp_Aye]]+Table1[[#This Row],[Opp_No]]=0,"",Table1[[#This Row],[Opp_Aye]]/(Table1[[#This Row],[Opp_Aye]]+Table1[[#This Row],[Opp_No]]))</f>
        <v>0</v>
      </c>
      <c r="CH1382" s="36">
        <f>IF(OR(Table1[[#This Row],[Gov_Share]]="",Table1[[#This Row],[Opp_Share]]=""),"",ABS(Table1[[#This Row],[Gov_Share]]-Table1[[#This Row],[Opp_Share]]))</f>
        <v>1</v>
      </c>
      <c r="CI1382" s="36">
        <f>IF(Table1[[#This Row],[Gov_Aye]]+Table1[[#This Row],[Gov_No]]=0,"",ABS(Table1[[#This Row],[Gov_Aye]]-Table1[[#This Row],[Gov_No]])/(Table1[[#This Row],[Gov_Aye]]+Table1[[#This Row],[Gov_No]]))</f>
        <v>1</v>
      </c>
      <c r="CJ1382" s="36">
        <f>IF(Table1[[#This Row],[Opp_Aye]]+Table1[[#This Row],[Opp_No]]=0,"",ABS(Table1[[#This Row],[Opp_Aye]]-Table1[[#This Row],[Opp_No]])/(Table1[[#This Row],[Opp_Aye]]+Table1[[#This Row],[Opp_No]]))</f>
        <v>1</v>
      </c>
      <c r="CK13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0.95446424680813979</v>
      </c>
    </row>
    <row r="1383" spans="1:89" ht="29.5" x14ac:dyDescent="0.75">
      <c r="A1383">
        <v>1782</v>
      </c>
      <c r="B1383" s="17">
        <v>45397</v>
      </c>
      <c r="C1383" s="18">
        <v>0.86875000000000002</v>
      </c>
      <c r="D1383">
        <v>118</v>
      </c>
      <c r="E1383" s="20" t="s">
        <v>802</v>
      </c>
      <c r="H1383">
        <v>317</v>
      </c>
      <c r="I1383">
        <v>246</v>
      </c>
      <c r="J1383">
        <v>0</v>
      </c>
      <c r="K1383">
        <v>0</v>
      </c>
      <c r="L1383">
        <v>0</v>
      </c>
      <c r="M1383" s="3">
        <v>311</v>
      </c>
      <c r="N1383">
        <v>4</v>
      </c>
      <c r="O1383">
        <v>0</v>
      </c>
      <c r="P1383">
        <v>0</v>
      </c>
      <c r="Q1383">
        <v>0</v>
      </c>
      <c r="R1383" s="4">
        <v>0</v>
      </c>
      <c r="S1383">
        <v>0</v>
      </c>
      <c r="T1383">
        <v>0</v>
      </c>
      <c r="U1383">
        <v>0</v>
      </c>
      <c r="V1383">
        <v>0</v>
      </c>
      <c r="W1383">
        <v>0</v>
      </c>
      <c r="X1383">
        <v>0</v>
      </c>
      <c r="Y1383">
        <v>0</v>
      </c>
      <c r="Z1383">
        <v>0</v>
      </c>
      <c r="AA1383">
        <v>0</v>
      </c>
      <c r="AB1383">
        <v>0</v>
      </c>
      <c r="AC1383">
        <v>0</v>
      </c>
      <c r="AD1383">
        <v>1</v>
      </c>
      <c r="AE1383">
        <v>1</v>
      </c>
      <c r="AF1383">
        <v>0</v>
      </c>
      <c r="AG1383" s="3">
        <v>1</v>
      </c>
      <c r="AH1383">
        <v>0</v>
      </c>
      <c r="AI1383">
        <v>0</v>
      </c>
      <c r="AJ1383">
        <v>1</v>
      </c>
      <c r="AK1383">
        <v>6</v>
      </c>
      <c r="AL1383" s="4">
        <v>180</v>
      </c>
      <c r="AM1383">
        <v>15</v>
      </c>
      <c r="AN1383">
        <v>3</v>
      </c>
      <c r="AO1383">
        <v>0</v>
      </c>
      <c r="AP1383">
        <v>40</v>
      </c>
      <c r="AQ1383">
        <v>2</v>
      </c>
      <c r="AR1383">
        <v>0</v>
      </c>
      <c r="AS1383">
        <v>0</v>
      </c>
      <c r="AT1383">
        <v>0</v>
      </c>
      <c r="AU1383">
        <v>0</v>
      </c>
      <c r="AV1383">
        <v>0</v>
      </c>
      <c r="AW1383">
        <v>1</v>
      </c>
      <c r="AX1383">
        <v>0</v>
      </c>
      <c r="AY1383">
        <v>0</v>
      </c>
      <c r="AZ1383">
        <v>0</v>
      </c>
      <c r="BA1383" s="3">
        <v>1</v>
      </c>
      <c r="BB1383">
        <v>0</v>
      </c>
      <c r="BC1383">
        <v>0</v>
      </c>
      <c r="BD1383">
        <v>0</v>
      </c>
      <c r="BE1383">
        <v>0</v>
      </c>
      <c r="BF1383" s="4">
        <v>0</v>
      </c>
      <c r="BG1383">
        <v>0</v>
      </c>
      <c r="BH1383">
        <v>0</v>
      </c>
      <c r="BI1383">
        <v>0</v>
      </c>
      <c r="BJ1383">
        <v>0</v>
      </c>
      <c r="BK1383">
        <v>0</v>
      </c>
      <c r="BL1383">
        <v>0</v>
      </c>
      <c r="BM1383">
        <v>0</v>
      </c>
      <c r="BN1383">
        <v>0</v>
      </c>
      <c r="BO1383">
        <v>0</v>
      </c>
      <c r="BP1383">
        <v>0</v>
      </c>
      <c r="BQ1383">
        <v>0</v>
      </c>
      <c r="BR1383">
        <v>1</v>
      </c>
      <c r="BS1383">
        <v>566</v>
      </c>
      <c r="BT1383">
        <v>0</v>
      </c>
      <c r="BU1383" s="1">
        <v>0.87</v>
      </c>
      <c r="BV1383" s="5">
        <f>IFERROR($BF1383/($AL1383+$R1383), "No Votes")</f>
        <v>0</v>
      </c>
      <c r="BW1383" s="5">
        <f>IFERROR($BA1383/($AG1383+$M1383), "No Votes")</f>
        <v>3.205128205128205E-3</v>
      </c>
      <c r="BX1383" t="s">
        <v>2157</v>
      </c>
      <c r="BY1383" s="5" t="s">
        <v>2096</v>
      </c>
      <c r="BZ1383" s="5" t="s">
        <v>2088</v>
      </c>
      <c r="CA1383" s="28" t="str">
        <f>IF(Table1[[#This Row],[Party]]="Labour","Conservative","Labour")</f>
        <v>Labour</v>
      </c>
      <c r="CB1383" s="28" cm="1">
        <f t="array" ref="CB13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311</v>
      </c>
      <c r="CC1383" s="28" cm="1">
        <f t="array" ref="CC13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83" s="28">
        <f>IF(TRIM(Table1[[#This Row],[Party]])="Labour",Table1[[#This Row],[Conservative_Aye]],Table1[[#This Row],[Labour_Aye]])</f>
        <v>0</v>
      </c>
      <c r="CE1383" s="28">
        <f>IF(TRIM(Table1[[#This Row],[Party]])="Labour",Table1[[#This Row],[Conservative_No]],Table1[[#This Row],[Labour_No]])</f>
        <v>180</v>
      </c>
      <c r="CF1383" s="36">
        <f>IF(Table1[[#This Row],[Gov_Aye]]+Table1[[#This Row],[Gov_No]]=0,"",Table1[[#This Row],[Gov_Aye]]/(Table1[[#This Row],[Gov_Aye]]+Table1[[#This Row],[Gov_No]]))</f>
        <v>0.99679487179487181</v>
      </c>
      <c r="CG1383" s="36">
        <f>IF(Table1[[#This Row],[Opp_Aye]]+Table1[[#This Row],[Opp_No]]=0,"",Table1[[#This Row],[Opp_Aye]]/(Table1[[#This Row],[Opp_Aye]]+Table1[[#This Row],[Opp_No]]))</f>
        <v>0</v>
      </c>
      <c r="CH1383" s="36">
        <f>IF(OR(Table1[[#This Row],[Gov_Share]]="",Table1[[#This Row],[Opp_Share]]=""),"",ABS(Table1[[#This Row],[Gov_Share]]-Table1[[#This Row],[Opp_Share]]))</f>
        <v>0.99679487179487181</v>
      </c>
      <c r="CI1383" s="36">
        <f>IF(Table1[[#This Row],[Gov_Aye]]+Table1[[#This Row],[Gov_No]]=0,"",ABS(Table1[[#This Row],[Gov_Aye]]-Table1[[#This Row],[Gov_No]])/(Table1[[#This Row],[Gov_Aye]]+Table1[[#This Row],[Gov_No]]))</f>
        <v>0.99358974358974361</v>
      </c>
      <c r="CJ1383" s="36">
        <f>IF(Table1[[#This Row],[Opp_Aye]]+Table1[[#This Row],[Opp_No]]=0,"",ABS(Table1[[#This Row],[Opp_Aye]]-Table1[[#This Row],[Opp_No]])/(Table1[[#This Row],[Opp_Aye]]+Table1[[#This Row],[Opp_No]]))</f>
        <v>1</v>
      </c>
      <c r="CK13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0.95443814919735603</v>
      </c>
    </row>
    <row r="1384" spans="1:89" ht="29.5" x14ac:dyDescent="0.75">
      <c r="A1384">
        <v>1786</v>
      </c>
      <c r="B1384" s="17">
        <v>45397</v>
      </c>
      <c r="C1384" s="18">
        <v>0.90416666666666667</v>
      </c>
      <c r="D1384">
        <v>122</v>
      </c>
      <c r="E1384" s="20" t="s">
        <v>798</v>
      </c>
      <c r="H1384">
        <v>312</v>
      </c>
      <c r="I1384">
        <v>253</v>
      </c>
      <c r="J1384">
        <v>0</v>
      </c>
      <c r="K1384">
        <v>0</v>
      </c>
      <c r="L1384">
        <v>0</v>
      </c>
      <c r="M1384" s="3">
        <v>310</v>
      </c>
      <c r="N1384">
        <v>0</v>
      </c>
      <c r="O1384">
        <v>0</v>
      </c>
      <c r="P1384">
        <v>0</v>
      </c>
      <c r="Q1384">
        <v>0</v>
      </c>
      <c r="R1384" s="4">
        <v>0</v>
      </c>
      <c r="S1384">
        <v>0</v>
      </c>
      <c r="T1384">
        <v>0</v>
      </c>
      <c r="U1384">
        <v>0</v>
      </c>
      <c r="V1384">
        <v>0</v>
      </c>
      <c r="W1384">
        <v>0</v>
      </c>
      <c r="X1384">
        <v>0</v>
      </c>
      <c r="Y1384">
        <v>0</v>
      </c>
      <c r="Z1384">
        <v>0</v>
      </c>
      <c r="AA1384">
        <v>0</v>
      </c>
      <c r="AB1384">
        <v>0</v>
      </c>
      <c r="AC1384">
        <v>0</v>
      </c>
      <c r="AD1384">
        <v>1</v>
      </c>
      <c r="AE1384">
        <v>1</v>
      </c>
      <c r="AF1384">
        <v>0</v>
      </c>
      <c r="AG1384" s="3">
        <v>1</v>
      </c>
      <c r="AH1384">
        <v>4</v>
      </c>
      <c r="AI1384">
        <v>0</v>
      </c>
      <c r="AJ1384">
        <v>1</v>
      </c>
      <c r="AK1384">
        <v>5</v>
      </c>
      <c r="AL1384" s="4">
        <v>180</v>
      </c>
      <c r="AM1384">
        <v>15</v>
      </c>
      <c r="AN1384">
        <v>3</v>
      </c>
      <c r="AO1384">
        <v>0</v>
      </c>
      <c r="AP1384">
        <v>40</v>
      </c>
      <c r="AQ1384">
        <v>2</v>
      </c>
      <c r="AR1384">
        <v>0</v>
      </c>
      <c r="AS1384">
        <v>0</v>
      </c>
      <c r="AT1384">
        <v>0</v>
      </c>
      <c r="AU1384">
        <v>0</v>
      </c>
      <c r="AV1384">
        <v>0</v>
      </c>
      <c r="AW1384">
        <v>1</v>
      </c>
      <c r="AX1384">
        <v>0</v>
      </c>
      <c r="AY1384">
        <v>0</v>
      </c>
      <c r="AZ1384">
        <v>0</v>
      </c>
      <c r="BA1384" s="3">
        <v>1</v>
      </c>
      <c r="BB1384">
        <v>0</v>
      </c>
      <c r="BC1384">
        <v>0</v>
      </c>
      <c r="BD1384">
        <v>0</v>
      </c>
      <c r="BE1384">
        <v>0</v>
      </c>
      <c r="BF1384" s="4">
        <v>0</v>
      </c>
      <c r="BG1384">
        <v>0</v>
      </c>
      <c r="BH1384">
        <v>0</v>
      </c>
      <c r="BI1384">
        <v>0</v>
      </c>
      <c r="BJ1384">
        <v>0</v>
      </c>
      <c r="BK1384">
        <v>0</v>
      </c>
      <c r="BL1384">
        <v>0</v>
      </c>
      <c r="BM1384">
        <v>0</v>
      </c>
      <c r="BN1384">
        <v>0</v>
      </c>
      <c r="BO1384">
        <v>0</v>
      </c>
      <c r="BP1384">
        <v>0</v>
      </c>
      <c r="BQ1384">
        <v>0</v>
      </c>
      <c r="BR1384">
        <v>1</v>
      </c>
      <c r="BS1384">
        <v>564</v>
      </c>
      <c r="BT1384">
        <v>0</v>
      </c>
      <c r="BU1384" s="1">
        <v>0.87</v>
      </c>
      <c r="BV1384" s="5">
        <f>IFERROR($BF1384/($AL1384+$R1384), "No Votes")</f>
        <v>0</v>
      </c>
      <c r="BW1384" s="5">
        <f>IFERROR($BA1384/($AG1384+$M1384), "No Votes")</f>
        <v>3.2154340836012861E-3</v>
      </c>
      <c r="BX1384" t="s">
        <v>2157</v>
      </c>
      <c r="BY1384" s="5" t="s">
        <v>2096</v>
      </c>
      <c r="BZ1384" s="5" t="s">
        <v>2088</v>
      </c>
      <c r="CA1384" s="28" t="str">
        <f>IF(Table1[[#This Row],[Party]]="Labour","Conservative","Labour")</f>
        <v>Labour</v>
      </c>
      <c r="CB1384" s="28" cm="1">
        <f t="array" ref="CB13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1384" s="28" cm="1">
        <f t="array" ref="CC13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84" s="28">
        <f>IF(TRIM(Table1[[#This Row],[Party]])="Labour",Table1[[#This Row],[Conservative_Aye]],Table1[[#This Row],[Labour_Aye]])</f>
        <v>0</v>
      </c>
      <c r="CE1384" s="28">
        <f>IF(TRIM(Table1[[#This Row],[Party]])="Labour",Table1[[#This Row],[Conservative_No]],Table1[[#This Row],[Labour_No]])</f>
        <v>180</v>
      </c>
      <c r="CF1384" s="36">
        <f>IF(Table1[[#This Row],[Gov_Aye]]+Table1[[#This Row],[Gov_No]]=0,"",Table1[[#This Row],[Gov_Aye]]/(Table1[[#This Row],[Gov_Aye]]+Table1[[#This Row],[Gov_No]]))</f>
        <v>0.99678456591639875</v>
      </c>
      <c r="CG1384" s="36">
        <f>IF(Table1[[#This Row],[Opp_Aye]]+Table1[[#This Row],[Opp_No]]=0,"",Table1[[#This Row],[Opp_Aye]]/(Table1[[#This Row],[Opp_Aye]]+Table1[[#This Row],[Opp_No]]))</f>
        <v>0</v>
      </c>
      <c r="CH1384" s="36">
        <f>IF(OR(Table1[[#This Row],[Gov_Share]]="",Table1[[#This Row],[Opp_Share]]=""),"",ABS(Table1[[#This Row],[Gov_Share]]-Table1[[#This Row],[Opp_Share]]))</f>
        <v>0.99678456591639875</v>
      </c>
      <c r="CI1384" s="36">
        <f>IF(Table1[[#This Row],[Gov_Aye]]+Table1[[#This Row],[Gov_No]]=0,"",ABS(Table1[[#This Row],[Gov_Aye]]-Table1[[#This Row],[Gov_No]])/(Table1[[#This Row],[Gov_Aye]]+Table1[[#This Row],[Gov_No]]))</f>
        <v>0.99356913183279738</v>
      </c>
      <c r="CJ1384" s="36">
        <f>IF(Table1[[#This Row],[Opp_Aye]]+Table1[[#This Row],[Opp_No]]=0,"",ABS(Table1[[#This Row],[Opp_Aye]]-Table1[[#This Row],[Opp_No]])/(Table1[[#This Row],[Opp_Aye]]+Table1[[#This Row],[Opp_No]]))</f>
        <v>1</v>
      </c>
      <c r="CK13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0.95429789249348806</v>
      </c>
    </row>
    <row r="1385" spans="1:89" ht="29.5" hidden="1" x14ac:dyDescent="0.75">
      <c r="A1385">
        <v>1066</v>
      </c>
      <c r="B1385" s="17">
        <v>44382</v>
      </c>
      <c r="C1385" s="18">
        <v>0.88194444444444442</v>
      </c>
      <c r="D1385">
        <v>41</v>
      </c>
      <c r="E1385" s="20" t="s">
        <v>331</v>
      </c>
      <c r="F1385" t="s">
        <v>1961</v>
      </c>
      <c r="G1385" t="s">
        <v>2150</v>
      </c>
      <c r="H1385">
        <v>229</v>
      </c>
      <c r="I1385">
        <v>355</v>
      </c>
      <c r="J1385">
        <v>0</v>
      </c>
      <c r="K1385">
        <v>1</v>
      </c>
      <c r="L1385">
        <v>0</v>
      </c>
      <c r="M1385" s="3">
        <v>3</v>
      </c>
      <c r="N1385">
        <v>8</v>
      </c>
      <c r="O1385">
        <v>0</v>
      </c>
      <c r="P1385">
        <v>1</v>
      </c>
      <c r="Q1385">
        <v>4</v>
      </c>
      <c r="R1385" s="4">
        <v>195</v>
      </c>
      <c r="S1385">
        <v>12</v>
      </c>
      <c r="T1385">
        <v>3</v>
      </c>
      <c r="U1385">
        <v>0</v>
      </c>
      <c r="V1385">
        <v>0</v>
      </c>
      <c r="W1385">
        <v>2</v>
      </c>
      <c r="X1385">
        <v>0</v>
      </c>
      <c r="Y1385">
        <v>0</v>
      </c>
      <c r="Z1385">
        <v>0</v>
      </c>
      <c r="AA1385">
        <v>0</v>
      </c>
      <c r="AB1385">
        <v>0</v>
      </c>
      <c r="AC1385">
        <v>0</v>
      </c>
      <c r="AD1385">
        <v>0</v>
      </c>
      <c r="AE1385">
        <v>0</v>
      </c>
      <c r="AF1385">
        <v>0</v>
      </c>
      <c r="AG1385" s="3">
        <v>353</v>
      </c>
      <c r="AH1385">
        <v>0</v>
      </c>
      <c r="AI1385">
        <v>0</v>
      </c>
      <c r="AJ1385">
        <v>0</v>
      </c>
      <c r="AK1385">
        <v>1</v>
      </c>
      <c r="AL1385" s="4">
        <v>0</v>
      </c>
      <c r="AM1385">
        <v>0</v>
      </c>
      <c r="AN1385">
        <v>0</v>
      </c>
      <c r="AO1385">
        <v>0</v>
      </c>
      <c r="AP1385">
        <v>0</v>
      </c>
      <c r="AQ1385">
        <v>0</v>
      </c>
      <c r="AR1385">
        <v>0</v>
      </c>
      <c r="AS1385">
        <v>0</v>
      </c>
      <c r="AT1385">
        <v>0</v>
      </c>
      <c r="AU1385">
        <v>0</v>
      </c>
      <c r="AV1385">
        <v>0</v>
      </c>
      <c r="AW1385">
        <v>0</v>
      </c>
      <c r="AX1385">
        <v>0</v>
      </c>
      <c r="AY1385">
        <v>0</v>
      </c>
      <c r="AZ1385">
        <v>0</v>
      </c>
      <c r="BA1385" s="3">
        <v>3</v>
      </c>
      <c r="BB1385">
        <v>0</v>
      </c>
      <c r="BC1385">
        <v>0</v>
      </c>
      <c r="BD1385">
        <v>0</v>
      </c>
      <c r="BE1385">
        <v>1</v>
      </c>
      <c r="BF1385" s="4">
        <v>0</v>
      </c>
      <c r="BG1385">
        <v>0</v>
      </c>
      <c r="BH1385">
        <v>0</v>
      </c>
      <c r="BI1385">
        <v>0</v>
      </c>
      <c r="BJ1385">
        <v>0</v>
      </c>
      <c r="BK1385">
        <v>0</v>
      </c>
      <c r="BL1385">
        <v>0</v>
      </c>
      <c r="BM1385">
        <v>0</v>
      </c>
      <c r="BN1385">
        <v>0</v>
      </c>
      <c r="BO1385">
        <v>0</v>
      </c>
      <c r="BP1385">
        <v>0</v>
      </c>
      <c r="BQ1385">
        <v>0</v>
      </c>
      <c r="BR1385">
        <v>4</v>
      </c>
      <c r="BS1385">
        <v>583</v>
      </c>
      <c r="BT1385">
        <v>0.01</v>
      </c>
      <c r="BU1385" s="1">
        <v>0.9</v>
      </c>
      <c r="BV1385" s="5">
        <f>IFERROR($BF1385/($AL1385+$R1385), "No Votes")</f>
        <v>0</v>
      </c>
      <c r="BW1385" s="5">
        <f>IFERROR($BA1385/($AG1385+$M1385), "No Votes")</f>
        <v>8.4269662921348312E-3</v>
      </c>
      <c r="BX1385" t="s">
        <v>2156</v>
      </c>
      <c r="BY1385" s="5" t="s">
        <v>2093</v>
      </c>
      <c r="BZ1385" s="5" t="s">
        <v>2088</v>
      </c>
      <c r="CA1385" s="28" t="str">
        <f>IF(Table1[[#This Row],[Party]]="Labour","Conservative","Labour")</f>
        <v>Labour</v>
      </c>
      <c r="CB1385" s="28" cm="1">
        <f t="array" ref="CB13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385" s="28" cm="1">
        <f t="array" ref="CC13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353</v>
      </c>
      <c r="CD1385" s="28">
        <f>IF(TRIM(Table1[[#This Row],[Party]])="Labour",Table1[[#This Row],[Conservative_Aye]],Table1[[#This Row],[Labour_Aye]])</f>
        <v>195</v>
      </c>
      <c r="CE1385" s="28">
        <f>IF(TRIM(Table1[[#This Row],[Party]])="Labour",Table1[[#This Row],[Conservative_No]],Table1[[#This Row],[Labour_No]])</f>
        <v>0</v>
      </c>
      <c r="CF1385" s="36">
        <f>IF(Table1[[#This Row],[Gov_Aye]]+Table1[[#This Row],[Gov_No]]=0,"",Table1[[#This Row],[Gov_Aye]]/(Table1[[#This Row],[Gov_Aye]]+Table1[[#This Row],[Gov_No]]))</f>
        <v>8.4269662921348312E-3</v>
      </c>
      <c r="CG1385" s="36">
        <f>IF(Table1[[#This Row],[Opp_Aye]]+Table1[[#This Row],[Opp_No]]=0,"",Table1[[#This Row],[Opp_Aye]]/(Table1[[#This Row],[Opp_Aye]]+Table1[[#This Row],[Opp_No]]))</f>
        <v>1</v>
      </c>
      <c r="CH1385" s="36">
        <f>IF(OR(Table1[[#This Row],[Gov_Share]]="",Table1[[#This Row],[Opp_Share]]=""),"",ABS(Table1[[#This Row],[Gov_Share]]-Table1[[#This Row],[Opp_Share]]))</f>
        <v>0.9915730337078652</v>
      </c>
      <c r="CI1385" s="36">
        <f>IF(Table1[[#This Row],[Gov_Aye]]+Table1[[#This Row],[Gov_No]]=0,"",ABS(Table1[[#This Row],[Gov_Aye]]-Table1[[#This Row],[Gov_No]])/(Table1[[#This Row],[Gov_Aye]]+Table1[[#This Row],[Gov_No]]))</f>
        <v>0.9831460674157303</v>
      </c>
      <c r="CJ1385" s="36">
        <f>IF(Table1[[#This Row],[Opp_Aye]]+Table1[[#This Row],[Opp_No]]=0,"",ABS(Table1[[#This Row],[Opp_Aye]]-Table1[[#This Row],[Opp_No]])/(Table1[[#This Row],[Opp_Aye]]+Table1[[#This Row],[Opp_No]]))</f>
        <v>1</v>
      </c>
      <c r="CK13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0.96105587121212122</v>
      </c>
    </row>
    <row r="1386" spans="1:89" ht="29.5" hidden="1" x14ac:dyDescent="0.75">
      <c r="A1386" s="2">
        <v>685</v>
      </c>
      <c r="B1386" s="15">
        <v>43600</v>
      </c>
      <c r="C1386" s="16">
        <v>0</v>
      </c>
      <c r="D1386" s="2">
        <v>416</v>
      </c>
      <c r="E1386" s="19" t="s">
        <v>1264</v>
      </c>
      <c r="F1386" s="2"/>
      <c r="G1386" s="2"/>
      <c r="H1386" s="2">
        <v>294</v>
      </c>
      <c r="I1386" s="2">
        <v>184</v>
      </c>
      <c r="J1386" s="2">
        <v>0</v>
      </c>
      <c r="K1386" s="2">
        <v>0</v>
      </c>
      <c r="L1386" s="2">
        <v>7</v>
      </c>
      <c r="M1386" s="3">
        <v>266</v>
      </c>
      <c r="N1386" s="2">
        <v>9</v>
      </c>
      <c r="O1386" s="2">
        <v>0</v>
      </c>
      <c r="P1386" s="2">
        <v>0</v>
      </c>
      <c r="Q1386" s="2">
        <v>4</v>
      </c>
      <c r="R1386" s="4">
        <v>4</v>
      </c>
      <c r="S1386" s="2">
        <v>4</v>
      </c>
      <c r="T1386" s="2">
        <v>0</v>
      </c>
      <c r="U1386" s="2">
        <v>0</v>
      </c>
      <c r="V1386" s="2">
        <v>0</v>
      </c>
      <c r="W1386" s="2">
        <v>0</v>
      </c>
      <c r="X1386" s="2">
        <v>0</v>
      </c>
      <c r="Y1386" s="2">
        <v>0</v>
      </c>
      <c r="Z1386" s="2">
        <v>0</v>
      </c>
      <c r="AA1386" s="2">
        <v>0</v>
      </c>
      <c r="AB1386" s="2">
        <v>0</v>
      </c>
      <c r="AC1386" s="2">
        <v>0</v>
      </c>
      <c r="AD1386" s="2">
        <v>0</v>
      </c>
      <c r="AE1386" s="2">
        <v>0</v>
      </c>
      <c r="AF1386" s="2">
        <v>0</v>
      </c>
      <c r="AG1386" s="3">
        <v>1</v>
      </c>
      <c r="AH1386" s="2">
        <v>0</v>
      </c>
      <c r="AI1386" s="2">
        <v>0</v>
      </c>
      <c r="AJ1386" s="2">
        <v>1</v>
      </c>
      <c r="AK1386" s="2">
        <v>2</v>
      </c>
      <c r="AL1386" s="4">
        <v>180</v>
      </c>
      <c r="AM1386" s="2">
        <v>0</v>
      </c>
      <c r="AN1386" s="2">
        <v>0</v>
      </c>
      <c r="AO1386" s="2">
        <v>0</v>
      </c>
      <c r="AP1386" s="2">
        <v>0</v>
      </c>
      <c r="AQ1386" s="2">
        <v>0</v>
      </c>
      <c r="AR1386" s="2">
        <v>0</v>
      </c>
      <c r="AS1386" s="2">
        <v>0</v>
      </c>
      <c r="AT1386" s="2">
        <v>0</v>
      </c>
      <c r="AU1386" s="2">
        <v>0</v>
      </c>
      <c r="AV1386" s="2">
        <v>0</v>
      </c>
      <c r="AW1386" s="2">
        <v>0</v>
      </c>
      <c r="AX1386" s="2">
        <v>0</v>
      </c>
      <c r="AY1386" s="2">
        <v>0</v>
      </c>
      <c r="AZ1386" s="2">
        <v>0</v>
      </c>
      <c r="BA1386" s="2">
        <v>1</v>
      </c>
      <c r="BB1386" s="2">
        <v>0</v>
      </c>
      <c r="BC1386" s="2">
        <v>0</v>
      </c>
      <c r="BD1386" s="2">
        <v>0</v>
      </c>
      <c r="BE1386" s="2">
        <v>2</v>
      </c>
      <c r="BF1386" s="2">
        <v>4</v>
      </c>
      <c r="BG1386" s="2">
        <v>0</v>
      </c>
      <c r="BH1386" s="2">
        <v>0</v>
      </c>
      <c r="BI1386" s="2">
        <v>0</v>
      </c>
      <c r="BJ1386" s="2">
        <v>0</v>
      </c>
      <c r="BK1386" s="2">
        <v>0</v>
      </c>
      <c r="BL1386" s="2">
        <v>0</v>
      </c>
      <c r="BM1386" s="2">
        <v>0</v>
      </c>
      <c r="BN1386" s="2">
        <v>0</v>
      </c>
      <c r="BO1386" s="2">
        <v>0</v>
      </c>
      <c r="BP1386" s="2">
        <v>0</v>
      </c>
      <c r="BQ1386" s="2">
        <v>0</v>
      </c>
      <c r="BR1386" s="2">
        <v>7</v>
      </c>
      <c r="BS1386" s="2">
        <v>478</v>
      </c>
      <c r="BT1386" s="2">
        <v>1.4644351E-2</v>
      </c>
      <c r="BU1386" s="5">
        <v>0.74</v>
      </c>
      <c r="BV1386" s="5">
        <f>IFERROR($BF1386/($AL1386+$R1386), "No Votes")</f>
        <v>2.1739130434782608E-2</v>
      </c>
      <c r="BW1386" s="5">
        <f>IFERROR($BA1386/($AG1386+$M1386), "No Votes")</f>
        <v>3.7453183520599251E-3</v>
      </c>
      <c r="BX1386" s="2"/>
      <c r="BY1386" s="5" t="s">
        <v>2086</v>
      </c>
      <c r="BZ1386" s="5" t="s">
        <v>2088</v>
      </c>
      <c r="CA1386" s="28" t="str">
        <f>IF(Table1[[#This Row],[Party]]="Labour","Conservative","Labour")</f>
        <v>Labour</v>
      </c>
      <c r="CB1386" s="28" cm="1">
        <f t="array" ref="CB13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266</v>
      </c>
      <c r="CC1386" s="28" cm="1">
        <f t="array" ref="CC13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386" s="28">
        <f>IF(TRIM(Table1[[#This Row],[Party]])="Labour",Table1[[#This Row],[Conservative_Aye]],Table1[[#This Row],[Labour_Aye]])</f>
        <v>4</v>
      </c>
      <c r="CE1386" s="28">
        <f>IF(TRIM(Table1[[#This Row],[Party]])="Labour",Table1[[#This Row],[Conservative_No]],Table1[[#This Row],[Labour_No]])</f>
        <v>180</v>
      </c>
      <c r="CF1386" s="36">
        <f>IF(Table1[[#This Row],[Gov_Aye]]+Table1[[#This Row],[Gov_No]]=0,"",Table1[[#This Row],[Gov_Aye]]/(Table1[[#This Row],[Gov_Aye]]+Table1[[#This Row],[Gov_No]]))</f>
        <v>0.99625468164794007</v>
      </c>
      <c r="CG1386" s="36">
        <f>IF(Table1[[#This Row],[Opp_Aye]]+Table1[[#This Row],[Opp_No]]=0,"",Table1[[#This Row],[Opp_Aye]]/(Table1[[#This Row],[Opp_Aye]]+Table1[[#This Row],[Opp_No]]))</f>
        <v>2.1739130434782608E-2</v>
      </c>
      <c r="CH1386" s="36">
        <f>IF(OR(Table1[[#This Row],[Gov_Share]]="",Table1[[#This Row],[Opp_Share]]=""),"",ABS(Table1[[#This Row],[Gov_Share]]-Table1[[#This Row],[Opp_Share]]))</f>
        <v>0.97451555121315747</v>
      </c>
      <c r="CI1386" s="36">
        <f>IF(Table1[[#This Row],[Gov_Aye]]+Table1[[#This Row],[Gov_No]]=0,"",ABS(Table1[[#This Row],[Gov_Aye]]-Table1[[#This Row],[Gov_No]])/(Table1[[#This Row],[Gov_Aye]]+Table1[[#This Row],[Gov_No]]))</f>
        <v>0.99250936329588013</v>
      </c>
      <c r="CJ1386" s="36">
        <f>IF(Table1[[#This Row],[Opp_Aye]]+Table1[[#This Row],[Opp_No]]=0,"",ABS(Table1[[#This Row],[Opp_Aye]]-Table1[[#This Row],[Opp_No]])/(Table1[[#This Row],[Opp_Aye]]+Table1[[#This Row],[Opp_No]]))</f>
        <v>0.95652173913043481</v>
      </c>
      <c r="CK13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0.95421346108536875</v>
      </c>
    </row>
    <row r="1387" spans="1:89" x14ac:dyDescent="0.75">
      <c r="A1387" s="2">
        <v>1370</v>
      </c>
      <c r="B1387" s="15">
        <v>44852</v>
      </c>
      <c r="C1387" s="16">
        <v>0.73402777777777772</v>
      </c>
      <c r="D1387" s="2">
        <v>64</v>
      </c>
      <c r="E1387" s="19" t="s">
        <v>308</v>
      </c>
      <c r="F1387" s="2"/>
      <c r="G1387" s="2"/>
      <c r="H1387" s="2">
        <v>283</v>
      </c>
      <c r="I1387" s="2">
        <v>234</v>
      </c>
      <c r="J1387" s="2">
        <v>0</v>
      </c>
      <c r="K1387" s="2">
        <v>0</v>
      </c>
      <c r="L1387" s="2">
        <v>0</v>
      </c>
      <c r="M1387" s="3">
        <v>277</v>
      </c>
      <c r="N1387" s="2">
        <v>0</v>
      </c>
      <c r="O1387" s="2">
        <v>0</v>
      </c>
      <c r="P1387" s="2">
        <v>0</v>
      </c>
      <c r="Q1387" s="2">
        <v>1</v>
      </c>
      <c r="R1387" s="4">
        <v>0</v>
      </c>
      <c r="S1387" s="2">
        <v>0</v>
      </c>
      <c r="T1387" s="2">
        <v>0</v>
      </c>
      <c r="U1387" s="2">
        <v>0</v>
      </c>
      <c r="V1387" s="2">
        <v>0</v>
      </c>
      <c r="W1387" s="2">
        <v>0</v>
      </c>
      <c r="X1387" s="2">
        <v>0</v>
      </c>
      <c r="Y1387" s="2">
        <v>0</v>
      </c>
      <c r="Z1387" s="2">
        <v>0</v>
      </c>
      <c r="AA1387" s="2">
        <v>0</v>
      </c>
      <c r="AB1387" s="2">
        <v>0</v>
      </c>
      <c r="AC1387" s="2">
        <v>0</v>
      </c>
      <c r="AD1387" s="2">
        <v>1</v>
      </c>
      <c r="AE1387" s="2">
        <v>1</v>
      </c>
      <c r="AF1387" s="2">
        <v>0</v>
      </c>
      <c r="AG1387" s="3">
        <v>3</v>
      </c>
      <c r="AH1387" s="2">
        <v>0</v>
      </c>
      <c r="AI1387" s="2">
        <v>0</v>
      </c>
      <c r="AJ1387" s="2">
        <v>1</v>
      </c>
      <c r="AK1387" s="2">
        <v>7</v>
      </c>
      <c r="AL1387" s="4">
        <v>163</v>
      </c>
      <c r="AM1387" s="2">
        <v>11</v>
      </c>
      <c r="AN1387" s="2">
        <v>3</v>
      </c>
      <c r="AO1387" s="2">
        <v>0</v>
      </c>
      <c r="AP1387" s="2">
        <v>39</v>
      </c>
      <c r="AQ1387" s="2">
        <v>2</v>
      </c>
      <c r="AR1387" s="2">
        <v>0</v>
      </c>
      <c r="AS1387" s="2">
        <v>0</v>
      </c>
      <c r="AT1387" s="2">
        <v>0</v>
      </c>
      <c r="AU1387" s="2">
        <v>0</v>
      </c>
      <c r="AV1387" s="2">
        <v>0</v>
      </c>
      <c r="AW1387" s="2">
        <v>0</v>
      </c>
      <c r="AX1387" s="2">
        <v>0</v>
      </c>
      <c r="AY1387" s="2">
        <v>0</v>
      </c>
      <c r="AZ1387" s="2">
        <v>0</v>
      </c>
      <c r="BA1387" s="44">
        <v>3</v>
      </c>
      <c r="BB1387" s="2">
        <v>0</v>
      </c>
      <c r="BC1387" s="2">
        <v>0</v>
      </c>
      <c r="BD1387" s="2">
        <v>0</v>
      </c>
      <c r="BE1387" s="2">
        <v>1</v>
      </c>
      <c r="BF1387" s="45">
        <v>0</v>
      </c>
      <c r="BG1387" s="2">
        <v>0</v>
      </c>
      <c r="BH1387" s="2">
        <v>0</v>
      </c>
      <c r="BI1387" s="2">
        <v>0</v>
      </c>
      <c r="BJ1387" s="2">
        <v>0</v>
      </c>
      <c r="BK1387" s="2">
        <v>0</v>
      </c>
      <c r="BL1387" s="2">
        <v>0</v>
      </c>
      <c r="BM1387" s="2">
        <v>0</v>
      </c>
      <c r="BN1387" s="2">
        <v>0</v>
      </c>
      <c r="BO1387" s="2">
        <v>0</v>
      </c>
      <c r="BP1387" s="2">
        <v>0</v>
      </c>
      <c r="BQ1387" s="2">
        <v>0</v>
      </c>
      <c r="BR1387" s="2">
        <v>4</v>
      </c>
      <c r="BS1387" s="2">
        <v>509</v>
      </c>
      <c r="BT1387" s="2">
        <v>0.01</v>
      </c>
      <c r="BU1387" s="5">
        <v>0.78</v>
      </c>
      <c r="BV1387" s="5">
        <f>IFERROR($BF1387/($AL1387+$R1387), "No Votes")</f>
        <v>0</v>
      </c>
      <c r="BW1387" s="5">
        <f>IFERROR($BA1387/($AG1387+$M1387), "No Votes")</f>
        <v>1.0714285714285714E-2</v>
      </c>
      <c r="BX1387" t="s">
        <v>2157</v>
      </c>
      <c r="BY1387" s="5" t="s">
        <v>2094</v>
      </c>
      <c r="BZ1387" s="5" t="s">
        <v>2088</v>
      </c>
      <c r="CA1387" s="28" t="str">
        <f>IF(Table1[[#This Row],[Party]]="Labour","Conservative","Labour")</f>
        <v>Labour</v>
      </c>
      <c r="CB1387" s="28" cm="1">
        <f t="array" ref="CB13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277</v>
      </c>
      <c r="CC1387" s="28" cm="1">
        <f t="array" ref="CC13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387" s="28">
        <f>IF(TRIM(Table1[[#This Row],[Party]])="Labour",Table1[[#This Row],[Conservative_Aye]],Table1[[#This Row],[Labour_Aye]])</f>
        <v>0</v>
      </c>
      <c r="CE1387" s="28">
        <f>IF(TRIM(Table1[[#This Row],[Party]])="Labour",Table1[[#This Row],[Conservative_No]],Table1[[#This Row],[Labour_No]])</f>
        <v>163</v>
      </c>
      <c r="CF1387" s="36">
        <f>IF(Table1[[#This Row],[Gov_Aye]]+Table1[[#This Row],[Gov_No]]=0,"",Table1[[#This Row],[Gov_Aye]]/(Table1[[#This Row],[Gov_Aye]]+Table1[[#This Row],[Gov_No]]))</f>
        <v>0.98928571428571432</v>
      </c>
      <c r="CG1387" s="36">
        <f>IF(Table1[[#This Row],[Opp_Aye]]+Table1[[#This Row],[Opp_No]]=0,"",Table1[[#This Row],[Opp_Aye]]/(Table1[[#This Row],[Opp_Aye]]+Table1[[#This Row],[Opp_No]]))</f>
        <v>0</v>
      </c>
      <c r="CH1387" s="36">
        <f>IF(OR(Table1[[#This Row],[Gov_Share]]="",Table1[[#This Row],[Opp_Share]]=""),"",ABS(Table1[[#This Row],[Gov_Share]]-Table1[[#This Row],[Opp_Share]]))</f>
        <v>0.98928571428571432</v>
      </c>
      <c r="CI1387" s="36">
        <f>IF(Table1[[#This Row],[Gov_Aye]]+Table1[[#This Row],[Gov_No]]=0,"",ABS(Table1[[#This Row],[Gov_Aye]]-Table1[[#This Row],[Gov_No]])/(Table1[[#This Row],[Gov_Aye]]+Table1[[#This Row],[Gov_No]]))</f>
        <v>0.97857142857142854</v>
      </c>
      <c r="CJ1387" s="36">
        <f>IF(Table1[[#This Row],[Opp_Aye]]+Table1[[#This Row],[Opp_No]]=0,"",ABS(Table1[[#This Row],[Opp_Aye]]-Table1[[#This Row],[Opp_No]])/(Table1[[#This Row],[Opp_Aye]]+Table1[[#This Row],[Opp_No]]))</f>
        <v>1</v>
      </c>
      <c r="CK13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0.95417021360837806</v>
      </c>
    </row>
    <row r="1388" spans="1:89" x14ac:dyDescent="0.75">
      <c r="A1388">
        <v>1088</v>
      </c>
      <c r="B1388" s="17">
        <v>44447</v>
      </c>
      <c r="C1388" s="18">
        <v>0.80138888888888893</v>
      </c>
      <c r="D1388">
        <v>63</v>
      </c>
      <c r="E1388" s="20" t="s">
        <v>265</v>
      </c>
      <c r="H1388">
        <v>319</v>
      </c>
      <c r="I1388">
        <v>248</v>
      </c>
      <c r="J1388">
        <v>0</v>
      </c>
      <c r="K1388">
        <v>0</v>
      </c>
      <c r="L1388">
        <v>0</v>
      </c>
      <c r="M1388" s="3">
        <v>318</v>
      </c>
      <c r="N1388">
        <v>0</v>
      </c>
      <c r="O1388">
        <v>0</v>
      </c>
      <c r="P1388">
        <v>0</v>
      </c>
      <c r="Q1388">
        <v>0</v>
      </c>
      <c r="R1388" s="4">
        <v>0</v>
      </c>
      <c r="S1388">
        <v>0</v>
      </c>
      <c r="T1388">
        <v>0</v>
      </c>
      <c r="U1388">
        <v>0</v>
      </c>
      <c r="V1388">
        <v>0</v>
      </c>
      <c r="W1388">
        <v>0</v>
      </c>
      <c r="X1388">
        <v>0</v>
      </c>
      <c r="Y1388">
        <v>0</v>
      </c>
      <c r="Z1388">
        <v>0</v>
      </c>
      <c r="AA1388">
        <v>0</v>
      </c>
      <c r="AB1388">
        <v>0</v>
      </c>
      <c r="AC1388">
        <v>0</v>
      </c>
      <c r="AD1388">
        <v>2</v>
      </c>
      <c r="AE1388">
        <v>1</v>
      </c>
      <c r="AF1388">
        <v>0</v>
      </c>
      <c r="AG1388" s="3">
        <v>5</v>
      </c>
      <c r="AH1388">
        <v>5</v>
      </c>
      <c r="AI1388">
        <v>0</v>
      </c>
      <c r="AJ1388">
        <v>1</v>
      </c>
      <c r="AK1388">
        <v>3</v>
      </c>
      <c r="AL1388" s="4">
        <v>175</v>
      </c>
      <c r="AM1388">
        <v>11</v>
      </c>
      <c r="AN1388">
        <v>3</v>
      </c>
      <c r="AO1388">
        <v>0</v>
      </c>
      <c r="AP1388">
        <v>40</v>
      </c>
      <c r="AQ1388">
        <v>2</v>
      </c>
      <c r="AR1388">
        <v>0</v>
      </c>
      <c r="AS1388">
        <v>0</v>
      </c>
      <c r="AT1388">
        <v>0</v>
      </c>
      <c r="AU1388">
        <v>0</v>
      </c>
      <c r="AV1388">
        <v>0</v>
      </c>
      <c r="AW1388">
        <v>0</v>
      </c>
      <c r="AX1388">
        <v>0</v>
      </c>
      <c r="AY1388">
        <v>0</v>
      </c>
      <c r="AZ1388">
        <v>0</v>
      </c>
      <c r="BA1388" s="3">
        <v>5</v>
      </c>
      <c r="BB1388">
        <v>0</v>
      </c>
      <c r="BC1388">
        <v>0</v>
      </c>
      <c r="BD1388">
        <v>0</v>
      </c>
      <c r="BE1388">
        <v>0</v>
      </c>
      <c r="BF1388" s="4">
        <v>0</v>
      </c>
      <c r="BG1388">
        <v>0</v>
      </c>
      <c r="BH1388">
        <v>0</v>
      </c>
      <c r="BI1388">
        <v>0</v>
      </c>
      <c r="BJ1388">
        <v>0</v>
      </c>
      <c r="BK1388">
        <v>0</v>
      </c>
      <c r="BL1388">
        <v>0</v>
      </c>
      <c r="BM1388">
        <v>0</v>
      </c>
      <c r="BN1388">
        <v>0</v>
      </c>
      <c r="BO1388">
        <v>0</v>
      </c>
      <c r="BP1388">
        <v>0</v>
      </c>
      <c r="BQ1388">
        <v>0</v>
      </c>
      <c r="BR1388">
        <v>5</v>
      </c>
      <c r="BS1388">
        <v>566</v>
      </c>
      <c r="BT1388">
        <v>0.01</v>
      </c>
      <c r="BU1388" s="1">
        <v>0.87</v>
      </c>
      <c r="BV1388" s="5">
        <f>IFERROR($BF1388/($AL1388+$R1388), "No Votes")</f>
        <v>0</v>
      </c>
      <c r="BW1388" s="5">
        <f>IFERROR($BA1388/($AG1388+$M1388), "No Votes")</f>
        <v>1.5479876160990712E-2</v>
      </c>
      <c r="BX1388" t="s">
        <v>2157</v>
      </c>
      <c r="BY1388" s="5" t="s">
        <v>2093</v>
      </c>
      <c r="BZ1388" s="5" t="s">
        <v>2088</v>
      </c>
      <c r="CA1388" s="28" t="str">
        <f>IF(Table1[[#This Row],[Party]]="Labour","Conservative","Labour")</f>
        <v>Labour</v>
      </c>
      <c r="CB1388" s="28" cm="1">
        <f t="array" ref="CB13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318</v>
      </c>
      <c r="CC1388" s="28" cm="1">
        <f t="array" ref="CC13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388" s="28">
        <f>IF(TRIM(Table1[[#This Row],[Party]])="Labour",Table1[[#This Row],[Conservative_Aye]],Table1[[#This Row],[Labour_Aye]])</f>
        <v>0</v>
      </c>
      <c r="CE1388" s="28">
        <f>IF(TRIM(Table1[[#This Row],[Party]])="Labour",Table1[[#This Row],[Conservative_No]],Table1[[#This Row],[Labour_No]])</f>
        <v>175</v>
      </c>
      <c r="CF1388" s="36">
        <f>IF(Table1[[#This Row],[Gov_Aye]]+Table1[[#This Row],[Gov_No]]=0,"",Table1[[#This Row],[Gov_Aye]]/(Table1[[#This Row],[Gov_Aye]]+Table1[[#This Row],[Gov_No]]))</f>
        <v>0.98452012383900933</v>
      </c>
      <c r="CG1388" s="36">
        <f>IF(Table1[[#This Row],[Opp_Aye]]+Table1[[#This Row],[Opp_No]]=0,"",Table1[[#This Row],[Opp_Aye]]/(Table1[[#This Row],[Opp_Aye]]+Table1[[#This Row],[Opp_No]]))</f>
        <v>0</v>
      </c>
      <c r="CH1388" s="36">
        <f>IF(OR(Table1[[#This Row],[Gov_Share]]="",Table1[[#This Row],[Opp_Share]]=""),"",ABS(Table1[[#This Row],[Gov_Share]]-Table1[[#This Row],[Opp_Share]]))</f>
        <v>0.98452012383900933</v>
      </c>
      <c r="CI1388" s="36">
        <f>IF(Table1[[#This Row],[Gov_Aye]]+Table1[[#This Row],[Gov_No]]=0,"",ABS(Table1[[#This Row],[Gov_Aye]]-Table1[[#This Row],[Gov_No]])/(Table1[[#This Row],[Gov_Aye]]+Table1[[#This Row],[Gov_No]]))</f>
        <v>0.96904024767801855</v>
      </c>
      <c r="CJ1388" s="36">
        <f>IF(Table1[[#This Row],[Opp_Aye]]+Table1[[#This Row],[Opp_No]]=0,"",ABS(Table1[[#This Row],[Opp_Aye]]-Table1[[#This Row],[Opp_No]])/(Table1[[#This Row],[Opp_Aye]]+Table1[[#This Row],[Opp_No]]))</f>
        <v>1</v>
      </c>
      <c r="CK13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0.95395384094318014</v>
      </c>
    </row>
    <row r="1389" spans="1:89" x14ac:dyDescent="0.75">
      <c r="A1389">
        <v>1665</v>
      </c>
      <c r="B1389" s="17">
        <v>45245</v>
      </c>
      <c r="C1389" s="18">
        <v>0.79097222222222219</v>
      </c>
      <c r="D1389">
        <v>2</v>
      </c>
      <c r="E1389" s="20" t="s">
        <v>1296</v>
      </c>
      <c r="H1389">
        <v>183</v>
      </c>
      <c r="I1389">
        <v>290</v>
      </c>
      <c r="J1389">
        <v>0</v>
      </c>
      <c r="K1389">
        <v>1</v>
      </c>
      <c r="L1389">
        <v>0</v>
      </c>
      <c r="M1389" s="3">
        <v>0</v>
      </c>
      <c r="N1389">
        <v>0</v>
      </c>
      <c r="O1389">
        <v>0</v>
      </c>
      <c r="P1389">
        <v>0</v>
      </c>
      <c r="Q1389">
        <v>4</v>
      </c>
      <c r="R1389" s="4">
        <v>160</v>
      </c>
      <c r="S1389">
        <v>15</v>
      </c>
      <c r="T1389">
        <v>0</v>
      </c>
      <c r="U1389">
        <v>0</v>
      </c>
      <c r="V1389">
        <v>0</v>
      </c>
      <c r="W1389">
        <v>2</v>
      </c>
      <c r="X1389">
        <v>0</v>
      </c>
      <c r="Y1389">
        <v>1</v>
      </c>
      <c r="Z1389">
        <v>0</v>
      </c>
      <c r="AA1389">
        <v>0</v>
      </c>
      <c r="AB1389">
        <v>0</v>
      </c>
      <c r="AC1389">
        <v>0</v>
      </c>
      <c r="AD1389">
        <v>0</v>
      </c>
      <c r="AE1389">
        <v>0</v>
      </c>
      <c r="AF1389">
        <v>0</v>
      </c>
      <c r="AG1389" s="3">
        <v>284</v>
      </c>
      <c r="AH1389">
        <v>4</v>
      </c>
      <c r="AI1389">
        <v>0</v>
      </c>
      <c r="AJ1389">
        <v>0</v>
      </c>
      <c r="AK1389">
        <v>2</v>
      </c>
      <c r="AL1389" s="4">
        <v>0</v>
      </c>
      <c r="AM1389">
        <v>0</v>
      </c>
      <c r="AN1389">
        <v>0</v>
      </c>
      <c r="AO1389">
        <v>0</v>
      </c>
      <c r="AP1389">
        <v>0</v>
      </c>
      <c r="AQ1389">
        <v>0</v>
      </c>
      <c r="AR1389">
        <v>0</v>
      </c>
      <c r="AS1389">
        <v>0</v>
      </c>
      <c r="AT1389">
        <v>0</v>
      </c>
      <c r="AU1389">
        <v>0</v>
      </c>
      <c r="AV1389">
        <v>0</v>
      </c>
      <c r="AW1389">
        <v>0</v>
      </c>
      <c r="AX1389">
        <v>0</v>
      </c>
      <c r="AY1389">
        <v>0</v>
      </c>
      <c r="AZ1389">
        <v>0</v>
      </c>
      <c r="BA1389">
        <v>0</v>
      </c>
      <c r="BB1389">
        <v>0</v>
      </c>
      <c r="BC1389">
        <v>0</v>
      </c>
      <c r="BD1389">
        <v>0</v>
      </c>
      <c r="BE1389">
        <v>2</v>
      </c>
      <c r="BF1389">
        <v>0</v>
      </c>
      <c r="BG1389">
        <v>0</v>
      </c>
      <c r="BH1389">
        <v>0</v>
      </c>
      <c r="BI1389">
        <v>0</v>
      </c>
      <c r="BJ1389">
        <v>0</v>
      </c>
      <c r="BK1389">
        <v>0</v>
      </c>
      <c r="BL1389">
        <v>0</v>
      </c>
      <c r="BM1389">
        <v>0</v>
      </c>
      <c r="BN1389">
        <v>0</v>
      </c>
      <c r="BO1389">
        <v>0</v>
      </c>
      <c r="BP1389">
        <v>0</v>
      </c>
      <c r="BQ1389">
        <v>0</v>
      </c>
      <c r="BR1389">
        <v>2</v>
      </c>
      <c r="BS1389">
        <v>473</v>
      </c>
      <c r="BT1389">
        <v>4.2283299999999998E-3</v>
      </c>
      <c r="BU1389" s="1">
        <v>0.73</v>
      </c>
      <c r="BV1389" s="5">
        <f>IFERROR($BF1389/($AL1389+$R1389), "No Votes")</f>
        <v>0</v>
      </c>
      <c r="BW1389" s="5">
        <f>IFERROR($BA1389/($AG1389+$M1389), "No Votes")</f>
        <v>0</v>
      </c>
      <c r="BX1389" t="s">
        <v>2157</v>
      </c>
      <c r="BY1389" s="5" t="s">
        <v>2096</v>
      </c>
      <c r="BZ1389" s="5" t="s">
        <v>2088</v>
      </c>
      <c r="CA1389" s="28" t="str">
        <f>IF(Table1[[#This Row],[Party]]="Labour","Conservative","Labour")</f>
        <v>Labour</v>
      </c>
      <c r="CB1389" s="28" cm="1">
        <f t="array" ref="CB13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89" s="28" cm="1">
        <f t="array" ref="CC13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284</v>
      </c>
      <c r="CD1389" s="28">
        <f>IF(TRIM(Table1[[#This Row],[Party]])="Labour",Table1[[#This Row],[Conservative_Aye]],Table1[[#This Row],[Labour_Aye]])</f>
        <v>160</v>
      </c>
      <c r="CE1389" s="28">
        <f>IF(TRIM(Table1[[#This Row],[Party]])="Labour",Table1[[#This Row],[Conservative_No]],Table1[[#This Row],[Labour_No]])</f>
        <v>0</v>
      </c>
      <c r="CF1389" s="36">
        <f>IF(Table1[[#This Row],[Gov_Aye]]+Table1[[#This Row],[Gov_No]]=0,"",Table1[[#This Row],[Gov_Aye]]/(Table1[[#This Row],[Gov_Aye]]+Table1[[#This Row],[Gov_No]]))</f>
        <v>0</v>
      </c>
      <c r="CG1389" s="36">
        <f>IF(Table1[[#This Row],[Opp_Aye]]+Table1[[#This Row],[Opp_No]]=0,"",Table1[[#This Row],[Opp_Aye]]/(Table1[[#This Row],[Opp_Aye]]+Table1[[#This Row],[Opp_No]]))</f>
        <v>1</v>
      </c>
      <c r="CH1389" s="36">
        <f>IF(OR(Table1[[#This Row],[Gov_Share]]="",Table1[[#This Row],[Opp_Share]]=""),"",ABS(Table1[[#This Row],[Gov_Share]]-Table1[[#This Row],[Opp_Share]]))</f>
        <v>1</v>
      </c>
      <c r="CI1389" s="36">
        <f>IF(Table1[[#This Row],[Gov_Aye]]+Table1[[#This Row],[Gov_No]]=0,"",ABS(Table1[[#This Row],[Gov_Aye]]-Table1[[#This Row],[Gov_No]])/(Table1[[#This Row],[Gov_Aye]]+Table1[[#This Row],[Gov_No]]))</f>
        <v>1</v>
      </c>
      <c r="CJ1389" s="36">
        <f>IF(Table1[[#This Row],[Opp_Aye]]+Table1[[#This Row],[Opp_No]]=0,"",ABS(Table1[[#This Row],[Opp_Aye]]-Table1[[#This Row],[Opp_No]])/(Table1[[#This Row],[Opp_Aye]]+Table1[[#This Row],[Opp_No]]))</f>
        <v>1</v>
      </c>
      <c r="CK13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0.95393474088291752</v>
      </c>
    </row>
    <row r="1390" spans="1:89" ht="29.5" hidden="1" x14ac:dyDescent="0.75">
      <c r="A1390" s="2">
        <v>1067</v>
      </c>
      <c r="B1390" s="15">
        <v>44382</v>
      </c>
      <c r="C1390" s="16">
        <v>0.88749999999999996</v>
      </c>
      <c r="D1390" s="2">
        <v>42</v>
      </c>
      <c r="E1390" s="19" t="s">
        <v>575</v>
      </c>
      <c r="F1390" s="2" t="s">
        <v>1961</v>
      </c>
      <c r="G1390" s="2" t="s">
        <v>2150</v>
      </c>
      <c r="H1390" s="2">
        <v>227</v>
      </c>
      <c r="I1390" s="2">
        <v>356</v>
      </c>
      <c r="J1390" s="2">
        <v>0</v>
      </c>
      <c r="K1390" s="2">
        <v>1</v>
      </c>
      <c r="L1390" s="2">
        <v>0</v>
      </c>
      <c r="M1390" s="3">
        <v>1</v>
      </c>
      <c r="N1390" s="2">
        <v>8</v>
      </c>
      <c r="O1390" s="2">
        <v>0</v>
      </c>
      <c r="P1390" s="2">
        <v>1</v>
      </c>
      <c r="Q1390" s="2">
        <v>4</v>
      </c>
      <c r="R1390" s="4">
        <v>195</v>
      </c>
      <c r="S1390" s="2">
        <v>12</v>
      </c>
      <c r="T1390" s="2">
        <v>3</v>
      </c>
      <c r="U1390" s="2">
        <v>0</v>
      </c>
      <c r="V1390" s="2">
        <v>0</v>
      </c>
      <c r="W1390" s="2">
        <v>2</v>
      </c>
      <c r="X1390" s="2">
        <v>0</v>
      </c>
      <c r="Y1390" s="2">
        <v>0</v>
      </c>
      <c r="Z1390" s="2">
        <v>0</v>
      </c>
      <c r="AA1390" s="2">
        <v>0</v>
      </c>
      <c r="AB1390" s="2">
        <v>0</v>
      </c>
      <c r="AC1390" s="2">
        <v>0</v>
      </c>
      <c r="AD1390" s="2">
        <v>0</v>
      </c>
      <c r="AE1390" s="2">
        <v>0</v>
      </c>
      <c r="AF1390" s="2">
        <v>0</v>
      </c>
      <c r="AG1390" s="3">
        <v>355</v>
      </c>
      <c r="AH1390" s="2">
        <v>0</v>
      </c>
      <c r="AI1390" s="2">
        <v>0</v>
      </c>
      <c r="AJ1390" s="2">
        <v>0</v>
      </c>
      <c r="AK1390" s="2">
        <v>1</v>
      </c>
      <c r="AL1390" s="4">
        <v>0</v>
      </c>
      <c r="AM1390" s="2">
        <v>0</v>
      </c>
      <c r="AN1390" s="2">
        <v>0</v>
      </c>
      <c r="AO1390" s="2">
        <v>0</v>
      </c>
      <c r="AP1390" s="2">
        <v>0</v>
      </c>
      <c r="AQ1390" s="2">
        <v>0</v>
      </c>
      <c r="AR1390" s="2">
        <v>0</v>
      </c>
      <c r="AS1390" s="2">
        <v>0</v>
      </c>
      <c r="AT1390" s="2">
        <v>0</v>
      </c>
      <c r="AU1390" s="2">
        <v>0</v>
      </c>
      <c r="AV1390" s="2">
        <v>0</v>
      </c>
      <c r="AW1390" s="2">
        <v>0</v>
      </c>
      <c r="AX1390" s="2">
        <v>0</v>
      </c>
      <c r="AY1390" s="2">
        <v>0</v>
      </c>
      <c r="AZ1390" s="2">
        <v>0</v>
      </c>
      <c r="BA1390" s="44">
        <v>1</v>
      </c>
      <c r="BB1390" s="2">
        <v>0</v>
      </c>
      <c r="BC1390" s="2">
        <v>0</v>
      </c>
      <c r="BD1390" s="2">
        <v>0</v>
      </c>
      <c r="BE1390" s="2">
        <v>1</v>
      </c>
      <c r="BF1390" s="45">
        <v>0</v>
      </c>
      <c r="BG1390" s="2">
        <v>0</v>
      </c>
      <c r="BH1390" s="2">
        <v>0</v>
      </c>
      <c r="BI1390" s="2">
        <v>0</v>
      </c>
      <c r="BJ1390" s="2">
        <v>0</v>
      </c>
      <c r="BK1390" s="2">
        <v>0</v>
      </c>
      <c r="BL1390" s="2">
        <v>0</v>
      </c>
      <c r="BM1390" s="2">
        <v>0</v>
      </c>
      <c r="BN1390" s="2">
        <v>0</v>
      </c>
      <c r="BO1390" s="2">
        <v>0</v>
      </c>
      <c r="BP1390" s="2">
        <v>0</v>
      </c>
      <c r="BQ1390" s="2">
        <v>0</v>
      </c>
      <c r="BR1390" s="2">
        <v>2</v>
      </c>
      <c r="BS1390" s="2">
        <v>583</v>
      </c>
      <c r="BT1390" s="2">
        <v>0</v>
      </c>
      <c r="BU1390" s="5">
        <v>0.9</v>
      </c>
      <c r="BV1390" s="5">
        <f>IFERROR($BF1390/($AL1390+$R1390), "No Votes")</f>
        <v>0</v>
      </c>
      <c r="BW1390" s="5">
        <f>IFERROR($BA1390/($AG1390+$M1390), "No Votes")</f>
        <v>2.8089887640449437E-3</v>
      </c>
      <c r="BX1390" t="s">
        <v>2156</v>
      </c>
      <c r="BY1390" s="5" t="s">
        <v>2093</v>
      </c>
      <c r="BZ1390" s="5" t="s">
        <v>2088</v>
      </c>
      <c r="CA1390" s="28" t="str">
        <f>IF(Table1[[#This Row],[Party]]="Labour","Conservative","Labour")</f>
        <v>Labour</v>
      </c>
      <c r="CB1390" s="28" cm="1">
        <f t="array" ref="CB13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390" s="28" cm="1">
        <f t="array" ref="CC13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355</v>
      </c>
      <c r="CD1390" s="28">
        <f>IF(TRIM(Table1[[#This Row],[Party]])="Labour",Table1[[#This Row],[Conservative_Aye]],Table1[[#This Row],[Labour_Aye]])</f>
        <v>195</v>
      </c>
      <c r="CE1390" s="28">
        <f>IF(TRIM(Table1[[#This Row],[Party]])="Labour",Table1[[#This Row],[Conservative_No]],Table1[[#This Row],[Labour_No]])</f>
        <v>0</v>
      </c>
      <c r="CF1390" s="36">
        <f>IF(Table1[[#This Row],[Gov_Aye]]+Table1[[#This Row],[Gov_No]]=0,"",Table1[[#This Row],[Gov_Aye]]/(Table1[[#This Row],[Gov_Aye]]+Table1[[#This Row],[Gov_No]]))</f>
        <v>2.8089887640449437E-3</v>
      </c>
      <c r="CG1390" s="36">
        <f>IF(Table1[[#This Row],[Opp_Aye]]+Table1[[#This Row],[Opp_No]]=0,"",Table1[[#This Row],[Opp_Aye]]/(Table1[[#This Row],[Opp_Aye]]+Table1[[#This Row],[Opp_No]]))</f>
        <v>1</v>
      </c>
      <c r="CH1390" s="36">
        <f>IF(OR(Table1[[#This Row],[Gov_Share]]="",Table1[[#This Row],[Opp_Share]]=""),"",ABS(Table1[[#This Row],[Gov_Share]]-Table1[[#This Row],[Opp_Share]]))</f>
        <v>0.9971910112359551</v>
      </c>
      <c r="CI1390" s="36">
        <f>IF(Table1[[#This Row],[Gov_Aye]]+Table1[[#This Row],[Gov_No]]=0,"",ABS(Table1[[#This Row],[Gov_Aye]]-Table1[[#This Row],[Gov_No]])/(Table1[[#This Row],[Gov_Aye]]+Table1[[#This Row],[Gov_No]]))</f>
        <v>0.9943820224719101</v>
      </c>
      <c r="CJ1390" s="36">
        <f>IF(Table1[[#This Row],[Opp_Aye]]+Table1[[#This Row],[Opp_No]]=0,"",ABS(Table1[[#This Row],[Opp_Aye]]-Table1[[#This Row],[Opp_No]])/(Table1[[#This Row],[Opp_Aye]]+Table1[[#This Row],[Opp_No]]))</f>
        <v>1</v>
      </c>
      <c r="CK13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0.96650094696969702</v>
      </c>
    </row>
    <row r="1391" spans="1:89" ht="29.5" x14ac:dyDescent="0.75">
      <c r="A1391" s="2">
        <v>1861</v>
      </c>
      <c r="B1391" s="15">
        <v>45602</v>
      </c>
      <c r="C1391" s="16">
        <v>0.85902777777777772</v>
      </c>
      <c r="D1391" s="2">
        <v>35</v>
      </c>
      <c r="E1391" s="19" t="s">
        <v>231</v>
      </c>
      <c r="F1391" s="2"/>
      <c r="G1391" s="2"/>
      <c r="H1391" s="2">
        <v>378</v>
      </c>
      <c r="I1391" s="2">
        <v>116</v>
      </c>
      <c r="J1391" s="2">
        <v>0</v>
      </c>
      <c r="K1391" s="2">
        <v>0</v>
      </c>
      <c r="L1391" s="2">
        <v>0</v>
      </c>
      <c r="M1391" s="3">
        <v>0</v>
      </c>
      <c r="N1391" s="2">
        <v>0</v>
      </c>
      <c r="O1391" s="2">
        <v>0</v>
      </c>
      <c r="P1391" s="2">
        <v>4</v>
      </c>
      <c r="Q1391" s="2">
        <v>7</v>
      </c>
      <c r="R1391" s="4">
        <v>361</v>
      </c>
      <c r="S1391" s="2">
        <v>5</v>
      </c>
      <c r="T1391" s="2">
        <v>0</v>
      </c>
      <c r="U1391" s="2">
        <v>0</v>
      </c>
      <c r="V1391" s="2">
        <v>0</v>
      </c>
      <c r="W1391" s="2">
        <v>1</v>
      </c>
      <c r="X1391" s="2">
        <v>0</v>
      </c>
      <c r="Y1391" s="2">
        <v>0</v>
      </c>
      <c r="Z1391" s="2">
        <v>0</v>
      </c>
      <c r="AA1391" s="2">
        <v>0</v>
      </c>
      <c r="AB1391" s="2">
        <v>0</v>
      </c>
      <c r="AC1391" s="2">
        <v>0</v>
      </c>
      <c r="AD1391" s="2">
        <v>0</v>
      </c>
      <c r="AE1391" s="2">
        <v>0</v>
      </c>
      <c r="AF1391" s="2">
        <v>0</v>
      </c>
      <c r="AG1391" s="3">
        <v>102</v>
      </c>
      <c r="AH1391" s="2">
        <v>3</v>
      </c>
      <c r="AI1391" s="2">
        <v>0</v>
      </c>
      <c r="AJ1391" s="2">
        <v>0</v>
      </c>
      <c r="AK1391" s="2">
        <v>5</v>
      </c>
      <c r="AL1391" s="4">
        <v>0</v>
      </c>
      <c r="AM1391" s="2">
        <v>0</v>
      </c>
      <c r="AN1391" s="2">
        <v>0</v>
      </c>
      <c r="AO1391" s="2">
        <v>3</v>
      </c>
      <c r="AP1391" s="2">
        <v>0</v>
      </c>
      <c r="AQ1391" s="2">
        <v>0</v>
      </c>
      <c r="AR1391" s="2">
        <v>0</v>
      </c>
      <c r="AS1391" s="2">
        <v>0</v>
      </c>
      <c r="AT1391" s="2">
        <v>1</v>
      </c>
      <c r="AU1391" s="2">
        <v>0</v>
      </c>
      <c r="AV1391" s="2">
        <v>1</v>
      </c>
      <c r="AW1391" s="2">
        <v>0</v>
      </c>
      <c r="AX1391" s="2">
        <v>0</v>
      </c>
      <c r="AY1391" s="2">
        <v>0</v>
      </c>
      <c r="AZ1391" s="2">
        <v>0</v>
      </c>
      <c r="BA1391" s="44">
        <v>0</v>
      </c>
      <c r="BB1391" s="2">
        <v>0</v>
      </c>
      <c r="BC1391" s="2">
        <v>0</v>
      </c>
      <c r="BD1391" s="2">
        <v>0</v>
      </c>
      <c r="BE1391" s="2">
        <v>5</v>
      </c>
      <c r="BF1391" s="45">
        <v>0</v>
      </c>
      <c r="BG1391" s="2">
        <v>0</v>
      </c>
      <c r="BH1391" s="2">
        <v>0</v>
      </c>
      <c r="BI1391" s="2">
        <v>0</v>
      </c>
      <c r="BJ1391" s="2">
        <v>0</v>
      </c>
      <c r="BK1391" s="2">
        <v>0</v>
      </c>
      <c r="BL1391" s="2">
        <v>0</v>
      </c>
      <c r="BM1391" s="2">
        <v>0</v>
      </c>
      <c r="BN1391" s="2">
        <v>0</v>
      </c>
      <c r="BO1391" s="2">
        <v>0</v>
      </c>
      <c r="BP1391" s="2">
        <v>0</v>
      </c>
      <c r="BQ1391" s="2">
        <v>0</v>
      </c>
      <c r="BR1391" s="2">
        <v>5</v>
      </c>
      <c r="BS1391" s="2">
        <v>493</v>
      </c>
      <c r="BT1391" s="2">
        <v>0.01</v>
      </c>
      <c r="BU1391" s="5">
        <v>0.76</v>
      </c>
      <c r="BV1391" s="5">
        <f>IFERROR($BF1391/($AL1391+$R1391), "No Votes")</f>
        <v>0</v>
      </c>
      <c r="BW1391" s="5">
        <f>IFERROR($BA1391/($AG1391+$M1391), "No Votes")</f>
        <v>0</v>
      </c>
      <c r="BX1391" t="s">
        <v>2157</v>
      </c>
      <c r="BY1391" s="5" t="s">
        <v>2098</v>
      </c>
      <c r="BZ1391" s="5" t="s">
        <v>2099</v>
      </c>
      <c r="CA1391" s="28" t="str">
        <f>IF(Table1[[#This Row],[Party]]="Labour","Conservative","Labour")</f>
        <v>Conservative</v>
      </c>
      <c r="CB1391" s="28" cm="1">
        <f t="array" ref="CB13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361</v>
      </c>
      <c r="CC1391" s="28" cm="1">
        <f t="array" ref="CC13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91" s="28">
        <f>IF(TRIM(Table1[[#This Row],[Party]])="Labour",Table1[[#This Row],[Conservative_Aye]],Table1[[#This Row],[Labour_Aye]])</f>
        <v>0</v>
      </c>
      <c r="CE1391" s="28">
        <f>IF(TRIM(Table1[[#This Row],[Party]])="Labour",Table1[[#This Row],[Conservative_No]],Table1[[#This Row],[Labour_No]])</f>
        <v>102</v>
      </c>
      <c r="CF1391" s="36">
        <f>IF(Table1[[#This Row],[Gov_Aye]]+Table1[[#This Row],[Gov_No]]=0,"",Table1[[#This Row],[Gov_Aye]]/(Table1[[#This Row],[Gov_Aye]]+Table1[[#This Row],[Gov_No]]))</f>
        <v>1</v>
      </c>
      <c r="CG1391" s="36">
        <f>IF(Table1[[#This Row],[Opp_Aye]]+Table1[[#This Row],[Opp_No]]=0,"",Table1[[#This Row],[Opp_Aye]]/(Table1[[#This Row],[Opp_Aye]]+Table1[[#This Row],[Opp_No]]))</f>
        <v>0</v>
      </c>
      <c r="CH1391" s="36">
        <f>IF(OR(Table1[[#This Row],[Gov_Share]]="",Table1[[#This Row],[Opp_Share]]=""),"",ABS(Table1[[#This Row],[Gov_Share]]-Table1[[#This Row],[Opp_Share]]))</f>
        <v>1</v>
      </c>
      <c r="CI1391" s="36">
        <f>IF(Table1[[#This Row],[Gov_Aye]]+Table1[[#This Row],[Gov_No]]=0,"",ABS(Table1[[#This Row],[Gov_Aye]]-Table1[[#This Row],[Gov_No]])/(Table1[[#This Row],[Gov_Aye]]+Table1[[#This Row],[Gov_No]]))</f>
        <v>1</v>
      </c>
      <c r="CJ1391" s="36">
        <f>IF(Table1[[#This Row],[Opp_Aye]]+Table1[[#This Row],[Opp_No]]=0,"",ABS(Table1[[#This Row],[Opp_Aye]]-Table1[[#This Row],[Opp_No]])/(Table1[[#This Row],[Opp_Aye]]+Table1[[#This Row],[Opp_No]]))</f>
        <v>1</v>
      </c>
      <c r="CK13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0.95387996014002097</v>
      </c>
    </row>
    <row r="1392" spans="1:89" ht="29.5" hidden="1" x14ac:dyDescent="0.75">
      <c r="A1392">
        <v>1068</v>
      </c>
      <c r="B1392" s="17">
        <v>44382</v>
      </c>
      <c r="C1392" s="18">
        <v>0.8930555555555556</v>
      </c>
      <c r="D1392">
        <v>43</v>
      </c>
      <c r="E1392" s="20" t="s">
        <v>271</v>
      </c>
      <c r="F1392" t="s">
        <v>1961</v>
      </c>
      <c r="G1392" t="s">
        <v>2150</v>
      </c>
      <c r="H1392">
        <v>232</v>
      </c>
      <c r="I1392">
        <v>354</v>
      </c>
      <c r="J1392">
        <v>1</v>
      </c>
      <c r="K1392">
        <v>1</v>
      </c>
      <c r="L1392">
        <v>0</v>
      </c>
      <c r="M1392" s="3">
        <v>4</v>
      </c>
      <c r="N1392">
        <v>8</v>
      </c>
      <c r="O1392">
        <v>0</v>
      </c>
      <c r="P1392">
        <v>1</v>
      </c>
      <c r="Q1392">
        <v>4</v>
      </c>
      <c r="R1392" s="4">
        <v>195</v>
      </c>
      <c r="S1392">
        <v>12</v>
      </c>
      <c r="T1392">
        <v>3</v>
      </c>
      <c r="U1392">
        <v>0</v>
      </c>
      <c r="V1392">
        <v>0</v>
      </c>
      <c r="W1392">
        <v>2</v>
      </c>
      <c r="X1392">
        <v>0</v>
      </c>
      <c r="Y1392">
        <v>0</v>
      </c>
      <c r="Z1392">
        <v>0</v>
      </c>
      <c r="AA1392">
        <v>0</v>
      </c>
      <c r="AB1392">
        <v>0</v>
      </c>
      <c r="AC1392">
        <v>0</v>
      </c>
      <c r="AD1392">
        <v>0</v>
      </c>
      <c r="AE1392">
        <v>0</v>
      </c>
      <c r="AF1392">
        <v>0</v>
      </c>
      <c r="AG1392" s="3">
        <v>353</v>
      </c>
      <c r="AH1392">
        <v>0</v>
      </c>
      <c r="AI1392">
        <v>0</v>
      </c>
      <c r="AJ1392">
        <v>0</v>
      </c>
      <c r="AK1392">
        <v>1</v>
      </c>
      <c r="AL1392" s="4">
        <v>0</v>
      </c>
      <c r="AM1392">
        <v>0</v>
      </c>
      <c r="AN1392">
        <v>0</v>
      </c>
      <c r="AO1392">
        <v>0</v>
      </c>
      <c r="AP1392">
        <v>0</v>
      </c>
      <c r="AQ1392">
        <v>0</v>
      </c>
      <c r="AR1392">
        <v>0</v>
      </c>
      <c r="AS1392">
        <v>0</v>
      </c>
      <c r="AT1392">
        <v>0</v>
      </c>
      <c r="AU1392">
        <v>0</v>
      </c>
      <c r="AV1392">
        <v>0</v>
      </c>
      <c r="AW1392">
        <v>0</v>
      </c>
      <c r="AX1392">
        <v>0</v>
      </c>
      <c r="AY1392">
        <v>0</v>
      </c>
      <c r="AZ1392">
        <v>0</v>
      </c>
      <c r="BA1392" s="3">
        <v>4</v>
      </c>
      <c r="BB1392">
        <v>0</v>
      </c>
      <c r="BC1392">
        <v>0</v>
      </c>
      <c r="BD1392">
        <v>0</v>
      </c>
      <c r="BE1392">
        <v>1</v>
      </c>
      <c r="BF1392" s="4">
        <v>0</v>
      </c>
      <c r="BG1392">
        <v>0</v>
      </c>
      <c r="BH1392">
        <v>0</v>
      </c>
      <c r="BI1392">
        <v>0</v>
      </c>
      <c r="BJ1392">
        <v>0</v>
      </c>
      <c r="BK1392">
        <v>0</v>
      </c>
      <c r="BL1392">
        <v>0</v>
      </c>
      <c r="BM1392">
        <v>0</v>
      </c>
      <c r="BN1392">
        <v>0</v>
      </c>
      <c r="BO1392">
        <v>0</v>
      </c>
      <c r="BP1392">
        <v>0</v>
      </c>
      <c r="BQ1392">
        <v>0</v>
      </c>
      <c r="BR1392">
        <v>5</v>
      </c>
      <c r="BS1392">
        <v>585</v>
      </c>
      <c r="BT1392">
        <v>0.01</v>
      </c>
      <c r="BU1392" s="1">
        <v>0.9</v>
      </c>
      <c r="BV1392" s="5">
        <f>IFERROR($BF1392/($AL1392+$R1392), "No Votes")</f>
        <v>0</v>
      </c>
      <c r="BW1392" s="5">
        <f>IFERROR($BA1392/($AG1392+$M1392), "No Votes")</f>
        <v>1.1204481792717087E-2</v>
      </c>
      <c r="BX1392" t="s">
        <v>2156</v>
      </c>
      <c r="BY1392" s="5" t="s">
        <v>2093</v>
      </c>
      <c r="BZ1392" s="5" t="s">
        <v>2088</v>
      </c>
      <c r="CA1392" s="28" t="str">
        <f>IF(Table1[[#This Row],[Party]]="Labour","Conservative","Labour")</f>
        <v>Labour</v>
      </c>
      <c r="CB1392" s="28" cm="1">
        <f t="array" ref="CB13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392" s="28" cm="1">
        <f t="array" ref="CC13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353</v>
      </c>
      <c r="CD1392" s="28">
        <f>IF(TRIM(Table1[[#This Row],[Party]])="Labour",Table1[[#This Row],[Conservative_Aye]],Table1[[#This Row],[Labour_Aye]])</f>
        <v>195</v>
      </c>
      <c r="CE1392" s="28">
        <f>IF(TRIM(Table1[[#This Row],[Party]])="Labour",Table1[[#This Row],[Conservative_No]],Table1[[#This Row],[Labour_No]])</f>
        <v>0</v>
      </c>
      <c r="CF1392" s="36">
        <f>IF(Table1[[#This Row],[Gov_Aye]]+Table1[[#This Row],[Gov_No]]=0,"",Table1[[#This Row],[Gov_Aye]]/(Table1[[#This Row],[Gov_Aye]]+Table1[[#This Row],[Gov_No]]))</f>
        <v>1.1204481792717087E-2</v>
      </c>
      <c r="CG1392" s="36">
        <f>IF(Table1[[#This Row],[Opp_Aye]]+Table1[[#This Row],[Opp_No]]=0,"",Table1[[#This Row],[Opp_Aye]]/(Table1[[#This Row],[Opp_Aye]]+Table1[[#This Row],[Opp_No]]))</f>
        <v>1</v>
      </c>
      <c r="CH1392" s="36">
        <f>IF(OR(Table1[[#This Row],[Gov_Share]]="",Table1[[#This Row],[Opp_Share]]=""),"",ABS(Table1[[#This Row],[Gov_Share]]-Table1[[#This Row],[Opp_Share]]))</f>
        <v>0.98879551820728295</v>
      </c>
      <c r="CI1392" s="36">
        <f>IF(Table1[[#This Row],[Gov_Aye]]+Table1[[#This Row],[Gov_No]]=0,"",ABS(Table1[[#This Row],[Gov_Aye]]-Table1[[#This Row],[Gov_No]])/(Table1[[#This Row],[Gov_Aye]]+Table1[[#This Row],[Gov_No]]))</f>
        <v>0.97759103641456579</v>
      </c>
      <c r="CJ1392" s="36">
        <f>IF(Table1[[#This Row],[Opp_Aye]]+Table1[[#This Row],[Opp_No]]=0,"",ABS(Table1[[#This Row],[Opp_Aye]]-Table1[[#This Row],[Opp_No]])/(Table1[[#This Row],[Opp_Aye]]+Table1[[#This Row],[Opp_No]]))</f>
        <v>1</v>
      </c>
      <c r="CK13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0.9584464644079802</v>
      </c>
    </row>
    <row r="1393" spans="1:89" ht="29.5" hidden="1" x14ac:dyDescent="0.75">
      <c r="A1393">
        <v>980</v>
      </c>
      <c r="B1393" s="17">
        <v>44271</v>
      </c>
      <c r="C1393" s="18">
        <v>0.79097222222222219</v>
      </c>
      <c r="D1393">
        <v>238</v>
      </c>
      <c r="E1393" s="20" t="s">
        <v>1032</v>
      </c>
      <c r="F1393" t="s">
        <v>2039</v>
      </c>
      <c r="G1393" t="s">
        <v>2150</v>
      </c>
      <c r="H1393">
        <v>225</v>
      </c>
      <c r="I1393">
        <v>359</v>
      </c>
      <c r="J1393">
        <v>0</v>
      </c>
      <c r="K1393">
        <v>1</v>
      </c>
      <c r="L1393">
        <v>0</v>
      </c>
      <c r="M1393" s="3">
        <v>0</v>
      </c>
      <c r="N1393">
        <v>8</v>
      </c>
      <c r="O1393">
        <v>0</v>
      </c>
      <c r="P1393">
        <v>1</v>
      </c>
      <c r="Q1393">
        <v>4</v>
      </c>
      <c r="R1393" s="4">
        <v>195</v>
      </c>
      <c r="S1393">
        <v>11</v>
      </c>
      <c r="T1393">
        <v>3</v>
      </c>
      <c r="U1393">
        <v>0</v>
      </c>
      <c r="V1393">
        <v>0</v>
      </c>
      <c r="W1393">
        <v>2</v>
      </c>
      <c r="X1393">
        <v>0</v>
      </c>
      <c r="Y1393">
        <v>0</v>
      </c>
      <c r="Z1393">
        <v>0</v>
      </c>
      <c r="AA1393">
        <v>0</v>
      </c>
      <c r="AB1393">
        <v>0</v>
      </c>
      <c r="AC1393">
        <v>0</v>
      </c>
      <c r="AD1393">
        <v>0</v>
      </c>
      <c r="AE1393">
        <v>0</v>
      </c>
      <c r="AF1393">
        <v>0</v>
      </c>
      <c r="AG1393" s="3">
        <v>359</v>
      </c>
      <c r="AH1393">
        <v>0</v>
      </c>
      <c r="AI1393">
        <v>0</v>
      </c>
      <c r="AJ1393">
        <v>0</v>
      </c>
      <c r="AK1393">
        <v>0</v>
      </c>
      <c r="AL1393" s="4">
        <v>0</v>
      </c>
      <c r="AM1393">
        <v>0</v>
      </c>
      <c r="AN1393">
        <v>0</v>
      </c>
      <c r="AO1393">
        <v>0</v>
      </c>
      <c r="AP1393">
        <v>0</v>
      </c>
      <c r="AQ1393">
        <v>0</v>
      </c>
      <c r="AR1393">
        <v>0</v>
      </c>
      <c r="AS1393">
        <v>0</v>
      </c>
      <c r="AT1393">
        <v>0</v>
      </c>
      <c r="AU1393">
        <v>0</v>
      </c>
      <c r="AV1393">
        <v>0</v>
      </c>
      <c r="AW1393">
        <v>0</v>
      </c>
      <c r="AX1393">
        <v>0</v>
      </c>
      <c r="AY1393">
        <v>0</v>
      </c>
      <c r="AZ1393">
        <v>0</v>
      </c>
      <c r="BA1393" s="3">
        <v>0</v>
      </c>
      <c r="BB1393">
        <v>0</v>
      </c>
      <c r="BC1393">
        <v>0</v>
      </c>
      <c r="BD1393">
        <v>0</v>
      </c>
      <c r="BE1393">
        <v>0</v>
      </c>
      <c r="BF1393" s="4">
        <v>0</v>
      </c>
      <c r="BG1393">
        <v>0</v>
      </c>
      <c r="BH1393">
        <v>0</v>
      </c>
      <c r="BI1393">
        <v>0</v>
      </c>
      <c r="BJ1393">
        <v>0</v>
      </c>
      <c r="BK1393">
        <v>0</v>
      </c>
      <c r="BL1393">
        <v>0</v>
      </c>
      <c r="BM1393">
        <v>0</v>
      </c>
      <c r="BN1393">
        <v>0</v>
      </c>
      <c r="BO1393">
        <v>0</v>
      </c>
      <c r="BP1393">
        <v>0</v>
      </c>
      <c r="BQ1393">
        <v>0</v>
      </c>
      <c r="BR1393">
        <v>0</v>
      </c>
      <c r="BS1393">
        <v>584</v>
      </c>
      <c r="BT1393">
        <v>0</v>
      </c>
      <c r="BU1393" s="1">
        <v>0.9</v>
      </c>
      <c r="BV1393" s="5">
        <f>IFERROR($BF1393/($AL1393+$R1393), "No Votes")</f>
        <v>0</v>
      </c>
      <c r="BW1393" s="5">
        <f>IFERROR($BA1393/($AG1393+$M1393), "No Votes")</f>
        <v>0</v>
      </c>
      <c r="BX1393" t="s">
        <v>2156</v>
      </c>
      <c r="BY1393" s="5" t="s">
        <v>2093</v>
      </c>
      <c r="BZ1393" s="5" t="s">
        <v>2088</v>
      </c>
      <c r="CA1393" s="28" t="str">
        <f>IF(Table1[[#This Row],[Party]]="Labour","Conservative","Labour")</f>
        <v>Labour</v>
      </c>
      <c r="CB1393" s="28" cm="1">
        <f t="array" ref="CB13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393" s="28" cm="1">
        <f t="array" ref="CC13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359</v>
      </c>
      <c r="CD1393" s="28">
        <f>IF(TRIM(Table1[[#This Row],[Party]])="Labour",Table1[[#This Row],[Conservative_Aye]],Table1[[#This Row],[Labour_Aye]])</f>
        <v>195</v>
      </c>
      <c r="CE1393" s="28">
        <f>IF(TRIM(Table1[[#This Row],[Party]])="Labour",Table1[[#This Row],[Conservative_No]],Table1[[#This Row],[Labour_No]])</f>
        <v>0</v>
      </c>
      <c r="CF1393" s="36">
        <f>IF(Table1[[#This Row],[Gov_Aye]]+Table1[[#This Row],[Gov_No]]=0,"",Table1[[#This Row],[Gov_Aye]]/(Table1[[#This Row],[Gov_Aye]]+Table1[[#This Row],[Gov_No]]))</f>
        <v>0</v>
      </c>
      <c r="CG1393" s="36">
        <f>IF(Table1[[#This Row],[Opp_Aye]]+Table1[[#This Row],[Opp_No]]=0,"",Table1[[#This Row],[Opp_Aye]]/(Table1[[#This Row],[Opp_Aye]]+Table1[[#This Row],[Opp_No]]))</f>
        <v>1</v>
      </c>
      <c r="CH1393" s="36">
        <f>IF(OR(Table1[[#This Row],[Gov_Share]]="",Table1[[#This Row],[Opp_Share]]=""),"",ABS(Table1[[#This Row],[Gov_Share]]-Table1[[#This Row],[Opp_Share]]))</f>
        <v>1</v>
      </c>
      <c r="CI1393" s="36">
        <f>IF(Table1[[#This Row],[Gov_Aye]]+Table1[[#This Row],[Gov_No]]=0,"",ABS(Table1[[#This Row],[Gov_Aye]]-Table1[[#This Row],[Gov_No]])/(Table1[[#This Row],[Gov_Aye]]+Table1[[#This Row],[Gov_No]]))</f>
        <v>1</v>
      </c>
      <c r="CJ1393" s="36">
        <f>IF(Table1[[#This Row],[Opp_Aye]]+Table1[[#This Row],[Opp_No]]=0,"",ABS(Table1[[#This Row],[Opp_Aye]]-Table1[[#This Row],[Opp_No]])/(Table1[[#This Row],[Opp_Aye]]+Table1[[#This Row],[Opp_No]]))</f>
        <v>1</v>
      </c>
      <c r="CK13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0.971813033022773</v>
      </c>
    </row>
    <row r="1394" spans="1:89" hidden="1" x14ac:dyDescent="0.75">
      <c r="A1394" s="2">
        <v>1069</v>
      </c>
      <c r="B1394" s="15">
        <v>44382</v>
      </c>
      <c r="C1394" s="16">
        <v>0.91666666666666663</v>
      </c>
      <c r="D1394" s="2">
        <v>44</v>
      </c>
      <c r="E1394" s="19" t="s">
        <v>942</v>
      </c>
      <c r="F1394" s="2" t="s">
        <v>1961</v>
      </c>
      <c r="G1394" s="2"/>
      <c r="H1394" s="2">
        <v>365</v>
      </c>
      <c r="I1394" s="2">
        <v>265</v>
      </c>
      <c r="J1394" s="2">
        <v>0</v>
      </c>
      <c r="K1394" s="2">
        <v>0</v>
      </c>
      <c r="L1394" s="2">
        <v>0</v>
      </c>
      <c r="M1394" s="3">
        <v>356</v>
      </c>
      <c r="N1394" s="2">
        <v>8</v>
      </c>
      <c r="O1394" s="2">
        <v>0</v>
      </c>
      <c r="P1394" s="2">
        <v>0</v>
      </c>
      <c r="Q1394" s="2">
        <v>1</v>
      </c>
      <c r="R1394" s="4">
        <v>0</v>
      </c>
      <c r="S1394" s="2">
        <v>0</v>
      </c>
      <c r="T1394" s="2">
        <v>0</v>
      </c>
      <c r="U1394" s="2">
        <v>0</v>
      </c>
      <c r="V1394" s="2">
        <v>0</v>
      </c>
      <c r="W1394" s="2">
        <v>0</v>
      </c>
      <c r="X1394" s="2">
        <v>0</v>
      </c>
      <c r="Y1394" s="2">
        <v>0</v>
      </c>
      <c r="Z1394" s="2">
        <v>0</v>
      </c>
      <c r="AA1394" s="2">
        <v>0</v>
      </c>
      <c r="AB1394" s="2">
        <v>0</v>
      </c>
      <c r="AC1394" s="2">
        <v>0</v>
      </c>
      <c r="AD1394" s="2">
        <v>2</v>
      </c>
      <c r="AE1394" s="2">
        <v>1</v>
      </c>
      <c r="AF1394" s="2">
        <v>0</v>
      </c>
      <c r="AG1394" s="3">
        <v>0</v>
      </c>
      <c r="AH1394" s="2">
        <v>0</v>
      </c>
      <c r="AI1394" s="2">
        <v>0</v>
      </c>
      <c r="AJ1394" s="2">
        <v>1</v>
      </c>
      <c r="AK1394" s="2">
        <v>4</v>
      </c>
      <c r="AL1394" s="4">
        <v>195</v>
      </c>
      <c r="AM1394" s="2">
        <v>12</v>
      </c>
      <c r="AN1394" s="2">
        <v>3</v>
      </c>
      <c r="AO1394" s="2">
        <v>0</v>
      </c>
      <c r="AP1394" s="2">
        <v>45</v>
      </c>
      <c r="AQ1394" s="2">
        <v>2</v>
      </c>
      <c r="AR1394" s="2">
        <v>0</v>
      </c>
      <c r="AS1394" s="2">
        <v>0</v>
      </c>
      <c r="AT1394" s="2">
        <v>0</v>
      </c>
      <c r="AU1394" s="2">
        <v>0</v>
      </c>
      <c r="AV1394" s="2">
        <v>0</v>
      </c>
      <c r="AW1394" s="2">
        <v>0</v>
      </c>
      <c r="AX1394" s="2">
        <v>0</v>
      </c>
      <c r="AY1394" s="2">
        <v>0</v>
      </c>
      <c r="AZ1394" s="2">
        <v>0</v>
      </c>
      <c r="BA1394" s="44">
        <v>0</v>
      </c>
      <c r="BB1394" s="2">
        <v>0</v>
      </c>
      <c r="BC1394" s="2">
        <v>0</v>
      </c>
      <c r="BD1394" s="2">
        <v>0</v>
      </c>
      <c r="BE1394" s="2">
        <v>1</v>
      </c>
      <c r="BF1394" s="45">
        <v>0</v>
      </c>
      <c r="BG1394" s="2">
        <v>0</v>
      </c>
      <c r="BH1394" s="2">
        <v>0</v>
      </c>
      <c r="BI1394" s="2">
        <v>0</v>
      </c>
      <c r="BJ1394" s="2">
        <v>0</v>
      </c>
      <c r="BK1394" s="2">
        <v>0</v>
      </c>
      <c r="BL1394" s="2">
        <v>0</v>
      </c>
      <c r="BM1394" s="2">
        <v>0</v>
      </c>
      <c r="BN1394" s="2">
        <v>0</v>
      </c>
      <c r="BO1394" s="2">
        <v>0</v>
      </c>
      <c r="BP1394" s="2">
        <v>0</v>
      </c>
      <c r="BQ1394" s="2">
        <v>0</v>
      </c>
      <c r="BR1394" s="2">
        <v>1</v>
      </c>
      <c r="BS1394" s="2">
        <v>630</v>
      </c>
      <c r="BT1394" s="2">
        <v>0</v>
      </c>
      <c r="BU1394" s="5">
        <v>0.97</v>
      </c>
      <c r="BV1394" s="5">
        <f>IFERROR($BF1394/($AL1394+$R1394), "No Votes")</f>
        <v>0</v>
      </c>
      <c r="BW1394" s="5">
        <f>IFERROR($BA1394/($AG1394+$M1394), "No Votes")</f>
        <v>0</v>
      </c>
      <c r="BX1394" t="s">
        <v>2156</v>
      </c>
      <c r="BY1394" s="5" t="s">
        <v>2093</v>
      </c>
      <c r="BZ1394" s="5" t="s">
        <v>2088</v>
      </c>
      <c r="CA1394" s="28" t="str">
        <f>IF(Table1[[#This Row],[Party]]="Labour","Conservative","Labour")</f>
        <v>Labour</v>
      </c>
      <c r="CB1394" s="28" cm="1">
        <f t="array" ref="CB13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356</v>
      </c>
      <c r="CC1394" s="28" cm="1">
        <f t="array" ref="CC13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394" s="28">
        <f>IF(TRIM(Table1[[#This Row],[Party]])="Labour",Table1[[#This Row],[Conservative_Aye]],Table1[[#This Row],[Labour_Aye]])</f>
        <v>0</v>
      </c>
      <c r="CE1394" s="28">
        <f>IF(TRIM(Table1[[#This Row],[Party]])="Labour",Table1[[#This Row],[Conservative_No]],Table1[[#This Row],[Labour_No]])</f>
        <v>195</v>
      </c>
      <c r="CF1394" s="36">
        <f>IF(Table1[[#This Row],[Gov_Aye]]+Table1[[#This Row],[Gov_No]]=0,"",Table1[[#This Row],[Gov_Aye]]/(Table1[[#This Row],[Gov_Aye]]+Table1[[#This Row],[Gov_No]]))</f>
        <v>1</v>
      </c>
      <c r="CG1394" s="36">
        <f>IF(Table1[[#This Row],[Opp_Aye]]+Table1[[#This Row],[Opp_No]]=0,"",Table1[[#This Row],[Opp_Aye]]/(Table1[[#This Row],[Opp_Aye]]+Table1[[#This Row],[Opp_No]]))</f>
        <v>0</v>
      </c>
      <c r="CH1394" s="36">
        <f>IF(OR(Table1[[#This Row],[Gov_Share]]="",Table1[[#This Row],[Opp_Share]]=""),"",ABS(Table1[[#This Row],[Gov_Share]]-Table1[[#This Row],[Opp_Share]]))</f>
        <v>1</v>
      </c>
      <c r="CI1394" s="36">
        <f>IF(Table1[[#This Row],[Gov_Aye]]+Table1[[#This Row],[Gov_No]]=0,"",ABS(Table1[[#This Row],[Gov_Aye]]-Table1[[#This Row],[Gov_No]])/(Table1[[#This Row],[Gov_Aye]]+Table1[[#This Row],[Gov_No]]))</f>
        <v>1</v>
      </c>
      <c r="CJ1394" s="36">
        <f>IF(Table1[[#This Row],[Opp_Aye]]+Table1[[#This Row],[Opp_No]]=0,"",ABS(Table1[[#This Row],[Opp_Aye]]-Table1[[#This Row],[Opp_No]])/(Table1[[#This Row],[Opp_Aye]]+Table1[[#This Row],[Opp_No]]))</f>
        <v>1</v>
      </c>
      <c r="CK13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0.96922348484848486</v>
      </c>
    </row>
    <row r="1395" spans="1:89" x14ac:dyDescent="0.75">
      <c r="A1395">
        <v>1098</v>
      </c>
      <c r="B1395" s="17">
        <v>44453</v>
      </c>
      <c r="C1395" s="18">
        <v>0.84305555555555556</v>
      </c>
      <c r="D1395">
        <v>73</v>
      </c>
      <c r="E1395" s="20" t="s">
        <v>185</v>
      </c>
      <c r="H1395">
        <v>307</v>
      </c>
      <c r="I1395">
        <v>251</v>
      </c>
      <c r="J1395">
        <v>0</v>
      </c>
      <c r="K1395">
        <v>0</v>
      </c>
      <c r="L1395">
        <v>0</v>
      </c>
      <c r="M1395" s="3">
        <v>305</v>
      </c>
      <c r="N1395">
        <v>0</v>
      </c>
      <c r="O1395">
        <v>0</v>
      </c>
      <c r="P1395">
        <v>0</v>
      </c>
      <c r="Q1395">
        <v>1</v>
      </c>
      <c r="R1395" s="4">
        <v>0</v>
      </c>
      <c r="S1395">
        <v>0</v>
      </c>
      <c r="T1395">
        <v>0</v>
      </c>
      <c r="U1395">
        <v>0</v>
      </c>
      <c r="V1395">
        <v>0</v>
      </c>
      <c r="W1395">
        <v>0</v>
      </c>
      <c r="X1395">
        <v>0</v>
      </c>
      <c r="Y1395">
        <v>0</v>
      </c>
      <c r="Z1395">
        <v>0</v>
      </c>
      <c r="AA1395">
        <v>0</v>
      </c>
      <c r="AB1395">
        <v>0</v>
      </c>
      <c r="AC1395">
        <v>0</v>
      </c>
      <c r="AD1395">
        <v>1</v>
      </c>
      <c r="AE1395">
        <v>1</v>
      </c>
      <c r="AF1395">
        <v>0</v>
      </c>
      <c r="AG1395" s="3">
        <v>10</v>
      </c>
      <c r="AH1395">
        <v>5</v>
      </c>
      <c r="AI1395">
        <v>0</v>
      </c>
      <c r="AJ1395">
        <v>1</v>
      </c>
      <c r="AK1395">
        <v>3</v>
      </c>
      <c r="AL1395" s="4">
        <v>180</v>
      </c>
      <c r="AM1395">
        <v>5</v>
      </c>
      <c r="AN1395">
        <v>3</v>
      </c>
      <c r="AO1395">
        <v>0</v>
      </c>
      <c r="AP1395">
        <v>40</v>
      </c>
      <c r="AQ1395">
        <v>1</v>
      </c>
      <c r="AR1395">
        <v>0</v>
      </c>
      <c r="AS1395">
        <v>0</v>
      </c>
      <c r="AT1395">
        <v>0</v>
      </c>
      <c r="AU1395">
        <v>0</v>
      </c>
      <c r="AV1395">
        <v>0</v>
      </c>
      <c r="AW1395">
        <v>0</v>
      </c>
      <c r="AX1395">
        <v>0</v>
      </c>
      <c r="AY1395">
        <v>0</v>
      </c>
      <c r="AZ1395">
        <v>0</v>
      </c>
      <c r="BA1395" s="3">
        <v>10</v>
      </c>
      <c r="BB1395">
        <v>0</v>
      </c>
      <c r="BC1395">
        <v>0</v>
      </c>
      <c r="BD1395">
        <v>0</v>
      </c>
      <c r="BE1395">
        <v>1</v>
      </c>
      <c r="BF1395" s="4">
        <v>0</v>
      </c>
      <c r="BG1395">
        <v>0</v>
      </c>
      <c r="BH1395">
        <v>0</v>
      </c>
      <c r="BI1395">
        <v>0</v>
      </c>
      <c r="BJ1395">
        <v>0</v>
      </c>
      <c r="BK1395">
        <v>0</v>
      </c>
      <c r="BL1395">
        <v>0</v>
      </c>
      <c r="BM1395">
        <v>0</v>
      </c>
      <c r="BN1395">
        <v>0</v>
      </c>
      <c r="BO1395">
        <v>0</v>
      </c>
      <c r="BP1395">
        <v>0</v>
      </c>
      <c r="BQ1395">
        <v>0</v>
      </c>
      <c r="BR1395">
        <v>11</v>
      </c>
      <c r="BS1395">
        <v>556</v>
      </c>
      <c r="BT1395">
        <v>0.02</v>
      </c>
      <c r="BU1395" s="1">
        <v>0.86</v>
      </c>
      <c r="BV1395" s="5">
        <f>IFERROR($BF1395/($AL1395+$R1395), "No Votes")</f>
        <v>0</v>
      </c>
      <c r="BW1395" s="5">
        <f>IFERROR($BA1395/($AG1395+$M1395), "No Votes")</f>
        <v>3.1746031746031744E-2</v>
      </c>
      <c r="BX1395" t="s">
        <v>2157</v>
      </c>
      <c r="BY1395" s="5" t="s">
        <v>2093</v>
      </c>
      <c r="BZ1395" s="5" t="s">
        <v>2088</v>
      </c>
      <c r="CA1395" s="28" t="str">
        <f>IF(Table1[[#This Row],[Party]]="Labour","Conservative","Labour")</f>
        <v>Labour</v>
      </c>
      <c r="CB1395" s="28" cm="1">
        <f t="array" ref="CB13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1395" s="28" cm="1">
        <f t="array" ref="CC13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10</v>
      </c>
      <c r="CD1395" s="28">
        <f>IF(TRIM(Table1[[#This Row],[Party]])="Labour",Table1[[#This Row],[Conservative_Aye]],Table1[[#This Row],[Labour_Aye]])</f>
        <v>0</v>
      </c>
      <c r="CE1395" s="28">
        <f>IF(TRIM(Table1[[#This Row],[Party]])="Labour",Table1[[#This Row],[Conservative_No]],Table1[[#This Row],[Labour_No]])</f>
        <v>180</v>
      </c>
      <c r="CF1395" s="36">
        <f>IF(Table1[[#This Row],[Gov_Aye]]+Table1[[#This Row],[Gov_No]]=0,"",Table1[[#This Row],[Gov_Aye]]/(Table1[[#This Row],[Gov_Aye]]+Table1[[#This Row],[Gov_No]]))</f>
        <v>0.96825396825396826</v>
      </c>
      <c r="CG1395" s="36">
        <f>IF(Table1[[#This Row],[Opp_Aye]]+Table1[[#This Row],[Opp_No]]=0,"",Table1[[#This Row],[Opp_Aye]]/(Table1[[#This Row],[Opp_Aye]]+Table1[[#This Row],[Opp_No]]))</f>
        <v>0</v>
      </c>
      <c r="CH1395" s="36">
        <f>IF(OR(Table1[[#This Row],[Gov_Share]]="",Table1[[#This Row],[Opp_Share]]=""),"",ABS(Table1[[#This Row],[Gov_Share]]-Table1[[#This Row],[Opp_Share]]))</f>
        <v>0.96825396825396826</v>
      </c>
      <c r="CI1395" s="36">
        <f>IF(Table1[[#This Row],[Gov_Aye]]+Table1[[#This Row],[Gov_No]]=0,"",ABS(Table1[[#This Row],[Gov_Aye]]-Table1[[#This Row],[Gov_No]])/(Table1[[#This Row],[Gov_Aye]]+Table1[[#This Row],[Gov_No]]))</f>
        <v>0.93650793650793651</v>
      </c>
      <c r="CJ1395" s="36">
        <f>IF(Table1[[#This Row],[Opp_Aye]]+Table1[[#This Row],[Opp_No]]=0,"",ABS(Table1[[#This Row],[Opp_Aye]]-Table1[[#This Row],[Opp_No]])/(Table1[[#This Row],[Opp_Aye]]+Table1[[#This Row],[Opp_No]]))</f>
        <v>1</v>
      </c>
      <c r="CK13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0.95352767215885081</v>
      </c>
    </row>
    <row r="1396" spans="1:89" hidden="1" x14ac:dyDescent="0.75">
      <c r="A1396">
        <v>542</v>
      </c>
      <c r="B1396" s="17">
        <v>43438</v>
      </c>
      <c r="C1396" s="18">
        <v>0.69513888888888886</v>
      </c>
      <c r="D1396">
        <v>273</v>
      </c>
      <c r="E1396" s="20" t="s">
        <v>334</v>
      </c>
      <c r="F1396" t="s">
        <v>1899</v>
      </c>
      <c r="H1396">
        <v>311</v>
      </c>
      <c r="I1396">
        <v>293</v>
      </c>
      <c r="J1396">
        <v>0</v>
      </c>
      <c r="K1396">
        <v>0</v>
      </c>
      <c r="L1396">
        <v>0</v>
      </c>
      <c r="M1396" s="3">
        <v>2</v>
      </c>
      <c r="N1396">
        <v>9</v>
      </c>
      <c r="O1396">
        <v>0</v>
      </c>
      <c r="P1396">
        <v>1</v>
      </c>
      <c r="Q1396">
        <v>4</v>
      </c>
      <c r="R1396" s="4">
        <v>246</v>
      </c>
      <c r="S1396">
        <v>12</v>
      </c>
      <c r="T1396">
        <v>4</v>
      </c>
      <c r="U1396">
        <v>0</v>
      </c>
      <c r="V1396">
        <v>33</v>
      </c>
      <c r="W1396">
        <v>0</v>
      </c>
      <c r="X1396">
        <v>0</v>
      </c>
      <c r="Y1396">
        <v>0</v>
      </c>
      <c r="Z1396">
        <v>0</v>
      </c>
      <c r="AA1396">
        <v>0</v>
      </c>
      <c r="AB1396">
        <v>0</v>
      </c>
      <c r="AC1396">
        <v>0</v>
      </c>
      <c r="AD1396">
        <v>0</v>
      </c>
      <c r="AE1396">
        <v>0</v>
      </c>
      <c r="AF1396">
        <v>0</v>
      </c>
      <c r="AG1396" s="3">
        <v>290</v>
      </c>
      <c r="AH1396">
        <v>0</v>
      </c>
      <c r="AI1396">
        <v>0</v>
      </c>
      <c r="AJ1396">
        <v>0</v>
      </c>
      <c r="AK1396">
        <v>2</v>
      </c>
      <c r="AL1396" s="4">
        <v>0</v>
      </c>
      <c r="AM1396">
        <v>0</v>
      </c>
      <c r="AN1396">
        <v>0</v>
      </c>
      <c r="AO1396">
        <v>0</v>
      </c>
      <c r="AP1396">
        <v>0</v>
      </c>
      <c r="AQ1396">
        <v>0</v>
      </c>
      <c r="AR1396">
        <v>0</v>
      </c>
      <c r="AS1396">
        <v>0</v>
      </c>
      <c r="AT1396">
        <v>0</v>
      </c>
      <c r="AU1396">
        <v>0</v>
      </c>
      <c r="AV1396">
        <v>0</v>
      </c>
      <c r="AW1396">
        <v>0</v>
      </c>
      <c r="AX1396">
        <v>0</v>
      </c>
      <c r="AY1396">
        <v>0</v>
      </c>
      <c r="AZ1396">
        <v>0</v>
      </c>
      <c r="BA1396" s="3">
        <v>2</v>
      </c>
      <c r="BB1396">
        <v>0</v>
      </c>
      <c r="BC1396">
        <v>0</v>
      </c>
      <c r="BD1396">
        <v>0</v>
      </c>
      <c r="BE1396">
        <v>2</v>
      </c>
      <c r="BF1396" s="4">
        <v>0</v>
      </c>
      <c r="BG1396">
        <v>0</v>
      </c>
      <c r="BH1396">
        <v>0</v>
      </c>
      <c r="BI1396">
        <v>0</v>
      </c>
      <c r="BJ1396">
        <v>0</v>
      </c>
      <c r="BK1396">
        <v>0</v>
      </c>
      <c r="BL1396">
        <v>0</v>
      </c>
      <c r="BM1396">
        <v>0</v>
      </c>
      <c r="BN1396">
        <v>0</v>
      </c>
      <c r="BO1396">
        <v>0</v>
      </c>
      <c r="BP1396">
        <v>0</v>
      </c>
      <c r="BQ1396">
        <v>0</v>
      </c>
      <c r="BR1396">
        <v>4</v>
      </c>
      <c r="BS1396">
        <v>603</v>
      </c>
      <c r="BT1396">
        <v>0.01</v>
      </c>
      <c r="BU1396" s="1">
        <v>0.93</v>
      </c>
      <c r="BV1396" s="5">
        <f>IFERROR($BF1396/($AL1396+$R1396), "No Votes")</f>
        <v>0</v>
      </c>
      <c r="BW1396" s="5">
        <f>IFERROR($BA1396/($AG1396+$M1396), "No Votes")</f>
        <v>6.8493150684931503E-3</v>
      </c>
      <c r="BX1396" t="s">
        <v>2156</v>
      </c>
      <c r="BY1396" s="5" t="s">
        <v>2086</v>
      </c>
      <c r="BZ1396" s="5" t="s">
        <v>2088</v>
      </c>
      <c r="CA1396" s="28" t="str">
        <f>IF(Table1[[#This Row],[Party]]="Labour","Conservative","Labour")</f>
        <v>Labour</v>
      </c>
      <c r="CB1396" s="28" cm="1">
        <f t="array" ref="CB13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396" s="28" cm="1">
        <f t="array" ref="CC13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290</v>
      </c>
      <c r="CD1396" s="28">
        <f>IF(TRIM(Table1[[#This Row],[Party]])="Labour",Table1[[#This Row],[Conservative_Aye]],Table1[[#This Row],[Labour_Aye]])</f>
        <v>246</v>
      </c>
      <c r="CE1396" s="28">
        <f>IF(TRIM(Table1[[#This Row],[Party]])="Labour",Table1[[#This Row],[Conservative_No]],Table1[[#This Row],[Labour_No]])</f>
        <v>0</v>
      </c>
      <c r="CF1396" s="36">
        <f>IF(Table1[[#This Row],[Gov_Aye]]+Table1[[#This Row],[Gov_No]]=0,"",Table1[[#This Row],[Gov_Aye]]/(Table1[[#This Row],[Gov_Aye]]+Table1[[#This Row],[Gov_No]]))</f>
        <v>6.8493150684931503E-3</v>
      </c>
      <c r="CG1396" s="36">
        <f>IF(Table1[[#This Row],[Opp_Aye]]+Table1[[#This Row],[Opp_No]]=0,"",Table1[[#This Row],[Opp_Aye]]/(Table1[[#This Row],[Opp_Aye]]+Table1[[#This Row],[Opp_No]]))</f>
        <v>1</v>
      </c>
      <c r="CH1396" s="36">
        <f>IF(OR(Table1[[#This Row],[Gov_Share]]="",Table1[[#This Row],[Opp_Share]]=""),"",ABS(Table1[[#This Row],[Gov_Share]]-Table1[[#This Row],[Opp_Share]]))</f>
        <v>0.99315068493150682</v>
      </c>
      <c r="CI1396" s="36">
        <f>IF(Table1[[#This Row],[Gov_Aye]]+Table1[[#This Row],[Gov_No]]=0,"",ABS(Table1[[#This Row],[Gov_Aye]]-Table1[[#This Row],[Gov_No]])/(Table1[[#This Row],[Gov_Aye]]+Table1[[#This Row],[Gov_No]]))</f>
        <v>0.98630136986301364</v>
      </c>
      <c r="CJ1396" s="36">
        <f>IF(Table1[[#This Row],[Opp_Aye]]+Table1[[#This Row],[Opp_No]]=0,"",ABS(Table1[[#This Row],[Opp_Aye]]-Table1[[#This Row],[Opp_No]])/(Table1[[#This Row],[Opp_Aye]]+Table1[[#This Row],[Opp_No]]))</f>
        <v>1</v>
      </c>
      <c r="CK13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0.95570202329858978</v>
      </c>
    </row>
    <row r="1397" spans="1:89" x14ac:dyDescent="0.75">
      <c r="A1397">
        <v>1413</v>
      </c>
      <c r="B1397" s="17">
        <v>44900</v>
      </c>
      <c r="C1397" s="18">
        <v>0.86736111111111114</v>
      </c>
      <c r="D1397">
        <v>107</v>
      </c>
      <c r="E1397" s="20" t="s">
        <v>396</v>
      </c>
      <c r="H1397">
        <v>242</v>
      </c>
      <c r="I1397">
        <v>308</v>
      </c>
      <c r="J1397">
        <v>1</v>
      </c>
      <c r="K1397">
        <v>1</v>
      </c>
      <c r="L1397">
        <v>0</v>
      </c>
      <c r="M1397" s="3">
        <v>3</v>
      </c>
      <c r="N1397">
        <v>6</v>
      </c>
      <c r="O1397">
        <v>0</v>
      </c>
      <c r="P1397">
        <v>1</v>
      </c>
      <c r="Q1397">
        <v>7</v>
      </c>
      <c r="R1397" s="4">
        <v>171</v>
      </c>
      <c r="S1397">
        <v>13</v>
      </c>
      <c r="T1397">
        <v>3</v>
      </c>
      <c r="U1397">
        <v>0</v>
      </c>
      <c r="V1397">
        <v>33</v>
      </c>
      <c r="W1397">
        <v>2</v>
      </c>
      <c r="X1397">
        <v>0</v>
      </c>
      <c r="Y1397">
        <v>0</v>
      </c>
      <c r="Z1397">
        <v>0</v>
      </c>
      <c r="AA1397">
        <v>0</v>
      </c>
      <c r="AB1397">
        <v>0</v>
      </c>
      <c r="AC1397">
        <v>0</v>
      </c>
      <c r="AD1397">
        <v>0</v>
      </c>
      <c r="AE1397">
        <v>0</v>
      </c>
      <c r="AF1397">
        <v>0</v>
      </c>
      <c r="AG1397" s="3">
        <v>308</v>
      </c>
      <c r="AH1397">
        <v>0</v>
      </c>
      <c r="AI1397">
        <v>0</v>
      </c>
      <c r="AJ1397">
        <v>0</v>
      </c>
      <c r="AK1397">
        <v>0</v>
      </c>
      <c r="AL1397" s="4">
        <v>0</v>
      </c>
      <c r="AM1397">
        <v>0</v>
      </c>
      <c r="AN1397">
        <v>0</v>
      </c>
      <c r="AO1397">
        <v>0</v>
      </c>
      <c r="AP1397">
        <v>0</v>
      </c>
      <c r="AQ1397">
        <v>0</v>
      </c>
      <c r="AR1397">
        <v>0</v>
      </c>
      <c r="AS1397">
        <v>0</v>
      </c>
      <c r="AT1397">
        <v>0</v>
      </c>
      <c r="AU1397">
        <v>0</v>
      </c>
      <c r="AV1397">
        <v>0</v>
      </c>
      <c r="AW1397">
        <v>0</v>
      </c>
      <c r="AX1397">
        <v>0</v>
      </c>
      <c r="AY1397">
        <v>0</v>
      </c>
      <c r="AZ1397">
        <v>0</v>
      </c>
      <c r="BA1397" s="3">
        <v>3</v>
      </c>
      <c r="BB1397">
        <v>0</v>
      </c>
      <c r="BC1397">
        <v>0</v>
      </c>
      <c r="BD1397">
        <v>0</v>
      </c>
      <c r="BE1397">
        <v>0</v>
      </c>
      <c r="BF1397" s="4">
        <v>0</v>
      </c>
      <c r="BG1397">
        <v>0</v>
      </c>
      <c r="BH1397">
        <v>0</v>
      </c>
      <c r="BI1397">
        <v>0</v>
      </c>
      <c r="BJ1397">
        <v>0</v>
      </c>
      <c r="BK1397">
        <v>0</v>
      </c>
      <c r="BL1397">
        <v>0</v>
      </c>
      <c r="BM1397">
        <v>0</v>
      </c>
      <c r="BN1397">
        <v>0</v>
      </c>
      <c r="BO1397">
        <v>0</v>
      </c>
      <c r="BP1397">
        <v>0</v>
      </c>
      <c r="BQ1397">
        <v>0</v>
      </c>
      <c r="BR1397">
        <v>3</v>
      </c>
      <c r="BS1397">
        <v>549</v>
      </c>
      <c r="BT1397">
        <v>0.01</v>
      </c>
      <c r="BU1397" s="1">
        <v>0.84</v>
      </c>
      <c r="BV1397" s="5">
        <f>IFERROR($BF1397/($AL1397+$R1397), "No Votes")</f>
        <v>0</v>
      </c>
      <c r="BW1397" s="5">
        <f>IFERROR($BA1397/($AG1397+$M1397), "No Votes")</f>
        <v>9.6463022508038593E-3</v>
      </c>
      <c r="BX1397" t="s">
        <v>2157</v>
      </c>
      <c r="BY1397" s="5" t="s">
        <v>2096</v>
      </c>
      <c r="BZ1397" s="5" t="s">
        <v>2088</v>
      </c>
      <c r="CA1397" s="28" t="str">
        <f>IF(Table1[[#This Row],[Party]]="Labour","Conservative","Labour")</f>
        <v>Labour</v>
      </c>
      <c r="CB1397" s="28" cm="1">
        <f t="array" ref="CB13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397" s="28" cm="1">
        <f t="array" ref="CC13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1397" s="28">
        <f>IF(TRIM(Table1[[#This Row],[Party]])="Labour",Table1[[#This Row],[Conservative_Aye]],Table1[[#This Row],[Labour_Aye]])</f>
        <v>171</v>
      </c>
      <c r="CE1397" s="28">
        <f>IF(TRIM(Table1[[#This Row],[Party]])="Labour",Table1[[#This Row],[Conservative_No]],Table1[[#This Row],[Labour_No]])</f>
        <v>0</v>
      </c>
      <c r="CF1397" s="36">
        <f>IF(Table1[[#This Row],[Gov_Aye]]+Table1[[#This Row],[Gov_No]]=0,"",Table1[[#This Row],[Gov_Aye]]/(Table1[[#This Row],[Gov_Aye]]+Table1[[#This Row],[Gov_No]]))</f>
        <v>9.6463022508038593E-3</v>
      </c>
      <c r="CG1397" s="36">
        <f>IF(Table1[[#This Row],[Opp_Aye]]+Table1[[#This Row],[Opp_No]]=0,"",Table1[[#This Row],[Opp_Aye]]/(Table1[[#This Row],[Opp_Aye]]+Table1[[#This Row],[Opp_No]]))</f>
        <v>1</v>
      </c>
      <c r="CH1397" s="36">
        <f>IF(OR(Table1[[#This Row],[Gov_Share]]="",Table1[[#This Row],[Opp_Share]]=""),"",ABS(Table1[[#This Row],[Gov_Share]]-Table1[[#This Row],[Opp_Share]]))</f>
        <v>0.99035369774919613</v>
      </c>
      <c r="CI1397" s="36">
        <f>IF(Table1[[#This Row],[Gov_Aye]]+Table1[[#This Row],[Gov_No]]=0,"",ABS(Table1[[#This Row],[Gov_Aye]]-Table1[[#This Row],[Gov_No]])/(Table1[[#This Row],[Gov_Aye]]+Table1[[#This Row],[Gov_No]]))</f>
        <v>0.98070739549839225</v>
      </c>
      <c r="CJ1397" s="36">
        <f>IF(Table1[[#This Row],[Opp_Aye]]+Table1[[#This Row],[Opp_No]]=0,"",ABS(Table1[[#This Row],[Opp_Aye]]-Table1[[#This Row],[Opp_No]])/(Table1[[#This Row],[Opp_Aye]]+Table1[[#This Row],[Opp_No]]))</f>
        <v>1</v>
      </c>
      <c r="CK13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0.95331976382323746</v>
      </c>
    </row>
    <row r="1398" spans="1:89" ht="29.5" x14ac:dyDescent="0.75">
      <c r="A1398" s="2">
        <v>1272</v>
      </c>
      <c r="B1398" s="15">
        <v>44650</v>
      </c>
      <c r="C1398" s="16">
        <v>0.71597222222222223</v>
      </c>
      <c r="D1398" s="2">
        <v>236</v>
      </c>
      <c r="E1398" s="19" t="s">
        <v>1404</v>
      </c>
      <c r="F1398" s="2"/>
      <c r="G1398" s="2"/>
      <c r="H1398" s="2">
        <v>275</v>
      </c>
      <c r="I1398" s="2">
        <v>183</v>
      </c>
      <c r="J1398" s="2">
        <v>0</v>
      </c>
      <c r="K1398" s="2">
        <v>0</v>
      </c>
      <c r="L1398" s="2">
        <v>0</v>
      </c>
      <c r="M1398" s="3">
        <v>266</v>
      </c>
      <c r="N1398" s="2">
        <v>7</v>
      </c>
      <c r="O1398" s="2">
        <v>0</v>
      </c>
      <c r="P1398" s="2">
        <v>0</v>
      </c>
      <c r="Q1398" s="2">
        <v>0</v>
      </c>
      <c r="R1398" s="4">
        <v>0</v>
      </c>
      <c r="S1398" s="2">
        <v>0</v>
      </c>
      <c r="T1398" s="2">
        <v>0</v>
      </c>
      <c r="U1398" s="2">
        <v>0</v>
      </c>
      <c r="V1398" s="2">
        <v>0</v>
      </c>
      <c r="W1398" s="2">
        <v>0</v>
      </c>
      <c r="X1398" s="2">
        <v>0</v>
      </c>
      <c r="Y1398" s="2">
        <v>0</v>
      </c>
      <c r="Z1398" s="2">
        <v>0</v>
      </c>
      <c r="AA1398" s="2">
        <v>0</v>
      </c>
      <c r="AB1398" s="2">
        <v>0</v>
      </c>
      <c r="AC1398" s="2">
        <v>0</v>
      </c>
      <c r="AD1398" s="2">
        <v>1</v>
      </c>
      <c r="AE1398" s="2">
        <v>1</v>
      </c>
      <c r="AF1398" s="2">
        <v>0</v>
      </c>
      <c r="AG1398" s="3">
        <v>2</v>
      </c>
      <c r="AH1398" s="2">
        <v>0</v>
      </c>
      <c r="AI1398" s="2">
        <v>0</v>
      </c>
      <c r="AJ1398" s="2">
        <v>1</v>
      </c>
      <c r="AK1398" s="2">
        <v>2</v>
      </c>
      <c r="AL1398" s="4">
        <v>137</v>
      </c>
      <c r="AM1398" s="2">
        <v>12</v>
      </c>
      <c r="AN1398" s="2">
        <v>3</v>
      </c>
      <c r="AO1398" s="2">
        <v>0</v>
      </c>
      <c r="AP1398" s="2">
        <v>21</v>
      </c>
      <c r="AQ1398" s="2">
        <v>1</v>
      </c>
      <c r="AR1398" s="2">
        <v>0</v>
      </c>
      <c r="AS1398" s="2">
        <v>0</v>
      </c>
      <c r="AT1398" s="2">
        <v>0</v>
      </c>
      <c r="AU1398" s="2">
        <v>0</v>
      </c>
      <c r="AV1398" s="2">
        <v>0</v>
      </c>
      <c r="AW1398" s="2">
        <v>0</v>
      </c>
      <c r="AX1398" s="2">
        <v>0</v>
      </c>
      <c r="AY1398" s="2">
        <v>0</v>
      </c>
      <c r="AZ1398" s="2">
        <v>0</v>
      </c>
      <c r="BA1398" s="2">
        <v>2</v>
      </c>
      <c r="BB1398" s="2">
        <v>0</v>
      </c>
      <c r="BC1398" s="2">
        <v>0</v>
      </c>
      <c r="BD1398" s="2">
        <v>0</v>
      </c>
      <c r="BE1398" s="2">
        <v>0</v>
      </c>
      <c r="BF1398" s="2">
        <v>0</v>
      </c>
      <c r="BG1398" s="2">
        <v>0</v>
      </c>
      <c r="BH1398" s="2">
        <v>0</v>
      </c>
      <c r="BI1398" s="2">
        <v>0</v>
      </c>
      <c r="BJ1398" s="2">
        <v>0</v>
      </c>
      <c r="BK1398" s="2">
        <v>0</v>
      </c>
      <c r="BL1398" s="2">
        <v>0</v>
      </c>
      <c r="BM1398" s="2">
        <v>0</v>
      </c>
      <c r="BN1398" s="2">
        <v>0</v>
      </c>
      <c r="BO1398" s="2">
        <v>0</v>
      </c>
      <c r="BP1398" s="2">
        <v>0</v>
      </c>
      <c r="BQ1398" s="2">
        <v>0</v>
      </c>
      <c r="BR1398" s="2">
        <v>2</v>
      </c>
      <c r="BS1398" s="2">
        <v>454</v>
      </c>
      <c r="BT1398" s="2">
        <v>4.4052859999999996E-3</v>
      </c>
      <c r="BU1398" s="5">
        <v>0.7</v>
      </c>
      <c r="BV1398" s="5">
        <f>IFERROR($BF1398/($AL1398+$R1398), "No Votes")</f>
        <v>0</v>
      </c>
      <c r="BW1398" s="5">
        <f>IFERROR($BA1398/($AG1398+$M1398), "No Votes")</f>
        <v>7.462686567164179E-3</v>
      </c>
      <c r="BX1398" t="s">
        <v>2157</v>
      </c>
      <c r="BY1398" s="5" t="s">
        <v>2093</v>
      </c>
      <c r="BZ1398" s="5" t="s">
        <v>2088</v>
      </c>
      <c r="CA1398" s="28" t="str">
        <f>IF(Table1[[#This Row],[Party]]="Labour","Conservative","Labour")</f>
        <v>Labour</v>
      </c>
      <c r="CB1398" s="28" cm="1">
        <f t="array" ref="CB13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266</v>
      </c>
      <c r="CC1398" s="28" cm="1">
        <f t="array" ref="CC13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398" s="28">
        <f>IF(TRIM(Table1[[#This Row],[Party]])="Labour",Table1[[#This Row],[Conservative_Aye]],Table1[[#This Row],[Labour_Aye]])</f>
        <v>0</v>
      </c>
      <c r="CE1398" s="28">
        <f>IF(TRIM(Table1[[#This Row],[Party]])="Labour",Table1[[#This Row],[Conservative_No]],Table1[[#This Row],[Labour_No]])</f>
        <v>137</v>
      </c>
      <c r="CF1398" s="36">
        <f>IF(Table1[[#This Row],[Gov_Aye]]+Table1[[#This Row],[Gov_No]]=0,"",Table1[[#This Row],[Gov_Aye]]/(Table1[[#This Row],[Gov_Aye]]+Table1[[#This Row],[Gov_No]]))</f>
        <v>0.9925373134328358</v>
      </c>
      <c r="CG1398" s="36">
        <f>IF(Table1[[#This Row],[Opp_Aye]]+Table1[[#This Row],[Opp_No]]=0,"",Table1[[#This Row],[Opp_Aye]]/(Table1[[#This Row],[Opp_Aye]]+Table1[[#This Row],[Opp_No]]))</f>
        <v>0</v>
      </c>
      <c r="CH1398" s="36">
        <f>IF(OR(Table1[[#This Row],[Gov_Share]]="",Table1[[#This Row],[Opp_Share]]=""),"",ABS(Table1[[#This Row],[Gov_Share]]-Table1[[#This Row],[Opp_Share]]))</f>
        <v>0.9925373134328358</v>
      </c>
      <c r="CI1398" s="36">
        <f>IF(Table1[[#This Row],[Gov_Aye]]+Table1[[#This Row],[Gov_No]]=0,"",ABS(Table1[[#This Row],[Gov_Aye]]-Table1[[#This Row],[Gov_No]])/(Table1[[#This Row],[Gov_Aye]]+Table1[[#This Row],[Gov_No]]))</f>
        <v>0.9850746268656716</v>
      </c>
      <c r="CJ1398" s="36">
        <f>IF(Table1[[#This Row],[Opp_Aye]]+Table1[[#This Row],[Opp_No]]=0,"",ABS(Table1[[#This Row],[Opp_Aye]]-Table1[[#This Row],[Opp_No]])/(Table1[[#This Row],[Opp_Aye]]+Table1[[#This Row],[Opp_No]]))</f>
        <v>1</v>
      </c>
      <c r="CK13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0.95329035982297483</v>
      </c>
    </row>
    <row r="1399" spans="1:89" ht="29.5" x14ac:dyDescent="0.75">
      <c r="A1399" s="2">
        <v>1676</v>
      </c>
      <c r="B1399" s="15">
        <v>45259</v>
      </c>
      <c r="C1399" s="16">
        <v>0.55833333333333335</v>
      </c>
      <c r="D1399" s="2">
        <v>13</v>
      </c>
      <c r="E1399" s="19" t="s">
        <v>1261</v>
      </c>
      <c r="F1399" s="2"/>
      <c r="G1399" s="2"/>
      <c r="H1399" s="2">
        <v>209</v>
      </c>
      <c r="I1399" s="2">
        <v>275</v>
      </c>
      <c r="J1399" s="2">
        <v>0</v>
      </c>
      <c r="K1399" s="2">
        <v>1</v>
      </c>
      <c r="L1399" s="2">
        <v>0</v>
      </c>
      <c r="M1399" s="3">
        <v>2</v>
      </c>
      <c r="N1399" s="2">
        <v>5</v>
      </c>
      <c r="O1399" s="2">
        <v>0</v>
      </c>
      <c r="P1399" s="2">
        <v>1</v>
      </c>
      <c r="Q1399" s="2">
        <v>5</v>
      </c>
      <c r="R1399" s="4">
        <v>147</v>
      </c>
      <c r="S1399" s="2">
        <v>12</v>
      </c>
      <c r="T1399" s="2">
        <v>1</v>
      </c>
      <c r="U1399" s="2">
        <v>0</v>
      </c>
      <c r="V1399" s="2">
        <v>34</v>
      </c>
      <c r="W1399" s="2">
        <v>1</v>
      </c>
      <c r="X1399" s="2">
        <v>0</v>
      </c>
      <c r="Y1399" s="2">
        <v>0</v>
      </c>
      <c r="Z1399" s="2">
        <v>0</v>
      </c>
      <c r="AA1399" s="2">
        <v>0</v>
      </c>
      <c r="AB1399" s="2">
        <v>0</v>
      </c>
      <c r="AC1399" s="2">
        <v>0</v>
      </c>
      <c r="AD1399" s="2">
        <v>0</v>
      </c>
      <c r="AE1399" s="2">
        <v>0</v>
      </c>
      <c r="AF1399" s="2">
        <v>0</v>
      </c>
      <c r="AG1399" s="3">
        <v>267</v>
      </c>
      <c r="AH1399" s="2">
        <v>0</v>
      </c>
      <c r="AI1399" s="2">
        <v>0</v>
      </c>
      <c r="AJ1399" s="2">
        <v>0</v>
      </c>
      <c r="AK1399" s="2">
        <v>3</v>
      </c>
      <c r="AL1399" s="4">
        <v>0</v>
      </c>
      <c r="AM1399" s="2">
        <v>0</v>
      </c>
      <c r="AN1399" s="2">
        <v>0</v>
      </c>
      <c r="AO1399" s="2">
        <v>0</v>
      </c>
      <c r="AP1399" s="2">
        <v>0</v>
      </c>
      <c r="AQ1399" s="2">
        <v>0</v>
      </c>
      <c r="AR1399" s="2">
        <v>0</v>
      </c>
      <c r="AS1399" s="2">
        <v>0</v>
      </c>
      <c r="AT1399" s="2">
        <v>0</v>
      </c>
      <c r="AU1399" s="2">
        <v>0</v>
      </c>
      <c r="AV1399" s="2">
        <v>0</v>
      </c>
      <c r="AW1399" s="2">
        <v>0</v>
      </c>
      <c r="AX1399" s="2">
        <v>0</v>
      </c>
      <c r="AY1399" s="2">
        <v>0</v>
      </c>
      <c r="AZ1399" s="2">
        <v>0</v>
      </c>
      <c r="BA1399" s="2">
        <v>2</v>
      </c>
      <c r="BB1399" s="2">
        <v>0</v>
      </c>
      <c r="BC1399" s="2">
        <v>0</v>
      </c>
      <c r="BD1399" s="2">
        <v>0</v>
      </c>
      <c r="BE1399" s="2">
        <v>3</v>
      </c>
      <c r="BF1399" s="2">
        <v>0</v>
      </c>
      <c r="BG1399" s="2">
        <v>0</v>
      </c>
      <c r="BH1399" s="2">
        <v>0</v>
      </c>
      <c r="BI1399" s="2">
        <v>0</v>
      </c>
      <c r="BJ1399" s="2">
        <v>0</v>
      </c>
      <c r="BK1399" s="2">
        <v>0</v>
      </c>
      <c r="BL1399" s="2">
        <v>0</v>
      </c>
      <c r="BM1399" s="2">
        <v>0</v>
      </c>
      <c r="BN1399" s="2">
        <v>0</v>
      </c>
      <c r="BO1399" s="2">
        <v>0</v>
      </c>
      <c r="BP1399" s="2">
        <v>0</v>
      </c>
      <c r="BQ1399" s="2">
        <v>0</v>
      </c>
      <c r="BR1399" s="2">
        <v>5</v>
      </c>
      <c r="BS1399" s="2">
        <v>479</v>
      </c>
      <c r="BT1399" s="2">
        <v>1.0438413000000001E-2</v>
      </c>
      <c r="BU1399" s="5">
        <v>0.74</v>
      </c>
      <c r="BV1399" s="5">
        <f>IFERROR($BF1399/($AL1399+$R1399), "No Votes")</f>
        <v>0</v>
      </c>
      <c r="BW1399" s="5">
        <f>IFERROR($BA1399/($AG1399+$M1399), "No Votes")</f>
        <v>7.4349442379182153E-3</v>
      </c>
      <c r="BX1399" t="s">
        <v>2157</v>
      </c>
      <c r="BY1399" s="5" t="s">
        <v>2096</v>
      </c>
      <c r="BZ1399" s="5" t="s">
        <v>2088</v>
      </c>
      <c r="CA1399" s="28" t="str">
        <f>IF(Table1[[#This Row],[Party]]="Labour","Conservative","Labour")</f>
        <v>Labour</v>
      </c>
      <c r="CB1399" s="28" cm="1">
        <f t="array" ref="CB13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399" s="28" cm="1">
        <f t="array" ref="CC13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267</v>
      </c>
      <c r="CD1399" s="28">
        <f>IF(TRIM(Table1[[#This Row],[Party]])="Labour",Table1[[#This Row],[Conservative_Aye]],Table1[[#This Row],[Labour_Aye]])</f>
        <v>147</v>
      </c>
      <c r="CE1399" s="28">
        <f>IF(TRIM(Table1[[#This Row],[Party]])="Labour",Table1[[#This Row],[Conservative_No]],Table1[[#This Row],[Labour_No]])</f>
        <v>0</v>
      </c>
      <c r="CF1399" s="36">
        <f>IF(Table1[[#This Row],[Gov_Aye]]+Table1[[#This Row],[Gov_No]]=0,"",Table1[[#This Row],[Gov_Aye]]/(Table1[[#This Row],[Gov_Aye]]+Table1[[#This Row],[Gov_No]]))</f>
        <v>7.4349442379182153E-3</v>
      </c>
      <c r="CG1399" s="36">
        <f>IF(Table1[[#This Row],[Opp_Aye]]+Table1[[#This Row],[Opp_No]]=0,"",Table1[[#This Row],[Opp_Aye]]/(Table1[[#This Row],[Opp_Aye]]+Table1[[#This Row],[Opp_No]]))</f>
        <v>1</v>
      </c>
      <c r="CH1399" s="36">
        <f>IF(OR(Table1[[#This Row],[Gov_Share]]="",Table1[[#This Row],[Opp_Share]]=""),"",ABS(Table1[[#This Row],[Gov_Share]]-Table1[[#This Row],[Opp_Share]]))</f>
        <v>0.99256505576208176</v>
      </c>
      <c r="CI1399" s="36">
        <f>IF(Table1[[#This Row],[Gov_Aye]]+Table1[[#This Row],[Gov_No]]=0,"",ABS(Table1[[#This Row],[Gov_Aye]]-Table1[[#This Row],[Gov_No]])/(Table1[[#This Row],[Gov_Aye]]+Table1[[#This Row],[Gov_No]]))</f>
        <v>0.98513011152416352</v>
      </c>
      <c r="CJ1399" s="36">
        <f>IF(Table1[[#This Row],[Opp_Aye]]+Table1[[#This Row],[Opp_No]]=0,"",ABS(Table1[[#This Row],[Opp_Aye]]-Table1[[#This Row],[Opp_No]])/(Table1[[#This Row],[Opp_Aye]]+Table1[[#This Row],[Opp_No]]))</f>
        <v>1</v>
      </c>
      <c r="CK13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0.95325025261030649</v>
      </c>
    </row>
    <row r="1400" spans="1:89" ht="29.5" x14ac:dyDescent="0.75">
      <c r="A1400">
        <v>1257</v>
      </c>
      <c r="B1400" s="17">
        <v>44642</v>
      </c>
      <c r="C1400" s="18">
        <v>0.70763888888888893</v>
      </c>
      <c r="D1400">
        <v>221</v>
      </c>
      <c r="E1400" s="20" t="s">
        <v>370</v>
      </c>
      <c r="H1400">
        <v>291</v>
      </c>
      <c r="I1400">
        <v>232</v>
      </c>
      <c r="J1400">
        <v>0</v>
      </c>
      <c r="K1400">
        <v>0</v>
      </c>
      <c r="L1400">
        <v>0</v>
      </c>
      <c r="M1400" s="3">
        <v>286</v>
      </c>
      <c r="N1400">
        <v>0</v>
      </c>
      <c r="O1400">
        <v>0</v>
      </c>
      <c r="P1400">
        <v>0</v>
      </c>
      <c r="Q1400">
        <v>1</v>
      </c>
      <c r="R1400" s="4">
        <v>0</v>
      </c>
      <c r="S1400">
        <v>0</v>
      </c>
      <c r="T1400">
        <v>0</v>
      </c>
      <c r="U1400">
        <v>0</v>
      </c>
      <c r="V1400">
        <v>0</v>
      </c>
      <c r="W1400">
        <v>0</v>
      </c>
      <c r="X1400">
        <v>0</v>
      </c>
      <c r="Y1400">
        <v>0</v>
      </c>
      <c r="Z1400">
        <v>0</v>
      </c>
      <c r="AA1400">
        <v>0</v>
      </c>
      <c r="AB1400">
        <v>0</v>
      </c>
      <c r="AC1400">
        <v>0</v>
      </c>
      <c r="AD1400">
        <v>1</v>
      </c>
      <c r="AE1400">
        <v>1</v>
      </c>
      <c r="AF1400">
        <v>0</v>
      </c>
      <c r="AG1400" s="3">
        <v>2</v>
      </c>
      <c r="AH1400">
        <v>8</v>
      </c>
      <c r="AI1400">
        <v>0</v>
      </c>
      <c r="AJ1400">
        <v>1</v>
      </c>
      <c r="AK1400">
        <v>3</v>
      </c>
      <c r="AL1400" s="4">
        <v>163</v>
      </c>
      <c r="AM1400">
        <v>13</v>
      </c>
      <c r="AN1400">
        <v>2</v>
      </c>
      <c r="AO1400">
        <v>0</v>
      </c>
      <c r="AP1400">
        <v>37</v>
      </c>
      <c r="AQ1400">
        <v>2</v>
      </c>
      <c r="AR1400">
        <v>0</v>
      </c>
      <c r="AS1400">
        <v>0</v>
      </c>
      <c r="AT1400">
        <v>0</v>
      </c>
      <c r="AU1400">
        <v>0</v>
      </c>
      <c r="AV1400">
        <v>0</v>
      </c>
      <c r="AW1400">
        <v>0</v>
      </c>
      <c r="AX1400">
        <v>0</v>
      </c>
      <c r="AY1400">
        <v>0</v>
      </c>
      <c r="AZ1400">
        <v>0</v>
      </c>
      <c r="BA1400" s="3">
        <v>2</v>
      </c>
      <c r="BB1400">
        <v>0</v>
      </c>
      <c r="BC1400">
        <v>0</v>
      </c>
      <c r="BD1400">
        <v>0</v>
      </c>
      <c r="BE1400">
        <v>1</v>
      </c>
      <c r="BF1400" s="4">
        <v>0</v>
      </c>
      <c r="BG1400">
        <v>0</v>
      </c>
      <c r="BH1400">
        <v>0</v>
      </c>
      <c r="BI1400">
        <v>0</v>
      </c>
      <c r="BJ1400">
        <v>0</v>
      </c>
      <c r="BK1400">
        <v>0</v>
      </c>
      <c r="BL1400">
        <v>0</v>
      </c>
      <c r="BM1400">
        <v>0</v>
      </c>
      <c r="BN1400">
        <v>0</v>
      </c>
      <c r="BO1400">
        <v>0</v>
      </c>
      <c r="BP1400">
        <v>0</v>
      </c>
      <c r="BQ1400">
        <v>0</v>
      </c>
      <c r="BR1400">
        <v>3</v>
      </c>
      <c r="BS1400">
        <v>520</v>
      </c>
      <c r="BT1400">
        <v>0.01</v>
      </c>
      <c r="BU1400" s="1">
        <v>0.8</v>
      </c>
      <c r="BV1400" s="5">
        <f>IFERROR($BF1400/($AL1400+$R1400), "No Votes")</f>
        <v>0</v>
      </c>
      <c r="BW1400" s="5">
        <f>IFERROR($BA1400/($AG1400+$M1400), "No Votes")</f>
        <v>6.9444444444444441E-3</v>
      </c>
      <c r="BX1400" t="s">
        <v>2157</v>
      </c>
      <c r="BY1400" s="5" t="s">
        <v>2093</v>
      </c>
      <c r="BZ1400" s="5" t="s">
        <v>2088</v>
      </c>
      <c r="CA1400" s="28" t="str">
        <f>IF(Table1[[#This Row],[Party]]="Labour","Conservative","Labour")</f>
        <v>Labour</v>
      </c>
      <c r="CB1400" s="28" cm="1">
        <f t="array" ref="CB14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400" s="28" cm="1">
        <f t="array" ref="CC14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400" s="28">
        <f>IF(TRIM(Table1[[#This Row],[Party]])="Labour",Table1[[#This Row],[Conservative_Aye]],Table1[[#This Row],[Labour_Aye]])</f>
        <v>0</v>
      </c>
      <c r="CE1400" s="28">
        <f>IF(TRIM(Table1[[#This Row],[Party]])="Labour",Table1[[#This Row],[Conservative_No]],Table1[[#This Row],[Labour_No]])</f>
        <v>163</v>
      </c>
      <c r="CF1400" s="36">
        <f>IF(Table1[[#This Row],[Gov_Aye]]+Table1[[#This Row],[Gov_No]]=0,"",Table1[[#This Row],[Gov_Aye]]/(Table1[[#This Row],[Gov_Aye]]+Table1[[#This Row],[Gov_No]]))</f>
        <v>0.99305555555555558</v>
      </c>
      <c r="CG1400" s="36">
        <f>IF(Table1[[#This Row],[Opp_Aye]]+Table1[[#This Row],[Opp_No]]=0,"",Table1[[#This Row],[Opp_Aye]]/(Table1[[#This Row],[Opp_Aye]]+Table1[[#This Row],[Opp_No]]))</f>
        <v>0</v>
      </c>
      <c r="CH1400" s="36">
        <f>IF(OR(Table1[[#This Row],[Gov_Share]]="",Table1[[#This Row],[Opp_Share]]=""),"",ABS(Table1[[#This Row],[Gov_Share]]-Table1[[#This Row],[Opp_Share]]))</f>
        <v>0.99305555555555558</v>
      </c>
      <c r="CI1400" s="36">
        <f>IF(Table1[[#This Row],[Gov_Aye]]+Table1[[#This Row],[Gov_No]]=0,"",ABS(Table1[[#This Row],[Gov_Aye]]-Table1[[#This Row],[Gov_No]])/(Table1[[#This Row],[Gov_Aye]]+Table1[[#This Row],[Gov_No]]))</f>
        <v>0.98611111111111116</v>
      </c>
      <c r="CJ1400" s="36">
        <f>IF(Table1[[#This Row],[Opp_Aye]]+Table1[[#This Row],[Opp_No]]=0,"",ABS(Table1[[#This Row],[Opp_Aye]]-Table1[[#This Row],[Opp_No]])/(Table1[[#This Row],[Opp_Aye]]+Table1[[#This Row],[Opp_No]]))</f>
        <v>1</v>
      </c>
      <c r="CK14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0.95320696119832593</v>
      </c>
    </row>
    <row r="1401" spans="1:89" ht="29.5" x14ac:dyDescent="0.75">
      <c r="A1401" s="2">
        <v>1492</v>
      </c>
      <c r="B1401" s="15">
        <v>44992</v>
      </c>
      <c r="C1401" s="16">
        <v>0.77083333333333337</v>
      </c>
      <c r="D1401" s="2">
        <v>186</v>
      </c>
      <c r="E1401" s="19" t="s">
        <v>246</v>
      </c>
      <c r="F1401" s="2"/>
      <c r="G1401" s="2"/>
      <c r="H1401" s="2">
        <v>281</v>
      </c>
      <c r="I1401" s="2">
        <v>236</v>
      </c>
      <c r="J1401" s="2">
        <v>0</v>
      </c>
      <c r="K1401" s="2">
        <v>0</v>
      </c>
      <c r="L1401" s="2">
        <v>0</v>
      </c>
      <c r="M1401" s="3">
        <v>269</v>
      </c>
      <c r="N1401" s="2">
        <v>8</v>
      </c>
      <c r="O1401" s="2">
        <v>0</v>
      </c>
      <c r="P1401" s="2">
        <v>0</v>
      </c>
      <c r="Q1401" s="2">
        <v>3</v>
      </c>
      <c r="R1401" s="4">
        <v>0</v>
      </c>
      <c r="S1401" s="2">
        <v>0</v>
      </c>
      <c r="T1401" s="2">
        <v>0</v>
      </c>
      <c r="U1401" s="2">
        <v>0</v>
      </c>
      <c r="V1401" s="2">
        <v>0</v>
      </c>
      <c r="W1401" s="2">
        <v>0</v>
      </c>
      <c r="X1401" s="2">
        <v>0</v>
      </c>
      <c r="Y1401" s="2">
        <v>0</v>
      </c>
      <c r="Z1401" s="2">
        <v>0</v>
      </c>
      <c r="AA1401" s="2">
        <v>0</v>
      </c>
      <c r="AB1401" s="2">
        <v>0</v>
      </c>
      <c r="AC1401" s="2">
        <v>0</v>
      </c>
      <c r="AD1401" s="2">
        <v>1</v>
      </c>
      <c r="AE1401" s="2">
        <v>1</v>
      </c>
      <c r="AF1401" s="2">
        <v>0</v>
      </c>
      <c r="AG1401" s="3">
        <v>2</v>
      </c>
      <c r="AH1401" s="2">
        <v>0</v>
      </c>
      <c r="AI1401" s="2">
        <v>0</v>
      </c>
      <c r="AJ1401" s="2">
        <v>1</v>
      </c>
      <c r="AK1401" s="2">
        <v>5</v>
      </c>
      <c r="AL1401" s="4">
        <v>172</v>
      </c>
      <c r="AM1401" s="2">
        <v>12</v>
      </c>
      <c r="AN1401" s="2">
        <v>2</v>
      </c>
      <c r="AO1401" s="2">
        <v>0</v>
      </c>
      <c r="AP1401" s="2">
        <v>38</v>
      </c>
      <c r="AQ1401" s="2">
        <v>2</v>
      </c>
      <c r="AR1401" s="2">
        <v>0</v>
      </c>
      <c r="AS1401" s="2">
        <v>0</v>
      </c>
      <c r="AT1401" s="2">
        <v>0</v>
      </c>
      <c r="AU1401" s="2">
        <v>0</v>
      </c>
      <c r="AV1401" s="2">
        <v>0</v>
      </c>
      <c r="AW1401" s="2">
        <v>0</v>
      </c>
      <c r="AX1401" s="2">
        <v>0</v>
      </c>
      <c r="AY1401" s="2">
        <v>0</v>
      </c>
      <c r="AZ1401" s="2">
        <v>0</v>
      </c>
      <c r="BA1401" s="44">
        <v>2</v>
      </c>
      <c r="BB1401" s="2">
        <v>0</v>
      </c>
      <c r="BC1401" s="2">
        <v>0</v>
      </c>
      <c r="BD1401" s="2">
        <v>0</v>
      </c>
      <c r="BE1401" s="2">
        <v>3</v>
      </c>
      <c r="BF1401" s="45">
        <v>0</v>
      </c>
      <c r="BG1401" s="2">
        <v>0</v>
      </c>
      <c r="BH1401" s="2">
        <v>0</v>
      </c>
      <c r="BI1401" s="2">
        <v>0</v>
      </c>
      <c r="BJ1401" s="2">
        <v>0</v>
      </c>
      <c r="BK1401" s="2">
        <v>0</v>
      </c>
      <c r="BL1401" s="2">
        <v>0</v>
      </c>
      <c r="BM1401" s="2">
        <v>0</v>
      </c>
      <c r="BN1401" s="2">
        <v>0</v>
      </c>
      <c r="BO1401" s="2">
        <v>0</v>
      </c>
      <c r="BP1401" s="2">
        <v>0</v>
      </c>
      <c r="BQ1401" s="2">
        <v>0</v>
      </c>
      <c r="BR1401" s="2">
        <v>5</v>
      </c>
      <c r="BS1401" s="2">
        <v>516</v>
      </c>
      <c r="BT1401" s="2">
        <v>0.01</v>
      </c>
      <c r="BU1401" s="5">
        <v>0.79</v>
      </c>
      <c r="BV1401" s="5">
        <f>IFERROR($BF1401/($AL1401+$R1401), "No Votes")</f>
        <v>0</v>
      </c>
      <c r="BW1401" s="5">
        <f>IFERROR($BA1401/($AG1401+$M1401), "No Votes")</f>
        <v>7.3800738007380072E-3</v>
      </c>
      <c r="BX1401" t="s">
        <v>2157</v>
      </c>
      <c r="BY1401" s="5" t="s">
        <v>2096</v>
      </c>
      <c r="BZ1401" s="5" t="s">
        <v>2088</v>
      </c>
      <c r="CA1401" s="28" t="str">
        <f>IF(Table1[[#This Row],[Party]]="Labour","Conservative","Labour")</f>
        <v>Labour</v>
      </c>
      <c r="CB1401" s="28" cm="1">
        <f t="array" ref="CB14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269</v>
      </c>
      <c r="CC1401" s="28" cm="1">
        <f t="array" ref="CC14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401" s="28">
        <f>IF(TRIM(Table1[[#This Row],[Party]])="Labour",Table1[[#This Row],[Conservative_Aye]],Table1[[#This Row],[Labour_Aye]])</f>
        <v>0</v>
      </c>
      <c r="CE1401" s="28">
        <f>IF(TRIM(Table1[[#This Row],[Party]])="Labour",Table1[[#This Row],[Conservative_No]],Table1[[#This Row],[Labour_No]])</f>
        <v>172</v>
      </c>
      <c r="CF1401" s="36">
        <f>IF(Table1[[#This Row],[Gov_Aye]]+Table1[[#This Row],[Gov_No]]=0,"",Table1[[#This Row],[Gov_Aye]]/(Table1[[#This Row],[Gov_Aye]]+Table1[[#This Row],[Gov_No]]))</f>
        <v>0.99261992619926198</v>
      </c>
      <c r="CG1401" s="36">
        <f>IF(Table1[[#This Row],[Opp_Aye]]+Table1[[#This Row],[Opp_No]]=0,"",Table1[[#This Row],[Opp_Aye]]/(Table1[[#This Row],[Opp_Aye]]+Table1[[#This Row],[Opp_No]]))</f>
        <v>0</v>
      </c>
      <c r="CH1401" s="36">
        <f>IF(OR(Table1[[#This Row],[Gov_Share]]="",Table1[[#This Row],[Opp_Share]]=""),"",ABS(Table1[[#This Row],[Gov_Share]]-Table1[[#This Row],[Opp_Share]]))</f>
        <v>0.99261992619926198</v>
      </c>
      <c r="CI1401" s="36">
        <f>IF(Table1[[#This Row],[Gov_Aye]]+Table1[[#This Row],[Gov_No]]=0,"",ABS(Table1[[#This Row],[Gov_Aye]]-Table1[[#This Row],[Gov_No]])/(Table1[[#This Row],[Gov_Aye]]+Table1[[#This Row],[Gov_No]]))</f>
        <v>0.98523985239852396</v>
      </c>
      <c r="CJ1401" s="36">
        <f>IF(Table1[[#This Row],[Opp_Aye]]+Table1[[#This Row],[Opp_No]]=0,"",ABS(Table1[[#This Row],[Opp_Aye]]-Table1[[#This Row],[Opp_No]])/(Table1[[#This Row],[Opp_Aye]]+Table1[[#This Row],[Opp_No]]))</f>
        <v>1</v>
      </c>
      <c r="CK14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0.95316592204590977</v>
      </c>
    </row>
    <row r="1402" spans="1:89" hidden="1" x14ac:dyDescent="0.75">
      <c r="A1402">
        <v>1054</v>
      </c>
      <c r="B1402" s="17">
        <v>44363</v>
      </c>
      <c r="C1402" s="18">
        <v>0.79861111111111116</v>
      </c>
      <c r="D1402">
        <v>29</v>
      </c>
      <c r="E1402" s="20" t="s">
        <v>122</v>
      </c>
      <c r="F1402" t="s">
        <v>2046</v>
      </c>
      <c r="H1402">
        <v>588</v>
      </c>
      <c r="I1402">
        <v>25</v>
      </c>
      <c r="J1402">
        <v>2</v>
      </c>
      <c r="K1402">
        <v>1</v>
      </c>
      <c r="L1402">
        <v>0</v>
      </c>
      <c r="M1402" s="3">
        <v>319</v>
      </c>
      <c r="N1402">
        <v>4</v>
      </c>
      <c r="O1402">
        <v>0</v>
      </c>
      <c r="P1402">
        <v>1</v>
      </c>
      <c r="Q1402">
        <v>4</v>
      </c>
      <c r="R1402" s="4">
        <v>196</v>
      </c>
      <c r="S1402">
        <v>11</v>
      </c>
      <c r="T1402">
        <v>3</v>
      </c>
      <c r="U1402">
        <v>0</v>
      </c>
      <c r="V1402">
        <v>45</v>
      </c>
      <c r="W1402">
        <v>2</v>
      </c>
      <c r="X1402">
        <v>0</v>
      </c>
      <c r="Y1402">
        <v>0</v>
      </c>
      <c r="Z1402">
        <v>0</v>
      </c>
      <c r="AA1402">
        <v>0</v>
      </c>
      <c r="AB1402">
        <v>0</v>
      </c>
      <c r="AC1402">
        <v>0</v>
      </c>
      <c r="AD1402">
        <v>0</v>
      </c>
      <c r="AE1402">
        <v>0</v>
      </c>
      <c r="AF1402">
        <v>0</v>
      </c>
      <c r="AG1402" s="3">
        <v>23</v>
      </c>
      <c r="AH1402">
        <v>4</v>
      </c>
      <c r="AI1402">
        <v>0</v>
      </c>
      <c r="AJ1402">
        <v>0</v>
      </c>
      <c r="AK1402">
        <v>0</v>
      </c>
      <c r="AL1402" s="4">
        <v>0</v>
      </c>
      <c r="AM1402">
        <v>0</v>
      </c>
      <c r="AN1402">
        <v>0</v>
      </c>
      <c r="AO1402">
        <v>0</v>
      </c>
      <c r="AP1402">
        <v>0</v>
      </c>
      <c r="AQ1402">
        <v>0</v>
      </c>
      <c r="AR1402">
        <v>0</v>
      </c>
      <c r="AS1402">
        <v>0</v>
      </c>
      <c r="AT1402">
        <v>0</v>
      </c>
      <c r="AU1402">
        <v>0</v>
      </c>
      <c r="AV1402">
        <v>0</v>
      </c>
      <c r="AW1402">
        <v>0</v>
      </c>
      <c r="AX1402">
        <v>0</v>
      </c>
      <c r="AY1402">
        <v>0</v>
      </c>
      <c r="AZ1402">
        <v>0</v>
      </c>
      <c r="BA1402" s="3">
        <v>23</v>
      </c>
      <c r="BB1402">
        <v>4</v>
      </c>
      <c r="BC1402">
        <v>0</v>
      </c>
      <c r="BD1402">
        <v>0</v>
      </c>
      <c r="BE1402">
        <v>0</v>
      </c>
      <c r="BF1402" s="4">
        <v>0</v>
      </c>
      <c r="BG1402">
        <v>0</v>
      </c>
      <c r="BH1402">
        <v>0</v>
      </c>
      <c r="BI1402">
        <v>0</v>
      </c>
      <c r="BJ1402">
        <v>0</v>
      </c>
      <c r="BK1402">
        <v>0</v>
      </c>
      <c r="BL1402">
        <v>0</v>
      </c>
      <c r="BM1402">
        <v>0</v>
      </c>
      <c r="BN1402">
        <v>0</v>
      </c>
      <c r="BO1402">
        <v>0</v>
      </c>
      <c r="BP1402">
        <v>0</v>
      </c>
      <c r="BQ1402">
        <v>0</v>
      </c>
      <c r="BR1402">
        <v>27</v>
      </c>
      <c r="BS1402">
        <v>615</v>
      </c>
      <c r="BT1402">
        <v>0.04</v>
      </c>
      <c r="BU1402" s="1">
        <v>0.95</v>
      </c>
      <c r="BV1402" s="5">
        <f>IFERROR($BF1402/($AL1402+$R1402), "No Votes")</f>
        <v>0</v>
      </c>
      <c r="BW1402" s="5">
        <f>IFERROR($BA1402/($AG1402+$M1402), "No Votes")</f>
        <v>6.725146198830409E-2</v>
      </c>
      <c r="BX1402" t="s">
        <v>2156</v>
      </c>
      <c r="BY1402" s="5" t="s">
        <v>2093</v>
      </c>
      <c r="BZ1402" s="5" t="s">
        <v>2088</v>
      </c>
      <c r="CA1402" s="28" t="str">
        <f>IF(Table1[[#This Row],[Party]]="Labour","Conservative","Labour")</f>
        <v>Labour</v>
      </c>
      <c r="CB1402" s="28" cm="1">
        <f t="array" ref="CB14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319</v>
      </c>
      <c r="CC1402" s="28" cm="1">
        <f t="array" ref="CC14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v>
      </c>
      <c r="CD1402" s="28">
        <f>IF(TRIM(Table1[[#This Row],[Party]])="Labour",Table1[[#This Row],[Conservative_Aye]],Table1[[#This Row],[Labour_Aye]])</f>
        <v>196</v>
      </c>
      <c r="CE1402" s="28">
        <f>IF(TRIM(Table1[[#This Row],[Party]])="Labour",Table1[[#This Row],[Conservative_No]],Table1[[#This Row],[Labour_No]])</f>
        <v>0</v>
      </c>
      <c r="CF1402" s="36">
        <f>IF(Table1[[#This Row],[Gov_Aye]]+Table1[[#This Row],[Gov_No]]=0,"",Table1[[#This Row],[Gov_Aye]]/(Table1[[#This Row],[Gov_Aye]]+Table1[[#This Row],[Gov_No]]))</f>
        <v>0.93274853801169588</v>
      </c>
      <c r="CG1402" s="36">
        <f>IF(Table1[[#This Row],[Opp_Aye]]+Table1[[#This Row],[Opp_No]]=0,"",Table1[[#This Row],[Opp_Aye]]/(Table1[[#This Row],[Opp_Aye]]+Table1[[#This Row],[Opp_No]]))</f>
        <v>1</v>
      </c>
      <c r="CH1402" s="36">
        <f>IF(OR(Table1[[#This Row],[Gov_Share]]="",Table1[[#This Row],[Opp_Share]]=""),"",ABS(Table1[[#This Row],[Gov_Share]]-Table1[[#This Row],[Opp_Share]]))</f>
        <v>6.7251461988304118E-2</v>
      </c>
      <c r="CI1402" s="36">
        <f>IF(Table1[[#This Row],[Gov_Aye]]+Table1[[#This Row],[Gov_No]]=0,"",ABS(Table1[[#This Row],[Gov_Aye]]-Table1[[#This Row],[Gov_No]])/(Table1[[#This Row],[Gov_Aye]]+Table1[[#This Row],[Gov_No]]))</f>
        <v>0.86549707602339176</v>
      </c>
      <c r="CJ1402" s="36">
        <f>IF(Table1[[#This Row],[Opp_Aye]]+Table1[[#This Row],[Opp_No]]=0,"",ABS(Table1[[#This Row],[Opp_Aye]]-Table1[[#This Row],[Opp_No]])/(Table1[[#This Row],[Opp_Aye]]+Table1[[#This Row],[Opp_No]]))</f>
        <v>1</v>
      </c>
      <c r="CK14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6.5263879369431135E-2</v>
      </c>
    </row>
    <row r="1403" spans="1:89" hidden="1" x14ac:dyDescent="0.75">
      <c r="A1403">
        <v>723</v>
      </c>
      <c r="B1403" s="17">
        <v>43760</v>
      </c>
      <c r="C1403" s="18">
        <v>0.80208333333333337</v>
      </c>
      <c r="D1403">
        <v>5</v>
      </c>
      <c r="E1403" s="20" t="s">
        <v>152</v>
      </c>
      <c r="F1403" t="s">
        <v>2013</v>
      </c>
      <c r="H1403">
        <v>308</v>
      </c>
      <c r="I1403">
        <v>322</v>
      </c>
      <c r="J1403">
        <v>0</v>
      </c>
      <c r="K1403">
        <v>0</v>
      </c>
      <c r="L1403">
        <v>0</v>
      </c>
      <c r="M1403" s="3">
        <v>285</v>
      </c>
      <c r="N1403">
        <v>0</v>
      </c>
      <c r="O1403">
        <v>0</v>
      </c>
      <c r="P1403">
        <v>0</v>
      </c>
      <c r="Q1403">
        <v>18</v>
      </c>
      <c r="R1403" s="4">
        <v>5</v>
      </c>
      <c r="S1403">
        <v>0</v>
      </c>
      <c r="T1403">
        <v>0</v>
      </c>
      <c r="U1403">
        <v>0</v>
      </c>
      <c r="V1403">
        <v>0</v>
      </c>
      <c r="W1403">
        <v>0</v>
      </c>
      <c r="X1403">
        <v>0</v>
      </c>
      <c r="Y1403">
        <v>0</v>
      </c>
      <c r="Z1403">
        <v>0</v>
      </c>
      <c r="AA1403">
        <v>0</v>
      </c>
      <c r="AB1403">
        <v>0</v>
      </c>
      <c r="AC1403">
        <v>0</v>
      </c>
      <c r="AD1403">
        <v>0</v>
      </c>
      <c r="AE1403">
        <v>0</v>
      </c>
      <c r="AF1403">
        <v>0</v>
      </c>
      <c r="AG1403" s="3">
        <v>0</v>
      </c>
      <c r="AH1403">
        <v>10</v>
      </c>
      <c r="AI1403">
        <v>0</v>
      </c>
      <c r="AJ1403">
        <v>1</v>
      </c>
      <c r="AK1403">
        <v>15</v>
      </c>
      <c r="AL1403" s="4">
        <v>233</v>
      </c>
      <c r="AM1403">
        <v>19</v>
      </c>
      <c r="AN1403">
        <v>4</v>
      </c>
      <c r="AO1403">
        <v>0</v>
      </c>
      <c r="AP1403">
        <v>35</v>
      </c>
      <c r="AQ1403">
        <v>0</v>
      </c>
      <c r="AR1403">
        <v>5</v>
      </c>
      <c r="AS1403">
        <v>0</v>
      </c>
      <c r="AT1403">
        <v>0</v>
      </c>
      <c r="AU1403">
        <v>0</v>
      </c>
      <c r="AV1403">
        <v>0</v>
      </c>
      <c r="AW1403">
        <v>0</v>
      </c>
      <c r="AX1403">
        <v>0</v>
      </c>
      <c r="AY1403">
        <v>0</v>
      </c>
      <c r="AZ1403">
        <v>0</v>
      </c>
      <c r="BA1403" s="3">
        <v>0</v>
      </c>
      <c r="BB1403">
        <v>0</v>
      </c>
      <c r="BC1403">
        <v>0</v>
      </c>
      <c r="BD1403">
        <v>0</v>
      </c>
      <c r="BE1403">
        <v>15</v>
      </c>
      <c r="BF1403" s="4">
        <v>5</v>
      </c>
      <c r="BG1403">
        <v>0</v>
      </c>
      <c r="BH1403">
        <v>0</v>
      </c>
      <c r="BI1403">
        <v>0</v>
      </c>
      <c r="BJ1403">
        <v>0</v>
      </c>
      <c r="BK1403">
        <v>0</v>
      </c>
      <c r="BL1403">
        <v>0</v>
      </c>
      <c r="BM1403">
        <v>0</v>
      </c>
      <c r="BN1403">
        <v>0</v>
      </c>
      <c r="BO1403">
        <v>0</v>
      </c>
      <c r="BP1403">
        <v>0</v>
      </c>
      <c r="BQ1403">
        <v>0</v>
      </c>
      <c r="BR1403">
        <v>20</v>
      </c>
      <c r="BS1403">
        <v>630</v>
      </c>
      <c r="BT1403">
        <v>0.03</v>
      </c>
      <c r="BU1403" s="1">
        <v>0.97</v>
      </c>
      <c r="BV1403" s="5">
        <f>IFERROR($BF1403/($AL1403+$R1403), "No Votes")</f>
        <v>2.100840336134454E-2</v>
      </c>
      <c r="BW1403" s="5">
        <f>IFERROR($BA1403/($AG1403+$M1403), "No Votes")</f>
        <v>0</v>
      </c>
      <c r="BY1403" s="5" t="s">
        <v>2093</v>
      </c>
      <c r="BZ1403" s="5" t="s">
        <v>2088</v>
      </c>
      <c r="CA1403" s="28" t="str">
        <f>IF(Table1[[#This Row],[Party]]="Labour","Conservative","Labour")</f>
        <v>Labour</v>
      </c>
      <c r="CB1403" s="28" cm="1">
        <f t="array" ref="CB14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403" s="28" cm="1">
        <f t="array" ref="CC14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03" s="28">
        <f>IF(TRIM(Table1[[#This Row],[Party]])="Labour",Table1[[#This Row],[Conservative_Aye]],Table1[[#This Row],[Labour_Aye]])</f>
        <v>5</v>
      </c>
      <c r="CE1403" s="28">
        <f>IF(TRIM(Table1[[#This Row],[Party]])="Labour",Table1[[#This Row],[Conservative_No]],Table1[[#This Row],[Labour_No]])</f>
        <v>233</v>
      </c>
      <c r="CF1403" s="36">
        <f>IF(Table1[[#This Row],[Gov_Aye]]+Table1[[#This Row],[Gov_No]]=0,"",Table1[[#This Row],[Gov_Aye]]/(Table1[[#This Row],[Gov_Aye]]+Table1[[#This Row],[Gov_No]]))</f>
        <v>1</v>
      </c>
      <c r="CG1403" s="36">
        <f>IF(Table1[[#This Row],[Opp_Aye]]+Table1[[#This Row],[Opp_No]]=0,"",Table1[[#This Row],[Opp_Aye]]/(Table1[[#This Row],[Opp_Aye]]+Table1[[#This Row],[Opp_No]]))</f>
        <v>2.100840336134454E-2</v>
      </c>
      <c r="CH1403" s="36">
        <f>IF(OR(Table1[[#This Row],[Gov_Share]]="",Table1[[#This Row],[Opp_Share]]=""),"",ABS(Table1[[#This Row],[Gov_Share]]-Table1[[#This Row],[Opp_Share]]))</f>
        <v>0.97899159663865543</v>
      </c>
      <c r="CI1403" s="36">
        <f>IF(Table1[[#This Row],[Gov_Aye]]+Table1[[#This Row],[Gov_No]]=0,"",ABS(Table1[[#This Row],[Gov_Aye]]-Table1[[#This Row],[Gov_No]])/(Table1[[#This Row],[Gov_Aye]]+Table1[[#This Row],[Gov_No]]))</f>
        <v>1</v>
      </c>
      <c r="CJ1403" s="36">
        <f>IF(Table1[[#This Row],[Opp_Aye]]+Table1[[#This Row],[Opp_No]]=0,"",ABS(Table1[[#This Row],[Opp_Aye]]-Table1[[#This Row],[Opp_No]])/(Table1[[#This Row],[Opp_Aye]]+Table1[[#This Row],[Opp_No]]))</f>
        <v>0.95798319327731096</v>
      </c>
      <c r="CK14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0.92474957244075251</v>
      </c>
    </row>
    <row r="1404" spans="1:89" x14ac:dyDescent="0.75">
      <c r="A1404">
        <v>1030</v>
      </c>
      <c r="B1404" s="17">
        <v>44335</v>
      </c>
      <c r="C1404" s="18">
        <v>0.80902777777777779</v>
      </c>
      <c r="D1404">
        <v>5</v>
      </c>
      <c r="E1404" s="20" t="s">
        <v>955</v>
      </c>
      <c r="F1404" t="s">
        <v>1922</v>
      </c>
      <c r="H1404">
        <v>367</v>
      </c>
      <c r="I1404">
        <v>264</v>
      </c>
      <c r="J1404">
        <v>0</v>
      </c>
      <c r="K1404">
        <v>0</v>
      </c>
      <c r="L1404">
        <v>0</v>
      </c>
      <c r="M1404" s="3">
        <v>359</v>
      </c>
      <c r="N1404">
        <v>8</v>
      </c>
      <c r="O1404">
        <v>0</v>
      </c>
      <c r="P1404">
        <v>0</v>
      </c>
      <c r="Q1404">
        <v>0</v>
      </c>
      <c r="R1404" s="4">
        <v>0</v>
      </c>
      <c r="S1404">
        <v>0</v>
      </c>
      <c r="T1404">
        <v>0</v>
      </c>
      <c r="U1404">
        <v>0</v>
      </c>
      <c r="V1404">
        <v>0</v>
      </c>
      <c r="W1404">
        <v>0</v>
      </c>
      <c r="X1404">
        <v>0</v>
      </c>
      <c r="Y1404">
        <v>0</v>
      </c>
      <c r="Z1404">
        <v>0</v>
      </c>
      <c r="AA1404">
        <v>0</v>
      </c>
      <c r="AB1404">
        <v>0</v>
      </c>
      <c r="AC1404">
        <v>0</v>
      </c>
      <c r="AD1404">
        <v>2</v>
      </c>
      <c r="AE1404">
        <v>1</v>
      </c>
      <c r="AF1404">
        <v>0</v>
      </c>
      <c r="AG1404" s="3">
        <v>0</v>
      </c>
      <c r="AH1404">
        <v>0</v>
      </c>
      <c r="AI1404">
        <v>0</v>
      </c>
      <c r="AJ1404">
        <v>1</v>
      </c>
      <c r="AK1404">
        <v>4</v>
      </c>
      <c r="AL1404" s="4">
        <v>195</v>
      </c>
      <c r="AM1404">
        <v>11</v>
      </c>
      <c r="AN1404">
        <v>3</v>
      </c>
      <c r="AO1404">
        <v>0</v>
      </c>
      <c r="AP1404">
        <v>45</v>
      </c>
      <c r="AQ1404">
        <v>2</v>
      </c>
      <c r="AR1404">
        <v>0</v>
      </c>
      <c r="AS1404">
        <v>0</v>
      </c>
      <c r="AT1404">
        <v>0</v>
      </c>
      <c r="AU1404">
        <v>0</v>
      </c>
      <c r="AV1404">
        <v>0</v>
      </c>
      <c r="AW1404">
        <v>0</v>
      </c>
      <c r="AX1404">
        <v>0</v>
      </c>
      <c r="AY1404">
        <v>0</v>
      </c>
      <c r="AZ1404">
        <v>0</v>
      </c>
      <c r="BA1404" s="3">
        <v>0</v>
      </c>
      <c r="BB1404">
        <v>0</v>
      </c>
      <c r="BC1404">
        <v>0</v>
      </c>
      <c r="BD1404">
        <v>0</v>
      </c>
      <c r="BE1404">
        <v>0</v>
      </c>
      <c r="BF1404" s="4">
        <v>0</v>
      </c>
      <c r="BG1404">
        <v>0</v>
      </c>
      <c r="BH1404">
        <v>0</v>
      </c>
      <c r="BI1404">
        <v>0</v>
      </c>
      <c r="BJ1404">
        <v>0</v>
      </c>
      <c r="BK1404">
        <v>0</v>
      </c>
      <c r="BL1404">
        <v>0</v>
      </c>
      <c r="BM1404">
        <v>0</v>
      </c>
      <c r="BN1404">
        <v>0</v>
      </c>
      <c r="BO1404">
        <v>0</v>
      </c>
      <c r="BP1404">
        <v>0</v>
      </c>
      <c r="BQ1404">
        <v>0</v>
      </c>
      <c r="BR1404">
        <v>0</v>
      </c>
      <c r="BS1404">
        <v>631</v>
      </c>
      <c r="BT1404">
        <v>0</v>
      </c>
      <c r="BU1404" s="1">
        <v>0.97</v>
      </c>
      <c r="BV1404" s="5">
        <f>IFERROR($BF1404/($AL1404+$R1404), "No Votes")</f>
        <v>0</v>
      </c>
      <c r="BW1404" s="5">
        <f>IFERROR($BA1404/($AG1404+$M1404), "No Votes")</f>
        <v>0</v>
      </c>
      <c r="BX1404" t="s">
        <v>2157</v>
      </c>
      <c r="BY1404" s="5" t="s">
        <v>2093</v>
      </c>
      <c r="BZ1404" s="5" t="s">
        <v>2088</v>
      </c>
      <c r="CA1404" s="28" t="str">
        <f>IF(Table1[[#This Row],[Party]]="Labour","Conservative","Labour")</f>
        <v>Labour</v>
      </c>
      <c r="CB1404" s="28" cm="1">
        <f t="array" ref="CB14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359</v>
      </c>
      <c r="CC1404" s="28" cm="1">
        <f t="array" ref="CC14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04" s="28">
        <f>IF(TRIM(Table1[[#This Row],[Party]])="Labour",Table1[[#This Row],[Conservative_Aye]],Table1[[#This Row],[Labour_Aye]])</f>
        <v>0</v>
      </c>
      <c r="CE1404" s="28">
        <f>IF(TRIM(Table1[[#This Row],[Party]])="Labour",Table1[[#This Row],[Conservative_No]],Table1[[#This Row],[Labour_No]])</f>
        <v>195</v>
      </c>
      <c r="CF1404" s="36">
        <f>IF(Table1[[#This Row],[Gov_Aye]]+Table1[[#This Row],[Gov_No]]=0,"",Table1[[#This Row],[Gov_Aye]]/(Table1[[#This Row],[Gov_Aye]]+Table1[[#This Row],[Gov_No]]))</f>
        <v>1</v>
      </c>
      <c r="CG1404" s="36">
        <f>IF(Table1[[#This Row],[Opp_Aye]]+Table1[[#This Row],[Opp_No]]=0,"",Table1[[#This Row],[Opp_Aye]]/(Table1[[#This Row],[Opp_Aye]]+Table1[[#This Row],[Opp_No]]))</f>
        <v>0</v>
      </c>
      <c r="CH1404" s="36">
        <f>IF(OR(Table1[[#This Row],[Gov_Share]]="",Table1[[#This Row],[Opp_Share]]=""),"",ABS(Table1[[#This Row],[Gov_Share]]-Table1[[#This Row],[Opp_Share]]))</f>
        <v>1</v>
      </c>
      <c r="CI1404" s="36">
        <f>IF(Table1[[#This Row],[Gov_Aye]]+Table1[[#This Row],[Gov_No]]=0,"",ABS(Table1[[#This Row],[Gov_Aye]]-Table1[[#This Row],[Gov_No]])/(Table1[[#This Row],[Gov_Aye]]+Table1[[#This Row],[Gov_No]]))</f>
        <v>1</v>
      </c>
      <c r="CJ1404" s="36">
        <f>IF(Table1[[#This Row],[Opp_Aye]]+Table1[[#This Row],[Opp_No]]=0,"",ABS(Table1[[#This Row],[Opp_Aye]]-Table1[[#This Row],[Opp_No]])/(Table1[[#This Row],[Opp_Aye]]+Table1[[#This Row],[Opp_No]]))</f>
        <v>1</v>
      </c>
      <c r="CK14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0.971813033022773</v>
      </c>
    </row>
    <row r="1405" spans="1:89" x14ac:dyDescent="0.75">
      <c r="A1405" s="2">
        <v>1624</v>
      </c>
      <c r="B1405" s="15">
        <v>45174</v>
      </c>
      <c r="C1405" s="16">
        <v>0.76041666666666663</v>
      </c>
      <c r="D1405" s="2">
        <v>316</v>
      </c>
      <c r="E1405" s="19" t="s">
        <v>260</v>
      </c>
      <c r="F1405" s="2"/>
      <c r="G1405" s="2"/>
      <c r="H1405" s="2">
        <v>235</v>
      </c>
      <c r="I1405" s="2">
        <v>306</v>
      </c>
      <c r="J1405" s="2">
        <v>1</v>
      </c>
      <c r="K1405" s="2">
        <v>1</v>
      </c>
      <c r="L1405" s="2">
        <v>0</v>
      </c>
      <c r="M1405" s="3">
        <v>2</v>
      </c>
      <c r="N1405" s="2">
        <v>8</v>
      </c>
      <c r="O1405" s="2">
        <v>0</v>
      </c>
      <c r="P1405" s="2">
        <v>1</v>
      </c>
      <c r="Q1405" s="2">
        <v>8</v>
      </c>
      <c r="R1405" s="4">
        <v>164</v>
      </c>
      <c r="S1405" s="2">
        <v>14</v>
      </c>
      <c r="T1405" s="2">
        <v>3</v>
      </c>
      <c r="U1405" s="2">
        <v>0</v>
      </c>
      <c r="V1405" s="2">
        <v>28</v>
      </c>
      <c r="W1405" s="2">
        <v>2</v>
      </c>
      <c r="X1405" s="2">
        <v>0</v>
      </c>
      <c r="Y1405" s="2">
        <v>1</v>
      </c>
      <c r="Z1405" s="2">
        <v>0</v>
      </c>
      <c r="AA1405" s="2">
        <v>0</v>
      </c>
      <c r="AB1405" s="2">
        <v>0</v>
      </c>
      <c r="AC1405" s="2">
        <v>0</v>
      </c>
      <c r="AD1405" s="2">
        <v>0</v>
      </c>
      <c r="AE1405" s="2">
        <v>0</v>
      </c>
      <c r="AF1405" s="2">
        <v>0</v>
      </c>
      <c r="AG1405" s="3">
        <v>302</v>
      </c>
      <c r="AH1405" s="2">
        <v>0</v>
      </c>
      <c r="AI1405" s="2">
        <v>0</v>
      </c>
      <c r="AJ1405" s="2">
        <v>0</v>
      </c>
      <c r="AK1405" s="2">
        <v>3</v>
      </c>
      <c r="AL1405" s="4">
        <v>0</v>
      </c>
      <c r="AM1405" s="2">
        <v>0</v>
      </c>
      <c r="AN1405" s="2">
        <v>0</v>
      </c>
      <c r="AO1405" s="2">
        <v>0</v>
      </c>
      <c r="AP1405" s="2">
        <v>0</v>
      </c>
      <c r="AQ1405" s="2">
        <v>0</v>
      </c>
      <c r="AR1405" s="2">
        <v>0</v>
      </c>
      <c r="AS1405" s="2">
        <v>0</v>
      </c>
      <c r="AT1405" s="2">
        <v>0</v>
      </c>
      <c r="AU1405" s="2">
        <v>0</v>
      </c>
      <c r="AV1405" s="2">
        <v>0</v>
      </c>
      <c r="AW1405" s="2">
        <v>0</v>
      </c>
      <c r="AX1405" s="2">
        <v>0</v>
      </c>
      <c r="AY1405" s="2">
        <v>0</v>
      </c>
      <c r="AZ1405" s="2">
        <v>0</v>
      </c>
      <c r="BA1405" s="44">
        <v>2</v>
      </c>
      <c r="BB1405" s="2">
        <v>0</v>
      </c>
      <c r="BC1405" s="2">
        <v>0</v>
      </c>
      <c r="BD1405" s="2">
        <v>0</v>
      </c>
      <c r="BE1405" s="2">
        <v>3</v>
      </c>
      <c r="BF1405" s="45">
        <v>0</v>
      </c>
      <c r="BG1405" s="2">
        <v>0</v>
      </c>
      <c r="BH1405" s="2">
        <v>0</v>
      </c>
      <c r="BI1405" s="2">
        <v>0</v>
      </c>
      <c r="BJ1405" s="2">
        <v>0</v>
      </c>
      <c r="BK1405" s="2">
        <v>0</v>
      </c>
      <c r="BL1405" s="2">
        <v>0</v>
      </c>
      <c r="BM1405" s="2">
        <v>0</v>
      </c>
      <c r="BN1405" s="2">
        <v>0</v>
      </c>
      <c r="BO1405" s="2">
        <v>0</v>
      </c>
      <c r="BP1405" s="2">
        <v>0</v>
      </c>
      <c r="BQ1405" s="2">
        <v>0</v>
      </c>
      <c r="BR1405" s="2">
        <v>5</v>
      </c>
      <c r="BS1405" s="2">
        <v>538</v>
      </c>
      <c r="BT1405" s="2">
        <v>0.01</v>
      </c>
      <c r="BU1405" s="5">
        <v>0.83</v>
      </c>
      <c r="BV1405" s="5">
        <f>IFERROR($BF1405/($AL1405+$R1405), "No Votes")</f>
        <v>0</v>
      </c>
      <c r="BW1405" s="5">
        <f>IFERROR($BA1405/($AG1405+$M1405), "No Votes")</f>
        <v>6.5789473684210523E-3</v>
      </c>
      <c r="BX1405" t="s">
        <v>2157</v>
      </c>
      <c r="BY1405" s="5" t="s">
        <v>2096</v>
      </c>
      <c r="BZ1405" s="5" t="s">
        <v>2088</v>
      </c>
      <c r="CA1405" s="28" t="str">
        <f>IF(Table1[[#This Row],[Party]]="Labour","Conservative","Labour")</f>
        <v>Labour</v>
      </c>
      <c r="CB1405" s="28" cm="1">
        <f t="array" ref="CB14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405" s="28" cm="1">
        <f t="array" ref="CC14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405" s="28">
        <f>IF(TRIM(Table1[[#This Row],[Party]])="Labour",Table1[[#This Row],[Conservative_Aye]],Table1[[#This Row],[Labour_Aye]])</f>
        <v>164</v>
      </c>
      <c r="CE1405" s="28">
        <f>IF(TRIM(Table1[[#This Row],[Party]])="Labour",Table1[[#This Row],[Conservative_No]],Table1[[#This Row],[Labour_No]])</f>
        <v>0</v>
      </c>
      <c r="CF1405" s="36">
        <f>IF(Table1[[#This Row],[Gov_Aye]]+Table1[[#This Row],[Gov_No]]=0,"",Table1[[#This Row],[Gov_Aye]]/(Table1[[#This Row],[Gov_Aye]]+Table1[[#This Row],[Gov_No]]))</f>
        <v>6.5789473684210523E-3</v>
      </c>
      <c r="CG1405" s="36">
        <f>IF(Table1[[#This Row],[Opp_Aye]]+Table1[[#This Row],[Opp_No]]=0,"",Table1[[#This Row],[Opp_Aye]]/(Table1[[#This Row],[Opp_Aye]]+Table1[[#This Row],[Opp_No]]))</f>
        <v>1</v>
      </c>
      <c r="CH1405" s="36">
        <f>IF(OR(Table1[[#This Row],[Gov_Share]]="",Table1[[#This Row],[Opp_Share]]=""),"",ABS(Table1[[#This Row],[Gov_Share]]-Table1[[#This Row],[Opp_Share]]))</f>
        <v>0.99342105263157898</v>
      </c>
      <c r="CI1405" s="36">
        <f>IF(Table1[[#This Row],[Gov_Aye]]+Table1[[#This Row],[Gov_No]]=0,"",ABS(Table1[[#This Row],[Gov_Aye]]-Table1[[#This Row],[Gov_No]])/(Table1[[#This Row],[Gov_Aye]]+Table1[[#This Row],[Gov_No]]))</f>
        <v>0.98684210526315785</v>
      </c>
      <c r="CJ1405" s="36">
        <f>IF(Table1[[#This Row],[Opp_Aye]]+Table1[[#This Row],[Opp_No]]=0,"",ABS(Table1[[#This Row],[Opp_Aye]]-Table1[[#This Row],[Opp_No]])/(Table1[[#This Row],[Opp_Aye]]+Table1[[#This Row],[Opp_No]]))</f>
        <v>1</v>
      </c>
      <c r="CK14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0.95298539214295841</v>
      </c>
    </row>
    <row r="1406" spans="1:89" x14ac:dyDescent="0.75">
      <c r="A1406" s="2">
        <v>1029</v>
      </c>
      <c r="B1406" s="15">
        <v>44335</v>
      </c>
      <c r="C1406" s="16">
        <v>0.80347222222222225</v>
      </c>
      <c r="D1406" s="2">
        <v>4</v>
      </c>
      <c r="E1406" s="19" t="s">
        <v>945</v>
      </c>
      <c r="F1406" s="2" t="s">
        <v>1922</v>
      </c>
      <c r="G1406" s="2"/>
      <c r="H1406" s="2">
        <v>265</v>
      </c>
      <c r="I1406" s="2">
        <v>366</v>
      </c>
      <c r="J1406" s="2">
        <v>2</v>
      </c>
      <c r="K1406" s="2">
        <v>1</v>
      </c>
      <c r="L1406" s="2">
        <v>0</v>
      </c>
      <c r="M1406" s="3">
        <v>0</v>
      </c>
      <c r="N1406" s="2">
        <v>1</v>
      </c>
      <c r="O1406" s="2">
        <v>0</v>
      </c>
      <c r="P1406" s="2">
        <v>1</v>
      </c>
      <c r="Q1406" s="2">
        <v>4</v>
      </c>
      <c r="R1406" s="4">
        <v>195</v>
      </c>
      <c r="S1406" s="2">
        <v>11</v>
      </c>
      <c r="T1406" s="2">
        <v>3</v>
      </c>
      <c r="U1406" s="2">
        <v>0</v>
      </c>
      <c r="V1406" s="2">
        <v>45</v>
      </c>
      <c r="W1406" s="2">
        <v>2</v>
      </c>
      <c r="X1406" s="2">
        <v>0</v>
      </c>
      <c r="Y1406" s="2">
        <v>0</v>
      </c>
      <c r="Z1406" s="2">
        <v>0</v>
      </c>
      <c r="AA1406" s="2">
        <v>0</v>
      </c>
      <c r="AB1406" s="2">
        <v>0</v>
      </c>
      <c r="AC1406" s="2">
        <v>0</v>
      </c>
      <c r="AD1406" s="2">
        <v>0</v>
      </c>
      <c r="AE1406" s="2">
        <v>0</v>
      </c>
      <c r="AF1406" s="2">
        <v>0</v>
      </c>
      <c r="AG1406" s="3">
        <v>359</v>
      </c>
      <c r="AH1406" s="2">
        <v>7</v>
      </c>
      <c r="AI1406" s="2">
        <v>0</v>
      </c>
      <c r="AJ1406" s="2">
        <v>0</v>
      </c>
      <c r="AK1406" s="2">
        <v>0</v>
      </c>
      <c r="AL1406" s="4">
        <v>0</v>
      </c>
      <c r="AM1406" s="2">
        <v>0</v>
      </c>
      <c r="AN1406" s="2">
        <v>0</v>
      </c>
      <c r="AO1406" s="2">
        <v>0</v>
      </c>
      <c r="AP1406" s="2">
        <v>0</v>
      </c>
      <c r="AQ1406" s="2">
        <v>0</v>
      </c>
      <c r="AR1406" s="2">
        <v>0</v>
      </c>
      <c r="AS1406" s="2">
        <v>0</v>
      </c>
      <c r="AT1406" s="2">
        <v>0</v>
      </c>
      <c r="AU1406" s="2">
        <v>0</v>
      </c>
      <c r="AV1406" s="2">
        <v>0</v>
      </c>
      <c r="AW1406" s="2">
        <v>0</v>
      </c>
      <c r="AX1406" s="2">
        <v>0</v>
      </c>
      <c r="AY1406" s="2">
        <v>0</v>
      </c>
      <c r="AZ1406" s="2">
        <v>0</v>
      </c>
      <c r="BA1406" s="44">
        <v>0</v>
      </c>
      <c r="BB1406" s="2">
        <v>1</v>
      </c>
      <c r="BC1406" s="2">
        <v>0</v>
      </c>
      <c r="BD1406" s="2">
        <v>0</v>
      </c>
      <c r="BE1406" s="2">
        <v>0</v>
      </c>
      <c r="BF1406" s="45">
        <v>0</v>
      </c>
      <c r="BG1406" s="2">
        <v>0</v>
      </c>
      <c r="BH1406" s="2">
        <v>0</v>
      </c>
      <c r="BI1406" s="2">
        <v>0</v>
      </c>
      <c r="BJ1406" s="2">
        <v>0</v>
      </c>
      <c r="BK1406" s="2">
        <v>0</v>
      </c>
      <c r="BL1406" s="2">
        <v>0</v>
      </c>
      <c r="BM1406" s="2">
        <v>0</v>
      </c>
      <c r="BN1406" s="2">
        <v>0</v>
      </c>
      <c r="BO1406" s="2">
        <v>0</v>
      </c>
      <c r="BP1406" s="2">
        <v>0</v>
      </c>
      <c r="BQ1406" s="2">
        <v>0</v>
      </c>
      <c r="BR1406" s="2">
        <v>1</v>
      </c>
      <c r="BS1406" s="2">
        <v>631</v>
      </c>
      <c r="BT1406" s="2">
        <v>0</v>
      </c>
      <c r="BU1406" s="5">
        <v>0.97</v>
      </c>
      <c r="BV1406" s="5">
        <f>IFERROR($BF1406/($AL1406+$R1406), "No Votes")</f>
        <v>0</v>
      </c>
      <c r="BW1406" s="5">
        <f>IFERROR($BA1406/($AG1406+$M1406), "No Votes")</f>
        <v>0</v>
      </c>
      <c r="BX1406" t="s">
        <v>2157</v>
      </c>
      <c r="BY1406" s="5" t="s">
        <v>2093</v>
      </c>
      <c r="BZ1406" s="5" t="s">
        <v>2088</v>
      </c>
      <c r="CA1406" s="28" t="str">
        <f>IF(Table1[[#This Row],[Party]]="Labour","Conservative","Labour")</f>
        <v>Labour</v>
      </c>
      <c r="CB1406" s="28" cm="1">
        <f t="array" ref="CB14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06" s="28" cm="1">
        <f t="array" ref="CC14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359</v>
      </c>
      <c r="CD1406" s="28">
        <f>IF(TRIM(Table1[[#This Row],[Party]])="Labour",Table1[[#This Row],[Conservative_Aye]],Table1[[#This Row],[Labour_Aye]])</f>
        <v>195</v>
      </c>
      <c r="CE1406" s="28">
        <f>IF(TRIM(Table1[[#This Row],[Party]])="Labour",Table1[[#This Row],[Conservative_No]],Table1[[#This Row],[Labour_No]])</f>
        <v>0</v>
      </c>
      <c r="CF1406" s="36">
        <f>IF(Table1[[#This Row],[Gov_Aye]]+Table1[[#This Row],[Gov_No]]=0,"",Table1[[#This Row],[Gov_Aye]]/(Table1[[#This Row],[Gov_Aye]]+Table1[[#This Row],[Gov_No]]))</f>
        <v>0</v>
      </c>
      <c r="CG1406" s="36">
        <f>IF(Table1[[#This Row],[Opp_Aye]]+Table1[[#This Row],[Opp_No]]=0,"",Table1[[#This Row],[Opp_Aye]]/(Table1[[#This Row],[Opp_Aye]]+Table1[[#This Row],[Opp_No]]))</f>
        <v>1</v>
      </c>
      <c r="CH1406" s="36">
        <f>IF(OR(Table1[[#This Row],[Gov_Share]]="",Table1[[#This Row],[Opp_Share]]=""),"",ABS(Table1[[#This Row],[Gov_Share]]-Table1[[#This Row],[Opp_Share]]))</f>
        <v>1</v>
      </c>
      <c r="CI1406" s="36">
        <f>IF(Table1[[#This Row],[Gov_Aye]]+Table1[[#This Row],[Gov_No]]=0,"",ABS(Table1[[#This Row],[Gov_Aye]]-Table1[[#This Row],[Gov_No]])/(Table1[[#This Row],[Gov_Aye]]+Table1[[#This Row],[Gov_No]]))</f>
        <v>1</v>
      </c>
      <c r="CJ1406" s="36">
        <f>IF(Table1[[#This Row],[Opp_Aye]]+Table1[[#This Row],[Opp_No]]=0,"",ABS(Table1[[#This Row],[Opp_Aye]]-Table1[[#This Row],[Opp_No]])/(Table1[[#This Row],[Opp_Aye]]+Table1[[#This Row],[Opp_No]]))</f>
        <v>1</v>
      </c>
      <c r="CK14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0.971813033022773</v>
      </c>
    </row>
    <row r="1407" spans="1:89" ht="29.5" x14ac:dyDescent="0.75">
      <c r="A1407">
        <v>1619</v>
      </c>
      <c r="B1407" s="17">
        <v>45173</v>
      </c>
      <c r="C1407" s="18">
        <v>0.88888888888888884</v>
      </c>
      <c r="D1407">
        <v>311</v>
      </c>
      <c r="E1407" s="20" t="s">
        <v>305</v>
      </c>
      <c r="H1407">
        <v>297</v>
      </c>
      <c r="I1407">
        <v>209</v>
      </c>
      <c r="J1407">
        <v>0</v>
      </c>
      <c r="K1407">
        <v>0</v>
      </c>
      <c r="L1407">
        <v>0</v>
      </c>
      <c r="M1407" s="3">
        <v>285</v>
      </c>
      <c r="N1407">
        <v>8</v>
      </c>
      <c r="O1407">
        <v>0</v>
      </c>
      <c r="P1407">
        <v>0</v>
      </c>
      <c r="Q1407">
        <v>1</v>
      </c>
      <c r="R1407" s="4">
        <v>0</v>
      </c>
      <c r="S1407">
        <v>0</v>
      </c>
      <c r="T1407">
        <v>0</v>
      </c>
      <c r="U1407">
        <v>0</v>
      </c>
      <c r="V1407">
        <v>0</v>
      </c>
      <c r="W1407">
        <v>0</v>
      </c>
      <c r="X1407">
        <v>0</v>
      </c>
      <c r="Y1407">
        <v>1</v>
      </c>
      <c r="Z1407">
        <v>0</v>
      </c>
      <c r="AA1407">
        <v>0</v>
      </c>
      <c r="AB1407">
        <v>0</v>
      </c>
      <c r="AC1407">
        <v>0</v>
      </c>
      <c r="AD1407">
        <v>0</v>
      </c>
      <c r="AE1407">
        <v>1</v>
      </c>
      <c r="AF1407">
        <v>0</v>
      </c>
      <c r="AG1407" s="3">
        <v>3</v>
      </c>
      <c r="AH1407">
        <v>0</v>
      </c>
      <c r="AI1407">
        <v>0</v>
      </c>
      <c r="AJ1407">
        <v>1</v>
      </c>
      <c r="AK1407">
        <v>4</v>
      </c>
      <c r="AL1407" s="4">
        <v>157</v>
      </c>
      <c r="AM1407">
        <v>12</v>
      </c>
      <c r="AN1407">
        <v>3</v>
      </c>
      <c r="AO1407">
        <v>0</v>
      </c>
      <c r="AP1407">
        <v>25</v>
      </c>
      <c r="AQ1407">
        <v>2</v>
      </c>
      <c r="AR1407">
        <v>0</v>
      </c>
      <c r="AS1407">
        <v>0</v>
      </c>
      <c r="AT1407">
        <v>0</v>
      </c>
      <c r="AU1407">
        <v>0</v>
      </c>
      <c r="AV1407">
        <v>0</v>
      </c>
      <c r="AW1407">
        <v>0</v>
      </c>
      <c r="AX1407">
        <v>0</v>
      </c>
      <c r="AY1407">
        <v>0</v>
      </c>
      <c r="AZ1407">
        <v>0</v>
      </c>
      <c r="BA1407" s="3">
        <v>3</v>
      </c>
      <c r="BB1407">
        <v>0</v>
      </c>
      <c r="BC1407">
        <v>0</v>
      </c>
      <c r="BD1407">
        <v>0</v>
      </c>
      <c r="BE1407">
        <v>1</v>
      </c>
      <c r="BF1407" s="4">
        <v>0</v>
      </c>
      <c r="BG1407">
        <v>0</v>
      </c>
      <c r="BH1407">
        <v>0</v>
      </c>
      <c r="BI1407">
        <v>0</v>
      </c>
      <c r="BJ1407">
        <v>0</v>
      </c>
      <c r="BK1407">
        <v>0</v>
      </c>
      <c r="BL1407">
        <v>0</v>
      </c>
      <c r="BM1407">
        <v>0</v>
      </c>
      <c r="BN1407">
        <v>0</v>
      </c>
      <c r="BO1407">
        <v>0</v>
      </c>
      <c r="BP1407">
        <v>0</v>
      </c>
      <c r="BQ1407">
        <v>0</v>
      </c>
      <c r="BR1407">
        <v>4</v>
      </c>
      <c r="BS1407">
        <v>503</v>
      </c>
      <c r="BT1407">
        <v>0.01</v>
      </c>
      <c r="BU1407" s="1">
        <v>0.77</v>
      </c>
      <c r="BV1407" s="5">
        <f>IFERROR($BF1407/($AL1407+$R1407), "No Votes")</f>
        <v>0</v>
      </c>
      <c r="BW1407" s="5">
        <f>IFERROR($BA1407/($AG1407+$M1407), "No Votes")</f>
        <v>1.0416666666666666E-2</v>
      </c>
      <c r="BX1407" t="s">
        <v>2157</v>
      </c>
      <c r="BY1407" s="5" t="s">
        <v>2096</v>
      </c>
      <c r="BZ1407" s="5" t="s">
        <v>2088</v>
      </c>
      <c r="CA1407" s="28" t="str">
        <f>IF(Table1[[#This Row],[Party]]="Labour","Conservative","Labour")</f>
        <v>Labour</v>
      </c>
      <c r="CB1407" s="28" cm="1">
        <f t="array" ref="CB14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285</v>
      </c>
      <c r="CC1407" s="28" cm="1">
        <f t="array" ref="CC14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407" s="28">
        <f>IF(TRIM(Table1[[#This Row],[Party]])="Labour",Table1[[#This Row],[Conservative_Aye]],Table1[[#This Row],[Labour_Aye]])</f>
        <v>0</v>
      </c>
      <c r="CE1407" s="28">
        <f>IF(TRIM(Table1[[#This Row],[Party]])="Labour",Table1[[#This Row],[Conservative_No]],Table1[[#This Row],[Labour_No]])</f>
        <v>157</v>
      </c>
      <c r="CF1407" s="36">
        <f>IF(Table1[[#This Row],[Gov_Aye]]+Table1[[#This Row],[Gov_No]]=0,"",Table1[[#This Row],[Gov_Aye]]/(Table1[[#This Row],[Gov_Aye]]+Table1[[#This Row],[Gov_No]]))</f>
        <v>0.98958333333333337</v>
      </c>
      <c r="CG1407" s="36">
        <f>IF(Table1[[#This Row],[Opp_Aye]]+Table1[[#This Row],[Opp_No]]=0,"",Table1[[#This Row],[Opp_Aye]]/(Table1[[#This Row],[Opp_Aye]]+Table1[[#This Row],[Opp_No]]))</f>
        <v>0</v>
      </c>
      <c r="CH1407" s="36">
        <f>IF(OR(Table1[[#This Row],[Gov_Share]]="",Table1[[#This Row],[Opp_Share]]=""),"",ABS(Table1[[#This Row],[Gov_Share]]-Table1[[#This Row],[Opp_Share]]))</f>
        <v>0.98958333333333337</v>
      </c>
      <c r="CI1407" s="36">
        <f>IF(Table1[[#This Row],[Gov_Aye]]+Table1[[#This Row],[Gov_No]]=0,"",ABS(Table1[[#This Row],[Gov_Aye]]-Table1[[#This Row],[Gov_No]])/(Table1[[#This Row],[Gov_Aye]]+Table1[[#This Row],[Gov_No]]))</f>
        <v>0.97916666666666663</v>
      </c>
      <c r="CJ1407" s="36">
        <f>IF(Table1[[#This Row],[Opp_Aye]]+Table1[[#This Row],[Opp_No]]=0,"",ABS(Table1[[#This Row],[Opp_Aye]]-Table1[[#This Row],[Opp_No]])/(Table1[[#This Row],[Opp_Aye]]+Table1[[#This Row],[Opp_No]]))</f>
        <v>1</v>
      </c>
      <c r="CK14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0.9527059102777119</v>
      </c>
    </row>
    <row r="1408" spans="1:89" x14ac:dyDescent="0.75">
      <c r="A1408" s="2">
        <v>1027</v>
      </c>
      <c r="B1408" s="15">
        <v>44335</v>
      </c>
      <c r="C1408" s="16">
        <v>0.79027777777777775</v>
      </c>
      <c r="D1408" s="2">
        <v>2</v>
      </c>
      <c r="E1408" s="19" t="s">
        <v>956</v>
      </c>
      <c r="F1408" s="2" t="s">
        <v>1922</v>
      </c>
      <c r="G1408" s="2"/>
      <c r="H1408" s="2">
        <v>264</v>
      </c>
      <c r="I1408" s="2">
        <v>367</v>
      </c>
      <c r="J1408" s="2">
        <v>2</v>
      </c>
      <c r="K1408" s="2">
        <v>1</v>
      </c>
      <c r="L1408" s="2">
        <v>0</v>
      </c>
      <c r="M1408" s="3">
        <v>0</v>
      </c>
      <c r="N1408" s="2">
        <v>0</v>
      </c>
      <c r="O1408" s="2">
        <v>0</v>
      </c>
      <c r="P1408" s="2">
        <v>1</v>
      </c>
      <c r="Q1408" s="2">
        <v>4</v>
      </c>
      <c r="R1408" s="4">
        <v>195</v>
      </c>
      <c r="S1408" s="2">
        <v>11</v>
      </c>
      <c r="T1408" s="2">
        <v>3</v>
      </c>
      <c r="U1408" s="2">
        <v>0</v>
      </c>
      <c r="V1408" s="2">
        <v>45</v>
      </c>
      <c r="W1408" s="2">
        <v>2</v>
      </c>
      <c r="X1408" s="2">
        <v>0</v>
      </c>
      <c r="Y1408" s="2">
        <v>0</v>
      </c>
      <c r="Z1408" s="2">
        <v>0</v>
      </c>
      <c r="AA1408" s="2">
        <v>0</v>
      </c>
      <c r="AB1408" s="2">
        <v>0</v>
      </c>
      <c r="AC1408" s="2">
        <v>0</v>
      </c>
      <c r="AD1408" s="2">
        <v>0</v>
      </c>
      <c r="AE1408" s="2">
        <v>0</v>
      </c>
      <c r="AF1408" s="2">
        <v>0</v>
      </c>
      <c r="AG1408" s="3">
        <v>359</v>
      </c>
      <c r="AH1408" s="2">
        <v>8</v>
      </c>
      <c r="AI1408" s="2">
        <v>0</v>
      </c>
      <c r="AJ1408" s="2">
        <v>0</v>
      </c>
      <c r="AK1408" s="2">
        <v>0</v>
      </c>
      <c r="AL1408" s="4">
        <v>0</v>
      </c>
      <c r="AM1408" s="2">
        <v>0</v>
      </c>
      <c r="AN1408" s="2">
        <v>0</v>
      </c>
      <c r="AO1408" s="2">
        <v>0</v>
      </c>
      <c r="AP1408" s="2">
        <v>0</v>
      </c>
      <c r="AQ1408" s="2">
        <v>0</v>
      </c>
      <c r="AR1408" s="2">
        <v>0</v>
      </c>
      <c r="AS1408" s="2">
        <v>0</v>
      </c>
      <c r="AT1408" s="2">
        <v>0</v>
      </c>
      <c r="AU1408" s="2">
        <v>0</v>
      </c>
      <c r="AV1408" s="2">
        <v>0</v>
      </c>
      <c r="AW1408" s="2">
        <v>0</v>
      </c>
      <c r="AX1408" s="2">
        <v>0</v>
      </c>
      <c r="AY1408" s="2">
        <v>0</v>
      </c>
      <c r="AZ1408" s="2">
        <v>0</v>
      </c>
      <c r="BA1408" s="44">
        <v>0</v>
      </c>
      <c r="BB1408" s="2">
        <v>0</v>
      </c>
      <c r="BC1408" s="2">
        <v>0</v>
      </c>
      <c r="BD1408" s="2">
        <v>0</v>
      </c>
      <c r="BE1408" s="2">
        <v>0</v>
      </c>
      <c r="BF1408" s="45">
        <v>0</v>
      </c>
      <c r="BG1408" s="2">
        <v>0</v>
      </c>
      <c r="BH1408" s="2">
        <v>0</v>
      </c>
      <c r="BI1408" s="2">
        <v>0</v>
      </c>
      <c r="BJ1408" s="2">
        <v>0</v>
      </c>
      <c r="BK1408" s="2">
        <v>0</v>
      </c>
      <c r="BL1408" s="2">
        <v>0</v>
      </c>
      <c r="BM1408" s="2">
        <v>0</v>
      </c>
      <c r="BN1408" s="2">
        <v>0</v>
      </c>
      <c r="BO1408" s="2">
        <v>0</v>
      </c>
      <c r="BP1408" s="2">
        <v>0</v>
      </c>
      <c r="BQ1408" s="2">
        <v>0</v>
      </c>
      <c r="BR1408" s="2">
        <v>0</v>
      </c>
      <c r="BS1408" s="2">
        <v>631</v>
      </c>
      <c r="BT1408" s="2">
        <v>0</v>
      </c>
      <c r="BU1408" s="5">
        <v>0.97</v>
      </c>
      <c r="BV1408" s="5">
        <f>IFERROR($BF1408/($AL1408+$R1408), "No Votes")</f>
        <v>0</v>
      </c>
      <c r="BW1408" s="5">
        <f>IFERROR($BA1408/($AG1408+$M1408), "No Votes")</f>
        <v>0</v>
      </c>
      <c r="BX1408" t="s">
        <v>2157</v>
      </c>
      <c r="BY1408" s="5" t="s">
        <v>2093</v>
      </c>
      <c r="BZ1408" s="5" t="s">
        <v>2088</v>
      </c>
      <c r="CA1408" s="28" t="str">
        <f>IF(Table1[[#This Row],[Party]]="Labour","Conservative","Labour")</f>
        <v>Labour</v>
      </c>
      <c r="CB1408" s="28" cm="1">
        <f t="array" ref="CB14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08" s="28" cm="1">
        <f t="array" ref="CC14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359</v>
      </c>
      <c r="CD1408" s="28">
        <f>IF(TRIM(Table1[[#This Row],[Party]])="Labour",Table1[[#This Row],[Conservative_Aye]],Table1[[#This Row],[Labour_Aye]])</f>
        <v>195</v>
      </c>
      <c r="CE1408" s="28">
        <f>IF(TRIM(Table1[[#This Row],[Party]])="Labour",Table1[[#This Row],[Conservative_No]],Table1[[#This Row],[Labour_No]])</f>
        <v>0</v>
      </c>
      <c r="CF1408" s="36">
        <f>IF(Table1[[#This Row],[Gov_Aye]]+Table1[[#This Row],[Gov_No]]=0,"",Table1[[#This Row],[Gov_Aye]]/(Table1[[#This Row],[Gov_Aye]]+Table1[[#This Row],[Gov_No]]))</f>
        <v>0</v>
      </c>
      <c r="CG1408" s="36">
        <f>IF(Table1[[#This Row],[Opp_Aye]]+Table1[[#This Row],[Opp_No]]=0,"",Table1[[#This Row],[Opp_Aye]]/(Table1[[#This Row],[Opp_Aye]]+Table1[[#This Row],[Opp_No]]))</f>
        <v>1</v>
      </c>
      <c r="CH1408" s="36">
        <f>IF(OR(Table1[[#This Row],[Gov_Share]]="",Table1[[#This Row],[Opp_Share]]=""),"",ABS(Table1[[#This Row],[Gov_Share]]-Table1[[#This Row],[Opp_Share]]))</f>
        <v>1</v>
      </c>
      <c r="CI1408" s="36">
        <f>IF(Table1[[#This Row],[Gov_Aye]]+Table1[[#This Row],[Gov_No]]=0,"",ABS(Table1[[#This Row],[Gov_Aye]]-Table1[[#This Row],[Gov_No]])/(Table1[[#This Row],[Gov_Aye]]+Table1[[#This Row],[Gov_No]]))</f>
        <v>1</v>
      </c>
      <c r="CJ1408" s="36">
        <f>IF(Table1[[#This Row],[Opp_Aye]]+Table1[[#This Row],[Opp_No]]=0,"",ABS(Table1[[#This Row],[Opp_Aye]]-Table1[[#This Row],[Opp_No]])/(Table1[[#This Row],[Opp_Aye]]+Table1[[#This Row],[Opp_No]]))</f>
        <v>1</v>
      </c>
      <c r="CK14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0.971813033022773</v>
      </c>
    </row>
    <row r="1409" spans="1:89" x14ac:dyDescent="0.75">
      <c r="A1409" s="2">
        <v>269</v>
      </c>
      <c r="B1409" s="15">
        <v>42915</v>
      </c>
      <c r="C1409" s="16">
        <v>0.70763888888888893</v>
      </c>
      <c r="D1409" s="2">
        <v>2</v>
      </c>
      <c r="E1409" s="19" t="s">
        <v>985</v>
      </c>
      <c r="F1409" s="2" t="s">
        <v>1922</v>
      </c>
      <c r="G1409" s="2"/>
      <c r="H1409" s="2">
        <v>297</v>
      </c>
      <c r="I1409" s="2">
        <v>323</v>
      </c>
      <c r="J1409" s="2">
        <v>0</v>
      </c>
      <c r="K1409" s="2">
        <v>0</v>
      </c>
      <c r="L1409" s="2">
        <v>0</v>
      </c>
      <c r="M1409" s="3">
        <v>0</v>
      </c>
      <c r="N1409" s="2">
        <v>0</v>
      </c>
      <c r="O1409" s="2">
        <v>0</v>
      </c>
      <c r="P1409" s="2">
        <v>1</v>
      </c>
      <c r="Q1409" s="2">
        <v>0</v>
      </c>
      <c r="R1409" s="4">
        <v>257</v>
      </c>
      <c r="S1409" s="2">
        <v>0</v>
      </c>
      <c r="T1409" s="2">
        <v>4</v>
      </c>
      <c r="U1409" s="2">
        <v>0</v>
      </c>
      <c r="V1409" s="2">
        <v>35</v>
      </c>
      <c r="W1409" s="2">
        <v>0</v>
      </c>
      <c r="X1409" s="2">
        <v>0</v>
      </c>
      <c r="Y1409" s="2">
        <v>0</v>
      </c>
      <c r="Z1409" s="2">
        <v>0</v>
      </c>
      <c r="AA1409" s="2">
        <v>0</v>
      </c>
      <c r="AB1409" s="2">
        <v>0</v>
      </c>
      <c r="AC1409" s="2">
        <v>0</v>
      </c>
      <c r="AD1409" s="2">
        <v>0</v>
      </c>
      <c r="AE1409" s="2">
        <v>0</v>
      </c>
      <c r="AF1409" s="2">
        <v>0</v>
      </c>
      <c r="AG1409" s="3">
        <v>313</v>
      </c>
      <c r="AH1409" s="2">
        <v>9</v>
      </c>
      <c r="AI1409" s="2">
        <v>0</v>
      </c>
      <c r="AJ1409" s="2">
        <v>0</v>
      </c>
      <c r="AK1409" s="2">
        <v>1</v>
      </c>
      <c r="AL1409" s="4">
        <v>0</v>
      </c>
      <c r="AM1409" s="2">
        <v>0</v>
      </c>
      <c r="AN1409" s="2">
        <v>0</v>
      </c>
      <c r="AO1409" s="2">
        <v>0</v>
      </c>
      <c r="AP1409" s="2">
        <v>0</v>
      </c>
      <c r="AQ1409" s="2">
        <v>0</v>
      </c>
      <c r="AR1409" s="2">
        <v>0</v>
      </c>
      <c r="AS1409" s="2">
        <v>0</v>
      </c>
      <c r="AT1409" s="2">
        <v>0</v>
      </c>
      <c r="AU1409" s="2">
        <v>0</v>
      </c>
      <c r="AV1409" s="2">
        <v>0</v>
      </c>
      <c r="AW1409" s="2">
        <v>0</v>
      </c>
      <c r="AX1409" s="2">
        <v>0</v>
      </c>
      <c r="AY1409" s="2">
        <v>0</v>
      </c>
      <c r="AZ1409" s="2">
        <v>0</v>
      </c>
      <c r="BA1409" s="44">
        <v>0</v>
      </c>
      <c r="BB1409" s="2">
        <v>0</v>
      </c>
      <c r="BC1409" s="2">
        <v>0</v>
      </c>
      <c r="BD1409" s="2">
        <v>0</v>
      </c>
      <c r="BE1409" s="2">
        <v>0</v>
      </c>
      <c r="BF1409" s="45">
        <v>0</v>
      </c>
      <c r="BG1409" s="2">
        <v>0</v>
      </c>
      <c r="BH1409" s="2">
        <v>0</v>
      </c>
      <c r="BI1409" s="2">
        <v>0</v>
      </c>
      <c r="BJ1409" s="2">
        <v>0</v>
      </c>
      <c r="BK1409" s="2">
        <v>0</v>
      </c>
      <c r="BL1409" s="2">
        <v>0</v>
      </c>
      <c r="BM1409" s="2">
        <v>0</v>
      </c>
      <c r="BN1409" s="2">
        <v>0</v>
      </c>
      <c r="BO1409" s="2">
        <v>0</v>
      </c>
      <c r="BP1409" s="2">
        <v>0</v>
      </c>
      <c r="BQ1409" s="2">
        <v>0</v>
      </c>
      <c r="BR1409" s="2">
        <v>0</v>
      </c>
      <c r="BS1409" s="2">
        <v>620</v>
      </c>
      <c r="BT1409" s="2">
        <v>0</v>
      </c>
      <c r="BU1409" s="5">
        <v>0.95</v>
      </c>
      <c r="BV1409" s="5">
        <f>IFERROR($BF1409/($AL1409+$R1409), "No Votes")</f>
        <v>0</v>
      </c>
      <c r="BW1409" s="5">
        <f>IFERROR($BA1409/($AG1409+$M1409), "No Votes")</f>
        <v>0</v>
      </c>
      <c r="BX1409" t="s">
        <v>2157</v>
      </c>
      <c r="BY1409" s="5" t="s">
        <v>2086</v>
      </c>
      <c r="BZ1409" s="5" t="s">
        <v>2088</v>
      </c>
      <c r="CA1409" s="28" t="str">
        <f>IF(Table1[[#This Row],[Party]]="Labour","Conservative","Labour")</f>
        <v>Labour</v>
      </c>
      <c r="CB1409" s="28" cm="1">
        <f t="array" ref="CB14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09" s="28" cm="1">
        <f t="array" ref="CC14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1409" s="28">
        <f>IF(TRIM(Table1[[#This Row],[Party]])="Labour",Table1[[#This Row],[Conservative_Aye]],Table1[[#This Row],[Labour_Aye]])</f>
        <v>257</v>
      </c>
      <c r="CE1409" s="28">
        <f>IF(TRIM(Table1[[#This Row],[Party]])="Labour",Table1[[#This Row],[Conservative_No]],Table1[[#This Row],[Labour_No]])</f>
        <v>0</v>
      </c>
      <c r="CF1409" s="36">
        <f>IF(Table1[[#This Row],[Gov_Aye]]+Table1[[#This Row],[Gov_No]]=0,"",Table1[[#This Row],[Gov_Aye]]/(Table1[[#This Row],[Gov_Aye]]+Table1[[#This Row],[Gov_No]]))</f>
        <v>0</v>
      </c>
      <c r="CG1409" s="36">
        <f>IF(Table1[[#This Row],[Opp_Aye]]+Table1[[#This Row],[Opp_No]]=0,"",Table1[[#This Row],[Opp_Aye]]/(Table1[[#This Row],[Opp_Aye]]+Table1[[#This Row],[Opp_No]]))</f>
        <v>1</v>
      </c>
      <c r="CH1409" s="36">
        <f>IF(OR(Table1[[#This Row],[Gov_Share]]="",Table1[[#This Row],[Opp_Share]]=""),"",ABS(Table1[[#This Row],[Gov_Share]]-Table1[[#This Row],[Opp_Share]]))</f>
        <v>1</v>
      </c>
      <c r="CI1409" s="36">
        <f>IF(Table1[[#This Row],[Gov_Aye]]+Table1[[#This Row],[Gov_No]]=0,"",ABS(Table1[[#This Row],[Gov_Aye]]-Table1[[#This Row],[Gov_No]])/(Table1[[#This Row],[Gov_Aye]]+Table1[[#This Row],[Gov_No]]))</f>
        <v>1</v>
      </c>
      <c r="CJ1409" s="36">
        <f>IF(Table1[[#This Row],[Opp_Aye]]+Table1[[#This Row],[Opp_No]]=0,"",ABS(Table1[[#This Row],[Opp_Aye]]-Table1[[#This Row],[Opp_No]])/(Table1[[#This Row],[Opp_Aye]]+Table1[[#This Row],[Opp_No]]))</f>
        <v>1</v>
      </c>
      <c r="CK14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10" spans="1:89" ht="29.5" x14ac:dyDescent="0.75">
      <c r="A1410">
        <v>1635</v>
      </c>
      <c r="B1410" s="17">
        <v>45182</v>
      </c>
      <c r="C1410" s="18">
        <v>0.61875000000000002</v>
      </c>
      <c r="D1410">
        <v>327</v>
      </c>
      <c r="E1410" s="20" t="s">
        <v>1257</v>
      </c>
      <c r="H1410">
        <v>276</v>
      </c>
      <c r="I1410">
        <v>210</v>
      </c>
      <c r="J1410">
        <v>0</v>
      </c>
      <c r="K1410">
        <v>0</v>
      </c>
      <c r="L1410">
        <v>0</v>
      </c>
      <c r="M1410" s="3">
        <v>267</v>
      </c>
      <c r="N1410">
        <v>3</v>
      </c>
      <c r="O1410">
        <v>0</v>
      </c>
      <c r="P1410">
        <v>0</v>
      </c>
      <c r="Q1410">
        <v>2</v>
      </c>
      <c r="R1410" s="4">
        <v>0</v>
      </c>
      <c r="S1410">
        <v>0</v>
      </c>
      <c r="T1410">
        <v>0</v>
      </c>
      <c r="U1410">
        <v>0</v>
      </c>
      <c r="V1410">
        <v>0</v>
      </c>
      <c r="W1410">
        <v>0</v>
      </c>
      <c r="X1410">
        <v>0</v>
      </c>
      <c r="Y1410">
        <v>0</v>
      </c>
      <c r="Z1410">
        <v>0</v>
      </c>
      <c r="AA1410">
        <v>0</v>
      </c>
      <c r="AB1410">
        <v>0</v>
      </c>
      <c r="AC1410">
        <v>0</v>
      </c>
      <c r="AD1410">
        <v>1</v>
      </c>
      <c r="AE1410">
        <v>0</v>
      </c>
      <c r="AF1410">
        <v>0</v>
      </c>
      <c r="AG1410" s="3">
        <v>4</v>
      </c>
      <c r="AH1410">
        <v>0</v>
      </c>
      <c r="AI1410">
        <v>0</v>
      </c>
      <c r="AJ1410">
        <v>1</v>
      </c>
      <c r="AK1410">
        <v>7</v>
      </c>
      <c r="AL1410" s="4">
        <v>156</v>
      </c>
      <c r="AM1410">
        <v>10</v>
      </c>
      <c r="AN1410">
        <v>3</v>
      </c>
      <c r="AO1410">
        <v>0</v>
      </c>
      <c r="AP1410">
        <v>25</v>
      </c>
      <c r="AQ1410">
        <v>1</v>
      </c>
      <c r="AR1410">
        <v>0</v>
      </c>
      <c r="AS1410">
        <v>0</v>
      </c>
      <c r="AT1410">
        <v>0</v>
      </c>
      <c r="AU1410">
        <v>0</v>
      </c>
      <c r="AV1410">
        <v>0</v>
      </c>
      <c r="AW1410">
        <v>0</v>
      </c>
      <c r="AX1410">
        <v>0</v>
      </c>
      <c r="AY1410">
        <v>0</v>
      </c>
      <c r="AZ1410">
        <v>0</v>
      </c>
      <c r="BA1410">
        <v>4</v>
      </c>
      <c r="BB1410">
        <v>0</v>
      </c>
      <c r="BC1410">
        <v>0</v>
      </c>
      <c r="BD1410">
        <v>0</v>
      </c>
      <c r="BE1410">
        <v>2</v>
      </c>
      <c r="BF1410">
        <v>0</v>
      </c>
      <c r="BG1410">
        <v>0</v>
      </c>
      <c r="BH1410">
        <v>0</v>
      </c>
      <c r="BI1410">
        <v>0</v>
      </c>
      <c r="BJ1410">
        <v>0</v>
      </c>
      <c r="BK1410">
        <v>0</v>
      </c>
      <c r="BL1410">
        <v>0</v>
      </c>
      <c r="BM1410">
        <v>0</v>
      </c>
      <c r="BN1410">
        <v>0</v>
      </c>
      <c r="BO1410">
        <v>0</v>
      </c>
      <c r="BP1410">
        <v>0</v>
      </c>
      <c r="BQ1410">
        <v>0</v>
      </c>
      <c r="BR1410">
        <v>6</v>
      </c>
      <c r="BS1410">
        <v>480</v>
      </c>
      <c r="BT1410">
        <v>1.2500000000000001E-2</v>
      </c>
      <c r="BU1410" s="1">
        <v>0.74</v>
      </c>
      <c r="BV1410" s="5">
        <f>IFERROR($BF1410/($AL1410+$R1410), "No Votes")</f>
        <v>0</v>
      </c>
      <c r="BW1410" s="5">
        <f>IFERROR($BA1410/($AG1410+$M1410), "No Votes")</f>
        <v>1.4760147601476014E-2</v>
      </c>
      <c r="BX1410" t="s">
        <v>2157</v>
      </c>
      <c r="BY1410" s="5" t="s">
        <v>2096</v>
      </c>
      <c r="BZ1410" s="5" t="s">
        <v>2088</v>
      </c>
      <c r="CA1410" s="28" t="str">
        <f>IF(Table1[[#This Row],[Party]]="Labour","Conservative","Labour")</f>
        <v>Labour</v>
      </c>
      <c r="CB1410" s="28" cm="1">
        <f t="array" ref="CB14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267</v>
      </c>
      <c r="CC1410" s="28" cm="1">
        <f t="array" ref="CC14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1410" s="28">
        <f>IF(TRIM(Table1[[#This Row],[Party]])="Labour",Table1[[#This Row],[Conservative_Aye]],Table1[[#This Row],[Labour_Aye]])</f>
        <v>0</v>
      </c>
      <c r="CE1410" s="28">
        <f>IF(TRIM(Table1[[#This Row],[Party]])="Labour",Table1[[#This Row],[Conservative_No]],Table1[[#This Row],[Labour_No]])</f>
        <v>156</v>
      </c>
      <c r="CF1410" s="36">
        <f>IF(Table1[[#This Row],[Gov_Aye]]+Table1[[#This Row],[Gov_No]]=0,"",Table1[[#This Row],[Gov_Aye]]/(Table1[[#This Row],[Gov_Aye]]+Table1[[#This Row],[Gov_No]]))</f>
        <v>0.98523985239852396</v>
      </c>
      <c r="CG1410" s="36">
        <f>IF(Table1[[#This Row],[Opp_Aye]]+Table1[[#This Row],[Opp_No]]=0,"",Table1[[#This Row],[Opp_Aye]]/(Table1[[#This Row],[Opp_Aye]]+Table1[[#This Row],[Opp_No]]))</f>
        <v>0</v>
      </c>
      <c r="CH1410" s="36">
        <f>IF(OR(Table1[[#This Row],[Gov_Share]]="",Table1[[#This Row],[Opp_Share]]=""),"",ABS(Table1[[#This Row],[Gov_Share]]-Table1[[#This Row],[Opp_Share]]))</f>
        <v>0.98523985239852396</v>
      </c>
      <c r="CI1410" s="36">
        <f>IF(Table1[[#This Row],[Gov_Aye]]+Table1[[#This Row],[Gov_No]]=0,"",ABS(Table1[[#This Row],[Gov_Aye]]-Table1[[#This Row],[Gov_No]])/(Table1[[#This Row],[Gov_Aye]]+Table1[[#This Row],[Gov_No]]))</f>
        <v>0.97047970479704793</v>
      </c>
      <c r="CJ1410" s="36">
        <f>IF(Table1[[#This Row],[Opp_Aye]]+Table1[[#This Row],[Opp_No]]=0,"",ABS(Table1[[#This Row],[Opp_Aye]]-Table1[[#This Row],[Opp_No]])/(Table1[[#This Row],[Opp_Aye]]+Table1[[#This Row],[Opp_No]]))</f>
        <v>1</v>
      </c>
      <c r="CK14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0.95221930992996173</v>
      </c>
    </row>
    <row r="1411" spans="1:89" ht="29.5" x14ac:dyDescent="0.75">
      <c r="A1411">
        <v>1704</v>
      </c>
      <c r="B1411" s="17">
        <v>45301</v>
      </c>
      <c r="C1411" s="18">
        <v>0.78125</v>
      </c>
      <c r="D1411">
        <v>40</v>
      </c>
      <c r="E1411" s="20" t="s">
        <v>309</v>
      </c>
      <c r="H1411">
        <v>228</v>
      </c>
      <c r="I1411">
        <v>284</v>
      </c>
      <c r="J1411">
        <v>1</v>
      </c>
      <c r="K1411">
        <v>0</v>
      </c>
      <c r="L1411">
        <v>0</v>
      </c>
      <c r="M1411" s="3">
        <v>2</v>
      </c>
      <c r="N1411">
        <v>0</v>
      </c>
      <c r="O1411">
        <v>0</v>
      </c>
      <c r="P1411">
        <v>1</v>
      </c>
      <c r="Q1411">
        <v>6</v>
      </c>
      <c r="R1411" s="4">
        <v>162</v>
      </c>
      <c r="S1411">
        <v>13</v>
      </c>
      <c r="T1411">
        <v>2</v>
      </c>
      <c r="U1411">
        <v>0</v>
      </c>
      <c r="V1411">
        <v>38</v>
      </c>
      <c r="W1411">
        <v>2</v>
      </c>
      <c r="X1411">
        <v>0</v>
      </c>
      <c r="Y1411">
        <v>0</v>
      </c>
      <c r="Z1411">
        <v>0</v>
      </c>
      <c r="AA1411">
        <v>0</v>
      </c>
      <c r="AB1411">
        <v>0</v>
      </c>
      <c r="AC1411">
        <v>0</v>
      </c>
      <c r="AD1411">
        <v>0</v>
      </c>
      <c r="AE1411">
        <v>0</v>
      </c>
      <c r="AF1411">
        <v>0</v>
      </c>
      <c r="AG1411" s="3">
        <v>279</v>
      </c>
      <c r="AH1411">
        <v>1</v>
      </c>
      <c r="AI1411">
        <v>0</v>
      </c>
      <c r="AJ1411">
        <v>0</v>
      </c>
      <c r="AK1411">
        <v>2</v>
      </c>
      <c r="AL1411" s="4">
        <v>0</v>
      </c>
      <c r="AM1411">
        <v>0</v>
      </c>
      <c r="AN1411">
        <v>0</v>
      </c>
      <c r="AO1411">
        <v>0</v>
      </c>
      <c r="AP1411">
        <v>0</v>
      </c>
      <c r="AQ1411">
        <v>0</v>
      </c>
      <c r="AR1411">
        <v>0</v>
      </c>
      <c r="AS1411">
        <v>0</v>
      </c>
      <c r="AT1411">
        <v>0</v>
      </c>
      <c r="AU1411">
        <v>0</v>
      </c>
      <c r="AV1411">
        <v>0</v>
      </c>
      <c r="AW1411">
        <v>0</v>
      </c>
      <c r="AX1411">
        <v>0</v>
      </c>
      <c r="AY1411">
        <v>0</v>
      </c>
      <c r="AZ1411">
        <v>0</v>
      </c>
      <c r="BA1411" s="3">
        <v>2</v>
      </c>
      <c r="BB1411">
        <v>0</v>
      </c>
      <c r="BC1411">
        <v>0</v>
      </c>
      <c r="BD1411">
        <v>0</v>
      </c>
      <c r="BE1411">
        <v>2</v>
      </c>
      <c r="BF1411" s="4">
        <v>0</v>
      </c>
      <c r="BG1411">
        <v>0</v>
      </c>
      <c r="BH1411">
        <v>0</v>
      </c>
      <c r="BI1411">
        <v>0</v>
      </c>
      <c r="BJ1411">
        <v>0</v>
      </c>
      <c r="BK1411">
        <v>0</v>
      </c>
      <c r="BL1411">
        <v>0</v>
      </c>
      <c r="BM1411">
        <v>0</v>
      </c>
      <c r="BN1411">
        <v>0</v>
      </c>
      <c r="BO1411">
        <v>0</v>
      </c>
      <c r="BP1411">
        <v>0</v>
      </c>
      <c r="BQ1411">
        <v>0</v>
      </c>
      <c r="BR1411">
        <v>4</v>
      </c>
      <c r="BS1411">
        <v>509</v>
      </c>
      <c r="BT1411">
        <v>0.01</v>
      </c>
      <c r="BU1411" s="1">
        <v>0.78</v>
      </c>
      <c r="BV1411" s="5">
        <f>IFERROR($BF1411/($AL1411+$R1411), "No Votes")</f>
        <v>0</v>
      </c>
      <c r="BW1411" s="5">
        <f>IFERROR($BA1411/($AG1411+$M1411), "No Votes")</f>
        <v>7.1174377224199285E-3</v>
      </c>
      <c r="BX1411" t="s">
        <v>2157</v>
      </c>
      <c r="BY1411" s="5" t="s">
        <v>2096</v>
      </c>
      <c r="BZ1411" s="5" t="s">
        <v>2088</v>
      </c>
      <c r="CA1411" s="28" t="str">
        <f>IF(Table1[[#This Row],[Party]]="Labour","Conservative","Labour")</f>
        <v>Labour</v>
      </c>
      <c r="CB1411" s="28" cm="1">
        <f t="array" ref="CB14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411" s="28" cm="1">
        <f t="array" ref="CC14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1411" s="28">
        <f>IF(TRIM(Table1[[#This Row],[Party]])="Labour",Table1[[#This Row],[Conservative_Aye]],Table1[[#This Row],[Labour_Aye]])</f>
        <v>162</v>
      </c>
      <c r="CE1411" s="28">
        <f>IF(TRIM(Table1[[#This Row],[Party]])="Labour",Table1[[#This Row],[Conservative_No]],Table1[[#This Row],[Labour_No]])</f>
        <v>0</v>
      </c>
      <c r="CF1411" s="36">
        <f>IF(Table1[[#This Row],[Gov_Aye]]+Table1[[#This Row],[Gov_No]]=0,"",Table1[[#This Row],[Gov_Aye]]/(Table1[[#This Row],[Gov_Aye]]+Table1[[#This Row],[Gov_No]]))</f>
        <v>7.1174377224199285E-3</v>
      </c>
      <c r="CG1411" s="36">
        <f>IF(Table1[[#This Row],[Opp_Aye]]+Table1[[#This Row],[Opp_No]]=0,"",Table1[[#This Row],[Opp_Aye]]/(Table1[[#This Row],[Opp_Aye]]+Table1[[#This Row],[Opp_No]]))</f>
        <v>1</v>
      </c>
      <c r="CH1411" s="36">
        <f>IF(OR(Table1[[#This Row],[Gov_Share]]="",Table1[[#This Row],[Opp_Share]]=""),"",ABS(Table1[[#This Row],[Gov_Share]]-Table1[[#This Row],[Opp_Share]]))</f>
        <v>0.99288256227758009</v>
      </c>
      <c r="CI1411" s="36">
        <f>IF(Table1[[#This Row],[Gov_Aye]]+Table1[[#This Row],[Gov_No]]=0,"",ABS(Table1[[#This Row],[Gov_Aye]]-Table1[[#This Row],[Gov_No]])/(Table1[[#This Row],[Gov_Aye]]+Table1[[#This Row],[Gov_No]]))</f>
        <v>0.98576512455516019</v>
      </c>
      <c r="CJ1411" s="36">
        <f>IF(Table1[[#This Row],[Opp_Aye]]+Table1[[#This Row],[Opp_No]]=0,"",ABS(Table1[[#This Row],[Opp_Aye]]-Table1[[#This Row],[Opp_No]])/(Table1[[#This Row],[Opp_Aye]]+Table1[[#This Row],[Opp_No]]))</f>
        <v>1</v>
      </c>
      <c r="CK14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0.952107018193873</v>
      </c>
    </row>
    <row r="1412" spans="1:89" ht="29.5" x14ac:dyDescent="0.75">
      <c r="A1412">
        <v>1259</v>
      </c>
      <c r="B1412" s="17">
        <v>44642</v>
      </c>
      <c r="C1412" s="18">
        <v>0.72569444444444442</v>
      </c>
      <c r="D1412">
        <v>223</v>
      </c>
      <c r="E1412" s="20" t="s">
        <v>256</v>
      </c>
      <c r="H1412">
        <v>305</v>
      </c>
      <c r="I1412">
        <v>230</v>
      </c>
      <c r="J1412">
        <v>0</v>
      </c>
      <c r="K1412">
        <v>0</v>
      </c>
      <c r="L1412">
        <v>0</v>
      </c>
      <c r="M1412" s="3">
        <v>298</v>
      </c>
      <c r="N1412">
        <v>0</v>
      </c>
      <c r="O1412">
        <v>0</v>
      </c>
      <c r="P1412">
        <v>0</v>
      </c>
      <c r="Q1412">
        <v>2</v>
      </c>
      <c r="R1412" s="4">
        <v>0</v>
      </c>
      <c r="S1412">
        <v>0</v>
      </c>
      <c r="T1412">
        <v>0</v>
      </c>
      <c r="U1412">
        <v>0</v>
      </c>
      <c r="V1412">
        <v>0</v>
      </c>
      <c r="W1412">
        <v>0</v>
      </c>
      <c r="X1412">
        <v>0</v>
      </c>
      <c r="Y1412">
        <v>0</v>
      </c>
      <c r="Z1412">
        <v>0</v>
      </c>
      <c r="AA1412">
        <v>0</v>
      </c>
      <c r="AB1412">
        <v>0</v>
      </c>
      <c r="AC1412">
        <v>0</v>
      </c>
      <c r="AD1412">
        <v>1</v>
      </c>
      <c r="AE1412">
        <v>1</v>
      </c>
      <c r="AF1412">
        <v>0</v>
      </c>
      <c r="AG1412" s="3">
        <v>3</v>
      </c>
      <c r="AH1412">
        <v>6</v>
      </c>
      <c r="AI1412">
        <v>0</v>
      </c>
      <c r="AJ1412">
        <v>1</v>
      </c>
      <c r="AK1412">
        <v>3</v>
      </c>
      <c r="AL1412" s="4">
        <v>161</v>
      </c>
      <c r="AM1412">
        <v>13</v>
      </c>
      <c r="AN1412">
        <v>2</v>
      </c>
      <c r="AO1412">
        <v>0</v>
      </c>
      <c r="AP1412">
        <v>37</v>
      </c>
      <c r="AQ1412">
        <v>2</v>
      </c>
      <c r="AR1412">
        <v>0</v>
      </c>
      <c r="AS1412">
        <v>0</v>
      </c>
      <c r="AT1412">
        <v>0</v>
      </c>
      <c r="AU1412">
        <v>0</v>
      </c>
      <c r="AV1412">
        <v>0</v>
      </c>
      <c r="AW1412">
        <v>0</v>
      </c>
      <c r="AX1412">
        <v>0</v>
      </c>
      <c r="AY1412">
        <v>0</v>
      </c>
      <c r="AZ1412">
        <v>0</v>
      </c>
      <c r="BA1412" s="3">
        <v>3</v>
      </c>
      <c r="BB1412">
        <v>0</v>
      </c>
      <c r="BC1412">
        <v>0</v>
      </c>
      <c r="BD1412">
        <v>0</v>
      </c>
      <c r="BE1412">
        <v>2</v>
      </c>
      <c r="BF1412" s="4">
        <v>0</v>
      </c>
      <c r="BG1412">
        <v>0</v>
      </c>
      <c r="BH1412">
        <v>0</v>
      </c>
      <c r="BI1412">
        <v>0</v>
      </c>
      <c r="BJ1412">
        <v>0</v>
      </c>
      <c r="BK1412">
        <v>0</v>
      </c>
      <c r="BL1412">
        <v>0</v>
      </c>
      <c r="BM1412">
        <v>0</v>
      </c>
      <c r="BN1412">
        <v>0</v>
      </c>
      <c r="BO1412">
        <v>0</v>
      </c>
      <c r="BP1412">
        <v>0</v>
      </c>
      <c r="BQ1412">
        <v>0</v>
      </c>
      <c r="BR1412">
        <v>5</v>
      </c>
      <c r="BS1412">
        <v>530</v>
      </c>
      <c r="BT1412">
        <v>0.01</v>
      </c>
      <c r="BU1412" s="1">
        <v>0.82</v>
      </c>
      <c r="BV1412" s="5">
        <f>IFERROR($BF1412/($AL1412+$R1412), "No Votes")</f>
        <v>0</v>
      </c>
      <c r="BW1412" s="5">
        <f>IFERROR($BA1412/($AG1412+$M1412), "No Votes")</f>
        <v>9.9667774086378731E-3</v>
      </c>
      <c r="BX1412" t="s">
        <v>2157</v>
      </c>
      <c r="BY1412" s="5" t="s">
        <v>2093</v>
      </c>
      <c r="BZ1412" s="5" t="s">
        <v>2088</v>
      </c>
      <c r="CA1412" s="28" t="str">
        <f>IF(Table1[[#This Row],[Party]]="Labour","Conservative","Labour")</f>
        <v>Labour</v>
      </c>
      <c r="CB1412" s="28" cm="1">
        <f t="array" ref="CB14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412" s="28" cm="1">
        <f t="array" ref="CC14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412" s="28">
        <f>IF(TRIM(Table1[[#This Row],[Party]])="Labour",Table1[[#This Row],[Conservative_Aye]],Table1[[#This Row],[Labour_Aye]])</f>
        <v>0</v>
      </c>
      <c r="CE1412" s="28">
        <f>IF(TRIM(Table1[[#This Row],[Party]])="Labour",Table1[[#This Row],[Conservative_No]],Table1[[#This Row],[Labour_No]])</f>
        <v>161</v>
      </c>
      <c r="CF1412" s="36">
        <f>IF(Table1[[#This Row],[Gov_Aye]]+Table1[[#This Row],[Gov_No]]=0,"",Table1[[#This Row],[Gov_Aye]]/(Table1[[#This Row],[Gov_Aye]]+Table1[[#This Row],[Gov_No]]))</f>
        <v>0.99003322259136217</v>
      </c>
      <c r="CG1412" s="36">
        <f>IF(Table1[[#This Row],[Opp_Aye]]+Table1[[#This Row],[Opp_No]]=0,"",Table1[[#This Row],[Opp_Aye]]/(Table1[[#This Row],[Opp_Aye]]+Table1[[#This Row],[Opp_No]]))</f>
        <v>0</v>
      </c>
      <c r="CH1412" s="36">
        <f>IF(OR(Table1[[#This Row],[Gov_Share]]="",Table1[[#This Row],[Opp_Share]]=""),"",ABS(Table1[[#This Row],[Gov_Share]]-Table1[[#This Row],[Opp_Share]]))</f>
        <v>0.99003322259136217</v>
      </c>
      <c r="CI1412" s="36">
        <f>IF(Table1[[#This Row],[Gov_Aye]]+Table1[[#This Row],[Gov_No]]=0,"",ABS(Table1[[#This Row],[Gov_Aye]]-Table1[[#This Row],[Gov_No]])/(Table1[[#This Row],[Gov_Aye]]+Table1[[#This Row],[Gov_No]]))</f>
        <v>0.98006644518272423</v>
      </c>
      <c r="CJ1412" s="36">
        <f>IF(Table1[[#This Row],[Opp_Aye]]+Table1[[#This Row],[Opp_No]]=0,"",ABS(Table1[[#This Row],[Opp_Aye]]-Table1[[#This Row],[Opp_No]])/(Table1[[#This Row],[Opp_Aye]]+Table1[[#This Row],[Opp_No]]))</f>
        <v>1</v>
      </c>
      <c r="CK14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0.95198927791139587</v>
      </c>
    </row>
    <row r="1413" spans="1:89" ht="29.5" x14ac:dyDescent="0.75">
      <c r="A1413">
        <v>1661</v>
      </c>
      <c r="B1413" s="17">
        <v>45224</v>
      </c>
      <c r="C1413" s="18">
        <v>0.74236111111111114</v>
      </c>
      <c r="D1413">
        <v>353</v>
      </c>
      <c r="E1413" s="20" t="s">
        <v>1307</v>
      </c>
      <c r="H1413">
        <v>197</v>
      </c>
      <c r="I1413">
        <v>276</v>
      </c>
      <c r="J1413">
        <v>1</v>
      </c>
      <c r="K1413">
        <v>0</v>
      </c>
      <c r="L1413">
        <v>0</v>
      </c>
      <c r="M1413" s="3">
        <v>0</v>
      </c>
      <c r="N1413">
        <v>0</v>
      </c>
      <c r="O1413">
        <v>0</v>
      </c>
      <c r="P1413">
        <v>1</v>
      </c>
      <c r="Q1413">
        <v>2</v>
      </c>
      <c r="R1413" s="4">
        <v>150</v>
      </c>
      <c r="S1413">
        <v>11</v>
      </c>
      <c r="T1413">
        <v>3</v>
      </c>
      <c r="U1413">
        <v>0</v>
      </c>
      <c r="V1413">
        <v>28</v>
      </c>
      <c r="W1413">
        <v>1</v>
      </c>
      <c r="X1413">
        <v>0</v>
      </c>
      <c r="Y1413">
        <v>0</v>
      </c>
      <c r="Z1413">
        <v>0</v>
      </c>
      <c r="AA1413">
        <v>0</v>
      </c>
      <c r="AB1413">
        <v>0</v>
      </c>
      <c r="AC1413">
        <v>0</v>
      </c>
      <c r="AD1413">
        <v>0</v>
      </c>
      <c r="AE1413">
        <v>0</v>
      </c>
      <c r="AF1413">
        <v>0</v>
      </c>
      <c r="AG1413" s="3">
        <v>269</v>
      </c>
      <c r="AH1413">
        <v>2</v>
      </c>
      <c r="AI1413">
        <v>0</v>
      </c>
      <c r="AJ1413">
        <v>0</v>
      </c>
      <c r="AK1413">
        <v>1</v>
      </c>
      <c r="AL1413" s="4">
        <v>2</v>
      </c>
      <c r="AM1413">
        <v>0</v>
      </c>
      <c r="AN1413">
        <v>0</v>
      </c>
      <c r="AO1413">
        <v>0</v>
      </c>
      <c r="AP1413">
        <v>0</v>
      </c>
      <c r="AQ1413">
        <v>0</v>
      </c>
      <c r="AR1413">
        <v>0</v>
      </c>
      <c r="AS1413">
        <v>1</v>
      </c>
      <c r="AT1413">
        <v>0</v>
      </c>
      <c r="AU1413">
        <v>0</v>
      </c>
      <c r="AV1413">
        <v>0</v>
      </c>
      <c r="AW1413">
        <v>0</v>
      </c>
      <c r="AX1413">
        <v>0</v>
      </c>
      <c r="AY1413">
        <v>0</v>
      </c>
      <c r="AZ1413">
        <v>0</v>
      </c>
      <c r="BA1413">
        <v>0</v>
      </c>
      <c r="BB1413">
        <v>0</v>
      </c>
      <c r="BC1413">
        <v>0</v>
      </c>
      <c r="BD1413">
        <v>0</v>
      </c>
      <c r="BE1413">
        <v>1</v>
      </c>
      <c r="BF1413">
        <v>2</v>
      </c>
      <c r="BG1413">
        <v>0</v>
      </c>
      <c r="BH1413">
        <v>0</v>
      </c>
      <c r="BI1413">
        <v>0</v>
      </c>
      <c r="BJ1413">
        <v>0</v>
      </c>
      <c r="BK1413">
        <v>0</v>
      </c>
      <c r="BL1413">
        <v>0</v>
      </c>
      <c r="BM1413">
        <v>0</v>
      </c>
      <c r="BN1413">
        <v>0</v>
      </c>
      <c r="BO1413">
        <v>0</v>
      </c>
      <c r="BP1413">
        <v>0</v>
      </c>
      <c r="BQ1413">
        <v>0</v>
      </c>
      <c r="BR1413">
        <v>3</v>
      </c>
      <c r="BS1413">
        <v>472</v>
      </c>
      <c r="BT1413">
        <v>6.3559319999999999E-3</v>
      </c>
      <c r="BU1413" s="1">
        <v>0.73</v>
      </c>
      <c r="BV1413" s="5">
        <f>IFERROR($BF1413/($AL1413+$R1413), "No Votes")</f>
        <v>1.3157894736842105E-2</v>
      </c>
      <c r="BW1413" s="5">
        <f>IFERROR($BA1413/($AG1413+$M1413), "No Votes")</f>
        <v>0</v>
      </c>
      <c r="BX1413" t="s">
        <v>2157</v>
      </c>
      <c r="BY1413" s="5" t="s">
        <v>2096</v>
      </c>
      <c r="BZ1413" s="5" t="s">
        <v>2088</v>
      </c>
      <c r="CA1413" s="28" t="str">
        <f>IF(Table1[[#This Row],[Party]]="Labour","Conservative","Labour")</f>
        <v>Labour</v>
      </c>
      <c r="CB1413" s="28" cm="1">
        <f t="array" ref="CB14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13" s="28" cm="1">
        <f t="array" ref="CC14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1413" s="28">
        <f>IF(TRIM(Table1[[#This Row],[Party]])="Labour",Table1[[#This Row],[Conservative_Aye]],Table1[[#This Row],[Labour_Aye]])</f>
        <v>150</v>
      </c>
      <c r="CE1413" s="28">
        <f>IF(TRIM(Table1[[#This Row],[Party]])="Labour",Table1[[#This Row],[Conservative_No]],Table1[[#This Row],[Labour_No]])</f>
        <v>2</v>
      </c>
      <c r="CF1413" s="36">
        <f>IF(Table1[[#This Row],[Gov_Aye]]+Table1[[#This Row],[Gov_No]]=0,"",Table1[[#This Row],[Gov_Aye]]/(Table1[[#This Row],[Gov_Aye]]+Table1[[#This Row],[Gov_No]]))</f>
        <v>0</v>
      </c>
      <c r="CG1413" s="36">
        <f>IF(Table1[[#This Row],[Opp_Aye]]+Table1[[#This Row],[Opp_No]]=0,"",Table1[[#This Row],[Opp_Aye]]/(Table1[[#This Row],[Opp_Aye]]+Table1[[#This Row],[Opp_No]]))</f>
        <v>0.98684210526315785</v>
      </c>
      <c r="CH1413" s="36">
        <f>IF(OR(Table1[[#This Row],[Gov_Share]]="",Table1[[#This Row],[Opp_Share]]=""),"",ABS(Table1[[#This Row],[Gov_Share]]-Table1[[#This Row],[Opp_Share]]))</f>
        <v>0.98684210526315785</v>
      </c>
      <c r="CI1413" s="36">
        <f>IF(Table1[[#This Row],[Gov_Aye]]+Table1[[#This Row],[Gov_No]]=0,"",ABS(Table1[[#This Row],[Gov_Aye]]-Table1[[#This Row],[Gov_No]])/(Table1[[#This Row],[Gov_Aye]]+Table1[[#This Row],[Gov_No]]))</f>
        <v>1</v>
      </c>
      <c r="CJ1413" s="36">
        <f>IF(Table1[[#This Row],[Opp_Aye]]+Table1[[#This Row],[Opp_No]]=0,"",ABS(Table1[[#This Row],[Opp_Aye]]-Table1[[#This Row],[Opp_No]])/(Table1[[#This Row],[Opp_Aye]]+Table1[[#This Row],[Opp_No]]))</f>
        <v>0.97368421052631582</v>
      </c>
      <c r="CK14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0.9519321601968409</v>
      </c>
    </row>
    <row r="1414" spans="1:89" x14ac:dyDescent="0.75">
      <c r="A1414">
        <v>1369</v>
      </c>
      <c r="B1414" s="17">
        <v>44852</v>
      </c>
      <c r="C1414" s="18">
        <v>0.71805555555555556</v>
      </c>
      <c r="D1414">
        <v>63</v>
      </c>
      <c r="E1414" s="20" t="s">
        <v>255</v>
      </c>
      <c r="H1414">
        <v>235</v>
      </c>
      <c r="I1414">
        <v>302</v>
      </c>
      <c r="J1414">
        <v>1</v>
      </c>
      <c r="K1414">
        <v>1</v>
      </c>
      <c r="L1414">
        <v>0</v>
      </c>
      <c r="M1414" s="3">
        <v>4</v>
      </c>
      <c r="N1414">
        <v>0</v>
      </c>
      <c r="O1414">
        <v>0</v>
      </c>
      <c r="P1414">
        <v>1</v>
      </c>
      <c r="Q1414">
        <v>7</v>
      </c>
      <c r="R1414" s="4">
        <v>165</v>
      </c>
      <c r="S1414">
        <v>11</v>
      </c>
      <c r="T1414">
        <v>3</v>
      </c>
      <c r="U1414">
        <v>0</v>
      </c>
      <c r="V1414">
        <v>40</v>
      </c>
      <c r="W1414">
        <v>1</v>
      </c>
      <c r="X1414">
        <v>0</v>
      </c>
      <c r="Y1414">
        <v>0</v>
      </c>
      <c r="Z1414">
        <v>0</v>
      </c>
      <c r="AA1414">
        <v>0</v>
      </c>
      <c r="AB1414">
        <v>0</v>
      </c>
      <c r="AC1414">
        <v>0</v>
      </c>
      <c r="AD1414">
        <v>0</v>
      </c>
      <c r="AE1414">
        <v>0</v>
      </c>
      <c r="AF1414">
        <v>0</v>
      </c>
      <c r="AG1414" s="3">
        <v>283</v>
      </c>
      <c r="AH1414">
        <v>8</v>
      </c>
      <c r="AI1414">
        <v>0</v>
      </c>
      <c r="AJ1414">
        <v>0</v>
      </c>
      <c r="AK1414">
        <v>1</v>
      </c>
      <c r="AL1414" s="4">
        <v>0</v>
      </c>
      <c r="AM1414">
        <v>0</v>
      </c>
      <c r="AN1414">
        <v>0</v>
      </c>
      <c r="AO1414">
        <v>0</v>
      </c>
      <c r="AP1414">
        <v>0</v>
      </c>
      <c r="AQ1414">
        <v>0</v>
      </c>
      <c r="AR1414">
        <v>0</v>
      </c>
      <c r="AS1414">
        <v>0</v>
      </c>
      <c r="AT1414">
        <v>0</v>
      </c>
      <c r="AU1414">
        <v>0</v>
      </c>
      <c r="AV1414">
        <v>0</v>
      </c>
      <c r="AW1414">
        <v>0</v>
      </c>
      <c r="AX1414">
        <v>0</v>
      </c>
      <c r="AY1414">
        <v>0</v>
      </c>
      <c r="AZ1414">
        <v>0</v>
      </c>
      <c r="BA1414" s="3">
        <v>4</v>
      </c>
      <c r="BB1414">
        <v>0</v>
      </c>
      <c r="BC1414">
        <v>0</v>
      </c>
      <c r="BD1414">
        <v>0</v>
      </c>
      <c r="BE1414">
        <v>1</v>
      </c>
      <c r="BF1414" s="4">
        <v>0</v>
      </c>
      <c r="BG1414">
        <v>0</v>
      </c>
      <c r="BH1414">
        <v>0</v>
      </c>
      <c r="BI1414">
        <v>0</v>
      </c>
      <c r="BJ1414">
        <v>0</v>
      </c>
      <c r="BK1414">
        <v>0</v>
      </c>
      <c r="BL1414">
        <v>0</v>
      </c>
      <c r="BM1414">
        <v>0</v>
      </c>
      <c r="BN1414">
        <v>0</v>
      </c>
      <c r="BO1414">
        <v>0</v>
      </c>
      <c r="BP1414">
        <v>0</v>
      </c>
      <c r="BQ1414">
        <v>0</v>
      </c>
      <c r="BR1414">
        <v>5</v>
      </c>
      <c r="BS1414">
        <v>526</v>
      </c>
      <c r="BT1414">
        <v>0.01</v>
      </c>
      <c r="BU1414" s="1">
        <v>0.81</v>
      </c>
      <c r="BV1414" s="5">
        <f>IFERROR($BF1414/($AL1414+$R1414), "No Votes")</f>
        <v>0</v>
      </c>
      <c r="BW1414" s="5">
        <f>IFERROR($BA1414/($AG1414+$M1414), "No Votes")</f>
        <v>1.3937282229965157E-2</v>
      </c>
      <c r="BX1414" t="s">
        <v>2157</v>
      </c>
      <c r="BY1414" s="5" t="s">
        <v>2094</v>
      </c>
      <c r="BZ1414" s="5" t="s">
        <v>2088</v>
      </c>
      <c r="CA1414" s="28" t="str">
        <f>IF(Table1[[#This Row],[Party]]="Labour","Conservative","Labour")</f>
        <v>Labour</v>
      </c>
      <c r="CB1414" s="28" cm="1">
        <f t="array" ref="CB14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414" s="28" cm="1">
        <f t="array" ref="CC14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414" s="28">
        <f>IF(TRIM(Table1[[#This Row],[Party]])="Labour",Table1[[#This Row],[Conservative_Aye]],Table1[[#This Row],[Labour_Aye]])</f>
        <v>165</v>
      </c>
      <c r="CE1414" s="28">
        <f>IF(TRIM(Table1[[#This Row],[Party]])="Labour",Table1[[#This Row],[Conservative_No]],Table1[[#This Row],[Labour_No]])</f>
        <v>0</v>
      </c>
      <c r="CF1414" s="36">
        <f>IF(Table1[[#This Row],[Gov_Aye]]+Table1[[#This Row],[Gov_No]]=0,"",Table1[[#This Row],[Gov_Aye]]/(Table1[[#This Row],[Gov_Aye]]+Table1[[#This Row],[Gov_No]]))</f>
        <v>1.3937282229965157E-2</v>
      </c>
      <c r="CG1414" s="36">
        <f>IF(Table1[[#This Row],[Opp_Aye]]+Table1[[#This Row],[Opp_No]]=0,"",Table1[[#This Row],[Opp_Aye]]/(Table1[[#This Row],[Opp_Aye]]+Table1[[#This Row],[Opp_No]]))</f>
        <v>1</v>
      </c>
      <c r="CH1414" s="36">
        <f>IF(OR(Table1[[#This Row],[Gov_Share]]="",Table1[[#This Row],[Opp_Share]]=""),"",ABS(Table1[[#This Row],[Gov_Share]]-Table1[[#This Row],[Opp_Share]]))</f>
        <v>0.98606271777003485</v>
      </c>
      <c r="CI1414" s="36">
        <f>IF(Table1[[#This Row],[Gov_Aye]]+Table1[[#This Row],[Gov_No]]=0,"",ABS(Table1[[#This Row],[Gov_Aye]]-Table1[[#This Row],[Gov_No]])/(Table1[[#This Row],[Gov_Aye]]+Table1[[#This Row],[Gov_No]]))</f>
        <v>0.97212543554006969</v>
      </c>
      <c r="CJ1414" s="36">
        <f>IF(Table1[[#This Row],[Opp_Aye]]+Table1[[#This Row],[Opp_No]]=0,"",ABS(Table1[[#This Row],[Opp_Aye]]-Table1[[#This Row],[Opp_No]])/(Table1[[#This Row],[Opp_Aye]]+Table1[[#This Row],[Opp_No]]))</f>
        <v>1</v>
      </c>
      <c r="CK14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0.95186041622871553</v>
      </c>
    </row>
    <row r="1415" spans="1:89" ht="29.5" x14ac:dyDescent="0.75">
      <c r="A1415">
        <v>268</v>
      </c>
      <c r="B1415" s="17">
        <v>42914</v>
      </c>
      <c r="C1415" s="18">
        <v>0.79097222222222219</v>
      </c>
      <c r="D1415">
        <v>1</v>
      </c>
      <c r="E1415" s="20" t="s">
        <v>948</v>
      </c>
      <c r="F1415" t="s">
        <v>1922</v>
      </c>
      <c r="H1415">
        <v>309</v>
      </c>
      <c r="I1415">
        <v>323</v>
      </c>
      <c r="J1415">
        <v>0</v>
      </c>
      <c r="K1415">
        <v>0</v>
      </c>
      <c r="L1415">
        <v>0</v>
      </c>
      <c r="M1415" s="3">
        <v>0</v>
      </c>
      <c r="N1415">
        <v>0</v>
      </c>
      <c r="O1415">
        <v>0</v>
      </c>
      <c r="P1415">
        <v>1</v>
      </c>
      <c r="Q1415">
        <v>1</v>
      </c>
      <c r="R1415" s="4">
        <v>256</v>
      </c>
      <c r="S1415">
        <v>12</v>
      </c>
      <c r="T1415">
        <v>4</v>
      </c>
      <c r="U1415">
        <v>0</v>
      </c>
      <c r="V1415">
        <v>35</v>
      </c>
      <c r="W1415">
        <v>0</v>
      </c>
      <c r="X1415">
        <v>0</v>
      </c>
      <c r="Y1415">
        <v>0</v>
      </c>
      <c r="Z1415">
        <v>0</v>
      </c>
      <c r="AA1415">
        <v>0</v>
      </c>
      <c r="AB1415">
        <v>0</v>
      </c>
      <c r="AC1415">
        <v>0</v>
      </c>
      <c r="AD1415">
        <v>0</v>
      </c>
      <c r="AE1415">
        <v>0</v>
      </c>
      <c r="AF1415">
        <v>0</v>
      </c>
      <c r="AG1415" s="3">
        <v>313</v>
      </c>
      <c r="AH1415">
        <v>10</v>
      </c>
      <c r="AI1415">
        <v>0</v>
      </c>
      <c r="AJ1415">
        <v>0</v>
      </c>
      <c r="AK1415">
        <v>0</v>
      </c>
      <c r="AL1415" s="4">
        <v>0</v>
      </c>
      <c r="AM1415">
        <v>0</v>
      </c>
      <c r="AN1415">
        <v>0</v>
      </c>
      <c r="AO1415">
        <v>0</v>
      </c>
      <c r="AP1415">
        <v>0</v>
      </c>
      <c r="AQ1415">
        <v>0</v>
      </c>
      <c r="AR1415">
        <v>0</v>
      </c>
      <c r="AS1415">
        <v>0</v>
      </c>
      <c r="AT1415">
        <v>0</v>
      </c>
      <c r="AU1415">
        <v>0</v>
      </c>
      <c r="AV1415">
        <v>0</v>
      </c>
      <c r="AW1415">
        <v>0</v>
      </c>
      <c r="AX1415">
        <v>0</v>
      </c>
      <c r="AY1415">
        <v>0</v>
      </c>
      <c r="AZ1415">
        <v>0</v>
      </c>
      <c r="BA1415" s="3">
        <v>0</v>
      </c>
      <c r="BB1415">
        <v>0</v>
      </c>
      <c r="BC1415">
        <v>0</v>
      </c>
      <c r="BD1415">
        <v>0</v>
      </c>
      <c r="BE1415">
        <v>0</v>
      </c>
      <c r="BF1415" s="4">
        <v>0</v>
      </c>
      <c r="BG1415">
        <v>0</v>
      </c>
      <c r="BH1415">
        <v>0</v>
      </c>
      <c r="BI1415">
        <v>0</v>
      </c>
      <c r="BJ1415">
        <v>0</v>
      </c>
      <c r="BK1415">
        <v>0</v>
      </c>
      <c r="BL1415">
        <v>0</v>
      </c>
      <c r="BM1415">
        <v>0</v>
      </c>
      <c r="BN1415">
        <v>0</v>
      </c>
      <c r="BO1415">
        <v>0</v>
      </c>
      <c r="BP1415">
        <v>0</v>
      </c>
      <c r="BQ1415">
        <v>0</v>
      </c>
      <c r="BR1415">
        <v>0</v>
      </c>
      <c r="BS1415">
        <v>632</v>
      </c>
      <c r="BT1415">
        <v>0</v>
      </c>
      <c r="BU1415" s="1">
        <v>0.97</v>
      </c>
      <c r="BV1415" s="5">
        <f>IFERROR($BF1415/($AL1415+$R1415), "No Votes")</f>
        <v>0</v>
      </c>
      <c r="BW1415" s="5">
        <f>IFERROR($BA1415/($AG1415+$M1415), "No Votes")</f>
        <v>0</v>
      </c>
      <c r="BX1415" t="s">
        <v>2157</v>
      </c>
      <c r="BY1415" s="5" t="s">
        <v>2086</v>
      </c>
      <c r="BZ1415" s="5" t="s">
        <v>2088</v>
      </c>
      <c r="CA1415" s="28" t="str">
        <f>IF(Table1[[#This Row],[Party]]="Labour","Conservative","Labour")</f>
        <v>Labour</v>
      </c>
      <c r="CB1415" s="28" cm="1">
        <f t="array" ref="CB14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15" s="28" cm="1">
        <f t="array" ref="CC14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1415" s="28">
        <f>IF(TRIM(Table1[[#This Row],[Party]])="Labour",Table1[[#This Row],[Conservative_Aye]],Table1[[#This Row],[Labour_Aye]])</f>
        <v>256</v>
      </c>
      <c r="CE1415" s="28">
        <f>IF(TRIM(Table1[[#This Row],[Party]])="Labour",Table1[[#This Row],[Conservative_No]],Table1[[#This Row],[Labour_No]])</f>
        <v>0</v>
      </c>
      <c r="CF1415" s="36">
        <f>IF(Table1[[#This Row],[Gov_Aye]]+Table1[[#This Row],[Gov_No]]=0,"",Table1[[#This Row],[Gov_Aye]]/(Table1[[#This Row],[Gov_Aye]]+Table1[[#This Row],[Gov_No]]))</f>
        <v>0</v>
      </c>
      <c r="CG1415" s="36">
        <f>IF(Table1[[#This Row],[Opp_Aye]]+Table1[[#This Row],[Opp_No]]=0,"",Table1[[#This Row],[Opp_Aye]]/(Table1[[#This Row],[Opp_Aye]]+Table1[[#This Row],[Opp_No]]))</f>
        <v>1</v>
      </c>
      <c r="CH1415" s="36">
        <f>IF(OR(Table1[[#This Row],[Gov_Share]]="",Table1[[#This Row],[Opp_Share]]=""),"",ABS(Table1[[#This Row],[Gov_Share]]-Table1[[#This Row],[Opp_Share]]))</f>
        <v>1</v>
      </c>
      <c r="CI1415" s="36">
        <f>IF(Table1[[#This Row],[Gov_Aye]]+Table1[[#This Row],[Gov_No]]=0,"",ABS(Table1[[#This Row],[Gov_Aye]]-Table1[[#This Row],[Gov_No]])/(Table1[[#This Row],[Gov_Aye]]+Table1[[#This Row],[Gov_No]]))</f>
        <v>1</v>
      </c>
      <c r="CJ1415" s="36">
        <f>IF(Table1[[#This Row],[Opp_Aye]]+Table1[[#This Row],[Opp_No]]=0,"",ABS(Table1[[#This Row],[Opp_Aye]]-Table1[[#This Row],[Opp_No]])/(Table1[[#This Row],[Opp_Aye]]+Table1[[#This Row],[Opp_No]]))</f>
        <v>1</v>
      </c>
      <c r="CK14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0.96467178803072817</v>
      </c>
    </row>
    <row r="1416" spans="1:89" x14ac:dyDescent="0.75">
      <c r="A1416">
        <v>719</v>
      </c>
      <c r="B1416" s="17">
        <v>43753</v>
      </c>
      <c r="C1416" s="18">
        <v>0.60138888888888886</v>
      </c>
      <c r="D1416">
        <v>1</v>
      </c>
      <c r="E1416" s="20" t="s">
        <v>1225</v>
      </c>
      <c r="H1416">
        <v>280</v>
      </c>
      <c r="I1416">
        <v>204</v>
      </c>
      <c r="J1416">
        <v>0</v>
      </c>
      <c r="K1416">
        <v>0</v>
      </c>
      <c r="L1416">
        <v>0</v>
      </c>
      <c r="M1416" s="3">
        <v>256</v>
      </c>
      <c r="N1416">
        <v>10</v>
      </c>
      <c r="O1416">
        <v>0</v>
      </c>
      <c r="P1416">
        <v>0</v>
      </c>
      <c r="Q1416">
        <v>15</v>
      </c>
      <c r="R1416" s="4">
        <v>0</v>
      </c>
      <c r="S1416">
        <v>0</v>
      </c>
      <c r="T1416">
        <v>0</v>
      </c>
      <c r="U1416">
        <v>0</v>
      </c>
      <c r="V1416">
        <v>0</v>
      </c>
      <c r="W1416">
        <v>0</v>
      </c>
      <c r="X1416">
        <v>0</v>
      </c>
      <c r="Y1416">
        <v>0</v>
      </c>
      <c r="Z1416">
        <v>0</v>
      </c>
      <c r="AA1416">
        <v>0</v>
      </c>
      <c r="AB1416">
        <v>0</v>
      </c>
      <c r="AC1416">
        <v>0</v>
      </c>
      <c r="AD1416">
        <v>0</v>
      </c>
      <c r="AE1416">
        <v>0</v>
      </c>
      <c r="AF1416">
        <v>0</v>
      </c>
      <c r="AG1416" s="3">
        <v>0</v>
      </c>
      <c r="AH1416">
        <v>0</v>
      </c>
      <c r="AI1416">
        <v>0</v>
      </c>
      <c r="AJ1416">
        <v>1</v>
      </c>
      <c r="AK1416">
        <v>7</v>
      </c>
      <c r="AL1416" s="4">
        <v>175</v>
      </c>
      <c r="AM1416">
        <v>14</v>
      </c>
      <c r="AN1416">
        <v>4</v>
      </c>
      <c r="AO1416">
        <v>0</v>
      </c>
      <c r="AP1416">
        <v>0</v>
      </c>
      <c r="AQ1416">
        <v>0</v>
      </c>
      <c r="AR1416">
        <v>3</v>
      </c>
      <c r="AS1416">
        <v>0</v>
      </c>
      <c r="AT1416">
        <v>0</v>
      </c>
      <c r="AU1416">
        <v>0</v>
      </c>
      <c r="AV1416">
        <v>0</v>
      </c>
      <c r="AW1416">
        <v>0</v>
      </c>
      <c r="AX1416">
        <v>0</v>
      </c>
      <c r="AY1416">
        <v>0</v>
      </c>
      <c r="AZ1416">
        <v>0</v>
      </c>
      <c r="BA1416" s="3">
        <v>0</v>
      </c>
      <c r="BB1416">
        <v>0</v>
      </c>
      <c r="BC1416">
        <v>0</v>
      </c>
      <c r="BD1416">
        <v>0</v>
      </c>
      <c r="BE1416">
        <v>7</v>
      </c>
      <c r="BF1416" s="4">
        <v>0</v>
      </c>
      <c r="BG1416">
        <v>0</v>
      </c>
      <c r="BH1416">
        <v>0</v>
      </c>
      <c r="BI1416">
        <v>0</v>
      </c>
      <c r="BJ1416">
        <v>0</v>
      </c>
      <c r="BK1416">
        <v>0</v>
      </c>
      <c r="BL1416">
        <v>0</v>
      </c>
      <c r="BM1416">
        <v>0</v>
      </c>
      <c r="BN1416">
        <v>0</v>
      </c>
      <c r="BO1416">
        <v>0</v>
      </c>
      <c r="BP1416">
        <v>0</v>
      </c>
      <c r="BQ1416">
        <v>0</v>
      </c>
      <c r="BR1416">
        <v>7</v>
      </c>
      <c r="BS1416">
        <v>485</v>
      </c>
      <c r="BT1416">
        <v>1.443299E-2</v>
      </c>
      <c r="BU1416" s="1">
        <v>0.75</v>
      </c>
      <c r="BV1416" s="5">
        <f>IFERROR($BF1416/($AL1416+$R1416), "No Votes")</f>
        <v>0</v>
      </c>
      <c r="BW1416" s="5">
        <f>IFERROR($BA1416/($AG1416+$M1416), "No Votes")</f>
        <v>0</v>
      </c>
      <c r="BX1416" t="s">
        <v>2157</v>
      </c>
      <c r="BY1416" s="5" t="s">
        <v>2093</v>
      </c>
      <c r="BZ1416" s="5" t="s">
        <v>2088</v>
      </c>
      <c r="CA1416" s="28" t="str">
        <f>IF(Table1[[#This Row],[Party]]="Labour","Conservative","Labour")</f>
        <v>Labour</v>
      </c>
      <c r="CB1416" s="28" cm="1">
        <f t="array" ref="CB14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256</v>
      </c>
      <c r="CC1416" s="28" cm="1">
        <f t="array" ref="CC14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16" s="28">
        <f>IF(TRIM(Table1[[#This Row],[Party]])="Labour",Table1[[#This Row],[Conservative_Aye]],Table1[[#This Row],[Labour_Aye]])</f>
        <v>0</v>
      </c>
      <c r="CE1416" s="28">
        <f>IF(TRIM(Table1[[#This Row],[Party]])="Labour",Table1[[#This Row],[Conservative_No]],Table1[[#This Row],[Labour_No]])</f>
        <v>175</v>
      </c>
      <c r="CF1416" s="36">
        <f>IF(Table1[[#This Row],[Gov_Aye]]+Table1[[#This Row],[Gov_No]]=0,"",Table1[[#This Row],[Gov_Aye]]/(Table1[[#This Row],[Gov_Aye]]+Table1[[#This Row],[Gov_No]]))</f>
        <v>1</v>
      </c>
      <c r="CG1416" s="36">
        <f>IF(Table1[[#This Row],[Opp_Aye]]+Table1[[#This Row],[Opp_No]]=0,"",Table1[[#This Row],[Opp_Aye]]/(Table1[[#This Row],[Opp_Aye]]+Table1[[#This Row],[Opp_No]]))</f>
        <v>0</v>
      </c>
      <c r="CH1416" s="36">
        <f>IF(OR(Table1[[#This Row],[Gov_Share]]="",Table1[[#This Row],[Opp_Share]]=""),"",ABS(Table1[[#This Row],[Gov_Share]]-Table1[[#This Row],[Opp_Share]]))</f>
        <v>1</v>
      </c>
      <c r="CI1416" s="36">
        <f>IF(Table1[[#This Row],[Gov_Aye]]+Table1[[#This Row],[Gov_No]]=0,"",ABS(Table1[[#This Row],[Gov_Aye]]-Table1[[#This Row],[Gov_No]])/(Table1[[#This Row],[Gov_Aye]]+Table1[[#This Row],[Gov_No]]))</f>
        <v>1</v>
      </c>
      <c r="CJ1416" s="36">
        <f>IF(Table1[[#This Row],[Opp_Aye]]+Table1[[#This Row],[Opp_No]]=0,"",ABS(Table1[[#This Row],[Opp_Aye]]-Table1[[#This Row],[Opp_No]])/(Table1[[#This Row],[Opp_Aye]]+Table1[[#This Row],[Opp_No]]))</f>
        <v>1</v>
      </c>
      <c r="CK14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0.95180391076838333</v>
      </c>
    </row>
    <row r="1417" spans="1:89" x14ac:dyDescent="0.75">
      <c r="A1417" s="2">
        <v>1288</v>
      </c>
      <c r="B1417" s="15">
        <v>44671</v>
      </c>
      <c r="C1417" s="16">
        <v>0.79513888888888884</v>
      </c>
      <c r="D1417" s="2">
        <v>252</v>
      </c>
      <c r="E1417" s="19" t="s">
        <v>228</v>
      </c>
      <c r="F1417" s="2"/>
      <c r="G1417" s="2"/>
      <c r="H1417" s="2">
        <v>303</v>
      </c>
      <c r="I1417" s="2">
        <v>235</v>
      </c>
      <c r="J1417" s="2">
        <v>0</v>
      </c>
      <c r="K1417" s="2">
        <v>0</v>
      </c>
      <c r="L1417" s="2">
        <v>0</v>
      </c>
      <c r="M1417" s="3">
        <v>302</v>
      </c>
      <c r="N1417" s="2">
        <v>0</v>
      </c>
      <c r="O1417" s="2">
        <v>0</v>
      </c>
      <c r="P1417" s="2">
        <v>0</v>
      </c>
      <c r="Q1417" s="2">
        <v>1</v>
      </c>
      <c r="R1417" s="4">
        <v>0</v>
      </c>
      <c r="S1417" s="2">
        <v>0</v>
      </c>
      <c r="T1417" s="2">
        <v>0</v>
      </c>
      <c r="U1417" s="2">
        <v>0</v>
      </c>
      <c r="V1417" s="2">
        <v>0</v>
      </c>
      <c r="W1417" s="2">
        <v>0</v>
      </c>
      <c r="X1417" s="2">
        <v>0</v>
      </c>
      <c r="Y1417" s="2">
        <v>0</v>
      </c>
      <c r="Z1417" s="2">
        <v>0</v>
      </c>
      <c r="AA1417" s="2">
        <v>0</v>
      </c>
      <c r="AB1417" s="2">
        <v>0</v>
      </c>
      <c r="AC1417" s="2">
        <v>0</v>
      </c>
      <c r="AD1417" s="2">
        <v>1</v>
      </c>
      <c r="AE1417" s="2">
        <v>1</v>
      </c>
      <c r="AF1417" s="2">
        <v>0</v>
      </c>
      <c r="AG1417" s="3">
        <v>5</v>
      </c>
      <c r="AH1417" s="2">
        <v>3</v>
      </c>
      <c r="AI1417" s="2">
        <v>0</v>
      </c>
      <c r="AJ1417" s="2">
        <v>1</v>
      </c>
      <c r="AK1417" s="2">
        <v>4</v>
      </c>
      <c r="AL1417" s="4">
        <v>162</v>
      </c>
      <c r="AM1417" s="2">
        <v>11</v>
      </c>
      <c r="AN1417" s="2">
        <v>3</v>
      </c>
      <c r="AO1417" s="2">
        <v>0</v>
      </c>
      <c r="AP1417" s="2">
        <v>42</v>
      </c>
      <c r="AQ1417" s="2">
        <v>2</v>
      </c>
      <c r="AR1417" s="2">
        <v>0</v>
      </c>
      <c r="AS1417" s="2">
        <v>0</v>
      </c>
      <c r="AT1417" s="2">
        <v>0</v>
      </c>
      <c r="AU1417" s="2">
        <v>0</v>
      </c>
      <c r="AV1417" s="2">
        <v>0</v>
      </c>
      <c r="AW1417" s="2">
        <v>0</v>
      </c>
      <c r="AX1417" s="2">
        <v>0</v>
      </c>
      <c r="AY1417" s="2">
        <v>0</v>
      </c>
      <c r="AZ1417" s="2">
        <v>0</v>
      </c>
      <c r="BA1417" s="44">
        <v>5</v>
      </c>
      <c r="BB1417" s="2">
        <v>0</v>
      </c>
      <c r="BC1417" s="2">
        <v>0</v>
      </c>
      <c r="BD1417" s="2">
        <v>0</v>
      </c>
      <c r="BE1417" s="2">
        <v>1</v>
      </c>
      <c r="BF1417" s="45">
        <v>0</v>
      </c>
      <c r="BG1417" s="2">
        <v>0</v>
      </c>
      <c r="BH1417" s="2">
        <v>0</v>
      </c>
      <c r="BI1417" s="2">
        <v>0</v>
      </c>
      <c r="BJ1417" s="2">
        <v>0</v>
      </c>
      <c r="BK1417" s="2">
        <v>0</v>
      </c>
      <c r="BL1417" s="2">
        <v>0</v>
      </c>
      <c r="BM1417" s="2">
        <v>0</v>
      </c>
      <c r="BN1417" s="2">
        <v>0</v>
      </c>
      <c r="BO1417" s="2">
        <v>0</v>
      </c>
      <c r="BP1417" s="2">
        <v>0</v>
      </c>
      <c r="BQ1417" s="2">
        <v>0</v>
      </c>
      <c r="BR1417" s="2">
        <v>6</v>
      </c>
      <c r="BS1417" s="2">
        <v>538</v>
      </c>
      <c r="BT1417" s="2">
        <v>0.01</v>
      </c>
      <c r="BU1417" s="5">
        <v>0.83</v>
      </c>
      <c r="BV1417" s="5">
        <f>IFERROR($BF1417/($AL1417+$R1417), "No Votes")</f>
        <v>0</v>
      </c>
      <c r="BW1417" s="5">
        <f>IFERROR($BA1417/($AG1417+$M1417), "No Votes")</f>
        <v>1.6286644951140065E-2</v>
      </c>
      <c r="BX1417" t="s">
        <v>2157</v>
      </c>
      <c r="BY1417" s="5" t="s">
        <v>2093</v>
      </c>
      <c r="BZ1417" s="5" t="s">
        <v>2088</v>
      </c>
      <c r="CA1417" s="28" t="str">
        <f>IF(Table1[[#This Row],[Party]]="Labour","Conservative","Labour")</f>
        <v>Labour</v>
      </c>
      <c r="CB1417" s="28" cm="1">
        <f t="array" ref="CB14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1417" s="28" cm="1">
        <f t="array" ref="CC14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417" s="28">
        <f>IF(TRIM(Table1[[#This Row],[Party]])="Labour",Table1[[#This Row],[Conservative_Aye]],Table1[[#This Row],[Labour_Aye]])</f>
        <v>0</v>
      </c>
      <c r="CE1417" s="28">
        <f>IF(TRIM(Table1[[#This Row],[Party]])="Labour",Table1[[#This Row],[Conservative_No]],Table1[[#This Row],[Labour_No]])</f>
        <v>162</v>
      </c>
      <c r="CF1417" s="36">
        <f>IF(Table1[[#This Row],[Gov_Aye]]+Table1[[#This Row],[Gov_No]]=0,"",Table1[[#This Row],[Gov_Aye]]/(Table1[[#This Row],[Gov_Aye]]+Table1[[#This Row],[Gov_No]]))</f>
        <v>0.98371335504885993</v>
      </c>
      <c r="CG1417" s="36">
        <f>IF(Table1[[#This Row],[Opp_Aye]]+Table1[[#This Row],[Opp_No]]=0,"",Table1[[#This Row],[Opp_Aye]]/(Table1[[#This Row],[Opp_Aye]]+Table1[[#This Row],[Opp_No]]))</f>
        <v>0</v>
      </c>
      <c r="CH1417" s="36">
        <f>IF(OR(Table1[[#This Row],[Gov_Share]]="",Table1[[#This Row],[Opp_Share]]=""),"",ABS(Table1[[#This Row],[Gov_Share]]-Table1[[#This Row],[Opp_Share]]))</f>
        <v>0.98371335504885993</v>
      </c>
      <c r="CI1417" s="36">
        <f>IF(Table1[[#This Row],[Gov_Aye]]+Table1[[#This Row],[Gov_No]]=0,"",ABS(Table1[[#This Row],[Gov_Aye]]-Table1[[#This Row],[Gov_No]])/(Table1[[#This Row],[Gov_Aye]]+Table1[[#This Row],[Gov_No]]))</f>
        <v>0.96742671009771986</v>
      </c>
      <c r="CJ1417" s="36">
        <f>IF(Table1[[#This Row],[Opp_Aye]]+Table1[[#This Row],[Opp_No]]=0,"",ABS(Table1[[#This Row],[Opp_Aye]]-Table1[[#This Row],[Opp_No]])/(Table1[[#This Row],[Opp_Aye]]+Table1[[#This Row],[Opp_No]]))</f>
        <v>1</v>
      </c>
      <c r="CK14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0.95177891534439729</v>
      </c>
    </row>
    <row r="1418" spans="1:89" ht="29.5" x14ac:dyDescent="0.75">
      <c r="A1418" s="2">
        <v>1258</v>
      </c>
      <c r="B1418" s="15">
        <v>44642</v>
      </c>
      <c r="C1418" s="16">
        <v>0.71666666666666667</v>
      </c>
      <c r="D1418" s="2">
        <v>222</v>
      </c>
      <c r="E1418" s="19" t="s">
        <v>257</v>
      </c>
      <c r="F1418" s="2"/>
      <c r="G1418" s="2"/>
      <c r="H1418" s="2">
        <v>302</v>
      </c>
      <c r="I1418" s="2">
        <v>232</v>
      </c>
      <c r="J1418" s="2">
        <v>0</v>
      </c>
      <c r="K1418" s="2">
        <v>0</v>
      </c>
      <c r="L1418" s="2">
        <v>0</v>
      </c>
      <c r="M1418" s="3">
        <v>296</v>
      </c>
      <c r="N1418" s="2">
        <v>0</v>
      </c>
      <c r="O1418" s="2">
        <v>0</v>
      </c>
      <c r="P1418" s="2">
        <v>0</v>
      </c>
      <c r="Q1418" s="2">
        <v>2</v>
      </c>
      <c r="R1418" s="4">
        <v>0</v>
      </c>
      <c r="S1418" s="2">
        <v>0</v>
      </c>
      <c r="T1418" s="2">
        <v>0</v>
      </c>
      <c r="U1418" s="2">
        <v>0</v>
      </c>
      <c r="V1418" s="2">
        <v>0</v>
      </c>
      <c r="W1418" s="2">
        <v>0</v>
      </c>
      <c r="X1418" s="2">
        <v>0</v>
      </c>
      <c r="Y1418" s="2">
        <v>0</v>
      </c>
      <c r="Z1418" s="2">
        <v>0</v>
      </c>
      <c r="AA1418" s="2">
        <v>0</v>
      </c>
      <c r="AB1418" s="2">
        <v>0</v>
      </c>
      <c r="AC1418" s="2">
        <v>0</v>
      </c>
      <c r="AD1418" s="2">
        <v>1</v>
      </c>
      <c r="AE1418" s="2">
        <v>1</v>
      </c>
      <c r="AF1418" s="2">
        <v>0</v>
      </c>
      <c r="AG1418" s="3">
        <v>3</v>
      </c>
      <c r="AH1418" s="2">
        <v>8</v>
      </c>
      <c r="AI1418" s="2">
        <v>0</v>
      </c>
      <c r="AJ1418" s="2">
        <v>1</v>
      </c>
      <c r="AK1418" s="2">
        <v>3</v>
      </c>
      <c r="AL1418" s="4">
        <v>162</v>
      </c>
      <c r="AM1418" s="2">
        <v>13</v>
      </c>
      <c r="AN1418" s="2">
        <v>2</v>
      </c>
      <c r="AO1418" s="2">
        <v>0</v>
      </c>
      <c r="AP1418" s="2">
        <v>36</v>
      </c>
      <c r="AQ1418" s="2">
        <v>2</v>
      </c>
      <c r="AR1418" s="2">
        <v>0</v>
      </c>
      <c r="AS1418" s="2">
        <v>0</v>
      </c>
      <c r="AT1418" s="2">
        <v>0</v>
      </c>
      <c r="AU1418" s="2">
        <v>0</v>
      </c>
      <c r="AV1418" s="2">
        <v>0</v>
      </c>
      <c r="AW1418" s="2">
        <v>0</v>
      </c>
      <c r="AX1418" s="2">
        <v>0</v>
      </c>
      <c r="AY1418" s="2">
        <v>0</v>
      </c>
      <c r="AZ1418" s="2">
        <v>0</v>
      </c>
      <c r="BA1418" s="44">
        <v>3</v>
      </c>
      <c r="BB1418" s="2">
        <v>0</v>
      </c>
      <c r="BC1418" s="2">
        <v>0</v>
      </c>
      <c r="BD1418" s="2">
        <v>0</v>
      </c>
      <c r="BE1418" s="2">
        <v>2</v>
      </c>
      <c r="BF1418" s="45">
        <v>0</v>
      </c>
      <c r="BG1418" s="2">
        <v>0</v>
      </c>
      <c r="BH1418" s="2">
        <v>0</v>
      </c>
      <c r="BI1418" s="2">
        <v>0</v>
      </c>
      <c r="BJ1418" s="2">
        <v>0</v>
      </c>
      <c r="BK1418" s="2">
        <v>0</v>
      </c>
      <c r="BL1418" s="2">
        <v>0</v>
      </c>
      <c r="BM1418" s="2">
        <v>0</v>
      </c>
      <c r="BN1418" s="2">
        <v>0</v>
      </c>
      <c r="BO1418" s="2">
        <v>0</v>
      </c>
      <c r="BP1418" s="2">
        <v>0</v>
      </c>
      <c r="BQ1418" s="2">
        <v>0</v>
      </c>
      <c r="BR1418" s="2">
        <v>5</v>
      </c>
      <c r="BS1418" s="2">
        <v>530</v>
      </c>
      <c r="BT1418" s="2">
        <v>0.01</v>
      </c>
      <c r="BU1418" s="5">
        <v>0.82</v>
      </c>
      <c r="BV1418" s="5">
        <f>IFERROR($BF1418/($AL1418+$R1418), "No Votes")</f>
        <v>0</v>
      </c>
      <c r="BW1418" s="5">
        <f>IFERROR($BA1418/($AG1418+$M1418), "No Votes")</f>
        <v>1.0033444816053512E-2</v>
      </c>
      <c r="BX1418" t="s">
        <v>2157</v>
      </c>
      <c r="BY1418" s="5" t="s">
        <v>2093</v>
      </c>
      <c r="BZ1418" s="5" t="s">
        <v>2088</v>
      </c>
      <c r="CA1418" s="28" t="str">
        <f>IF(Table1[[#This Row],[Party]]="Labour","Conservative","Labour")</f>
        <v>Labour</v>
      </c>
      <c r="CB1418" s="28" cm="1">
        <f t="array" ref="CB14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418" s="28" cm="1">
        <f t="array" ref="CC14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418" s="28">
        <f>IF(TRIM(Table1[[#This Row],[Party]])="Labour",Table1[[#This Row],[Conservative_Aye]],Table1[[#This Row],[Labour_Aye]])</f>
        <v>0</v>
      </c>
      <c r="CE1418" s="28">
        <f>IF(TRIM(Table1[[#This Row],[Party]])="Labour",Table1[[#This Row],[Conservative_No]],Table1[[#This Row],[Labour_No]])</f>
        <v>162</v>
      </c>
      <c r="CF1418" s="36">
        <f>IF(Table1[[#This Row],[Gov_Aye]]+Table1[[#This Row],[Gov_No]]=0,"",Table1[[#This Row],[Gov_Aye]]/(Table1[[#This Row],[Gov_Aye]]+Table1[[#This Row],[Gov_No]]))</f>
        <v>0.98996655518394649</v>
      </c>
      <c r="CG1418" s="36">
        <f>IF(Table1[[#This Row],[Opp_Aye]]+Table1[[#This Row],[Opp_No]]=0,"",Table1[[#This Row],[Opp_Aye]]/(Table1[[#This Row],[Opp_Aye]]+Table1[[#This Row],[Opp_No]]))</f>
        <v>0</v>
      </c>
      <c r="CH1418" s="36">
        <f>IF(OR(Table1[[#This Row],[Gov_Share]]="",Table1[[#This Row],[Opp_Share]]=""),"",ABS(Table1[[#This Row],[Gov_Share]]-Table1[[#This Row],[Opp_Share]]))</f>
        <v>0.98996655518394649</v>
      </c>
      <c r="CI1418" s="36">
        <f>IF(Table1[[#This Row],[Gov_Aye]]+Table1[[#This Row],[Gov_No]]=0,"",ABS(Table1[[#This Row],[Gov_Aye]]-Table1[[#This Row],[Gov_No]])/(Table1[[#This Row],[Gov_Aye]]+Table1[[#This Row],[Gov_No]]))</f>
        <v>0.97993311036789299</v>
      </c>
      <c r="CJ1418" s="36">
        <f>IF(Table1[[#This Row],[Opp_Aye]]+Table1[[#This Row],[Opp_No]]=0,"",ABS(Table1[[#This Row],[Opp_Aye]]-Table1[[#This Row],[Opp_No]])/(Table1[[#This Row],[Opp_Aye]]+Table1[[#This Row],[Opp_No]]))</f>
        <v>1</v>
      </c>
      <c r="CK14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0.95166357406624902</v>
      </c>
    </row>
    <row r="1419" spans="1:89" ht="29.5" x14ac:dyDescent="0.75">
      <c r="A1419">
        <v>1621</v>
      </c>
      <c r="B1419" s="17">
        <v>45173</v>
      </c>
      <c r="C1419" s="18">
        <v>0.90694444444444444</v>
      </c>
      <c r="D1419">
        <v>313</v>
      </c>
      <c r="E1419" s="20" t="s">
        <v>291</v>
      </c>
      <c r="H1419">
        <v>291</v>
      </c>
      <c r="I1419">
        <v>209</v>
      </c>
      <c r="J1419">
        <v>0</v>
      </c>
      <c r="K1419">
        <v>0</v>
      </c>
      <c r="L1419">
        <v>0</v>
      </c>
      <c r="M1419" s="3">
        <v>278</v>
      </c>
      <c r="N1419">
        <v>8</v>
      </c>
      <c r="O1419">
        <v>0</v>
      </c>
      <c r="P1419">
        <v>0</v>
      </c>
      <c r="Q1419">
        <v>1</v>
      </c>
      <c r="R1419" s="4">
        <v>0</v>
      </c>
      <c r="S1419">
        <v>0</v>
      </c>
      <c r="T1419">
        <v>0</v>
      </c>
      <c r="U1419">
        <v>0</v>
      </c>
      <c r="V1419">
        <v>0</v>
      </c>
      <c r="W1419">
        <v>0</v>
      </c>
      <c r="X1419">
        <v>0</v>
      </c>
      <c r="Y1419">
        <v>1</v>
      </c>
      <c r="Z1419">
        <v>0</v>
      </c>
      <c r="AA1419">
        <v>0</v>
      </c>
      <c r="AB1419">
        <v>0</v>
      </c>
      <c r="AC1419">
        <v>0</v>
      </c>
      <c r="AD1419">
        <v>0</v>
      </c>
      <c r="AE1419">
        <v>1</v>
      </c>
      <c r="AF1419">
        <v>0</v>
      </c>
      <c r="AG1419" s="3">
        <v>3</v>
      </c>
      <c r="AH1419">
        <v>0</v>
      </c>
      <c r="AI1419">
        <v>0</v>
      </c>
      <c r="AJ1419">
        <v>1</v>
      </c>
      <c r="AK1419">
        <v>5</v>
      </c>
      <c r="AL1419" s="4">
        <v>156</v>
      </c>
      <c r="AM1419">
        <v>12</v>
      </c>
      <c r="AN1419">
        <v>3</v>
      </c>
      <c r="AO1419">
        <v>0</v>
      </c>
      <c r="AP1419">
        <v>25</v>
      </c>
      <c r="AQ1419">
        <v>2</v>
      </c>
      <c r="AR1419">
        <v>0</v>
      </c>
      <c r="AS1419">
        <v>0</v>
      </c>
      <c r="AT1419">
        <v>0</v>
      </c>
      <c r="AU1419">
        <v>0</v>
      </c>
      <c r="AV1419">
        <v>0</v>
      </c>
      <c r="AW1419">
        <v>0</v>
      </c>
      <c r="AX1419">
        <v>0</v>
      </c>
      <c r="AY1419">
        <v>0</v>
      </c>
      <c r="AZ1419">
        <v>0</v>
      </c>
      <c r="BA1419" s="3">
        <v>3</v>
      </c>
      <c r="BB1419">
        <v>0</v>
      </c>
      <c r="BC1419">
        <v>0</v>
      </c>
      <c r="BD1419">
        <v>0</v>
      </c>
      <c r="BE1419">
        <v>1</v>
      </c>
      <c r="BF1419" s="4">
        <v>0</v>
      </c>
      <c r="BG1419">
        <v>0</v>
      </c>
      <c r="BH1419">
        <v>0</v>
      </c>
      <c r="BI1419">
        <v>0</v>
      </c>
      <c r="BJ1419">
        <v>0</v>
      </c>
      <c r="BK1419">
        <v>0</v>
      </c>
      <c r="BL1419">
        <v>0</v>
      </c>
      <c r="BM1419">
        <v>0</v>
      </c>
      <c r="BN1419">
        <v>0</v>
      </c>
      <c r="BO1419">
        <v>0</v>
      </c>
      <c r="BP1419">
        <v>0</v>
      </c>
      <c r="BQ1419">
        <v>0</v>
      </c>
      <c r="BR1419">
        <v>4</v>
      </c>
      <c r="BS1419">
        <v>496</v>
      </c>
      <c r="BT1419">
        <v>0.01</v>
      </c>
      <c r="BU1419" s="1">
        <v>0.76</v>
      </c>
      <c r="BV1419" s="5">
        <f>IFERROR($BF1419/($AL1419+$R1419), "No Votes")</f>
        <v>0</v>
      </c>
      <c r="BW1419" s="5">
        <f>IFERROR($BA1419/($AG1419+$M1419), "No Votes")</f>
        <v>1.0676156583629894E-2</v>
      </c>
      <c r="BX1419" t="s">
        <v>2157</v>
      </c>
      <c r="BY1419" s="5" t="s">
        <v>2096</v>
      </c>
      <c r="BZ1419" s="5" t="s">
        <v>2088</v>
      </c>
      <c r="CA1419" s="28" t="str">
        <f>IF(Table1[[#This Row],[Party]]="Labour","Conservative","Labour")</f>
        <v>Labour</v>
      </c>
      <c r="CB1419" s="28" cm="1">
        <f t="array" ref="CB14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278</v>
      </c>
      <c r="CC1419" s="28" cm="1">
        <f t="array" ref="CC14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419" s="28">
        <f>IF(TRIM(Table1[[#This Row],[Party]])="Labour",Table1[[#This Row],[Conservative_Aye]],Table1[[#This Row],[Labour_Aye]])</f>
        <v>0</v>
      </c>
      <c r="CE1419" s="28">
        <f>IF(TRIM(Table1[[#This Row],[Party]])="Labour",Table1[[#This Row],[Conservative_No]],Table1[[#This Row],[Labour_No]])</f>
        <v>156</v>
      </c>
      <c r="CF1419" s="36">
        <f>IF(Table1[[#This Row],[Gov_Aye]]+Table1[[#This Row],[Gov_No]]=0,"",Table1[[#This Row],[Gov_Aye]]/(Table1[[#This Row],[Gov_Aye]]+Table1[[#This Row],[Gov_No]]))</f>
        <v>0.98932384341637014</v>
      </c>
      <c r="CG1419" s="36">
        <f>IF(Table1[[#This Row],[Opp_Aye]]+Table1[[#This Row],[Opp_No]]=0,"",Table1[[#This Row],[Opp_Aye]]/(Table1[[#This Row],[Opp_Aye]]+Table1[[#This Row],[Opp_No]]))</f>
        <v>0</v>
      </c>
      <c r="CH1419" s="36">
        <f>IF(OR(Table1[[#This Row],[Gov_Share]]="",Table1[[#This Row],[Opp_Share]]=""),"",ABS(Table1[[#This Row],[Gov_Share]]-Table1[[#This Row],[Opp_Share]]))</f>
        <v>0.98932384341637014</v>
      </c>
      <c r="CI1419" s="36">
        <f>IF(Table1[[#This Row],[Gov_Aye]]+Table1[[#This Row],[Gov_No]]=0,"",ABS(Table1[[#This Row],[Gov_Aye]]-Table1[[#This Row],[Gov_No]])/(Table1[[#This Row],[Gov_Aye]]+Table1[[#This Row],[Gov_No]]))</f>
        <v>0.97864768683274017</v>
      </c>
      <c r="CJ1419" s="36">
        <f>IF(Table1[[#This Row],[Opp_Aye]]+Table1[[#This Row],[Opp_No]]=0,"",ABS(Table1[[#This Row],[Opp_Aye]]-Table1[[#This Row],[Opp_No]])/(Table1[[#This Row],[Opp_Aye]]+Table1[[#This Row],[Opp_No]]))</f>
        <v>1</v>
      </c>
      <c r="CK14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0.9515892420537897</v>
      </c>
    </row>
    <row r="1420" spans="1:89" x14ac:dyDescent="0.75">
      <c r="A1420">
        <v>1140</v>
      </c>
      <c r="B1420" s="17">
        <v>44517</v>
      </c>
      <c r="C1420" s="18">
        <v>0.78263888888888888</v>
      </c>
      <c r="D1420">
        <v>111</v>
      </c>
      <c r="E1420" s="20" t="s">
        <v>310</v>
      </c>
      <c r="H1420">
        <v>231</v>
      </c>
      <c r="I1420">
        <v>282</v>
      </c>
      <c r="J1420">
        <v>1</v>
      </c>
      <c r="K1420">
        <v>0</v>
      </c>
      <c r="L1420">
        <v>0</v>
      </c>
      <c r="M1420" s="3">
        <v>4</v>
      </c>
      <c r="N1420">
        <v>0</v>
      </c>
      <c r="O1420">
        <v>0</v>
      </c>
      <c r="P1420">
        <v>1</v>
      </c>
      <c r="Q1420">
        <v>3</v>
      </c>
      <c r="R1420" s="4">
        <v>172</v>
      </c>
      <c r="S1420">
        <v>11</v>
      </c>
      <c r="T1420">
        <v>2</v>
      </c>
      <c r="U1420">
        <v>0</v>
      </c>
      <c r="V1420">
        <v>37</v>
      </c>
      <c r="W1420">
        <v>1</v>
      </c>
      <c r="X1420">
        <v>0</v>
      </c>
      <c r="Y1420">
        <v>0</v>
      </c>
      <c r="Z1420">
        <v>0</v>
      </c>
      <c r="AA1420">
        <v>0</v>
      </c>
      <c r="AB1420">
        <v>0</v>
      </c>
      <c r="AC1420">
        <v>0</v>
      </c>
      <c r="AD1420">
        <v>0</v>
      </c>
      <c r="AE1420">
        <v>0</v>
      </c>
      <c r="AF1420">
        <v>0</v>
      </c>
      <c r="AG1420" s="3">
        <v>281</v>
      </c>
      <c r="AH1420">
        <v>0</v>
      </c>
      <c r="AI1420">
        <v>0</v>
      </c>
      <c r="AJ1420">
        <v>0</v>
      </c>
      <c r="AK1420">
        <v>0</v>
      </c>
      <c r="AL1420" s="4">
        <v>0</v>
      </c>
      <c r="AM1420">
        <v>0</v>
      </c>
      <c r="AN1420">
        <v>0</v>
      </c>
      <c r="AO1420">
        <v>0</v>
      </c>
      <c r="AP1420">
        <v>0</v>
      </c>
      <c r="AQ1420">
        <v>0</v>
      </c>
      <c r="AR1420">
        <v>0</v>
      </c>
      <c r="AS1420">
        <v>0</v>
      </c>
      <c r="AT1420">
        <v>0</v>
      </c>
      <c r="AU1420">
        <v>0</v>
      </c>
      <c r="AV1420">
        <v>0</v>
      </c>
      <c r="AW1420">
        <v>0</v>
      </c>
      <c r="AX1420">
        <v>0</v>
      </c>
      <c r="AY1420">
        <v>0</v>
      </c>
      <c r="AZ1420">
        <v>0</v>
      </c>
      <c r="BA1420" s="3">
        <v>4</v>
      </c>
      <c r="BB1420">
        <v>0</v>
      </c>
      <c r="BC1420">
        <v>0</v>
      </c>
      <c r="BD1420">
        <v>0</v>
      </c>
      <c r="BE1420">
        <v>0</v>
      </c>
      <c r="BF1420" s="4">
        <v>0</v>
      </c>
      <c r="BG1420">
        <v>0</v>
      </c>
      <c r="BH1420">
        <v>0</v>
      </c>
      <c r="BI1420">
        <v>0</v>
      </c>
      <c r="BJ1420">
        <v>0</v>
      </c>
      <c r="BK1420">
        <v>0</v>
      </c>
      <c r="BL1420">
        <v>0</v>
      </c>
      <c r="BM1420">
        <v>0</v>
      </c>
      <c r="BN1420">
        <v>0</v>
      </c>
      <c r="BO1420">
        <v>0</v>
      </c>
      <c r="BP1420">
        <v>0</v>
      </c>
      <c r="BQ1420">
        <v>0</v>
      </c>
      <c r="BR1420">
        <v>4</v>
      </c>
      <c r="BS1420">
        <v>513</v>
      </c>
      <c r="BT1420">
        <v>0.01</v>
      </c>
      <c r="BU1420" s="1">
        <v>0.79</v>
      </c>
      <c r="BV1420" s="5">
        <f>IFERROR($BF1420/($AL1420+$R1420), "No Votes")</f>
        <v>0</v>
      </c>
      <c r="BW1420" s="5">
        <f>IFERROR($BA1420/($AG1420+$M1420), "No Votes")</f>
        <v>1.4035087719298246E-2</v>
      </c>
      <c r="BX1420" t="s">
        <v>2157</v>
      </c>
      <c r="BY1420" s="5" t="s">
        <v>2093</v>
      </c>
      <c r="BZ1420" s="5" t="s">
        <v>2088</v>
      </c>
      <c r="CA1420" s="28" t="str">
        <f>IF(Table1[[#This Row],[Party]]="Labour","Conservative","Labour")</f>
        <v>Labour</v>
      </c>
      <c r="CB1420" s="28" cm="1">
        <f t="array" ref="CB14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420" s="28" cm="1">
        <f t="array" ref="CC14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1420" s="28">
        <f>IF(TRIM(Table1[[#This Row],[Party]])="Labour",Table1[[#This Row],[Conservative_Aye]],Table1[[#This Row],[Labour_Aye]])</f>
        <v>172</v>
      </c>
      <c r="CE1420" s="28">
        <f>IF(TRIM(Table1[[#This Row],[Party]])="Labour",Table1[[#This Row],[Conservative_No]],Table1[[#This Row],[Labour_No]])</f>
        <v>0</v>
      </c>
      <c r="CF1420" s="36">
        <f>IF(Table1[[#This Row],[Gov_Aye]]+Table1[[#This Row],[Gov_No]]=0,"",Table1[[#This Row],[Gov_Aye]]/(Table1[[#This Row],[Gov_Aye]]+Table1[[#This Row],[Gov_No]]))</f>
        <v>1.4035087719298246E-2</v>
      </c>
      <c r="CG1420" s="36">
        <f>IF(Table1[[#This Row],[Opp_Aye]]+Table1[[#This Row],[Opp_No]]=0,"",Table1[[#This Row],[Opp_Aye]]/(Table1[[#This Row],[Opp_Aye]]+Table1[[#This Row],[Opp_No]]))</f>
        <v>1</v>
      </c>
      <c r="CH1420" s="36">
        <f>IF(OR(Table1[[#This Row],[Gov_Share]]="",Table1[[#This Row],[Opp_Share]]=""),"",ABS(Table1[[#This Row],[Gov_Share]]-Table1[[#This Row],[Opp_Share]]))</f>
        <v>0.98596491228070171</v>
      </c>
      <c r="CI1420" s="36">
        <f>IF(Table1[[#This Row],[Gov_Aye]]+Table1[[#This Row],[Gov_No]]=0,"",ABS(Table1[[#This Row],[Gov_Aye]]-Table1[[#This Row],[Gov_No]])/(Table1[[#This Row],[Gov_Aye]]+Table1[[#This Row],[Gov_No]]))</f>
        <v>0.97192982456140353</v>
      </c>
      <c r="CJ1420" s="36">
        <f>IF(Table1[[#This Row],[Opp_Aye]]+Table1[[#This Row],[Opp_No]]=0,"",ABS(Table1[[#This Row],[Opp_Aye]]-Table1[[#This Row],[Opp_No]])/(Table1[[#This Row],[Opp_Aye]]+Table1[[#This Row],[Opp_No]]))</f>
        <v>1</v>
      </c>
      <c r="CK14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0.9514496641811756</v>
      </c>
    </row>
    <row r="1421" spans="1:89" ht="29.5" x14ac:dyDescent="0.75">
      <c r="A1421">
        <v>705</v>
      </c>
      <c r="B1421" s="17">
        <v>43661</v>
      </c>
      <c r="C1421" s="18">
        <v>0.81666666666666665</v>
      </c>
      <c r="D1421">
        <v>433</v>
      </c>
      <c r="E1421" s="20" t="s">
        <v>1342</v>
      </c>
      <c r="H1421">
        <v>213</v>
      </c>
      <c r="I1421">
        <v>253</v>
      </c>
      <c r="J1421">
        <v>0</v>
      </c>
      <c r="K1421">
        <v>0</v>
      </c>
      <c r="L1421">
        <v>0</v>
      </c>
      <c r="M1421" s="3">
        <v>6</v>
      </c>
      <c r="N1421">
        <v>0</v>
      </c>
      <c r="O1421">
        <v>0</v>
      </c>
      <c r="P1421">
        <v>0</v>
      </c>
      <c r="Q1421">
        <v>7</v>
      </c>
      <c r="R1421" s="4">
        <v>190</v>
      </c>
      <c r="S1421">
        <v>7</v>
      </c>
      <c r="T1421">
        <v>2</v>
      </c>
      <c r="U1421">
        <v>0</v>
      </c>
      <c r="V1421">
        <v>0</v>
      </c>
      <c r="W1421">
        <v>0</v>
      </c>
      <c r="X1421">
        <v>1</v>
      </c>
      <c r="Y1421">
        <v>0</v>
      </c>
      <c r="Z1421">
        <v>0</v>
      </c>
      <c r="AA1421">
        <v>0</v>
      </c>
      <c r="AB1421">
        <v>0</v>
      </c>
      <c r="AC1421">
        <v>0</v>
      </c>
      <c r="AD1421">
        <v>0</v>
      </c>
      <c r="AE1421">
        <v>0</v>
      </c>
      <c r="AF1421">
        <v>0</v>
      </c>
      <c r="AG1421" s="3">
        <v>246</v>
      </c>
      <c r="AH1421">
        <v>6</v>
      </c>
      <c r="AI1421">
        <v>0</v>
      </c>
      <c r="AJ1421">
        <v>0</v>
      </c>
      <c r="AK1421">
        <v>1</v>
      </c>
      <c r="AL1421" s="4">
        <v>0</v>
      </c>
      <c r="AM1421">
        <v>0</v>
      </c>
      <c r="AN1421">
        <v>0</v>
      </c>
      <c r="AO1421">
        <v>0</v>
      </c>
      <c r="AP1421">
        <v>0</v>
      </c>
      <c r="AQ1421">
        <v>0</v>
      </c>
      <c r="AR1421">
        <v>0</v>
      </c>
      <c r="AS1421">
        <v>0</v>
      </c>
      <c r="AT1421">
        <v>0</v>
      </c>
      <c r="AU1421">
        <v>0</v>
      </c>
      <c r="AV1421">
        <v>0</v>
      </c>
      <c r="AW1421">
        <v>0</v>
      </c>
      <c r="AX1421">
        <v>0</v>
      </c>
      <c r="AY1421">
        <v>0</v>
      </c>
      <c r="AZ1421">
        <v>0</v>
      </c>
      <c r="BA1421">
        <v>6</v>
      </c>
      <c r="BB1421">
        <v>0</v>
      </c>
      <c r="BC1421">
        <v>0</v>
      </c>
      <c r="BD1421">
        <v>0</v>
      </c>
      <c r="BE1421">
        <v>1</v>
      </c>
      <c r="BF1421">
        <v>0</v>
      </c>
      <c r="BG1421">
        <v>0</v>
      </c>
      <c r="BH1421">
        <v>0</v>
      </c>
      <c r="BI1421">
        <v>0</v>
      </c>
      <c r="BJ1421">
        <v>0</v>
      </c>
      <c r="BK1421">
        <v>0</v>
      </c>
      <c r="BL1421">
        <v>0</v>
      </c>
      <c r="BM1421">
        <v>0</v>
      </c>
      <c r="BN1421">
        <v>0</v>
      </c>
      <c r="BO1421">
        <v>0</v>
      </c>
      <c r="BP1421">
        <v>0</v>
      </c>
      <c r="BQ1421">
        <v>0</v>
      </c>
      <c r="BR1421">
        <v>7</v>
      </c>
      <c r="BS1421">
        <v>466</v>
      </c>
      <c r="BT1421">
        <v>1.5021458999999999E-2</v>
      </c>
      <c r="BU1421" s="1">
        <v>0.72</v>
      </c>
      <c r="BV1421" s="5">
        <f>IFERROR($BF1421/($AL1421+$R1421), "No Votes")</f>
        <v>0</v>
      </c>
      <c r="BW1421" s="5">
        <f>IFERROR($BA1421/($AG1421+$M1421), "No Votes")</f>
        <v>2.3809523809523808E-2</v>
      </c>
      <c r="BX1421" t="s">
        <v>2157</v>
      </c>
      <c r="BY1421" s="5" t="s">
        <v>2086</v>
      </c>
      <c r="BZ1421" s="5" t="s">
        <v>2088</v>
      </c>
      <c r="CA1421" s="28" t="str">
        <f>IF(Table1[[#This Row],[Party]]="Labour","Conservative","Labour")</f>
        <v>Labour</v>
      </c>
      <c r="CB1421" s="28" cm="1">
        <f t="array" ref="CB14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v>
      </c>
      <c r="CC1421" s="28" cm="1">
        <f t="array" ref="CC14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246</v>
      </c>
      <c r="CD1421" s="28">
        <f>IF(TRIM(Table1[[#This Row],[Party]])="Labour",Table1[[#This Row],[Conservative_Aye]],Table1[[#This Row],[Labour_Aye]])</f>
        <v>190</v>
      </c>
      <c r="CE1421" s="28">
        <f>IF(TRIM(Table1[[#This Row],[Party]])="Labour",Table1[[#This Row],[Conservative_No]],Table1[[#This Row],[Labour_No]])</f>
        <v>0</v>
      </c>
      <c r="CF1421" s="36">
        <f>IF(Table1[[#This Row],[Gov_Aye]]+Table1[[#This Row],[Gov_No]]=0,"",Table1[[#This Row],[Gov_Aye]]/(Table1[[#This Row],[Gov_Aye]]+Table1[[#This Row],[Gov_No]]))</f>
        <v>2.3809523809523808E-2</v>
      </c>
      <c r="CG1421" s="36">
        <f>IF(Table1[[#This Row],[Opp_Aye]]+Table1[[#This Row],[Opp_No]]=0,"",Table1[[#This Row],[Opp_Aye]]/(Table1[[#This Row],[Opp_Aye]]+Table1[[#This Row],[Opp_No]]))</f>
        <v>1</v>
      </c>
      <c r="CH1421" s="36">
        <f>IF(OR(Table1[[#This Row],[Gov_Share]]="",Table1[[#This Row],[Opp_Share]]=""),"",ABS(Table1[[#This Row],[Gov_Share]]-Table1[[#This Row],[Opp_Share]]))</f>
        <v>0.97619047619047616</v>
      </c>
      <c r="CI1421" s="36">
        <f>IF(Table1[[#This Row],[Gov_Aye]]+Table1[[#This Row],[Gov_No]]=0,"",ABS(Table1[[#This Row],[Gov_Aye]]-Table1[[#This Row],[Gov_No]])/(Table1[[#This Row],[Gov_Aye]]+Table1[[#This Row],[Gov_No]]))</f>
        <v>0.95238095238095233</v>
      </c>
      <c r="CJ1421" s="36">
        <f>IF(Table1[[#This Row],[Opp_Aye]]+Table1[[#This Row],[Opp_No]]=0,"",ABS(Table1[[#This Row],[Opp_Aye]]-Table1[[#This Row],[Opp_No]])/(Table1[[#This Row],[Opp_Aye]]+Table1[[#This Row],[Opp_No]]))</f>
        <v>1</v>
      </c>
      <c r="CK14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0.95071997488915916</v>
      </c>
    </row>
    <row r="1422" spans="1:89" ht="29.5" x14ac:dyDescent="0.75">
      <c r="A1422" s="2">
        <v>1608</v>
      </c>
      <c r="B1422" s="15">
        <v>45124</v>
      </c>
      <c r="C1422" s="16">
        <v>0.78611111111111109</v>
      </c>
      <c r="D1422" s="2">
        <v>300</v>
      </c>
      <c r="E1422" s="19" t="s">
        <v>219</v>
      </c>
      <c r="F1422" s="2"/>
      <c r="G1422" s="2"/>
      <c r="H1422" s="2">
        <v>300</v>
      </c>
      <c r="I1422" s="2">
        <v>212</v>
      </c>
      <c r="J1422" s="2">
        <v>0</v>
      </c>
      <c r="K1422" s="2">
        <v>0</v>
      </c>
      <c r="L1422" s="2">
        <v>0</v>
      </c>
      <c r="M1422" s="3">
        <v>292</v>
      </c>
      <c r="N1422" s="2">
        <v>5</v>
      </c>
      <c r="O1422" s="2">
        <v>0</v>
      </c>
      <c r="P1422" s="2">
        <v>0</v>
      </c>
      <c r="Q1422" s="2">
        <v>1</v>
      </c>
      <c r="R1422" s="4">
        <v>0</v>
      </c>
      <c r="S1422" s="2">
        <v>0</v>
      </c>
      <c r="T1422" s="2">
        <v>0</v>
      </c>
      <c r="U1422" s="2">
        <v>0</v>
      </c>
      <c r="V1422" s="2">
        <v>0</v>
      </c>
      <c r="W1422" s="2">
        <v>0</v>
      </c>
      <c r="X1422" s="2">
        <v>0</v>
      </c>
      <c r="Y1422" s="2">
        <v>1</v>
      </c>
      <c r="Z1422" s="2">
        <v>0</v>
      </c>
      <c r="AA1422" s="2">
        <v>0</v>
      </c>
      <c r="AB1422" s="2">
        <v>0</v>
      </c>
      <c r="AC1422" s="2">
        <v>0</v>
      </c>
      <c r="AD1422" s="2">
        <v>0</v>
      </c>
      <c r="AE1422" s="2">
        <v>1</v>
      </c>
      <c r="AF1422" s="2">
        <v>0</v>
      </c>
      <c r="AG1422" s="3">
        <v>5</v>
      </c>
      <c r="AH1422" s="2">
        <v>0</v>
      </c>
      <c r="AI1422" s="2">
        <v>0</v>
      </c>
      <c r="AJ1422" s="2">
        <v>1</v>
      </c>
      <c r="AK1422" s="2">
        <v>9</v>
      </c>
      <c r="AL1422" s="4">
        <v>147</v>
      </c>
      <c r="AM1422" s="2">
        <v>11</v>
      </c>
      <c r="AN1422" s="2">
        <v>2</v>
      </c>
      <c r="AO1422" s="2">
        <v>0</v>
      </c>
      <c r="AP1422" s="2">
        <v>36</v>
      </c>
      <c r="AQ1422" s="2">
        <v>2</v>
      </c>
      <c r="AR1422" s="2">
        <v>0</v>
      </c>
      <c r="AS1422" s="2">
        <v>0</v>
      </c>
      <c r="AT1422" s="2">
        <v>0</v>
      </c>
      <c r="AU1422" s="2">
        <v>0</v>
      </c>
      <c r="AV1422" s="2">
        <v>0</v>
      </c>
      <c r="AW1422" s="2">
        <v>0</v>
      </c>
      <c r="AX1422" s="2">
        <v>0</v>
      </c>
      <c r="AY1422" s="2">
        <v>0</v>
      </c>
      <c r="AZ1422" s="2">
        <v>0</v>
      </c>
      <c r="BA1422" s="44">
        <v>5</v>
      </c>
      <c r="BB1422" s="2">
        <v>0</v>
      </c>
      <c r="BC1422" s="2">
        <v>0</v>
      </c>
      <c r="BD1422" s="2">
        <v>0</v>
      </c>
      <c r="BE1422" s="2">
        <v>1</v>
      </c>
      <c r="BF1422" s="45">
        <v>0</v>
      </c>
      <c r="BG1422" s="2">
        <v>0</v>
      </c>
      <c r="BH1422" s="2">
        <v>0</v>
      </c>
      <c r="BI1422" s="2">
        <v>0</v>
      </c>
      <c r="BJ1422" s="2">
        <v>0</v>
      </c>
      <c r="BK1422" s="2">
        <v>0</v>
      </c>
      <c r="BL1422" s="2">
        <v>0</v>
      </c>
      <c r="BM1422" s="2">
        <v>0</v>
      </c>
      <c r="BN1422" s="2">
        <v>0</v>
      </c>
      <c r="BO1422" s="2">
        <v>0</v>
      </c>
      <c r="BP1422" s="2">
        <v>0</v>
      </c>
      <c r="BQ1422" s="2">
        <v>0</v>
      </c>
      <c r="BR1422" s="2">
        <v>6</v>
      </c>
      <c r="BS1422" s="2">
        <v>513</v>
      </c>
      <c r="BT1422" s="2">
        <v>0.01</v>
      </c>
      <c r="BU1422" s="5">
        <v>0.79</v>
      </c>
      <c r="BV1422" s="5">
        <f>IFERROR($BF1422/($AL1422+$R1422), "No Votes")</f>
        <v>0</v>
      </c>
      <c r="BW1422" s="5">
        <f>IFERROR($BA1422/($AG1422+$M1422), "No Votes")</f>
        <v>1.6835016835016835E-2</v>
      </c>
      <c r="BX1422" t="s">
        <v>2157</v>
      </c>
      <c r="BY1422" s="5" t="s">
        <v>2096</v>
      </c>
      <c r="BZ1422" s="5" t="s">
        <v>2088</v>
      </c>
      <c r="CA1422" s="28" t="str">
        <f>IF(Table1[[#This Row],[Party]]="Labour","Conservative","Labour")</f>
        <v>Labour</v>
      </c>
      <c r="CB1422" s="28" cm="1">
        <f t="array" ref="CB14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1422" s="28" cm="1">
        <f t="array" ref="CC14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422" s="28">
        <f>IF(TRIM(Table1[[#This Row],[Party]])="Labour",Table1[[#This Row],[Conservative_Aye]],Table1[[#This Row],[Labour_Aye]])</f>
        <v>0</v>
      </c>
      <c r="CE1422" s="28">
        <f>IF(TRIM(Table1[[#This Row],[Party]])="Labour",Table1[[#This Row],[Conservative_No]],Table1[[#This Row],[Labour_No]])</f>
        <v>147</v>
      </c>
      <c r="CF1422" s="36">
        <f>IF(Table1[[#This Row],[Gov_Aye]]+Table1[[#This Row],[Gov_No]]=0,"",Table1[[#This Row],[Gov_Aye]]/(Table1[[#This Row],[Gov_Aye]]+Table1[[#This Row],[Gov_No]]))</f>
        <v>0.98316498316498313</v>
      </c>
      <c r="CG1422" s="36">
        <f>IF(Table1[[#This Row],[Opp_Aye]]+Table1[[#This Row],[Opp_No]]=0,"",Table1[[#This Row],[Opp_Aye]]/(Table1[[#This Row],[Opp_Aye]]+Table1[[#This Row],[Opp_No]]))</f>
        <v>0</v>
      </c>
      <c r="CH1422" s="36">
        <f>IF(OR(Table1[[#This Row],[Gov_Share]]="",Table1[[#This Row],[Opp_Share]]=""),"",ABS(Table1[[#This Row],[Gov_Share]]-Table1[[#This Row],[Opp_Share]]))</f>
        <v>0.98316498316498313</v>
      </c>
      <c r="CI1422" s="36">
        <f>IF(Table1[[#This Row],[Gov_Aye]]+Table1[[#This Row],[Gov_No]]=0,"",ABS(Table1[[#This Row],[Gov_Aye]]-Table1[[#This Row],[Gov_No]])/(Table1[[#This Row],[Gov_Aye]]+Table1[[#This Row],[Gov_No]]))</f>
        <v>0.96632996632996637</v>
      </c>
      <c r="CJ1422" s="36">
        <f>IF(Table1[[#This Row],[Opp_Aye]]+Table1[[#This Row],[Opp_No]]=0,"",ABS(Table1[[#This Row],[Opp_Aye]]-Table1[[#This Row],[Opp_No]])/(Table1[[#This Row],[Opp_Aye]]+Table1[[#This Row],[Opp_No]]))</f>
        <v>1</v>
      </c>
      <c r="CK14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0.95041509589436168</v>
      </c>
    </row>
    <row r="1423" spans="1:89" ht="29.5" hidden="1" x14ac:dyDescent="0.75">
      <c r="A1423">
        <v>332</v>
      </c>
      <c r="B1423" s="17">
        <v>43081</v>
      </c>
      <c r="C1423" s="18">
        <v>0.90138888888888891</v>
      </c>
      <c r="D1423">
        <v>65</v>
      </c>
      <c r="E1423" s="20" t="s">
        <v>1532</v>
      </c>
      <c r="H1423">
        <v>93</v>
      </c>
      <c r="I1423">
        <v>315</v>
      </c>
      <c r="J1423">
        <v>0</v>
      </c>
      <c r="K1423">
        <v>0</v>
      </c>
      <c r="L1423">
        <v>0</v>
      </c>
      <c r="M1423" s="3">
        <v>2</v>
      </c>
      <c r="N1423">
        <v>0</v>
      </c>
      <c r="O1423">
        <v>0</v>
      </c>
      <c r="P1423">
        <v>1</v>
      </c>
      <c r="Q1423">
        <v>0</v>
      </c>
      <c r="R1423" s="4">
        <v>44</v>
      </c>
      <c r="S1423">
        <v>10</v>
      </c>
      <c r="T1423">
        <v>3</v>
      </c>
      <c r="U1423">
        <v>0</v>
      </c>
      <c r="V1423">
        <v>33</v>
      </c>
      <c r="W1423">
        <v>0</v>
      </c>
      <c r="X1423">
        <v>0</v>
      </c>
      <c r="Y1423">
        <v>0</v>
      </c>
      <c r="Z1423">
        <v>0</v>
      </c>
      <c r="AA1423">
        <v>0</v>
      </c>
      <c r="AB1423">
        <v>0</v>
      </c>
      <c r="AC1423">
        <v>0</v>
      </c>
      <c r="AD1423">
        <v>0</v>
      </c>
      <c r="AE1423">
        <v>0</v>
      </c>
      <c r="AF1423">
        <v>0</v>
      </c>
      <c r="AG1423" s="3">
        <v>302</v>
      </c>
      <c r="AH1423">
        <v>10</v>
      </c>
      <c r="AI1423">
        <v>0</v>
      </c>
      <c r="AJ1423">
        <v>0</v>
      </c>
      <c r="AK1423">
        <v>2</v>
      </c>
      <c r="AL1423" s="4">
        <v>1</v>
      </c>
      <c r="AM1423">
        <v>0</v>
      </c>
      <c r="AN1423">
        <v>0</v>
      </c>
      <c r="AO1423">
        <v>0</v>
      </c>
      <c r="AP1423">
        <v>0</v>
      </c>
      <c r="AQ1423">
        <v>0</v>
      </c>
      <c r="AR1423">
        <v>0</v>
      </c>
      <c r="AS1423">
        <v>0</v>
      </c>
      <c r="AT1423">
        <v>0</v>
      </c>
      <c r="AU1423">
        <v>0</v>
      </c>
      <c r="AV1423">
        <v>0</v>
      </c>
      <c r="AW1423">
        <v>0</v>
      </c>
      <c r="AX1423">
        <v>0</v>
      </c>
      <c r="AY1423">
        <v>0</v>
      </c>
      <c r="AZ1423">
        <v>0</v>
      </c>
      <c r="BA1423">
        <v>2</v>
      </c>
      <c r="BB1423">
        <v>0</v>
      </c>
      <c r="BC1423">
        <v>0</v>
      </c>
      <c r="BD1423">
        <v>0</v>
      </c>
      <c r="BE1423">
        <v>0</v>
      </c>
      <c r="BF1423">
        <v>1</v>
      </c>
      <c r="BG1423">
        <v>0</v>
      </c>
      <c r="BH1423">
        <v>0</v>
      </c>
      <c r="BI1423">
        <v>0</v>
      </c>
      <c r="BJ1423">
        <v>0</v>
      </c>
      <c r="BK1423">
        <v>0</v>
      </c>
      <c r="BL1423">
        <v>0</v>
      </c>
      <c r="BM1423">
        <v>0</v>
      </c>
      <c r="BN1423">
        <v>0</v>
      </c>
      <c r="BO1423">
        <v>0</v>
      </c>
      <c r="BP1423">
        <v>0</v>
      </c>
      <c r="BQ1423">
        <v>0</v>
      </c>
      <c r="BR1423">
        <v>3</v>
      </c>
      <c r="BS1423">
        <v>408</v>
      </c>
      <c r="BT1423">
        <v>7.352941E-3</v>
      </c>
      <c r="BU1423" s="1">
        <v>0.63</v>
      </c>
      <c r="BV1423" s="5">
        <f>IFERROR($BF1423/($AL1423+$R1423), "No Votes")</f>
        <v>2.2222222222222223E-2</v>
      </c>
      <c r="BW1423" s="5">
        <f>IFERROR($BA1423/($AG1423+$M1423), "No Votes")</f>
        <v>6.5789473684210523E-3</v>
      </c>
      <c r="BY1423" s="5" t="s">
        <v>2086</v>
      </c>
      <c r="BZ1423" s="5" t="s">
        <v>2088</v>
      </c>
      <c r="CA1423" s="28" t="str">
        <f>IF(Table1[[#This Row],[Party]]="Labour","Conservative","Labour")</f>
        <v>Labour</v>
      </c>
      <c r="CB1423" s="28" cm="1">
        <f t="array" ref="CB14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423" s="28" cm="1">
        <f t="array" ref="CC14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423" s="28">
        <f>IF(TRIM(Table1[[#This Row],[Party]])="Labour",Table1[[#This Row],[Conservative_Aye]],Table1[[#This Row],[Labour_Aye]])</f>
        <v>44</v>
      </c>
      <c r="CE1423" s="28">
        <f>IF(TRIM(Table1[[#This Row],[Party]])="Labour",Table1[[#This Row],[Conservative_No]],Table1[[#This Row],[Labour_No]])</f>
        <v>1</v>
      </c>
      <c r="CF1423" s="36">
        <f>IF(Table1[[#This Row],[Gov_Aye]]+Table1[[#This Row],[Gov_No]]=0,"",Table1[[#This Row],[Gov_Aye]]/(Table1[[#This Row],[Gov_Aye]]+Table1[[#This Row],[Gov_No]]))</f>
        <v>6.5789473684210523E-3</v>
      </c>
      <c r="CG1423" s="36">
        <f>IF(Table1[[#This Row],[Opp_Aye]]+Table1[[#This Row],[Opp_No]]=0,"",Table1[[#This Row],[Opp_Aye]]/(Table1[[#This Row],[Opp_Aye]]+Table1[[#This Row],[Opp_No]]))</f>
        <v>0.97777777777777775</v>
      </c>
      <c r="CH1423" s="36">
        <f>IF(OR(Table1[[#This Row],[Gov_Share]]="",Table1[[#This Row],[Opp_Share]]=""),"",ABS(Table1[[#This Row],[Gov_Share]]-Table1[[#This Row],[Opp_Share]]))</f>
        <v>0.97119883040935673</v>
      </c>
      <c r="CI1423" s="36">
        <f>IF(Table1[[#This Row],[Gov_Aye]]+Table1[[#This Row],[Gov_No]]=0,"",ABS(Table1[[#This Row],[Gov_Aye]]-Table1[[#This Row],[Gov_No]])/(Table1[[#This Row],[Gov_Aye]]+Table1[[#This Row],[Gov_No]]))</f>
        <v>0.98684210526315785</v>
      </c>
      <c r="CJ1423" s="36">
        <f>IF(Table1[[#This Row],[Opp_Aye]]+Table1[[#This Row],[Opp_No]]=0,"",ABS(Table1[[#This Row],[Opp_Aye]]-Table1[[#This Row],[Opp_No]])/(Table1[[#This Row],[Opp_Aye]]+Table1[[#This Row],[Opp_No]]))</f>
        <v>0.9555555555555556</v>
      </c>
      <c r="CK14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0.95026208503203258</v>
      </c>
    </row>
    <row r="1424" spans="1:89" x14ac:dyDescent="0.75">
      <c r="A1424" s="2">
        <v>271</v>
      </c>
      <c r="B1424" s="15">
        <v>42915</v>
      </c>
      <c r="C1424" s="16">
        <v>0.73055555555555551</v>
      </c>
      <c r="D1424" s="2">
        <v>4</v>
      </c>
      <c r="E1424" s="19" t="s">
        <v>947</v>
      </c>
      <c r="F1424" s="2" t="s">
        <v>1922</v>
      </c>
      <c r="G1424" s="2"/>
      <c r="H1424" s="2">
        <v>323</v>
      </c>
      <c r="I1424" s="2">
        <v>309</v>
      </c>
      <c r="J1424" s="2">
        <v>0</v>
      </c>
      <c r="K1424" s="2">
        <v>0</v>
      </c>
      <c r="L1424" s="2">
        <v>0</v>
      </c>
      <c r="M1424" s="3">
        <v>313</v>
      </c>
      <c r="N1424" s="2">
        <v>9</v>
      </c>
      <c r="O1424" s="2">
        <v>0</v>
      </c>
      <c r="P1424" s="2">
        <v>0</v>
      </c>
      <c r="Q1424" s="2">
        <v>1</v>
      </c>
      <c r="R1424" s="4">
        <v>0</v>
      </c>
      <c r="S1424" s="2">
        <v>0</v>
      </c>
      <c r="T1424" s="2">
        <v>0</v>
      </c>
      <c r="U1424" s="2">
        <v>0</v>
      </c>
      <c r="V1424" s="2">
        <v>0</v>
      </c>
      <c r="W1424" s="2">
        <v>0</v>
      </c>
      <c r="X1424" s="2">
        <v>0</v>
      </c>
      <c r="Y1424" s="2">
        <v>0</v>
      </c>
      <c r="Z1424" s="2">
        <v>0</v>
      </c>
      <c r="AA1424" s="2">
        <v>0</v>
      </c>
      <c r="AB1424" s="2">
        <v>0</v>
      </c>
      <c r="AC1424" s="2">
        <v>0</v>
      </c>
      <c r="AD1424" s="2">
        <v>0</v>
      </c>
      <c r="AE1424" s="2">
        <v>0</v>
      </c>
      <c r="AF1424" s="2">
        <v>0</v>
      </c>
      <c r="AG1424" s="3">
        <v>0</v>
      </c>
      <c r="AH1424" s="2">
        <v>0</v>
      </c>
      <c r="AI1424" s="2">
        <v>0</v>
      </c>
      <c r="AJ1424" s="2">
        <v>1</v>
      </c>
      <c r="AK1424" s="2">
        <v>0</v>
      </c>
      <c r="AL1424" s="4">
        <v>257</v>
      </c>
      <c r="AM1424" s="2">
        <v>12</v>
      </c>
      <c r="AN1424" s="2">
        <v>4</v>
      </c>
      <c r="AO1424" s="2">
        <v>0</v>
      </c>
      <c r="AP1424" s="2">
        <v>35</v>
      </c>
      <c r="AQ1424" s="2">
        <v>0</v>
      </c>
      <c r="AR1424" s="2">
        <v>0</v>
      </c>
      <c r="AS1424" s="2">
        <v>0</v>
      </c>
      <c r="AT1424" s="2">
        <v>0</v>
      </c>
      <c r="AU1424" s="2">
        <v>0</v>
      </c>
      <c r="AV1424" s="2">
        <v>0</v>
      </c>
      <c r="AW1424" s="2">
        <v>0</v>
      </c>
      <c r="AX1424" s="2">
        <v>0</v>
      </c>
      <c r="AY1424" s="2">
        <v>0</v>
      </c>
      <c r="AZ1424" s="2">
        <v>0</v>
      </c>
      <c r="BA1424" s="44">
        <v>0</v>
      </c>
      <c r="BB1424" s="2">
        <v>0</v>
      </c>
      <c r="BC1424" s="2">
        <v>0</v>
      </c>
      <c r="BD1424" s="2">
        <v>0</v>
      </c>
      <c r="BE1424" s="2">
        <v>0</v>
      </c>
      <c r="BF1424" s="45">
        <v>0</v>
      </c>
      <c r="BG1424" s="2">
        <v>0</v>
      </c>
      <c r="BH1424" s="2">
        <v>0</v>
      </c>
      <c r="BI1424" s="2">
        <v>0</v>
      </c>
      <c r="BJ1424" s="2">
        <v>0</v>
      </c>
      <c r="BK1424" s="2">
        <v>0</v>
      </c>
      <c r="BL1424" s="2">
        <v>0</v>
      </c>
      <c r="BM1424" s="2">
        <v>0</v>
      </c>
      <c r="BN1424" s="2">
        <v>0</v>
      </c>
      <c r="BO1424" s="2">
        <v>0</v>
      </c>
      <c r="BP1424" s="2">
        <v>0</v>
      </c>
      <c r="BQ1424" s="2">
        <v>0</v>
      </c>
      <c r="BR1424" s="2">
        <v>0</v>
      </c>
      <c r="BS1424" s="2">
        <v>632</v>
      </c>
      <c r="BT1424" s="2">
        <v>0</v>
      </c>
      <c r="BU1424" s="5">
        <v>0.97</v>
      </c>
      <c r="BV1424" s="5">
        <f>IFERROR($BF1424/($AL1424+$R1424), "No Votes")</f>
        <v>0</v>
      </c>
      <c r="BW1424" s="5">
        <f>IFERROR($BA1424/($AG1424+$M1424), "No Votes")</f>
        <v>0</v>
      </c>
      <c r="BX1424" t="s">
        <v>2157</v>
      </c>
      <c r="BY1424" s="5" t="s">
        <v>2086</v>
      </c>
      <c r="BZ1424" s="5" t="s">
        <v>2088</v>
      </c>
      <c r="CA1424" s="28" t="str">
        <f>IF(Table1[[#This Row],[Party]]="Labour","Conservative","Labour")</f>
        <v>Labour</v>
      </c>
      <c r="CB1424" s="28" cm="1">
        <f t="array" ref="CB14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1424" s="28" cm="1">
        <f t="array" ref="CC14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24" s="28">
        <f>IF(TRIM(Table1[[#This Row],[Party]])="Labour",Table1[[#This Row],[Conservative_Aye]],Table1[[#This Row],[Labour_Aye]])</f>
        <v>0</v>
      </c>
      <c r="CE1424" s="28">
        <f>IF(TRIM(Table1[[#This Row],[Party]])="Labour",Table1[[#This Row],[Conservative_No]],Table1[[#This Row],[Labour_No]])</f>
        <v>257</v>
      </c>
      <c r="CF1424" s="36">
        <f>IF(Table1[[#This Row],[Gov_Aye]]+Table1[[#This Row],[Gov_No]]=0,"",Table1[[#This Row],[Gov_Aye]]/(Table1[[#This Row],[Gov_Aye]]+Table1[[#This Row],[Gov_No]]))</f>
        <v>1</v>
      </c>
      <c r="CG1424" s="36">
        <f>IF(Table1[[#This Row],[Opp_Aye]]+Table1[[#This Row],[Opp_No]]=0,"",Table1[[#This Row],[Opp_Aye]]/(Table1[[#This Row],[Opp_Aye]]+Table1[[#This Row],[Opp_No]]))</f>
        <v>0</v>
      </c>
      <c r="CH1424" s="36">
        <f>IF(OR(Table1[[#This Row],[Gov_Share]]="",Table1[[#This Row],[Opp_Share]]=""),"",ABS(Table1[[#This Row],[Gov_Share]]-Table1[[#This Row],[Opp_Share]]))</f>
        <v>1</v>
      </c>
      <c r="CI1424" s="36">
        <f>IF(Table1[[#This Row],[Gov_Aye]]+Table1[[#This Row],[Gov_No]]=0,"",ABS(Table1[[#This Row],[Gov_Aye]]-Table1[[#This Row],[Gov_No]])/(Table1[[#This Row],[Gov_Aye]]+Table1[[#This Row],[Gov_No]]))</f>
        <v>1</v>
      </c>
      <c r="CJ1424" s="36">
        <f>IF(Table1[[#This Row],[Opp_Aye]]+Table1[[#This Row],[Opp_No]]=0,"",ABS(Table1[[#This Row],[Opp_Aye]]-Table1[[#This Row],[Opp_No]])/(Table1[[#This Row],[Opp_Aye]]+Table1[[#This Row],[Opp_No]]))</f>
        <v>1</v>
      </c>
      <c r="CK14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0.96466584938302724</v>
      </c>
    </row>
    <row r="1425" spans="1:89" ht="29.5" hidden="1" x14ac:dyDescent="0.75">
      <c r="A1425" s="2">
        <v>1711</v>
      </c>
      <c r="B1425" s="15">
        <v>45307</v>
      </c>
      <c r="C1425" s="16">
        <v>0.74444444444444446</v>
      </c>
      <c r="D1425" s="2">
        <v>47</v>
      </c>
      <c r="E1425" s="19" t="s">
        <v>93</v>
      </c>
      <c r="F1425" s="2" t="s">
        <v>1958</v>
      </c>
      <c r="G1425" s="2" t="s">
        <v>2076</v>
      </c>
      <c r="H1425" s="2">
        <v>68</v>
      </c>
      <c r="I1425" s="2">
        <v>529</v>
      </c>
      <c r="J1425" s="2">
        <v>0</v>
      </c>
      <c r="K1425" s="2">
        <v>0</v>
      </c>
      <c r="L1425" s="2">
        <v>0</v>
      </c>
      <c r="M1425" s="3">
        <v>58</v>
      </c>
      <c r="N1425" s="2">
        <v>8</v>
      </c>
      <c r="O1425" s="2">
        <v>0</v>
      </c>
      <c r="P1425" s="2">
        <v>0</v>
      </c>
      <c r="Q1425" s="2">
        <v>2</v>
      </c>
      <c r="R1425" s="4">
        <v>0</v>
      </c>
      <c r="S1425" s="2">
        <v>0</v>
      </c>
      <c r="T1425" s="2">
        <v>0</v>
      </c>
      <c r="U1425" s="2">
        <v>0</v>
      </c>
      <c r="V1425" s="2">
        <v>0</v>
      </c>
      <c r="W1425" s="2">
        <v>0</v>
      </c>
      <c r="X1425" s="2">
        <v>0</v>
      </c>
      <c r="Y1425" s="2">
        <v>0</v>
      </c>
      <c r="Z1425" s="2">
        <v>0</v>
      </c>
      <c r="AA1425" s="2">
        <v>0</v>
      </c>
      <c r="AB1425" s="2">
        <v>0</v>
      </c>
      <c r="AC1425" s="2">
        <v>0</v>
      </c>
      <c r="AD1425" s="2">
        <v>1</v>
      </c>
      <c r="AE1425" s="2">
        <v>1</v>
      </c>
      <c r="AF1425" s="2">
        <v>0</v>
      </c>
      <c r="AG1425" s="3">
        <v>263</v>
      </c>
      <c r="AH1425" s="2">
        <v>0</v>
      </c>
      <c r="AI1425" s="2">
        <v>0</v>
      </c>
      <c r="AJ1425" s="2">
        <v>1</v>
      </c>
      <c r="AK1425" s="2">
        <v>10</v>
      </c>
      <c r="AL1425" s="4">
        <v>190</v>
      </c>
      <c r="AM1425" s="2">
        <v>15</v>
      </c>
      <c r="AN1425" s="2">
        <v>3</v>
      </c>
      <c r="AO1425" s="2">
        <v>0</v>
      </c>
      <c r="AP1425" s="2">
        <v>42</v>
      </c>
      <c r="AQ1425" s="2">
        <v>1</v>
      </c>
      <c r="AR1425" s="2">
        <v>0</v>
      </c>
      <c r="AS1425" s="2">
        <v>0</v>
      </c>
      <c r="AT1425" s="2">
        <v>0</v>
      </c>
      <c r="AU1425" s="2">
        <v>0</v>
      </c>
      <c r="AV1425" s="2">
        <v>0</v>
      </c>
      <c r="AW1425" s="2">
        <v>0</v>
      </c>
      <c r="AX1425" s="2">
        <v>0</v>
      </c>
      <c r="AY1425" s="2">
        <v>0</v>
      </c>
      <c r="AZ1425" s="2">
        <v>0</v>
      </c>
      <c r="BA1425" s="44">
        <v>58</v>
      </c>
      <c r="BB1425" s="2">
        <v>0</v>
      </c>
      <c r="BC1425" s="2">
        <v>0</v>
      </c>
      <c r="BD1425" s="2">
        <v>0</v>
      </c>
      <c r="BE1425" s="2">
        <v>2</v>
      </c>
      <c r="BF1425" s="45">
        <v>0</v>
      </c>
      <c r="BG1425" s="2">
        <v>0</v>
      </c>
      <c r="BH1425" s="2">
        <v>0</v>
      </c>
      <c r="BI1425" s="2">
        <v>0</v>
      </c>
      <c r="BJ1425" s="2">
        <v>0</v>
      </c>
      <c r="BK1425" s="2">
        <v>0</v>
      </c>
      <c r="BL1425" s="2">
        <v>0</v>
      </c>
      <c r="BM1425" s="2">
        <v>0</v>
      </c>
      <c r="BN1425" s="2">
        <v>0</v>
      </c>
      <c r="BO1425" s="2">
        <v>0</v>
      </c>
      <c r="BP1425" s="2">
        <v>0</v>
      </c>
      <c r="BQ1425" s="2">
        <v>0</v>
      </c>
      <c r="BR1425" s="2">
        <v>60</v>
      </c>
      <c r="BS1425" s="2">
        <v>595</v>
      </c>
      <c r="BT1425" s="2">
        <v>0.1</v>
      </c>
      <c r="BU1425" s="5">
        <v>0.92</v>
      </c>
      <c r="BV1425" s="5">
        <f>IFERROR($BF1425/($AL1425+$R1425), "No Votes")</f>
        <v>0</v>
      </c>
      <c r="BW1425" s="5">
        <f>IFERROR($BA1425/($AG1425+$M1425), "No Votes")</f>
        <v>0.18068535825545171</v>
      </c>
      <c r="BX1425" t="s">
        <v>2156</v>
      </c>
      <c r="BY1425" s="5" t="s">
        <v>2096</v>
      </c>
      <c r="BZ1425" s="5" t="s">
        <v>2088</v>
      </c>
      <c r="CA1425" s="28" t="str">
        <f>IF(Table1[[#This Row],[Party]]="Labour","Conservative","Labour")</f>
        <v>Labour</v>
      </c>
      <c r="CB1425" s="28" cm="1">
        <f t="array" ref="CB14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58</v>
      </c>
      <c r="CC1425" s="28" cm="1">
        <f t="array" ref="CC14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263</v>
      </c>
      <c r="CD1425" s="28">
        <f>IF(TRIM(Table1[[#This Row],[Party]])="Labour",Table1[[#This Row],[Conservative_Aye]],Table1[[#This Row],[Labour_Aye]])</f>
        <v>0</v>
      </c>
      <c r="CE1425" s="28">
        <f>IF(TRIM(Table1[[#This Row],[Party]])="Labour",Table1[[#This Row],[Conservative_No]],Table1[[#This Row],[Labour_No]])</f>
        <v>190</v>
      </c>
      <c r="CF1425" s="36">
        <f>IF(Table1[[#This Row],[Gov_Aye]]+Table1[[#This Row],[Gov_No]]=0,"",Table1[[#This Row],[Gov_Aye]]/(Table1[[#This Row],[Gov_Aye]]+Table1[[#This Row],[Gov_No]]))</f>
        <v>0.18068535825545171</v>
      </c>
      <c r="CG1425" s="36">
        <f>IF(Table1[[#This Row],[Opp_Aye]]+Table1[[#This Row],[Opp_No]]=0,"",Table1[[#This Row],[Opp_Aye]]/(Table1[[#This Row],[Opp_Aye]]+Table1[[#This Row],[Opp_No]]))</f>
        <v>0</v>
      </c>
      <c r="CH1425" s="36">
        <f>IF(OR(Table1[[#This Row],[Gov_Share]]="",Table1[[#This Row],[Opp_Share]]=""),"",ABS(Table1[[#This Row],[Gov_Share]]-Table1[[#This Row],[Opp_Share]]))</f>
        <v>0.18068535825545171</v>
      </c>
      <c r="CI1425" s="36">
        <f>IF(Table1[[#This Row],[Gov_Aye]]+Table1[[#This Row],[Gov_No]]=0,"",ABS(Table1[[#This Row],[Gov_Aye]]-Table1[[#This Row],[Gov_No]])/(Table1[[#This Row],[Gov_Aye]]+Table1[[#This Row],[Gov_No]]))</f>
        <v>0.63862928348909653</v>
      </c>
      <c r="CJ1425" s="36">
        <f>IF(Table1[[#This Row],[Opp_Aye]]+Table1[[#This Row],[Opp_No]]=0,"",ABS(Table1[[#This Row],[Opp_Aye]]-Table1[[#This Row],[Opp_No]])/(Table1[[#This Row],[Opp_Aye]]+Table1[[#This Row],[Opp_No]]))</f>
        <v>1</v>
      </c>
      <c r="CK14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0.17318476440171873</v>
      </c>
    </row>
    <row r="1426" spans="1:89" ht="29.5" hidden="1" x14ac:dyDescent="0.75">
      <c r="A1426" s="2">
        <v>1713</v>
      </c>
      <c r="B1426" s="15">
        <v>45307</v>
      </c>
      <c r="C1426" s="16">
        <v>0.76666666666666672</v>
      </c>
      <c r="D1426" s="2">
        <v>49</v>
      </c>
      <c r="E1426" s="19" t="s">
        <v>94</v>
      </c>
      <c r="F1426" s="2" t="s">
        <v>1958</v>
      </c>
      <c r="G1426" s="2" t="s">
        <v>2076</v>
      </c>
      <c r="H1426" s="2">
        <v>58</v>
      </c>
      <c r="I1426" s="2">
        <v>525</v>
      </c>
      <c r="J1426" s="2">
        <v>0</v>
      </c>
      <c r="K1426" s="2">
        <v>0</v>
      </c>
      <c r="L1426" s="2">
        <v>0</v>
      </c>
      <c r="M1426" s="3">
        <v>56</v>
      </c>
      <c r="N1426" s="2">
        <v>0</v>
      </c>
      <c r="O1426" s="2">
        <v>0</v>
      </c>
      <c r="P1426" s="2">
        <v>0</v>
      </c>
      <c r="Q1426" s="2">
        <v>2</v>
      </c>
      <c r="R1426" s="4">
        <v>0</v>
      </c>
      <c r="S1426" s="2">
        <v>0</v>
      </c>
      <c r="T1426" s="2">
        <v>0</v>
      </c>
      <c r="U1426" s="2">
        <v>0</v>
      </c>
      <c r="V1426" s="2">
        <v>0</v>
      </c>
      <c r="W1426" s="2">
        <v>0</v>
      </c>
      <c r="X1426" s="2">
        <v>0</v>
      </c>
      <c r="Y1426" s="2">
        <v>0</v>
      </c>
      <c r="Z1426" s="2">
        <v>0</v>
      </c>
      <c r="AA1426" s="2">
        <v>0</v>
      </c>
      <c r="AB1426" s="2">
        <v>0</v>
      </c>
      <c r="AC1426" s="2">
        <v>0</v>
      </c>
      <c r="AD1426" s="2">
        <v>0</v>
      </c>
      <c r="AE1426" s="2">
        <v>1</v>
      </c>
      <c r="AF1426" s="2">
        <v>0</v>
      </c>
      <c r="AG1426" s="3">
        <v>262</v>
      </c>
      <c r="AH1426" s="2">
        <v>0</v>
      </c>
      <c r="AI1426" s="2">
        <v>0</v>
      </c>
      <c r="AJ1426" s="2">
        <v>1</v>
      </c>
      <c r="AK1426" s="2">
        <v>11</v>
      </c>
      <c r="AL1426" s="4">
        <v>192</v>
      </c>
      <c r="AM1426" s="2">
        <v>14</v>
      </c>
      <c r="AN1426" s="2">
        <v>2</v>
      </c>
      <c r="AO1426" s="2">
        <v>0</v>
      </c>
      <c r="AP1426" s="2">
        <v>41</v>
      </c>
      <c r="AQ1426" s="2">
        <v>2</v>
      </c>
      <c r="AR1426" s="2">
        <v>0</v>
      </c>
      <c r="AS1426" s="2">
        <v>0</v>
      </c>
      <c r="AT1426" s="2">
        <v>0</v>
      </c>
      <c r="AU1426" s="2">
        <v>0</v>
      </c>
      <c r="AV1426" s="2">
        <v>0</v>
      </c>
      <c r="AW1426" s="2">
        <v>0</v>
      </c>
      <c r="AX1426" s="2">
        <v>0</v>
      </c>
      <c r="AY1426" s="2">
        <v>0</v>
      </c>
      <c r="AZ1426" s="2">
        <v>0</v>
      </c>
      <c r="BA1426" s="44">
        <v>56</v>
      </c>
      <c r="BB1426" s="2">
        <v>0</v>
      </c>
      <c r="BC1426" s="2">
        <v>0</v>
      </c>
      <c r="BD1426" s="2">
        <v>0</v>
      </c>
      <c r="BE1426" s="2">
        <v>2</v>
      </c>
      <c r="BF1426" s="45">
        <v>0</v>
      </c>
      <c r="BG1426" s="2">
        <v>0</v>
      </c>
      <c r="BH1426" s="2">
        <v>0</v>
      </c>
      <c r="BI1426" s="2">
        <v>0</v>
      </c>
      <c r="BJ1426" s="2">
        <v>0</v>
      </c>
      <c r="BK1426" s="2">
        <v>0</v>
      </c>
      <c r="BL1426" s="2">
        <v>0</v>
      </c>
      <c r="BM1426" s="2">
        <v>0</v>
      </c>
      <c r="BN1426" s="2">
        <v>0</v>
      </c>
      <c r="BO1426" s="2">
        <v>0</v>
      </c>
      <c r="BP1426" s="2">
        <v>0</v>
      </c>
      <c r="BQ1426" s="2">
        <v>0</v>
      </c>
      <c r="BR1426" s="2">
        <v>58</v>
      </c>
      <c r="BS1426" s="2">
        <v>584</v>
      </c>
      <c r="BT1426" s="2">
        <v>0.1</v>
      </c>
      <c r="BU1426" s="5">
        <v>0.9</v>
      </c>
      <c r="BV1426" s="5">
        <f>IFERROR($BF1426/($AL1426+$R1426), "No Votes")</f>
        <v>0</v>
      </c>
      <c r="BW1426" s="5">
        <f>IFERROR($BA1426/($AG1426+$M1426), "No Votes")</f>
        <v>0.1761006289308176</v>
      </c>
      <c r="BX1426" t="s">
        <v>2156</v>
      </c>
      <c r="BY1426" s="5" t="s">
        <v>2096</v>
      </c>
      <c r="BZ1426" s="5" t="s">
        <v>2088</v>
      </c>
      <c r="CA1426" s="28" t="str">
        <f>IF(Table1[[#This Row],[Party]]="Labour","Conservative","Labour")</f>
        <v>Labour</v>
      </c>
      <c r="CB1426" s="28" cm="1">
        <f t="array" ref="CB14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56</v>
      </c>
      <c r="CC1426" s="28" cm="1">
        <f t="array" ref="CC14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262</v>
      </c>
      <c r="CD1426" s="28">
        <f>IF(TRIM(Table1[[#This Row],[Party]])="Labour",Table1[[#This Row],[Conservative_Aye]],Table1[[#This Row],[Labour_Aye]])</f>
        <v>0</v>
      </c>
      <c r="CE1426" s="28">
        <f>IF(TRIM(Table1[[#This Row],[Party]])="Labour",Table1[[#This Row],[Conservative_No]],Table1[[#This Row],[Labour_No]])</f>
        <v>192</v>
      </c>
      <c r="CF1426" s="36">
        <f>IF(Table1[[#This Row],[Gov_Aye]]+Table1[[#This Row],[Gov_No]]=0,"",Table1[[#This Row],[Gov_Aye]]/(Table1[[#This Row],[Gov_Aye]]+Table1[[#This Row],[Gov_No]]))</f>
        <v>0.1761006289308176</v>
      </c>
      <c r="CG1426" s="36">
        <f>IF(Table1[[#This Row],[Opp_Aye]]+Table1[[#This Row],[Opp_No]]=0,"",Table1[[#This Row],[Opp_Aye]]/(Table1[[#This Row],[Opp_Aye]]+Table1[[#This Row],[Opp_No]]))</f>
        <v>0</v>
      </c>
      <c r="CH1426" s="36">
        <f>IF(OR(Table1[[#This Row],[Gov_Share]]="",Table1[[#This Row],[Opp_Share]]=""),"",ABS(Table1[[#This Row],[Gov_Share]]-Table1[[#This Row],[Opp_Share]]))</f>
        <v>0.1761006289308176</v>
      </c>
      <c r="CI1426" s="36">
        <f>IF(Table1[[#This Row],[Gov_Aye]]+Table1[[#This Row],[Gov_No]]=0,"",ABS(Table1[[#This Row],[Gov_Aye]]-Table1[[#This Row],[Gov_No]])/(Table1[[#This Row],[Gov_Aye]]+Table1[[#This Row],[Gov_No]]))</f>
        <v>0.64779874213836475</v>
      </c>
      <c r="CJ1426" s="36">
        <f>IF(Table1[[#This Row],[Opp_Aye]]+Table1[[#This Row],[Opp_No]]=0,"",ABS(Table1[[#This Row],[Opp_Aye]]-Table1[[#This Row],[Opp_No]])/(Table1[[#This Row],[Opp_Aye]]+Table1[[#This Row],[Opp_No]]))</f>
        <v>1</v>
      </c>
      <c r="CK14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0.16915948149451582</v>
      </c>
    </row>
    <row r="1427" spans="1:89" ht="29.5" hidden="1" x14ac:dyDescent="0.75">
      <c r="A1427" s="2">
        <v>1719</v>
      </c>
      <c r="B1427" s="15">
        <v>45308</v>
      </c>
      <c r="C1427" s="16">
        <v>0.79722222222222228</v>
      </c>
      <c r="D1427" s="2">
        <v>55</v>
      </c>
      <c r="E1427" s="19" t="s">
        <v>92</v>
      </c>
      <c r="F1427" s="2" t="s">
        <v>1959</v>
      </c>
      <c r="G1427" s="2" t="s">
        <v>2076</v>
      </c>
      <c r="H1427" s="2">
        <v>65</v>
      </c>
      <c r="I1427" s="2">
        <v>536</v>
      </c>
      <c r="J1427" s="2">
        <v>0</v>
      </c>
      <c r="K1427" s="2">
        <v>0</v>
      </c>
      <c r="L1427" s="2">
        <v>0</v>
      </c>
      <c r="M1427" s="3">
        <v>59</v>
      </c>
      <c r="N1427" s="2">
        <v>4</v>
      </c>
      <c r="O1427" s="2">
        <v>0</v>
      </c>
      <c r="P1427" s="2">
        <v>0</v>
      </c>
      <c r="Q1427" s="2">
        <v>2</v>
      </c>
      <c r="R1427" s="4">
        <v>0</v>
      </c>
      <c r="S1427" s="2">
        <v>0</v>
      </c>
      <c r="T1427" s="2">
        <v>0</v>
      </c>
      <c r="U1427" s="2">
        <v>0</v>
      </c>
      <c r="V1427" s="2">
        <v>0</v>
      </c>
      <c r="W1427" s="2">
        <v>0</v>
      </c>
      <c r="X1427" s="2">
        <v>0</v>
      </c>
      <c r="Y1427" s="2">
        <v>0</v>
      </c>
      <c r="Z1427" s="2">
        <v>0</v>
      </c>
      <c r="AA1427" s="2">
        <v>0</v>
      </c>
      <c r="AB1427" s="2">
        <v>0</v>
      </c>
      <c r="AC1427" s="2">
        <v>0</v>
      </c>
      <c r="AD1427" s="2">
        <v>1</v>
      </c>
      <c r="AE1427" s="2">
        <v>1</v>
      </c>
      <c r="AF1427" s="2">
        <v>0</v>
      </c>
      <c r="AG1427" s="3">
        <v>266</v>
      </c>
      <c r="AH1427" s="2">
        <v>0</v>
      </c>
      <c r="AI1427" s="2">
        <v>0</v>
      </c>
      <c r="AJ1427" s="2">
        <v>1</v>
      </c>
      <c r="AK1427" s="2">
        <v>11</v>
      </c>
      <c r="AL1427" s="4">
        <v>192</v>
      </c>
      <c r="AM1427" s="2">
        <v>15</v>
      </c>
      <c r="AN1427" s="2">
        <v>3</v>
      </c>
      <c r="AO1427" s="2">
        <v>0</v>
      </c>
      <c r="AP1427" s="2">
        <v>43</v>
      </c>
      <c r="AQ1427" s="2">
        <v>2</v>
      </c>
      <c r="AR1427" s="2">
        <v>0</v>
      </c>
      <c r="AS1427" s="2">
        <v>0</v>
      </c>
      <c r="AT1427" s="2">
        <v>0</v>
      </c>
      <c r="AU1427" s="2">
        <v>0</v>
      </c>
      <c r="AV1427" s="2">
        <v>0</v>
      </c>
      <c r="AW1427" s="2">
        <v>0</v>
      </c>
      <c r="AX1427" s="2">
        <v>0</v>
      </c>
      <c r="AY1427" s="2">
        <v>0</v>
      </c>
      <c r="AZ1427" s="2">
        <v>0</v>
      </c>
      <c r="BA1427" s="44">
        <v>59</v>
      </c>
      <c r="BB1427" s="2">
        <v>0</v>
      </c>
      <c r="BC1427" s="2">
        <v>0</v>
      </c>
      <c r="BD1427" s="2">
        <v>0</v>
      </c>
      <c r="BE1427" s="2">
        <v>2</v>
      </c>
      <c r="BF1427" s="45">
        <v>0</v>
      </c>
      <c r="BG1427" s="2">
        <v>0</v>
      </c>
      <c r="BH1427" s="2">
        <v>0</v>
      </c>
      <c r="BI1427" s="2">
        <v>0</v>
      </c>
      <c r="BJ1427" s="2">
        <v>0</v>
      </c>
      <c r="BK1427" s="2">
        <v>0</v>
      </c>
      <c r="BL1427" s="2">
        <v>0</v>
      </c>
      <c r="BM1427" s="2">
        <v>0</v>
      </c>
      <c r="BN1427" s="2">
        <v>0</v>
      </c>
      <c r="BO1427" s="2">
        <v>0</v>
      </c>
      <c r="BP1427" s="2">
        <v>0</v>
      </c>
      <c r="BQ1427" s="2">
        <v>0</v>
      </c>
      <c r="BR1427" s="2">
        <v>61</v>
      </c>
      <c r="BS1427" s="2">
        <v>600</v>
      </c>
      <c r="BT1427" s="2">
        <v>0.1</v>
      </c>
      <c r="BU1427" s="5">
        <v>0.92</v>
      </c>
      <c r="BV1427" s="5">
        <f>IFERROR($BF1427/($AL1427+$R1427), "No Votes")</f>
        <v>0</v>
      </c>
      <c r="BW1427" s="5">
        <f>IFERROR($BA1427/($AG1427+$M1427), "No Votes")</f>
        <v>0.18153846153846154</v>
      </c>
      <c r="BX1427" t="s">
        <v>2156</v>
      </c>
      <c r="BY1427" s="5" t="s">
        <v>2096</v>
      </c>
      <c r="BZ1427" s="5" t="s">
        <v>2088</v>
      </c>
      <c r="CA1427" s="28" t="str">
        <f>IF(Table1[[#This Row],[Party]]="Labour","Conservative","Labour")</f>
        <v>Labour</v>
      </c>
      <c r="CB1427" s="28" cm="1">
        <f t="array" ref="CB14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59</v>
      </c>
      <c r="CC1427" s="28" cm="1">
        <f t="array" ref="CC14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266</v>
      </c>
      <c r="CD1427" s="28">
        <f>IF(TRIM(Table1[[#This Row],[Party]])="Labour",Table1[[#This Row],[Conservative_Aye]],Table1[[#This Row],[Labour_Aye]])</f>
        <v>0</v>
      </c>
      <c r="CE1427" s="28">
        <f>IF(TRIM(Table1[[#This Row],[Party]])="Labour",Table1[[#This Row],[Conservative_No]],Table1[[#This Row],[Labour_No]])</f>
        <v>192</v>
      </c>
      <c r="CF1427" s="36">
        <f>IF(Table1[[#This Row],[Gov_Aye]]+Table1[[#This Row],[Gov_No]]=0,"",Table1[[#This Row],[Gov_Aye]]/(Table1[[#This Row],[Gov_Aye]]+Table1[[#This Row],[Gov_No]]))</f>
        <v>0.18153846153846154</v>
      </c>
      <c r="CG1427" s="36">
        <f>IF(Table1[[#This Row],[Opp_Aye]]+Table1[[#This Row],[Opp_No]]=0,"",Table1[[#This Row],[Opp_Aye]]/(Table1[[#This Row],[Opp_Aye]]+Table1[[#This Row],[Opp_No]]))</f>
        <v>0</v>
      </c>
      <c r="CH1427" s="36">
        <f>IF(OR(Table1[[#This Row],[Gov_Share]]="",Table1[[#This Row],[Opp_Share]]=""),"",ABS(Table1[[#This Row],[Gov_Share]]-Table1[[#This Row],[Opp_Share]]))</f>
        <v>0.18153846153846154</v>
      </c>
      <c r="CI1427" s="36">
        <f>IF(Table1[[#This Row],[Gov_Aye]]+Table1[[#This Row],[Gov_No]]=0,"",ABS(Table1[[#This Row],[Gov_Aye]]-Table1[[#This Row],[Gov_No]])/(Table1[[#This Row],[Gov_Aye]]+Table1[[#This Row],[Gov_No]]))</f>
        <v>0.63692307692307693</v>
      </c>
      <c r="CJ1427" s="36">
        <f>IF(Table1[[#This Row],[Opp_Aye]]+Table1[[#This Row],[Opp_No]]=0,"",ABS(Table1[[#This Row],[Opp_Aye]]-Table1[[#This Row],[Opp_No]])/(Table1[[#This Row],[Opp_Aye]]+Table1[[#This Row],[Opp_No]]))</f>
        <v>1</v>
      </c>
      <c r="CK14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0.17408595253367543</v>
      </c>
    </row>
    <row r="1428" spans="1:89" ht="29.5" x14ac:dyDescent="0.75">
      <c r="A1428" s="2">
        <v>1424</v>
      </c>
      <c r="B1428" s="15">
        <v>44902</v>
      </c>
      <c r="C1428" s="16">
        <v>0.77083333333333337</v>
      </c>
      <c r="D1428" s="2">
        <v>118</v>
      </c>
      <c r="E1428" s="19" t="s">
        <v>1311</v>
      </c>
      <c r="F1428" s="2"/>
      <c r="G1428" s="2"/>
      <c r="H1428" s="2">
        <v>206</v>
      </c>
      <c r="I1428" s="2">
        <v>271</v>
      </c>
      <c r="J1428" s="2">
        <v>1</v>
      </c>
      <c r="K1428" s="2">
        <v>0</v>
      </c>
      <c r="L1428" s="2">
        <v>0</v>
      </c>
      <c r="M1428" s="3">
        <v>5</v>
      </c>
      <c r="N1428" s="2">
        <v>2</v>
      </c>
      <c r="O1428" s="2">
        <v>0</v>
      </c>
      <c r="P1428" s="2">
        <v>1</v>
      </c>
      <c r="Q1428" s="2">
        <v>8</v>
      </c>
      <c r="R1428" s="4">
        <v>142</v>
      </c>
      <c r="S1428" s="2">
        <v>10</v>
      </c>
      <c r="T1428" s="2">
        <v>3</v>
      </c>
      <c r="U1428" s="2">
        <v>0</v>
      </c>
      <c r="V1428" s="2">
        <v>27</v>
      </c>
      <c r="W1428" s="2">
        <v>2</v>
      </c>
      <c r="X1428" s="2">
        <v>0</v>
      </c>
      <c r="Y1428" s="2">
        <v>0</v>
      </c>
      <c r="Z1428" s="2">
        <v>0</v>
      </c>
      <c r="AA1428" s="2">
        <v>0</v>
      </c>
      <c r="AB1428" s="2">
        <v>0</v>
      </c>
      <c r="AC1428" s="2">
        <v>0</v>
      </c>
      <c r="AD1428" s="2">
        <v>0</v>
      </c>
      <c r="AE1428" s="2">
        <v>0</v>
      </c>
      <c r="AF1428" s="2">
        <v>0</v>
      </c>
      <c r="AG1428" s="3">
        <v>269</v>
      </c>
      <c r="AH1428" s="2">
        <v>0</v>
      </c>
      <c r="AI1428" s="2">
        <v>0</v>
      </c>
      <c r="AJ1428" s="2">
        <v>0</v>
      </c>
      <c r="AK1428" s="2">
        <v>1</v>
      </c>
      <c r="AL1428" s="4">
        <v>0</v>
      </c>
      <c r="AM1428" s="2">
        <v>0</v>
      </c>
      <c r="AN1428" s="2">
        <v>0</v>
      </c>
      <c r="AO1428" s="2">
        <v>0</v>
      </c>
      <c r="AP1428" s="2">
        <v>0</v>
      </c>
      <c r="AQ1428" s="2">
        <v>0</v>
      </c>
      <c r="AR1428" s="2">
        <v>0</v>
      </c>
      <c r="AS1428" s="2">
        <v>0</v>
      </c>
      <c r="AT1428" s="2">
        <v>0</v>
      </c>
      <c r="AU1428" s="2">
        <v>0</v>
      </c>
      <c r="AV1428" s="2">
        <v>0</v>
      </c>
      <c r="AW1428" s="2">
        <v>0</v>
      </c>
      <c r="AX1428" s="2">
        <v>0</v>
      </c>
      <c r="AY1428" s="2">
        <v>0</v>
      </c>
      <c r="AZ1428" s="2">
        <v>0</v>
      </c>
      <c r="BA1428" s="2">
        <v>5</v>
      </c>
      <c r="BB1428" s="2">
        <v>0</v>
      </c>
      <c r="BC1428" s="2">
        <v>0</v>
      </c>
      <c r="BD1428" s="2">
        <v>0</v>
      </c>
      <c r="BE1428" s="2">
        <v>1</v>
      </c>
      <c r="BF1428" s="2">
        <v>0</v>
      </c>
      <c r="BG1428" s="2">
        <v>0</v>
      </c>
      <c r="BH1428" s="2">
        <v>0</v>
      </c>
      <c r="BI1428" s="2">
        <v>0</v>
      </c>
      <c r="BJ1428" s="2">
        <v>0</v>
      </c>
      <c r="BK1428" s="2">
        <v>0</v>
      </c>
      <c r="BL1428" s="2">
        <v>0</v>
      </c>
      <c r="BM1428" s="2">
        <v>0</v>
      </c>
      <c r="BN1428" s="2">
        <v>0</v>
      </c>
      <c r="BO1428" s="2">
        <v>0</v>
      </c>
      <c r="BP1428" s="2">
        <v>0</v>
      </c>
      <c r="BQ1428" s="2">
        <v>0</v>
      </c>
      <c r="BR1428" s="2">
        <v>6</v>
      </c>
      <c r="BS1428" s="2">
        <v>471</v>
      </c>
      <c r="BT1428" s="2">
        <v>1.2738854000000001E-2</v>
      </c>
      <c r="BU1428" s="5">
        <v>0.72</v>
      </c>
      <c r="BV1428" s="5">
        <f>IFERROR($BF1428/($AL1428+$R1428), "No Votes")</f>
        <v>0</v>
      </c>
      <c r="BW1428" s="5">
        <f>IFERROR($BA1428/($AG1428+$M1428), "No Votes")</f>
        <v>1.824817518248175E-2</v>
      </c>
      <c r="BX1428" t="s">
        <v>2157</v>
      </c>
      <c r="BY1428" s="5" t="s">
        <v>2096</v>
      </c>
      <c r="BZ1428" s="5" t="s">
        <v>2088</v>
      </c>
      <c r="CA1428" s="28" t="str">
        <f>IF(Table1[[#This Row],[Party]]="Labour","Conservative","Labour")</f>
        <v>Labour</v>
      </c>
      <c r="CB1428" s="28" cm="1">
        <f t="array" ref="CB14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428" s="28" cm="1">
        <f t="array" ref="CC14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1428" s="28">
        <f>IF(TRIM(Table1[[#This Row],[Party]])="Labour",Table1[[#This Row],[Conservative_Aye]],Table1[[#This Row],[Labour_Aye]])</f>
        <v>142</v>
      </c>
      <c r="CE1428" s="28">
        <f>IF(TRIM(Table1[[#This Row],[Party]])="Labour",Table1[[#This Row],[Conservative_No]],Table1[[#This Row],[Labour_No]])</f>
        <v>0</v>
      </c>
      <c r="CF1428" s="36">
        <f>IF(Table1[[#This Row],[Gov_Aye]]+Table1[[#This Row],[Gov_No]]=0,"",Table1[[#This Row],[Gov_Aye]]/(Table1[[#This Row],[Gov_Aye]]+Table1[[#This Row],[Gov_No]]))</f>
        <v>1.824817518248175E-2</v>
      </c>
      <c r="CG1428" s="36">
        <f>IF(Table1[[#This Row],[Opp_Aye]]+Table1[[#This Row],[Opp_No]]=0,"",Table1[[#This Row],[Opp_Aye]]/(Table1[[#This Row],[Opp_Aye]]+Table1[[#This Row],[Opp_No]]))</f>
        <v>1</v>
      </c>
      <c r="CH1428" s="36">
        <f>IF(OR(Table1[[#This Row],[Gov_Share]]="",Table1[[#This Row],[Opp_Share]]=""),"",ABS(Table1[[#This Row],[Gov_Share]]-Table1[[#This Row],[Opp_Share]]))</f>
        <v>0.98175182481751821</v>
      </c>
      <c r="CI1428" s="36">
        <f>IF(Table1[[#This Row],[Gov_Aye]]+Table1[[#This Row],[Gov_No]]=0,"",ABS(Table1[[#This Row],[Gov_Aye]]-Table1[[#This Row],[Gov_No]])/(Table1[[#This Row],[Gov_Aye]]+Table1[[#This Row],[Gov_No]]))</f>
        <v>0.96350364963503654</v>
      </c>
      <c r="CJ1428" s="36">
        <f>IF(Table1[[#This Row],[Opp_Aye]]+Table1[[#This Row],[Opp_No]]=0,"",ABS(Table1[[#This Row],[Opp_Aye]]-Table1[[#This Row],[Opp_No]])/(Table1[[#This Row],[Opp_Aye]]+Table1[[#This Row],[Opp_No]]))</f>
        <v>1</v>
      </c>
      <c r="CK14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0.94938237206278442</v>
      </c>
    </row>
    <row r="1429" spans="1:89" ht="29.5" hidden="1" x14ac:dyDescent="0.75">
      <c r="A1429" s="2">
        <v>1721</v>
      </c>
      <c r="B1429" s="15">
        <v>45308</v>
      </c>
      <c r="C1429" s="16">
        <v>0.81805555555555554</v>
      </c>
      <c r="D1429" s="2">
        <v>57</v>
      </c>
      <c r="E1429" s="19" t="s">
        <v>280</v>
      </c>
      <c r="F1429" s="2" t="s">
        <v>1959</v>
      </c>
      <c r="G1429" s="2"/>
      <c r="H1429" s="2">
        <v>263</v>
      </c>
      <c r="I1429" s="2">
        <v>339</v>
      </c>
      <c r="J1429" s="2">
        <v>1</v>
      </c>
      <c r="K1429" s="2">
        <v>1</v>
      </c>
      <c r="L1429" s="2">
        <v>0</v>
      </c>
      <c r="M1429" s="3">
        <v>0</v>
      </c>
      <c r="N1429" s="2">
        <v>0</v>
      </c>
      <c r="O1429" s="2">
        <v>0</v>
      </c>
      <c r="P1429" s="2">
        <v>1</v>
      </c>
      <c r="Q1429" s="2">
        <v>8</v>
      </c>
      <c r="R1429" s="4">
        <v>190</v>
      </c>
      <c r="S1429" s="2">
        <v>15</v>
      </c>
      <c r="T1429" s="2">
        <v>3</v>
      </c>
      <c r="U1429" s="2">
        <v>0</v>
      </c>
      <c r="V1429" s="2">
        <v>42</v>
      </c>
      <c r="W1429" s="2">
        <v>2</v>
      </c>
      <c r="X1429" s="2">
        <v>0</v>
      </c>
      <c r="Y1429" s="2">
        <v>0</v>
      </c>
      <c r="Z1429" s="2">
        <v>0</v>
      </c>
      <c r="AA1429" s="2">
        <v>0</v>
      </c>
      <c r="AB1429" s="2">
        <v>0</v>
      </c>
      <c r="AC1429" s="2">
        <v>0</v>
      </c>
      <c r="AD1429" s="2">
        <v>0</v>
      </c>
      <c r="AE1429" s="2">
        <v>0</v>
      </c>
      <c r="AF1429" s="2">
        <v>0</v>
      </c>
      <c r="AG1429" s="3">
        <v>330</v>
      </c>
      <c r="AH1429" s="2">
        <v>3</v>
      </c>
      <c r="AI1429" s="2">
        <v>0</v>
      </c>
      <c r="AJ1429" s="2">
        <v>0</v>
      </c>
      <c r="AK1429" s="2">
        <v>5</v>
      </c>
      <c r="AL1429" s="4">
        <v>0</v>
      </c>
      <c r="AM1429" s="2">
        <v>0</v>
      </c>
      <c r="AN1429" s="2">
        <v>0</v>
      </c>
      <c r="AO1429" s="2">
        <v>0</v>
      </c>
      <c r="AP1429" s="2">
        <v>0</v>
      </c>
      <c r="AQ1429" s="2">
        <v>0</v>
      </c>
      <c r="AR1429" s="2">
        <v>0</v>
      </c>
      <c r="AS1429" s="2">
        <v>0</v>
      </c>
      <c r="AT1429" s="2">
        <v>0</v>
      </c>
      <c r="AU1429" s="2">
        <v>0</v>
      </c>
      <c r="AV1429" s="2">
        <v>0</v>
      </c>
      <c r="AW1429" s="2">
        <v>0</v>
      </c>
      <c r="AX1429" s="2">
        <v>0</v>
      </c>
      <c r="AY1429" s="2">
        <v>0</v>
      </c>
      <c r="AZ1429" s="2">
        <v>0</v>
      </c>
      <c r="BA1429" s="44">
        <v>0</v>
      </c>
      <c r="BB1429" s="2">
        <v>0</v>
      </c>
      <c r="BC1429" s="2">
        <v>0</v>
      </c>
      <c r="BD1429" s="2">
        <v>0</v>
      </c>
      <c r="BE1429" s="2">
        <v>5</v>
      </c>
      <c r="BF1429" s="45">
        <v>0</v>
      </c>
      <c r="BG1429" s="2">
        <v>0</v>
      </c>
      <c r="BH1429" s="2">
        <v>0</v>
      </c>
      <c r="BI1429" s="2">
        <v>0</v>
      </c>
      <c r="BJ1429" s="2">
        <v>0</v>
      </c>
      <c r="BK1429" s="2">
        <v>0</v>
      </c>
      <c r="BL1429" s="2">
        <v>0</v>
      </c>
      <c r="BM1429" s="2">
        <v>0</v>
      </c>
      <c r="BN1429" s="2">
        <v>0</v>
      </c>
      <c r="BO1429" s="2">
        <v>0</v>
      </c>
      <c r="BP1429" s="2">
        <v>0</v>
      </c>
      <c r="BQ1429" s="2">
        <v>0</v>
      </c>
      <c r="BR1429" s="2">
        <v>5</v>
      </c>
      <c r="BS1429" s="2">
        <v>601</v>
      </c>
      <c r="BT1429" s="2">
        <v>0.01</v>
      </c>
      <c r="BU1429" s="5">
        <v>0.92</v>
      </c>
      <c r="BV1429" s="5">
        <f>IFERROR($BF1429/($AL1429+$R1429), "No Votes")</f>
        <v>0</v>
      </c>
      <c r="BW1429" s="5">
        <f>IFERROR($BA1429/($AG1429+$M1429), "No Votes")</f>
        <v>0</v>
      </c>
      <c r="BX1429" t="s">
        <v>2156</v>
      </c>
      <c r="BY1429" s="5" t="s">
        <v>2096</v>
      </c>
      <c r="BZ1429" s="5" t="s">
        <v>2088</v>
      </c>
      <c r="CA1429" s="28" t="str">
        <f>IF(Table1[[#This Row],[Party]]="Labour","Conservative","Labour")</f>
        <v>Labour</v>
      </c>
      <c r="CB1429" s="28" cm="1">
        <f t="array" ref="CB14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29" s="28" cm="1">
        <f t="array" ref="CC14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330</v>
      </c>
      <c r="CD1429" s="28">
        <f>IF(TRIM(Table1[[#This Row],[Party]])="Labour",Table1[[#This Row],[Conservative_Aye]],Table1[[#This Row],[Labour_Aye]])</f>
        <v>190</v>
      </c>
      <c r="CE1429" s="28">
        <f>IF(TRIM(Table1[[#This Row],[Party]])="Labour",Table1[[#This Row],[Conservative_No]],Table1[[#This Row],[Labour_No]])</f>
        <v>0</v>
      </c>
      <c r="CF1429" s="36">
        <f>IF(Table1[[#This Row],[Gov_Aye]]+Table1[[#This Row],[Gov_No]]=0,"",Table1[[#This Row],[Gov_Aye]]/(Table1[[#This Row],[Gov_Aye]]+Table1[[#This Row],[Gov_No]]))</f>
        <v>0</v>
      </c>
      <c r="CG1429" s="36">
        <f>IF(Table1[[#This Row],[Opp_Aye]]+Table1[[#This Row],[Opp_No]]=0,"",Table1[[#This Row],[Opp_Aye]]/(Table1[[#This Row],[Opp_Aye]]+Table1[[#This Row],[Opp_No]]))</f>
        <v>1</v>
      </c>
      <c r="CH1429" s="36">
        <f>IF(OR(Table1[[#This Row],[Gov_Share]]="",Table1[[#This Row],[Opp_Share]]=""),"",ABS(Table1[[#This Row],[Gov_Share]]-Table1[[#This Row],[Opp_Share]]))</f>
        <v>1</v>
      </c>
      <c r="CI1429" s="36">
        <f>IF(Table1[[#This Row],[Gov_Aye]]+Table1[[#This Row],[Gov_No]]=0,"",ABS(Table1[[#This Row],[Gov_Aye]]-Table1[[#This Row],[Gov_No]])/(Table1[[#This Row],[Gov_Aye]]+Table1[[#This Row],[Gov_No]]))</f>
        <v>1</v>
      </c>
      <c r="CJ1429" s="36">
        <f>IF(Table1[[#This Row],[Opp_Aye]]+Table1[[#This Row],[Opp_No]]=0,"",ABS(Table1[[#This Row],[Opp_Aye]]-Table1[[#This Row],[Opp_No]])/(Table1[[#This Row],[Opp_Aye]]+Table1[[#This Row],[Opp_No]]))</f>
        <v>1</v>
      </c>
      <c r="CK14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0.95957446808510638</v>
      </c>
    </row>
    <row r="1430" spans="1:89" x14ac:dyDescent="0.75">
      <c r="A1430">
        <v>1287</v>
      </c>
      <c r="B1430" s="17">
        <v>44671</v>
      </c>
      <c r="C1430" s="18">
        <v>0.78541666666666665</v>
      </c>
      <c r="D1430">
        <v>251</v>
      </c>
      <c r="E1430" s="20" t="s">
        <v>208</v>
      </c>
      <c r="H1430">
        <v>303</v>
      </c>
      <c r="I1430">
        <v>234</v>
      </c>
      <c r="J1430">
        <v>0</v>
      </c>
      <c r="K1430">
        <v>0</v>
      </c>
      <c r="L1430">
        <v>0</v>
      </c>
      <c r="M1430" s="3">
        <v>299</v>
      </c>
      <c r="N1430">
        <v>2</v>
      </c>
      <c r="O1430">
        <v>0</v>
      </c>
      <c r="P1430">
        <v>0</v>
      </c>
      <c r="Q1430">
        <v>2</v>
      </c>
      <c r="R1430" s="4">
        <v>0</v>
      </c>
      <c r="S1430">
        <v>0</v>
      </c>
      <c r="T1430">
        <v>0</v>
      </c>
      <c r="U1430">
        <v>0</v>
      </c>
      <c r="V1430">
        <v>0</v>
      </c>
      <c r="W1430">
        <v>0</v>
      </c>
      <c r="X1430">
        <v>0</v>
      </c>
      <c r="Y1430">
        <v>0</v>
      </c>
      <c r="Z1430">
        <v>0</v>
      </c>
      <c r="AA1430">
        <v>0</v>
      </c>
      <c r="AB1430">
        <v>0</v>
      </c>
      <c r="AC1430">
        <v>0</v>
      </c>
      <c r="AD1430">
        <v>1</v>
      </c>
      <c r="AE1430">
        <v>1</v>
      </c>
      <c r="AF1430">
        <v>0</v>
      </c>
      <c r="AG1430" s="3">
        <v>5</v>
      </c>
      <c r="AH1430">
        <v>0</v>
      </c>
      <c r="AI1430">
        <v>0</v>
      </c>
      <c r="AJ1430">
        <v>1</v>
      </c>
      <c r="AK1430">
        <v>4</v>
      </c>
      <c r="AL1430" s="4">
        <v>163</v>
      </c>
      <c r="AM1430">
        <v>12</v>
      </c>
      <c r="AN1430">
        <v>3</v>
      </c>
      <c r="AO1430">
        <v>0</v>
      </c>
      <c r="AP1430">
        <v>42</v>
      </c>
      <c r="AQ1430">
        <v>2</v>
      </c>
      <c r="AR1430">
        <v>0</v>
      </c>
      <c r="AS1430">
        <v>0</v>
      </c>
      <c r="AT1430">
        <v>0</v>
      </c>
      <c r="AU1430">
        <v>0</v>
      </c>
      <c r="AV1430">
        <v>0</v>
      </c>
      <c r="AW1430">
        <v>0</v>
      </c>
      <c r="AX1430">
        <v>0</v>
      </c>
      <c r="AY1430">
        <v>0</v>
      </c>
      <c r="AZ1430">
        <v>0</v>
      </c>
      <c r="BA1430" s="3">
        <v>5</v>
      </c>
      <c r="BB1430">
        <v>0</v>
      </c>
      <c r="BC1430">
        <v>0</v>
      </c>
      <c r="BD1430">
        <v>0</v>
      </c>
      <c r="BE1430">
        <v>2</v>
      </c>
      <c r="BF1430" s="4">
        <v>0</v>
      </c>
      <c r="BG1430">
        <v>0</v>
      </c>
      <c r="BH1430">
        <v>0</v>
      </c>
      <c r="BI1430">
        <v>0</v>
      </c>
      <c r="BJ1430">
        <v>0</v>
      </c>
      <c r="BK1430">
        <v>0</v>
      </c>
      <c r="BL1430">
        <v>0</v>
      </c>
      <c r="BM1430">
        <v>0</v>
      </c>
      <c r="BN1430">
        <v>0</v>
      </c>
      <c r="BO1430">
        <v>0</v>
      </c>
      <c r="BP1430">
        <v>0</v>
      </c>
      <c r="BQ1430">
        <v>0</v>
      </c>
      <c r="BR1430">
        <v>7</v>
      </c>
      <c r="BS1430">
        <v>537</v>
      </c>
      <c r="BT1430">
        <v>0.01</v>
      </c>
      <c r="BU1430" s="1">
        <v>0.83</v>
      </c>
      <c r="BV1430" s="5">
        <f>IFERROR($BF1430/($AL1430+$R1430), "No Votes")</f>
        <v>0</v>
      </c>
      <c r="BW1430" s="5">
        <f>IFERROR($BA1430/($AG1430+$M1430), "No Votes")</f>
        <v>1.6447368421052631E-2</v>
      </c>
      <c r="BX1430" t="s">
        <v>2157</v>
      </c>
      <c r="BY1430" s="5" t="s">
        <v>2093</v>
      </c>
      <c r="BZ1430" s="5" t="s">
        <v>2088</v>
      </c>
      <c r="CA1430" s="28" t="str">
        <f>IF(Table1[[#This Row],[Party]]="Labour","Conservative","Labour")</f>
        <v>Labour</v>
      </c>
      <c r="CB1430" s="28" cm="1">
        <f t="array" ref="CB14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430" s="28" cm="1">
        <f t="array" ref="CC14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430" s="28">
        <f>IF(TRIM(Table1[[#This Row],[Party]])="Labour",Table1[[#This Row],[Conservative_Aye]],Table1[[#This Row],[Labour_Aye]])</f>
        <v>0</v>
      </c>
      <c r="CE1430" s="28">
        <f>IF(TRIM(Table1[[#This Row],[Party]])="Labour",Table1[[#This Row],[Conservative_No]],Table1[[#This Row],[Labour_No]])</f>
        <v>163</v>
      </c>
      <c r="CF1430" s="36">
        <f>IF(Table1[[#This Row],[Gov_Aye]]+Table1[[#This Row],[Gov_No]]=0,"",Table1[[#This Row],[Gov_Aye]]/(Table1[[#This Row],[Gov_Aye]]+Table1[[#This Row],[Gov_No]]))</f>
        <v>0.98355263157894735</v>
      </c>
      <c r="CG1430" s="36">
        <f>IF(Table1[[#This Row],[Opp_Aye]]+Table1[[#This Row],[Opp_No]]=0,"",Table1[[#This Row],[Opp_Aye]]/(Table1[[#This Row],[Opp_Aye]]+Table1[[#This Row],[Opp_No]]))</f>
        <v>0</v>
      </c>
      <c r="CH1430" s="36">
        <f>IF(OR(Table1[[#This Row],[Gov_Share]]="",Table1[[#This Row],[Opp_Share]]=""),"",ABS(Table1[[#This Row],[Gov_Share]]-Table1[[#This Row],[Opp_Share]]))</f>
        <v>0.98355263157894735</v>
      </c>
      <c r="CI1430" s="36">
        <f>IF(Table1[[#This Row],[Gov_Aye]]+Table1[[#This Row],[Gov_No]]=0,"",ABS(Table1[[#This Row],[Gov_Aye]]-Table1[[#This Row],[Gov_No]])/(Table1[[#This Row],[Gov_Aye]]+Table1[[#This Row],[Gov_No]]))</f>
        <v>0.96710526315789469</v>
      </c>
      <c r="CJ1430" s="36">
        <f>IF(Table1[[#This Row],[Opp_Aye]]+Table1[[#This Row],[Opp_No]]=0,"",ABS(Table1[[#This Row],[Opp_Aye]]-Table1[[#This Row],[Opp_No]])/(Table1[[#This Row],[Opp_Aye]]+Table1[[#This Row],[Opp_No]]))</f>
        <v>1</v>
      </c>
      <c r="CK14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0.94867285517441435</v>
      </c>
    </row>
    <row r="1431" spans="1:89" x14ac:dyDescent="0.75">
      <c r="A1431" s="2">
        <v>1286</v>
      </c>
      <c r="B1431" s="15">
        <v>44671</v>
      </c>
      <c r="C1431" s="16">
        <v>0.77708333333333335</v>
      </c>
      <c r="D1431" s="2">
        <v>250</v>
      </c>
      <c r="E1431" s="19" t="s">
        <v>209</v>
      </c>
      <c r="F1431" s="2"/>
      <c r="G1431" s="2"/>
      <c r="H1431" s="2">
        <v>303</v>
      </c>
      <c r="I1431" s="2">
        <v>236</v>
      </c>
      <c r="J1431" s="2">
        <v>0</v>
      </c>
      <c r="K1431" s="2">
        <v>0</v>
      </c>
      <c r="L1431" s="2">
        <v>0</v>
      </c>
      <c r="M1431" s="3">
        <v>299</v>
      </c>
      <c r="N1431" s="2">
        <v>0</v>
      </c>
      <c r="O1431" s="2">
        <v>0</v>
      </c>
      <c r="P1431" s="2">
        <v>0</v>
      </c>
      <c r="Q1431" s="2">
        <v>2</v>
      </c>
      <c r="R1431" s="4">
        <v>0</v>
      </c>
      <c r="S1431" s="2">
        <v>0</v>
      </c>
      <c r="T1431" s="2">
        <v>0</v>
      </c>
      <c r="U1431" s="2">
        <v>0</v>
      </c>
      <c r="V1431" s="2">
        <v>0</v>
      </c>
      <c r="W1431" s="2">
        <v>0</v>
      </c>
      <c r="X1431" s="2">
        <v>0</v>
      </c>
      <c r="Y1431" s="2">
        <v>0</v>
      </c>
      <c r="Z1431" s="2">
        <v>0</v>
      </c>
      <c r="AA1431" s="2">
        <v>0</v>
      </c>
      <c r="AB1431" s="2">
        <v>0</v>
      </c>
      <c r="AC1431" s="2">
        <v>0</v>
      </c>
      <c r="AD1431" s="2">
        <v>1</v>
      </c>
      <c r="AE1431" s="2">
        <v>1</v>
      </c>
      <c r="AF1431" s="2">
        <v>0</v>
      </c>
      <c r="AG1431" s="3">
        <v>5</v>
      </c>
      <c r="AH1431" s="2">
        <v>3</v>
      </c>
      <c r="AI1431" s="2">
        <v>0</v>
      </c>
      <c r="AJ1431" s="2">
        <v>1</v>
      </c>
      <c r="AK1431" s="2">
        <v>4</v>
      </c>
      <c r="AL1431" s="4">
        <v>164</v>
      </c>
      <c r="AM1431" s="2">
        <v>12</v>
      </c>
      <c r="AN1431" s="2">
        <v>3</v>
      </c>
      <c r="AO1431" s="2">
        <v>0</v>
      </c>
      <c r="AP1431" s="2">
        <v>40</v>
      </c>
      <c r="AQ1431" s="2">
        <v>2</v>
      </c>
      <c r="AR1431" s="2">
        <v>0</v>
      </c>
      <c r="AS1431" s="2">
        <v>0</v>
      </c>
      <c r="AT1431" s="2">
        <v>0</v>
      </c>
      <c r="AU1431" s="2">
        <v>0</v>
      </c>
      <c r="AV1431" s="2">
        <v>0</v>
      </c>
      <c r="AW1431" s="2">
        <v>0</v>
      </c>
      <c r="AX1431" s="2">
        <v>0</v>
      </c>
      <c r="AY1431" s="2">
        <v>0</v>
      </c>
      <c r="AZ1431" s="2">
        <v>0</v>
      </c>
      <c r="BA1431" s="44">
        <v>5</v>
      </c>
      <c r="BB1431" s="2">
        <v>0</v>
      </c>
      <c r="BC1431" s="2">
        <v>0</v>
      </c>
      <c r="BD1431" s="2">
        <v>0</v>
      </c>
      <c r="BE1431" s="2">
        <v>2</v>
      </c>
      <c r="BF1431" s="45">
        <v>0</v>
      </c>
      <c r="BG1431" s="2">
        <v>0</v>
      </c>
      <c r="BH1431" s="2">
        <v>0</v>
      </c>
      <c r="BI1431" s="2">
        <v>0</v>
      </c>
      <c r="BJ1431" s="2">
        <v>0</v>
      </c>
      <c r="BK1431" s="2">
        <v>0</v>
      </c>
      <c r="BL1431" s="2">
        <v>0</v>
      </c>
      <c r="BM1431" s="2">
        <v>0</v>
      </c>
      <c r="BN1431" s="2">
        <v>0</v>
      </c>
      <c r="BO1431" s="2">
        <v>0</v>
      </c>
      <c r="BP1431" s="2">
        <v>0</v>
      </c>
      <c r="BQ1431" s="2">
        <v>0</v>
      </c>
      <c r="BR1431" s="2">
        <v>7</v>
      </c>
      <c r="BS1431" s="2">
        <v>537</v>
      </c>
      <c r="BT1431" s="2">
        <v>0.01</v>
      </c>
      <c r="BU1431" s="5">
        <v>0.83</v>
      </c>
      <c r="BV1431" s="5">
        <f>IFERROR($BF1431/($AL1431+$R1431), "No Votes")</f>
        <v>0</v>
      </c>
      <c r="BW1431" s="5">
        <f>IFERROR($BA1431/($AG1431+$M1431), "No Votes")</f>
        <v>1.6447368421052631E-2</v>
      </c>
      <c r="BX1431" t="s">
        <v>2157</v>
      </c>
      <c r="BY1431" s="5" t="s">
        <v>2093</v>
      </c>
      <c r="BZ1431" s="5" t="s">
        <v>2088</v>
      </c>
      <c r="CA1431" s="28" t="str">
        <f>IF(Table1[[#This Row],[Party]]="Labour","Conservative","Labour")</f>
        <v>Labour</v>
      </c>
      <c r="CB1431" s="28" cm="1">
        <f t="array" ref="CB14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299</v>
      </c>
      <c r="CC1431" s="28" cm="1">
        <f t="array" ref="CC14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431" s="28">
        <f>IF(TRIM(Table1[[#This Row],[Party]])="Labour",Table1[[#This Row],[Conservative_Aye]],Table1[[#This Row],[Labour_Aye]])</f>
        <v>0</v>
      </c>
      <c r="CE1431" s="28">
        <f>IF(TRIM(Table1[[#This Row],[Party]])="Labour",Table1[[#This Row],[Conservative_No]],Table1[[#This Row],[Labour_No]])</f>
        <v>164</v>
      </c>
      <c r="CF1431" s="36">
        <f>IF(Table1[[#This Row],[Gov_Aye]]+Table1[[#This Row],[Gov_No]]=0,"",Table1[[#This Row],[Gov_Aye]]/(Table1[[#This Row],[Gov_Aye]]+Table1[[#This Row],[Gov_No]]))</f>
        <v>0.98355263157894735</v>
      </c>
      <c r="CG1431" s="36">
        <f>IF(Table1[[#This Row],[Opp_Aye]]+Table1[[#This Row],[Opp_No]]=0,"",Table1[[#This Row],[Opp_Aye]]/(Table1[[#This Row],[Opp_Aye]]+Table1[[#This Row],[Opp_No]]))</f>
        <v>0</v>
      </c>
      <c r="CH1431" s="36">
        <f>IF(OR(Table1[[#This Row],[Gov_Share]]="",Table1[[#This Row],[Opp_Share]]=""),"",ABS(Table1[[#This Row],[Gov_Share]]-Table1[[#This Row],[Opp_Share]]))</f>
        <v>0.98355263157894735</v>
      </c>
      <c r="CI1431" s="36">
        <f>IF(Table1[[#This Row],[Gov_Aye]]+Table1[[#This Row],[Gov_No]]=0,"",ABS(Table1[[#This Row],[Gov_Aye]]-Table1[[#This Row],[Gov_No]])/(Table1[[#This Row],[Gov_Aye]]+Table1[[#This Row],[Gov_No]]))</f>
        <v>0.96710526315789469</v>
      </c>
      <c r="CJ1431" s="36">
        <f>IF(Table1[[#This Row],[Opp_Aye]]+Table1[[#This Row],[Opp_No]]=0,"",ABS(Table1[[#This Row],[Opp_Aye]]-Table1[[#This Row],[Opp_No]])/(Table1[[#This Row],[Opp_Aye]]+Table1[[#This Row],[Opp_No]]))</f>
        <v>1</v>
      </c>
      <c r="CK14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0.94865878280934524</v>
      </c>
    </row>
    <row r="1432" spans="1:89" ht="29.5" hidden="1" x14ac:dyDescent="0.75">
      <c r="A1432">
        <v>1712</v>
      </c>
      <c r="B1432" s="17">
        <v>45307</v>
      </c>
      <c r="C1432" s="18">
        <v>0.75763888888888886</v>
      </c>
      <c r="D1432">
        <v>48</v>
      </c>
      <c r="E1432" s="20" t="s">
        <v>274</v>
      </c>
      <c r="F1432" t="s">
        <v>1958</v>
      </c>
      <c r="H1432">
        <v>331</v>
      </c>
      <c r="I1432">
        <v>262</v>
      </c>
      <c r="J1432">
        <v>0</v>
      </c>
      <c r="K1432">
        <v>0</v>
      </c>
      <c r="L1432">
        <v>0</v>
      </c>
      <c r="M1432" s="3">
        <v>318</v>
      </c>
      <c r="N1432">
        <v>8</v>
      </c>
      <c r="O1432">
        <v>0</v>
      </c>
      <c r="P1432">
        <v>0</v>
      </c>
      <c r="Q1432">
        <v>5</v>
      </c>
      <c r="R1432" s="4">
        <v>0</v>
      </c>
      <c r="S1432">
        <v>0</v>
      </c>
      <c r="T1432">
        <v>0</v>
      </c>
      <c r="U1432">
        <v>0</v>
      </c>
      <c r="V1432">
        <v>0</v>
      </c>
      <c r="W1432">
        <v>0</v>
      </c>
      <c r="X1432">
        <v>0</v>
      </c>
      <c r="Y1432">
        <v>0</v>
      </c>
      <c r="Z1432">
        <v>0</v>
      </c>
      <c r="AA1432">
        <v>0</v>
      </c>
      <c r="AB1432">
        <v>0</v>
      </c>
      <c r="AC1432">
        <v>0</v>
      </c>
      <c r="AD1432">
        <v>0</v>
      </c>
      <c r="AE1432">
        <v>1</v>
      </c>
      <c r="AF1432">
        <v>0</v>
      </c>
      <c r="AG1432" s="3">
        <v>0</v>
      </c>
      <c r="AH1432">
        <v>0</v>
      </c>
      <c r="AI1432">
        <v>0</v>
      </c>
      <c r="AJ1432">
        <v>1</v>
      </c>
      <c r="AK1432">
        <v>8</v>
      </c>
      <c r="AL1432" s="4">
        <v>191</v>
      </c>
      <c r="AM1432">
        <v>15</v>
      </c>
      <c r="AN1432">
        <v>3</v>
      </c>
      <c r="AO1432">
        <v>0</v>
      </c>
      <c r="AP1432">
        <v>40</v>
      </c>
      <c r="AQ1432">
        <v>2</v>
      </c>
      <c r="AR1432">
        <v>0</v>
      </c>
      <c r="AS1432">
        <v>0</v>
      </c>
      <c r="AT1432">
        <v>0</v>
      </c>
      <c r="AU1432">
        <v>0</v>
      </c>
      <c r="AV1432">
        <v>0</v>
      </c>
      <c r="AW1432">
        <v>0</v>
      </c>
      <c r="AX1432">
        <v>0</v>
      </c>
      <c r="AY1432">
        <v>0</v>
      </c>
      <c r="AZ1432">
        <v>0</v>
      </c>
      <c r="BA1432" s="3">
        <v>0</v>
      </c>
      <c r="BB1432">
        <v>0</v>
      </c>
      <c r="BC1432">
        <v>0</v>
      </c>
      <c r="BD1432">
        <v>0</v>
      </c>
      <c r="BE1432">
        <v>5</v>
      </c>
      <c r="BF1432" s="4">
        <v>0</v>
      </c>
      <c r="BG1432">
        <v>0</v>
      </c>
      <c r="BH1432">
        <v>0</v>
      </c>
      <c r="BI1432">
        <v>0</v>
      </c>
      <c r="BJ1432">
        <v>0</v>
      </c>
      <c r="BK1432">
        <v>0</v>
      </c>
      <c r="BL1432">
        <v>0</v>
      </c>
      <c r="BM1432">
        <v>0</v>
      </c>
      <c r="BN1432">
        <v>0</v>
      </c>
      <c r="BO1432">
        <v>0</v>
      </c>
      <c r="BP1432">
        <v>0</v>
      </c>
      <c r="BQ1432">
        <v>0</v>
      </c>
      <c r="BR1432">
        <v>5</v>
      </c>
      <c r="BS1432">
        <v>592</v>
      </c>
      <c r="BT1432">
        <v>0.01</v>
      </c>
      <c r="BU1432" s="1">
        <v>0.91</v>
      </c>
      <c r="BV1432" s="5">
        <f>IFERROR($BF1432/($AL1432+$R1432), "No Votes")</f>
        <v>0</v>
      </c>
      <c r="BW1432" s="5">
        <f>IFERROR($BA1432/($AG1432+$M1432), "No Votes")</f>
        <v>0</v>
      </c>
      <c r="BX1432" t="s">
        <v>2156</v>
      </c>
      <c r="BY1432" s="5" t="s">
        <v>2096</v>
      </c>
      <c r="BZ1432" s="5" t="s">
        <v>2088</v>
      </c>
      <c r="CA1432" s="28" t="str">
        <f>IF(Table1[[#This Row],[Party]]="Labour","Conservative","Labour")</f>
        <v>Labour</v>
      </c>
      <c r="CB1432" s="28" cm="1">
        <f t="array" ref="CB14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318</v>
      </c>
      <c r="CC1432" s="28" cm="1">
        <f t="array" ref="CC14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32" s="28">
        <f>IF(TRIM(Table1[[#This Row],[Party]])="Labour",Table1[[#This Row],[Conservative_Aye]],Table1[[#This Row],[Labour_Aye]])</f>
        <v>0</v>
      </c>
      <c r="CE1432" s="28">
        <f>IF(TRIM(Table1[[#This Row],[Party]])="Labour",Table1[[#This Row],[Conservative_No]],Table1[[#This Row],[Labour_No]])</f>
        <v>191</v>
      </c>
      <c r="CF1432" s="36">
        <f>IF(Table1[[#This Row],[Gov_Aye]]+Table1[[#This Row],[Gov_No]]=0,"",Table1[[#This Row],[Gov_Aye]]/(Table1[[#This Row],[Gov_Aye]]+Table1[[#This Row],[Gov_No]]))</f>
        <v>1</v>
      </c>
      <c r="CG1432" s="36">
        <f>IF(Table1[[#This Row],[Opp_Aye]]+Table1[[#This Row],[Opp_No]]=0,"",Table1[[#This Row],[Opp_Aye]]/(Table1[[#This Row],[Opp_Aye]]+Table1[[#This Row],[Opp_No]]))</f>
        <v>0</v>
      </c>
      <c r="CH1432" s="36">
        <f>IF(OR(Table1[[#This Row],[Gov_Share]]="",Table1[[#This Row],[Opp_Share]]=""),"",ABS(Table1[[#This Row],[Gov_Share]]-Table1[[#This Row],[Opp_Share]]))</f>
        <v>1</v>
      </c>
      <c r="CI1432" s="36">
        <f>IF(Table1[[#This Row],[Gov_Aye]]+Table1[[#This Row],[Gov_No]]=0,"",ABS(Table1[[#This Row],[Gov_Aye]]-Table1[[#This Row],[Gov_No]])/(Table1[[#This Row],[Gov_Aye]]+Table1[[#This Row],[Gov_No]]))</f>
        <v>1</v>
      </c>
      <c r="CJ1432" s="36">
        <f>IF(Table1[[#This Row],[Opp_Aye]]+Table1[[#This Row],[Opp_No]]=0,"",ABS(Table1[[#This Row],[Opp_Aye]]-Table1[[#This Row],[Opp_No]])/(Table1[[#This Row],[Opp_Aye]]+Table1[[#This Row],[Opp_No]]))</f>
        <v>1</v>
      </c>
      <c r="CK14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0.95809749462507132</v>
      </c>
    </row>
    <row r="1433" spans="1:89" ht="29.5" hidden="1" x14ac:dyDescent="0.75">
      <c r="A1433">
        <v>1718</v>
      </c>
      <c r="B1433" s="17">
        <v>45308</v>
      </c>
      <c r="C1433" s="18">
        <v>0.78749999999999998</v>
      </c>
      <c r="D1433">
        <v>54</v>
      </c>
      <c r="E1433" s="20" t="s">
        <v>282</v>
      </c>
      <c r="F1433" t="s">
        <v>1959</v>
      </c>
      <c r="H1433">
        <v>339</v>
      </c>
      <c r="I1433">
        <v>264</v>
      </c>
      <c r="J1433">
        <v>0</v>
      </c>
      <c r="K1433">
        <v>0</v>
      </c>
      <c r="L1433">
        <v>0</v>
      </c>
      <c r="M1433" s="3">
        <v>329</v>
      </c>
      <c r="N1433">
        <v>4</v>
      </c>
      <c r="O1433">
        <v>0</v>
      </c>
      <c r="P1433">
        <v>0</v>
      </c>
      <c r="Q1433">
        <v>5</v>
      </c>
      <c r="R1433" s="4">
        <v>0</v>
      </c>
      <c r="S1433">
        <v>0</v>
      </c>
      <c r="T1433">
        <v>0</v>
      </c>
      <c r="U1433">
        <v>0</v>
      </c>
      <c r="V1433">
        <v>0</v>
      </c>
      <c r="W1433">
        <v>0</v>
      </c>
      <c r="X1433">
        <v>0</v>
      </c>
      <c r="Y1433">
        <v>0</v>
      </c>
      <c r="Z1433">
        <v>0</v>
      </c>
      <c r="AA1433">
        <v>0</v>
      </c>
      <c r="AB1433">
        <v>0</v>
      </c>
      <c r="AC1433">
        <v>0</v>
      </c>
      <c r="AD1433">
        <v>1</v>
      </c>
      <c r="AE1433">
        <v>1</v>
      </c>
      <c r="AF1433">
        <v>0</v>
      </c>
      <c r="AG1433" s="3">
        <v>0</v>
      </c>
      <c r="AH1433">
        <v>0</v>
      </c>
      <c r="AI1433">
        <v>0</v>
      </c>
      <c r="AJ1433">
        <v>1</v>
      </c>
      <c r="AK1433">
        <v>8</v>
      </c>
      <c r="AL1433" s="4">
        <v>192</v>
      </c>
      <c r="AM1433">
        <v>15</v>
      </c>
      <c r="AN1433">
        <v>3</v>
      </c>
      <c r="AO1433">
        <v>0</v>
      </c>
      <c r="AP1433">
        <v>41</v>
      </c>
      <c r="AQ1433">
        <v>2</v>
      </c>
      <c r="AR1433">
        <v>0</v>
      </c>
      <c r="AS1433">
        <v>0</v>
      </c>
      <c r="AT1433">
        <v>0</v>
      </c>
      <c r="AU1433">
        <v>0</v>
      </c>
      <c r="AV1433">
        <v>0</v>
      </c>
      <c r="AW1433">
        <v>0</v>
      </c>
      <c r="AX1433">
        <v>0</v>
      </c>
      <c r="AY1433">
        <v>0</v>
      </c>
      <c r="AZ1433">
        <v>0</v>
      </c>
      <c r="BA1433" s="3">
        <v>0</v>
      </c>
      <c r="BB1433">
        <v>0</v>
      </c>
      <c r="BC1433">
        <v>0</v>
      </c>
      <c r="BD1433">
        <v>0</v>
      </c>
      <c r="BE1433">
        <v>5</v>
      </c>
      <c r="BF1433" s="4">
        <v>0</v>
      </c>
      <c r="BG1433">
        <v>0</v>
      </c>
      <c r="BH1433">
        <v>0</v>
      </c>
      <c r="BI1433">
        <v>0</v>
      </c>
      <c r="BJ1433">
        <v>0</v>
      </c>
      <c r="BK1433">
        <v>0</v>
      </c>
      <c r="BL1433">
        <v>0</v>
      </c>
      <c r="BM1433">
        <v>0</v>
      </c>
      <c r="BN1433">
        <v>0</v>
      </c>
      <c r="BO1433">
        <v>0</v>
      </c>
      <c r="BP1433">
        <v>0</v>
      </c>
      <c r="BQ1433">
        <v>0</v>
      </c>
      <c r="BR1433">
        <v>5</v>
      </c>
      <c r="BS1433">
        <v>602</v>
      </c>
      <c r="BT1433">
        <v>0.01</v>
      </c>
      <c r="BU1433" s="1">
        <v>0.93</v>
      </c>
      <c r="BV1433" s="5">
        <f>IFERROR($BF1433/($AL1433+$R1433), "No Votes")</f>
        <v>0</v>
      </c>
      <c r="BW1433" s="5">
        <f>IFERROR($BA1433/($AG1433+$M1433), "No Votes")</f>
        <v>0</v>
      </c>
      <c r="BX1433" t="s">
        <v>2156</v>
      </c>
      <c r="BY1433" s="5" t="s">
        <v>2096</v>
      </c>
      <c r="BZ1433" s="5" t="s">
        <v>2088</v>
      </c>
      <c r="CA1433" s="28" t="str">
        <f>IF(Table1[[#This Row],[Party]]="Labour","Conservative","Labour")</f>
        <v>Labour</v>
      </c>
      <c r="CB1433" s="28" cm="1">
        <f t="array" ref="CB14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329</v>
      </c>
      <c r="CC1433" s="28" cm="1">
        <f t="array" ref="CC14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33" s="28">
        <f>IF(TRIM(Table1[[#This Row],[Party]])="Labour",Table1[[#This Row],[Conservative_Aye]],Table1[[#This Row],[Labour_Aye]])</f>
        <v>0</v>
      </c>
      <c r="CE1433" s="28">
        <f>IF(TRIM(Table1[[#This Row],[Party]])="Labour",Table1[[#This Row],[Conservative_No]],Table1[[#This Row],[Labour_No]])</f>
        <v>192</v>
      </c>
      <c r="CF1433" s="36">
        <f>IF(Table1[[#This Row],[Gov_Aye]]+Table1[[#This Row],[Gov_No]]=0,"",Table1[[#This Row],[Gov_Aye]]/(Table1[[#This Row],[Gov_Aye]]+Table1[[#This Row],[Gov_No]]))</f>
        <v>1</v>
      </c>
      <c r="CG1433" s="36">
        <f>IF(Table1[[#This Row],[Opp_Aye]]+Table1[[#This Row],[Opp_No]]=0,"",Table1[[#This Row],[Opp_Aye]]/(Table1[[#This Row],[Opp_Aye]]+Table1[[#This Row],[Opp_No]]))</f>
        <v>0</v>
      </c>
      <c r="CH1433" s="36">
        <f>IF(OR(Table1[[#This Row],[Gov_Share]]="",Table1[[#This Row],[Opp_Share]]=""),"",ABS(Table1[[#This Row],[Gov_Share]]-Table1[[#This Row],[Opp_Share]]))</f>
        <v>1</v>
      </c>
      <c r="CI1433" s="36">
        <f>IF(Table1[[#This Row],[Gov_Aye]]+Table1[[#This Row],[Gov_No]]=0,"",ABS(Table1[[#This Row],[Gov_Aye]]-Table1[[#This Row],[Gov_No]])/(Table1[[#This Row],[Gov_Aye]]+Table1[[#This Row],[Gov_No]]))</f>
        <v>1</v>
      </c>
      <c r="CJ1433" s="36">
        <f>IF(Table1[[#This Row],[Opp_Aye]]+Table1[[#This Row],[Opp_No]]=0,"",ABS(Table1[[#This Row],[Opp_Aye]]-Table1[[#This Row],[Opp_No]])/(Table1[[#This Row],[Opp_Aye]]+Table1[[#This Row],[Opp_No]]))</f>
        <v>1</v>
      </c>
      <c r="CK14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0.95942690503359962</v>
      </c>
    </row>
    <row r="1434" spans="1:89" ht="29.5" hidden="1" x14ac:dyDescent="0.75">
      <c r="A1434">
        <v>1720</v>
      </c>
      <c r="B1434" s="17">
        <v>45308</v>
      </c>
      <c r="C1434" s="18">
        <v>0.80833333333333335</v>
      </c>
      <c r="D1434">
        <v>56</v>
      </c>
      <c r="E1434" s="20" t="s">
        <v>278</v>
      </c>
      <c r="F1434" t="s">
        <v>1959</v>
      </c>
      <c r="H1434">
        <v>340</v>
      </c>
      <c r="I1434">
        <v>263</v>
      </c>
      <c r="J1434">
        <v>0</v>
      </c>
      <c r="K1434">
        <v>0</v>
      </c>
      <c r="L1434">
        <v>0</v>
      </c>
      <c r="M1434" s="3">
        <v>330</v>
      </c>
      <c r="N1434">
        <v>4</v>
      </c>
      <c r="O1434">
        <v>0</v>
      </c>
      <c r="P1434">
        <v>0</v>
      </c>
      <c r="Q1434">
        <v>5</v>
      </c>
      <c r="R1434" s="4">
        <v>0</v>
      </c>
      <c r="S1434">
        <v>0</v>
      </c>
      <c r="T1434">
        <v>0</v>
      </c>
      <c r="U1434">
        <v>0</v>
      </c>
      <c r="V1434">
        <v>0</v>
      </c>
      <c r="W1434">
        <v>0</v>
      </c>
      <c r="X1434">
        <v>0</v>
      </c>
      <c r="Y1434">
        <v>0</v>
      </c>
      <c r="Z1434">
        <v>0</v>
      </c>
      <c r="AA1434">
        <v>0</v>
      </c>
      <c r="AB1434">
        <v>0</v>
      </c>
      <c r="AC1434">
        <v>0</v>
      </c>
      <c r="AD1434">
        <v>0</v>
      </c>
      <c r="AE1434">
        <v>1</v>
      </c>
      <c r="AF1434">
        <v>0</v>
      </c>
      <c r="AG1434" s="3">
        <v>0</v>
      </c>
      <c r="AH1434">
        <v>0</v>
      </c>
      <c r="AI1434">
        <v>0</v>
      </c>
      <c r="AJ1434">
        <v>1</v>
      </c>
      <c r="AK1434">
        <v>8</v>
      </c>
      <c r="AL1434" s="4">
        <v>191</v>
      </c>
      <c r="AM1434">
        <v>15</v>
      </c>
      <c r="AN1434">
        <v>3</v>
      </c>
      <c r="AO1434">
        <v>0</v>
      </c>
      <c r="AP1434">
        <v>40</v>
      </c>
      <c r="AQ1434">
        <v>2</v>
      </c>
      <c r="AR1434">
        <v>0</v>
      </c>
      <c r="AS1434">
        <v>0</v>
      </c>
      <c r="AT1434">
        <v>0</v>
      </c>
      <c r="AU1434">
        <v>0</v>
      </c>
      <c r="AV1434">
        <v>0</v>
      </c>
      <c r="AW1434">
        <v>0</v>
      </c>
      <c r="AX1434">
        <v>0</v>
      </c>
      <c r="AY1434">
        <v>0</v>
      </c>
      <c r="AZ1434">
        <v>0</v>
      </c>
      <c r="BA1434" s="3">
        <v>0</v>
      </c>
      <c r="BB1434">
        <v>0</v>
      </c>
      <c r="BC1434">
        <v>0</v>
      </c>
      <c r="BD1434">
        <v>0</v>
      </c>
      <c r="BE1434">
        <v>5</v>
      </c>
      <c r="BF1434" s="4">
        <v>0</v>
      </c>
      <c r="BG1434">
        <v>0</v>
      </c>
      <c r="BH1434">
        <v>0</v>
      </c>
      <c r="BI1434">
        <v>0</v>
      </c>
      <c r="BJ1434">
        <v>0</v>
      </c>
      <c r="BK1434">
        <v>0</v>
      </c>
      <c r="BL1434">
        <v>0</v>
      </c>
      <c r="BM1434">
        <v>0</v>
      </c>
      <c r="BN1434">
        <v>0</v>
      </c>
      <c r="BO1434">
        <v>0</v>
      </c>
      <c r="BP1434">
        <v>0</v>
      </c>
      <c r="BQ1434">
        <v>0</v>
      </c>
      <c r="BR1434">
        <v>5</v>
      </c>
      <c r="BS1434">
        <v>600</v>
      </c>
      <c r="BT1434">
        <v>0.01</v>
      </c>
      <c r="BU1434" s="1">
        <v>0.92</v>
      </c>
      <c r="BV1434" s="5">
        <f>IFERROR($BF1434/($AL1434+$R1434), "No Votes")</f>
        <v>0</v>
      </c>
      <c r="BW1434" s="5">
        <f>IFERROR($BA1434/($AG1434+$M1434), "No Votes")</f>
        <v>0</v>
      </c>
      <c r="BX1434" t="s">
        <v>2156</v>
      </c>
      <c r="BY1434" s="5" t="s">
        <v>2096</v>
      </c>
      <c r="BZ1434" s="5" t="s">
        <v>2088</v>
      </c>
      <c r="CA1434" s="28" t="str">
        <f>IF(Table1[[#This Row],[Party]]="Labour","Conservative","Labour")</f>
        <v>Labour</v>
      </c>
      <c r="CB1434" s="28" cm="1">
        <f t="array" ref="CB14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330</v>
      </c>
      <c r="CC1434" s="28" cm="1">
        <f t="array" ref="CC14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34" s="28">
        <f>IF(TRIM(Table1[[#This Row],[Party]])="Labour",Table1[[#This Row],[Conservative_Aye]],Table1[[#This Row],[Labour_Aye]])</f>
        <v>0</v>
      </c>
      <c r="CE1434" s="28">
        <f>IF(TRIM(Table1[[#This Row],[Party]])="Labour",Table1[[#This Row],[Conservative_No]],Table1[[#This Row],[Labour_No]])</f>
        <v>191</v>
      </c>
      <c r="CF1434" s="36">
        <f>IF(Table1[[#This Row],[Gov_Aye]]+Table1[[#This Row],[Gov_No]]=0,"",Table1[[#This Row],[Gov_Aye]]/(Table1[[#This Row],[Gov_Aye]]+Table1[[#This Row],[Gov_No]]))</f>
        <v>1</v>
      </c>
      <c r="CG1434" s="36">
        <f>IF(Table1[[#This Row],[Opp_Aye]]+Table1[[#This Row],[Opp_No]]=0,"",Table1[[#This Row],[Opp_Aye]]/(Table1[[#This Row],[Opp_Aye]]+Table1[[#This Row],[Opp_No]]))</f>
        <v>0</v>
      </c>
      <c r="CH1434" s="36">
        <f>IF(OR(Table1[[#This Row],[Gov_Share]]="",Table1[[#This Row],[Opp_Share]]=""),"",ABS(Table1[[#This Row],[Gov_Share]]-Table1[[#This Row],[Opp_Share]]))</f>
        <v>1</v>
      </c>
      <c r="CI1434" s="36">
        <f>IF(Table1[[#This Row],[Gov_Aye]]+Table1[[#This Row],[Gov_No]]=0,"",ABS(Table1[[#This Row],[Gov_Aye]]-Table1[[#This Row],[Gov_No]])/(Table1[[#This Row],[Gov_Aye]]+Table1[[#This Row],[Gov_No]]))</f>
        <v>1</v>
      </c>
      <c r="CJ1434" s="36">
        <f>IF(Table1[[#This Row],[Opp_Aye]]+Table1[[#This Row],[Opp_No]]=0,"",ABS(Table1[[#This Row],[Opp_Aye]]-Table1[[#This Row],[Opp_No]])/(Table1[[#This Row],[Opp_Aye]]+Table1[[#This Row],[Opp_No]]))</f>
        <v>1</v>
      </c>
      <c r="CK14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0.95955960194791445</v>
      </c>
    </row>
    <row r="1435" spans="1:89" hidden="1" x14ac:dyDescent="0.75">
      <c r="A1435" s="2">
        <v>601</v>
      </c>
      <c r="B1435" s="15">
        <v>43510</v>
      </c>
      <c r="C1435" s="16">
        <v>0.71875</v>
      </c>
      <c r="D1435" s="2">
        <v>332</v>
      </c>
      <c r="E1435" s="19" t="s">
        <v>1533</v>
      </c>
      <c r="F1435" s="2"/>
      <c r="G1435" s="2"/>
      <c r="H1435" s="2">
        <v>93</v>
      </c>
      <c r="I1435" s="2">
        <v>315</v>
      </c>
      <c r="J1435" s="2">
        <v>0</v>
      </c>
      <c r="K1435" s="2">
        <v>0</v>
      </c>
      <c r="L1435" s="2">
        <v>0</v>
      </c>
      <c r="M1435" s="3">
        <v>2</v>
      </c>
      <c r="N1435" s="2">
        <v>0</v>
      </c>
      <c r="O1435" s="2">
        <v>0</v>
      </c>
      <c r="P1435" s="2">
        <v>1</v>
      </c>
      <c r="Q1435" s="2">
        <v>1</v>
      </c>
      <c r="R1435" s="4">
        <v>41</v>
      </c>
      <c r="S1435" s="2">
        <v>11</v>
      </c>
      <c r="T1435" s="2">
        <v>4</v>
      </c>
      <c r="U1435" s="2">
        <v>0</v>
      </c>
      <c r="V1435" s="2">
        <v>33</v>
      </c>
      <c r="W1435" s="2">
        <v>0</v>
      </c>
      <c r="X1435" s="2">
        <v>0</v>
      </c>
      <c r="Y1435" s="2">
        <v>0</v>
      </c>
      <c r="Z1435" s="2">
        <v>0</v>
      </c>
      <c r="AA1435" s="2">
        <v>0</v>
      </c>
      <c r="AB1435" s="2">
        <v>0</v>
      </c>
      <c r="AC1435" s="2">
        <v>0</v>
      </c>
      <c r="AD1435" s="2">
        <v>0</v>
      </c>
      <c r="AE1435" s="2">
        <v>0</v>
      </c>
      <c r="AF1435" s="2">
        <v>0</v>
      </c>
      <c r="AG1435" s="3">
        <v>303</v>
      </c>
      <c r="AH1435" s="2">
        <v>10</v>
      </c>
      <c r="AI1435" s="2">
        <v>0</v>
      </c>
      <c r="AJ1435" s="2">
        <v>0</v>
      </c>
      <c r="AK1435" s="2">
        <v>1</v>
      </c>
      <c r="AL1435" s="4">
        <v>1</v>
      </c>
      <c r="AM1435" s="2">
        <v>0</v>
      </c>
      <c r="AN1435" s="2">
        <v>0</v>
      </c>
      <c r="AO1435" s="2">
        <v>0</v>
      </c>
      <c r="AP1435" s="2">
        <v>0</v>
      </c>
      <c r="AQ1435" s="2">
        <v>0</v>
      </c>
      <c r="AR1435" s="2">
        <v>0</v>
      </c>
      <c r="AS1435" s="2">
        <v>0</v>
      </c>
      <c r="AT1435" s="2">
        <v>0</v>
      </c>
      <c r="AU1435" s="2">
        <v>0</v>
      </c>
      <c r="AV1435" s="2">
        <v>0</v>
      </c>
      <c r="AW1435" s="2">
        <v>0</v>
      </c>
      <c r="AX1435" s="2">
        <v>0</v>
      </c>
      <c r="AY1435" s="2">
        <v>0</v>
      </c>
      <c r="AZ1435" s="2">
        <v>0</v>
      </c>
      <c r="BA1435" s="2">
        <v>2</v>
      </c>
      <c r="BB1435" s="2">
        <v>0</v>
      </c>
      <c r="BC1435" s="2">
        <v>0</v>
      </c>
      <c r="BD1435" s="2">
        <v>0</v>
      </c>
      <c r="BE1435" s="2">
        <v>1</v>
      </c>
      <c r="BF1435" s="2">
        <v>1</v>
      </c>
      <c r="BG1435" s="2">
        <v>0</v>
      </c>
      <c r="BH1435" s="2">
        <v>0</v>
      </c>
      <c r="BI1435" s="2">
        <v>0</v>
      </c>
      <c r="BJ1435" s="2">
        <v>0</v>
      </c>
      <c r="BK1435" s="2">
        <v>0</v>
      </c>
      <c r="BL1435" s="2">
        <v>0</v>
      </c>
      <c r="BM1435" s="2">
        <v>0</v>
      </c>
      <c r="BN1435" s="2">
        <v>0</v>
      </c>
      <c r="BO1435" s="2">
        <v>0</v>
      </c>
      <c r="BP1435" s="2">
        <v>0</v>
      </c>
      <c r="BQ1435" s="2">
        <v>0</v>
      </c>
      <c r="BR1435" s="2">
        <v>4</v>
      </c>
      <c r="BS1435" s="2">
        <v>408</v>
      </c>
      <c r="BT1435" s="2">
        <v>9.8039219999999996E-3</v>
      </c>
      <c r="BU1435" s="5">
        <v>0.63</v>
      </c>
      <c r="BV1435" s="5">
        <f>IFERROR($BF1435/($AL1435+$R1435), "No Votes")</f>
        <v>2.3809523809523808E-2</v>
      </c>
      <c r="BW1435" s="5">
        <f>IFERROR($BA1435/($AG1435+$M1435), "No Votes")</f>
        <v>6.5573770491803279E-3</v>
      </c>
      <c r="BX1435" s="2"/>
      <c r="BY1435" s="5" t="s">
        <v>2086</v>
      </c>
      <c r="BZ1435" s="5" t="s">
        <v>2088</v>
      </c>
      <c r="CA1435" s="28" t="str">
        <f>IF(Table1[[#This Row],[Party]]="Labour","Conservative","Labour")</f>
        <v>Labour</v>
      </c>
      <c r="CB1435" s="28" cm="1">
        <f t="array" ref="CB14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435" s="28" cm="1">
        <f t="array" ref="CC14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435" s="28">
        <f>IF(TRIM(Table1[[#This Row],[Party]])="Labour",Table1[[#This Row],[Conservative_Aye]],Table1[[#This Row],[Labour_Aye]])</f>
        <v>41</v>
      </c>
      <c r="CE1435" s="28">
        <f>IF(TRIM(Table1[[#This Row],[Party]])="Labour",Table1[[#This Row],[Conservative_No]],Table1[[#This Row],[Labour_No]])</f>
        <v>1</v>
      </c>
      <c r="CF1435" s="36">
        <f>IF(Table1[[#This Row],[Gov_Aye]]+Table1[[#This Row],[Gov_No]]=0,"",Table1[[#This Row],[Gov_Aye]]/(Table1[[#This Row],[Gov_Aye]]+Table1[[#This Row],[Gov_No]]))</f>
        <v>6.5573770491803279E-3</v>
      </c>
      <c r="CG1435" s="36">
        <f>IF(Table1[[#This Row],[Opp_Aye]]+Table1[[#This Row],[Opp_No]]=0,"",Table1[[#This Row],[Opp_Aye]]/(Table1[[#This Row],[Opp_Aye]]+Table1[[#This Row],[Opp_No]]))</f>
        <v>0.97619047619047616</v>
      </c>
      <c r="CH1435" s="36">
        <f>IF(OR(Table1[[#This Row],[Gov_Share]]="",Table1[[#This Row],[Opp_Share]]=""),"",ABS(Table1[[#This Row],[Gov_Share]]-Table1[[#This Row],[Opp_Share]]))</f>
        <v>0.96963309914129581</v>
      </c>
      <c r="CI1435" s="36">
        <f>IF(Table1[[#This Row],[Gov_Aye]]+Table1[[#This Row],[Gov_No]]=0,"",ABS(Table1[[#This Row],[Gov_Aye]]-Table1[[#This Row],[Gov_No]])/(Table1[[#This Row],[Gov_Aye]]+Table1[[#This Row],[Gov_No]]))</f>
        <v>0.9868852459016394</v>
      </c>
      <c r="CJ1435" s="36">
        <f>IF(Table1[[#This Row],[Opp_Aye]]+Table1[[#This Row],[Opp_No]]=0,"",ABS(Table1[[#This Row],[Opp_Aye]]-Table1[[#This Row],[Opp_No]])/(Table1[[#This Row],[Opp_Aye]]+Table1[[#This Row],[Opp_No]]))</f>
        <v>0.95238095238095233</v>
      </c>
      <c r="CK14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0.94815661273831719</v>
      </c>
    </row>
    <row r="1436" spans="1:89" x14ac:dyDescent="0.75">
      <c r="A1436">
        <v>1094</v>
      </c>
      <c r="B1436" s="17">
        <v>44453</v>
      </c>
      <c r="C1436" s="18">
        <v>0.72013888888888888</v>
      </c>
      <c r="D1436">
        <v>69</v>
      </c>
      <c r="E1436" s="20" t="s">
        <v>214</v>
      </c>
      <c r="H1436">
        <v>317</v>
      </c>
      <c r="I1436">
        <v>256</v>
      </c>
      <c r="J1436">
        <v>0</v>
      </c>
      <c r="K1436">
        <v>0</v>
      </c>
      <c r="L1436">
        <v>0</v>
      </c>
      <c r="M1436" s="3">
        <v>315</v>
      </c>
      <c r="N1436">
        <v>0</v>
      </c>
      <c r="O1436">
        <v>0</v>
      </c>
      <c r="P1436">
        <v>0</v>
      </c>
      <c r="Q1436">
        <v>1</v>
      </c>
      <c r="R1436" s="4">
        <v>0</v>
      </c>
      <c r="S1436">
        <v>0</v>
      </c>
      <c r="T1436">
        <v>0</v>
      </c>
      <c r="U1436">
        <v>0</v>
      </c>
      <c r="V1436">
        <v>0</v>
      </c>
      <c r="W1436">
        <v>0</v>
      </c>
      <c r="X1436">
        <v>0</v>
      </c>
      <c r="Y1436">
        <v>0</v>
      </c>
      <c r="Z1436">
        <v>0</v>
      </c>
      <c r="AA1436">
        <v>0</v>
      </c>
      <c r="AB1436">
        <v>0</v>
      </c>
      <c r="AC1436">
        <v>0</v>
      </c>
      <c r="AD1436">
        <v>1</v>
      </c>
      <c r="AE1436">
        <v>1</v>
      </c>
      <c r="AF1436">
        <v>0</v>
      </c>
      <c r="AG1436" s="3">
        <v>6</v>
      </c>
      <c r="AH1436">
        <v>6</v>
      </c>
      <c r="AI1436">
        <v>0</v>
      </c>
      <c r="AJ1436">
        <v>1</v>
      </c>
      <c r="AK1436">
        <v>3</v>
      </c>
      <c r="AL1436" s="4">
        <v>180</v>
      </c>
      <c r="AM1436">
        <v>12</v>
      </c>
      <c r="AN1436">
        <v>3</v>
      </c>
      <c r="AO1436">
        <v>0</v>
      </c>
      <c r="AP1436">
        <v>41</v>
      </c>
      <c r="AQ1436">
        <v>2</v>
      </c>
      <c r="AR1436">
        <v>0</v>
      </c>
      <c r="AS1436">
        <v>0</v>
      </c>
      <c r="AT1436">
        <v>0</v>
      </c>
      <c r="AU1436">
        <v>0</v>
      </c>
      <c r="AV1436">
        <v>0</v>
      </c>
      <c r="AW1436">
        <v>0</v>
      </c>
      <c r="AX1436">
        <v>0</v>
      </c>
      <c r="AY1436">
        <v>0</v>
      </c>
      <c r="AZ1436">
        <v>0</v>
      </c>
      <c r="BA1436" s="3">
        <v>6</v>
      </c>
      <c r="BB1436">
        <v>0</v>
      </c>
      <c r="BC1436">
        <v>0</v>
      </c>
      <c r="BD1436">
        <v>0</v>
      </c>
      <c r="BE1436">
        <v>1</v>
      </c>
      <c r="BF1436" s="4">
        <v>0</v>
      </c>
      <c r="BG1436">
        <v>0</v>
      </c>
      <c r="BH1436">
        <v>0</v>
      </c>
      <c r="BI1436">
        <v>0</v>
      </c>
      <c r="BJ1436">
        <v>0</v>
      </c>
      <c r="BK1436">
        <v>0</v>
      </c>
      <c r="BL1436">
        <v>0</v>
      </c>
      <c r="BM1436">
        <v>0</v>
      </c>
      <c r="BN1436">
        <v>0</v>
      </c>
      <c r="BO1436">
        <v>0</v>
      </c>
      <c r="BP1436">
        <v>0</v>
      </c>
      <c r="BQ1436">
        <v>0</v>
      </c>
      <c r="BR1436">
        <v>7</v>
      </c>
      <c r="BS1436">
        <v>572</v>
      </c>
      <c r="BT1436">
        <v>0.01</v>
      </c>
      <c r="BU1436" s="1">
        <v>0.88</v>
      </c>
      <c r="BV1436" s="5">
        <f>IFERROR($BF1436/($AL1436+$R1436), "No Votes")</f>
        <v>0</v>
      </c>
      <c r="BW1436" s="5">
        <f>IFERROR($BA1436/($AG1436+$M1436), "No Votes")</f>
        <v>1.8691588785046728E-2</v>
      </c>
      <c r="BX1436" t="s">
        <v>2157</v>
      </c>
      <c r="BY1436" s="5" t="s">
        <v>2093</v>
      </c>
      <c r="BZ1436" s="5" t="s">
        <v>2088</v>
      </c>
      <c r="CA1436" s="28" t="str">
        <f>IF(Table1[[#This Row],[Party]]="Labour","Conservative","Labour")</f>
        <v>Labour</v>
      </c>
      <c r="CB1436" s="28" cm="1">
        <f t="array" ref="CB14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315</v>
      </c>
      <c r="CC1436" s="28" cm="1">
        <f t="array" ref="CC14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v>
      </c>
      <c r="CD1436" s="28">
        <f>IF(TRIM(Table1[[#This Row],[Party]])="Labour",Table1[[#This Row],[Conservative_Aye]],Table1[[#This Row],[Labour_Aye]])</f>
        <v>0</v>
      </c>
      <c r="CE1436" s="28">
        <f>IF(TRIM(Table1[[#This Row],[Party]])="Labour",Table1[[#This Row],[Conservative_No]],Table1[[#This Row],[Labour_No]])</f>
        <v>180</v>
      </c>
      <c r="CF1436" s="36">
        <f>IF(Table1[[#This Row],[Gov_Aye]]+Table1[[#This Row],[Gov_No]]=0,"",Table1[[#This Row],[Gov_Aye]]/(Table1[[#This Row],[Gov_Aye]]+Table1[[#This Row],[Gov_No]]))</f>
        <v>0.98130841121495327</v>
      </c>
      <c r="CG1436" s="36">
        <f>IF(Table1[[#This Row],[Opp_Aye]]+Table1[[#This Row],[Opp_No]]=0,"",Table1[[#This Row],[Opp_Aye]]/(Table1[[#This Row],[Opp_Aye]]+Table1[[#This Row],[Opp_No]]))</f>
        <v>0</v>
      </c>
      <c r="CH1436" s="36">
        <f>IF(OR(Table1[[#This Row],[Gov_Share]]="",Table1[[#This Row],[Opp_Share]]=""),"",ABS(Table1[[#This Row],[Gov_Share]]-Table1[[#This Row],[Opp_Share]]))</f>
        <v>0.98130841121495327</v>
      </c>
      <c r="CI1436" s="36">
        <f>IF(Table1[[#This Row],[Gov_Aye]]+Table1[[#This Row],[Gov_No]]=0,"",ABS(Table1[[#This Row],[Gov_Aye]]-Table1[[#This Row],[Gov_No]])/(Table1[[#This Row],[Gov_Aye]]+Table1[[#This Row],[Gov_No]]))</f>
        <v>0.96261682242990654</v>
      </c>
      <c r="CJ1436" s="36">
        <f>IF(Table1[[#This Row],[Opp_Aye]]+Table1[[#This Row],[Opp_No]]=0,"",ABS(Table1[[#This Row],[Opp_Aye]]-Table1[[#This Row],[Opp_No]])/(Table1[[#This Row],[Opp_Aye]]+Table1[[#This Row],[Opp_No]]))</f>
        <v>1</v>
      </c>
      <c r="CK14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0.94808126410835214</v>
      </c>
    </row>
    <row r="1437" spans="1:89" ht="44.25" x14ac:dyDescent="0.75">
      <c r="A1437" s="2">
        <v>1656</v>
      </c>
      <c r="B1437" s="15">
        <v>45223</v>
      </c>
      <c r="C1437" s="16">
        <v>0.67708333333333337</v>
      </c>
      <c r="D1437" s="2">
        <v>348</v>
      </c>
      <c r="E1437" s="19" t="s">
        <v>1345</v>
      </c>
      <c r="F1437" s="2"/>
      <c r="G1437" s="2"/>
      <c r="H1437" s="2">
        <v>292</v>
      </c>
      <c r="I1437" s="2">
        <v>176</v>
      </c>
      <c r="J1437" s="2">
        <v>0</v>
      </c>
      <c r="K1437" s="2">
        <v>0</v>
      </c>
      <c r="L1437" s="2">
        <v>0</v>
      </c>
      <c r="M1437" s="3">
        <v>284</v>
      </c>
      <c r="N1437" s="2">
        <v>5</v>
      </c>
      <c r="O1437" s="2">
        <v>0</v>
      </c>
      <c r="P1437" s="2">
        <v>0</v>
      </c>
      <c r="Q1437" s="2">
        <v>1</v>
      </c>
      <c r="R1437" s="4">
        <v>0</v>
      </c>
      <c r="S1437" s="2">
        <v>0</v>
      </c>
      <c r="T1437" s="2">
        <v>0</v>
      </c>
      <c r="U1437" s="2">
        <v>0</v>
      </c>
      <c r="V1437" s="2">
        <v>0</v>
      </c>
      <c r="W1437" s="2">
        <v>0</v>
      </c>
      <c r="X1437" s="2">
        <v>0</v>
      </c>
      <c r="Y1437" s="2">
        <v>0</v>
      </c>
      <c r="Z1437" s="2">
        <v>0</v>
      </c>
      <c r="AA1437" s="2">
        <v>0</v>
      </c>
      <c r="AB1437" s="2">
        <v>0</v>
      </c>
      <c r="AC1437" s="2">
        <v>0</v>
      </c>
      <c r="AD1437" s="2">
        <v>0</v>
      </c>
      <c r="AE1437" s="2">
        <v>1</v>
      </c>
      <c r="AF1437" s="2">
        <v>0</v>
      </c>
      <c r="AG1437" s="3">
        <v>2</v>
      </c>
      <c r="AH1437" s="2">
        <v>0</v>
      </c>
      <c r="AI1437" s="2">
        <v>0</v>
      </c>
      <c r="AJ1437" s="2">
        <v>1</v>
      </c>
      <c r="AK1437" s="2">
        <v>4</v>
      </c>
      <c r="AL1437" s="4">
        <v>152</v>
      </c>
      <c r="AM1437" s="2">
        <v>15</v>
      </c>
      <c r="AN1437" s="2">
        <v>0</v>
      </c>
      <c r="AO1437" s="2">
        <v>0</v>
      </c>
      <c r="AP1437" s="2">
        <v>0</v>
      </c>
      <c r="AQ1437" s="2">
        <v>1</v>
      </c>
      <c r="AR1437" s="2">
        <v>0</v>
      </c>
      <c r="AS1437" s="2">
        <v>0</v>
      </c>
      <c r="AT1437" s="2">
        <v>0</v>
      </c>
      <c r="AU1437" s="2">
        <v>0</v>
      </c>
      <c r="AV1437" s="2">
        <v>0</v>
      </c>
      <c r="AW1437" s="2">
        <v>0</v>
      </c>
      <c r="AX1437" s="2">
        <v>0</v>
      </c>
      <c r="AY1437" s="2">
        <v>0</v>
      </c>
      <c r="AZ1437" s="2">
        <v>0</v>
      </c>
      <c r="BA1437" s="2">
        <v>2</v>
      </c>
      <c r="BB1437" s="2">
        <v>0</v>
      </c>
      <c r="BC1437" s="2">
        <v>0</v>
      </c>
      <c r="BD1437" s="2">
        <v>0</v>
      </c>
      <c r="BE1437" s="2">
        <v>1</v>
      </c>
      <c r="BF1437" s="2">
        <v>0</v>
      </c>
      <c r="BG1437" s="2">
        <v>0</v>
      </c>
      <c r="BH1437" s="2">
        <v>0</v>
      </c>
      <c r="BI1437" s="2">
        <v>0</v>
      </c>
      <c r="BJ1437" s="2">
        <v>0</v>
      </c>
      <c r="BK1437" s="2">
        <v>0</v>
      </c>
      <c r="BL1437" s="2">
        <v>0</v>
      </c>
      <c r="BM1437" s="2">
        <v>0</v>
      </c>
      <c r="BN1437" s="2">
        <v>0</v>
      </c>
      <c r="BO1437" s="2">
        <v>0</v>
      </c>
      <c r="BP1437" s="2">
        <v>0</v>
      </c>
      <c r="BQ1437" s="2">
        <v>0</v>
      </c>
      <c r="BR1437" s="2">
        <v>3</v>
      </c>
      <c r="BS1437" s="2">
        <v>466</v>
      </c>
      <c r="BT1437" s="2">
        <v>6.437768E-3</v>
      </c>
      <c r="BU1437" s="5">
        <v>0.72</v>
      </c>
      <c r="BV1437" s="5">
        <f>IFERROR($BF1437/($AL1437+$R1437), "No Votes")</f>
        <v>0</v>
      </c>
      <c r="BW1437" s="5">
        <f>IFERROR($BA1437/($AG1437+$M1437), "No Votes")</f>
        <v>6.993006993006993E-3</v>
      </c>
      <c r="BX1437" t="s">
        <v>2157</v>
      </c>
      <c r="BY1437" s="5" t="s">
        <v>2096</v>
      </c>
      <c r="BZ1437" s="5" t="s">
        <v>2088</v>
      </c>
      <c r="CA1437" s="28" t="str">
        <f>IF(Table1[[#This Row],[Party]]="Labour","Conservative","Labour")</f>
        <v>Labour</v>
      </c>
      <c r="CB1437" s="28" cm="1">
        <f t="array" ref="CB14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1437" s="28" cm="1">
        <f t="array" ref="CC14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437" s="28">
        <f>IF(TRIM(Table1[[#This Row],[Party]])="Labour",Table1[[#This Row],[Conservative_Aye]],Table1[[#This Row],[Labour_Aye]])</f>
        <v>0</v>
      </c>
      <c r="CE1437" s="28">
        <f>IF(TRIM(Table1[[#This Row],[Party]])="Labour",Table1[[#This Row],[Conservative_No]],Table1[[#This Row],[Labour_No]])</f>
        <v>152</v>
      </c>
      <c r="CF1437" s="36">
        <f>IF(Table1[[#This Row],[Gov_Aye]]+Table1[[#This Row],[Gov_No]]=0,"",Table1[[#This Row],[Gov_Aye]]/(Table1[[#This Row],[Gov_Aye]]+Table1[[#This Row],[Gov_No]]))</f>
        <v>0.99300699300699302</v>
      </c>
      <c r="CG1437" s="36">
        <f>IF(Table1[[#This Row],[Opp_Aye]]+Table1[[#This Row],[Opp_No]]=0,"",Table1[[#This Row],[Opp_Aye]]/(Table1[[#This Row],[Opp_Aye]]+Table1[[#This Row],[Opp_No]]))</f>
        <v>0</v>
      </c>
      <c r="CH1437" s="36">
        <f>IF(OR(Table1[[#This Row],[Gov_Share]]="",Table1[[#This Row],[Opp_Share]]=""),"",ABS(Table1[[#This Row],[Gov_Share]]-Table1[[#This Row],[Opp_Share]]))</f>
        <v>0.99300699300699302</v>
      </c>
      <c r="CI1437" s="36">
        <f>IF(Table1[[#This Row],[Gov_Aye]]+Table1[[#This Row],[Gov_No]]=0,"",ABS(Table1[[#This Row],[Gov_Aye]]-Table1[[#This Row],[Gov_No]])/(Table1[[#This Row],[Gov_Aye]]+Table1[[#This Row],[Gov_No]]))</f>
        <v>0.98601398601398604</v>
      </c>
      <c r="CJ1437" s="36">
        <f>IF(Table1[[#This Row],[Opp_Aye]]+Table1[[#This Row],[Opp_No]]=0,"",ABS(Table1[[#This Row],[Opp_Aye]]-Table1[[#This Row],[Opp_No]])/(Table1[[#This Row],[Opp_Aye]]+Table1[[#This Row],[Opp_No]]))</f>
        <v>1</v>
      </c>
      <c r="CK14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0.94776387834219256</v>
      </c>
    </row>
    <row r="1438" spans="1:89" ht="29.5" x14ac:dyDescent="0.75">
      <c r="A1438">
        <v>1655</v>
      </c>
      <c r="B1438" s="17">
        <v>45223</v>
      </c>
      <c r="C1438" s="18">
        <v>0.66666666666666663</v>
      </c>
      <c r="D1438">
        <v>347</v>
      </c>
      <c r="E1438" s="20" t="s">
        <v>1348</v>
      </c>
      <c r="H1438">
        <v>292</v>
      </c>
      <c r="I1438">
        <v>177</v>
      </c>
      <c r="J1438">
        <v>0</v>
      </c>
      <c r="K1438">
        <v>0</v>
      </c>
      <c r="L1438">
        <v>0</v>
      </c>
      <c r="M1438" s="3">
        <v>283</v>
      </c>
      <c r="N1438">
        <v>6</v>
      </c>
      <c r="O1438">
        <v>0</v>
      </c>
      <c r="P1438">
        <v>0</v>
      </c>
      <c r="Q1438">
        <v>1</v>
      </c>
      <c r="R1438" s="4">
        <v>0</v>
      </c>
      <c r="S1438">
        <v>0</v>
      </c>
      <c r="T1438">
        <v>0</v>
      </c>
      <c r="U1438">
        <v>0</v>
      </c>
      <c r="V1438">
        <v>0</v>
      </c>
      <c r="W1438">
        <v>0</v>
      </c>
      <c r="X1438">
        <v>0</v>
      </c>
      <c r="Y1438">
        <v>1</v>
      </c>
      <c r="Z1438">
        <v>0</v>
      </c>
      <c r="AA1438">
        <v>0</v>
      </c>
      <c r="AB1438">
        <v>0</v>
      </c>
      <c r="AC1438">
        <v>0</v>
      </c>
      <c r="AD1438">
        <v>0</v>
      </c>
      <c r="AE1438">
        <v>1</v>
      </c>
      <c r="AF1438">
        <v>0</v>
      </c>
      <c r="AG1438" s="3">
        <v>2</v>
      </c>
      <c r="AH1438">
        <v>0</v>
      </c>
      <c r="AI1438">
        <v>0</v>
      </c>
      <c r="AJ1438">
        <v>1</v>
      </c>
      <c r="AK1438">
        <v>3</v>
      </c>
      <c r="AL1438" s="4">
        <v>150</v>
      </c>
      <c r="AM1438">
        <v>15</v>
      </c>
      <c r="AN1438">
        <v>0</v>
      </c>
      <c r="AO1438">
        <v>0</v>
      </c>
      <c r="AP1438">
        <v>1</v>
      </c>
      <c r="AQ1438">
        <v>1</v>
      </c>
      <c r="AR1438">
        <v>0</v>
      </c>
      <c r="AS1438">
        <v>0</v>
      </c>
      <c r="AT1438">
        <v>0</v>
      </c>
      <c r="AU1438">
        <v>0</v>
      </c>
      <c r="AV1438">
        <v>0</v>
      </c>
      <c r="AW1438">
        <v>0</v>
      </c>
      <c r="AX1438">
        <v>0</v>
      </c>
      <c r="AY1438">
        <v>0</v>
      </c>
      <c r="AZ1438">
        <v>0</v>
      </c>
      <c r="BA1438">
        <v>2</v>
      </c>
      <c r="BB1438">
        <v>0</v>
      </c>
      <c r="BC1438">
        <v>0</v>
      </c>
      <c r="BD1438">
        <v>0</v>
      </c>
      <c r="BE1438">
        <v>1</v>
      </c>
      <c r="BF1438">
        <v>0</v>
      </c>
      <c r="BG1438">
        <v>0</v>
      </c>
      <c r="BH1438">
        <v>0</v>
      </c>
      <c r="BI1438">
        <v>0</v>
      </c>
      <c r="BJ1438">
        <v>0</v>
      </c>
      <c r="BK1438">
        <v>0</v>
      </c>
      <c r="BL1438">
        <v>0</v>
      </c>
      <c r="BM1438">
        <v>0</v>
      </c>
      <c r="BN1438">
        <v>0</v>
      </c>
      <c r="BO1438">
        <v>0</v>
      </c>
      <c r="BP1438">
        <v>0</v>
      </c>
      <c r="BQ1438">
        <v>0</v>
      </c>
      <c r="BR1438">
        <v>3</v>
      </c>
      <c r="BS1438">
        <v>465</v>
      </c>
      <c r="BT1438">
        <v>6.4516130000000001E-3</v>
      </c>
      <c r="BU1438" s="1">
        <v>0.72</v>
      </c>
      <c r="BV1438" s="5">
        <f>IFERROR($BF1438/($AL1438+$R1438), "No Votes")</f>
        <v>0</v>
      </c>
      <c r="BW1438" s="5">
        <f>IFERROR($BA1438/($AG1438+$M1438), "No Votes")</f>
        <v>7.0175438596491229E-3</v>
      </c>
      <c r="BX1438" t="s">
        <v>2157</v>
      </c>
      <c r="BY1438" s="5" t="s">
        <v>2096</v>
      </c>
      <c r="BZ1438" s="5" t="s">
        <v>2088</v>
      </c>
      <c r="CA1438" s="28" t="str">
        <f>IF(Table1[[#This Row],[Party]]="Labour","Conservative","Labour")</f>
        <v>Labour</v>
      </c>
      <c r="CB1438" s="28" cm="1">
        <f t="array" ref="CB14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283</v>
      </c>
      <c r="CC1438" s="28" cm="1">
        <f t="array" ref="CC14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438" s="28">
        <f>IF(TRIM(Table1[[#This Row],[Party]])="Labour",Table1[[#This Row],[Conservative_Aye]],Table1[[#This Row],[Labour_Aye]])</f>
        <v>0</v>
      </c>
      <c r="CE1438" s="28">
        <f>IF(TRIM(Table1[[#This Row],[Party]])="Labour",Table1[[#This Row],[Conservative_No]],Table1[[#This Row],[Labour_No]])</f>
        <v>150</v>
      </c>
      <c r="CF1438" s="36">
        <f>IF(Table1[[#This Row],[Gov_Aye]]+Table1[[#This Row],[Gov_No]]=0,"",Table1[[#This Row],[Gov_Aye]]/(Table1[[#This Row],[Gov_Aye]]+Table1[[#This Row],[Gov_No]]))</f>
        <v>0.99298245614035086</v>
      </c>
      <c r="CG1438" s="36">
        <f>IF(Table1[[#This Row],[Opp_Aye]]+Table1[[#This Row],[Opp_No]]=0,"",Table1[[#This Row],[Opp_Aye]]/(Table1[[#This Row],[Opp_Aye]]+Table1[[#This Row],[Opp_No]]))</f>
        <v>0</v>
      </c>
      <c r="CH1438" s="36">
        <f>IF(OR(Table1[[#This Row],[Gov_Share]]="",Table1[[#This Row],[Opp_Share]]=""),"",ABS(Table1[[#This Row],[Gov_Share]]-Table1[[#This Row],[Opp_Share]]))</f>
        <v>0.99298245614035086</v>
      </c>
      <c r="CI1438" s="36">
        <f>IF(Table1[[#This Row],[Gov_Aye]]+Table1[[#This Row],[Gov_No]]=0,"",ABS(Table1[[#This Row],[Gov_Aye]]-Table1[[#This Row],[Gov_No]])/(Table1[[#This Row],[Gov_Aye]]+Table1[[#This Row],[Gov_No]]))</f>
        <v>0.98596491228070171</v>
      </c>
      <c r="CJ1438" s="36">
        <f>IF(Table1[[#This Row],[Opp_Aye]]+Table1[[#This Row],[Opp_No]]=0,"",ABS(Table1[[#This Row],[Opp_Aye]]-Table1[[#This Row],[Opp_No]])/(Table1[[#This Row],[Opp_Aye]]+Table1[[#This Row],[Opp_No]]))</f>
        <v>1</v>
      </c>
      <c r="CK14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0.9476407914764079</v>
      </c>
    </row>
    <row r="1439" spans="1:89" ht="29.5" hidden="1" x14ac:dyDescent="0.75">
      <c r="A1439">
        <v>1722</v>
      </c>
      <c r="B1439" s="17">
        <v>45308</v>
      </c>
      <c r="C1439" s="18">
        <v>0.82638888888888884</v>
      </c>
      <c r="D1439">
        <v>58</v>
      </c>
      <c r="E1439" s="20" t="s">
        <v>283</v>
      </c>
      <c r="F1439" t="s">
        <v>1959</v>
      </c>
      <c r="H1439">
        <v>340</v>
      </c>
      <c r="I1439">
        <v>264</v>
      </c>
      <c r="J1439">
        <v>0</v>
      </c>
      <c r="K1439">
        <v>0</v>
      </c>
      <c r="L1439">
        <v>0</v>
      </c>
      <c r="M1439" s="3">
        <v>332</v>
      </c>
      <c r="N1439">
        <v>3</v>
      </c>
      <c r="O1439">
        <v>0</v>
      </c>
      <c r="P1439">
        <v>0</v>
      </c>
      <c r="Q1439">
        <v>5</v>
      </c>
      <c r="R1439" s="4">
        <v>0</v>
      </c>
      <c r="S1439">
        <v>0</v>
      </c>
      <c r="T1439">
        <v>0</v>
      </c>
      <c r="U1439">
        <v>0</v>
      </c>
      <c r="V1439">
        <v>0</v>
      </c>
      <c r="W1439">
        <v>0</v>
      </c>
      <c r="X1439">
        <v>0</v>
      </c>
      <c r="Y1439">
        <v>0</v>
      </c>
      <c r="Z1439">
        <v>0</v>
      </c>
      <c r="AA1439">
        <v>0</v>
      </c>
      <c r="AB1439">
        <v>0</v>
      </c>
      <c r="AC1439">
        <v>0</v>
      </c>
      <c r="AD1439">
        <v>1</v>
      </c>
      <c r="AE1439">
        <v>1</v>
      </c>
      <c r="AF1439">
        <v>0</v>
      </c>
      <c r="AG1439" s="3">
        <v>0</v>
      </c>
      <c r="AH1439">
        <v>0</v>
      </c>
      <c r="AI1439">
        <v>0</v>
      </c>
      <c r="AJ1439">
        <v>1</v>
      </c>
      <c r="AK1439">
        <v>8</v>
      </c>
      <c r="AL1439" s="4">
        <v>192</v>
      </c>
      <c r="AM1439">
        <v>15</v>
      </c>
      <c r="AN1439">
        <v>3</v>
      </c>
      <c r="AO1439">
        <v>0</v>
      </c>
      <c r="AP1439">
        <v>40</v>
      </c>
      <c r="AQ1439">
        <v>2</v>
      </c>
      <c r="AR1439">
        <v>0</v>
      </c>
      <c r="AS1439">
        <v>0</v>
      </c>
      <c r="AT1439">
        <v>0</v>
      </c>
      <c r="AU1439">
        <v>0</v>
      </c>
      <c r="AV1439">
        <v>0</v>
      </c>
      <c r="AW1439">
        <v>0</v>
      </c>
      <c r="AX1439">
        <v>0</v>
      </c>
      <c r="AY1439">
        <v>0</v>
      </c>
      <c r="AZ1439">
        <v>0</v>
      </c>
      <c r="BA1439" s="3">
        <v>0</v>
      </c>
      <c r="BB1439">
        <v>0</v>
      </c>
      <c r="BC1439">
        <v>0</v>
      </c>
      <c r="BD1439">
        <v>0</v>
      </c>
      <c r="BE1439">
        <v>5</v>
      </c>
      <c r="BF1439" s="4">
        <v>0</v>
      </c>
      <c r="BG1439">
        <v>0</v>
      </c>
      <c r="BH1439">
        <v>0</v>
      </c>
      <c r="BI1439">
        <v>0</v>
      </c>
      <c r="BJ1439">
        <v>0</v>
      </c>
      <c r="BK1439">
        <v>0</v>
      </c>
      <c r="BL1439">
        <v>0</v>
      </c>
      <c r="BM1439">
        <v>0</v>
      </c>
      <c r="BN1439">
        <v>0</v>
      </c>
      <c r="BO1439">
        <v>0</v>
      </c>
      <c r="BP1439">
        <v>0</v>
      </c>
      <c r="BQ1439">
        <v>0</v>
      </c>
      <c r="BR1439">
        <v>5</v>
      </c>
      <c r="BS1439">
        <v>603</v>
      </c>
      <c r="BT1439">
        <v>0.01</v>
      </c>
      <c r="BU1439" s="1">
        <v>0.93</v>
      </c>
      <c r="BV1439" s="5">
        <f>IFERROR($BF1439/($AL1439+$R1439), "No Votes")</f>
        <v>0</v>
      </c>
      <c r="BW1439" s="5">
        <f>IFERROR($BA1439/($AG1439+$M1439), "No Votes")</f>
        <v>0</v>
      </c>
      <c r="BX1439" t="s">
        <v>2156</v>
      </c>
      <c r="BY1439" s="5" t="s">
        <v>2096</v>
      </c>
      <c r="BZ1439" s="5" t="s">
        <v>2088</v>
      </c>
      <c r="CA1439" s="28" t="str">
        <f>IF(Table1[[#This Row],[Party]]="Labour","Conservative","Labour")</f>
        <v>Labour</v>
      </c>
      <c r="CB1439" s="28" cm="1">
        <f t="array" ref="CB14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332</v>
      </c>
      <c r="CC1439" s="28" cm="1">
        <f t="array" ref="CC14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39" s="28">
        <f>IF(TRIM(Table1[[#This Row],[Party]])="Labour",Table1[[#This Row],[Conservative_Aye]],Table1[[#This Row],[Labour_Aye]])</f>
        <v>0</v>
      </c>
      <c r="CE1439" s="28">
        <f>IF(TRIM(Table1[[#This Row],[Party]])="Labour",Table1[[#This Row],[Conservative_No]],Table1[[#This Row],[Labour_No]])</f>
        <v>192</v>
      </c>
      <c r="CF1439" s="36">
        <f>IF(Table1[[#This Row],[Gov_Aye]]+Table1[[#This Row],[Gov_No]]=0,"",Table1[[#This Row],[Gov_Aye]]/(Table1[[#This Row],[Gov_Aye]]+Table1[[#This Row],[Gov_No]]))</f>
        <v>1</v>
      </c>
      <c r="CG1439" s="36">
        <f>IF(Table1[[#This Row],[Opp_Aye]]+Table1[[#This Row],[Opp_No]]=0,"",Table1[[#This Row],[Opp_Aye]]/(Table1[[#This Row],[Opp_Aye]]+Table1[[#This Row],[Opp_No]]))</f>
        <v>0</v>
      </c>
      <c r="CH1439" s="36">
        <f>IF(OR(Table1[[#This Row],[Gov_Share]]="",Table1[[#This Row],[Opp_Share]]=""),"",ABS(Table1[[#This Row],[Gov_Share]]-Table1[[#This Row],[Opp_Share]]))</f>
        <v>1</v>
      </c>
      <c r="CI1439" s="36">
        <f>IF(Table1[[#This Row],[Gov_Aye]]+Table1[[#This Row],[Gov_No]]=0,"",ABS(Table1[[#This Row],[Gov_Aye]]-Table1[[#This Row],[Gov_No]])/(Table1[[#This Row],[Gov_Aye]]+Table1[[#This Row],[Gov_No]]))</f>
        <v>1</v>
      </c>
      <c r="CJ1439" s="36">
        <f>IF(Table1[[#This Row],[Opp_Aye]]+Table1[[#This Row],[Opp_No]]=0,"",ABS(Table1[[#This Row],[Opp_Aye]]-Table1[[#This Row],[Opp_No]])/(Table1[[#This Row],[Opp_Aye]]+Table1[[#This Row],[Opp_No]]))</f>
        <v>1</v>
      </c>
      <c r="CK14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0.9597787833081951</v>
      </c>
    </row>
    <row r="1440" spans="1:89" ht="29.5" hidden="1" x14ac:dyDescent="0.75">
      <c r="A1440" s="2">
        <v>1715</v>
      </c>
      <c r="B1440" s="15">
        <v>45307</v>
      </c>
      <c r="C1440" s="16">
        <v>0.78749999999999998</v>
      </c>
      <c r="D1440" s="2">
        <v>51</v>
      </c>
      <c r="E1440" s="19" t="s">
        <v>277</v>
      </c>
      <c r="F1440" s="2" t="s">
        <v>1958</v>
      </c>
      <c r="G1440" s="2"/>
      <c r="H1440" s="2">
        <v>262</v>
      </c>
      <c r="I1440" s="2">
        <v>336</v>
      </c>
      <c r="J1440" s="2">
        <v>1</v>
      </c>
      <c r="K1440" s="2">
        <v>1</v>
      </c>
      <c r="L1440" s="2">
        <v>0</v>
      </c>
      <c r="M1440" s="3">
        <v>0</v>
      </c>
      <c r="N1440" s="2">
        <v>0</v>
      </c>
      <c r="O1440" s="2">
        <v>0</v>
      </c>
      <c r="P1440" s="2">
        <v>1</v>
      </c>
      <c r="Q1440" s="2">
        <v>7</v>
      </c>
      <c r="R1440" s="4">
        <v>189</v>
      </c>
      <c r="S1440" s="2">
        <v>15</v>
      </c>
      <c r="T1440" s="2">
        <v>3</v>
      </c>
      <c r="U1440" s="2">
        <v>0</v>
      </c>
      <c r="V1440" s="2">
        <v>42</v>
      </c>
      <c r="W1440" s="2">
        <v>2</v>
      </c>
      <c r="X1440" s="2">
        <v>0</v>
      </c>
      <c r="Y1440" s="2">
        <v>0</v>
      </c>
      <c r="Z1440" s="2">
        <v>0</v>
      </c>
      <c r="AA1440" s="2">
        <v>0</v>
      </c>
      <c r="AB1440" s="2">
        <v>0</v>
      </c>
      <c r="AC1440" s="2">
        <v>0</v>
      </c>
      <c r="AD1440" s="2">
        <v>0</v>
      </c>
      <c r="AE1440" s="2">
        <v>0</v>
      </c>
      <c r="AF1440" s="2">
        <v>0</v>
      </c>
      <c r="AG1440" s="3">
        <v>323</v>
      </c>
      <c r="AH1440" s="2">
        <v>8</v>
      </c>
      <c r="AI1440" s="2">
        <v>0</v>
      </c>
      <c r="AJ1440" s="2">
        <v>0</v>
      </c>
      <c r="AK1440" s="2">
        <v>5</v>
      </c>
      <c r="AL1440" s="4">
        <v>0</v>
      </c>
      <c r="AM1440" s="2">
        <v>0</v>
      </c>
      <c r="AN1440" s="2">
        <v>0</v>
      </c>
      <c r="AO1440" s="2">
        <v>0</v>
      </c>
      <c r="AP1440" s="2">
        <v>0</v>
      </c>
      <c r="AQ1440" s="2">
        <v>0</v>
      </c>
      <c r="AR1440" s="2">
        <v>0</v>
      </c>
      <c r="AS1440" s="2">
        <v>0</v>
      </c>
      <c r="AT1440" s="2">
        <v>0</v>
      </c>
      <c r="AU1440" s="2">
        <v>0</v>
      </c>
      <c r="AV1440" s="2">
        <v>0</v>
      </c>
      <c r="AW1440" s="2">
        <v>0</v>
      </c>
      <c r="AX1440" s="2">
        <v>0</v>
      </c>
      <c r="AY1440" s="2">
        <v>0</v>
      </c>
      <c r="AZ1440" s="2">
        <v>0</v>
      </c>
      <c r="BA1440" s="44">
        <v>0</v>
      </c>
      <c r="BB1440" s="2">
        <v>0</v>
      </c>
      <c r="BC1440" s="2">
        <v>0</v>
      </c>
      <c r="BD1440" s="2">
        <v>0</v>
      </c>
      <c r="BE1440" s="2">
        <v>5</v>
      </c>
      <c r="BF1440" s="45">
        <v>0</v>
      </c>
      <c r="BG1440" s="2">
        <v>0</v>
      </c>
      <c r="BH1440" s="2">
        <v>0</v>
      </c>
      <c r="BI1440" s="2">
        <v>0</v>
      </c>
      <c r="BJ1440" s="2">
        <v>0</v>
      </c>
      <c r="BK1440" s="2">
        <v>0</v>
      </c>
      <c r="BL1440" s="2">
        <v>0</v>
      </c>
      <c r="BM1440" s="2">
        <v>0</v>
      </c>
      <c r="BN1440" s="2">
        <v>0</v>
      </c>
      <c r="BO1440" s="2">
        <v>0</v>
      </c>
      <c r="BP1440" s="2">
        <v>0</v>
      </c>
      <c r="BQ1440" s="2">
        <v>0</v>
      </c>
      <c r="BR1440" s="2">
        <v>5</v>
      </c>
      <c r="BS1440" s="2">
        <v>597</v>
      </c>
      <c r="BT1440" s="2">
        <v>0.01</v>
      </c>
      <c r="BU1440" s="5">
        <v>0.92</v>
      </c>
      <c r="BV1440" s="5">
        <f>IFERROR($BF1440/($AL1440+$R1440), "No Votes")</f>
        <v>0</v>
      </c>
      <c r="BW1440" s="5">
        <f>IFERROR($BA1440/($AG1440+$M1440), "No Votes")</f>
        <v>0</v>
      </c>
      <c r="BX1440" t="s">
        <v>2156</v>
      </c>
      <c r="BY1440" s="5" t="s">
        <v>2096</v>
      </c>
      <c r="BZ1440" s="5" t="s">
        <v>2088</v>
      </c>
      <c r="CA1440" s="28" t="str">
        <f>IF(Table1[[#This Row],[Party]]="Labour","Conservative","Labour")</f>
        <v>Labour</v>
      </c>
      <c r="CB1440" s="28" cm="1">
        <f t="array" ref="CB14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40" s="28" cm="1">
        <f t="array" ref="CC14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323</v>
      </c>
      <c r="CD1440" s="28">
        <f>IF(TRIM(Table1[[#This Row],[Party]])="Labour",Table1[[#This Row],[Conservative_Aye]],Table1[[#This Row],[Labour_Aye]])</f>
        <v>189</v>
      </c>
      <c r="CE1440" s="28">
        <f>IF(TRIM(Table1[[#This Row],[Party]])="Labour",Table1[[#This Row],[Conservative_No]],Table1[[#This Row],[Labour_No]])</f>
        <v>0</v>
      </c>
      <c r="CF1440" s="36">
        <f>IF(Table1[[#This Row],[Gov_Aye]]+Table1[[#This Row],[Gov_No]]=0,"",Table1[[#This Row],[Gov_Aye]]/(Table1[[#This Row],[Gov_Aye]]+Table1[[#This Row],[Gov_No]]))</f>
        <v>0</v>
      </c>
      <c r="CG1440" s="36">
        <f>IF(Table1[[#This Row],[Opp_Aye]]+Table1[[#This Row],[Opp_No]]=0,"",Table1[[#This Row],[Opp_Aye]]/(Table1[[#This Row],[Opp_Aye]]+Table1[[#This Row],[Opp_No]]))</f>
        <v>1</v>
      </c>
      <c r="CH1440" s="36">
        <f>IF(OR(Table1[[#This Row],[Gov_Share]]="",Table1[[#This Row],[Opp_Share]]=""),"",ABS(Table1[[#This Row],[Gov_Share]]-Table1[[#This Row],[Opp_Share]]))</f>
        <v>1</v>
      </c>
      <c r="CI1440" s="36">
        <f>IF(Table1[[#This Row],[Gov_Aye]]+Table1[[#This Row],[Gov_No]]=0,"",ABS(Table1[[#This Row],[Gov_Aye]]-Table1[[#This Row],[Gov_No]])/(Table1[[#This Row],[Gov_Aye]]+Table1[[#This Row],[Gov_No]]))</f>
        <v>1</v>
      </c>
      <c r="CJ1440" s="36">
        <f>IF(Table1[[#This Row],[Opp_Aye]]+Table1[[#This Row],[Opp_No]]=0,"",ABS(Table1[[#This Row],[Opp_Aye]]-Table1[[#This Row],[Opp_No]])/(Table1[[#This Row],[Opp_Aye]]+Table1[[#This Row],[Opp_No]]))</f>
        <v>1</v>
      </c>
      <c r="CK14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0.95874983630887423</v>
      </c>
    </row>
    <row r="1441" spans="1:89" ht="44.25" x14ac:dyDescent="0.75">
      <c r="A1441">
        <v>1657</v>
      </c>
      <c r="B1441" s="17">
        <v>45224</v>
      </c>
      <c r="C1441" s="18">
        <v>0.5756944444444444</v>
      </c>
      <c r="D1441">
        <v>349</v>
      </c>
      <c r="E1441" s="20" t="s">
        <v>1246</v>
      </c>
      <c r="H1441">
        <v>208</v>
      </c>
      <c r="I1441">
        <v>274</v>
      </c>
      <c r="J1441">
        <v>1</v>
      </c>
      <c r="K1441">
        <v>0</v>
      </c>
      <c r="L1441">
        <v>0</v>
      </c>
      <c r="M1441" s="3">
        <v>3</v>
      </c>
      <c r="N1441">
        <v>0</v>
      </c>
      <c r="O1441">
        <v>0</v>
      </c>
      <c r="P1441">
        <v>1</v>
      </c>
      <c r="Q1441">
        <v>5</v>
      </c>
      <c r="R1441" s="4">
        <v>153</v>
      </c>
      <c r="S1441">
        <v>11</v>
      </c>
      <c r="T1441">
        <v>3</v>
      </c>
      <c r="U1441">
        <v>0</v>
      </c>
      <c r="V1441">
        <v>30</v>
      </c>
      <c r="W1441">
        <v>1</v>
      </c>
      <c r="X1441">
        <v>0</v>
      </c>
      <c r="Y1441">
        <v>0</v>
      </c>
      <c r="Z1441">
        <v>0</v>
      </c>
      <c r="AA1441">
        <v>0</v>
      </c>
      <c r="AB1441">
        <v>0</v>
      </c>
      <c r="AC1441">
        <v>0</v>
      </c>
      <c r="AD1441">
        <v>0</v>
      </c>
      <c r="AE1441">
        <v>0</v>
      </c>
      <c r="AF1441">
        <v>0</v>
      </c>
      <c r="AG1441" s="3">
        <v>268</v>
      </c>
      <c r="AH1441">
        <v>3</v>
      </c>
      <c r="AI1441">
        <v>0</v>
      </c>
      <c r="AJ1441">
        <v>0</v>
      </c>
      <c r="AK1441">
        <v>1</v>
      </c>
      <c r="AL1441" s="4">
        <v>1</v>
      </c>
      <c r="AM1441">
        <v>0</v>
      </c>
      <c r="AN1441">
        <v>0</v>
      </c>
      <c r="AO1441">
        <v>0</v>
      </c>
      <c r="AP1441">
        <v>0</v>
      </c>
      <c r="AQ1441">
        <v>0</v>
      </c>
      <c r="AR1441">
        <v>0</v>
      </c>
      <c r="AS1441">
        <v>0</v>
      </c>
      <c r="AT1441">
        <v>0</v>
      </c>
      <c r="AU1441">
        <v>0</v>
      </c>
      <c r="AV1441">
        <v>0</v>
      </c>
      <c r="AW1441">
        <v>0</v>
      </c>
      <c r="AX1441">
        <v>0</v>
      </c>
      <c r="AY1441">
        <v>0</v>
      </c>
      <c r="AZ1441">
        <v>0</v>
      </c>
      <c r="BA1441">
        <v>3</v>
      </c>
      <c r="BB1441">
        <v>0</v>
      </c>
      <c r="BC1441">
        <v>0</v>
      </c>
      <c r="BD1441">
        <v>0</v>
      </c>
      <c r="BE1441">
        <v>1</v>
      </c>
      <c r="BF1441">
        <v>1</v>
      </c>
      <c r="BG1441">
        <v>0</v>
      </c>
      <c r="BH1441">
        <v>0</v>
      </c>
      <c r="BI1441">
        <v>0</v>
      </c>
      <c r="BJ1441">
        <v>0</v>
      </c>
      <c r="BK1441">
        <v>0</v>
      </c>
      <c r="BL1441">
        <v>0</v>
      </c>
      <c r="BM1441">
        <v>0</v>
      </c>
      <c r="BN1441">
        <v>0</v>
      </c>
      <c r="BO1441">
        <v>0</v>
      </c>
      <c r="BP1441">
        <v>0</v>
      </c>
      <c r="BQ1441">
        <v>0</v>
      </c>
      <c r="BR1441">
        <v>5</v>
      </c>
      <c r="BS1441">
        <v>481</v>
      </c>
      <c r="BT1441">
        <v>1.039501E-2</v>
      </c>
      <c r="BU1441" s="1">
        <v>0.74</v>
      </c>
      <c r="BV1441" s="5">
        <f>IFERROR($BF1441/($AL1441+$R1441), "No Votes")</f>
        <v>6.4935064935064939E-3</v>
      </c>
      <c r="BW1441" s="5">
        <f>IFERROR($BA1441/($AG1441+$M1441), "No Votes")</f>
        <v>1.107011070110701E-2</v>
      </c>
      <c r="BX1441" t="s">
        <v>2157</v>
      </c>
      <c r="BY1441" s="5" t="s">
        <v>2096</v>
      </c>
      <c r="BZ1441" s="5" t="s">
        <v>2088</v>
      </c>
      <c r="CA1441" s="28" t="str">
        <f>IF(Table1[[#This Row],[Party]]="Labour","Conservative","Labour")</f>
        <v>Labour</v>
      </c>
      <c r="CB1441" s="28" cm="1">
        <f t="array" ref="CB14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441" s="28" cm="1">
        <f t="array" ref="CC14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268</v>
      </c>
      <c r="CD1441" s="28">
        <f>IF(TRIM(Table1[[#This Row],[Party]])="Labour",Table1[[#This Row],[Conservative_Aye]],Table1[[#This Row],[Labour_Aye]])</f>
        <v>153</v>
      </c>
      <c r="CE1441" s="28">
        <f>IF(TRIM(Table1[[#This Row],[Party]])="Labour",Table1[[#This Row],[Conservative_No]],Table1[[#This Row],[Labour_No]])</f>
        <v>1</v>
      </c>
      <c r="CF1441" s="36">
        <f>IF(Table1[[#This Row],[Gov_Aye]]+Table1[[#This Row],[Gov_No]]=0,"",Table1[[#This Row],[Gov_Aye]]/(Table1[[#This Row],[Gov_Aye]]+Table1[[#This Row],[Gov_No]]))</f>
        <v>1.107011070110701E-2</v>
      </c>
      <c r="CG1441" s="36">
        <f>IF(Table1[[#This Row],[Opp_Aye]]+Table1[[#This Row],[Opp_No]]=0,"",Table1[[#This Row],[Opp_Aye]]/(Table1[[#This Row],[Opp_Aye]]+Table1[[#This Row],[Opp_No]]))</f>
        <v>0.99350649350649356</v>
      </c>
      <c r="CH1441" s="36">
        <f>IF(OR(Table1[[#This Row],[Gov_Share]]="",Table1[[#This Row],[Opp_Share]]=""),"",ABS(Table1[[#This Row],[Gov_Share]]-Table1[[#This Row],[Opp_Share]]))</f>
        <v>0.98243638280538659</v>
      </c>
      <c r="CI1441" s="36">
        <f>IF(Table1[[#This Row],[Gov_Aye]]+Table1[[#This Row],[Gov_No]]=0,"",ABS(Table1[[#This Row],[Gov_Aye]]-Table1[[#This Row],[Gov_No]])/(Table1[[#This Row],[Gov_Aye]]+Table1[[#This Row],[Gov_No]]))</f>
        <v>0.97785977859778594</v>
      </c>
      <c r="CJ1441" s="36">
        <f>IF(Table1[[#This Row],[Opp_Aye]]+Table1[[#This Row],[Opp_No]]=0,"",ABS(Table1[[#This Row],[Opp_Aye]]-Table1[[#This Row],[Opp_No]])/(Table1[[#This Row],[Opp_Aye]]+Table1[[#This Row],[Opp_No]]))</f>
        <v>0.98701298701298701</v>
      </c>
      <c r="CK14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0.94723006313430602</v>
      </c>
    </row>
    <row r="1442" spans="1:89" ht="29.5" x14ac:dyDescent="0.75">
      <c r="A1442">
        <v>1455</v>
      </c>
      <c r="B1442" s="17">
        <v>44944</v>
      </c>
      <c r="C1442" s="18">
        <v>0.77222222222222225</v>
      </c>
      <c r="D1442">
        <v>149</v>
      </c>
      <c r="E1442" s="20" t="s">
        <v>224</v>
      </c>
      <c r="H1442">
        <v>242</v>
      </c>
      <c r="I1442">
        <v>295</v>
      </c>
      <c r="J1442">
        <v>1</v>
      </c>
      <c r="K1442">
        <v>1</v>
      </c>
      <c r="L1442">
        <v>0</v>
      </c>
      <c r="M1442" s="3">
        <v>4</v>
      </c>
      <c r="N1442">
        <v>0</v>
      </c>
      <c r="O1442">
        <v>0</v>
      </c>
      <c r="P1442">
        <v>1</v>
      </c>
      <c r="Q1442">
        <v>6</v>
      </c>
      <c r="R1442" s="4">
        <v>168</v>
      </c>
      <c r="S1442">
        <v>13</v>
      </c>
      <c r="T1442">
        <v>3</v>
      </c>
      <c r="U1442">
        <v>0</v>
      </c>
      <c r="V1442">
        <v>39</v>
      </c>
      <c r="W1442">
        <v>2</v>
      </c>
      <c r="X1442">
        <v>0</v>
      </c>
      <c r="Y1442">
        <v>0</v>
      </c>
      <c r="Z1442">
        <v>0</v>
      </c>
      <c r="AA1442">
        <v>0</v>
      </c>
      <c r="AB1442">
        <v>0</v>
      </c>
      <c r="AC1442">
        <v>0</v>
      </c>
      <c r="AD1442">
        <v>0</v>
      </c>
      <c r="AE1442">
        <v>0</v>
      </c>
      <c r="AF1442">
        <v>0</v>
      </c>
      <c r="AG1442" s="3">
        <v>288</v>
      </c>
      <c r="AH1442">
        <v>3</v>
      </c>
      <c r="AI1442">
        <v>0</v>
      </c>
      <c r="AJ1442">
        <v>0</v>
      </c>
      <c r="AK1442">
        <v>2</v>
      </c>
      <c r="AL1442" s="4">
        <v>0</v>
      </c>
      <c r="AM1442">
        <v>0</v>
      </c>
      <c r="AN1442">
        <v>0</v>
      </c>
      <c r="AO1442">
        <v>0</v>
      </c>
      <c r="AP1442">
        <v>0</v>
      </c>
      <c r="AQ1442">
        <v>0</v>
      </c>
      <c r="AR1442">
        <v>0</v>
      </c>
      <c r="AS1442">
        <v>0</v>
      </c>
      <c r="AT1442">
        <v>0</v>
      </c>
      <c r="AU1442">
        <v>0</v>
      </c>
      <c r="AV1442">
        <v>0</v>
      </c>
      <c r="AW1442">
        <v>0</v>
      </c>
      <c r="AX1442">
        <v>0</v>
      </c>
      <c r="AY1442">
        <v>0</v>
      </c>
      <c r="AZ1442">
        <v>0</v>
      </c>
      <c r="BA1442" s="3">
        <v>4</v>
      </c>
      <c r="BB1442">
        <v>0</v>
      </c>
      <c r="BC1442">
        <v>0</v>
      </c>
      <c r="BD1442">
        <v>0</v>
      </c>
      <c r="BE1442">
        <v>2</v>
      </c>
      <c r="BF1442" s="4">
        <v>0</v>
      </c>
      <c r="BG1442">
        <v>0</v>
      </c>
      <c r="BH1442">
        <v>0</v>
      </c>
      <c r="BI1442">
        <v>0</v>
      </c>
      <c r="BJ1442">
        <v>0</v>
      </c>
      <c r="BK1442">
        <v>0</v>
      </c>
      <c r="BL1442">
        <v>0</v>
      </c>
      <c r="BM1442">
        <v>0</v>
      </c>
      <c r="BN1442">
        <v>0</v>
      </c>
      <c r="BO1442">
        <v>0</v>
      </c>
      <c r="BP1442">
        <v>0</v>
      </c>
      <c r="BQ1442">
        <v>0</v>
      </c>
      <c r="BR1442">
        <v>6</v>
      </c>
      <c r="BS1442">
        <v>531</v>
      </c>
      <c r="BT1442">
        <v>0.01</v>
      </c>
      <c r="BU1442" s="1">
        <v>0.82</v>
      </c>
      <c r="BV1442" s="5">
        <f>IFERROR($BF1442/($AL1442+$R1442), "No Votes")</f>
        <v>0</v>
      </c>
      <c r="BW1442" s="5">
        <f>IFERROR($BA1442/($AG1442+$M1442), "No Votes")</f>
        <v>1.3698630136986301E-2</v>
      </c>
      <c r="BX1442" t="s">
        <v>2157</v>
      </c>
      <c r="BY1442" s="5" t="s">
        <v>2096</v>
      </c>
      <c r="BZ1442" s="5" t="s">
        <v>2088</v>
      </c>
      <c r="CA1442" s="28" t="str">
        <f>IF(Table1[[#This Row],[Party]]="Labour","Conservative","Labour")</f>
        <v>Labour</v>
      </c>
      <c r="CB1442" s="28" cm="1">
        <f t="array" ref="CB14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442" s="28" cm="1">
        <f t="array" ref="CC14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288</v>
      </c>
      <c r="CD1442" s="28">
        <f>IF(TRIM(Table1[[#This Row],[Party]])="Labour",Table1[[#This Row],[Conservative_Aye]],Table1[[#This Row],[Labour_Aye]])</f>
        <v>168</v>
      </c>
      <c r="CE1442" s="28">
        <f>IF(TRIM(Table1[[#This Row],[Party]])="Labour",Table1[[#This Row],[Conservative_No]],Table1[[#This Row],[Labour_No]])</f>
        <v>0</v>
      </c>
      <c r="CF1442" s="36">
        <f>IF(Table1[[#This Row],[Gov_Aye]]+Table1[[#This Row],[Gov_No]]=0,"",Table1[[#This Row],[Gov_Aye]]/(Table1[[#This Row],[Gov_Aye]]+Table1[[#This Row],[Gov_No]]))</f>
        <v>1.3698630136986301E-2</v>
      </c>
      <c r="CG1442" s="36">
        <f>IF(Table1[[#This Row],[Opp_Aye]]+Table1[[#This Row],[Opp_No]]=0,"",Table1[[#This Row],[Opp_Aye]]/(Table1[[#This Row],[Opp_Aye]]+Table1[[#This Row],[Opp_No]]))</f>
        <v>1</v>
      </c>
      <c r="CH1442" s="36">
        <f>IF(OR(Table1[[#This Row],[Gov_Share]]="",Table1[[#This Row],[Opp_Share]]=""),"",ABS(Table1[[#This Row],[Gov_Share]]-Table1[[#This Row],[Opp_Share]]))</f>
        <v>0.98630136986301364</v>
      </c>
      <c r="CI1442" s="36">
        <f>IF(Table1[[#This Row],[Gov_Aye]]+Table1[[#This Row],[Gov_No]]=0,"",ABS(Table1[[#This Row],[Gov_Aye]]-Table1[[#This Row],[Gov_No]])/(Table1[[#This Row],[Gov_Aye]]+Table1[[#This Row],[Gov_No]]))</f>
        <v>0.9726027397260274</v>
      </c>
      <c r="CJ1442" s="36">
        <f>IF(Table1[[#This Row],[Opp_Aye]]+Table1[[#This Row],[Opp_No]]=0,"",ABS(Table1[[#This Row],[Opp_Aye]]-Table1[[#This Row],[Opp_No]])/(Table1[[#This Row],[Opp_Aye]]+Table1[[#This Row],[Opp_No]]))</f>
        <v>1</v>
      </c>
      <c r="CK14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0.94716185769314631</v>
      </c>
    </row>
    <row r="1443" spans="1:89" ht="29.5" hidden="1" x14ac:dyDescent="0.75">
      <c r="A1443" s="2">
        <v>1723</v>
      </c>
      <c r="B1443" s="15">
        <v>45308</v>
      </c>
      <c r="C1443" s="16">
        <v>0.83472222222222225</v>
      </c>
      <c r="D1443" s="2">
        <v>59</v>
      </c>
      <c r="E1443" s="19" t="s">
        <v>279</v>
      </c>
      <c r="F1443" s="2" t="s">
        <v>1959</v>
      </c>
      <c r="G1443" s="2"/>
      <c r="H1443" s="2">
        <v>264</v>
      </c>
      <c r="I1443" s="2">
        <v>338</v>
      </c>
      <c r="J1443" s="2">
        <v>1</v>
      </c>
      <c r="K1443" s="2">
        <v>1</v>
      </c>
      <c r="L1443" s="2">
        <v>0</v>
      </c>
      <c r="M1443" s="3">
        <v>0</v>
      </c>
      <c r="N1443" s="2">
        <v>0</v>
      </c>
      <c r="O1443" s="2">
        <v>0</v>
      </c>
      <c r="P1443" s="2">
        <v>1</v>
      </c>
      <c r="Q1443" s="2">
        <v>8</v>
      </c>
      <c r="R1443" s="4">
        <v>191</v>
      </c>
      <c r="S1443" s="2">
        <v>15</v>
      </c>
      <c r="T1443" s="2">
        <v>3</v>
      </c>
      <c r="U1443" s="2">
        <v>0</v>
      </c>
      <c r="V1443" s="2">
        <v>42</v>
      </c>
      <c r="W1443" s="2">
        <v>2</v>
      </c>
      <c r="X1443" s="2">
        <v>0</v>
      </c>
      <c r="Y1443" s="2">
        <v>0</v>
      </c>
      <c r="Z1443" s="2">
        <v>0</v>
      </c>
      <c r="AA1443" s="2">
        <v>0</v>
      </c>
      <c r="AB1443" s="2">
        <v>0</v>
      </c>
      <c r="AC1443" s="2">
        <v>0</v>
      </c>
      <c r="AD1443" s="2">
        <v>0</v>
      </c>
      <c r="AE1443" s="2">
        <v>0</v>
      </c>
      <c r="AF1443" s="2">
        <v>0</v>
      </c>
      <c r="AG1443" s="3">
        <v>329</v>
      </c>
      <c r="AH1443" s="2">
        <v>3</v>
      </c>
      <c r="AI1443" s="2">
        <v>0</v>
      </c>
      <c r="AJ1443" s="2">
        <v>0</v>
      </c>
      <c r="AK1443" s="2">
        <v>5</v>
      </c>
      <c r="AL1443" s="4">
        <v>0</v>
      </c>
      <c r="AM1443" s="2">
        <v>0</v>
      </c>
      <c r="AN1443" s="2">
        <v>0</v>
      </c>
      <c r="AO1443" s="2">
        <v>0</v>
      </c>
      <c r="AP1443" s="2">
        <v>0</v>
      </c>
      <c r="AQ1443" s="2">
        <v>0</v>
      </c>
      <c r="AR1443" s="2">
        <v>0</v>
      </c>
      <c r="AS1443" s="2">
        <v>0</v>
      </c>
      <c r="AT1443" s="2">
        <v>0</v>
      </c>
      <c r="AU1443" s="2">
        <v>0</v>
      </c>
      <c r="AV1443" s="2">
        <v>0</v>
      </c>
      <c r="AW1443" s="2">
        <v>0</v>
      </c>
      <c r="AX1443" s="2">
        <v>0</v>
      </c>
      <c r="AY1443" s="2">
        <v>0</v>
      </c>
      <c r="AZ1443" s="2">
        <v>0</v>
      </c>
      <c r="BA1443" s="44">
        <v>0</v>
      </c>
      <c r="BB1443" s="2">
        <v>0</v>
      </c>
      <c r="BC1443" s="2">
        <v>0</v>
      </c>
      <c r="BD1443" s="2">
        <v>0</v>
      </c>
      <c r="BE1443" s="2">
        <v>5</v>
      </c>
      <c r="BF1443" s="45">
        <v>0</v>
      </c>
      <c r="BG1443" s="2">
        <v>0</v>
      </c>
      <c r="BH1443" s="2">
        <v>0</v>
      </c>
      <c r="BI1443" s="2">
        <v>0</v>
      </c>
      <c r="BJ1443" s="2">
        <v>0</v>
      </c>
      <c r="BK1443" s="2">
        <v>0</v>
      </c>
      <c r="BL1443" s="2">
        <v>0</v>
      </c>
      <c r="BM1443" s="2">
        <v>0</v>
      </c>
      <c r="BN1443" s="2">
        <v>0</v>
      </c>
      <c r="BO1443" s="2">
        <v>0</v>
      </c>
      <c r="BP1443" s="2">
        <v>0</v>
      </c>
      <c r="BQ1443" s="2">
        <v>0</v>
      </c>
      <c r="BR1443" s="2">
        <v>5</v>
      </c>
      <c r="BS1443" s="2">
        <v>601</v>
      </c>
      <c r="BT1443" s="2">
        <v>0.01</v>
      </c>
      <c r="BU1443" s="5">
        <v>0.92</v>
      </c>
      <c r="BV1443" s="5">
        <f>IFERROR($BF1443/($AL1443+$R1443), "No Votes")</f>
        <v>0</v>
      </c>
      <c r="BW1443" s="5">
        <f>IFERROR($BA1443/($AG1443+$M1443), "No Votes")</f>
        <v>0</v>
      </c>
      <c r="BX1443" t="s">
        <v>2156</v>
      </c>
      <c r="BY1443" s="5" t="s">
        <v>2096</v>
      </c>
      <c r="BZ1443" s="5" t="s">
        <v>2088</v>
      </c>
      <c r="CA1443" s="28" t="str">
        <f>IF(Table1[[#This Row],[Party]]="Labour","Conservative","Labour")</f>
        <v>Labour</v>
      </c>
      <c r="CB1443" s="28" cm="1">
        <f t="array" ref="CB14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43" s="28" cm="1">
        <f t="array" ref="CC14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329</v>
      </c>
      <c r="CD1443" s="28">
        <f>IF(TRIM(Table1[[#This Row],[Party]])="Labour",Table1[[#This Row],[Conservative_Aye]],Table1[[#This Row],[Labour_Aye]])</f>
        <v>191</v>
      </c>
      <c r="CE1443" s="28">
        <f>IF(TRIM(Table1[[#This Row],[Party]])="Labour",Table1[[#This Row],[Conservative_No]],Table1[[#This Row],[Labour_No]])</f>
        <v>0</v>
      </c>
      <c r="CF1443" s="36">
        <f>IF(Table1[[#This Row],[Gov_Aye]]+Table1[[#This Row],[Gov_No]]=0,"",Table1[[#This Row],[Gov_Aye]]/(Table1[[#This Row],[Gov_Aye]]+Table1[[#This Row],[Gov_No]]))</f>
        <v>0</v>
      </c>
      <c r="CG1443" s="36">
        <f>IF(Table1[[#This Row],[Opp_Aye]]+Table1[[#This Row],[Opp_No]]=0,"",Table1[[#This Row],[Opp_Aye]]/(Table1[[#This Row],[Opp_Aye]]+Table1[[#This Row],[Opp_No]]))</f>
        <v>1</v>
      </c>
      <c r="CH1443" s="36">
        <f>IF(OR(Table1[[#This Row],[Gov_Share]]="",Table1[[#This Row],[Opp_Share]]=""),"",ABS(Table1[[#This Row],[Gov_Share]]-Table1[[#This Row],[Opp_Share]]))</f>
        <v>1</v>
      </c>
      <c r="CI1443" s="36">
        <f>IF(Table1[[#This Row],[Gov_Aye]]+Table1[[#This Row],[Gov_No]]=0,"",ABS(Table1[[#This Row],[Gov_Aye]]-Table1[[#This Row],[Gov_No]])/(Table1[[#This Row],[Gov_Aye]]+Table1[[#This Row],[Gov_No]]))</f>
        <v>1</v>
      </c>
      <c r="CJ1443" s="36">
        <f>IF(Table1[[#This Row],[Opp_Aye]]+Table1[[#This Row],[Opp_No]]=0,"",ABS(Table1[[#This Row],[Opp_Aye]]-Table1[[#This Row],[Opp_No]])/(Table1[[#This Row],[Opp_Aye]]+Table1[[#This Row],[Opp_No]]))</f>
        <v>1</v>
      </c>
      <c r="CK14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0.95944166820028598</v>
      </c>
    </row>
    <row r="1444" spans="1:89" ht="29.5" hidden="1" x14ac:dyDescent="0.75">
      <c r="A1444">
        <v>1724</v>
      </c>
      <c r="B1444" s="17">
        <v>45308</v>
      </c>
      <c r="C1444" s="18">
        <v>0.88611111111111107</v>
      </c>
      <c r="D1444">
        <v>60</v>
      </c>
      <c r="E1444" s="20" t="s">
        <v>170</v>
      </c>
      <c r="F1444" t="s">
        <v>1960</v>
      </c>
      <c r="H1444">
        <v>320</v>
      </c>
      <c r="I1444">
        <v>276</v>
      </c>
      <c r="J1444">
        <v>0</v>
      </c>
      <c r="K1444">
        <v>0</v>
      </c>
      <c r="L1444">
        <v>0</v>
      </c>
      <c r="M1444" s="3">
        <v>316</v>
      </c>
      <c r="N1444">
        <v>0</v>
      </c>
      <c r="O1444">
        <v>0</v>
      </c>
      <c r="P1444">
        <v>0</v>
      </c>
      <c r="Q1444">
        <v>4</v>
      </c>
      <c r="R1444" s="4">
        <v>0</v>
      </c>
      <c r="S1444">
        <v>0</v>
      </c>
      <c r="T1444">
        <v>0</v>
      </c>
      <c r="U1444">
        <v>0</v>
      </c>
      <c r="V1444">
        <v>0</v>
      </c>
      <c r="W1444">
        <v>0</v>
      </c>
      <c r="X1444">
        <v>0</v>
      </c>
      <c r="Y1444">
        <v>0</v>
      </c>
      <c r="Z1444">
        <v>0</v>
      </c>
      <c r="AA1444">
        <v>0</v>
      </c>
      <c r="AB1444">
        <v>0</v>
      </c>
      <c r="AC1444">
        <v>0</v>
      </c>
      <c r="AD1444">
        <v>1</v>
      </c>
      <c r="AE1444">
        <v>1</v>
      </c>
      <c r="AF1444">
        <v>0</v>
      </c>
      <c r="AG1444" s="3">
        <v>11</v>
      </c>
      <c r="AH1444">
        <v>3</v>
      </c>
      <c r="AI1444">
        <v>0</v>
      </c>
      <c r="AJ1444">
        <v>1</v>
      </c>
      <c r="AK1444">
        <v>9</v>
      </c>
      <c r="AL1444" s="4">
        <v>191</v>
      </c>
      <c r="AM1444">
        <v>15</v>
      </c>
      <c r="AN1444">
        <v>3</v>
      </c>
      <c r="AO1444">
        <v>0</v>
      </c>
      <c r="AP1444">
        <v>42</v>
      </c>
      <c r="AQ1444">
        <v>2</v>
      </c>
      <c r="AR1444">
        <v>0</v>
      </c>
      <c r="AS1444">
        <v>0</v>
      </c>
      <c r="AT1444">
        <v>0</v>
      </c>
      <c r="AU1444">
        <v>0</v>
      </c>
      <c r="AV1444">
        <v>0</v>
      </c>
      <c r="AW1444">
        <v>0</v>
      </c>
      <c r="AX1444">
        <v>0</v>
      </c>
      <c r="AY1444">
        <v>0</v>
      </c>
      <c r="AZ1444">
        <v>0</v>
      </c>
      <c r="BA1444" s="3">
        <v>11</v>
      </c>
      <c r="BB1444">
        <v>0</v>
      </c>
      <c r="BC1444">
        <v>0</v>
      </c>
      <c r="BD1444">
        <v>0</v>
      </c>
      <c r="BE1444">
        <v>4</v>
      </c>
      <c r="BF1444" s="4">
        <v>0</v>
      </c>
      <c r="BG1444">
        <v>0</v>
      </c>
      <c r="BH1444">
        <v>0</v>
      </c>
      <c r="BI1444">
        <v>0</v>
      </c>
      <c r="BJ1444">
        <v>0</v>
      </c>
      <c r="BK1444">
        <v>0</v>
      </c>
      <c r="BL1444">
        <v>0</v>
      </c>
      <c r="BM1444">
        <v>0</v>
      </c>
      <c r="BN1444">
        <v>0</v>
      </c>
      <c r="BO1444">
        <v>0</v>
      </c>
      <c r="BP1444">
        <v>0</v>
      </c>
      <c r="BQ1444">
        <v>0</v>
      </c>
      <c r="BR1444">
        <v>15</v>
      </c>
      <c r="BS1444">
        <v>599</v>
      </c>
      <c r="BT1444">
        <v>0.03</v>
      </c>
      <c r="BU1444" s="1">
        <v>0.92</v>
      </c>
      <c r="BV1444" s="5">
        <f>IFERROR($BF1444/($AL1444+$R1444), "No Votes")</f>
        <v>0</v>
      </c>
      <c r="BW1444" s="5">
        <f>IFERROR($BA1444/($AG1444+$M1444), "No Votes")</f>
        <v>3.3639143730886847E-2</v>
      </c>
      <c r="BX1444" t="s">
        <v>2156</v>
      </c>
      <c r="BY1444" s="5" t="s">
        <v>2096</v>
      </c>
      <c r="BZ1444" s="5" t="s">
        <v>2088</v>
      </c>
      <c r="CA1444" s="28" t="str">
        <f>IF(Table1[[#This Row],[Party]]="Labour","Conservative","Labour")</f>
        <v>Labour</v>
      </c>
      <c r="CB1444" s="28" cm="1">
        <f t="array" ref="CB14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316</v>
      </c>
      <c r="CC1444" s="28" cm="1">
        <f t="array" ref="CC14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444" s="28">
        <f>IF(TRIM(Table1[[#This Row],[Party]])="Labour",Table1[[#This Row],[Conservative_Aye]],Table1[[#This Row],[Labour_Aye]])</f>
        <v>0</v>
      </c>
      <c r="CE1444" s="28">
        <f>IF(TRIM(Table1[[#This Row],[Party]])="Labour",Table1[[#This Row],[Conservative_No]],Table1[[#This Row],[Labour_No]])</f>
        <v>191</v>
      </c>
      <c r="CF1444" s="36">
        <f>IF(Table1[[#This Row],[Gov_Aye]]+Table1[[#This Row],[Gov_No]]=0,"",Table1[[#This Row],[Gov_Aye]]/(Table1[[#This Row],[Gov_Aye]]+Table1[[#This Row],[Gov_No]]))</f>
        <v>0.96636085626911317</v>
      </c>
      <c r="CG1444" s="36">
        <f>IF(Table1[[#This Row],[Opp_Aye]]+Table1[[#This Row],[Opp_No]]=0,"",Table1[[#This Row],[Opp_Aye]]/(Table1[[#This Row],[Opp_Aye]]+Table1[[#This Row],[Opp_No]]))</f>
        <v>0</v>
      </c>
      <c r="CH1444" s="36">
        <f>IF(OR(Table1[[#This Row],[Gov_Share]]="",Table1[[#This Row],[Opp_Share]]=""),"",ABS(Table1[[#This Row],[Gov_Share]]-Table1[[#This Row],[Opp_Share]]))</f>
        <v>0.96636085626911317</v>
      </c>
      <c r="CI1444" s="36">
        <f>IF(Table1[[#This Row],[Gov_Aye]]+Table1[[#This Row],[Gov_No]]=0,"",ABS(Table1[[#This Row],[Gov_Aye]]-Table1[[#This Row],[Gov_No]])/(Table1[[#This Row],[Gov_Aye]]+Table1[[#This Row],[Gov_No]]))</f>
        <v>0.93272171253822633</v>
      </c>
      <c r="CJ1444" s="36">
        <f>IF(Table1[[#This Row],[Opp_Aye]]+Table1[[#This Row],[Opp_No]]=0,"",ABS(Table1[[#This Row],[Opp_Aye]]-Table1[[#This Row],[Opp_No]])/(Table1[[#This Row],[Opp_Aye]]+Table1[[#This Row],[Opp_No]]))</f>
        <v>1</v>
      </c>
      <c r="CK14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0.9269369330884133</v>
      </c>
    </row>
    <row r="1445" spans="1:89" hidden="1" x14ac:dyDescent="0.75">
      <c r="A1445" s="2">
        <v>981</v>
      </c>
      <c r="B1445" s="15">
        <v>44271</v>
      </c>
      <c r="C1445" s="16">
        <v>0.79861111111111116</v>
      </c>
      <c r="D1445" s="2">
        <v>239</v>
      </c>
      <c r="E1445" s="19" t="s">
        <v>982</v>
      </c>
      <c r="F1445" s="2" t="s">
        <v>2039</v>
      </c>
      <c r="G1445" s="2"/>
      <c r="H1445" s="2">
        <v>359</v>
      </c>
      <c r="I1445" s="2">
        <v>263</v>
      </c>
      <c r="J1445" s="2">
        <v>0</v>
      </c>
      <c r="K1445" s="2">
        <v>0</v>
      </c>
      <c r="L1445" s="2">
        <v>0</v>
      </c>
      <c r="M1445" s="3">
        <v>359</v>
      </c>
      <c r="N1445" s="2">
        <v>0</v>
      </c>
      <c r="O1445" s="2">
        <v>0</v>
      </c>
      <c r="P1445" s="2">
        <v>0</v>
      </c>
      <c r="Q1445" s="2">
        <v>0</v>
      </c>
      <c r="R1445" s="4">
        <v>0</v>
      </c>
      <c r="S1445" s="2">
        <v>0</v>
      </c>
      <c r="T1445" s="2">
        <v>0</v>
      </c>
      <c r="U1445" s="2">
        <v>0</v>
      </c>
      <c r="V1445" s="2">
        <v>0</v>
      </c>
      <c r="W1445" s="2">
        <v>0</v>
      </c>
      <c r="X1445" s="2">
        <v>0</v>
      </c>
      <c r="Y1445" s="2">
        <v>0</v>
      </c>
      <c r="Z1445" s="2">
        <v>0</v>
      </c>
      <c r="AA1445" s="2">
        <v>0</v>
      </c>
      <c r="AB1445" s="2">
        <v>0</v>
      </c>
      <c r="AC1445" s="2">
        <v>0</v>
      </c>
      <c r="AD1445" s="2">
        <v>0</v>
      </c>
      <c r="AE1445" s="2">
        <v>1</v>
      </c>
      <c r="AF1445" s="2">
        <v>0</v>
      </c>
      <c r="AG1445" s="3">
        <v>0</v>
      </c>
      <c r="AH1445" s="2">
        <v>0</v>
      </c>
      <c r="AI1445" s="2">
        <v>0</v>
      </c>
      <c r="AJ1445" s="2">
        <v>1</v>
      </c>
      <c r="AK1445" s="2">
        <v>4</v>
      </c>
      <c r="AL1445" s="4">
        <v>194</v>
      </c>
      <c r="AM1445" s="2">
        <v>11</v>
      </c>
      <c r="AN1445" s="2">
        <v>3</v>
      </c>
      <c r="AO1445" s="2">
        <v>0</v>
      </c>
      <c r="AP1445" s="2">
        <v>47</v>
      </c>
      <c r="AQ1445" s="2">
        <v>2</v>
      </c>
      <c r="AR1445" s="2">
        <v>0</v>
      </c>
      <c r="AS1445" s="2">
        <v>0</v>
      </c>
      <c r="AT1445" s="2">
        <v>0</v>
      </c>
      <c r="AU1445" s="2">
        <v>0</v>
      </c>
      <c r="AV1445" s="2">
        <v>0</v>
      </c>
      <c r="AW1445" s="2">
        <v>0</v>
      </c>
      <c r="AX1445" s="2">
        <v>0</v>
      </c>
      <c r="AY1445" s="2">
        <v>0</v>
      </c>
      <c r="AZ1445" s="2">
        <v>0</v>
      </c>
      <c r="BA1445" s="44">
        <v>0</v>
      </c>
      <c r="BB1445" s="2">
        <v>0</v>
      </c>
      <c r="BC1445" s="2">
        <v>0</v>
      </c>
      <c r="BD1445" s="2">
        <v>0</v>
      </c>
      <c r="BE1445" s="2">
        <v>0</v>
      </c>
      <c r="BF1445" s="45">
        <v>0</v>
      </c>
      <c r="BG1445" s="2">
        <v>0</v>
      </c>
      <c r="BH1445" s="2">
        <v>0</v>
      </c>
      <c r="BI1445" s="2">
        <v>0</v>
      </c>
      <c r="BJ1445" s="2">
        <v>0</v>
      </c>
      <c r="BK1445" s="2">
        <v>0</v>
      </c>
      <c r="BL1445" s="2">
        <v>0</v>
      </c>
      <c r="BM1445" s="2">
        <v>0</v>
      </c>
      <c r="BN1445" s="2">
        <v>0</v>
      </c>
      <c r="BO1445" s="2">
        <v>0</v>
      </c>
      <c r="BP1445" s="2">
        <v>0</v>
      </c>
      <c r="BQ1445" s="2">
        <v>0</v>
      </c>
      <c r="BR1445" s="2">
        <v>0</v>
      </c>
      <c r="BS1445" s="2">
        <v>622</v>
      </c>
      <c r="BT1445" s="2">
        <v>0</v>
      </c>
      <c r="BU1445" s="5">
        <v>0.96</v>
      </c>
      <c r="BV1445" s="5">
        <f>IFERROR($BF1445/($AL1445+$R1445), "No Votes")</f>
        <v>0</v>
      </c>
      <c r="BW1445" s="5">
        <f>IFERROR($BA1445/($AG1445+$M1445), "No Votes")</f>
        <v>0</v>
      </c>
      <c r="BX1445" t="s">
        <v>2156</v>
      </c>
      <c r="BY1445" s="5" t="s">
        <v>2093</v>
      </c>
      <c r="BZ1445" s="5" t="s">
        <v>2088</v>
      </c>
      <c r="CA1445" s="28" t="str">
        <f>IF(Table1[[#This Row],[Party]]="Labour","Conservative","Labour")</f>
        <v>Labour</v>
      </c>
      <c r="CB1445" s="28" cm="1">
        <f t="array" ref="CB14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359</v>
      </c>
      <c r="CC1445" s="28" cm="1">
        <f t="array" ref="CC14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45" s="28">
        <f>IF(TRIM(Table1[[#This Row],[Party]])="Labour",Table1[[#This Row],[Conservative_Aye]],Table1[[#This Row],[Labour_Aye]])</f>
        <v>0</v>
      </c>
      <c r="CE1445" s="28">
        <f>IF(TRIM(Table1[[#This Row],[Party]])="Labour",Table1[[#This Row],[Conservative_No]],Table1[[#This Row],[Labour_No]])</f>
        <v>194</v>
      </c>
      <c r="CF1445" s="36">
        <f>IF(Table1[[#This Row],[Gov_Aye]]+Table1[[#This Row],[Gov_No]]=0,"",Table1[[#This Row],[Gov_Aye]]/(Table1[[#This Row],[Gov_Aye]]+Table1[[#This Row],[Gov_No]]))</f>
        <v>1</v>
      </c>
      <c r="CG1445" s="36">
        <f>IF(Table1[[#This Row],[Opp_Aye]]+Table1[[#This Row],[Opp_No]]=0,"",Table1[[#This Row],[Opp_Aye]]/(Table1[[#This Row],[Opp_Aye]]+Table1[[#This Row],[Opp_No]]))</f>
        <v>0</v>
      </c>
      <c r="CH1445" s="36">
        <f>IF(OR(Table1[[#This Row],[Gov_Share]]="",Table1[[#This Row],[Opp_Share]]=""),"",ABS(Table1[[#This Row],[Gov_Share]]-Table1[[#This Row],[Opp_Share]]))</f>
        <v>1</v>
      </c>
      <c r="CI1445" s="36">
        <f>IF(Table1[[#This Row],[Gov_Aye]]+Table1[[#This Row],[Gov_No]]=0,"",ABS(Table1[[#This Row],[Gov_Aye]]-Table1[[#This Row],[Gov_No]])/(Table1[[#This Row],[Gov_Aye]]+Table1[[#This Row],[Gov_No]]))</f>
        <v>1</v>
      </c>
      <c r="CJ1445" s="36">
        <f>IF(Table1[[#This Row],[Opp_Aye]]+Table1[[#This Row],[Opp_No]]=0,"",ABS(Table1[[#This Row],[Opp_Aye]]-Table1[[#This Row],[Opp_No]])/(Table1[[#This Row],[Opp_Aye]]+Table1[[#This Row],[Opp_No]]))</f>
        <v>1</v>
      </c>
      <c r="CK14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0.9718205707192753</v>
      </c>
    </row>
    <row r="1446" spans="1:89" ht="29.5" hidden="1" x14ac:dyDescent="0.75">
      <c r="A1446" s="2">
        <v>989</v>
      </c>
      <c r="B1446" s="15">
        <v>44299</v>
      </c>
      <c r="C1446" s="16">
        <v>0.85138888888888886</v>
      </c>
      <c r="D1446" s="2">
        <v>247</v>
      </c>
      <c r="E1446" s="19" t="s">
        <v>964</v>
      </c>
      <c r="F1446" s="2" t="s">
        <v>1966</v>
      </c>
      <c r="G1446" s="2"/>
      <c r="H1446" s="2">
        <v>268</v>
      </c>
      <c r="I1446" s="2">
        <v>358</v>
      </c>
      <c r="J1446" s="2">
        <v>0</v>
      </c>
      <c r="K1446" s="2">
        <v>1</v>
      </c>
      <c r="L1446" s="2">
        <v>0</v>
      </c>
      <c r="M1446" s="3">
        <v>0</v>
      </c>
      <c r="N1446" s="2">
        <v>8</v>
      </c>
      <c r="O1446" s="2">
        <v>0</v>
      </c>
      <c r="P1446" s="2">
        <v>0</v>
      </c>
      <c r="Q1446" s="2">
        <v>4</v>
      </c>
      <c r="R1446" s="4">
        <v>195</v>
      </c>
      <c r="S1446" s="2">
        <v>11</v>
      </c>
      <c r="T1446" s="2">
        <v>3</v>
      </c>
      <c r="U1446" s="2">
        <v>0</v>
      </c>
      <c r="V1446" s="2">
        <v>44</v>
      </c>
      <c r="W1446" s="2">
        <v>2</v>
      </c>
      <c r="X1446" s="2">
        <v>0</v>
      </c>
      <c r="Y1446" s="2">
        <v>0</v>
      </c>
      <c r="Z1446" s="2">
        <v>0</v>
      </c>
      <c r="AA1446" s="2">
        <v>0</v>
      </c>
      <c r="AB1446" s="2">
        <v>0</v>
      </c>
      <c r="AC1446" s="2">
        <v>0</v>
      </c>
      <c r="AD1446" s="2">
        <v>0</v>
      </c>
      <c r="AE1446" s="2">
        <v>0</v>
      </c>
      <c r="AF1446" s="2">
        <v>0</v>
      </c>
      <c r="AG1446" s="3">
        <v>358</v>
      </c>
      <c r="AH1446" s="2">
        <v>0</v>
      </c>
      <c r="AI1446" s="2">
        <v>0</v>
      </c>
      <c r="AJ1446" s="2">
        <v>0</v>
      </c>
      <c r="AK1446" s="2">
        <v>0</v>
      </c>
      <c r="AL1446" s="4">
        <v>0</v>
      </c>
      <c r="AM1446" s="2">
        <v>0</v>
      </c>
      <c r="AN1446" s="2">
        <v>0</v>
      </c>
      <c r="AO1446" s="2">
        <v>0</v>
      </c>
      <c r="AP1446" s="2">
        <v>0</v>
      </c>
      <c r="AQ1446" s="2">
        <v>0</v>
      </c>
      <c r="AR1446" s="2">
        <v>0</v>
      </c>
      <c r="AS1446" s="2">
        <v>0</v>
      </c>
      <c r="AT1446" s="2">
        <v>0</v>
      </c>
      <c r="AU1446" s="2">
        <v>0</v>
      </c>
      <c r="AV1446" s="2">
        <v>0</v>
      </c>
      <c r="AW1446" s="2">
        <v>0</v>
      </c>
      <c r="AX1446" s="2">
        <v>0</v>
      </c>
      <c r="AY1446" s="2">
        <v>0</v>
      </c>
      <c r="AZ1446" s="2">
        <v>0</v>
      </c>
      <c r="BA1446" s="44">
        <v>0</v>
      </c>
      <c r="BB1446" s="2">
        <v>0</v>
      </c>
      <c r="BC1446" s="2">
        <v>0</v>
      </c>
      <c r="BD1446" s="2">
        <v>0</v>
      </c>
      <c r="BE1446" s="2">
        <v>0</v>
      </c>
      <c r="BF1446" s="45">
        <v>0</v>
      </c>
      <c r="BG1446" s="2">
        <v>0</v>
      </c>
      <c r="BH1446" s="2">
        <v>0</v>
      </c>
      <c r="BI1446" s="2">
        <v>0</v>
      </c>
      <c r="BJ1446" s="2">
        <v>0</v>
      </c>
      <c r="BK1446" s="2">
        <v>0</v>
      </c>
      <c r="BL1446" s="2">
        <v>0</v>
      </c>
      <c r="BM1446" s="2">
        <v>0</v>
      </c>
      <c r="BN1446" s="2">
        <v>0</v>
      </c>
      <c r="BO1446" s="2">
        <v>0</v>
      </c>
      <c r="BP1446" s="2">
        <v>0</v>
      </c>
      <c r="BQ1446" s="2">
        <v>0</v>
      </c>
      <c r="BR1446" s="2">
        <v>0</v>
      </c>
      <c r="BS1446" s="2">
        <v>626</v>
      </c>
      <c r="BT1446" s="2">
        <v>0</v>
      </c>
      <c r="BU1446" s="5">
        <v>0.96</v>
      </c>
      <c r="BV1446" s="5">
        <f>IFERROR($BF1446/($AL1446+$R1446), "No Votes")</f>
        <v>0</v>
      </c>
      <c r="BW1446" s="5">
        <f>IFERROR($BA1446/($AG1446+$M1446), "No Votes")</f>
        <v>0</v>
      </c>
      <c r="BX1446" t="s">
        <v>2156</v>
      </c>
      <c r="BY1446" s="5" t="s">
        <v>2093</v>
      </c>
      <c r="BZ1446" s="5" t="s">
        <v>2088</v>
      </c>
      <c r="CA1446" s="28" t="str">
        <f>IF(Table1[[#This Row],[Party]]="Labour","Conservative","Labour")</f>
        <v>Labour</v>
      </c>
      <c r="CB1446" s="28" cm="1">
        <f t="array" ref="CB14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46" s="28" cm="1">
        <f t="array" ref="CC14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358</v>
      </c>
      <c r="CD1446" s="28">
        <f>IF(TRIM(Table1[[#This Row],[Party]])="Labour",Table1[[#This Row],[Conservative_Aye]],Table1[[#This Row],[Labour_Aye]])</f>
        <v>195</v>
      </c>
      <c r="CE1446" s="28">
        <f>IF(TRIM(Table1[[#This Row],[Party]])="Labour",Table1[[#This Row],[Conservative_No]],Table1[[#This Row],[Labour_No]])</f>
        <v>0</v>
      </c>
      <c r="CF1446" s="36">
        <f>IF(Table1[[#This Row],[Gov_Aye]]+Table1[[#This Row],[Gov_No]]=0,"",Table1[[#This Row],[Gov_Aye]]/(Table1[[#This Row],[Gov_Aye]]+Table1[[#This Row],[Gov_No]]))</f>
        <v>0</v>
      </c>
      <c r="CG1446" s="36">
        <f>IF(Table1[[#This Row],[Opp_Aye]]+Table1[[#This Row],[Opp_No]]=0,"",Table1[[#This Row],[Opp_Aye]]/(Table1[[#This Row],[Opp_Aye]]+Table1[[#This Row],[Opp_No]]))</f>
        <v>1</v>
      </c>
      <c r="CH1446" s="36">
        <f>IF(OR(Table1[[#This Row],[Gov_Share]]="",Table1[[#This Row],[Opp_Share]]=""),"",ABS(Table1[[#This Row],[Gov_Share]]-Table1[[#This Row],[Opp_Share]]))</f>
        <v>1</v>
      </c>
      <c r="CI1446" s="36">
        <f>IF(Table1[[#This Row],[Gov_Aye]]+Table1[[#This Row],[Gov_No]]=0,"",ABS(Table1[[#This Row],[Gov_Aye]]-Table1[[#This Row],[Gov_No]])/(Table1[[#This Row],[Gov_Aye]]+Table1[[#This Row],[Gov_No]]))</f>
        <v>1</v>
      </c>
      <c r="CJ1446" s="36">
        <f>IF(Table1[[#This Row],[Opp_Aye]]+Table1[[#This Row],[Opp_No]]=0,"",ABS(Table1[[#This Row],[Opp_Aye]]-Table1[[#This Row],[Opp_No]])/(Table1[[#This Row],[Opp_Aye]]+Table1[[#This Row],[Opp_No]]))</f>
        <v>1</v>
      </c>
      <c r="CK14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0.97173652379007291</v>
      </c>
    </row>
    <row r="1447" spans="1:89" ht="29.5" hidden="1" x14ac:dyDescent="0.75">
      <c r="A1447" s="2">
        <v>411</v>
      </c>
      <c r="B1447" s="15">
        <v>43221</v>
      </c>
      <c r="C1447" s="16">
        <v>0.74930555555555556</v>
      </c>
      <c r="D1447" s="2">
        <v>144</v>
      </c>
      <c r="E1447" s="19" t="s">
        <v>910</v>
      </c>
      <c r="F1447" s="2" t="s">
        <v>1952</v>
      </c>
      <c r="G1447" s="2"/>
      <c r="H1447" s="2">
        <v>296</v>
      </c>
      <c r="I1447" s="2">
        <v>314</v>
      </c>
      <c r="J1447" s="2">
        <v>0</v>
      </c>
      <c r="K1447" s="2">
        <v>0</v>
      </c>
      <c r="L1447" s="2">
        <v>0</v>
      </c>
      <c r="M1447" s="3">
        <v>0</v>
      </c>
      <c r="N1447" s="2">
        <v>0</v>
      </c>
      <c r="O1447" s="2">
        <v>0</v>
      </c>
      <c r="P1447" s="2">
        <v>1</v>
      </c>
      <c r="Q1447" s="2">
        <v>4</v>
      </c>
      <c r="R1447" s="4">
        <v>244</v>
      </c>
      <c r="S1447" s="2">
        <v>10</v>
      </c>
      <c r="T1447" s="2">
        <v>3</v>
      </c>
      <c r="U1447" s="2">
        <v>0</v>
      </c>
      <c r="V1447" s="2">
        <v>34</v>
      </c>
      <c r="W1447" s="2">
        <v>0</v>
      </c>
      <c r="X1447" s="2">
        <v>0</v>
      </c>
      <c r="Y1447" s="2">
        <v>0</v>
      </c>
      <c r="Z1447" s="2">
        <v>0</v>
      </c>
      <c r="AA1447" s="2">
        <v>0</v>
      </c>
      <c r="AB1447" s="2">
        <v>0</v>
      </c>
      <c r="AC1447" s="2">
        <v>0</v>
      </c>
      <c r="AD1447" s="2">
        <v>0</v>
      </c>
      <c r="AE1447" s="2">
        <v>0</v>
      </c>
      <c r="AF1447" s="2">
        <v>0</v>
      </c>
      <c r="AG1447" s="3">
        <v>303</v>
      </c>
      <c r="AH1447" s="2">
        <v>10</v>
      </c>
      <c r="AI1447" s="2">
        <v>0</v>
      </c>
      <c r="AJ1447" s="2">
        <v>0</v>
      </c>
      <c r="AK1447" s="2">
        <v>1</v>
      </c>
      <c r="AL1447" s="4">
        <v>0</v>
      </c>
      <c r="AM1447" s="2">
        <v>0</v>
      </c>
      <c r="AN1447" s="2">
        <v>0</v>
      </c>
      <c r="AO1447" s="2">
        <v>0</v>
      </c>
      <c r="AP1447" s="2">
        <v>0</v>
      </c>
      <c r="AQ1447" s="2">
        <v>0</v>
      </c>
      <c r="AR1447" s="2">
        <v>0</v>
      </c>
      <c r="AS1447" s="2">
        <v>0</v>
      </c>
      <c r="AT1447" s="2">
        <v>0</v>
      </c>
      <c r="AU1447" s="2">
        <v>0</v>
      </c>
      <c r="AV1447" s="2">
        <v>0</v>
      </c>
      <c r="AW1447" s="2">
        <v>0</v>
      </c>
      <c r="AX1447" s="2">
        <v>0</v>
      </c>
      <c r="AY1447" s="2">
        <v>0</v>
      </c>
      <c r="AZ1447" s="2">
        <v>0</v>
      </c>
      <c r="BA1447" s="44">
        <v>0</v>
      </c>
      <c r="BB1447" s="2">
        <v>0</v>
      </c>
      <c r="BC1447" s="2">
        <v>0</v>
      </c>
      <c r="BD1447" s="2">
        <v>0</v>
      </c>
      <c r="BE1447" s="2">
        <v>1</v>
      </c>
      <c r="BF1447" s="45">
        <v>0</v>
      </c>
      <c r="BG1447" s="2">
        <v>0</v>
      </c>
      <c r="BH1447" s="2">
        <v>0</v>
      </c>
      <c r="BI1447" s="2">
        <v>0</v>
      </c>
      <c r="BJ1447" s="2">
        <v>0</v>
      </c>
      <c r="BK1447" s="2">
        <v>0</v>
      </c>
      <c r="BL1447" s="2">
        <v>0</v>
      </c>
      <c r="BM1447" s="2">
        <v>0</v>
      </c>
      <c r="BN1447" s="2">
        <v>0</v>
      </c>
      <c r="BO1447" s="2">
        <v>0</v>
      </c>
      <c r="BP1447" s="2">
        <v>0</v>
      </c>
      <c r="BQ1447" s="2">
        <v>0</v>
      </c>
      <c r="BR1447" s="2">
        <v>1</v>
      </c>
      <c r="BS1447" s="2">
        <v>610</v>
      </c>
      <c r="BT1447" s="2">
        <v>0</v>
      </c>
      <c r="BU1447" s="5">
        <v>0.94</v>
      </c>
      <c r="BV1447" s="5">
        <f>IFERROR($BF1447/($AL1447+$R1447), "No Votes")</f>
        <v>0</v>
      </c>
      <c r="BW1447" s="5">
        <f>IFERROR($BA1447/($AG1447+$M1447), "No Votes")</f>
        <v>0</v>
      </c>
      <c r="BX1447" t="s">
        <v>2156</v>
      </c>
      <c r="BY1447" s="5" t="s">
        <v>2086</v>
      </c>
      <c r="BZ1447" s="5" t="s">
        <v>2088</v>
      </c>
      <c r="CA1447" s="28" t="str">
        <f>IF(Table1[[#This Row],[Party]]="Labour","Conservative","Labour")</f>
        <v>Labour</v>
      </c>
      <c r="CB1447" s="28" cm="1">
        <f t="array" ref="CB14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47" s="28" cm="1">
        <f t="array" ref="CC14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447" s="28">
        <f>IF(TRIM(Table1[[#This Row],[Party]])="Labour",Table1[[#This Row],[Conservative_Aye]],Table1[[#This Row],[Labour_Aye]])</f>
        <v>244</v>
      </c>
      <c r="CE1447" s="28">
        <f>IF(TRIM(Table1[[#This Row],[Party]])="Labour",Table1[[#This Row],[Conservative_No]],Table1[[#This Row],[Labour_No]])</f>
        <v>0</v>
      </c>
      <c r="CF1447" s="36">
        <f>IF(Table1[[#This Row],[Gov_Aye]]+Table1[[#This Row],[Gov_No]]=0,"",Table1[[#This Row],[Gov_Aye]]/(Table1[[#This Row],[Gov_Aye]]+Table1[[#This Row],[Gov_No]]))</f>
        <v>0</v>
      </c>
      <c r="CG1447" s="36">
        <f>IF(Table1[[#This Row],[Opp_Aye]]+Table1[[#This Row],[Opp_No]]=0,"",Table1[[#This Row],[Opp_Aye]]/(Table1[[#This Row],[Opp_Aye]]+Table1[[#This Row],[Opp_No]]))</f>
        <v>1</v>
      </c>
      <c r="CH1447" s="36">
        <f>IF(OR(Table1[[#This Row],[Gov_Share]]="",Table1[[#This Row],[Opp_Share]]=""),"",ABS(Table1[[#This Row],[Gov_Share]]-Table1[[#This Row],[Opp_Share]]))</f>
        <v>1</v>
      </c>
      <c r="CI1447" s="36">
        <f>IF(Table1[[#This Row],[Gov_Aye]]+Table1[[#This Row],[Gov_No]]=0,"",ABS(Table1[[#This Row],[Gov_Aye]]-Table1[[#This Row],[Gov_No]])/(Table1[[#This Row],[Gov_Aye]]+Table1[[#This Row],[Gov_No]]))</f>
        <v>1</v>
      </c>
      <c r="CJ1447" s="36">
        <f>IF(Table1[[#This Row],[Opp_Aye]]+Table1[[#This Row],[Opp_No]]=0,"",ABS(Table1[[#This Row],[Opp_Aye]]-Table1[[#This Row],[Opp_No]])/(Table1[[#This Row],[Opp_Aye]]+Table1[[#This Row],[Opp_No]]))</f>
        <v>1</v>
      </c>
      <c r="CK14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0.9692702954585527</v>
      </c>
    </row>
    <row r="1448" spans="1:89" ht="29.5" hidden="1" x14ac:dyDescent="0.75">
      <c r="A1448">
        <v>412</v>
      </c>
      <c r="B1448" s="17">
        <v>43221</v>
      </c>
      <c r="C1448" s="18">
        <v>0.75972222222222219</v>
      </c>
      <c r="D1448">
        <v>145</v>
      </c>
      <c r="E1448" s="20" t="s">
        <v>909</v>
      </c>
      <c r="F1448" t="s">
        <v>1952</v>
      </c>
      <c r="H1448">
        <v>298</v>
      </c>
      <c r="I1448">
        <v>313</v>
      </c>
      <c r="J1448">
        <v>0</v>
      </c>
      <c r="K1448">
        <v>0</v>
      </c>
      <c r="L1448">
        <v>0</v>
      </c>
      <c r="M1448" s="3">
        <v>0</v>
      </c>
      <c r="N1448">
        <v>0</v>
      </c>
      <c r="O1448">
        <v>0</v>
      </c>
      <c r="P1448">
        <v>1</v>
      </c>
      <c r="Q1448">
        <v>4</v>
      </c>
      <c r="R1448" s="4">
        <v>244</v>
      </c>
      <c r="S1448">
        <v>10</v>
      </c>
      <c r="T1448">
        <v>4</v>
      </c>
      <c r="U1448">
        <v>0</v>
      </c>
      <c r="V1448">
        <v>34</v>
      </c>
      <c r="W1448">
        <v>0</v>
      </c>
      <c r="X1448">
        <v>0</v>
      </c>
      <c r="Y1448">
        <v>0</v>
      </c>
      <c r="Z1448">
        <v>0</v>
      </c>
      <c r="AA1448">
        <v>0</v>
      </c>
      <c r="AB1448">
        <v>0</v>
      </c>
      <c r="AC1448">
        <v>0</v>
      </c>
      <c r="AD1448">
        <v>0</v>
      </c>
      <c r="AE1448">
        <v>0</v>
      </c>
      <c r="AF1448">
        <v>0</v>
      </c>
      <c r="AG1448" s="3">
        <v>302</v>
      </c>
      <c r="AH1448">
        <v>10</v>
      </c>
      <c r="AI1448">
        <v>0</v>
      </c>
      <c r="AJ1448">
        <v>0</v>
      </c>
      <c r="AK1448">
        <v>1</v>
      </c>
      <c r="AL1448" s="4">
        <v>0</v>
      </c>
      <c r="AM1448">
        <v>0</v>
      </c>
      <c r="AN1448">
        <v>0</v>
      </c>
      <c r="AO1448">
        <v>0</v>
      </c>
      <c r="AP1448">
        <v>0</v>
      </c>
      <c r="AQ1448">
        <v>0</v>
      </c>
      <c r="AR1448">
        <v>0</v>
      </c>
      <c r="AS1448">
        <v>0</v>
      </c>
      <c r="AT1448">
        <v>0</v>
      </c>
      <c r="AU1448">
        <v>0</v>
      </c>
      <c r="AV1448">
        <v>0</v>
      </c>
      <c r="AW1448">
        <v>0</v>
      </c>
      <c r="AX1448">
        <v>0</v>
      </c>
      <c r="AY1448">
        <v>0</v>
      </c>
      <c r="AZ1448">
        <v>0</v>
      </c>
      <c r="BA1448" s="3">
        <v>0</v>
      </c>
      <c r="BB1448">
        <v>0</v>
      </c>
      <c r="BC1448">
        <v>0</v>
      </c>
      <c r="BD1448">
        <v>0</v>
      </c>
      <c r="BE1448">
        <v>1</v>
      </c>
      <c r="BF1448" s="4">
        <v>0</v>
      </c>
      <c r="BG1448">
        <v>0</v>
      </c>
      <c r="BH1448">
        <v>0</v>
      </c>
      <c r="BI1448">
        <v>0</v>
      </c>
      <c r="BJ1448">
        <v>0</v>
      </c>
      <c r="BK1448">
        <v>0</v>
      </c>
      <c r="BL1448">
        <v>0</v>
      </c>
      <c r="BM1448">
        <v>0</v>
      </c>
      <c r="BN1448">
        <v>0</v>
      </c>
      <c r="BO1448">
        <v>0</v>
      </c>
      <c r="BP1448">
        <v>0</v>
      </c>
      <c r="BQ1448">
        <v>0</v>
      </c>
      <c r="BR1448">
        <v>1</v>
      </c>
      <c r="BS1448">
        <v>610</v>
      </c>
      <c r="BT1448">
        <v>0</v>
      </c>
      <c r="BU1448" s="1">
        <v>0.94</v>
      </c>
      <c r="BV1448" s="5">
        <f>IFERROR($BF1448/($AL1448+$R1448), "No Votes")</f>
        <v>0</v>
      </c>
      <c r="BW1448" s="5">
        <f>IFERROR($BA1448/($AG1448+$M1448), "No Votes")</f>
        <v>0</v>
      </c>
      <c r="BX1448" t="s">
        <v>2156</v>
      </c>
      <c r="BY1448" s="5" t="s">
        <v>2086</v>
      </c>
      <c r="BZ1448" s="5" t="s">
        <v>2088</v>
      </c>
      <c r="CA1448" s="28" t="str">
        <f>IF(Table1[[#This Row],[Party]]="Labour","Conservative","Labour")</f>
        <v>Labour</v>
      </c>
      <c r="CB1448" s="28" cm="1">
        <f t="array" ref="CB14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48" s="28" cm="1">
        <f t="array" ref="CC14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448" s="28">
        <f>IF(TRIM(Table1[[#This Row],[Party]])="Labour",Table1[[#This Row],[Conservative_Aye]],Table1[[#This Row],[Labour_Aye]])</f>
        <v>244</v>
      </c>
      <c r="CE1448" s="28">
        <f>IF(TRIM(Table1[[#This Row],[Party]])="Labour",Table1[[#This Row],[Conservative_No]],Table1[[#This Row],[Labour_No]])</f>
        <v>0</v>
      </c>
      <c r="CF1448" s="36">
        <f>IF(Table1[[#This Row],[Gov_Aye]]+Table1[[#This Row],[Gov_No]]=0,"",Table1[[#This Row],[Gov_Aye]]/(Table1[[#This Row],[Gov_Aye]]+Table1[[#This Row],[Gov_No]]))</f>
        <v>0</v>
      </c>
      <c r="CG1448" s="36">
        <f>IF(Table1[[#This Row],[Opp_Aye]]+Table1[[#This Row],[Opp_No]]=0,"",Table1[[#This Row],[Opp_Aye]]/(Table1[[#This Row],[Opp_Aye]]+Table1[[#This Row],[Opp_No]]))</f>
        <v>1</v>
      </c>
      <c r="CH1448" s="36">
        <f>IF(OR(Table1[[#This Row],[Gov_Share]]="",Table1[[#This Row],[Opp_Share]]=""),"",ABS(Table1[[#This Row],[Gov_Share]]-Table1[[#This Row],[Opp_Share]]))</f>
        <v>1</v>
      </c>
      <c r="CI1448" s="36">
        <f>IF(Table1[[#This Row],[Gov_Aye]]+Table1[[#This Row],[Gov_No]]=0,"",ABS(Table1[[#This Row],[Gov_Aye]]-Table1[[#This Row],[Gov_No]])/(Table1[[#This Row],[Gov_Aye]]+Table1[[#This Row],[Gov_No]]))</f>
        <v>1</v>
      </c>
      <c r="CJ1448" s="36">
        <f>IF(Table1[[#This Row],[Opp_Aye]]+Table1[[#This Row],[Opp_No]]=0,"",ABS(Table1[[#This Row],[Opp_Aye]]-Table1[[#This Row],[Opp_No]])/(Table1[[#This Row],[Opp_Aye]]+Table1[[#This Row],[Opp_No]]))</f>
        <v>1</v>
      </c>
      <c r="CK14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0.96917167837469043</v>
      </c>
    </row>
    <row r="1449" spans="1:89" ht="29.5" x14ac:dyDescent="0.75">
      <c r="A1449" s="2">
        <v>717</v>
      </c>
      <c r="B1449" s="15">
        <v>43717</v>
      </c>
      <c r="C1449" s="16">
        <v>1.2500000000000001E-2</v>
      </c>
      <c r="D1449" s="2">
        <v>445</v>
      </c>
      <c r="E1449" s="19" t="s">
        <v>1674</v>
      </c>
      <c r="F1449" s="2"/>
      <c r="G1449" s="2"/>
      <c r="H1449" s="2">
        <v>293</v>
      </c>
      <c r="I1449" s="2">
        <v>46</v>
      </c>
      <c r="J1449" s="2">
        <v>0</v>
      </c>
      <c r="K1449" s="2">
        <v>0</v>
      </c>
      <c r="L1449" s="2">
        <v>0</v>
      </c>
      <c r="M1449" s="3">
        <v>279</v>
      </c>
      <c r="N1449" s="2">
        <v>10</v>
      </c>
      <c r="O1449" s="2">
        <v>0</v>
      </c>
      <c r="P1449" s="2">
        <v>0</v>
      </c>
      <c r="Q1449" s="2">
        <v>3</v>
      </c>
      <c r="R1449" s="4">
        <v>0</v>
      </c>
      <c r="S1449" s="2">
        <v>1</v>
      </c>
      <c r="T1449" s="2">
        <v>0</v>
      </c>
      <c r="U1449" s="2">
        <v>0</v>
      </c>
      <c r="V1449" s="2">
        <v>0</v>
      </c>
      <c r="W1449" s="2">
        <v>0</v>
      </c>
      <c r="X1449" s="2">
        <v>0</v>
      </c>
      <c r="Y1449" s="2">
        <v>0</v>
      </c>
      <c r="Z1449" s="2">
        <v>0</v>
      </c>
      <c r="AA1449" s="2">
        <v>0</v>
      </c>
      <c r="AB1449" s="2">
        <v>0</v>
      </c>
      <c r="AC1449" s="2">
        <v>0</v>
      </c>
      <c r="AD1449" s="2">
        <v>0</v>
      </c>
      <c r="AE1449" s="2">
        <v>0</v>
      </c>
      <c r="AF1449" s="2">
        <v>0</v>
      </c>
      <c r="AG1449" s="3">
        <v>0</v>
      </c>
      <c r="AH1449" s="2">
        <v>0</v>
      </c>
      <c r="AI1449" s="2">
        <v>0</v>
      </c>
      <c r="AJ1449" s="2">
        <v>0</v>
      </c>
      <c r="AK1449" s="2">
        <v>3</v>
      </c>
      <c r="AL1449" s="4">
        <v>23</v>
      </c>
      <c r="AM1449" s="2">
        <v>14</v>
      </c>
      <c r="AN1449" s="2">
        <v>3</v>
      </c>
      <c r="AO1449" s="2">
        <v>0</v>
      </c>
      <c r="AP1449" s="2">
        <v>0</v>
      </c>
      <c r="AQ1449" s="2">
        <v>0</v>
      </c>
      <c r="AR1449" s="2">
        <v>3</v>
      </c>
      <c r="AS1449" s="2">
        <v>0</v>
      </c>
      <c r="AT1449" s="2">
        <v>0</v>
      </c>
      <c r="AU1449" s="2">
        <v>0</v>
      </c>
      <c r="AV1449" s="2">
        <v>0</v>
      </c>
      <c r="AW1449" s="2">
        <v>0</v>
      </c>
      <c r="AX1449" s="2">
        <v>0</v>
      </c>
      <c r="AY1449" s="2">
        <v>0</v>
      </c>
      <c r="AZ1449" s="2">
        <v>0</v>
      </c>
      <c r="BA1449" s="2">
        <v>0</v>
      </c>
      <c r="BB1449" s="2">
        <v>0</v>
      </c>
      <c r="BC1449" s="2">
        <v>0</v>
      </c>
      <c r="BD1449" s="2">
        <v>0</v>
      </c>
      <c r="BE1449" s="2">
        <v>3</v>
      </c>
      <c r="BF1449" s="2">
        <v>0</v>
      </c>
      <c r="BG1449" s="2">
        <v>1</v>
      </c>
      <c r="BH1449" s="2">
        <v>0</v>
      </c>
      <c r="BI1449" s="2">
        <v>0</v>
      </c>
      <c r="BJ1449" s="2">
        <v>0</v>
      </c>
      <c r="BK1449" s="2">
        <v>0</v>
      </c>
      <c r="BL1449" s="2">
        <v>0</v>
      </c>
      <c r="BM1449" s="2">
        <v>0</v>
      </c>
      <c r="BN1449" s="2">
        <v>0</v>
      </c>
      <c r="BO1449" s="2">
        <v>0</v>
      </c>
      <c r="BP1449" s="2">
        <v>0</v>
      </c>
      <c r="BQ1449" s="2">
        <v>0</v>
      </c>
      <c r="BR1449" s="2">
        <v>4</v>
      </c>
      <c r="BS1449" s="2">
        <v>339</v>
      </c>
      <c r="BT1449" s="2">
        <v>1.179941E-2</v>
      </c>
      <c r="BU1449" s="5">
        <v>0.52</v>
      </c>
      <c r="BV1449" s="5">
        <f>IFERROR($BF1449/($AL1449+$R1449), "No Votes")</f>
        <v>0</v>
      </c>
      <c r="BW1449" s="5">
        <f>IFERROR($BA1449/($AG1449+$M1449), "No Votes")</f>
        <v>0</v>
      </c>
      <c r="BX1449" t="s">
        <v>2157</v>
      </c>
      <c r="BY1449" s="5" t="s">
        <v>2093</v>
      </c>
      <c r="BZ1449" s="5" t="s">
        <v>2088</v>
      </c>
      <c r="CA1449" s="28" t="str">
        <f>IF(Table1[[#This Row],[Party]]="Labour","Conservative","Labour")</f>
        <v>Labour</v>
      </c>
      <c r="CB1449" s="28" cm="1">
        <f t="array" ref="CB14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1449" s="28" cm="1">
        <f t="array" ref="CC14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49" s="28">
        <f>IF(TRIM(Table1[[#This Row],[Party]])="Labour",Table1[[#This Row],[Conservative_Aye]],Table1[[#This Row],[Labour_Aye]])</f>
        <v>0</v>
      </c>
      <c r="CE1449" s="28">
        <f>IF(TRIM(Table1[[#This Row],[Party]])="Labour",Table1[[#This Row],[Conservative_No]],Table1[[#This Row],[Labour_No]])</f>
        <v>23</v>
      </c>
      <c r="CF1449" s="36">
        <f>IF(Table1[[#This Row],[Gov_Aye]]+Table1[[#This Row],[Gov_No]]=0,"",Table1[[#This Row],[Gov_Aye]]/(Table1[[#This Row],[Gov_Aye]]+Table1[[#This Row],[Gov_No]]))</f>
        <v>1</v>
      </c>
      <c r="CG1449" s="36">
        <f>IF(Table1[[#This Row],[Opp_Aye]]+Table1[[#This Row],[Opp_No]]=0,"",Table1[[#This Row],[Opp_Aye]]/(Table1[[#This Row],[Opp_Aye]]+Table1[[#This Row],[Opp_No]]))</f>
        <v>0</v>
      </c>
      <c r="CH1449" s="36">
        <f>IF(OR(Table1[[#This Row],[Gov_Share]]="",Table1[[#This Row],[Opp_Share]]=""),"",ABS(Table1[[#This Row],[Gov_Share]]-Table1[[#This Row],[Opp_Share]]))</f>
        <v>1</v>
      </c>
      <c r="CI1449" s="36">
        <f>IF(Table1[[#This Row],[Gov_Aye]]+Table1[[#This Row],[Gov_No]]=0,"",ABS(Table1[[#This Row],[Gov_Aye]]-Table1[[#This Row],[Gov_No]])/(Table1[[#This Row],[Gov_Aye]]+Table1[[#This Row],[Gov_No]]))</f>
        <v>1</v>
      </c>
      <c r="CJ1449" s="36">
        <f>IF(Table1[[#This Row],[Opp_Aye]]+Table1[[#This Row],[Opp_No]]=0,"",ABS(Table1[[#This Row],[Opp_Aye]]-Table1[[#This Row],[Opp_No]])/(Table1[[#This Row],[Opp_Aye]]+Table1[[#This Row],[Opp_No]]))</f>
        <v>1</v>
      </c>
      <c r="CK14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0.94509911391248747</v>
      </c>
    </row>
    <row r="1450" spans="1:89" x14ac:dyDescent="0.75">
      <c r="A1450">
        <v>812</v>
      </c>
      <c r="B1450" s="17">
        <v>44013</v>
      </c>
      <c r="C1450" s="18">
        <v>0.875</v>
      </c>
      <c r="D1450">
        <v>70</v>
      </c>
      <c r="E1450" s="20" t="s">
        <v>188</v>
      </c>
      <c r="H1450">
        <v>252</v>
      </c>
      <c r="I1450">
        <v>321</v>
      </c>
      <c r="J1450">
        <v>0</v>
      </c>
      <c r="K1450">
        <v>1</v>
      </c>
      <c r="L1450">
        <v>0</v>
      </c>
      <c r="M1450" s="3">
        <v>11</v>
      </c>
      <c r="N1450">
        <v>0</v>
      </c>
      <c r="O1450">
        <v>0</v>
      </c>
      <c r="P1450">
        <v>1</v>
      </c>
      <c r="Q1450">
        <v>0</v>
      </c>
      <c r="R1450" s="4">
        <v>180</v>
      </c>
      <c r="S1450">
        <v>8</v>
      </c>
      <c r="T1450">
        <v>3</v>
      </c>
      <c r="U1450">
        <v>0</v>
      </c>
      <c r="V1450">
        <v>45</v>
      </c>
      <c r="W1450">
        <v>2</v>
      </c>
      <c r="X1450">
        <v>0</v>
      </c>
      <c r="Y1450">
        <v>0</v>
      </c>
      <c r="Z1450">
        <v>0</v>
      </c>
      <c r="AA1450">
        <v>0</v>
      </c>
      <c r="AB1450">
        <v>0</v>
      </c>
      <c r="AC1450">
        <v>0</v>
      </c>
      <c r="AD1450">
        <v>0</v>
      </c>
      <c r="AE1450">
        <v>0</v>
      </c>
      <c r="AF1450">
        <v>0</v>
      </c>
      <c r="AG1450" s="3">
        <v>317</v>
      </c>
      <c r="AH1450">
        <v>2</v>
      </c>
      <c r="AI1450">
        <v>0</v>
      </c>
      <c r="AJ1450">
        <v>0</v>
      </c>
      <c r="AK1450">
        <v>0</v>
      </c>
      <c r="AL1450" s="4">
        <v>0</v>
      </c>
      <c r="AM1450">
        <v>0</v>
      </c>
      <c r="AN1450">
        <v>0</v>
      </c>
      <c r="AO1450">
        <v>0</v>
      </c>
      <c r="AP1450">
        <v>0</v>
      </c>
      <c r="AQ1450">
        <v>0</v>
      </c>
      <c r="AR1450">
        <v>0</v>
      </c>
      <c r="AS1450">
        <v>0</v>
      </c>
      <c r="AT1450">
        <v>0</v>
      </c>
      <c r="AU1450">
        <v>0</v>
      </c>
      <c r="AV1450">
        <v>0</v>
      </c>
      <c r="AW1450">
        <v>0</v>
      </c>
      <c r="AX1450">
        <v>0</v>
      </c>
      <c r="AY1450">
        <v>0</v>
      </c>
      <c r="AZ1450">
        <v>0</v>
      </c>
      <c r="BA1450" s="3">
        <v>11</v>
      </c>
      <c r="BB1450">
        <v>0</v>
      </c>
      <c r="BC1450">
        <v>0</v>
      </c>
      <c r="BD1450">
        <v>0</v>
      </c>
      <c r="BE1450">
        <v>0</v>
      </c>
      <c r="BF1450" s="4">
        <v>0</v>
      </c>
      <c r="BG1450">
        <v>0</v>
      </c>
      <c r="BH1450">
        <v>0</v>
      </c>
      <c r="BI1450">
        <v>0</v>
      </c>
      <c r="BJ1450">
        <v>0</v>
      </c>
      <c r="BK1450">
        <v>0</v>
      </c>
      <c r="BL1450">
        <v>0</v>
      </c>
      <c r="BM1450">
        <v>0</v>
      </c>
      <c r="BN1450">
        <v>0</v>
      </c>
      <c r="BO1450">
        <v>0</v>
      </c>
      <c r="BP1450">
        <v>0</v>
      </c>
      <c r="BQ1450">
        <v>0</v>
      </c>
      <c r="BR1450">
        <v>11</v>
      </c>
      <c r="BS1450">
        <v>570</v>
      </c>
      <c r="BT1450">
        <v>0.02</v>
      </c>
      <c r="BU1450" s="1">
        <v>0.88</v>
      </c>
      <c r="BV1450" s="5">
        <f>IFERROR($BF1450/($AL1450+$R1450), "No Votes")</f>
        <v>0</v>
      </c>
      <c r="BW1450" s="5">
        <f>IFERROR($BA1450/($AG1450+$M1450), "No Votes")</f>
        <v>3.3536585365853661E-2</v>
      </c>
      <c r="BX1450" t="s">
        <v>2157</v>
      </c>
      <c r="BY1450" s="5" t="s">
        <v>2093</v>
      </c>
      <c r="BZ1450" s="5" t="s">
        <v>2088</v>
      </c>
      <c r="CA1450" s="28" t="str">
        <f>IF(Table1[[#This Row],[Party]]="Labour","Conservative","Labour")</f>
        <v>Labour</v>
      </c>
      <c r="CB1450" s="28" cm="1">
        <f t="array" ref="CB14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11</v>
      </c>
      <c r="CC1450" s="28" cm="1">
        <f t="array" ref="CC14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317</v>
      </c>
      <c r="CD1450" s="28">
        <f>IF(TRIM(Table1[[#This Row],[Party]])="Labour",Table1[[#This Row],[Conservative_Aye]],Table1[[#This Row],[Labour_Aye]])</f>
        <v>180</v>
      </c>
      <c r="CE1450" s="28">
        <f>IF(TRIM(Table1[[#This Row],[Party]])="Labour",Table1[[#This Row],[Conservative_No]],Table1[[#This Row],[Labour_No]])</f>
        <v>0</v>
      </c>
      <c r="CF1450" s="36">
        <f>IF(Table1[[#This Row],[Gov_Aye]]+Table1[[#This Row],[Gov_No]]=0,"",Table1[[#This Row],[Gov_Aye]]/(Table1[[#This Row],[Gov_Aye]]+Table1[[#This Row],[Gov_No]]))</f>
        <v>3.3536585365853661E-2</v>
      </c>
      <c r="CG1450" s="36">
        <f>IF(Table1[[#This Row],[Opp_Aye]]+Table1[[#This Row],[Opp_No]]=0,"",Table1[[#This Row],[Opp_Aye]]/(Table1[[#This Row],[Opp_Aye]]+Table1[[#This Row],[Opp_No]]))</f>
        <v>1</v>
      </c>
      <c r="CH1450" s="36">
        <f>IF(OR(Table1[[#This Row],[Gov_Share]]="",Table1[[#This Row],[Opp_Share]]=""),"",ABS(Table1[[#This Row],[Gov_Share]]-Table1[[#This Row],[Opp_Share]]))</f>
        <v>0.96646341463414631</v>
      </c>
      <c r="CI1450" s="36">
        <f>IF(Table1[[#This Row],[Gov_Aye]]+Table1[[#This Row],[Gov_No]]=0,"",ABS(Table1[[#This Row],[Gov_Aye]]-Table1[[#This Row],[Gov_No]])/(Table1[[#This Row],[Gov_Aye]]+Table1[[#This Row],[Gov_No]]))</f>
        <v>0.93292682926829273</v>
      </c>
      <c r="CJ1450" s="36">
        <f>IF(Table1[[#This Row],[Opp_Aye]]+Table1[[#This Row],[Opp_No]]=0,"",ABS(Table1[[#This Row],[Opp_Aye]]-Table1[[#This Row],[Opp_No]])/(Table1[[#This Row],[Opp_Aye]]+Table1[[#This Row],[Opp_No]]))</f>
        <v>1</v>
      </c>
      <c r="CK14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0.94440922920892489</v>
      </c>
    </row>
    <row r="1451" spans="1:89" ht="29.5" hidden="1" x14ac:dyDescent="0.75">
      <c r="A1451" s="2">
        <v>413</v>
      </c>
      <c r="B1451" s="15">
        <v>43221</v>
      </c>
      <c r="C1451" s="16">
        <v>0.76944444444444449</v>
      </c>
      <c r="D1451" s="2">
        <v>146</v>
      </c>
      <c r="E1451" s="19" t="s">
        <v>901</v>
      </c>
      <c r="F1451" s="2" t="s">
        <v>1952</v>
      </c>
      <c r="G1451" s="2"/>
      <c r="H1451" s="2">
        <v>295</v>
      </c>
      <c r="I1451" s="2">
        <v>313</v>
      </c>
      <c r="J1451" s="2">
        <v>0</v>
      </c>
      <c r="K1451" s="2">
        <v>0</v>
      </c>
      <c r="L1451" s="2">
        <v>0</v>
      </c>
      <c r="M1451" s="3">
        <v>0</v>
      </c>
      <c r="N1451" s="2">
        <v>0</v>
      </c>
      <c r="O1451" s="2">
        <v>0</v>
      </c>
      <c r="P1451" s="2">
        <v>1</v>
      </c>
      <c r="Q1451" s="2">
        <v>4</v>
      </c>
      <c r="R1451" s="4">
        <v>242</v>
      </c>
      <c r="S1451" s="2">
        <v>10</v>
      </c>
      <c r="T1451" s="2">
        <v>4</v>
      </c>
      <c r="U1451" s="2">
        <v>0</v>
      </c>
      <c r="V1451" s="2">
        <v>34</v>
      </c>
      <c r="W1451" s="2">
        <v>0</v>
      </c>
      <c r="X1451" s="2">
        <v>0</v>
      </c>
      <c r="Y1451" s="2">
        <v>0</v>
      </c>
      <c r="Z1451" s="2">
        <v>0</v>
      </c>
      <c r="AA1451" s="2">
        <v>0</v>
      </c>
      <c r="AB1451" s="2">
        <v>0</v>
      </c>
      <c r="AC1451" s="2">
        <v>0</v>
      </c>
      <c r="AD1451" s="2">
        <v>0</v>
      </c>
      <c r="AE1451" s="2">
        <v>0</v>
      </c>
      <c r="AF1451" s="2">
        <v>0</v>
      </c>
      <c r="AG1451" s="3">
        <v>302</v>
      </c>
      <c r="AH1451" s="2">
        <v>10</v>
      </c>
      <c r="AI1451" s="2">
        <v>0</v>
      </c>
      <c r="AJ1451" s="2">
        <v>0</v>
      </c>
      <c r="AK1451" s="2">
        <v>1</v>
      </c>
      <c r="AL1451" s="4">
        <v>0</v>
      </c>
      <c r="AM1451" s="2">
        <v>0</v>
      </c>
      <c r="AN1451" s="2">
        <v>0</v>
      </c>
      <c r="AO1451" s="2">
        <v>0</v>
      </c>
      <c r="AP1451" s="2">
        <v>0</v>
      </c>
      <c r="AQ1451" s="2">
        <v>0</v>
      </c>
      <c r="AR1451" s="2">
        <v>0</v>
      </c>
      <c r="AS1451" s="2">
        <v>0</v>
      </c>
      <c r="AT1451" s="2">
        <v>0</v>
      </c>
      <c r="AU1451" s="2">
        <v>0</v>
      </c>
      <c r="AV1451" s="2">
        <v>0</v>
      </c>
      <c r="AW1451" s="2">
        <v>0</v>
      </c>
      <c r="AX1451" s="2">
        <v>0</v>
      </c>
      <c r="AY1451" s="2">
        <v>0</v>
      </c>
      <c r="AZ1451" s="2">
        <v>0</v>
      </c>
      <c r="BA1451" s="44">
        <v>0</v>
      </c>
      <c r="BB1451" s="2">
        <v>0</v>
      </c>
      <c r="BC1451" s="2">
        <v>0</v>
      </c>
      <c r="BD1451" s="2">
        <v>0</v>
      </c>
      <c r="BE1451" s="2">
        <v>1</v>
      </c>
      <c r="BF1451" s="45">
        <v>0</v>
      </c>
      <c r="BG1451" s="2">
        <v>0</v>
      </c>
      <c r="BH1451" s="2">
        <v>0</v>
      </c>
      <c r="BI1451" s="2">
        <v>0</v>
      </c>
      <c r="BJ1451" s="2">
        <v>0</v>
      </c>
      <c r="BK1451" s="2">
        <v>0</v>
      </c>
      <c r="BL1451" s="2">
        <v>0</v>
      </c>
      <c r="BM1451" s="2">
        <v>0</v>
      </c>
      <c r="BN1451" s="2">
        <v>0</v>
      </c>
      <c r="BO1451" s="2">
        <v>0</v>
      </c>
      <c r="BP1451" s="2">
        <v>0</v>
      </c>
      <c r="BQ1451" s="2">
        <v>0</v>
      </c>
      <c r="BR1451" s="2">
        <v>1</v>
      </c>
      <c r="BS1451" s="2">
        <v>608</v>
      </c>
      <c r="BT1451" s="2">
        <v>0</v>
      </c>
      <c r="BU1451" s="5">
        <v>0.94</v>
      </c>
      <c r="BV1451" s="5">
        <f>IFERROR($BF1451/($AL1451+$R1451), "No Votes")</f>
        <v>0</v>
      </c>
      <c r="BW1451" s="5">
        <f>IFERROR($BA1451/($AG1451+$M1451), "No Votes")</f>
        <v>0</v>
      </c>
      <c r="BX1451" t="s">
        <v>2156</v>
      </c>
      <c r="BY1451" s="5" t="s">
        <v>2086</v>
      </c>
      <c r="BZ1451" s="5" t="s">
        <v>2088</v>
      </c>
      <c r="CA1451" s="28" t="str">
        <f>IF(Table1[[#This Row],[Party]]="Labour","Conservative","Labour")</f>
        <v>Labour</v>
      </c>
      <c r="CB1451" s="28" cm="1">
        <f t="array" ref="CB14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51" s="28" cm="1">
        <f t="array" ref="CC14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451" s="28">
        <f>IF(TRIM(Table1[[#This Row],[Party]])="Labour",Table1[[#This Row],[Conservative_Aye]],Table1[[#This Row],[Labour_Aye]])</f>
        <v>242</v>
      </c>
      <c r="CE1451" s="28">
        <f>IF(TRIM(Table1[[#This Row],[Party]])="Labour",Table1[[#This Row],[Conservative_No]],Table1[[#This Row],[Labour_No]])</f>
        <v>0</v>
      </c>
      <c r="CF1451" s="36">
        <f>IF(Table1[[#This Row],[Gov_Aye]]+Table1[[#This Row],[Gov_No]]=0,"",Table1[[#This Row],[Gov_Aye]]/(Table1[[#This Row],[Gov_Aye]]+Table1[[#This Row],[Gov_No]]))</f>
        <v>0</v>
      </c>
      <c r="CG1451" s="36">
        <f>IF(Table1[[#This Row],[Opp_Aye]]+Table1[[#This Row],[Opp_No]]=0,"",Table1[[#This Row],[Opp_Aye]]/(Table1[[#This Row],[Opp_Aye]]+Table1[[#This Row],[Opp_No]]))</f>
        <v>1</v>
      </c>
      <c r="CH1451" s="36">
        <f>IF(OR(Table1[[#This Row],[Gov_Share]]="",Table1[[#This Row],[Opp_Share]]=""),"",ABS(Table1[[#This Row],[Gov_Share]]-Table1[[#This Row],[Opp_Share]]))</f>
        <v>1</v>
      </c>
      <c r="CI1451" s="36">
        <f>IF(Table1[[#This Row],[Gov_Aye]]+Table1[[#This Row],[Gov_No]]=0,"",ABS(Table1[[#This Row],[Gov_Aye]]-Table1[[#This Row],[Gov_No]])/(Table1[[#This Row],[Gov_Aye]]+Table1[[#This Row],[Gov_No]]))</f>
        <v>1</v>
      </c>
      <c r="CJ1451" s="36">
        <f>IF(Table1[[#This Row],[Opp_Aye]]+Table1[[#This Row],[Opp_No]]=0,"",ABS(Table1[[#This Row],[Opp_Aye]]-Table1[[#This Row],[Opp_No]])/(Table1[[#This Row],[Opp_Aye]]+Table1[[#This Row],[Opp_No]]))</f>
        <v>1</v>
      </c>
      <c r="CK14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0.96918139677041415</v>
      </c>
    </row>
    <row r="1452" spans="1:89" ht="29.5" hidden="1" x14ac:dyDescent="0.75">
      <c r="A1452">
        <v>410</v>
      </c>
      <c r="B1452" s="17">
        <v>43221</v>
      </c>
      <c r="C1452" s="18">
        <v>0.68819444444444444</v>
      </c>
      <c r="D1452">
        <v>143</v>
      </c>
      <c r="E1452" s="20" t="s">
        <v>912</v>
      </c>
      <c r="F1452" t="s">
        <v>1952</v>
      </c>
      <c r="H1452">
        <v>301</v>
      </c>
      <c r="I1452">
        <v>314</v>
      </c>
      <c r="J1452">
        <v>0</v>
      </c>
      <c r="K1452">
        <v>0</v>
      </c>
      <c r="L1452">
        <v>0</v>
      </c>
      <c r="M1452" s="3">
        <v>0</v>
      </c>
      <c r="N1452">
        <v>0</v>
      </c>
      <c r="O1452">
        <v>0</v>
      </c>
      <c r="P1452">
        <v>1</v>
      </c>
      <c r="Q1452">
        <v>4</v>
      </c>
      <c r="R1452" s="4">
        <v>246</v>
      </c>
      <c r="S1452">
        <v>10</v>
      </c>
      <c r="T1452">
        <v>4</v>
      </c>
      <c r="U1452">
        <v>0</v>
      </c>
      <c r="V1452">
        <v>32</v>
      </c>
      <c r="W1452">
        <v>0</v>
      </c>
      <c r="X1452">
        <v>0</v>
      </c>
      <c r="Y1452">
        <v>0</v>
      </c>
      <c r="Z1452">
        <v>0</v>
      </c>
      <c r="AA1452">
        <v>0</v>
      </c>
      <c r="AB1452">
        <v>0</v>
      </c>
      <c r="AC1452">
        <v>0</v>
      </c>
      <c r="AD1452">
        <v>0</v>
      </c>
      <c r="AE1452">
        <v>0</v>
      </c>
      <c r="AF1452">
        <v>0</v>
      </c>
      <c r="AG1452" s="3">
        <v>303</v>
      </c>
      <c r="AH1452">
        <v>10</v>
      </c>
      <c r="AI1452">
        <v>0</v>
      </c>
      <c r="AJ1452">
        <v>0</v>
      </c>
      <c r="AK1452">
        <v>1</v>
      </c>
      <c r="AL1452" s="4">
        <v>0</v>
      </c>
      <c r="AM1452">
        <v>0</v>
      </c>
      <c r="AN1452">
        <v>0</v>
      </c>
      <c r="AO1452">
        <v>0</v>
      </c>
      <c r="AP1452">
        <v>0</v>
      </c>
      <c r="AQ1452">
        <v>0</v>
      </c>
      <c r="AR1452">
        <v>0</v>
      </c>
      <c r="AS1452">
        <v>0</v>
      </c>
      <c r="AT1452">
        <v>0</v>
      </c>
      <c r="AU1452">
        <v>0</v>
      </c>
      <c r="AV1452">
        <v>0</v>
      </c>
      <c r="AW1452">
        <v>0</v>
      </c>
      <c r="AX1452">
        <v>0</v>
      </c>
      <c r="AY1452">
        <v>0</v>
      </c>
      <c r="AZ1452">
        <v>0</v>
      </c>
      <c r="BA1452" s="3">
        <v>0</v>
      </c>
      <c r="BB1452">
        <v>0</v>
      </c>
      <c r="BC1452">
        <v>0</v>
      </c>
      <c r="BD1452">
        <v>0</v>
      </c>
      <c r="BE1452">
        <v>1</v>
      </c>
      <c r="BF1452" s="4">
        <v>0</v>
      </c>
      <c r="BG1452">
        <v>0</v>
      </c>
      <c r="BH1452">
        <v>0</v>
      </c>
      <c r="BI1452">
        <v>0</v>
      </c>
      <c r="BJ1452">
        <v>0</v>
      </c>
      <c r="BK1452">
        <v>0</v>
      </c>
      <c r="BL1452">
        <v>0</v>
      </c>
      <c r="BM1452">
        <v>0</v>
      </c>
      <c r="BN1452">
        <v>0</v>
      </c>
      <c r="BO1452">
        <v>0</v>
      </c>
      <c r="BP1452">
        <v>0</v>
      </c>
      <c r="BQ1452">
        <v>0</v>
      </c>
      <c r="BR1452">
        <v>1</v>
      </c>
      <c r="BS1452">
        <v>611</v>
      </c>
      <c r="BT1452">
        <v>0</v>
      </c>
      <c r="BU1452" s="1">
        <v>0.94</v>
      </c>
      <c r="BV1452" s="5">
        <f>IFERROR($BF1452/($AL1452+$R1452), "No Votes")</f>
        <v>0</v>
      </c>
      <c r="BW1452" s="5">
        <f>IFERROR($BA1452/($AG1452+$M1452), "No Votes")</f>
        <v>0</v>
      </c>
      <c r="BX1452" t="s">
        <v>2156</v>
      </c>
      <c r="BY1452" s="5" t="s">
        <v>2086</v>
      </c>
      <c r="BZ1452" s="5" t="s">
        <v>2088</v>
      </c>
      <c r="CA1452" s="28" t="str">
        <f>IF(Table1[[#This Row],[Party]]="Labour","Conservative","Labour")</f>
        <v>Labour</v>
      </c>
      <c r="CB1452" s="28" cm="1">
        <f t="array" ref="CB14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52" s="28" cm="1">
        <f t="array" ref="CC14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452" s="28">
        <f>IF(TRIM(Table1[[#This Row],[Party]])="Labour",Table1[[#This Row],[Conservative_Aye]],Table1[[#This Row],[Labour_Aye]])</f>
        <v>246</v>
      </c>
      <c r="CE1452" s="28">
        <f>IF(TRIM(Table1[[#This Row],[Party]])="Labour",Table1[[#This Row],[Conservative_No]],Table1[[#This Row],[Labour_No]])</f>
        <v>0</v>
      </c>
      <c r="CF1452" s="36">
        <f>IF(Table1[[#This Row],[Gov_Aye]]+Table1[[#This Row],[Gov_No]]=0,"",Table1[[#This Row],[Gov_Aye]]/(Table1[[#This Row],[Gov_Aye]]+Table1[[#This Row],[Gov_No]]))</f>
        <v>0</v>
      </c>
      <c r="CG1452" s="36">
        <f>IF(Table1[[#This Row],[Opp_Aye]]+Table1[[#This Row],[Opp_No]]=0,"",Table1[[#This Row],[Opp_Aye]]/(Table1[[#This Row],[Opp_Aye]]+Table1[[#This Row],[Opp_No]]))</f>
        <v>1</v>
      </c>
      <c r="CH1452" s="36">
        <f>IF(OR(Table1[[#This Row],[Gov_Share]]="",Table1[[#This Row],[Opp_Share]]=""),"",ABS(Table1[[#This Row],[Gov_Share]]-Table1[[#This Row],[Opp_Share]]))</f>
        <v>1</v>
      </c>
      <c r="CI1452" s="36">
        <f>IF(Table1[[#This Row],[Gov_Aye]]+Table1[[#This Row],[Gov_No]]=0,"",ABS(Table1[[#This Row],[Gov_Aye]]-Table1[[#This Row],[Gov_No]])/(Table1[[#This Row],[Gov_Aye]]+Table1[[#This Row],[Gov_No]]))</f>
        <v>1</v>
      </c>
      <c r="CJ1452" s="36">
        <f>IF(Table1[[#This Row],[Opp_Aye]]+Table1[[#This Row],[Opp_No]]=0,"",ABS(Table1[[#This Row],[Opp_Aye]]-Table1[[#This Row],[Opp_No]])/(Table1[[#This Row],[Opp_Aye]]+Table1[[#This Row],[Opp_No]]))</f>
        <v>1</v>
      </c>
      <c r="CK14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0.96926075873444295</v>
      </c>
    </row>
    <row r="1453" spans="1:89" hidden="1" x14ac:dyDescent="0.75">
      <c r="A1453">
        <v>990</v>
      </c>
      <c r="B1453" s="17">
        <v>44299</v>
      </c>
      <c r="C1453" s="18">
        <v>0.85833333333333328</v>
      </c>
      <c r="D1453">
        <v>248</v>
      </c>
      <c r="E1453" s="20" t="s">
        <v>758</v>
      </c>
      <c r="F1453" t="s">
        <v>1966</v>
      </c>
      <c r="H1453">
        <v>358</v>
      </c>
      <c r="I1453">
        <v>262</v>
      </c>
      <c r="J1453">
        <v>0</v>
      </c>
      <c r="K1453">
        <v>0</v>
      </c>
      <c r="L1453">
        <v>0</v>
      </c>
      <c r="M1453" s="3">
        <v>358</v>
      </c>
      <c r="N1453">
        <v>0</v>
      </c>
      <c r="O1453">
        <v>0</v>
      </c>
      <c r="P1453">
        <v>0</v>
      </c>
      <c r="Q1453">
        <v>0</v>
      </c>
      <c r="R1453" s="4">
        <v>0</v>
      </c>
      <c r="S1453">
        <v>0</v>
      </c>
      <c r="T1453">
        <v>0</v>
      </c>
      <c r="U1453">
        <v>0</v>
      </c>
      <c r="V1453">
        <v>0</v>
      </c>
      <c r="W1453">
        <v>0</v>
      </c>
      <c r="X1453">
        <v>0</v>
      </c>
      <c r="Y1453">
        <v>0</v>
      </c>
      <c r="Z1453">
        <v>0</v>
      </c>
      <c r="AA1453">
        <v>0</v>
      </c>
      <c r="AB1453">
        <v>0</v>
      </c>
      <c r="AC1453">
        <v>0</v>
      </c>
      <c r="AD1453">
        <v>0</v>
      </c>
      <c r="AE1453">
        <v>1</v>
      </c>
      <c r="AF1453">
        <v>0</v>
      </c>
      <c r="AG1453" s="3">
        <v>0</v>
      </c>
      <c r="AH1453">
        <v>0</v>
      </c>
      <c r="AI1453">
        <v>0</v>
      </c>
      <c r="AJ1453">
        <v>1</v>
      </c>
      <c r="AK1453">
        <v>4</v>
      </c>
      <c r="AL1453" s="4">
        <v>194</v>
      </c>
      <c r="AM1453">
        <v>11</v>
      </c>
      <c r="AN1453">
        <v>3</v>
      </c>
      <c r="AO1453">
        <v>0</v>
      </c>
      <c r="AP1453">
        <v>44</v>
      </c>
      <c r="AQ1453">
        <v>2</v>
      </c>
      <c r="AR1453">
        <v>0</v>
      </c>
      <c r="AS1453">
        <v>0</v>
      </c>
      <c r="AT1453">
        <v>0</v>
      </c>
      <c r="AU1453">
        <v>0</v>
      </c>
      <c r="AV1453">
        <v>0</v>
      </c>
      <c r="AW1453">
        <v>0</v>
      </c>
      <c r="AX1453">
        <v>0</v>
      </c>
      <c r="AY1453">
        <v>0</v>
      </c>
      <c r="AZ1453">
        <v>0</v>
      </c>
      <c r="BA1453" s="3">
        <v>0</v>
      </c>
      <c r="BB1453">
        <v>0</v>
      </c>
      <c r="BC1453">
        <v>0</v>
      </c>
      <c r="BD1453">
        <v>0</v>
      </c>
      <c r="BE1453">
        <v>0</v>
      </c>
      <c r="BF1453" s="4">
        <v>0</v>
      </c>
      <c r="BG1453">
        <v>0</v>
      </c>
      <c r="BH1453">
        <v>0</v>
      </c>
      <c r="BI1453">
        <v>0</v>
      </c>
      <c r="BJ1453">
        <v>0</v>
      </c>
      <c r="BK1453">
        <v>0</v>
      </c>
      <c r="BL1453">
        <v>0</v>
      </c>
      <c r="BM1453">
        <v>0</v>
      </c>
      <c r="BN1453">
        <v>0</v>
      </c>
      <c r="BO1453">
        <v>0</v>
      </c>
      <c r="BP1453">
        <v>0</v>
      </c>
      <c r="BQ1453">
        <v>0</v>
      </c>
      <c r="BR1453">
        <v>0</v>
      </c>
      <c r="BS1453">
        <v>618</v>
      </c>
      <c r="BT1453">
        <v>0</v>
      </c>
      <c r="BU1453" s="1">
        <v>0.95</v>
      </c>
      <c r="BV1453" s="5">
        <f>IFERROR($BF1453/($AL1453+$R1453), "No Votes")</f>
        <v>0</v>
      </c>
      <c r="BW1453" s="5">
        <f>IFERROR($BA1453/($AG1453+$M1453), "No Votes")</f>
        <v>0</v>
      </c>
      <c r="BX1453" t="s">
        <v>2156</v>
      </c>
      <c r="BY1453" s="5" t="s">
        <v>2093</v>
      </c>
      <c r="BZ1453" s="5" t="s">
        <v>2088</v>
      </c>
      <c r="CA1453" s="28" t="str">
        <f>IF(Table1[[#This Row],[Party]]="Labour","Conservative","Labour")</f>
        <v>Labour</v>
      </c>
      <c r="CB1453" s="28" cm="1">
        <f t="array" ref="CB14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358</v>
      </c>
      <c r="CC1453" s="28" cm="1">
        <f t="array" ref="CC14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53" s="28">
        <f>IF(TRIM(Table1[[#This Row],[Party]])="Labour",Table1[[#This Row],[Conservative_Aye]],Table1[[#This Row],[Labour_Aye]])</f>
        <v>0</v>
      </c>
      <c r="CE1453" s="28">
        <f>IF(TRIM(Table1[[#This Row],[Party]])="Labour",Table1[[#This Row],[Conservative_No]],Table1[[#This Row],[Labour_No]])</f>
        <v>194</v>
      </c>
      <c r="CF1453" s="36">
        <f>IF(Table1[[#This Row],[Gov_Aye]]+Table1[[#This Row],[Gov_No]]=0,"",Table1[[#This Row],[Gov_Aye]]/(Table1[[#This Row],[Gov_Aye]]+Table1[[#This Row],[Gov_No]]))</f>
        <v>1</v>
      </c>
      <c r="CG1453" s="36">
        <f>IF(Table1[[#This Row],[Opp_Aye]]+Table1[[#This Row],[Opp_No]]=0,"",Table1[[#This Row],[Opp_Aye]]/(Table1[[#This Row],[Opp_Aye]]+Table1[[#This Row],[Opp_No]]))</f>
        <v>0</v>
      </c>
      <c r="CH1453" s="36">
        <f>IF(OR(Table1[[#This Row],[Gov_Share]]="",Table1[[#This Row],[Opp_Share]]=""),"",ABS(Table1[[#This Row],[Gov_Share]]-Table1[[#This Row],[Opp_Share]]))</f>
        <v>1</v>
      </c>
      <c r="CI1453" s="36">
        <f>IF(Table1[[#This Row],[Gov_Aye]]+Table1[[#This Row],[Gov_No]]=0,"",ABS(Table1[[#This Row],[Gov_Aye]]-Table1[[#This Row],[Gov_No]])/(Table1[[#This Row],[Gov_Aye]]+Table1[[#This Row],[Gov_No]]))</f>
        <v>1</v>
      </c>
      <c r="CJ1453" s="36">
        <f>IF(Table1[[#This Row],[Opp_Aye]]+Table1[[#This Row],[Opp_No]]=0,"",ABS(Table1[[#This Row],[Opp_Aye]]-Table1[[#This Row],[Opp_No]])/(Table1[[#This Row],[Opp_Aye]]+Table1[[#This Row],[Opp_No]]))</f>
        <v>1</v>
      </c>
      <c r="CK14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0.97174408135162338</v>
      </c>
    </row>
    <row r="1454" spans="1:89" ht="29.5" x14ac:dyDescent="0.75">
      <c r="A1454" s="2">
        <v>587</v>
      </c>
      <c r="B1454" s="15">
        <v>43495</v>
      </c>
      <c r="C1454" s="16">
        <v>0.65625</v>
      </c>
      <c r="D1454" s="2">
        <v>318</v>
      </c>
      <c r="E1454" s="19" t="s">
        <v>212</v>
      </c>
      <c r="F1454" s="2"/>
      <c r="G1454" s="2"/>
      <c r="H1454" s="2">
        <v>310</v>
      </c>
      <c r="I1454" s="2">
        <v>257</v>
      </c>
      <c r="J1454" s="2">
        <v>0</v>
      </c>
      <c r="K1454" s="2">
        <v>0</v>
      </c>
      <c r="L1454" s="2">
        <v>0</v>
      </c>
      <c r="M1454" s="3">
        <v>292</v>
      </c>
      <c r="N1454" s="2">
        <v>10</v>
      </c>
      <c r="O1454" s="2">
        <v>0</v>
      </c>
      <c r="P1454" s="2">
        <v>0</v>
      </c>
      <c r="Q1454" s="2">
        <v>1</v>
      </c>
      <c r="R1454" s="4">
        <v>6</v>
      </c>
      <c r="S1454" s="2">
        <v>0</v>
      </c>
      <c r="T1454" s="2">
        <v>0</v>
      </c>
      <c r="U1454" s="2">
        <v>0</v>
      </c>
      <c r="V1454" s="2">
        <v>0</v>
      </c>
      <c r="W1454" s="2">
        <v>0</v>
      </c>
      <c r="X1454" s="2">
        <v>0</v>
      </c>
      <c r="Y1454" s="2">
        <v>0</v>
      </c>
      <c r="Z1454" s="2">
        <v>0</v>
      </c>
      <c r="AA1454" s="2">
        <v>0</v>
      </c>
      <c r="AB1454" s="2">
        <v>0</v>
      </c>
      <c r="AC1454" s="2">
        <v>0</v>
      </c>
      <c r="AD1454" s="2">
        <v>0</v>
      </c>
      <c r="AE1454" s="2">
        <v>0</v>
      </c>
      <c r="AF1454" s="2">
        <v>0</v>
      </c>
      <c r="AG1454" s="3">
        <v>0</v>
      </c>
      <c r="AH1454" s="2">
        <v>0</v>
      </c>
      <c r="AI1454" s="2">
        <v>0</v>
      </c>
      <c r="AJ1454" s="2">
        <v>1</v>
      </c>
      <c r="AK1454" s="2">
        <v>3</v>
      </c>
      <c r="AL1454" s="4">
        <v>206</v>
      </c>
      <c r="AM1454" s="2">
        <v>10</v>
      </c>
      <c r="AN1454" s="2">
        <v>4</v>
      </c>
      <c r="AO1454" s="2">
        <v>0</v>
      </c>
      <c r="AP1454" s="2">
        <v>33</v>
      </c>
      <c r="AQ1454" s="2">
        <v>0</v>
      </c>
      <c r="AR1454" s="2">
        <v>0</v>
      </c>
      <c r="AS1454" s="2">
        <v>0</v>
      </c>
      <c r="AT1454" s="2">
        <v>0</v>
      </c>
      <c r="AU1454" s="2">
        <v>0</v>
      </c>
      <c r="AV1454" s="2">
        <v>0</v>
      </c>
      <c r="AW1454" s="2">
        <v>0</v>
      </c>
      <c r="AX1454" s="2">
        <v>0</v>
      </c>
      <c r="AY1454" s="2">
        <v>0</v>
      </c>
      <c r="AZ1454" s="2">
        <v>0</v>
      </c>
      <c r="BA1454" s="44">
        <v>0</v>
      </c>
      <c r="BB1454" s="2">
        <v>0</v>
      </c>
      <c r="BC1454" s="2">
        <v>0</v>
      </c>
      <c r="BD1454" s="2">
        <v>0</v>
      </c>
      <c r="BE1454" s="2">
        <v>1</v>
      </c>
      <c r="BF1454" s="45">
        <v>6</v>
      </c>
      <c r="BG1454" s="2">
        <v>0</v>
      </c>
      <c r="BH1454" s="2">
        <v>0</v>
      </c>
      <c r="BI1454" s="2">
        <v>0</v>
      </c>
      <c r="BJ1454" s="2">
        <v>0</v>
      </c>
      <c r="BK1454" s="2">
        <v>0</v>
      </c>
      <c r="BL1454" s="2">
        <v>0</v>
      </c>
      <c r="BM1454" s="2">
        <v>0</v>
      </c>
      <c r="BN1454" s="2">
        <v>0</v>
      </c>
      <c r="BO1454" s="2">
        <v>0</v>
      </c>
      <c r="BP1454" s="2">
        <v>0</v>
      </c>
      <c r="BQ1454" s="2">
        <v>0</v>
      </c>
      <c r="BR1454" s="2">
        <v>7</v>
      </c>
      <c r="BS1454" s="2">
        <v>566</v>
      </c>
      <c r="BT1454" s="2">
        <v>0.01</v>
      </c>
      <c r="BU1454" s="5">
        <v>0.87</v>
      </c>
      <c r="BV1454" s="5">
        <f>IFERROR($BF1454/($AL1454+$R1454), "No Votes")</f>
        <v>2.8301886792452831E-2</v>
      </c>
      <c r="BW1454" s="5">
        <f>IFERROR($BA1454/($AG1454+$M1454), "No Votes")</f>
        <v>0</v>
      </c>
      <c r="BX1454" t="s">
        <v>2157</v>
      </c>
      <c r="BY1454" s="5" t="s">
        <v>2086</v>
      </c>
      <c r="BZ1454" s="5" t="s">
        <v>2088</v>
      </c>
      <c r="CA1454" s="28" t="str">
        <f>IF(Table1[[#This Row],[Party]]="Labour","Conservative","Labour")</f>
        <v>Labour</v>
      </c>
      <c r="CB1454" s="28" cm="1">
        <f t="array" ref="CB14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1454" s="28" cm="1">
        <f t="array" ref="CC14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54" s="28">
        <f>IF(TRIM(Table1[[#This Row],[Party]])="Labour",Table1[[#This Row],[Conservative_Aye]],Table1[[#This Row],[Labour_Aye]])</f>
        <v>6</v>
      </c>
      <c r="CE1454" s="28">
        <f>IF(TRIM(Table1[[#This Row],[Party]])="Labour",Table1[[#This Row],[Conservative_No]],Table1[[#This Row],[Labour_No]])</f>
        <v>206</v>
      </c>
      <c r="CF1454" s="36">
        <f>IF(Table1[[#This Row],[Gov_Aye]]+Table1[[#This Row],[Gov_No]]=0,"",Table1[[#This Row],[Gov_Aye]]/(Table1[[#This Row],[Gov_Aye]]+Table1[[#This Row],[Gov_No]]))</f>
        <v>1</v>
      </c>
      <c r="CG1454" s="36">
        <f>IF(Table1[[#This Row],[Opp_Aye]]+Table1[[#This Row],[Opp_No]]=0,"",Table1[[#This Row],[Opp_Aye]]/(Table1[[#This Row],[Opp_Aye]]+Table1[[#This Row],[Opp_No]]))</f>
        <v>2.8301886792452831E-2</v>
      </c>
      <c r="CH1454" s="36">
        <f>IF(OR(Table1[[#This Row],[Gov_Share]]="",Table1[[#This Row],[Opp_Share]]=""),"",ABS(Table1[[#This Row],[Gov_Share]]-Table1[[#This Row],[Opp_Share]]))</f>
        <v>0.97169811320754718</v>
      </c>
      <c r="CI1454" s="36">
        <f>IF(Table1[[#This Row],[Gov_Aye]]+Table1[[#This Row],[Gov_No]]=0,"",ABS(Table1[[#This Row],[Gov_Aye]]-Table1[[#This Row],[Gov_No]])/(Table1[[#This Row],[Gov_Aye]]+Table1[[#This Row],[Gov_No]]))</f>
        <v>1</v>
      </c>
      <c r="CJ1454" s="36">
        <f>IF(Table1[[#This Row],[Opp_Aye]]+Table1[[#This Row],[Opp_No]]=0,"",ABS(Table1[[#This Row],[Opp_Aye]]-Table1[[#This Row],[Opp_No]])/(Table1[[#This Row],[Opp_Aye]]+Table1[[#This Row],[Opp_No]]))</f>
        <v>0.94339622641509435</v>
      </c>
      <c r="CK14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0.94305688336520077</v>
      </c>
    </row>
    <row r="1455" spans="1:89" ht="29.5" hidden="1" x14ac:dyDescent="0.75">
      <c r="A1455">
        <v>1082</v>
      </c>
      <c r="B1455" s="17">
        <v>44397</v>
      </c>
      <c r="C1455" s="18">
        <v>0.79166666666666663</v>
      </c>
      <c r="D1455">
        <v>57</v>
      </c>
      <c r="E1455" s="20" t="s">
        <v>608</v>
      </c>
      <c r="F1455" t="s">
        <v>2048</v>
      </c>
      <c r="H1455">
        <v>265</v>
      </c>
      <c r="I1455">
        <v>359</v>
      </c>
      <c r="J1455">
        <v>2</v>
      </c>
      <c r="K1455">
        <v>1</v>
      </c>
      <c r="L1455">
        <v>0</v>
      </c>
      <c r="M1455" s="3">
        <v>0</v>
      </c>
      <c r="N1455">
        <v>0</v>
      </c>
      <c r="O1455">
        <v>0</v>
      </c>
      <c r="P1455">
        <v>1</v>
      </c>
      <c r="Q1455">
        <v>4</v>
      </c>
      <c r="R1455" s="4">
        <v>195</v>
      </c>
      <c r="S1455">
        <v>12</v>
      </c>
      <c r="T1455">
        <v>3</v>
      </c>
      <c r="U1455">
        <v>0</v>
      </c>
      <c r="V1455">
        <v>45</v>
      </c>
      <c r="W1455">
        <v>2</v>
      </c>
      <c r="X1455">
        <v>0</v>
      </c>
      <c r="Y1455">
        <v>0</v>
      </c>
      <c r="Z1455">
        <v>0</v>
      </c>
      <c r="AA1455">
        <v>0</v>
      </c>
      <c r="AB1455">
        <v>0</v>
      </c>
      <c r="AC1455">
        <v>0</v>
      </c>
      <c r="AD1455">
        <v>0</v>
      </c>
      <c r="AE1455">
        <v>0</v>
      </c>
      <c r="AF1455">
        <v>0</v>
      </c>
      <c r="AG1455" s="3">
        <v>357</v>
      </c>
      <c r="AH1455">
        <v>0</v>
      </c>
      <c r="AI1455">
        <v>0</v>
      </c>
      <c r="AJ1455">
        <v>0</v>
      </c>
      <c r="AK1455">
        <v>2</v>
      </c>
      <c r="AL1455" s="4">
        <v>0</v>
      </c>
      <c r="AM1455">
        <v>0</v>
      </c>
      <c r="AN1455">
        <v>0</v>
      </c>
      <c r="AO1455">
        <v>0</v>
      </c>
      <c r="AP1455">
        <v>0</v>
      </c>
      <c r="AQ1455">
        <v>0</v>
      </c>
      <c r="AR1455">
        <v>0</v>
      </c>
      <c r="AS1455">
        <v>0</v>
      </c>
      <c r="AT1455">
        <v>0</v>
      </c>
      <c r="AU1455">
        <v>0</v>
      </c>
      <c r="AV1455">
        <v>0</v>
      </c>
      <c r="AW1455">
        <v>0</v>
      </c>
      <c r="AX1455">
        <v>0</v>
      </c>
      <c r="AY1455">
        <v>0</v>
      </c>
      <c r="AZ1455">
        <v>0</v>
      </c>
      <c r="BA1455" s="3">
        <v>0</v>
      </c>
      <c r="BB1455">
        <v>0</v>
      </c>
      <c r="BC1455">
        <v>0</v>
      </c>
      <c r="BD1455">
        <v>0</v>
      </c>
      <c r="BE1455">
        <v>2</v>
      </c>
      <c r="BF1455" s="4">
        <v>0</v>
      </c>
      <c r="BG1455">
        <v>0</v>
      </c>
      <c r="BH1455">
        <v>0</v>
      </c>
      <c r="BI1455">
        <v>0</v>
      </c>
      <c r="BJ1455">
        <v>0</v>
      </c>
      <c r="BK1455">
        <v>0</v>
      </c>
      <c r="BL1455">
        <v>0</v>
      </c>
      <c r="BM1455">
        <v>0</v>
      </c>
      <c r="BN1455">
        <v>0</v>
      </c>
      <c r="BO1455">
        <v>0</v>
      </c>
      <c r="BP1455">
        <v>0</v>
      </c>
      <c r="BQ1455">
        <v>0</v>
      </c>
      <c r="BR1455">
        <v>2</v>
      </c>
      <c r="BS1455">
        <v>624</v>
      </c>
      <c r="BT1455">
        <v>0</v>
      </c>
      <c r="BU1455" s="1">
        <v>0.96</v>
      </c>
      <c r="BV1455" s="5">
        <f>IFERROR($BF1455/($AL1455+$R1455), "No Votes")</f>
        <v>0</v>
      </c>
      <c r="BW1455" s="5">
        <f>IFERROR($BA1455/($AG1455+$M1455), "No Votes")</f>
        <v>0</v>
      </c>
      <c r="BX1455" t="s">
        <v>2156</v>
      </c>
      <c r="BY1455" s="5" t="s">
        <v>2093</v>
      </c>
      <c r="BZ1455" s="5" t="s">
        <v>2088</v>
      </c>
      <c r="CA1455" s="28" t="str">
        <f>IF(Table1[[#This Row],[Party]]="Labour","Conservative","Labour")</f>
        <v>Labour</v>
      </c>
      <c r="CB1455" s="28" cm="1">
        <f t="array" ref="CB14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55" s="28" cm="1">
        <f t="array" ref="CC14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357</v>
      </c>
      <c r="CD1455" s="28">
        <f>IF(TRIM(Table1[[#This Row],[Party]])="Labour",Table1[[#This Row],[Conservative_Aye]],Table1[[#This Row],[Labour_Aye]])</f>
        <v>195</v>
      </c>
      <c r="CE1455" s="28">
        <f>IF(TRIM(Table1[[#This Row],[Party]])="Labour",Table1[[#This Row],[Conservative_No]],Table1[[#This Row],[Labour_No]])</f>
        <v>0</v>
      </c>
      <c r="CF1455" s="36">
        <f>IF(Table1[[#This Row],[Gov_Aye]]+Table1[[#This Row],[Gov_No]]=0,"",Table1[[#This Row],[Gov_Aye]]/(Table1[[#This Row],[Gov_Aye]]+Table1[[#This Row],[Gov_No]]))</f>
        <v>0</v>
      </c>
      <c r="CG1455" s="36">
        <f>IF(Table1[[#This Row],[Opp_Aye]]+Table1[[#This Row],[Opp_No]]=0,"",Table1[[#This Row],[Opp_Aye]]/(Table1[[#This Row],[Opp_Aye]]+Table1[[#This Row],[Opp_No]]))</f>
        <v>1</v>
      </c>
      <c r="CH1455" s="36">
        <f>IF(OR(Table1[[#This Row],[Gov_Share]]="",Table1[[#This Row],[Opp_Share]]=""),"",ABS(Table1[[#This Row],[Gov_Share]]-Table1[[#This Row],[Opp_Share]]))</f>
        <v>1</v>
      </c>
      <c r="CI1455" s="36">
        <f>IF(Table1[[#This Row],[Gov_Aye]]+Table1[[#This Row],[Gov_No]]=0,"",ABS(Table1[[#This Row],[Gov_Aye]]-Table1[[#This Row],[Gov_No]])/(Table1[[#This Row],[Gov_Aye]]+Table1[[#This Row],[Gov_No]]))</f>
        <v>1</v>
      </c>
      <c r="CJ1455" s="36">
        <f>IF(Table1[[#This Row],[Opp_Aye]]+Table1[[#This Row],[Opp_No]]=0,"",ABS(Table1[[#This Row],[Opp_Aye]]-Table1[[#This Row],[Opp_No]])/(Table1[[#This Row],[Opp_Aye]]+Table1[[#This Row],[Opp_No]]))</f>
        <v>1</v>
      </c>
      <c r="CK14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0.96930704757407626</v>
      </c>
    </row>
    <row r="1456" spans="1:89" ht="29.5" hidden="1" x14ac:dyDescent="0.75">
      <c r="A1456" s="2">
        <v>623</v>
      </c>
      <c r="B1456" s="15">
        <v>43536</v>
      </c>
      <c r="C1456" s="16">
        <v>0.79166666666666663</v>
      </c>
      <c r="D1456" s="2">
        <v>354</v>
      </c>
      <c r="E1456" s="19" t="s">
        <v>87</v>
      </c>
      <c r="F1456" s="2" t="s">
        <v>2002</v>
      </c>
      <c r="G1456" t="s">
        <v>2073</v>
      </c>
      <c r="H1456" s="2">
        <v>242</v>
      </c>
      <c r="I1456" s="2">
        <v>391</v>
      </c>
      <c r="J1456" s="2">
        <v>0</v>
      </c>
      <c r="K1456" s="2">
        <v>0</v>
      </c>
      <c r="L1456" s="2">
        <v>0</v>
      </c>
      <c r="M1456" s="3">
        <v>235</v>
      </c>
      <c r="N1456" s="2">
        <v>0</v>
      </c>
      <c r="O1456" s="2">
        <v>0</v>
      </c>
      <c r="P1456" s="2">
        <v>0</v>
      </c>
      <c r="Q1456" s="2">
        <v>4</v>
      </c>
      <c r="R1456" s="4">
        <v>3</v>
      </c>
      <c r="S1456" s="2">
        <v>0</v>
      </c>
      <c r="T1456" s="2">
        <v>0</v>
      </c>
      <c r="U1456" s="2">
        <v>0</v>
      </c>
      <c r="V1456" s="2">
        <v>0</v>
      </c>
      <c r="W1456" s="2">
        <v>0</v>
      </c>
      <c r="X1456" s="2">
        <v>0</v>
      </c>
      <c r="Y1456" s="2">
        <v>0</v>
      </c>
      <c r="Z1456" s="2">
        <v>0</v>
      </c>
      <c r="AA1456" s="2">
        <v>0</v>
      </c>
      <c r="AB1456" s="2">
        <v>0</v>
      </c>
      <c r="AC1456" s="2">
        <v>0</v>
      </c>
      <c r="AD1456" s="2">
        <v>0</v>
      </c>
      <c r="AE1456" s="2">
        <v>0</v>
      </c>
      <c r="AF1456" s="2">
        <v>0</v>
      </c>
      <c r="AG1456" s="3">
        <v>75</v>
      </c>
      <c r="AH1456" s="2">
        <v>10</v>
      </c>
      <c r="AI1456" s="2">
        <v>0</v>
      </c>
      <c r="AJ1456" s="2">
        <v>1</v>
      </c>
      <c r="AK1456" s="2">
        <v>17</v>
      </c>
      <c r="AL1456" s="4">
        <v>238</v>
      </c>
      <c r="AM1456" s="2">
        <v>11</v>
      </c>
      <c r="AN1456" s="2">
        <v>4</v>
      </c>
      <c r="AO1456" s="2">
        <v>0</v>
      </c>
      <c r="AP1456" s="2">
        <v>35</v>
      </c>
      <c r="AQ1456" s="2">
        <v>0</v>
      </c>
      <c r="AR1456" s="2">
        <v>0</v>
      </c>
      <c r="AS1456" s="2">
        <v>0</v>
      </c>
      <c r="AT1456" s="2">
        <v>0</v>
      </c>
      <c r="AU1456" s="2">
        <v>0</v>
      </c>
      <c r="AV1456" s="2">
        <v>0</v>
      </c>
      <c r="AW1456" s="2">
        <v>0</v>
      </c>
      <c r="AX1456" s="2">
        <v>0</v>
      </c>
      <c r="AY1456" s="2">
        <v>0</v>
      </c>
      <c r="AZ1456" s="2">
        <v>0</v>
      </c>
      <c r="BA1456" s="44">
        <v>75</v>
      </c>
      <c r="BB1456" s="2">
        <v>0</v>
      </c>
      <c r="BC1456" s="2">
        <v>0</v>
      </c>
      <c r="BD1456" s="2">
        <v>0</v>
      </c>
      <c r="BE1456" s="2">
        <v>4</v>
      </c>
      <c r="BF1456" s="45">
        <v>3</v>
      </c>
      <c r="BG1456" s="2">
        <v>0</v>
      </c>
      <c r="BH1456" s="2">
        <v>0</v>
      </c>
      <c r="BI1456" s="2">
        <v>0</v>
      </c>
      <c r="BJ1456" s="2">
        <v>0</v>
      </c>
      <c r="BK1456" s="2">
        <v>0</v>
      </c>
      <c r="BL1456" s="2">
        <v>0</v>
      </c>
      <c r="BM1456" s="2">
        <v>0</v>
      </c>
      <c r="BN1456" s="2">
        <v>0</v>
      </c>
      <c r="BO1456" s="2">
        <v>0</v>
      </c>
      <c r="BP1456" s="2">
        <v>0</v>
      </c>
      <c r="BQ1456" s="2">
        <v>0</v>
      </c>
      <c r="BR1456" s="2">
        <v>82</v>
      </c>
      <c r="BS1456" s="2">
        <v>633</v>
      </c>
      <c r="BT1456" s="2">
        <v>0.13</v>
      </c>
      <c r="BU1456" s="5">
        <v>0.97</v>
      </c>
      <c r="BV1456" s="5">
        <f>IFERROR($BF1456/($AL1456+$R1456), "No Votes")</f>
        <v>1.2448132780082987E-2</v>
      </c>
      <c r="BW1456" s="5">
        <f>IFERROR($BA1456/($AG1456+$M1456), "No Votes")</f>
        <v>0.24193548387096775</v>
      </c>
      <c r="BX1456" t="s">
        <v>2156</v>
      </c>
      <c r="BY1456" s="5" t="s">
        <v>2086</v>
      </c>
      <c r="BZ1456" s="5" t="s">
        <v>2088</v>
      </c>
      <c r="CA1456" s="28" t="str">
        <f>IF(Table1[[#This Row],[Party]]="Labour","Conservative","Labour")</f>
        <v>Labour</v>
      </c>
      <c r="CB1456" s="28" cm="1">
        <f t="array" ref="CB14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235</v>
      </c>
      <c r="CC1456" s="28" cm="1">
        <f t="array" ref="CC14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75</v>
      </c>
      <c r="CD1456" s="28">
        <f>IF(TRIM(Table1[[#This Row],[Party]])="Labour",Table1[[#This Row],[Conservative_Aye]],Table1[[#This Row],[Labour_Aye]])</f>
        <v>3</v>
      </c>
      <c r="CE1456" s="28">
        <f>IF(TRIM(Table1[[#This Row],[Party]])="Labour",Table1[[#This Row],[Conservative_No]],Table1[[#This Row],[Labour_No]])</f>
        <v>238</v>
      </c>
      <c r="CF1456" s="36">
        <f>IF(Table1[[#This Row],[Gov_Aye]]+Table1[[#This Row],[Gov_No]]=0,"",Table1[[#This Row],[Gov_Aye]]/(Table1[[#This Row],[Gov_Aye]]+Table1[[#This Row],[Gov_No]]))</f>
        <v>0.75806451612903225</v>
      </c>
      <c r="CG1456" s="36">
        <f>IF(Table1[[#This Row],[Opp_Aye]]+Table1[[#This Row],[Opp_No]]=0,"",Table1[[#This Row],[Opp_Aye]]/(Table1[[#This Row],[Opp_Aye]]+Table1[[#This Row],[Opp_No]]))</f>
        <v>1.2448132780082987E-2</v>
      </c>
      <c r="CH1456" s="36">
        <f>IF(OR(Table1[[#This Row],[Gov_Share]]="",Table1[[#This Row],[Opp_Share]]=""),"",ABS(Table1[[#This Row],[Gov_Share]]-Table1[[#This Row],[Opp_Share]]))</f>
        <v>0.74561638334894931</v>
      </c>
      <c r="CI1456" s="36">
        <f>IF(Table1[[#This Row],[Gov_Aye]]+Table1[[#This Row],[Gov_No]]=0,"",ABS(Table1[[#This Row],[Gov_Aye]]-Table1[[#This Row],[Gov_No]])/(Table1[[#This Row],[Gov_Aye]]+Table1[[#This Row],[Gov_No]]))</f>
        <v>0.5161290322580645</v>
      </c>
      <c r="CJ1456" s="36">
        <f>IF(Table1[[#This Row],[Opp_Aye]]+Table1[[#This Row],[Opp_No]]=0,"",ABS(Table1[[#This Row],[Opp_Aye]]-Table1[[#This Row],[Opp_No]])/(Table1[[#This Row],[Opp_Aye]]+Table1[[#This Row],[Opp_No]]))</f>
        <v>0.975103734439834</v>
      </c>
      <c r="CK14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0.72207846875735104</v>
      </c>
    </row>
    <row r="1457" spans="1:89" ht="29.5" hidden="1" x14ac:dyDescent="0.75">
      <c r="A1457" s="2">
        <v>647</v>
      </c>
      <c r="B1457" s="15">
        <v>43550</v>
      </c>
      <c r="C1457" s="16">
        <v>0.76388888888888884</v>
      </c>
      <c r="D1457" s="2">
        <v>378</v>
      </c>
      <c r="E1457" s="19" t="s">
        <v>346</v>
      </c>
      <c r="F1457" s="2" t="s">
        <v>2005</v>
      </c>
      <c r="G1457" s="2"/>
      <c r="H1457" s="2">
        <v>309</v>
      </c>
      <c r="I1457" s="2">
        <v>292</v>
      </c>
      <c r="J1457" s="2">
        <v>0</v>
      </c>
      <c r="K1457" s="2">
        <v>0</v>
      </c>
      <c r="L1457" s="2">
        <v>0</v>
      </c>
      <c r="M1457" s="3">
        <v>298</v>
      </c>
      <c r="N1457" s="2">
        <v>10</v>
      </c>
      <c r="O1457" s="2">
        <v>0</v>
      </c>
      <c r="P1457" s="2">
        <v>0</v>
      </c>
      <c r="Q1457" s="2">
        <v>1</v>
      </c>
      <c r="R1457" s="4">
        <v>0</v>
      </c>
      <c r="S1457" s="2">
        <v>0</v>
      </c>
      <c r="T1457" s="2">
        <v>0</v>
      </c>
      <c r="U1457" s="2">
        <v>0</v>
      </c>
      <c r="V1457" s="2">
        <v>0</v>
      </c>
      <c r="W1457" s="2">
        <v>0</v>
      </c>
      <c r="X1457" s="2">
        <v>0</v>
      </c>
      <c r="Y1457" s="2">
        <v>0</v>
      </c>
      <c r="Z1457" s="2">
        <v>0</v>
      </c>
      <c r="AA1457" s="2">
        <v>0</v>
      </c>
      <c r="AB1457" s="2">
        <v>0</v>
      </c>
      <c r="AC1457" s="2">
        <v>0</v>
      </c>
      <c r="AD1457" s="2">
        <v>0</v>
      </c>
      <c r="AE1457" s="2">
        <v>0</v>
      </c>
      <c r="AF1457" s="2">
        <v>0</v>
      </c>
      <c r="AG1457" s="3">
        <v>0</v>
      </c>
      <c r="AH1457" s="2">
        <v>0</v>
      </c>
      <c r="AI1457" s="2">
        <v>0</v>
      </c>
      <c r="AJ1457" s="2">
        <v>1</v>
      </c>
      <c r="AK1457" s="2">
        <v>14</v>
      </c>
      <c r="AL1457" s="4">
        <v>228</v>
      </c>
      <c r="AM1457" s="2">
        <v>11</v>
      </c>
      <c r="AN1457" s="2">
        <v>4</v>
      </c>
      <c r="AO1457" s="2">
        <v>0</v>
      </c>
      <c r="AP1457" s="2">
        <v>34</v>
      </c>
      <c r="AQ1457" s="2">
        <v>0</v>
      </c>
      <c r="AR1457" s="2">
        <v>0</v>
      </c>
      <c r="AS1457" s="2">
        <v>0</v>
      </c>
      <c r="AT1457" s="2">
        <v>0</v>
      </c>
      <c r="AU1457" s="2">
        <v>0</v>
      </c>
      <c r="AV1457" s="2">
        <v>0</v>
      </c>
      <c r="AW1457" s="2">
        <v>0</v>
      </c>
      <c r="AX1457" s="2">
        <v>0</v>
      </c>
      <c r="AY1457" s="2">
        <v>0</v>
      </c>
      <c r="AZ1457" s="2">
        <v>0</v>
      </c>
      <c r="BA1457" s="44">
        <v>0</v>
      </c>
      <c r="BB1457" s="2">
        <v>0</v>
      </c>
      <c r="BC1457" s="2">
        <v>0</v>
      </c>
      <c r="BD1457" s="2">
        <v>0</v>
      </c>
      <c r="BE1457" s="2">
        <v>1</v>
      </c>
      <c r="BF1457" s="45">
        <v>0</v>
      </c>
      <c r="BG1457" s="2">
        <v>0</v>
      </c>
      <c r="BH1457" s="2">
        <v>0</v>
      </c>
      <c r="BI1457" s="2">
        <v>0</v>
      </c>
      <c r="BJ1457" s="2">
        <v>0</v>
      </c>
      <c r="BK1457" s="2">
        <v>0</v>
      </c>
      <c r="BL1457" s="2">
        <v>0</v>
      </c>
      <c r="BM1457" s="2">
        <v>0</v>
      </c>
      <c r="BN1457" s="2">
        <v>0</v>
      </c>
      <c r="BO1457" s="2">
        <v>0</v>
      </c>
      <c r="BP1457" s="2">
        <v>0</v>
      </c>
      <c r="BQ1457" s="2">
        <v>0</v>
      </c>
      <c r="BR1457" s="2">
        <v>1</v>
      </c>
      <c r="BS1457" s="2">
        <v>601</v>
      </c>
      <c r="BT1457" s="2">
        <v>0</v>
      </c>
      <c r="BU1457" s="5">
        <v>0.92</v>
      </c>
      <c r="BV1457" s="5">
        <f>IFERROR($BF1457/($AL1457+$R1457), "No Votes")</f>
        <v>0</v>
      </c>
      <c r="BW1457" s="5">
        <f>IFERROR($BA1457/($AG1457+$M1457), "No Votes")</f>
        <v>0</v>
      </c>
      <c r="BX1457" t="s">
        <v>2156</v>
      </c>
      <c r="BY1457" s="5" t="s">
        <v>2086</v>
      </c>
      <c r="BZ1457" s="5" t="s">
        <v>2088</v>
      </c>
      <c r="CA1457" s="28" t="str">
        <f>IF(Table1[[#This Row],[Party]]="Labour","Conservative","Labour")</f>
        <v>Labour</v>
      </c>
      <c r="CB1457" s="28" cm="1">
        <f t="array" ref="CB14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457" s="28" cm="1">
        <f t="array" ref="CC14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57" s="28">
        <f>IF(TRIM(Table1[[#This Row],[Party]])="Labour",Table1[[#This Row],[Conservative_Aye]],Table1[[#This Row],[Labour_Aye]])</f>
        <v>0</v>
      </c>
      <c r="CE1457" s="28">
        <f>IF(TRIM(Table1[[#This Row],[Party]])="Labour",Table1[[#This Row],[Conservative_No]],Table1[[#This Row],[Labour_No]])</f>
        <v>228</v>
      </c>
      <c r="CF1457" s="36">
        <f>IF(Table1[[#This Row],[Gov_Aye]]+Table1[[#This Row],[Gov_No]]=0,"",Table1[[#This Row],[Gov_Aye]]/(Table1[[#This Row],[Gov_Aye]]+Table1[[#This Row],[Gov_No]]))</f>
        <v>1</v>
      </c>
      <c r="CG1457" s="36">
        <f>IF(Table1[[#This Row],[Opp_Aye]]+Table1[[#This Row],[Opp_No]]=0,"",Table1[[#This Row],[Opp_Aye]]/(Table1[[#This Row],[Opp_Aye]]+Table1[[#This Row],[Opp_No]]))</f>
        <v>0</v>
      </c>
      <c r="CH1457" s="36">
        <f>IF(OR(Table1[[#This Row],[Gov_Share]]="",Table1[[#This Row],[Opp_Share]]=""),"",ABS(Table1[[#This Row],[Gov_Share]]-Table1[[#This Row],[Opp_Share]]))</f>
        <v>1</v>
      </c>
      <c r="CI1457" s="36">
        <f>IF(Table1[[#This Row],[Gov_Aye]]+Table1[[#This Row],[Gov_No]]=0,"",ABS(Table1[[#This Row],[Gov_Aye]]-Table1[[#This Row],[Gov_No]])/(Table1[[#This Row],[Gov_Aye]]+Table1[[#This Row],[Gov_No]]))</f>
        <v>1</v>
      </c>
      <c r="CJ1457" s="36">
        <f>IF(Table1[[#This Row],[Opp_Aye]]+Table1[[#This Row],[Opp_No]]=0,"",ABS(Table1[[#This Row],[Opp_Aye]]-Table1[[#This Row],[Opp_No]])/(Table1[[#This Row],[Opp_Aye]]+Table1[[#This Row],[Opp_No]]))</f>
        <v>1</v>
      </c>
      <c r="CK14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0.96598399565983994</v>
      </c>
    </row>
    <row r="1458" spans="1:89" ht="29.5" hidden="1" x14ac:dyDescent="0.75">
      <c r="A1458">
        <v>646</v>
      </c>
      <c r="B1458" s="17">
        <v>43550</v>
      </c>
      <c r="C1458" s="18">
        <v>0.75138888888888888</v>
      </c>
      <c r="D1458">
        <v>377</v>
      </c>
      <c r="E1458" s="20" t="s">
        <v>582</v>
      </c>
      <c r="F1458" t="s">
        <v>2005</v>
      </c>
      <c r="H1458">
        <v>288</v>
      </c>
      <c r="I1458">
        <v>309</v>
      </c>
      <c r="J1458">
        <v>0</v>
      </c>
      <c r="K1458">
        <v>0</v>
      </c>
      <c r="L1458">
        <v>0</v>
      </c>
      <c r="M1458" s="3">
        <v>0</v>
      </c>
      <c r="N1458">
        <v>0</v>
      </c>
      <c r="O1458">
        <v>0</v>
      </c>
      <c r="P1458">
        <v>1</v>
      </c>
      <c r="Q1458">
        <v>13</v>
      </c>
      <c r="R1458" s="4">
        <v>227</v>
      </c>
      <c r="S1458">
        <v>11</v>
      </c>
      <c r="T1458">
        <v>4</v>
      </c>
      <c r="U1458">
        <v>0</v>
      </c>
      <c r="V1458">
        <v>32</v>
      </c>
      <c r="W1458">
        <v>0</v>
      </c>
      <c r="X1458">
        <v>0</v>
      </c>
      <c r="Y1458">
        <v>0</v>
      </c>
      <c r="Z1458">
        <v>0</v>
      </c>
      <c r="AA1458">
        <v>0</v>
      </c>
      <c r="AB1458">
        <v>0</v>
      </c>
      <c r="AC1458">
        <v>0</v>
      </c>
      <c r="AD1458">
        <v>0</v>
      </c>
      <c r="AE1458">
        <v>0</v>
      </c>
      <c r="AF1458">
        <v>0</v>
      </c>
      <c r="AG1458" s="3">
        <v>297</v>
      </c>
      <c r="AH1458">
        <v>10</v>
      </c>
      <c r="AI1458">
        <v>0</v>
      </c>
      <c r="AJ1458">
        <v>0</v>
      </c>
      <c r="AK1458">
        <v>2</v>
      </c>
      <c r="AL1458" s="4">
        <v>0</v>
      </c>
      <c r="AM1458">
        <v>0</v>
      </c>
      <c r="AN1458">
        <v>0</v>
      </c>
      <c r="AO1458">
        <v>0</v>
      </c>
      <c r="AP1458">
        <v>0</v>
      </c>
      <c r="AQ1458">
        <v>0</v>
      </c>
      <c r="AR1458">
        <v>0</v>
      </c>
      <c r="AS1458">
        <v>0</v>
      </c>
      <c r="AT1458">
        <v>0</v>
      </c>
      <c r="AU1458">
        <v>0</v>
      </c>
      <c r="AV1458">
        <v>0</v>
      </c>
      <c r="AW1458">
        <v>0</v>
      </c>
      <c r="AX1458">
        <v>0</v>
      </c>
      <c r="AY1458">
        <v>0</v>
      </c>
      <c r="AZ1458">
        <v>0</v>
      </c>
      <c r="BA1458" s="3">
        <v>0</v>
      </c>
      <c r="BB1458">
        <v>0</v>
      </c>
      <c r="BC1458">
        <v>0</v>
      </c>
      <c r="BD1458">
        <v>0</v>
      </c>
      <c r="BE1458">
        <v>2</v>
      </c>
      <c r="BF1458" s="4">
        <v>0</v>
      </c>
      <c r="BG1458">
        <v>0</v>
      </c>
      <c r="BH1458">
        <v>0</v>
      </c>
      <c r="BI1458">
        <v>0</v>
      </c>
      <c r="BJ1458">
        <v>0</v>
      </c>
      <c r="BK1458">
        <v>0</v>
      </c>
      <c r="BL1458">
        <v>0</v>
      </c>
      <c r="BM1458">
        <v>0</v>
      </c>
      <c r="BN1458">
        <v>0</v>
      </c>
      <c r="BO1458">
        <v>0</v>
      </c>
      <c r="BP1458">
        <v>0</v>
      </c>
      <c r="BQ1458">
        <v>0</v>
      </c>
      <c r="BR1458">
        <v>2</v>
      </c>
      <c r="BS1458">
        <v>597</v>
      </c>
      <c r="BT1458">
        <v>0</v>
      </c>
      <c r="BU1458" s="1">
        <v>0.92</v>
      </c>
      <c r="BV1458" s="5">
        <f>IFERROR($BF1458/($AL1458+$R1458), "No Votes")</f>
        <v>0</v>
      </c>
      <c r="BW1458" s="5">
        <f>IFERROR($BA1458/($AG1458+$M1458), "No Votes")</f>
        <v>0</v>
      </c>
      <c r="BX1458" t="s">
        <v>2156</v>
      </c>
      <c r="BY1458" s="5" t="s">
        <v>2086</v>
      </c>
      <c r="BZ1458" s="5" t="s">
        <v>2088</v>
      </c>
      <c r="CA1458" s="28" t="str">
        <f>IF(Table1[[#This Row],[Party]]="Labour","Conservative","Labour")</f>
        <v>Labour</v>
      </c>
      <c r="CB1458" s="28" cm="1">
        <f t="array" ref="CB14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58" s="28" cm="1">
        <f t="array" ref="CC14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297</v>
      </c>
      <c r="CD1458" s="28">
        <f>IF(TRIM(Table1[[#This Row],[Party]])="Labour",Table1[[#This Row],[Conservative_Aye]],Table1[[#This Row],[Labour_Aye]])</f>
        <v>227</v>
      </c>
      <c r="CE1458" s="28">
        <f>IF(TRIM(Table1[[#This Row],[Party]])="Labour",Table1[[#This Row],[Conservative_No]],Table1[[#This Row],[Labour_No]])</f>
        <v>0</v>
      </c>
      <c r="CF1458" s="36">
        <f>IF(Table1[[#This Row],[Gov_Aye]]+Table1[[#This Row],[Gov_No]]=0,"",Table1[[#This Row],[Gov_Aye]]/(Table1[[#This Row],[Gov_Aye]]+Table1[[#This Row],[Gov_No]]))</f>
        <v>0</v>
      </c>
      <c r="CG1458" s="36">
        <f>IF(Table1[[#This Row],[Opp_Aye]]+Table1[[#This Row],[Opp_No]]=0,"",Table1[[#This Row],[Opp_Aye]]/(Table1[[#This Row],[Opp_Aye]]+Table1[[#This Row],[Opp_No]]))</f>
        <v>1</v>
      </c>
      <c r="CH1458" s="36">
        <f>IF(OR(Table1[[#This Row],[Gov_Share]]="",Table1[[#This Row],[Opp_Share]]=""),"",ABS(Table1[[#This Row],[Gov_Share]]-Table1[[#This Row],[Opp_Share]]))</f>
        <v>1</v>
      </c>
      <c r="CI1458" s="36">
        <f>IF(Table1[[#This Row],[Gov_Aye]]+Table1[[#This Row],[Gov_No]]=0,"",ABS(Table1[[#This Row],[Gov_Aye]]-Table1[[#This Row],[Gov_No]])/(Table1[[#This Row],[Gov_Aye]]+Table1[[#This Row],[Gov_No]]))</f>
        <v>1</v>
      </c>
      <c r="CJ1458" s="36">
        <f>IF(Table1[[#This Row],[Opp_Aye]]+Table1[[#This Row],[Opp_No]]=0,"",ABS(Table1[[#This Row],[Opp_Aye]]-Table1[[#This Row],[Opp_No]])/(Table1[[#This Row],[Opp_Aye]]+Table1[[#This Row],[Opp_No]]))</f>
        <v>1</v>
      </c>
      <c r="CK14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0.96588005411092737</v>
      </c>
    </row>
    <row r="1459" spans="1:89" x14ac:dyDescent="0.75">
      <c r="A1459">
        <v>731</v>
      </c>
      <c r="B1459" s="17">
        <v>43766</v>
      </c>
      <c r="C1459" s="18">
        <v>0.78055555555555556</v>
      </c>
      <c r="D1459">
        <v>13</v>
      </c>
      <c r="E1459" s="20" t="s">
        <v>1595</v>
      </c>
      <c r="H1459">
        <v>299</v>
      </c>
      <c r="I1459">
        <v>70</v>
      </c>
      <c r="J1459">
        <v>0</v>
      </c>
      <c r="K1459">
        <v>0</v>
      </c>
      <c r="L1459">
        <v>0</v>
      </c>
      <c r="M1459" s="3">
        <v>280</v>
      </c>
      <c r="N1459">
        <v>0</v>
      </c>
      <c r="O1459">
        <v>0</v>
      </c>
      <c r="P1459">
        <v>0</v>
      </c>
      <c r="Q1459">
        <v>18</v>
      </c>
      <c r="R1459" s="4">
        <v>1</v>
      </c>
      <c r="S1459">
        <v>0</v>
      </c>
      <c r="T1459">
        <v>0</v>
      </c>
      <c r="U1459">
        <v>0</v>
      </c>
      <c r="V1459">
        <v>0</v>
      </c>
      <c r="W1459">
        <v>0</v>
      </c>
      <c r="X1459">
        <v>0</v>
      </c>
      <c r="Y1459">
        <v>0</v>
      </c>
      <c r="Z1459">
        <v>0</v>
      </c>
      <c r="AA1459">
        <v>0</v>
      </c>
      <c r="AB1459">
        <v>0</v>
      </c>
      <c r="AC1459">
        <v>0</v>
      </c>
      <c r="AD1459">
        <v>0</v>
      </c>
      <c r="AE1459">
        <v>0</v>
      </c>
      <c r="AF1459">
        <v>0</v>
      </c>
      <c r="AG1459" s="3">
        <v>0</v>
      </c>
      <c r="AH1459">
        <v>0</v>
      </c>
      <c r="AI1459">
        <v>0</v>
      </c>
      <c r="AJ1459">
        <v>1</v>
      </c>
      <c r="AK1459">
        <v>4</v>
      </c>
      <c r="AL1459" s="4">
        <v>38</v>
      </c>
      <c r="AM1459">
        <v>18</v>
      </c>
      <c r="AN1459">
        <v>4</v>
      </c>
      <c r="AO1459">
        <v>0</v>
      </c>
      <c r="AP1459">
        <v>0</v>
      </c>
      <c r="AQ1459">
        <v>0</v>
      </c>
      <c r="AR1459">
        <v>5</v>
      </c>
      <c r="AS1459">
        <v>0</v>
      </c>
      <c r="AT1459">
        <v>0</v>
      </c>
      <c r="AU1459">
        <v>0</v>
      </c>
      <c r="AV1459">
        <v>0</v>
      </c>
      <c r="AW1459">
        <v>0</v>
      </c>
      <c r="AX1459">
        <v>0</v>
      </c>
      <c r="AY1459">
        <v>0</v>
      </c>
      <c r="AZ1459">
        <v>0</v>
      </c>
      <c r="BA1459">
        <v>0</v>
      </c>
      <c r="BB1459">
        <v>0</v>
      </c>
      <c r="BC1459">
        <v>0</v>
      </c>
      <c r="BD1459">
        <v>0</v>
      </c>
      <c r="BE1459">
        <v>4</v>
      </c>
      <c r="BF1459">
        <v>1</v>
      </c>
      <c r="BG1459">
        <v>0</v>
      </c>
      <c r="BH1459">
        <v>0</v>
      </c>
      <c r="BI1459">
        <v>0</v>
      </c>
      <c r="BJ1459">
        <v>0</v>
      </c>
      <c r="BK1459">
        <v>0</v>
      </c>
      <c r="BL1459">
        <v>0</v>
      </c>
      <c r="BM1459">
        <v>0</v>
      </c>
      <c r="BN1459">
        <v>0</v>
      </c>
      <c r="BO1459">
        <v>0</v>
      </c>
      <c r="BP1459">
        <v>0</v>
      </c>
      <c r="BQ1459">
        <v>0</v>
      </c>
      <c r="BR1459">
        <v>5</v>
      </c>
      <c r="BS1459">
        <v>369</v>
      </c>
      <c r="BT1459">
        <v>1.3550136000000001E-2</v>
      </c>
      <c r="BU1459" s="1">
        <v>0.56999999999999995</v>
      </c>
      <c r="BV1459" s="5">
        <f>IFERROR($BF1459/($AL1459+$R1459), "No Votes")</f>
        <v>2.564102564102564E-2</v>
      </c>
      <c r="BW1459" s="5">
        <f>IFERROR($BA1459/($AG1459+$M1459), "No Votes")</f>
        <v>0</v>
      </c>
      <c r="BX1459" t="s">
        <v>2157</v>
      </c>
      <c r="BY1459" s="5" t="s">
        <v>2093</v>
      </c>
      <c r="BZ1459" s="5" t="s">
        <v>2088</v>
      </c>
      <c r="CA1459" s="28" t="str">
        <f>IF(Table1[[#This Row],[Party]]="Labour","Conservative","Labour")</f>
        <v>Labour</v>
      </c>
      <c r="CB1459" s="28" cm="1">
        <f t="array" ref="CB14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280</v>
      </c>
      <c r="CC1459" s="28" cm="1">
        <f t="array" ref="CC14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59" s="28">
        <f>IF(TRIM(Table1[[#This Row],[Party]])="Labour",Table1[[#This Row],[Conservative_Aye]],Table1[[#This Row],[Labour_Aye]])</f>
        <v>1</v>
      </c>
      <c r="CE1459" s="28">
        <f>IF(TRIM(Table1[[#This Row],[Party]])="Labour",Table1[[#This Row],[Conservative_No]],Table1[[#This Row],[Labour_No]])</f>
        <v>38</v>
      </c>
      <c r="CF1459" s="36">
        <f>IF(Table1[[#This Row],[Gov_Aye]]+Table1[[#This Row],[Gov_No]]=0,"",Table1[[#This Row],[Gov_Aye]]/(Table1[[#This Row],[Gov_Aye]]+Table1[[#This Row],[Gov_No]]))</f>
        <v>1</v>
      </c>
      <c r="CG1459" s="36">
        <f>IF(Table1[[#This Row],[Opp_Aye]]+Table1[[#This Row],[Opp_No]]=0,"",Table1[[#This Row],[Opp_Aye]]/(Table1[[#This Row],[Opp_Aye]]+Table1[[#This Row],[Opp_No]]))</f>
        <v>2.564102564102564E-2</v>
      </c>
      <c r="CH1459" s="36">
        <f>IF(OR(Table1[[#This Row],[Gov_Share]]="",Table1[[#This Row],[Opp_Share]]=""),"",ABS(Table1[[#This Row],[Gov_Share]]-Table1[[#This Row],[Opp_Share]]))</f>
        <v>0.97435897435897434</v>
      </c>
      <c r="CI1459" s="36">
        <f>IF(Table1[[#This Row],[Gov_Aye]]+Table1[[#This Row],[Gov_No]]=0,"",ABS(Table1[[#This Row],[Gov_Aye]]-Table1[[#This Row],[Gov_No]])/(Table1[[#This Row],[Gov_Aye]]+Table1[[#This Row],[Gov_No]]))</f>
        <v>1</v>
      </c>
      <c r="CJ1459" s="36">
        <f>IF(Table1[[#This Row],[Opp_Aye]]+Table1[[#This Row],[Opp_No]]=0,"",ABS(Table1[[#This Row],[Opp_Aye]]-Table1[[#This Row],[Opp_No]])/(Table1[[#This Row],[Opp_Aye]]+Table1[[#This Row],[Opp_No]]))</f>
        <v>0.94871794871794868</v>
      </c>
      <c r="CK14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0.94214380026407396</v>
      </c>
    </row>
    <row r="1460" spans="1:89" ht="29.5" x14ac:dyDescent="0.75">
      <c r="A1460" s="2">
        <v>1244</v>
      </c>
      <c r="B1460" s="15">
        <v>44627</v>
      </c>
      <c r="C1460" s="16">
        <v>0.92222222222222228</v>
      </c>
      <c r="D1460" s="2">
        <v>208</v>
      </c>
      <c r="E1460" s="19" t="s">
        <v>191</v>
      </c>
      <c r="F1460" s="2"/>
      <c r="G1460" s="2"/>
      <c r="H1460" s="2">
        <v>234</v>
      </c>
      <c r="I1460" s="2">
        <v>300</v>
      </c>
      <c r="J1460" s="2">
        <v>1</v>
      </c>
      <c r="K1460" s="2">
        <v>1</v>
      </c>
      <c r="L1460" s="2">
        <v>0</v>
      </c>
      <c r="M1460" s="3">
        <v>9</v>
      </c>
      <c r="N1460" s="2">
        <v>6</v>
      </c>
      <c r="O1460" s="2">
        <v>0</v>
      </c>
      <c r="P1460" s="2">
        <v>1</v>
      </c>
      <c r="Q1460" s="2">
        <v>3</v>
      </c>
      <c r="R1460" s="4">
        <v>163</v>
      </c>
      <c r="S1460" s="2">
        <v>10</v>
      </c>
      <c r="T1460" s="2">
        <v>3</v>
      </c>
      <c r="U1460" s="2">
        <v>0</v>
      </c>
      <c r="V1460" s="2">
        <v>36</v>
      </c>
      <c r="W1460" s="2">
        <v>1</v>
      </c>
      <c r="X1460" s="2">
        <v>0</v>
      </c>
      <c r="Y1460" s="2">
        <v>0</v>
      </c>
      <c r="Z1460" s="2">
        <v>0</v>
      </c>
      <c r="AA1460" s="2">
        <v>0</v>
      </c>
      <c r="AB1460" s="2">
        <v>0</v>
      </c>
      <c r="AC1460" s="2">
        <v>0</v>
      </c>
      <c r="AD1460" s="2">
        <v>0</v>
      </c>
      <c r="AE1460" s="2">
        <v>0</v>
      </c>
      <c r="AF1460" s="2">
        <v>0</v>
      </c>
      <c r="AG1460" s="3">
        <v>298</v>
      </c>
      <c r="AH1460" s="2">
        <v>0</v>
      </c>
      <c r="AI1460" s="2">
        <v>0</v>
      </c>
      <c r="AJ1460" s="2">
        <v>0</v>
      </c>
      <c r="AK1460" s="2">
        <v>1</v>
      </c>
      <c r="AL1460" s="4">
        <v>0</v>
      </c>
      <c r="AM1460" s="2">
        <v>0</v>
      </c>
      <c r="AN1460" s="2">
        <v>0</v>
      </c>
      <c r="AO1460" s="2">
        <v>0</v>
      </c>
      <c r="AP1460" s="2">
        <v>0</v>
      </c>
      <c r="AQ1460" s="2">
        <v>0</v>
      </c>
      <c r="AR1460" s="2">
        <v>0</v>
      </c>
      <c r="AS1460" s="2">
        <v>0</v>
      </c>
      <c r="AT1460" s="2">
        <v>0</v>
      </c>
      <c r="AU1460" s="2">
        <v>0</v>
      </c>
      <c r="AV1460" s="2">
        <v>0</v>
      </c>
      <c r="AW1460" s="2">
        <v>0</v>
      </c>
      <c r="AX1460" s="2">
        <v>0</v>
      </c>
      <c r="AY1460" s="2">
        <v>0</v>
      </c>
      <c r="AZ1460" s="2">
        <v>0</v>
      </c>
      <c r="BA1460" s="44">
        <v>9</v>
      </c>
      <c r="BB1460" s="2">
        <v>0</v>
      </c>
      <c r="BC1460" s="2">
        <v>0</v>
      </c>
      <c r="BD1460" s="2">
        <v>0</v>
      </c>
      <c r="BE1460" s="2">
        <v>1</v>
      </c>
      <c r="BF1460" s="45">
        <v>0</v>
      </c>
      <c r="BG1460" s="2">
        <v>0</v>
      </c>
      <c r="BH1460" s="2">
        <v>0</v>
      </c>
      <c r="BI1460" s="2">
        <v>0</v>
      </c>
      <c r="BJ1460" s="2">
        <v>0</v>
      </c>
      <c r="BK1460" s="2">
        <v>0</v>
      </c>
      <c r="BL1460" s="2">
        <v>0</v>
      </c>
      <c r="BM1460" s="2">
        <v>0</v>
      </c>
      <c r="BN1460" s="2">
        <v>0</v>
      </c>
      <c r="BO1460" s="2">
        <v>0</v>
      </c>
      <c r="BP1460" s="2">
        <v>0</v>
      </c>
      <c r="BQ1460" s="2">
        <v>0</v>
      </c>
      <c r="BR1460" s="2">
        <v>10</v>
      </c>
      <c r="BS1460" s="2">
        <v>533</v>
      </c>
      <c r="BT1460" s="2">
        <v>0.02</v>
      </c>
      <c r="BU1460" s="5">
        <v>0.82</v>
      </c>
      <c r="BV1460" s="5">
        <f>IFERROR($BF1460/($AL1460+$R1460), "No Votes")</f>
        <v>0</v>
      </c>
      <c r="BW1460" s="5">
        <f>IFERROR($BA1460/($AG1460+$M1460), "No Votes")</f>
        <v>2.9315960912052116E-2</v>
      </c>
      <c r="BX1460" t="s">
        <v>2157</v>
      </c>
      <c r="BY1460" s="5" t="s">
        <v>2093</v>
      </c>
      <c r="BZ1460" s="5" t="s">
        <v>2088</v>
      </c>
      <c r="CA1460" s="28" t="str">
        <f>IF(Table1[[#This Row],[Party]]="Labour","Conservative","Labour")</f>
        <v>Labour</v>
      </c>
      <c r="CB1460" s="28" cm="1">
        <f t="array" ref="CB14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1460" s="28" cm="1">
        <f t="array" ref="CC14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298</v>
      </c>
      <c r="CD1460" s="28">
        <f>IF(TRIM(Table1[[#This Row],[Party]])="Labour",Table1[[#This Row],[Conservative_Aye]],Table1[[#This Row],[Labour_Aye]])</f>
        <v>163</v>
      </c>
      <c r="CE1460" s="28">
        <f>IF(TRIM(Table1[[#This Row],[Party]])="Labour",Table1[[#This Row],[Conservative_No]],Table1[[#This Row],[Labour_No]])</f>
        <v>0</v>
      </c>
      <c r="CF1460" s="36">
        <f>IF(Table1[[#This Row],[Gov_Aye]]+Table1[[#This Row],[Gov_No]]=0,"",Table1[[#This Row],[Gov_Aye]]/(Table1[[#This Row],[Gov_Aye]]+Table1[[#This Row],[Gov_No]]))</f>
        <v>2.9315960912052116E-2</v>
      </c>
      <c r="CG1460" s="36">
        <f>IF(Table1[[#This Row],[Opp_Aye]]+Table1[[#This Row],[Opp_No]]=0,"",Table1[[#This Row],[Opp_Aye]]/(Table1[[#This Row],[Opp_Aye]]+Table1[[#This Row],[Opp_No]]))</f>
        <v>1</v>
      </c>
      <c r="CH1460" s="36">
        <f>IF(OR(Table1[[#This Row],[Gov_Share]]="",Table1[[#This Row],[Opp_Share]]=""),"",ABS(Table1[[#This Row],[Gov_Share]]-Table1[[#This Row],[Opp_Share]]))</f>
        <v>0.97068403908794787</v>
      </c>
      <c r="CI1460" s="36">
        <f>IF(Table1[[#This Row],[Gov_Aye]]+Table1[[#This Row],[Gov_No]]=0,"",ABS(Table1[[#This Row],[Gov_Aye]]-Table1[[#This Row],[Gov_No]])/(Table1[[#This Row],[Gov_Aye]]+Table1[[#This Row],[Gov_No]]))</f>
        <v>0.94136807817589574</v>
      </c>
      <c r="CJ1460" s="36">
        <f>IF(Table1[[#This Row],[Opp_Aye]]+Table1[[#This Row],[Opp_No]]=0,"",ABS(Table1[[#This Row],[Opp_Aye]]-Table1[[#This Row],[Opp_No]])/(Table1[[#This Row],[Opp_Aye]]+Table1[[#This Row],[Opp_No]]))</f>
        <v>1</v>
      </c>
      <c r="CK14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0.94178038399006225</v>
      </c>
    </row>
    <row r="1461" spans="1:89" x14ac:dyDescent="0.75">
      <c r="A1461" s="2">
        <v>813</v>
      </c>
      <c r="B1461" s="15">
        <v>44013</v>
      </c>
      <c r="C1461" s="16">
        <v>0.88541666666666663</v>
      </c>
      <c r="D1461" s="2">
        <v>71</v>
      </c>
      <c r="E1461" s="19" t="s">
        <v>181</v>
      </c>
      <c r="F1461" s="2"/>
      <c r="G1461" s="2"/>
      <c r="H1461" s="2">
        <v>254</v>
      </c>
      <c r="I1461" s="2">
        <v>317</v>
      </c>
      <c r="J1461" s="2">
        <v>0</v>
      </c>
      <c r="K1461" s="2">
        <v>1</v>
      </c>
      <c r="L1461" s="2">
        <v>0</v>
      </c>
      <c r="M1461" s="3">
        <v>12</v>
      </c>
      <c r="N1461" s="2">
        <v>2</v>
      </c>
      <c r="O1461" s="2">
        <v>0</v>
      </c>
      <c r="P1461" s="2">
        <v>1</v>
      </c>
      <c r="Q1461" s="2">
        <v>0</v>
      </c>
      <c r="R1461" s="4">
        <v>180</v>
      </c>
      <c r="S1461" s="2">
        <v>8</v>
      </c>
      <c r="T1461" s="2">
        <v>3</v>
      </c>
      <c r="U1461" s="2">
        <v>0</v>
      </c>
      <c r="V1461" s="2">
        <v>46</v>
      </c>
      <c r="W1461" s="2">
        <v>2</v>
      </c>
      <c r="X1461" s="2">
        <v>0</v>
      </c>
      <c r="Y1461" s="2">
        <v>0</v>
      </c>
      <c r="Z1461" s="2">
        <v>0</v>
      </c>
      <c r="AA1461" s="2">
        <v>0</v>
      </c>
      <c r="AB1461" s="2">
        <v>0</v>
      </c>
      <c r="AC1461" s="2">
        <v>0</v>
      </c>
      <c r="AD1461" s="2">
        <v>0</v>
      </c>
      <c r="AE1461" s="2">
        <v>0</v>
      </c>
      <c r="AF1461" s="2">
        <v>0</v>
      </c>
      <c r="AG1461" s="3">
        <v>316</v>
      </c>
      <c r="AH1461" s="2">
        <v>0</v>
      </c>
      <c r="AI1461" s="2">
        <v>0</v>
      </c>
      <c r="AJ1461" s="2">
        <v>0</v>
      </c>
      <c r="AK1461" s="2">
        <v>0</v>
      </c>
      <c r="AL1461" s="4">
        <v>0</v>
      </c>
      <c r="AM1461" s="2">
        <v>0</v>
      </c>
      <c r="AN1461" s="2">
        <v>0</v>
      </c>
      <c r="AO1461" s="2">
        <v>0</v>
      </c>
      <c r="AP1461" s="2">
        <v>0</v>
      </c>
      <c r="AQ1461" s="2">
        <v>0</v>
      </c>
      <c r="AR1461" s="2">
        <v>0</v>
      </c>
      <c r="AS1461" s="2">
        <v>0</v>
      </c>
      <c r="AT1461" s="2">
        <v>0</v>
      </c>
      <c r="AU1461" s="2">
        <v>0</v>
      </c>
      <c r="AV1461" s="2">
        <v>0</v>
      </c>
      <c r="AW1461" s="2">
        <v>0</v>
      </c>
      <c r="AX1461" s="2">
        <v>0</v>
      </c>
      <c r="AY1461" s="2">
        <v>0</v>
      </c>
      <c r="AZ1461" s="2">
        <v>0</v>
      </c>
      <c r="BA1461" s="44">
        <v>12</v>
      </c>
      <c r="BB1461" s="2">
        <v>0</v>
      </c>
      <c r="BC1461" s="2">
        <v>0</v>
      </c>
      <c r="BD1461" s="2">
        <v>0</v>
      </c>
      <c r="BE1461" s="2">
        <v>0</v>
      </c>
      <c r="BF1461" s="45">
        <v>0</v>
      </c>
      <c r="BG1461" s="2">
        <v>0</v>
      </c>
      <c r="BH1461" s="2">
        <v>0</v>
      </c>
      <c r="BI1461" s="2">
        <v>0</v>
      </c>
      <c r="BJ1461" s="2">
        <v>0</v>
      </c>
      <c r="BK1461" s="2">
        <v>0</v>
      </c>
      <c r="BL1461" s="2">
        <v>0</v>
      </c>
      <c r="BM1461" s="2">
        <v>0</v>
      </c>
      <c r="BN1461" s="2">
        <v>0</v>
      </c>
      <c r="BO1461" s="2">
        <v>0</v>
      </c>
      <c r="BP1461" s="2">
        <v>0</v>
      </c>
      <c r="BQ1461" s="2">
        <v>0</v>
      </c>
      <c r="BR1461" s="2">
        <v>12</v>
      </c>
      <c r="BS1461" s="2">
        <v>571</v>
      </c>
      <c r="BT1461" s="2">
        <v>0.02</v>
      </c>
      <c r="BU1461" s="5">
        <v>0.88</v>
      </c>
      <c r="BV1461" s="5">
        <f>IFERROR($BF1461/($AL1461+$R1461), "No Votes")</f>
        <v>0</v>
      </c>
      <c r="BW1461" s="5">
        <f>IFERROR($BA1461/($AG1461+$M1461), "No Votes")</f>
        <v>3.6585365853658534E-2</v>
      </c>
      <c r="BX1461" t="s">
        <v>2157</v>
      </c>
      <c r="BY1461" s="5" t="s">
        <v>2093</v>
      </c>
      <c r="BZ1461" s="5" t="s">
        <v>2088</v>
      </c>
      <c r="CA1461" s="28" t="str">
        <f>IF(Table1[[#This Row],[Party]]="Labour","Conservative","Labour")</f>
        <v>Labour</v>
      </c>
      <c r="CB1461" s="28" cm="1">
        <f t="array" ref="CB14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v>
      </c>
      <c r="CC1461" s="28" cm="1">
        <f t="array" ref="CC14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316</v>
      </c>
      <c r="CD1461" s="28">
        <f>IF(TRIM(Table1[[#This Row],[Party]])="Labour",Table1[[#This Row],[Conservative_Aye]],Table1[[#This Row],[Labour_Aye]])</f>
        <v>180</v>
      </c>
      <c r="CE1461" s="28">
        <f>IF(TRIM(Table1[[#This Row],[Party]])="Labour",Table1[[#This Row],[Conservative_No]],Table1[[#This Row],[Labour_No]])</f>
        <v>0</v>
      </c>
      <c r="CF1461" s="36">
        <f>IF(Table1[[#This Row],[Gov_Aye]]+Table1[[#This Row],[Gov_No]]=0,"",Table1[[#This Row],[Gov_Aye]]/(Table1[[#This Row],[Gov_Aye]]+Table1[[#This Row],[Gov_No]]))</f>
        <v>3.6585365853658534E-2</v>
      </c>
      <c r="CG1461" s="36">
        <f>IF(Table1[[#This Row],[Opp_Aye]]+Table1[[#This Row],[Opp_No]]=0,"",Table1[[#This Row],[Opp_Aye]]/(Table1[[#This Row],[Opp_Aye]]+Table1[[#This Row],[Opp_No]]))</f>
        <v>1</v>
      </c>
      <c r="CH1461" s="36">
        <f>IF(OR(Table1[[#This Row],[Gov_Share]]="",Table1[[#This Row],[Opp_Share]]=""),"",ABS(Table1[[#This Row],[Gov_Share]]-Table1[[#This Row],[Opp_Share]]))</f>
        <v>0.96341463414634143</v>
      </c>
      <c r="CI1461" s="36">
        <f>IF(Table1[[#This Row],[Gov_Aye]]+Table1[[#This Row],[Gov_No]]=0,"",ABS(Table1[[#This Row],[Gov_Aye]]-Table1[[#This Row],[Gov_No]])/(Table1[[#This Row],[Gov_Aye]]+Table1[[#This Row],[Gov_No]]))</f>
        <v>0.92682926829268297</v>
      </c>
      <c r="CJ1461" s="36">
        <f>IF(Table1[[#This Row],[Opp_Aye]]+Table1[[#This Row],[Opp_No]]=0,"",ABS(Table1[[#This Row],[Opp_Aye]]-Table1[[#This Row],[Opp_No]])/(Table1[[#This Row],[Opp_Aye]]+Table1[[#This Row],[Opp_No]]))</f>
        <v>1</v>
      </c>
      <c r="CK14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0.94143002028397571</v>
      </c>
    </row>
    <row r="1462" spans="1:89" x14ac:dyDescent="0.75">
      <c r="A1462">
        <v>398</v>
      </c>
      <c r="B1462" s="17">
        <v>43172</v>
      </c>
      <c r="C1462" s="18">
        <v>0.77777777777777779</v>
      </c>
      <c r="D1462">
        <v>131</v>
      </c>
      <c r="E1462" s="20" t="s">
        <v>880</v>
      </c>
      <c r="F1462" t="s">
        <v>1922</v>
      </c>
      <c r="H1462">
        <v>285</v>
      </c>
      <c r="I1462">
        <v>314</v>
      </c>
      <c r="J1462">
        <v>0</v>
      </c>
      <c r="K1462">
        <v>0</v>
      </c>
      <c r="L1462">
        <v>0</v>
      </c>
      <c r="M1462" s="3">
        <v>0</v>
      </c>
      <c r="N1462">
        <v>0</v>
      </c>
      <c r="O1462">
        <v>0</v>
      </c>
      <c r="P1462">
        <v>1</v>
      </c>
      <c r="Q1462">
        <v>4</v>
      </c>
      <c r="R1462" s="4">
        <v>236</v>
      </c>
      <c r="S1462">
        <v>9</v>
      </c>
      <c r="T1462">
        <v>3</v>
      </c>
      <c r="U1462">
        <v>0</v>
      </c>
      <c r="V1462">
        <v>32</v>
      </c>
      <c r="W1462">
        <v>0</v>
      </c>
      <c r="X1462">
        <v>0</v>
      </c>
      <c r="Y1462">
        <v>0</v>
      </c>
      <c r="Z1462">
        <v>0</v>
      </c>
      <c r="AA1462">
        <v>0</v>
      </c>
      <c r="AB1462">
        <v>0</v>
      </c>
      <c r="AC1462">
        <v>0</v>
      </c>
      <c r="AD1462">
        <v>0</v>
      </c>
      <c r="AE1462">
        <v>0</v>
      </c>
      <c r="AF1462">
        <v>0</v>
      </c>
      <c r="AG1462" s="3">
        <v>303</v>
      </c>
      <c r="AH1462">
        <v>10</v>
      </c>
      <c r="AI1462">
        <v>0</v>
      </c>
      <c r="AJ1462">
        <v>0</v>
      </c>
      <c r="AK1462">
        <v>1</v>
      </c>
      <c r="AL1462" s="4">
        <v>0</v>
      </c>
      <c r="AM1462">
        <v>0</v>
      </c>
      <c r="AN1462">
        <v>0</v>
      </c>
      <c r="AO1462">
        <v>0</v>
      </c>
      <c r="AP1462">
        <v>0</v>
      </c>
      <c r="AQ1462">
        <v>0</v>
      </c>
      <c r="AR1462">
        <v>0</v>
      </c>
      <c r="AS1462">
        <v>0</v>
      </c>
      <c r="AT1462">
        <v>0</v>
      </c>
      <c r="AU1462">
        <v>0</v>
      </c>
      <c r="AV1462">
        <v>0</v>
      </c>
      <c r="AW1462">
        <v>0</v>
      </c>
      <c r="AX1462">
        <v>0</v>
      </c>
      <c r="AY1462">
        <v>0</v>
      </c>
      <c r="AZ1462">
        <v>0</v>
      </c>
      <c r="BA1462" s="3">
        <v>0</v>
      </c>
      <c r="BB1462">
        <v>0</v>
      </c>
      <c r="BC1462">
        <v>0</v>
      </c>
      <c r="BD1462">
        <v>0</v>
      </c>
      <c r="BE1462">
        <v>1</v>
      </c>
      <c r="BF1462" s="4">
        <v>0</v>
      </c>
      <c r="BG1462">
        <v>0</v>
      </c>
      <c r="BH1462">
        <v>0</v>
      </c>
      <c r="BI1462">
        <v>0</v>
      </c>
      <c r="BJ1462">
        <v>0</v>
      </c>
      <c r="BK1462">
        <v>0</v>
      </c>
      <c r="BL1462">
        <v>0</v>
      </c>
      <c r="BM1462">
        <v>0</v>
      </c>
      <c r="BN1462">
        <v>0</v>
      </c>
      <c r="BO1462">
        <v>0</v>
      </c>
      <c r="BP1462">
        <v>0</v>
      </c>
      <c r="BQ1462">
        <v>0</v>
      </c>
      <c r="BR1462">
        <v>1</v>
      </c>
      <c r="BS1462">
        <v>599</v>
      </c>
      <c r="BT1462">
        <v>0</v>
      </c>
      <c r="BU1462" s="1">
        <v>0.92</v>
      </c>
      <c r="BV1462" s="5">
        <f>IFERROR($BF1462/($AL1462+$R1462), "No Votes")</f>
        <v>0</v>
      </c>
      <c r="BW1462" s="5">
        <f>IFERROR($BA1462/($AG1462+$M1462), "No Votes")</f>
        <v>0</v>
      </c>
      <c r="BX1462" t="s">
        <v>2157</v>
      </c>
      <c r="BY1462" s="5" t="s">
        <v>2086</v>
      </c>
      <c r="BZ1462" s="5" t="s">
        <v>2088</v>
      </c>
      <c r="CA1462" s="28" t="str">
        <f>IF(Table1[[#This Row],[Party]]="Labour","Conservative","Labour")</f>
        <v>Labour</v>
      </c>
      <c r="CB1462" s="28" cm="1">
        <f t="array" ref="CB14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62" s="28" cm="1">
        <f t="array" ref="CC14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462" s="28">
        <f>IF(TRIM(Table1[[#This Row],[Party]])="Labour",Table1[[#This Row],[Conservative_Aye]],Table1[[#This Row],[Labour_Aye]])</f>
        <v>236</v>
      </c>
      <c r="CE1462" s="28">
        <f>IF(TRIM(Table1[[#This Row],[Party]])="Labour",Table1[[#This Row],[Conservative_No]],Table1[[#This Row],[Labour_No]])</f>
        <v>0</v>
      </c>
      <c r="CF1462" s="36">
        <f>IF(Table1[[#This Row],[Gov_Aye]]+Table1[[#This Row],[Gov_No]]=0,"",Table1[[#This Row],[Gov_Aye]]/(Table1[[#This Row],[Gov_Aye]]+Table1[[#This Row],[Gov_No]]))</f>
        <v>0</v>
      </c>
      <c r="CG1462" s="36">
        <f>IF(Table1[[#This Row],[Opp_Aye]]+Table1[[#This Row],[Opp_No]]=0,"",Table1[[#This Row],[Opp_Aye]]/(Table1[[#This Row],[Opp_Aye]]+Table1[[#This Row],[Opp_No]]))</f>
        <v>1</v>
      </c>
      <c r="CH1462" s="36">
        <f>IF(OR(Table1[[#This Row],[Gov_Share]]="",Table1[[#This Row],[Opp_Share]]=""),"",ABS(Table1[[#This Row],[Gov_Share]]-Table1[[#This Row],[Opp_Share]]))</f>
        <v>1</v>
      </c>
      <c r="CI1462" s="36">
        <f>IF(Table1[[#This Row],[Gov_Aye]]+Table1[[#This Row],[Gov_No]]=0,"",ABS(Table1[[#This Row],[Gov_Aye]]-Table1[[#This Row],[Gov_No]])/(Table1[[#This Row],[Gov_Aye]]+Table1[[#This Row],[Gov_No]]))</f>
        <v>1</v>
      </c>
      <c r="CJ1462" s="36">
        <f>IF(Table1[[#This Row],[Opp_Aye]]+Table1[[#This Row],[Opp_No]]=0,"",ABS(Table1[[#This Row],[Opp_Aye]]-Table1[[#This Row],[Opp_No]])/(Table1[[#This Row],[Opp_Aye]]+Table1[[#This Row],[Opp_No]]))</f>
        <v>1</v>
      </c>
      <c r="CK14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0.97218402545868854</v>
      </c>
    </row>
    <row r="1463" spans="1:89" ht="29.5" hidden="1" x14ac:dyDescent="0.75">
      <c r="A1463">
        <v>716</v>
      </c>
      <c r="B1463" s="17">
        <v>43717</v>
      </c>
      <c r="C1463" s="18">
        <v>0.80069444444444449</v>
      </c>
      <c r="D1463">
        <v>444</v>
      </c>
      <c r="E1463" s="20" t="s">
        <v>200</v>
      </c>
      <c r="F1463" t="s">
        <v>2011</v>
      </c>
      <c r="H1463">
        <v>311</v>
      </c>
      <c r="I1463">
        <v>302</v>
      </c>
      <c r="J1463">
        <v>0</v>
      </c>
      <c r="K1463">
        <v>0</v>
      </c>
      <c r="L1463">
        <v>0</v>
      </c>
      <c r="M1463" s="3">
        <v>0</v>
      </c>
      <c r="N1463">
        <v>0</v>
      </c>
      <c r="O1463">
        <v>0</v>
      </c>
      <c r="P1463">
        <v>1</v>
      </c>
      <c r="Q1463">
        <v>13</v>
      </c>
      <c r="R1463" s="4">
        <v>238</v>
      </c>
      <c r="S1463">
        <v>17</v>
      </c>
      <c r="T1463">
        <v>4</v>
      </c>
      <c r="U1463">
        <v>0</v>
      </c>
      <c r="V1463">
        <v>33</v>
      </c>
      <c r="W1463">
        <v>0</v>
      </c>
      <c r="X1463">
        <v>5</v>
      </c>
      <c r="Y1463">
        <v>0</v>
      </c>
      <c r="Z1463">
        <v>0</v>
      </c>
      <c r="AA1463">
        <v>0</v>
      </c>
      <c r="AB1463">
        <v>0</v>
      </c>
      <c r="AC1463">
        <v>0</v>
      </c>
      <c r="AD1463">
        <v>0</v>
      </c>
      <c r="AE1463">
        <v>0</v>
      </c>
      <c r="AF1463">
        <v>0</v>
      </c>
      <c r="AG1463" s="3">
        <v>283</v>
      </c>
      <c r="AH1463">
        <v>10</v>
      </c>
      <c r="AI1463">
        <v>0</v>
      </c>
      <c r="AJ1463">
        <v>0</v>
      </c>
      <c r="AK1463">
        <v>8</v>
      </c>
      <c r="AL1463" s="4">
        <v>1</v>
      </c>
      <c r="AM1463">
        <v>0</v>
      </c>
      <c r="AN1463">
        <v>0</v>
      </c>
      <c r="AO1463">
        <v>0</v>
      </c>
      <c r="AP1463">
        <v>0</v>
      </c>
      <c r="AQ1463">
        <v>0</v>
      </c>
      <c r="AR1463">
        <v>0</v>
      </c>
      <c r="AS1463">
        <v>0</v>
      </c>
      <c r="AT1463">
        <v>0</v>
      </c>
      <c r="AU1463">
        <v>0</v>
      </c>
      <c r="AV1463">
        <v>0</v>
      </c>
      <c r="AW1463">
        <v>0</v>
      </c>
      <c r="AX1463">
        <v>0</v>
      </c>
      <c r="AY1463">
        <v>0</v>
      </c>
      <c r="AZ1463">
        <v>0</v>
      </c>
      <c r="BA1463" s="3">
        <v>0</v>
      </c>
      <c r="BB1463">
        <v>0</v>
      </c>
      <c r="BC1463">
        <v>0</v>
      </c>
      <c r="BD1463">
        <v>0</v>
      </c>
      <c r="BE1463">
        <v>8</v>
      </c>
      <c r="BF1463" s="4">
        <v>1</v>
      </c>
      <c r="BG1463">
        <v>0</v>
      </c>
      <c r="BH1463">
        <v>0</v>
      </c>
      <c r="BI1463">
        <v>0</v>
      </c>
      <c r="BJ1463">
        <v>0</v>
      </c>
      <c r="BK1463">
        <v>0</v>
      </c>
      <c r="BL1463">
        <v>0</v>
      </c>
      <c r="BM1463">
        <v>0</v>
      </c>
      <c r="BN1463">
        <v>0</v>
      </c>
      <c r="BO1463">
        <v>0</v>
      </c>
      <c r="BP1463">
        <v>0</v>
      </c>
      <c r="BQ1463">
        <v>0</v>
      </c>
      <c r="BR1463">
        <v>9</v>
      </c>
      <c r="BS1463">
        <v>613</v>
      </c>
      <c r="BT1463">
        <v>0.01</v>
      </c>
      <c r="BU1463" s="1">
        <v>0.94</v>
      </c>
      <c r="BV1463" s="5">
        <f>IFERROR($BF1463/($AL1463+$R1463), "No Votes")</f>
        <v>4.1841004184100415E-3</v>
      </c>
      <c r="BW1463" s="5">
        <f>IFERROR($BA1463/($AG1463+$M1463), "No Votes")</f>
        <v>0</v>
      </c>
      <c r="BX1463" t="s">
        <v>2156</v>
      </c>
      <c r="BY1463" s="5" t="s">
        <v>2093</v>
      </c>
      <c r="BZ1463" s="5" t="s">
        <v>2088</v>
      </c>
      <c r="CA1463" s="28" t="str">
        <f>IF(Table1[[#This Row],[Party]]="Labour","Conservative","Labour")</f>
        <v>Labour</v>
      </c>
      <c r="CB1463" s="28" cm="1">
        <f t="array" ref="CB14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63" s="28" cm="1">
        <f t="array" ref="CC14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463" s="28">
        <f>IF(TRIM(Table1[[#This Row],[Party]])="Labour",Table1[[#This Row],[Conservative_Aye]],Table1[[#This Row],[Labour_Aye]])</f>
        <v>238</v>
      </c>
      <c r="CE1463" s="28">
        <f>IF(TRIM(Table1[[#This Row],[Party]])="Labour",Table1[[#This Row],[Conservative_No]],Table1[[#This Row],[Labour_No]])</f>
        <v>1</v>
      </c>
      <c r="CF1463" s="36">
        <f>IF(Table1[[#This Row],[Gov_Aye]]+Table1[[#This Row],[Gov_No]]=0,"",Table1[[#This Row],[Gov_Aye]]/(Table1[[#This Row],[Gov_Aye]]+Table1[[#This Row],[Gov_No]]))</f>
        <v>0</v>
      </c>
      <c r="CG1463" s="36">
        <f>IF(Table1[[#This Row],[Opp_Aye]]+Table1[[#This Row],[Opp_No]]=0,"",Table1[[#This Row],[Opp_Aye]]/(Table1[[#This Row],[Opp_Aye]]+Table1[[#This Row],[Opp_No]]))</f>
        <v>0.99581589958159</v>
      </c>
      <c r="CH1463" s="36">
        <f>IF(OR(Table1[[#This Row],[Gov_Share]]="",Table1[[#This Row],[Opp_Share]]=""),"",ABS(Table1[[#This Row],[Gov_Share]]-Table1[[#This Row],[Opp_Share]]))</f>
        <v>0.99581589958159</v>
      </c>
      <c r="CI1463" s="36">
        <f>IF(Table1[[#This Row],[Gov_Aye]]+Table1[[#This Row],[Gov_No]]=0,"",ABS(Table1[[#This Row],[Gov_Aye]]-Table1[[#This Row],[Gov_No]])/(Table1[[#This Row],[Gov_Aye]]+Table1[[#This Row],[Gov_No]]))</f>
        <v>1</v>
      </c>
      <c r="CJ1463" s="36">
        <f>IF(Table1[[#This Row],[Opp_Aye]]+Table1[[#This Row],[Opp_No]]=0,"",ABS(Table1[[#This Row],[Opp_Aye]]-Table1[[#This Row],[Opp_No]])/(Table1[[#This Row],[Opp_Aye]]+Table1[[#This Row],[Opp_No]]))</f>
        <v>0.99163179916317989</v>
      </c>
      <c r="CK14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0.9434199004064775</v>
      </c>
    </row>
    <row r="1464" spans="1:89" x14ac:dyDescent="0.75">
      <c r="A1464" s="2">
        <v>1430</v>
      </c>
      <c r="B1464" s="15">
        <v>44907</v>
      </c>
      <c r="C1464" s="16">
        <v>0.93263888888888891</v>
      </c>
      <c r="D1464" s="2">
        <v>124</v>
      </c>
      <c r="E1464" s="19" t="s">
        <v>1585</v>
      </c>
      <c r="F1464" s="2"/>
      <c r="G1464" s="2"/>
      <c r="H1464" s="2">
        <v>135</v>
      </c>
      <c r="I1464" s="2">
        <v>241</v>
      </c>
      <c r="J1464" s="2">
        <v>0</v>
      </c>
      <c r="K1464" s="2">
        <v>0</v>
      </c>
      <c r="L1464" s="2">
        <v>0</v>
      </c>
      <c r="M1464" s="3">
        <v>6</v>
      </c>
      <c r="N1464" s="2">
        <v>0</v>
      </c>
      <c r="O1464" s="2">
        <v>0</v>
      </c>
      <c r="P1464" s="2">
        <v>1</v>
      </c>
      <c r="Q1464" s="2">
        <v>3</v>
      </c>
      <c r="R1464" s="4">
        <v>84</v>
      </c>
      <c r="S1464" s="2">
        <v>10</v>
      </c>
      <c r="T1464" s="2">
        <v>3</v>
      </c>
      <c r="U1464" s="2">
        <v>0</v>
      </c>
      <c r="V1464" s="2">
        <v>27</v>
      </c>
      <c r="W1464" s="2">
        <v>1</v>
      </c>
      <c r="X1464" s="2">
        <v>0</v>
      </c>
      <c r="Y1464" s="2">
        <v>0</v>
      </c>
      <c r="Z1464" s="2">
        <v>0</v>
      </c>
      <c r="AA1464" s="2">
        <v>0</v>
      </c>
      <c r="AB1464" s="2">
        <v>0</v>
      </c>
      <c r="AC1464" s="2">
        <v>0</v>
      </c>
      <c r="AD1464" s="2">
        <v>0</v>
      </c>
      <c r="AE1464" s="2">
        <v>0</v>
      </c>
      <c r="AF1464" s="2">
        <v>0</v>
      </c>
      <c r="AG1464" s="3">
        <v>235</v>
      </c>
      <c r="AH1464" s="2">
        <v>4</v>
      </c>
      <c r="AI1464" s="2">
        <v>0</v>
      </c>
      <c r="AJ1464" s="2">
        <v>0</v>
      </c>
      <c r="AK1464" s="2">
        <v>1</v>
      </c>
      <c r="AL1464" s="4">
        <v>0</v>
      </c>
      <c r="AM1464" s="2">
        <v>0</v>
      </c>
      <c r="AN1464" s="2">
        <v>0</v>
      </c>
      <c r="AO1464" s="2">
        <v>0</v>
      </c>
      <c r="AP1464" s="2">
        <v>0</v>
      </c>
      <c r="AQ1464" s="2">
        <v>0</v>
      </c>
      <c r="AR1464" s="2">
        <v>0</v>
      </c>
      <c r="AS1464" s="2">
        <v>0</v>
      </c>
      <c r="AT1464" s="2">
        <v>0</v>
      </c>
      <c r="AU1464" s="2">
        <v>0</v>
      </c>
      <c r="AV1464" s="2">
        <v>0</v>
      </c>
      <c r="AW1464" s="2">
        <v>0</v>
      </c>
      <c r="AX1464" s="2">
        <v>0</v>
      </c>
      <c r="AY1464" s="2">
        <v>0</v>
      </c>
      <c r="AZ1464" s="2">
        <v>0</v>
      </c>
      <c r="BA1464" s="2">
        <v>6</v>
      </c>
      <c r="BB1464" s="2">
        <v>0</v>
      </c>
      <c r="BC1464" s="2">
        <v>0</v>
      </c>
      <c r="BD1464" s="2">
        <v>0</v>
      </c>
      <c r="BE1464" s="2">
        <v>1</v>
      </c>
      <c r="BF1464" s="2">
        <v>0</v>
      </c>
      <c r="BG1464" s="2">
        <v>0</v>
      </c>
      <c r="BH1464" s="2">
        <v>0</v>
      </c>
      <c r="BI1464" s="2">
        <v>0</v>
      </c>
      <c r="BJ1464" s="2">
        <v>0</v>
      </c>
      <c r="BK1464" s="2">
        <v>0</v>
      </c>
      <c r="BL1464" s="2">
        <v>0</v>
      </c>
      <c r="BM1464" s="2">
        <v>0</v>
      </c>
      <c r="BN1464" s="2">
        <v>0</v>
      </c>
      <c r="BO1464" s="2">
        <v>0</v>
      </c>
      <c r="BP1464" s="2">
        <v>0</v>
      </c>
      <c r="BQ1464" s="2">
        <v>0</v>
      </c>
      <c r="BR1464" s="2">
        <v>7</v>
      </c>
      <c r="BS1464" s="2">
        <v>375</v>
      </c>
      <c r="BT1464" s="2">
        <v>1.8666667000000001E-2</v>
      </c>
      <c r="BU1464" s="5">
        <v>0.57999999999999996</v>
      </c>
      <c r="BV1464" s="5">
        <f>IFERROR($BF1464/($AL1464+$R1464), "No Votes")</f>
        <v>0</v>
      </c>
      <c r="BW1464" s="5">
        <f>IFERROR($BA1464/($AG1464+$M1464), "No Votes")</f>
        <v>2.4896265560165973E-2</v>
      </c>
      <c r="BX1464" t="s">
        <v>2157</v>
      </c>
      <c r="BY1464" s="5" t="s">
        <v>2096</v>
      </c>
      <c r="BZ1464" s="5" t="s">
        <v>2088</v>
      </c>
      <c r="CA1464" s="28" t="str">
        <f>IF(Table1[[#This Row],[Party]]="Labour","Conservative","Labour")</f>
        <v>Labour</v>
      </c>
      <c r="CB1464" s="28" cm="1">
        <f t="array" ref="CB14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v>
      </c>
      <c r="CC1464" s="28" cm="1">
        <f t="array" ref="CC14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235</v>
      </c>
      <c r="CD1464" s="28">
        <f>IF(TRIM(Table1[[#This Row],[Party]])="Labour",Table1[[#This Row],[Conservative_Aye]],Table1[[#This Row],[Labour_Aye]])</f>
        <v>84</v>
      </c>
      <c r="CE1464" s="28">
        <f>IF(TRIM(Table1[[#This Row],[Party]])="Labour",Table1[[#This Row],[Conservative_No]],Table1[[#This Row],[Labour_No]])</f>
        <v>0</v>
      </c>
      <c r="CF1464" s="36">
        <f>IF(Table1[[#This Row],[Gov_Aye]]+Table1[[#This Row],[Gov_No]]=0,"",Table1[[#This Row],[Gov_Aye]]/(Table1[[#This Row],[Gov_Aye]]+Table1[[#This Row],[Gov_No]]))</f>
        <v>2.4896265560165973E-2</v>
      </c>
      <c r="CG1464" s="36">
        <f>IF(Table1[[#This Row],[Opp_Aye]]+Table1[[#This Row],[Opp_No]]=0,"",Table1[[#This Row],[Opp_Aye]]/(Table1[[#This Row],[Opp_Aye]]+Table1[[#This Row],[Opp_No]]))</f>
        <v>1</v>
      </c>
      <c r="CH1464" s="36">
        <f>IF(OR(Table1[[#This Row],[Gov_Share]]="",Table1[[#This Row],[Opp_Share]]=""),"",ABS(Table1[[#This Row],[Gov_Share]]-Table1[[#This Row],[Opp_Share]]))</f>
        <v>0.975103734439834</v>
      </c>
      <c r="CI1464" s="36">
        <f>IF(Table1[[#This Row],[Gov_Aye]]+Table1[[#This Row],[Gov_No]]=0,"",ABS(Table1[[#This Row],[Gov_Aye]]-Table1[[#This Row],[Gov_No]])/(Table1[[#This Row],[Gov_Aye]]+Table1[[#This Row],[Gov_No]]))</f>
        <v>0.950207468879668</v>
      </c>
      <c r="CJ1464" s="36">
        <f>IF(Table1[[#This Row],[Opp_Aye]]+Table1[[#This Row],[Opp_No]]=0,"",ABS(Table1[[#This Row],[Opp_Aye]]-Table1[[#This Row],[Opp_No]])/(Table1[[#This Row],[Opp_Aye]]+Table1[[#This Row],[Opp_No]]))</f>
        <v>1</v>
      </c>
      <c r="CK14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0.9402400612922448</v>
      </c>
    </row>
    <row r="1465" spans="1:89" x14ac:dyDescent="0.75">
      <c r="A1465">
        <v>1431</v>
      </c>
      <c r="B1465" s="17">
        <v>44907</v>
      </c>
      <c r="C1465" s="18">
        <v>0.94166666666666665</v>
      </c>
      <c r="D1465">
        <v>125</v>
      </c>
      <c r="E1465" s="20" t="s">
        <v>1589</v>
      </c>
      <c r="H1465">
        <v>135</v>
      </c>
      <c r="I1465">
        <v>239</v>
      </c>
      <c r="J1465">
        <v>0</v>
      </c>
      <c r="K1465">
        <v>0</v>
      </c>
      <c r="L1465">
        <v>0</v>
      </c>
      <c r="M1465" s="3">
        <v>6</v>
      </c>
      <c r="N1465">
        <v>0</v>
      </c>
      <c r="O1465">
        <v>0</v>
      </c>
      <c r="P1465">
        <v>1</v>
      </c>
      <c r="Q1465">
        <v>3</v>
      </c>
      <c r="R1465" s="4">
        <v>82</v>
      </c>
      <c r="S1465">
        <v>10</v>
      </c>
      <c r="T1465">
        <v>3</v>
      </c>
      <c r="U1465">
        <v>0</v>
      </c>
      <c r="V1465">
        <v>27</v>
      </c>
      <c r="W1465">
        <v>1</v>
      </c>
      <c r="X1465">
        <v>0</v>
      </c>
      <c r="Y1465">
        <v>0</v>
      </c>
      <c r="Z1465">
        <v>0</v>
      </c>
      <c r="AA1465">
        <v>0</v>
      </c>
      <c r="AB1465">
        <v>0</v>
      </c>
      <c r="AC1465">
        <v>0</v>
      </c>
      <c r="AD1465">
        <v>0</v>
      </c>
      <c r="AE1465">
        <v>0</v>
      </c>
      <c r="AF1465">
        <v>0</v>
      </c>
      <c r="AG1465" s="3">
        <v>234</v>
      </c>
      <c r="AH1465">
        <v>4</v>
      </c>
      <c r="AI1465">
        <v>0</v>
      </c>
      <c r="AJ1465">
        <v>0</v>
      </c>
      <c r="AK1465">
        <v>1</v>
      </c>
      <c r="AL1465" s="4">
        <v>0</v>
      </c>
      <c r="AM1465">
        <v>0</v>
      </c>
      <c r="AN1465">
        <v>0</v>
      </c>
      <c r="AO1465">
        <v>0</v>
      </c>
      <c r="AP1465">
        <v>0</v>
      </c>
      <c r="AQ1465">
        <v>0</v>
      </c>
      <c r="AR1465">
        <v>0</v>
      </c>
      <c r="AS1465">
        <v>0</v>
      </c>
      <c r="AT1465">
        <v>0</v>
      </c>
      <c r="AU1465">
        <v>0</v>
      </c>
      <c r="AV1465">
        <v>0</v>
      </c>
      <c r="AW1465">
        <v>0</v>
      </c>
      <c r="AX1465">
        <v>0</v>
      </c>
      <c r="AY1465">
        <v>0</v>
      </c>
      <c r="AZ1465">
        <v>0</v>
      </c>
      <c r="BA1465">
        <v>6</v>
      </c>
      <c r="BB1465">
        <v>0</v>
      </c>
      <c r="BC1465">
        <v>0</v>
      </c>
      <c r="BD1465">
        <v>0</v>
      </c>
      <c r="BE1465">
        <v>1</v>
      </c>
      <c r="BF1465">
        <v>0</v>
      </c>
      <c r="BG1465">
        <v>0</v>
      </c>
      <c r="BH1465">
        <v>0</v>
      </c>
      <c r="BI1465">
        <v>0</v>
      </c>
      <c r="BJ1465">
        <v>0</v>
      </c>
      <c r="BK1465">
        <v>0</v>
      </c>
      <c r="BL1465">
        <v>0</v>
      </c>
      <c r="BM1465">
        <v>0</v>
      </c>
      <c r="BN1465">
        <v>0</v>
      </c>
      <c r="BO1465">
        <v>0</v>
      </c>
      <c r="BP1465">
        <v>0</v>
      </c>
      <c r="BQ1465">
        <v>0</v>
      </c>
      <c r="BR1465">
        <v>7</v>
      </c>
      <c r="BS1465">
        <v>372</v>
      </c>
      <c r="BT1465">
        <v>1.8817204000000001E-2</v>
      </c>
      <c r="BU1465" s="1">
        <v>0.56999999999999995</v>
      </c>
      <c r="BV1465" s="5">
        <f>IFERROR($BF1465/($AL1465+$R1465), "No Votes")</f>
        <v>0</v>
      </c>
      <c r="BW1465" s="5">
        <f>IFERROR($BA1465/($AG1465+$M1465), "No Votes")</f>
        <v>2.5000000000000001E-2</v>
      </c>
      <c r="BX1465" t="s">
        <v>2157</v>
      </c>
      <c r="BY1465" s="5" t="s">
        <v>2096</v>
      </c>
      <c r="BZ1465" s="5" t="s">
        <v>2088</v>
      </c>
      <c r="CA1465" s="28" t="str">
        <f>IF(Table1[[#This Row],[Party]]="Labour","Conservative","Labour")</f>
        <v>Labour</v>
      </c>
      <c r="CB1465" s="28" cm="1">
        <f t="array" ref="CB14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v>
      </c>
      <c r="CC1465" s="28" cm="1">
        <f t="array" ref="CC14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234</v>
      </c>
      <c r="CD1465" s="28">
        <f>IF(TRIM(Table1[[#This Row],[Party]])="Labour",Table1[[#This Row],[Conservative_Aye]],Table1[[#This Row],[Labour_Aye]])</f>
        <v>82</v>
      </c>
      <c r="CE1465" s="28">
        <f>IF(TRIM(Table1[[#This Row],[Party]])="Labour",Table1[[#This Row],[Conservative_No]],Table1[[#This Row],[Labour_No]])</f>
        <v>0</v>
      </c>
      <c r="CF1465" s="36">
        <f>IF(Table1[[#This Row],[Gov_Aye]]+Table1[[#This Row],[Gov_No]]=0,"",Table1[[#This Row],[Gov_Aye]]/(Table1[[#This Row],[Gov_Aye]]+Table1[[#This Row],[Gov_No]]))</f>
        <v>2.5000000000000001E-2</v>
      </c>
      <c r="CG1465" s="36">
        <f>IF(Table1[[#This Row],[Opp_Aye]]+Table1[[#This Row],[Opp_No]]=0,"",Table1[[#This Row],[Opp_Aye]]/(Table1[[#This Row],[Opp_Aye]]+Table1[[#This Row],[Opp_No]]))</f>
        <v>1</v>
      </c>
      <c r="CH1465" s="36">
        <f>IF(OR(Table1[[#This Row],[Gov_Share]]="",Table1[[#This Row],[Opp_Share]]=""),"",ABS(Table1[[#This Row],[Gov_Share]]-Table1[[#This Row],[Opp_Share]]))</f>
        <v>0.97499999999999998</v>
      </c>
      <c r="CI1465" s="36">
        <f>IF(Table1[[#This Row],[Gov_Aye]]+Table1[[#This Row],[Gov_No]]=0,"",ABS(Table1[[#This Row],[Gov_Aye]]-Table1[[#This Row],[Gov_No]])/(Table1[[#This Row],[Gov_Aye]]+Table1[[#This Row],[Gov_No]]))</f>
        <v>0.95</v>
      </c>
      <c r="CJ1465" s="36">
        <f>IF(Table1[[#This Row],[Opp_Aye]]+Table1[[#This Row],[Opp_No]]=0,"",ABS(Table1[[#This Row],[Opp_Aye]]-Table1[[#This Row],[Opp_No]])/(Table1[[#This Row],[Opp_Aye]]+Table1[[#This Row],[Opp_No]]))</f>
        <v>1</v>
      </c>
      <c r="CK14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0.94008733624454144</v>
      </c>
    </row>
    <row r="1466" spans="1:89" hidden="1" x14ac:dyDescent="0.75">
      <c r="A1466">
        <v>480</v>
      </c>
      <c r="B1466" s="17">
        <v>43297</v>
      </c>
      <c r="C1466" s="18">
        <v>0.91666666666666663</v>
      </c>
      <c r="D1466">
        <v>212</v>
      </c>
      <c r="E1466" s="20" t="s">
        <v>585</v>
      </c>
      <c r="F1466" t="s">
        <v>1971</v>
      </c>
      <c r="H1466">
        <v>283</v>
      </c>
      <c r="I1466">
        <v>317</v>
      </c>
      <c r="J1466">
        <v>0</v>
      </c>
      <c r="K1466">
        <v>0</v>
      </c>
      <c r="L1466">
        <v>0</v>
      </c>
      <c r="M1466" s="3">
        <v>0</v>
      </c>
      <c r="N1466">
        <v>0</v>
      </c>
      <c r="O1466">
        <v>0</v>
      </c>
      <c r="P1466">
        <v>1</v>
      </c>
      <c r="Q1466">
        <v>3</v>
      </c>
      <c r="R1466" s="4">
        <v>242</v>
      </c>
      <c r="S1466">
        <v>0</v>
      </c>
      <c r="T1466">
        <v>4</v>
      </c>
      <c r="U1466">
        <v>0</v>
      </c>
      <c r="V1466">
        <v>33</v>
      </c>
      <c r="W1466">
        <v>0</v>
      </c>
      <c r="X1466">
        <v>0</v>
      </c>
      <c r="Y1466">
        <v>0</v>
      </c>
      <c r="Z1466">
        <v>0</v>
      </c>
      <c r="AA1466">
        <v>0</v>
      </c>
      <c r="AB1466">
        <v>0</v>
      </c>
      <c r="AC1466">
        <v>0</v>
      </c>
      <c r="AD1466">
        <v>0</v>
      </c>
      <c r="AE1466">
        <v>0</v>
      </c>
      <c r="AF1466">
        <v>0</v>
      </c>
      <c r="AG1466" s="3">
        <v>305</v>
      </c>
      <c r="AH1466">
        <v>10</v>
      </c>
      <c r="AI1466">
        <v>0</v>
      </c>
      <c r="AJ1466">
        <v>0</v>
      </c>
      <c r="AK1466">
        <v>2</v>
      </c>
      <c r="AL1466" s="4">
        <v>0</v>
      </c>
      <c r="AM1466">
        <v>0</v>
      </c>
      <c r="AN1466">
        <v>0</v>
      </c>
      <c r="AO1466">
        <v>0</v>
      </c>
      <c r="AP1466">
        <v>0</v>
      </c>
      <c r="AQ1466">
        <v>0</v>
      </c>
      <c r="AR1466">
        <v>0</v>
      </c>
      <c r="AS1466">
        <v>0</v>
      </c>
      <c r="AT1466">
        <v>0</v>
      </c>
      <c r="AU1466">
        <v>0</v>
      </c>
      <c r="AV1466">
        <v>0</v>
      </c>
      <c r="AW1466">
        <v>0</v>
      </c>
      <c r="AX1466">
        <v>0</v>
      </c>
      <c r="AY1466">
        <v>0</v>
      </c>
      <c r="AZ1466">
        <v>0</v>
      </c>
      <c r="BA1466" s="3">
        <v>0</v>
      </c>
      <c r="BB1466">
        <v>0</v>
      </c>
      <c r="BC1466">
        <v>0</v>
      </c>
      <c r="BD1466">
        <v>0</v>
      </c>
      <c r="BE1466">
        <v>2</v>
      </c>
      <c r="BF1466" s="4">
        <v>0</v>
      </c>
      <c r="BG1466">
        <v>0</v>
      </c>
      <c r="BH1466">
        <v>0</v>
      </c>
      <c r="BI1466">
        <v>0</v>
      </c>
      <c r="BJ1466">
        <v>0</v>
      </c>
      <c r="BK1466">
        <v>0</v>
      </c>
      <c r="BL1466">
        <v>0</v>
      </c>
      <c r="BM1466">
        <v>0</v>
      </c>
      <c r="BN1466">
        <v>0</v>
      </c>
      <c r="BO1466">
        <v>0</v>
      </c>
      <c r="BP1466">
        <v>0</v>
      </c>
      <c r="BQ1466">
        <v>0</v>
      </c>
      <c r="BR1466">
        <v>2</v>
      </c>
      <c r="BS1466">
        <v>600</v>
      </c>
      <c r="BT1466">
        <v>0</v>
      </c>
      <c r="BU1466" s="1">
        <v>0.92</v>
      </c>
      <c r="BV1466" s="5">
        <f>IFERROR($BF1466/($AL1466+$R1466), "No Votes")</f>
        <v>0</v>
      </c>
      <c r="BW1466" s="5">
        <f>IFERROR($BA1466/($AG1466+$M1466), "No Votes")</f>
        <v>0</v>
      </c>
      <c r="BX1466" t="s">
        <v>2156</v>
      </c>
      <c r="BY1466" s="5" t="s">
        <v>2086</v>
      </c>
      <c r="BZ1466" s="5" t="s">
        <v>2088</v>
      </c>
      <c r="CA1466" s="28" t="str">
        <f>IF(Table1[[#This Row],[Party]]="Labour","Conservative","Labour")</f>
        <v>Labour</v>
      </c>
      <c r="CB1466" s="28" cm="1">
        <f t="array" ref="CB14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66" s="28" cm="1">
        <f t="array" ref="CC14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1466" s="28">
        <f>IF(TRIM(Table1[[#This Row],[Party]])="Labour",Table1[[#This Row],[Conservative_Aye]],Table1[[#This Row],[Labour_Aye]])</f>
        <v>242</v>
      </c>
      <c r="CE1466" s="28">
        <f>IF(TRIM(Table1[[#This Row],[Party]])="Labour",Table1[[#This Row],[Conservative_No]],Table1[[#This Row],[Labour_No]])</f>
        <v>0</v>
      </c>
      <c r="CF1466" s="36">
        <f>IF(Table1[[#This Row],[Gov_Aye]]+Table1[[#This Row],[Gov_No]]=0,"",Table1[[#This Row],[Gov_Aye]]/(Table1[[#This Row],[Gov_Aye]]+Table1[[#This Row],[Gov_No]]))</f>
        <v>0</v>
      </c>
      <c r="CG1466" s="36">
        <f>IF(Table1[[#This Row],[Opp_Aye]]+Table1[[#This Row],[Opp_No]]=0,"",Table1[[#This Row],[Opp_Aye]]/(Table1[[#This Row],[Opp_Aye]]+Table1[[#This Row],[Opp_No]]))</f>
        <v>1</v>
      </c>
      <c r="CH1466" s="36">
        <f>IF(OR(Table1[[#This Row],[Gov_Share]]="",Table1[[#This Row],[Opp_Share]]=""),"",ABS(Table1[[#This Row],[Gov_Share]]-Table1[[#This Row],[Opp_Share]]))</f>
        <v>1</v>
      </c>
      <c r="CI1466" s="36">
        <f>IF(Table1[[#This Row],[Gov_Aye]]+Table1[[#This Row],[Gov_No]]=0,"",ABS(Table1[[#This Row],[Gov_Aye]]-Table1[[#This Row],[Gov_No]])/(Table1[[#This Row],[Gov_Aye]]+Table1[[#This Row],[Gov_No]]))</f>
        <v>1</v>
      </c>
      <c r="CJ1466" s="36">
        <f>IF(Table1[[#This Row],[Opp_Aye]]+Table1[[#This Row],[Opp_No]]=0,"",ABS(Table1[[#This Row],[Opp_Aye]]-Table1[[#This Row],[Opp_No]])/(Table1[[#This Row],[Opp_Aye]]+Table1[[#This Row],[Opp_No]]))</f>
        <v>1</v>
      </c>
      <c r="CK14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467" spans="1:89" ht="29.5" x14ac:dyDescent="0.75">
      <c r="A1467" s="2">
        <v>1260</v>
      </c>
      <c r="B1467" s="15">
        <v>44642</v>
      </c>
      <c r="C1467" s="16">
        <v>0.73402777777777772</v>
      </c>
      <c r="D1467" s="2">
        <v>224</v>
      </c>
      <c r="E1467" s="19" t="s">
        <v>195</v>
      </c>
      <c r="F1467" s="2"/>
      <c r="G1467" s="2"/>
      <c r="H1467" s="2">
        <v>313</v>
      </c>
      <c r="I1467" s="2">
        <v>227</v>
      </c>
      <c r="J1467" s="2">
        <v>0</v>
      </c>
      <c r="K1467" s="2">
        <v>0</v>
      </c>
      <c r="L1467" s="2">
        <v>0</v>
      </c>
      <c r="M1467" s="3">
        <v>296</v>
      </c>
      <c r="N1467" s="2">
        <v>8</v>
      </c>
      <c r="O1467" s="2">
        <v>0</v>
      </c>
      <c r="P1467" s="2">
        <v>0</v>
      </c>
      <c r="Q1467" s="2">
        <v>2</v>
      </c>
      <c r="R1467" s="4">
        <v>0</v>
      </c>
      <c r="S1467" s="2">
        <v>0</v>
      </c>
      <c r="T1467" s="2">
        <v>0</v>
      </c>
      <c r="U1467" s="2">
        <v>0</v>
      </c>
      <c r="V1467" s="2">
        <v>0</v>
      </c>
      <c r="W1467" s="2">
        <v>0</v>
      </c>
      <c r="X1467" s="2">
        <v>0</v>
      </c>
      <c r="Y1467" s="2">
        <v>0</v>
      </c>
      <c r="Z1467" s="2">
        <v>0</v>
      </c>
      <c r="AA1467" s="2">
        <v>0</v>
      </c>
      <c r="AB1467" s="2">
        <v>0</v>
      </c>
      <c r="AC1467" s="2">
        <v>0</v>
      </c>
      <c r="AD1467" s="2">
        <v>1</v>
      </c>
      <c r="AE1467" s="2">
        <v>1</v>
      </c>
      <c r="AF1467" s="2">
        <v>0</v>
      </c>
      <c r="AG1467" s="3">
        <v>7</v>
      </c>
      <c r="AH1467" s="2">
        <v>0</v>
      </c>
      <c r="AI1467" s="2">
        <v>0</v>
      </c>
      <c r="AJ1467" s="2">
        <v>0</v>
      </c>
      <c r="AK1467" s="2">
        <v>3</v>
      </c>
      <c r="AL1467" s="4">
        <v>160</v>
      </c>
      <c r="AM1467" s="2">
        <v>13</v>
      </c>
      <c r="AN1467" s="2">
        <v>2</v>
      </c>
      <c r="AO1467" s="2">
        <v>0</v>
      </c>
      <c r="AP1467" s="2">
        <v>37</v>
      </c>
      <c r="AQ1467" s="2">
        <v>2</v>
      </c>
      <c r="AR1467" s="2">
        <v>0</v>
      </c>
      <c r="AS1467" s="2">
        <v>0</v>
      </c>
      <c r="AT1467" s="2">
        <v>0</v>
      </c>
      <c r="AU1467" s="2">
        <v>0</v>
      </c>
      <c r="AV1467" s="2">
        <v>0</v>
      </c>
      <c r="AW1467" s="2">
        <v>0</v>
      </c>
      <c r="AX1467" s="2">
        <v>0</v>
      </c>
      <c r="AY1467" s="2">
        <v>0</v>
      </c>
      <c r="AZ1467" s="2">
        <v>0</v>
      </c>
      <c r="BA1467" s="44">
        <v>7</v>
      </c>
      <c r="BB1467" s="2">
        <v>0</v>
      </c>
      <c r="BC1467" s="2">
        <v>0</v>
      </c>
      <c r="BD1467" s="2">
        <v>0</v>
      </c>
      <c r="BE1467" s="2">
        <v>2</v>
      </c>
      <c r="BF1467" s="45">
        <v>0</v>
      </c>
      <c r="BG1467" s="2">
        <v>0</v>
      </c>
      <c r="BH1467" s="2">
        <v>0</v>
      </c>
      <c r="BI1467" s="2">
        <v>0</v>
      </c>
      <c r="BJ1467" s="2">
        <v>0</v>
      </c>
      <c r="BK1467" s="2">
        <v>0</v>
      </c>
      <c r="BL1467" s="2">
        <v>0</v>
      </c>
      <c r="BM1467" s="2">
        <v>0</v>
      </c>
      <c r="BN1467" s="2">
        <v>0</v>
      </c>
      <c r="BO1467" s="2">
        <v>0</v>
      </c>
      <c r="BP1467" s="2">
        <v>0</v>
      </c>
      <c r="BQ1467" s="2">
        <v>0</v>
      </c>
      <c r="BR1467" s="2">
        <v>9</v>
      </c>
      <c r="BS1467" s="2">
        <v>532</v>
      </c>
      <c r="BT1467" s="2">
        <v>0.02</v>
      </c>
      <c r="BU1467" s="5">
        <v>0.82</v>
      </c>
      <c r="BV1467" s="5">
        <f>IFERROR($BF1467/($AL1467+$R1467), "No Votes")</f>
        <v>0</v>
      </c>
      <c r="BW1467" s="5">
        <f>IFERROR($BA1467/($AG1467+$M1467), "No Votes")</f>
        <v>2.3102310231023101E-2</v>
      </c>
      <c r="BX1467" t="s">
        <v>2157</v>
      </c>
      <c r="BY1467" s="5" t="s">
        <v>2093</v>
      </c>
      <c r="BZ1467" s="5" t="s">
        <v>2088</v>
      </c>
      <c r="CA1467" s="28" t="str">
        <f>IF(Table1[[#This Row],[Party]]="Labour","Conservative","Labour")</f>
        <v>Labour</v>
      </c>
      <c r="CB1467" s="28" cm="1">
        <f t="array" ref="CB14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467" s="28" cm="1">
        <f t="array" ref="CC14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v>
      </c>
      <c r="CD1467" s="28">
        <f>IF(TRIM(Table1[[#This Row],[Party]])="Labour",Table1[[#This Row],[Conservative_Aye]],Table1[[#This Row],[Labour_Aye]])</f>
        <v>0</v>
      </c>
      <c r="CE1467" s="28">
        <f>IF(TRIM(Table1[[#This Row],[Party]])="Labour",Table1[[#This Row],[Conservative_No]],Table1[[#This Row],[Labour_No]])</f>
        <v>160</v>
      </c>
      <c r="CF1467" s="36">
        <f>IF(Table1[[#This Row],[Gov_Aye]]+Table1[[#This Row],[Gov_No]]=0,"",Table1[[#This Row],[Gov_Aye]]/(Table1[[#This Row],[Gov_Aye]]+Table1[[#This Row],[Gov_No]]))</f>
        <v>0.97689768976897695</v>
      </c>
      <c r="CG1467" s="36">
        <f>IF(Table1[[#This Row],[Opp_Aye]]+Table1[[#This Row],[Opp_No]]=0,"",Table1[[#This Row],[Opp_Aye]]/(Table1[[#This Row],[Opp_Aye]]+Table1[[#This Row],[Opp_No]]))</f>
        <v>0</v>
      </c>
      <c r="CH1467" s="36">
        <f>IF(OR(Table1[[#This Row],[Gov_Share]]="",Table1[[#This Row],[Opp_Share]]=""),"",ABS(Table1[[#This Row],[Gov_Share]]-Table1[[#This Row],[Opp_Share]]))</f>
        <v>0.97689768976897695</v>
      </c>
      <c r="CI1467" s="36">
        <f>IF(Table1[[#This Row],[Gov_Aye]]+Table1[[#This Row],[Gov_No]]=0,"",ABS(Table1[[#This Row],[Gov_Aye]]-Table1[[#This Row],[Gov_No]])/(Table1[[#This Row],[Gov_Aye]]+Table1[[#This Row],[Gov_No]]))</f>
        <v>0.95379537953795379</v>
      </c>
      <c r="CJ1467" s="36">
        <f>IF(Table1[[#This Row],[Opp_Aye]]+Table1[[#This Row],[Opp_No]]=0,"",ABS(Table1[[#This Row],[Opp_Aye]]-Table1[[#This Row],[Opp_No]])/(Table1[[#This Row],[Opp_Aye]]+Table1[[#This Row],[Opp_No]]))</f>
        <v>1</v>
      </c>
      <c r="CK14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0.939613570891209</v>
      </c>
    </row>
    <row r="1468" spans="1:89" hidden="1" x14ac:dyDescent="0.75">
      <c r="A1468" s="2">
        <v>481</v>
      </c>
      <c r="B1468" s="15">
        <v>43297</v>
      </c>
      <c r="C1468" s="16">
        <v>0.84722222222222221</v>
      </c>
      <c r="D1468" s="2">
        <v>213</v>
      </c>
      <c r="E1468" s="19" t="s">
        <v>165</v>
      </c>
      <c r="F1468" s="2" t="s">
        <v>1971</v>
      </c>
      <c r="G1468" s="2"/>
      <c r="H1468" s="2">
        <v>303</v>
      </c>
      <c r="I1468" s="2">
        <v>300</v>
      </c>
      <c r="J1468" s="2">
        <v>0</v>
      </c>
      <c r="K1468" s="2">
        <v>0</v>
      </c>
      <c r="L1468" s="2">
        <v>0</v>
      </c>
      <c r="M1468" s="3">
        <v>288</v>
      </c>
      <c r="N1468" s="2">
        <v>10</v>
      </c>
      <c r="O1468" s="2">
        <v>0</v>
      </c>
      <c r="P1468" s="2">
        <v>0</v>
      </c>
      <c r="Q1468" s="2">
        <v>2</v>
      </c>
      <c r="R1468" s="4">
        <v>3</v>
      </c>
      <c r="S1468" s="2">
        <v>0</v>
      </c>
      <c r="T1468" s="2">
        <v>0</v>
      </c>
      <c r="U1468" s="2">
        <v>0</v>
      </c>
      <c r="V1468" s="2">
        <v>0</v>
      </c>
      <c r="W1468" s="2">
        <v>0</v>
      </c>
      <c r="X1468" s="2">
        <v>0</v>
      </c>
      <c r="Y1468" s="2">
        <v>0</v>
      </c>
      <c r="Z1468" s="2">
        <v>0</v>
      </c>
      <c r="AA1468" s="2">
        <v>0</v>
      </c>
      <c r="AB1468" s="2">
        <v>0</v>
      </c>
      <c r="AC1468" s="2">
        <v>0</v>
      </c>
      <c r="AD1468" s="2">
        <v>0</v>
      </c>
      <c r="AE1468" s="2">
        <v>0</v>
      </c>
      <c r="AF1468" s="2">
        <v>0</v>
      </c>
      <c r="AG1468" s="3">
        <v>11</v>
      </c>
      <c r="AH1468" s="2">
        <v>0</v>
      </c>
      <c r="AI1468" s="2">
        <v>0</v>
      </c>
      <c r="AJ1468" s="2">
        <v>1</v>
      </c>
      <c r="AK1468" s="2">
        <v>3</v>
      </c>
      <c r="AL1468" s="4">
        <v>239</v>
      </c>
      <c r="AM1468" s="2">
        <v>9</v>
      </c>
      <c r="AN1468" s="2">
        <v>4</v>
      </c>
      <c r="AO1468" s="2">
        <v>0</v>
      </c>
      <c r="AP1468" s="2">
        <v>33</v>
      </c>
      <c r="AQ1468" s="2">
        <v>0</v>
      </c>
      <c r="AR1468" s="2">
        <v>0</v>
      </c>
      <c r="AS1468" s="2">
        <v>0</v>
      </c>
      <c r="AT1468" s="2">
        <v>0</v>
      </c>
      <c r="AU1468" s="2">
        <v>0</v>
      </c>
      <c r="AV1468" s="2">
        <v>0</v>
      </c>
      <c r="AW1468" s="2">
        <v>0</v>
      </c>
      <c r="AX1468" s="2">
        <v>0</v>
      </c>
      <c r="AY1468" s="2">
        <v>0</v>
      </c>
      <c r="AZ1468" s="2">
        <v>0</v>
      </c>
      <c r="BA1468" s="44">
        <v>11</v>
      </c>
      <c r="BB1468" s="2">
        <v>0</v>
      </c>
      <c r="BC1468" s="2">
        <v>0</v>
      </c>
      <c r="BD1468" s="2">
        <v>0</v>
      </c>
      <c r="BE1468" s="2">
        <v>2</v>
      </c>
      <c r="BF1468" s="45">
        <v>3</v>
      </c>
      <c r="BG1468" s="2">
        <v>0</v>
      </c>
      <c r="BH1468" s="2">
        <v>0</v>
      </c>
      <c r="BI1468" s="2">
        <v>0</v>
      </c>
      <c r="BJ1468" s="2">
        <v>0</v>
      </c>
      <c r="BK1468" s="2">
        <v>0</v>
      </c>
      <c r="BL1468" s="2">
        <v>0</v>
      </c>
      <c r="BM1468" s="2">
        <v>0</v>
      </c>
      <c r="BN1468" s="2">
        <v>0</v>
      </c>
      <c r="BO1468" s="2">
        <v>0</v>
      </c>
      <c r="BP1468" s="2">
        <v>0</v>
      </c>
      <c r="BQ1468" s="2">
        <v>0</v>
      </c>
      <c r="BR1468" s="2">
        <v>16</v>
      </c>
      <c r="BS1468" s="2">
        <v>603</v>
      </c>
      <c r="BT1468" s="2">
        <v>0.03</v>
      </c>
      <c r="BU1468" s="5">
        <v>0.93</v>
      </c>
      <c r="BV1468" s="5">
        <f>IFERROR($BF1468/($AL1468+$R1468), "No Votes")</f>
        <v>1.2396694214876033E-2</v>
      </c>
      <c r="BW1468" s="5">
        <f>IFERROR($BA1468/($AG1468+$M1468), "No Votes")</f>
        <v>3.678929765886288E-2</v>
      </c>
      <c r="BX1468" t="s">
        <v>2156</v>
      </c>
      <c r="BY1468" s="5" t="s">
        <v>2086</v>
      </c>
      <c r="BZ1468" s="5" t="s">
        <v>2088</v>
      </c>
      <c r="CA1468" s="28" t="str">
        <f>IF(Table1[[#This Row],[Party]]="Labour","Conservative","Labour")</f>
        <v>Labour</v>
      </c>
      <c r="CB1468" s="28" cm="1">
        <f t="array" ref="CB14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468" s="28" cm="1">
        <f t="array" ref="CC14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468" s="28">
        <f>IF(TRIM(Table1[[#This Row],[Party]])="Labour",Table1[[#This Row],[Conservative_Aye]],Table1[[#This Row],[Labour_Aye]])</f>
        <v>3</v>
      </c>
      <c r="CE1468" s="28">
        <f>IF(TRIM(Table1[[#This Row],[Party]])="Labour",Table1[[#This Row],[Conservative_No]],Table1[[#This Row],[Labour_No]])</f>
        <v>239</v>
      </c>
      <c r="CF1468" s="36">
        <f>IF(Table1[[#This Row],[Gov_Aye]]+Table1[[#This Row],[Gov_No]]=0,"",Table1[[#This Row],[Gov_Aye]]/(Table1[[#This Row],[Gov_Aye]]+Table1[[#This Row],[Gov_No]]))</f>
        <v>0.96321070234113715</v>
      </c>
      <c r="CG1468" s="36">
        <f>IF(Table1[[#This Row],[Opp_Aye]]+Table1[[#This Row],[Opp_No]]=0,"",Table1[[#This Row],[Opp_Aye]]/(Table1[[#This Row],[Opp_Aye]]+Table1[[#This Row],[Opp_No]]))</f>
        <v>1.2396694214876033E-2</v>
      </c>
      <c r="CH1468" s="36">
        <f>IF(OR(Table1[[#This Row],[Gov_Share]]="",Table1[[#This Row],[Opp_Share]]=""),"",ABS(Table1[[#This Row],[Gov_Share]]-Table1[[#This Row],[Opp_Share]]))</f>
        <v>0.95081400812626116</v>
      </c>
      <c r="CI1468" s="36">
        <f>IF(Table1[[#This Row],[Gov_Aye]]+Table1[[#This Row],[Gov_No]]=0,"",ABS(Table1[[#This Row],[Gov_Aye]]-Table1[[#This Row],[Gov_No]])/(Table1[[#This Row],[Gov_Aye]]+Table1[[#This Row],[Gov_No]]))</f>
        <v>0.9264214046822743</v>
      </c>
      <c r="CJ1468" s="36">
        <f>IF(Table1[[#This Row],[Opp_Aye]]+Table1[[#This Row],[Opp_No]]=0,"",ABS(Table1[[#This Row],[Opp_Aye]]-Table1[[#This Row],[Opp_No]])/(Table1[[#This Row],[Opp_Aye]]+Table1[[#This Row],[Opp_No]]))</f>
        <v>0.97520661157024791</v>
      </c>
      <c r="CK14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0.92478019345565665</v>
      </c>
    </row>
    <row r="1469" spans="1:89" ht="29.5" hidden="1" x14ac:dyDescent="0.75">
      <c r="A1469">
        <v>476</v>
      </c>
      <c r="B1469" s="17">
        <v>43297</v>
      </c>
      <c r="C1469" s="18">
        <v>0.87569444444444444</v>
      </c>
      <c r="D1469">
        <v>208</v>
      </c>
      <c r="E1469" s="20" t="s">
        <v>587</v>
      </c>
      <c r="F1469" t="s">
        <v>1971</v>
      </c>
      <c r="H1469">
        <v>289</v>
      </c>
      <c r="I1469">
        <v>316</v>
      </c>
      <c r="J1469">
        <v>0</v>
      </c>
      <c r="K1469">
        <v>0</v>
      </c>
      <c r="L1469">
        <v>0</v>
      </c>
      <c r="M1469" s="3">
        <v>0</v>
      </c>
      <c r="N1469">
        <v>0</v>
      </c>
      <c r="O1469">
        <v>0</v>
      </c>
      <c r="P1469">
        <v>1</v>
      </c>
      <c r="Q1469">
        <v>3</v>
      </c>
      <c r="R1469" s="4">
        <v>239</v>
      </c>
      <c r="S1469">
        <v>9</v>
      </c>
      <c r="T1469">
        <v>4</v>
      </c>
      <c r="U1469">
        <v>0</v>
      </c>
      <c r="V1469">
        <v>33</v>
      </c>
      <c r="W1469">
        <v>0</v>
      </c>
      <c r="X1469">
        <v>0</v>
      </c>
      <c r="Y1469">
        <v>0</v>
      </c>
      <c r="Z1469">
        <v>0</v>
      </c>
      <c r="AA1469">
        <v>0</v>
      </c>
      <c r="AB1469">
        <v>0</v>
      </c>
      <c r="AC1469">
        <v>0</v>
      </c>
      <c r="AD1469">
        <v>0</v>
      </c>
      <c r="AE1469">
        <v>0</v>
      </c>
      <c r="AF1469">
        <v>0</v>
      </c>
      <c r="AG1469" s="3">
        <v>304</v>
      </c>
      <c r="AH1469">
        <v>10</v>
      </c>
      <c r="AI1469">
        <v>0</v>
      </c>
      <c r="AJ1469">
        <v>0</v>
      </c>
      <c r="AK1469">
        <v>2</v>
      </c>
      <c r="AL1469" s="4">
        <v>0</v>
      </c>
      <c r="AM1469">
        <v>0</v>
      </c>
      <c r="AN1469">
        <v>0</v>
      </c>
      <c r="AO1469">
        <v>0</v>
      </c>
      <c r="AP1469">
        <v>0</v>
      </c>
      <c r="AQ1469">
        <v>0</v>
      </c>
      <c r="AR1469">
        <v>0</v>
      </c>
      <c r="AS1469">
        <v>0</v>
      </c>
      <c r="AT1469">
        <v>0</v>
      </c>
      <c r="AU1469">
        <v>0</v>
      </c>
      <c r="AV1469">
        <v>0</v>
      </c>
      <c r="AW1469">
        <v>0</v>
      </c>
      <c r="AX1469">
        <v>0</v>
      </c>
      <c r="AY1469">
        <v>0</v>
      </c>
      <c r="AZ1469">
        <v>0</v>
      </c>
      <c r="BA1469" s="3">
        <v>0</v>
      </c>
      <c r="BB1469">
        <v>0</v>
      </c>
      <c r="BC1469">
        <v>0</v>
      </c>
      <c r="BD1469">
        <v>0</v>
      </c>
      <c r="BE1469">
        <v>2</v>
      </c>
      <c r="BF1469" s="4">
        <v>0</v>
      </c>
      <c r="BG1469">
        <v>0</v>
      </c>
      <c r="BH1469">
        <v>0</v>
      </c>
      <c r="BI1469">
        <v>0</v>
      </c>
      <c r="BJ1469">
        <v>0</v>
      </c>
      <c r="BK1469">
        <v>0</v>
      </c>
      <c r="BL1469">
        <v>0</v>
      </c>
      <c r="BM1469">
        <v>0</v>
      </c>
      <c r="BN1469">
        <v>0</v>
      </c>
      <c r="BO1469">
        <v>0</v>
      </c>
      <c r="BP1469">
        <v>0</v>
      </c>
      <c r="BQ1469">
        <v>0</v>
      </c>
      <c r="BR1469">
        <v>2</v>
      </c>
      <c r="BS1469">
        <v>605</v>
      </c>
      <c r="BT1469">
        <v>0</v>
      </c>
      <c r="BU1469" s="1">
        <v>0.93</v>
      </c>
      <c r="BV1469" s="5">
        <f>IFERROR($BF1469/($AL1469+$R1469), "No Votes")</f>
        <v>0</v>
      </c>
      <c r="BW1469" s="5">
        <f>IFERROR($BA1469/($AG1469+$M1469), "No Votes")</f>
        <v>0</v>
      </c>
      <c r="BX1469" t="s">
        <v>2156</v>
      </c>
      <c r="BY1469" s="5" t="s">
        <v>2086</v>
      </c>
      <c r="BZ1469" s="5" t="s">
        <v>2088</v>
      </c>
      <c r="CA1469" s="28" t="str">
        <f>IF(Table1[[#This Row],[Party]]="Labour","Conservative","Labour")</f>
        <v>Labour</v>
      </c>
      <c r="CB1469" s="28" cm="1">
        <f t="array" ref="CB14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69" s="28" cm="1">
        <f t="array" ref="CC14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469" s="28">
        <f>IF(TRIM(Table1[[#This Row],[Party]])="Labour",Table1[[#This Row],[Conservative_Aye]],Table1[[#This Row],[Labour_Aye]])</f>
        <v>239</v>
      </c>
      <c r="CE1469" s="28">
        <f>IF(TRIM(Table1[[#This Row],[Party]])="Labour",Table1[[#This Row],[Conservative_No]],Table1[[#This Row],[Labour_No]])</f>
        <v>0</v>
      </c>
      <c r="CF1469" s="36">
        <f>IF(Table1[[#This Row],[Gov_Aye]]+Table1[[#This Row],[Gov_No]]=0,"",Table1[[#This Row],[Gov_Aye]]/(Table1[[#This Row],[Gov_Aye]]+Table1[[#This Row],[Gov_No]]))</f>
        <v>0</v>
      </c>
      <c r="CG1469" s="36">
        <f>IF(Table1[[#This Row],[Opp_Aye]]+Table1[[#This Row],[Opp_No]]=0,"",Table1[[#This Row],[Opp_Aye]]/(Table1[[#This Row],[Opp_Aye]]+Table1[[#This Row],[Opp_No]]))</f>
        <v>1</v>
      </c>
      <c r="CH1469" s="36">
        <f>IF(OR(Table1[[#This Row],[Gov_Share]]="",Table1[[#This Row],[Opp_Share]]=""),"",ABS(Table1[[#This Row],[Gov_Share]]-Table1[[#This Row],[Opp_Share]]))</f>
        <v>1</v>
      </c>
      <c r="CI1469" s="36">
        <f>IF(Table1[[#This Row],[Gov_Aye]]+Table1[[#This Row],[Gov_No]]=0,"",ABS(Table1[[#This Row],[Gov_Aye]]-Table1[[#This Row],[Gov_No]])/(Table1[[#This Row],[Gov_Aye]]+Table1[[#This Row],[Gov_No]]))</f>
        <v>1</v>
      </c>
      <c r="CJ1469" s="36">
        <f>IF(Table1[[#This Row],[Opp_Aye]]+Table1[[#This Row],[Opp_No]]=0,"",ABS(Table1[[#This Row],[Opp_Aye]]-Table1[[#This Row],[Opp_No]])/(Table1[[#This Row],[Opp_Aye]]+Table1[[#This Row],[Opp_No]]))</f>
        <v>1</v>
      </c>
      <c r="CK14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0.97226055220974172</v>
      </c>
    </row>
    <row r="1470" spans="1:89" ht="29.5" x14ac:dyDescent="0.75">
      <c r="A1470" s="2">
        <v>1662</v>
      </c>
      <c r="B1470" s="15">
        <v>45224</v>
      </c>
      <c r="C1470" s="16">
        <v>0.75069444444444444</v>
      </c>
      <c r="D1470" s="2">
        <v>354</v>
      </c>
      <c r="E1470" s="19" t="s">
        <v>1291</v>
      </c>
      <c r="F1470" s="2"/>
      <c r="G1470" s="2"/>
      <c r="H1470" s="2">
        <v>207</v>
      </c>
      <c r="I1470" s="2">
        <v>269</v>
      </c>
      <c r="J1470" s="2">
        <v>1</v>
      </c>
      <c r="K1470" s="2">
        <v>0</v>
      </c>
      <c r="L1470" s="2">
        <v>0</v>
      </c>
      <c r="M1470" s="3">
        <v>7</v>
      </c>
      <c r="N1470" s="2">
        <v>0</v>
      </c>
      <c r="O1470" s="2">
        <v>0</v>
      </c>
      <c r="P1470" s="2">
        <v>1</v>
      </c>
      <c r="Q1470" s="2">
        <v>2</v>
      </c>
      <c r="R1470" s="4">
        <v>153</v>
      </c>
      <c r="S1470" s="2">
        <v>11</v>
      </c>
      <c r="T1470" s="2">
        <v>3</v>
      </c>
      <c r="U1470" s="2">
        <v>0</v>
      </c>
      <c r="V1470" s="2">
        <v>28</v>
      </c>
      <c r="W1470" s="2">
        <v>1</v>
      </c>
      <c r="X1470" s="2">
        <v>0</v>
      </c>
      <c r="Y1470" s="2">
        <v>0</v>
      </c>
      <c r="Z1470" s="2">
        <v>0</v>
      </c>
      <c r="AA1470" s="2">
        <v>0</v>
      </c>
      <c r="AB1470" s="2">
        <v>0</v>
      </c>
      <c r="AC1470" s="2">
        <v>0</v>
      </c>
      <c r="AD1470" s="2">
        <v>0</v>
      </c>
      <c r="AE1470" s="2">
        <v>0</v>
      </c>
      <c r="AF1470" s="2">
        <v>0</v>
      </c>
      <c r="AG1470" s="3">
        <v>264</v>
      </c>
      <c r="AH1470" s="2">
        <v>1</v>
      </c>
      <c r="AI1470" s="2">
        <v>0</v>
      </c>
      <c r="AJ1470" s="2">
        <v>0</v>
      </c>
      <c r="AK1470" s="2">
        <v>1</v>
      </c>
      <c r="AL1470" s="4">
        <v>0</v>
      </c>
      <c r="AM1470" s="2">
        <v>0</v>
      </c>
      <c r="AN1470" s="2">
        <v>0</v>
      </c>
      <c r="AO1470" s="2">
        <v>0</v>
      </c>
      <c r="AP1470" s="2">
        <v>0</v>
      </c>
      <c r="AQ1470" s="2">
        <v>0</v>
      </c>
      <c r="AR1470" s="2">
        <v>0</v>
      </c>
      <c r="AS1470" s="2">
        <v>1</v>
      </c>
      <c r="AT1470" s="2">
        <v>0</v>
      </c>
      <c r="AU1470" s="2">
        <v>0</v>
      </c>
      <c r="AV1470" s="2">
        <v>0</v>
      </c>
      <c r="AW1470" s="2">
        <v>0</v>
      </c>
      <c r="AX1470" s="2">
        <v>0</v>
      </c>
      <c r="AY1470" s="2">
        <v>0</v>
      </c>
      <c r="AZ1470" s="2">
        <v>0</v>
      </c>
      <c r="BA1470" s="2">
        <v>7</v>
      </c>
      <c r="BB1470" s="2">
        <v>0</v>
      </c>
      <c r="BC1470" s="2">
        <v>0</v>
      </c>
      <c r="BD1470" s="2">
        <v>0</v>
      </c>
      <c r="BE1470" s="2">
        <v>1</v>
      </c>
      <c r="BF1470" s="2">
        <v>0</v>
      </c>
      <c r="BG1470" s="2">
        <v>0</v>
      </c>
      <c r="BH1470" s="2">
        <v>0</v>
      </c>
      <c r="BI1470" s="2">
        <v>0</v>
      </c>
      <c r="BJ1470" s="2">
        <v>0</v>
      </c>
      <c r="BK1470" s="2">
        <v>0</v>
      </c>
      <c r="BL1470" s="2">
        <v>0</v>
      </c>
      <c r="BM1470" s="2">
        <v>0</v>
      </c>
      <c r="BN1470" s="2">
        <v>0</v>
      </c>
      <c r="BO1470" s="2">
        <v>0</v>
      </c>
      <c r="BP1470" s="2">
        <v>0</v>
      </c>
      <c r="BQ1470" s="2">
        <v>0</v>
      </c>
      <c r="BR1470" s="2">
        <v>8</v>
      </c>
      <c r="BS1470" s="2">
        <v>474</v>
      </c>
      <c r="BT1470" s="2">
        <v>1.6877637000000001E-2</v>
      </c>
      <c r="BU1470" s="5">
        <v>0.73</v>
      </c>
      <c r="BV1470" s="5">
        <f>IFERROR($BF1470/($AL1470+$R1470), "No Votes")</f>
        <v>0</v>
      </c>
      <c r="BW1470" s="5">
        <f>IFERROR($BA1470/($AG1470+$M1470), "No Votes")</f>
        <v>2.5830258302583026E-2</v>
      </c>
      <c r="BX1470" t="s">
        <v>2157</v>
      </c>
      <c r="BY1470" s="5" t="s">
        <v>2096</v>
      </c>
      <c r="BZ1470" s="5" t="s">
        <v>2088</v>
      </c>
      <c r="CA1470" s="28" t="str">
        <f>IF(Table1[[#This Row],[Party]]="Labour","Conservative","Labour")</f>
        <v>Labour</v>
      </c>
      <c r="CB1470" s="28" cm="1">
        <f t="array" ref="CB14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v>
      </c>
      <c r="CC1470" s="28" cm="1">
        <f t="array" ref="CC14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264</v>
      </c>
      <c r="CD1470" s="28">
        <f>IF(TRIM(Table1[[#This Row],[Party]])="Labour",Table1[[#This Row],[Conservative_Aye]],Table1[[#This Row],[Labour_Aye]])</f>
        <v>153</v>
      </c>
      <c r="CE1470" s="28">
        <f>IF(TRIM(Table1[[#This Row],[Party]])="Labour",Table1[[#This Row],[Conservative_No]],Table1[[#This Row],[Labour_No]])</f>
        <v>0</v>
      </c>
      <c r="CF1470" s="36">
        <f>IF(Table1[[#This Row],[Gov_Aye]]+Table1[[#This Row],[Gov_No]]=0,"",Table1[[#This Row],[Gov_Aye]]/(Table1[[#This Row],[Gov_Aye]]+Table1[[#This Row],[Gov_No]]))</f>
        <v>2.5830258302583026E-2</v>
      </c>
      <c r="CG1470" s="36">
        <f>IF(Table1[[#This Row],[Opp_Aye]]+Table1[[#This Row],[Opp_No]]=0,"",Table1[[#This Row],[Opp_Aye]]/(Table1[[#This Row],[Opp_Aye]]+Table1[[#This Row],[Opp_No]]))</f>
        <v>1</v>
      </c>
      <c r="CH1470" s="36">
        <f>IF(OR(Table1[[#This Row],[Gov_Share]]="",Table1[[#This Row],[Opp_Share]]=""),"",ABS(Table1[[#This Row],[Gov_Share]]-Table1[[#This Row],[Opp_Share]]))</f>
        <v>0.97416974169741699</v>
      </c>
      <c r="CI1470" s="36">
        <f>IF(Table1[[#This Row],[Gov_Aye]]+Table1[[#This Row],[Gov_No]]=0,"",ABS(Table1[[#This Row],[Gov_Aye]]-Table1[[#This Row],[Gov_No]])/(Table1[[#This Row],[Gov_Aye]]+Table1[[#This Row],[Gov_No]]))</f>
        <v>0.94833948339483398</v>
      </c>
      <c r="CJ1470" s="36">
        <f>IF(Table1[[#This Row],[Opp_Aye]]+Table1[[#This Row],[Opp_No]]=0,"",ABS(Table1[[#This Row],[Opp_Aye]]-Table1[[#This Row],[Opp_No]])/(Table1[[#This Row],[Opp_Aye]]+Table1[[#This Row],[Opp_No]]))</f>
        <v>1</v>
      </c>
      <c r="CK14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0.93862596743772631</v>
      </c>
    </row>
    <row r="1471" spans="1:89" ht="29.5" hidden="1" x14ac:dyDescent="0.75">
      <c r="A1471" s="2">
        <v>477</v>
      </c>
      <c r="B1471" s="15">
        <v>43297</v>
      </c>
      <c r="C1471" s="16">
        <v>0.88611111111111107</v>
      </c>
      <c r="D1471" s="2">
        <v>209</v>
      </c>
      <c r="E1471" s="19" t="s">
        <v>593</v>
      </c>
      <c r="F1471" s="2" t="s">
        <v>1971</v>
      </c>
      <c r="G1471" s="2"/>
      <c r="H1471" s="2">
        <v>291</v>
      </c>
      <c r="I1471" s="2">
        <v>316</v>
      </c>
      <c r="J1471" s="2">
        <v>0</v>
      </c>
      <c r="K1471" s="2">
        <v>0</v>
      </c>
      <c r="L1471" s="2">
        <v>0</v>
      </c>
      <c r="M1471" s="3">
        <v>0</v>
      </c>
      <c r="N1471" s="2">
        <v>0</v>
      </c>
      <c r="O1471" s="2">
        <v>0</v>
      </c>
      <c r="P1471" s="2">
        <v>1</v>
      </c>
      <c r="Q1471" s="2">
        <v>3</v>
      </c>
      <c r="R1471" s="4">
        <v>241</v>
      </c>
      <c r="S1471" s="2">
        <v>9</v>
      </c>
      <c r="T1471" s="2">
        <v>4</v>
      </c>
      <c r="U1471" s="2">
        <v>0</v>
      </c>
      <c r="V1471" s="2">
        <v>33</v>
      </c>
      <c r="W1471" s="2">
        <v>0</v>
      </c>
      <c r="X1471" s="2">
        <v>0</v>
      </c>
      <c r="Y1471" s="2">
        <v>0</v>
      </c>
      <c r="Z1471" s="2">
        <v>0</v>
      </c>
      <c r="AA1471" s="2">
        <v>0</v>
      </c>
      <c r="AB1471" s="2">
        <v>0</v>
      </c>
      <c r="AC1471" s="2">
        <v>0</v>
      </c>
      <c r="AD1471" s="2">
        <v>0</v>
      </c>
      <c r="AE1471" s="2">
        <v>0</v>
      </c>
      <c r="AF1471" s="2">
        <v>0</v>
      </c>
      <c r="AG1471" s="3">
        <v>304</v>
      </c>
      <c r="AH1471" s="2">
        <v>10</v>
      </c>
      <c r="AI1471" s="2">
        <v>0</v>
      </c>
      <c r="AJ1471" s="2">
        <v>0</v>
      </c>
      <c r="AK1471" s="2">
        <v>2</v>
      </c>
      <c r="AL1471" s="4">
        <v>0</v>
      </c>
      <c r="AM1471" s="2">
        <v>0</v>
      </c>
      <c r="AN1471" s="2">
        <v>0</v>
      </c>
      <c r="AO1471" s="2">
        <v>0</v>
      </c>
      <c r="AP1471" s="2">
        <v>0</v>
      </c>
      <c r="AQ1471" s="2">
        <v>0</v>
      </c>
      <c r="AR1471" s="2">
        <v>0</v>
      </c>
      <c r="AS1471" s="2">
        <v>0</v>
      </c>
      <c r="AT1471" s="2">
        <v>0</v>
      </c>
      <c r="AU1471" s="2">
        <v>0</v>
      </c>
      <c r="AV1471" s="2">
        <v>0</v>
      </c>
      <c r="AW1471" s="2">
        <v>0</v>
      </c>
      <c r="AX1471" s="2">
        <v>0</v>
      </c>
      <c r="AY1471" s="2">
        <v>0</v>
      </c>
      <c r="AZ1471" s="2">
        <v>0</v>
      </c>
      <c r="BA1471" s="44">
        <v>0</v>
      </c>
      <c r="BB1471" s="2">
        <v>0</v>
      </c>
      <c r="BC1471" s="2">
        <v>0</v>
      </c>
      <c r="BD1471" s="2">
        <v>0</v>
      </c>
      <c r="BE1471" s="2">
        <v>2</v>
      </c>
      <c r="BF1471" s="45">
        <v>0</v>
      </c>
      <c r="BG1471" s="2">
        <v>0</v>
      </c>
      <c r="BH1471" s="2">
        <v>0</v>
      </c>
      <c r="BI1471" s="2">
        <v>0</v>
      </c>
      <c r="BJ1471" s="2">
        <v>0</v>
      </c>
      <c r="BK1471" s="2">
        <v>0</v>
      </c>
      <c r="BL1471" s="2">
        <v>0</v>
      </c>
      <c r="BM1471" s="2">
        <v>0</v>
      </c>
      <c r="BN1471" s="2">
        <v>0</v>
      </c>
      <c r="BO1471" s="2">
        <v>0</v>
      </c>
      <c r="BP1471" s="2">
        <v>0</v>
      </c>
      <c r="BQ1471" s="2">
        <v>0</v>
      </c>
      <c r="BR1471" s="2">
        <v>2</v>
      </c>
      <c r="BS1471" s="2">
        <v>607</v>
      </c>
      <c r="BT1471" s="2">
        <v>0</v>
      </c>
      <c r="BU1471" s="5">
        <v>0.93</v>
      </c>
      <c r="BV1471" s="5">
        <f>IFERROR($BF1471/($AL1471+$R1471), "No Votes")</f>
        <v>0</v>
      </c>
      <c r="BW1471" s="5">
        <f>IFERROR($BA1471/($AG1471+$M1471), "No Votes")</f>
        <v>0</v>
      </c>
      <c r="BX1471" t="s">
        <v>2156</v>
      </c>
      <c r="BY1471" s="5" t="s">
        <v>2086</v>
      </c>
      <c r="BZ1471" s="5" t="s">
        <v>2088</v>
      </c>
      <c r="CA1471" s="28" t="str">
        <f>IF(Table1[[#This Row],[Party]]="Labour","Conservative","Labour")</f>
        <v>Labour</v>
      </c>
      <c r="CB1471" s="28" cm="1">
        <f t="array" ref="CB14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71" s="28" cm="1">
        <f t="array" ref="CC14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471" s="28">
        <f>IF(TRIM(Table1[[#This Row],[Party]])="Labour",Table1[[#This Row],[Conservative_Aye]],Table1[[#This Row],[Labour_Aye]])</f>
        <v>241</v>
      </c>
      <c r="CE1471" s="28">
        <f>IF(TRIM(Table1[[#This Row],[Party]])="Labour",Table1[[#This Row],[Conservative_No]],Table1[[#This Row],[Labour_No]])</f>
        <v>0</v>
      </c>
      <c r="CF1471" s="36">
        <f>IF(Table1[[#This Row],[Gov_Aye]]+Table1[[#This Row],[Gov_No]]=0,"",Table1[[#This Row],[Gov_Aye]]/(Table1[[#This Row],[Gov_Aye]]+Table1[[#This Row],[Gov_No]]))</f>
        <v>0</v>
      </c>
      <c r="CG1471" s="36">
        <f>IF(Table1[[#This Row],[Opp_Aye]]+Table1[[#This Row],[Opp_No]]=0,"",Table1[[#This Row],[Opp_Aye]]/(Table1[[#This Row],[Opp_Aye]]+Table1[[#This Row],[Opp_No]]))</f>
        <v>1</v>
      </c>
      <c r="CH1471" s="36">
        <f>IF(OR(Table1[[#This Row],[Gov_Share]]="",Table1[[#This Row],[Opp_Share]]=""),"",ABS(Table1[[#This Row],[Gov_Share]]-Table1[[#This Row],[Opp_Share]]))</f>
        <v>1</v>
      </c>
      <c r="CI1471" s="36">
        <f>IF(Table1[[#This Row],[Gov_Aye]]+Table1[[#This Row],[Gov_No]]=0,"",ABS(Table1[[#This Row],[Gov_Aye]]-Table1[[#This Row],[Gov_No]])/(Table1[[#This Row],[Gov_Aye]]+Table1[[#This Row],[Gov_No]]))</f>
        <v>1</v>
      </c>
      <c r="CJ1471" s="36">
        <f>IF(Table1[[#This Row],[Opp_Aye]]+Table1[[#This Row],[Opp_No]]=0,"",ABS(Table1[[#This Row],[Opp_Aye]]-Table1[[#This Row],[Opp_No]])/(Table1[[#This Row],[Opp_Aye]]+Table1[[#This Row],[Opp_No]]))</f>
        <v>1</v>
      </c>
      <c r="CK14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0.97225242743286977</v>
      </c>
    </row>
    <row r="1472" spans="1:89" ht="29.5" hidden="1" x14ac:dyDescent="0.75">
      <c r="A1472" s="2">
        <v>479</v>
      </c>
      <c r="B1472" s="15">
        <v>43297</v>
      </c>
      <c r="C1472" s="16">
        <v>0.90555555555555556</v>
      </c>
      <c r="D1472" s="2">
        <v>211</v>
      </c>
      <c r="E1472" s="19" t="s">
        <v>154</v>
      </c>
      <c r="F1472" s="2" t="s">
        <v>1971</v>
      </c>
      <c r="G1472" s="2"/>
      <c r="H1472" s="2">
        <v>305</v>
      </c>
      <c r="I1472" s="2">
        <v>302</v>
      </c>
      <c r="J1472" s="2">
        <v>0</v>
      </c>
      <c r="K1472" s="2">
        <v>0</v>
      </c>
      <c r="L1472" s="2">
        <v>0</v>
      </c>
      <c r="M1472" s="3">
        <v>288</v>
      </c>
      <c r="N1472" s="2">
        <v>10</v>
      </c>
      <c r="O1472" s="2">
        <v>0</v>
      </c>
      <c r="P1472" s="2">
        <v>0</v>
      </c>
      <c r="Q1472" s="2">
        <v>3</v>
      </c>
      <c r="R1472" s="4">
        <v>3</v>
      </c>
      <c r="S1472" s="2">
        <v>0</v>
      </c>
      <c r="T1472" s="2">
        <v>0</v>
      </c>
      <c r="U1472" s="2">
        <v>0</v>
      </c>
      <c r="V1472" s="2">
        <v>0</v>
      </c>
      <c r="W1472" s="2">
        <v>0</v>
      </c>
      <c r="X1472" s="2">
        <v>0</v>
      </c>
      <c r="Y1472" s="2">
        <v>0</v>
      </c>
      <c r="Z1472" s="2">
        <v>0</v>
      </c>
      <c r="AA1472" s="2">
        <v>0</v>
      </c>
      <c r="AB1472" s="2">
        <v>0</v>
      </c>
      <c r="AC1472" s="2">
        <v>0</v>
      </c>
      <c r="AD1472" s="2">
        <v>0</v>
      </c>
      <c r="AE1472" s="2">
        <v>0</v>
      </c>
      <c r="AF1472" s="2">
        <v>0</v>
      </c>
      <c r="AG1472" s="3">
        <v>14</v>
      </c>
      <c r="AH1472" s="2">
        <v>0</v>
      </c>
      <c r="AI1472" s="2">
        <v>0</v>
      </c>
      <c r="AJ1472" s="2">
        <v>1</v>
      </c>
      <c r="AK1472" s="2">
        <v>2</v>
      </c>
      <c r="AL1472" s="4">
        <v>239</v>
      </c>
      <c r="AM1472" s="2">
        <v>9</v>
      </c>
      <c r="AN1472" s="2">
        <v>4</v>
      </c>
      <c r="AO1472" s="2">
        <v>0</v>
      </c>
      <c r="AP1472" s="2">
        <v>33</v>
      </c>
      <c r="AQ1472" s="2">
        <v>0</v>
      </c>
      <c r="AR1472" s="2">
        <v>0</v>
      </c>
      <c r="AS1472" s="2">
        <v>0</v>
      </c>
      <c r="AT1472" s="2">
        <v>0</v>
      </c>
      <c r="AU1472" s="2">
        <v>0</v>
      </c>
      <c r="AV1472" s="2">
        <v>0</v>
      </c>
      <c r="AW1472" s="2">
        <v>0</v>
      </c>
      <c r="AX1472" s="2">
        <v>0</v>
      </c>
      <c r="AY1472" s="2">
        <v>0</v>
      </c>
      <c r="AZ1472" s="2">
        <v>0</v>
      </c>
      <c r="BA1472" s="44">
        <v>14</v>
      </c>
      <c r="BB1472" s="2">
        <v>0</v>
      </c>
      <c r="BC1472" s="2">
        <v>0</v>
      </c>
      <c r="BD1472" s="2">
        <v>0</v>
      </c>
      <c r="BE1472" s="2">
        <v>2</v>
      </c>
      <c r="BF1472" s="45">
        <v>3</v>
      </c>
      <c r="BG1472" s="2">
        <v>0</v>
      </c>
      <c r="BH1472" s="2">
        <v>0</v>
      </c>
      <c r="BI1472" s="2">
        <v>0</v>
      </c>
      <c r="BJ1472" s="2">
        <v>0</v>
      </c>
      <c r="BK1472" s="2">
        <v>0</v>
      </c>
      <c r="BL1472" s="2">
        <v>0</v>
      </c>
      <c r="BM1472" s="2">
        <v>0</v>
      </c>
      <c r="BN1472" s="2">
        <v>0</v>
      </c>
      <c r="BO1472" s="2">
        <v>0</v>
      </c>
      <c r="BP1472" s="2">
        <v>0</v>
      </c>
      <c r="BQ1472" s="2">
        <v>0</v>
      </c>
      <c r="BR1472" s="2">
        <v>19</v>
      </c>
      <c r="BS1472" s="2">
        <v>606</v>
      </c>
      <c r="BT1472" s="2">
        <v>0.03</v>
      </c>
      <c r="BU1472" s="5">
        <v>0.93</v>
      </c>
      <c r="BV1472" s="5">
        <f>IFERROR($BF1472/($AL1472+$R1472), "No Votes")</f>
        <v>1.2396694214876033E-2</v>
      </c>
      <c r="BW1472" s="5">
        <f>IFERROR($BA1472/($AG1472+$M1472), "No Votes")</f>
        <v>4.6357615894039736E-2</v>
      </c>
      <c r="BX1472" t="s">
        <v>2156</v>
      </c>
      <c r="BY1472" s="5" t="s">
        <v>2086</v>
      </c>
      <c r="BZ1472" s="5" t="s">
        <v>2088</v>
      </c>
      <c r="CA1472" s="28" t="str">
        <f>IF(Table1[[#This Row],[Party]]="Labour","Conservative","Labour")</f>
        <v>Labour</v>
      </c>
      <c r="CB1472" s="28" cm="1">
        <f t="array" ref="CB14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472" s="28" cm="1">
        <f t="array" ref="CC14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14</v>
      </c>
      <c r="CD1472" s="28">
        <f>IF(TRIM(Table1[[#This Row],[Party]])="Labour",Table1[[#This Row],[Conservative_Aye]],Table1[[#This Row],[Labour_Aye]])</f>
        <v>3</v>
      </c>
      <c r="CE1472" s="28">
        <f>IF(TRIM(Table1[[#This Row],[Party]])="Labour",Table1[[#This Row],[Conservative_No]],Table1[[#This Row],[Labour_No]])</f>
        <v>239</v>
      </c>
      <c r="CF1472" s="36">
        <f>IF(Table1[[#This Row],[Gov_Aye]]+Table1[[#This Row],[Gov_No]]=0,"",Table1[[#This Row],[Gov_Aye]]/(Table1[[#This Row],[Gov_Aye]]+Table1[[#This Row],[Gov_No]]))</f>
        <v>0.95364238410596025</v>
      </c>
      <c r="CG1472" s="36">
        <f>IF(Table1[[#This Row],[Opp_Aye]]+Table1[[#This Row],[Opp_No]]=0,"",Table1[[#This Row],[Opp_Aye]]/(Table1[[#This Row],[Opp_Aye]]+Table1[[#This Row],[Opp_No]]))</f>
        <v>1.2396694214876033E-2</v>
      </c>
      <c r="CH1472" s="36">
        <f>IF(OR(Table1[[#This Row],[Gov_Share]]="",Table1[[#This Row],[Opp_Share]]=""),"",ABS(Table1[[#This Row],[Gov_Share]]-Table1[[#This Row],[Opp_Share]]))</f>
        <v>0.94124568989108426</v>
      </c>
      <c r="CI1472" s="36">
        <f>IF(Table1[[#This Row],[Gov_Aye]]+Table1[[#This Row],[Gov_No]]=0,"",ABS(Table1[[#This Row],[Gov_Aye]]-Table1[[#This Row],[Gov_No]])/(Table1[[#This Row],[Gov_Aye]]+Table1[[#This Row],[Gov_No]]))</f>
        <v>0.9072847682119205</v>
      </c>
      <c r="CJ1472" s="36">
        <f>IF(Table1[[#This Row],[Opp_Aye]]+Table1[[#This Row],[Opp_No]]=0,"",ABS(Table1[[#This Row],[Opp_Aye]]-Table1[[#This Row],[Opp_No]])/(Table1[[#This Row],[Opp_Aye]]+Table1[[#This Row],[Opp_No]]))</f>
        <v>0.97520661157024791</v>
      </c>
      <c r="CK14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0.91573480379584504</v>
      </c>
    </row>
    <row r="1473" spans="1:89" x14ac:dyDescent="0.75">
      <c r="A1473" s="2">
        <v>1125</v>
      </c>
      <c r="B1473" s="15">
        <v>44503</v>
      </c>
      <c r="C1473" s="16">
        <v>0.65625</v>
      </c>
      <c r="D1473" s="2">
        <v>100</v>
      </c>
      <c r="E1473" s="19" t="s">
        <v>1330</v>
      </c>
      <c r="F1473" s="2"/>
      <c r="G1473" s="2"/>
      <c r="H1473" s="2">
        <v>248</v>
      </c>
      <c r="I1473" s="2">
        <v>221</v>
      </c>
      <c r="J1473" s="2">
        <v>0</v>
      </c>
      <c r="K1473" s="2">
        <v>0</v>
      </c>
      <c r="L1473" s="2">
        <v>0</v>
      </c>
      <c r="M1473" s="3">
        <v>243</v>
      </c>
      <c r="N1473" s="2">
        <v>1</v>
      </c>
      <c r="O1473" s="2">
        <v>0</v>
      </c>
      <c r="P1473" s="2">
        <v>0</v>
      </c>
      <c r="Q1473" s="2">
        <v>1</v>
      </c>
      <c r="R1473" s="4">
        <v>0</v>
      </c>
      <c r="S1473" s="2">
        <v>0</v>
      </c>
      <c r="T1473" s="2">
        <v>0</v>
      </c>
      <c r="U1473" s="2">
        <v>0</v>
      </c>
      <c r="V1473" s="2">
        <v>0</v>
      </c>
      <c r="W1473" s="2">
        <v>0</v>
      </c>
      <c r="X1473" s="2">
        <v>0</v>
      </c>
      <c r="Y1473" s="2">
        <v>0</v>
      </c>
      <c r="Z1473" s="2">
        <v>0</v>
      </c>
      <c r="AA1473" s="2">
        <v>0</v>
      </c>
      <c r="AB1473" s="2">
        <v>0</v>
      </c>
      <c r="AC1473" s="2">
        <v>0</v>
      </c>
      <c r="AD1473" s="2">
        <v>1</v>
      </c>
      <c r="AE1473" s="2">
        <v>1</v>
      </c>
      <c r="AF1473" s="2">
        <v>0</v>
      </c>
      <c r="AG1473" s="3">
        <v>6</v>
      </c>
      <c r="AH1473" s="2">
        <v>0</v>
      </c>
      <c r="AI1473" s="2">
        <v>0</v>
      </c>
      <c r="AJ1473" s="2">
        <v>1</v>
      </c>
      <c r="AK1473" s="2">
        <v>2</v>
      </c>
      <c r="AL1473" s="4">
        <v>168</v>
      </c>
      <c r="AM1473" s="2">
        <v>11</v>
      </c>
      <c r="AN1473" s="2">
        <v>1</v>
      </c>
      <c r="AO1473" s="2">
        <v>0</v>
      </c>
      <c r="AP1473" s="2">
        <v>31</v>
      </c>
      <c r="AQ1473" s="2">
        <v>1</v>
      </c>
      <c r="AR1473" s="2">
        <v>0</v>
      </c>
      <c r="AS1473" s="2">
        <v>0</v>
      </c>
      <c r="AT1473" s="2">
        <v>0</v>
      </c>
      <c r="AU1473" s="2">
        <v>0</v>
      </c>
      <c r="AV1473" s="2">
        <v>0</v>
      </c>
      <c r="AW1473" s="2">
        <v>0</v>
      </c>
      <c r="AX1473" s="2">
        <v>0</v>
      </c>
      <c r="AY1473" s="2">
        <v>0</v>
      </c>
      <c r="AZ1473" s="2">
        <v>0</v>
      </c>
      <c r="BA1473" s="2">
        <v>6</v>
      </c>
      <c r="BB1473" s="2">
        <v>0</v>
      </c>
      <c r="BC1473" s="2">
        <v>0</v>
      </c>
      <c r="BD1473" s="2">
        <v>0</v>
      </c>
      <c r="BE1473" s="2">
        <v>1</v>
      </c>
      <c r="BF1473" s="2">
        <v>0</v>
      </c>
      <c r="BG1473" s="2">
        <v>0</v>
      </c>
      <c r="BH1473" s="2">
        <v>0</v>
      </c>
      <c r="BI1473" s="2">
        <v>0</v>
      </c>
      <c r="BJ1473" s="2">
        <v>0</v>
      </c>
      <c r="BK1473" s="2">
        <v>0</v>
      </c>
      <c r="BL1473" s="2">
        <v>0</v>
      </c>
      <c r="BM1473" s="2">
        <v>0</v>
      </c>
      <c r="BN1473" s="2">
        <v>0</v>
      </c>
      <c r="BO1473" s="2">
        <v>0</v>
      </c>
      <c r="BP1473" s="2">
        <v>0</v>
      </c>
      <c r="BQ1473" s="2">
        <v>0</v>
      </c>
      <c r="BR1473" s="2">
        <v>7</v>
      </c>
      <c r="BS1473" s="2">
        <v>468</v>
      </c>
      <c r="BT1473" s="2">
        <v>1.4957265000000001E-2</v>
      </c>
      <c r="BU1473" s="5">
        <v>0.72</v>
      </c>
      <c r="BV1473" s="5">
        <f>IFERROR($BF1473/($AL1473+$R1473), "No Votes")</f>
        <v>0</v>
      </c>
      <c r="BW1473" s="5">
        <f>IFERROR($BA1473/($AG1473+$M1473), "No Votes")</f>
        <v>2.4096385542168676E-2</v>
      </c>
      <c r="BX1473" t="s">
        <v>2157</v>
      </c>
      <c r="BY1473" s="5" t="s">
        <v>2093</v>
      </c>
      <c r="BZ1473" s="5" t="s">
        <v>2088</v>
      </c>
      <c r="CA1473" s="28" t="str">
        <f>IF(Table1[[#This Row],[Party]]="Labour","Conservative","Labour")</f>
        <v>Labour</v>
      </c>
      <c r="CB1473" s="28" cm="1">
        <f t="array" ref="CB14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243</v>
      </c>
      <c r="CC1473" s="28" cm="1">
        <f t="array" ref="CC14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v>
      </c>
      <c r="CD1473" s="28">
        <f>IF(TRIM(Table1[[#This Row],[Party]])="Labour",Table1[[#This Row],[Conservative_Aye]],Table1[[#This Row],[Labour_Aye]])</f>
        <v>0</v>
      </c>
      <c r="CE1473" s="28">
        <f>IF(TRIM(Table1[[#This Row],[Party]])="Labour",Table1[[#This Row],[Conservative_No]],Table1[[#This Row],[Labour_No]])</f>
        <v>168</v>
      </c>
      <c r="CF1473" s="36">
        <f>IF(Table1[[#This Row],[Gov_Aye]]+Table1[[#This Row],[Gov_No]]=0,"",Table1[[#This Row],[Gov_Aye]]/(Table1[[#This Row],[Gov_Aye]]+Table1[[#This Row],[Gov_No]]))</f>
        <v>0.97590361445783136</v>
      </c>
      <c r="CG1473" s="36">
        <f>IF(Table1[[#This Row],[Opp_Aye]]+Table1[[#This Row],[Opp_No]]=0,"",Table1[[#This Row],[Opp_Aye]]/(Table1[[#This Row],[Opp_Aye]]+Table1[[#This Row],[Opp_No]]))</f>
        <v>0</v>
      </c>
      <c r="CH1473" s="36">
        <f>IF(OR(Table1[[#This Row],[Gov_Share]]="",Table1[[#This Row],[Opp_Share]]=""),"",ABS(Table1[[#This Row],[Gov_Share]]-Table1[[#This Row],[Opp_Share]]))</f>
        <v>0.97590361445783136</v>
      </c>
      <c r="CI1473" s="36">
        <f>IF(Table1[[#This Row],[Gov_Aye]]+Table1[[#This Row],[Gov_No]]=0,"",ABS(Table1[[#This Row],[Gov_Aye]]-Table1[[#This Row],[Gov_No]])/(Table1[[#This Row],[Gov_Aye]]+Table1[[#This Row],[Gov_No]]))</f>
        <v>0.95180722891566261</v>
      </c>
      <c r="CJ1473" s="36">
        <f>IF(Table1[[#This Row],[Opp_Aye]]+Table1[[#This Row],[Opp_No]]=0,"",ABS(Table1[[#This Row],[Opp_Aye]]-Table1[[#This Row],[Opp_No]])/(Table1[[#This Row],[Opp_Aye]]+Table1[[#This Row],[Opp_No]]))</f>
        <v>1</v>
      </c>
      <c r="CK14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0.93705163833774963</v>
      </c>
    </row>
    <row r="1474" spans="1:89" hidden="1" x14ac:dyDescent="0.75">
      <c r="A1474" s="2">
        <v>482</v>
      </c>
      <c r="B1474" s="15">
        <v>43297</v>
      </c>
      <c r="C1474" s="16">
        <v>0.94027777777777777</v>
      </c>
      <c r="D1474" s="2">
        <v>214</v>
      </c>
      <c r="E1474" s="19" t="s">
        <v>333</v>
      </c>
      <c r="F1474" s="2" t="s">
        <v>1971</v>
      </c>
      <c r="G1474" s="2"/>
      <c r="H1474" s="2">
        <v>318</v>
      </c>
      <c r="I1474" s="2">
        <v>285</v>
      </c>
      <c r="J1474" s="2">
        <v>0</v>
      </c>
      <c r="K1474" s="2">
        <v>0</v>
      </c>
      <c r="L1474" s="2">
        <v>0</v>
      </c>
      <c r="M1474" s="3">
        <v>303</v>
      </c>
      <c r="N1474" s="2">
        <v>10</v>
      </c>
      <c r="O1474" s="2">
        <v>0</v>
      </c>
      <c r="P1474" s="2">
        <v>0</v>
      </c>
      <c r="Q1474" s="2">
        <v>3</v>
      </c>
      <c r="R1474" s="4">
        <v>2</v>
      </c>
      <c r="S1474" s="2">
        <v>0</v>
      </c>
      <c r="T1474" s="2">
        <v>0</v>
      </c>
      <c r="U1474" s="2">
        <v>0</v>
      </c>
      <c r="V1474" s="2">
        <v>0</v>
      </c>
      <c r="W1474" s="2">
        <v>0</v>
      </c>
      <c r="X1474" s="2">
        <v>0</v>
      </c>
      <c r="Y1474" s="2">
        <v>0</v>
      </c>
      <c r="Z1474" s="2">
        <v>0</v>
      </c>
      <c r="AA1474" s="2">
        <v>0</v>
      </c>
      <c r="AB1474" s="2">
        <v>0</v>
      </c>
      <c r="AC1474" s="2">
        <v>0</v>
      </c>
      <c r="AD1474" s="2">
        <v>0</v>
      </c>
      <c r="AE1474" s="2">
        <v>0</v>
      </c>
      <c r="AF1474" s="2">
        <v>0</v>
      </c>
      <c r="AG1474" s="3">
        <v>0</v>
      </c>
      <c r="AH1474" s="2">
        <v>0</v>
      </c>
      <c r="AI1474" s="2">
        <v>0</v>
      </c>
      <c r="AJ1474" s="2">
        <v>1</v>
      </c>
      <c r="AK1474" s="2">
        <v>2</v>
      </c>
      <c r="AL1474" s="4">
        <v>235</v>
      </c>
      <c r="AM1474" s="2">
        <v>9</v>
      </c>
      <c r="AN1474" s="2">
        <v>4</v>
      </c>
      <c r="AO1474" s="2">
        <v>0</v>
      </c>
      <c r="AP1474" s="2">
        <v>34</v>
      </c>
      <c r="AQ1474" s="2">
        <v>0</v>
      </c>
      <c r="AR1474" s="2">
        <v>0</v>
      </c>
      <c r="AS1474" s="2">
        <v>0</v>
      </c>
      <c r="AT1474" s="2">
        <v>0</v>
      </c>
      <c r="AU1474" s="2">
        <v>0</v>
      </c>
      <c r="AV1474" s="2">
        <v>0</v>
      </c>
      <c r="AW1474" s="2">
        <v>0</v>
      </c>
      <c r="AX1474" s="2">
        <v>0</v>
      </c>
      <c r="AY1474" s="2">
        <v>0</v>
      </c>
      <c r="AZ1474" s="2">
        <v>0</v>
      </c>
      <c r="BA1474" s="44">
        <v>0</v>
      </c>
      <c r="BB1474" s="2">
        <v>0</v>
      </c>
      <c r="BC1474" s="2">
        <v>0</v>
      </c>
      <c r="BD1474" s="2">
        <v>0</v>
      </c>
      <c r="BE1474" s="2">
        <v>2</v>
      </c>
      <c r="BF1474" s="45">
        <v>2</v>
      </c>
      <c r="BG1474" s="2">
        <v>0</v>
      </c>
      <c r="BH1474" s="2">
        <v>0</v>
      </c>
      <c r="BI1474" s="2">
        <v>0</v>
      </c>
      <c r="BJ1474" s="2">
        <v>0</v>
      </c>
      <c r="BK1474" s="2">
        <v>0</v>
      </c>
      <c r="BL1474" s="2">
        <v>0</v>
      </c>
      <c r="BM1474" s="2">
        <v>0</v>
      </c>
      <c r="BN1474" s="2">
        <v>0</v>
      </c>
      <c r="BO1474" s="2">
        <v>0</v>
      </c>
      <c r="BP1474" s="2">
        <v>0</v>
      </c>
      <c r="BQ1474" s="2">
        <v>0</v>
      </c>
      <c r="BR1474" s="2">
        <v>4</v>
      </c>
      <c r="BS1474" s="2">
        <v>603</v>
      </c>
      <c r="BT1474" s="2">
        <v>0.01</v>
      </c>
      <c r="BU1474" s="5">
        <v>0.93</v>
      </c>
      <c r="BV1474" s="5">
        <f>IFERROR($BF1474/($AL1474+$R1474), "No Votes")</f>
        <v>8.4388185654008432E-3</v>
      </c>
      <c r="BW1474" s="5">
        <f>IFERROR($BA1474/($AG1474+$M1474), "No Votes")</f>
        <v>0</v>
      </c>
      <c r="BX1474" t="s">
        <v>2156</v>
      </c>
      <c r="BY1474" s="5" t="s">
        <v>2086</v>
      </c>
      <c r="BZ1474" s="5" t="s">
        <v>2088</v>
      </c>
      <c r="CA1474" s="28" t="str">
        <f>IF(Table1[[#This Row],[Party]]="Labour","Conservative","Labour")</f>
        <v>Labour</v>
      </c>
      <c r="CB1474" s="28" cm="1">
        <f t="array" ref="CB14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1474" s="28" cm="1">
        <f t="array" ref="CC14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74" s="28">
        <f>IF(TRIM(Table1[[#This Row],[Party]])="Labour",Table1[[#This Row],[Conservative_Aye]],Table1[[#This Row],[Labour_Aye]])</f>
        <v>2</v>
      </c>
      <c r="CE1474" s="28">
        <f>IF(TRIM(Table1[[#This Row],[Party]])="Labour",Table1[[#This Row],[Conservative_No]],Table1[[#This Row],[Labour_No]])</f>
        <v>235</v>
      </c>
      <c r="CF1474" s="36">
        <f>IF(Table1[[#This Row],[Gov_Aye]]+Table1[[#This Row],[Gov_No]]=0,"",Table1[[#This Row],[Gov_Aye]]/(Table1[[#This Row],[Gov_Aye]]+Table1[[#This Row],[Gov_No]]))</f>
        <v>1</v>
      </c>
      <c r="CG1474" s="36">
        <f>IF(Table1[[#This Row],[Opp_Aye]]+Table1[[#This Row],[Opp_No]]=0,"",Table1[[#This Row],[Opp_Aye]]/(Table1[[#This Row],[Opp_Aye]]+Table1[[#This Row],[Opp_No]]))</f>
        <v>8.4388185654008432E-3</v>
      </c>
      <c r="CH1474" s="36">
        <f>IF(OR(Table1[[#This Row],[Gov_Share]]="",Table1[[#This Row],[Opp_Share]]=""),"",ABS(Table1[[#This Row],[Gov_Share]]-Table1[[#This Row],[Opp_Share]]))</f>
        <v>0.99156118143459915</v>
      </c>
      <c r="CI1474" s="36">
        <f>IF(Table1[[#This Row],[Gov_Aye]]+Table1[[#This Row],[Gov_No]]=0,"",ABS(Table1[[#This Row],[Gov_Aye]]-Table1[[#This Row],[Gov_No]])/(Table1[[#This Row],[Gov_Aye]]+Table1[[#This Row],[Gov_No]]))</f>
        <v>1</v>
      </c>
      <c r="CJ1474" s="36">
        <f>IF(Table1[[#This Row],[Opp_Aye]]+Table1[[#This Row],[Opp_No]]=0,"",ABS(Table1[[#This Row],[Opp_Aye]]-Table1[[#This Row],[Opp_No]])/(Table1[[#This Row],[Opp_Aye]]+Table1[[#This Row],[Opp_No]]))</f>
        <v>0.9831223628691983</v>
      </c>
      <c r="CK14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0.96451070156904173</v>
      </c>
    </row>
    <row r="1475" spans="1:89" ht="29.5" hidden="1" x14ac:dyDescent="0.75">
      <c r="A1475">
        <v>924</v>
      </c>
      <c r="B1475" s="17">
        <v>44174</v>
      </c>
      <c r="C1475" s="18">
        <v>0.7368055555555556</v>
      </c>
      <c r="D1475">
        <v>182</v>
      </c>
      <c r="E1475" s="20" t="s">
        <v>1004</v>
      </c>
      <c r="F1475" t="s">
        <v>2030</v>
      </c>
      <c r="H1475">
        <v>257</v>
      </c>
      <c r="I1475">
        <v>350</v>
      </c>
      <c r="J1475">
        <v>0</v>
      </c>
      <c r="K1475">
        <v>1</v>
      </c>
      <c r="L1475">
        <v>0</v>
      </c>
      <c r="M1475" s="3">
        <v>0</v>
      </c>
      <c r="N1475">
        <v>0</v>
      </c>
      <c r="O1475">
        <v>0</v>
      </c>
      <c r="P1475">
        <v>1</v>
      </c>
      <c r="Q1475">
        <v>4</v>
      </c>
      <c r="R1475" s="4">
        <v>190</v>
      </c>
      <c r="S1475">
        <v>10</v>
      </c>
      <c r="T1475">
        <v>3</v>
      </c>
      <c r="U1475">
        <v>0</v>
      </c>
      <c r="V1475">
        <v>45</v>
      </c>
      <c r="W1475">
        <v>2</v>
      </c>
      <c r="X1475">
        <v>0</v>
      </c>
      <c r="Y1475">
        <v>0</v>
      </c>
      <c r="Z1475">
        <v>0</v>
      </c>
      <c r="AA1475">
        <v>0</v>
      </c>
      <c r="AB1475">
        <v>0</v>
      </c>
      <c r="AC1475">
        <v>0</v>
      </c>
      <c r="AD1475">
        <v>0</v>
      </c>
      <c r="AE1475">
        <v>0</v>
      </c>
      <c r="AF1475">
        <v>0</v>
      </c>
      <c r="AG1475" s="3">
        <v>346</v>
      </c>
      <c r="AH1475">
        <v>4</v>
      </c>
      <c r="AI1475">
        <v>0</v>
      </c>
      <c r="AJ1475">
        <v>0</v>
      </c>
      <c r="AK1475">
        <v>0</v>
      </c>
      <c r="AL1475" s="4">
        <v>0</v>
      </c>
      <c r="AM1475">
        <v>0</v>
      </c>
      <c r="AN1475">
        <v>0</v>
      </c>
      <c r="AO1475">
        <v>0</v>
      </c>
      <c r="AP1475">
        <v>0</v>
      </c>
      <c r="AQ1475">
        <v>0</v>
      </c>
      <c r="AR1475">
        <v>0</v>
      </c>
      <c r="AS1475">
        <v>0</v>
      </c>
      <c r="AT1475">
        <v>0</v>
      </c>
      <c r="AU1475">
        <v>0</v>
      </c>
      <c r="AV1475">
        <v>0</v>
      </c>
      <c r="AW1475">
        <v>0</v>
      </c>
      <c r="AX1475">
        <v>0</v>
      </c>
      <c r="AY1475">
        <v>0</v>
      </c>
      <c r="AZ1475">
        <v>0</v>
      </c>
      <c r="BA1475" s="3">
        <v>0</v>
      </c>
      <c r="BB1475">
        <v>0</v>
      </c>
      <c r="BC1475">
        <v>0</v>
      </c>
      <c r="BD1475">
        <v>0</v>
      </c>
      <c r="BE1475">
        <v>0</v>
      </c>
      <c r="BF1475" s="4">
        <v>0</v>
      </c>
      <c r="BG1475">
        <v>0</v>
      </c>
      <c r="BH1475">
        <v>0</v>
      </c>
      <c r="BI1475">
        <v>0</v>
      </c>
      <c r="BJ1475">
        <v>0</v>
      </c>
      <c r="BK1475">
        <v>0</v>
      </c>
      <c r="BL1475">
        <v>0</v>
      </c>
      <c r="BM1475">
        <v>0</v>
      </c>
      <c r="BN1475">
        <v>0</v>
      </c>
      <c r="BO1475">
        <v>0</v>
      </c>
      <c r="BP1475">
        <v>0</v>
      </c>
      <c r="BQ1475">
        <v>0</v>
      </c>
      <c r="BR1475">
        <v>0</v>
      </c>
      <c r="BS1475">
        <v>606</v>
      </c>
      <c r="BT1475">
        <v>0</v>
      </c>
      <c r="BU1475" s="1">
        <v>0.93</v>
      </c>
      <c r="BV1475" s="5">
        <f>IFERROR($BF1475/($AL1475+$R1475), "No Votes")</f>
        <v>0</v>
      </c>
      <c r="BW1475" s="5">
        <f>IFERROR($BA1475/($AG1475+$M1475), "No Votes")</f>
        <v>0</v>
      </c>
      <c r="BX1475" t="s">
        <v>2156</v>
      </c>
      <c r="BY1475" s="5" t="s">
        <v>2093</v>
      </c>
      <c r="BZ1475" s="5" t="s">
        <v>2088</v>
      </c>
      <c r="CA1475" s="28" t="str">
        <f>IF(Table1[[#This Row],[Party]]="Labour","Conservative","Labour")</f>
        <v>Labour</v>
      </c>
      <c r="CB1475" s="28" cm="1">
        <f t="array" ref="CB14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75" s="28" cm="1">
        <f t="array" ref="CC14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346</v>
      </c>
      <c r="CD1475" s="28">
        <f>IF(TRIM(Table1[[#This Row],[Party]])="Labour",Table1[[#This Row],[Conservative_Aye]],Table1[[#This Row],[Labour_Aye]])</f>
        <v>190</v>
      </c>
      <c r="CE1475" s="28">
        <f>IF(TRIM(Table1[[#This Row],[Party]])="Labour",Table1[[#This Row],[Conservative_No]],Table1[[#This Row],[Labour_No]])</f>
        <v>0</v>
      </c>
      <c r="CF1475" s="36">
        <f>IF(Table1[[#This Row],[Gov_Aye]]+Table1[[#This Row],[Gov_No]]=0,"",Table1[[#This Row],[Gov_Aye]]/(Table1[[#This Row],[Gov_Aye]]+Table1[[#This Row],[Gov_No]]))</f>
        <v>0</v>
      </c>
      <c r="CG1475" s="36">
        <f>IF(Table1[[#This Row],[Opp_Aye]]+Table1[[#This Row],[Opp_No]]=0,"",Table1[[#This Row],[Opp_Aye]]/(Table1[[#This Row],[Opp_Aye]]+Table1[[#This Row],[Opp_No]]))</f>
        <v>1</v>
      </c>
      <c r="CH1475" s="36">
        <f>IF(OR(Table1[[#This Row],[Gov_Share]]="",Table1[[#This Row],[Opp_Share]]=""),"",ABS(Table1[[#This Row],[Gov_Share]]-Table1[[#This Row],[Opp_Share]]))</f>
        <v>1</v>
      </c>
      <c r="CI1475" s="36">
        <f>IF(Table1[[#This Row],[Gov_Aye]]+Table1[[#This Row],[Gov_No]]=0,"",ABS(Table1[[#This Row],[Gov_Aye]]-Table1[[#This Row],[Gov_No]])/(Table1[[#This Row],[Gov_Aye]]+Table1[[#This Row],[Gov_No]]))</f>
        <v>1</v>
      </c>
      <c r="CJ1475" s="36">
        <f>IF(Table1[[#This Row],[Opp_Aye]]+Table1[[#This Row],[Opp_No]]=0,"",ABS(Table1[[#This Row],[Opp_Aye]]-Table1[[#This Row],[Opp_No]])/(Table1[[#This Row],[Opp_Aye]]+Table1[[#This Row],[Opp_No]]))</f>
        <v>1</v>
      </c>
      <c r="CK14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0.97327707454289736</v>
      </c>
    </row>
    <row r="1476" spans="1:89" ht="29.5" hidden="1" x14ac:dyDescent="0.75">
      <c r="A1476">
        <v>930</v>
      </c>
      <c r="B1476" s="17">
        <v>44180</v>
      </c>
      <c r="C1476" s="18">
        <v>0.7055555555555556</v>
      </c>
      <c r="D1476">
        <v>188</v>
      </c>
      <c r="E1476" s="20" t="s">
        <v>937</v>
      </c>
      <c r="F1476" t="s">
        <v>2034</v>
      </c>
      <c r="H1476">
        <v>263</v>
      </c>
      <c r="I1476">
        <v>364</v>
      </c>
      <c r="J1476">
        <v>0</v>
      </c>
      <c r="K1476">
        <v>1</v>
      </c>
      <c r="L1476">
        <v>0</v>
      </c>
      <c r="M1476" s="3">
        <v>0</v>
      </c>
      <c r="N1476">
        <v>0</v>
      </c>
      <c r="O1476">
        <v>0</v>
      </c>
      <c r="P1476">
        <v>1</v>
      </c>
      <c r="Q1476">
        <v>4</v>
      </c>
      <c r="R1476" s="4">
        <v>194</v>
      </c>
      <c r="S1476">
        <v>11</v>
      </c>
      <c r="T1476">
        <v>3</v>
      </c>
      <c r="U1476">
        <v>0</v>
      </c>
      <c r="V1476">
        <v>47</v>
      </c>
      <c r="W1476">
        <v>2</v>
      </c>
      <c r="X1476">
        <v>0</v>
      </c>
      <c r="Y1476">
        <v>0</v>
      </c>
      <c r="Z1476">
        <v>0</v>
      </c>
      <c r="AA1476">
        <v>0</v>
      </c>
      <c r="AB1476">
        <v>0</v>
      </c>
      <c r="AC1476">
        <v>0</v>
      </c>
      <c r="AD1476">
        <v>0</v>
      </c>
      <c r="AE1476">
        <v>0</v>
      </c>
      <c r="AF1476">
        <v>0</v>
      </c>
      <c r="AG1476" s="3">
        <v>356</v>
      </c>
      <c r="AH1476">
        <v>7</v>
      </c>
      <c r="AI1476">
        <v>0</v>
      </c>
      <c r="AJ1476">
        <v>0</v>
      </c>
      <c r="AK1476">
        <v>1</v>
      </c>
      <c r="AL1476" s="4">
        <v>0</v>
      </c>
      <c r="AM1476">
        <v>0</v>
      </c>
      <c r="AN1476">
        <v>0</v>
      </c>
      <c r="AO1476">
        <v>0</v>
      </c>
      <c r="AP1476">
        <v>0</v>
      </c>
      <c r="AQ1476">
        <v>0</v>
      </c>
      <c r="AR1476">
        <v>0</v>
      </c>
      <c r="AS1476">
        <v>0</v>
      </c>
      <c r="AT1476">
        <v>0</v>
      </c>
      <c r="AU1476">
        <v>0</v>
      </c>
      <c r="AV1476">
        <v>0</v>
      </c>
      <c r="AW1476">
        <v>0</v>
      </c>
      <c r="AX1476">
        <v>0</v>
      </c>
      <c r="AY1476">
        <v>0</v>
      </c>
      <c r="AZ1476">
        <v>0</v>
      </c>
      <c r="BA1476" s="3">
        <v>0</v>
      </c>
      <c r="BB1476">
        <v>0</v>
      </c>
      <c r="BC1476">
        <v>0</v>
      </c>
      <c r="BD1476">
        <v>0</v>
      </c>
      <c r="BE1476">
        <v>1</v>
      </c>
      <c r="BF1476" s="4">
        <v>0</v>
      </c>
      <c r="BG1476">
        <v>0</v>
      </c>
      <c r="BH1476">
        <v>0</v>
      </c>
      <c r="BI1476">
        <v>0</v>
      </c>
      <c r="BJ1476">
        <v>0</v>
      </c>
      <c r="BK1476">
        <v>0</v>
      </c>
      <c r="BL1476">
        <v>0</v>
      </c>
      <c r="BM1476">
        <v>0</v>
      </c>
      <c r="BN1476">
        <v>0</v>
      </c>
      <c r="BO1476">
        <v>0</v>
      </c>
      <c r="BP1476">
        <v>0</v>
      </c>
      <c r="BQ1476">
        <v>0</v>
      </c>
      <c r="BR1476">
        <v>1</v>
      </c>
      <c r="BS1476">
        <v>627</v>
      </c>
      <c r="BT1476">
        <v>0</v>
      </c>
      <c r="BU1476" s="1">
        <v>0.96</v>
      </c>
      <c r="BV1476" s="5">
        <f>IFERROR($BF1476/($AL1476+$R1476), "No Votes")</f>
        <v>0</v>
      </c>
      <c r="BW1476" s="5">
        <f>IFERROR($BA1476/($AG1476+$M1476), "No Votes")</f>
        <v>0</v>
      </c>
      <c r="BX1476" t="s">
        <v>2156</v>
      </c>
      <c r="BY1476" s="5" t="s">
        <v>2093</v>
      </c>
      <c r="BZ1476" s="5" t="s">
        <v>2088</v>
      </c>
      <c r="CA1476" s="28" t="str">
        <f>IF(Table1[[#This Row],[Party]]="Labour","Conservative","Labour")</f>
        <v>Labour</v>
      </c>
      <c r="CB1476" s="28" cm="1">
        <f t="array" ref="CB14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76" s="28" cm="1">
        <f t="array" ref="CC14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476" s="28">
        <f>IF(TRIM(Table1[[#This Row],[Party]])="Labour",Table1[[#This Row],[Conservative_Aye]],Table1[[#This Row],[Labour_Aye]])</f>
        <v>194</v>
      </c>
      <c r="CE1476" s="28">
        <f>IF(TRIM(Table1[[#This Row],[Party]])="Labour",Table1[[#This Row],[Conservative_No]],Table1[[#This Row],[Labour_No]])</f>
        <v>0</v>
      </c>
      <c r="CF1476" s="36">
        <f>IF(Table1[[#This Row],[Gov_Aye]]+Table1[[#This Row],[Gov_No]]=0,"",Table1[[#This Row],[Gov_Aye]]/(Table1[[#This Row],[Gov_Aye]]+Table1[[#This Row],[Gov_No]]))</f>
        <v>0</v>
      </c>
      <c r="CG1476" s="36">
        <f>IF(Table1[[#This Row],[Opp_Aye]]+Table1[[#This Row],[Opp_No]]=0,"",Table1[[#This Row],[Opp_Aye]]/(Table1[[#This Row],[Opp_Aye]]+Table1[[#This Row],[Opp_No]]))</f>
        <v>1</v>
      </c>
      <c r="CH1476" s="36">
        <f>IF(OR(Table1[[#This Row],[Gov_Share]]="",Table1[[#This Row],[Opp_Share]]=""),"",ABS(Table1[[#This Row],[Gov_Share]]-Table1[[#This Row],[Opp_Share]]))</f>
        <v>1</v>
      </c>
      <c r="CI1476" s="36">
        <f>IF(Table1[[#This Row],[Gov_Aye]]+Table1[[#This Row],[Gov_No]]=0,"",ABS(Table1[[#This Row],[Gov_Aye]]-Table1[[#This Row],[Gov_No]])/(Table1[[#This Row],[Gov_Aye]]+Table1[[#This Row],[Gov_No]]))</f>
        <v>1</v>
      </c>
      <c r="CJ1476" s="36">
        <f>IF(Table1[[#This Row],[Opp_Aye]]+Table1[[#This Row],[Opp_No]]=0,"",ABS(Table1[[#This Row],[Opp_Aye]]-Table1[[#This Row],[Opp_No]])/(Table1[[#This Row],[Opp_Aye]]+Table1[[#This Row],[Opp_No]]))</f>
        <v>1</v>
      </c>
      <c r="CK14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0.97158985009452303</v>
      </c>
    </row>
    <row r="1477" spans="1:89" ht="29.5" hidden="1" x14ac:dyDescent="0.75">
      <c r="A1477" s="2">
        <v>1037</v>
      </c>
      <c r="B1477" s="15">
        <v>44341</v>
      </c>
      <c r="C1477" s="16">
        <v>0.69305555555555554</v>
      </c>
      <c r="D1477" s="2">
        <v>12</v>
      </c>
      <c r="E1477" s="19" t="s">
        <v>940</v>
      </c>
      <c r="F1477" s="2" t="s">
        <v>1962</v>
      </c>
      <c r="G1477" s="2"/>
      <c r="H1477" s="2">
        <v>263</v>
      </c>
      <c r="I1477" s="2">
        <v>365</v>
      </c>
      <c r="J1477" s="2">
        <v>2</v>
      </c>
      <c r="K1477" s="2">
        <v>1</v>
      </c>
      <c r="L1477" s="2">
        <v>0</v>
      </c>
      <c r="M1477" s="3">
        <v>0</v>
      </c>
      <c r="N1477" s="2">
        <v>0</v>
      </c>
      <c r="O1477" s="2">
        <v>0</v>
      </c>
      <c r="P1477" s="2">
        <v>1</v>
      </c>
      <c r="Q1477" s="2">
        <v>4</v>
      </c>
      <c r="R1477" s="4">
        <v>194</v>
      </c>
      <c r="S1477" s="2">
        <v>11</v>
      </c>
      <c r="T1477" s="2">
        <v>3</v>
      </c>
      <c r="U1477" s="2">
        <v>0</v>
      </c>
      <c r="V1477" s="2">
        <v>45</v>
      </c>
      <c r="W1477" s="2">
        <v>2</v>
      </c>
      <c r="X1477" s="2">
        <v>0</v>
      </c>
      <c r="Y1477" s="2">
        <v>0</v>
      </c>
      <c r="Z1477" s="2">
        <v>0</v>
      </c>
      <c r="AA1477" s="2">
        <v>0</v>
      </c>
      <c r="AB1477" s="2">
        <v>0</v>
      </c>
      <c r="AC1477" s="2">
        <v>0</v>
      </c>
      <c r="AD1477" s="2">
        <v>0</v>
      </c>
      <c r="AE1477" s="2">
        <v>0</v>
      </c>
      <c r="AF1477" s="2">
        <v>0</v>
      </c>
      <c r="AG1477" s="3">
        <v>356</v>
      </c>
      <c r="AH1477" s="2">
        <v>8</v>
      </c>
      <c r="AI1477" s="2">
        <v>0</v>
      </c>
      <c r="AJ1477" s="2">
        <v>0</v>
      </c>
      <c r="AK1477" s="2">
        <v>1</v>
      </c>
      <c r="AL1477" s="4">
        <v>0</v>
      </c>
      <c r="AM1477" s="2">
        <v>0</v>
      </c>
      <c r="AN1477" s="2">
        <v>0</v>
      </c>
      <c r="AO1477" s="2">
        <v>0</v>
      </c>
      <c r="AP1477" s="2">
        <v>0</v>
      </c>
      <c r="AQ1477" s="2">
        <v>0</v>
      </c>
      <c r="AR1477" s="2">
        <v>0</v>
      </c>
      <c r="AS1477" s="2">
        <v>0</v>
      </c>
      <c r="AT1477" s="2">
        <v>0</v>
      </c>
      <c r="AU1477" s="2">
        <v>0</v>
      </c>
      <c r="AV1477" s="2">
        <v>0</v>
      </c>
      <c r="AW1477" s="2">
        <v>0</v>
      </c>
      <c r="AX1477" s="2">
        <v>0</v>
      </c>
      <c r="AY1477" s="2">
        <v>0</v>
      </c>
      <c r="AZ1477" s="2">
        <v>0</v>
      </c>
      <c r="BA1477" s="44">
        <v>0</v>
      </c>
      <c r="BB1477" s="2">
        <v>0</v>
      </c>
      <c r="BC1477" s="2">
        <v>0</v>
      </c>
      <c r="BD1477" s="2">
        <v>0</v>
      </c>
      <c r="BE1477" s="2">
        <v>1</v>
      </c>
      <c r="BF1477" s="45">
        <v>0</v>
      </c>
      <c r="BG1477" s="2">
        <v>0</v>
      </c>
      <c r="BH1477" s="2">
        <v>0</v>
      </c>
      <c r="BI1477" s="2">
        <v>0</v>
      </c>
      <c r="BJ1477" s="2">
        <v>0</v>
      </c>
      <c r="BK1477" s="2">
        <v>0</v>
      </c>
      <c r="BL1477" s="2">
        <v>0</v>
      </c>
      <c r="BM1477" s="2">
        <v>0</v>
      </c>
      <c r="BN1477" s="2">
        <v>0</v>
      </c>
      <c r="BO1477" s="2">
        <v>0</v>
      </c>
      <c r="BP1477" s="2">
        <v>0</v>
      </c>
      <c r="BQ1477" s="2">
        <v>0</v>
      </c>
      <c r="BR1477" s="2">
        <v>1</v>
      </c>
      <c r="BS1477" s="2">
        <v>628</v>
      </c>
      <c r="BT1477" s="2">
        <v>0</v>
      </c>
      <c r="BU1477" s="5">
        <v>0.97</v>
      </c>
      <c r="BV1477" s="5">
        <f>IFERROR($BF1477/($AL1477+$R1477), "No Votes")</f>
        <v>0</v>
      </c>
      <c r="BW1477" s="5">
        <f>IFERROR($BA1477/($AG1477+$M1477), "No Votes")</f>
        <v>0</v>
      </c>
      <c r="BX1477" t="s">
        <v>2156</v>
      </c>
      <c r="BY1477" s="5" t="s">
        <v>2093</v>
      </c>
      <c r="BZ1477" s="5" t="s">
        <v>2088</v>
      </c>
      <c r="CA1477" s="28" t="str">
        <f>IF(Table1[[#This Row],[Party]]="Labour","Conservative","Labour")</f>
        <v>Labour</v>
      </c>
      <c r="CB1477" s="28" cm="1">
        <f t="array" ref="CB14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77" s="28" cm="1">
        <f t="array" ref="CC14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356</v>
      </c>
      <c r="CD1477" s="28">
        <f>IF(TRIM(Table1[[#This Row],[Party]])="Labour",Table1[[#This Row],[Conservative_Aye]],Table1[[#This Row],[Labour_Aye]])</f>
        <v>194</v>
      </c>
      <c r="CE1477" s="28">
        <f>IF(TRIM(Table1[[#This Row],[Party]])="Labour",Table1[[#This Row],[Conservative_No]],Table1[[#This Row],[Labour_No]])</f>
        <v>0</v>
      </c>
      <c r="CF1477" s="36">
        <f>IF(Table1[[#This Row],[Gov_Aye]]+Table1[[#This Row],[Gov_No]]=0,"",Table1[[#This Row],[Gov_Aye]]/(Table1[[#This Row],[Gov_Aye]]+Table1[[#This Row],[Gov_No]]))</f>
        <v>0</v>
      </c>
      <c r="CG1477" s="36">
        <f>IF(Table1[[#This Row],[Opp_Aye]]+Table1[[#This Row],[Opp_No]]=0,"",Table1[[#This Row],[Opp_Aye]]/(Table1[[#This Row],[Opp_Aye]]+Table1[[#This Row],[Opp_No]]))</f>
        <v>1</v>
      </c>
      <c r="CH1477" s="36">
        <f>IF(OR(Table1[[#This Row],[Gov_Share]]="",Table1[[#This Row],[Opp_Share]]=""),"",ABS(Table1[[#This Row],[Gov_Share]]-Table1[[#This Row],[Opp_Share]]))</f>
        <v>1</v>
      </c>
      <c r="CI1477" s="36">
        <f>IF(Table1[[#This Row],[Gov_Aye]]+Table1[[#This Row],[Gov_No]]=0,"",ABS(Table1[[#This Row],[Gov_Aye]]-Table1[[#This Row],[Gov_No]])/(Table1[[#This Row],[Gov_Aye]]+Table1[[#This Row],[Gov_No]]))</f>
        <v>1</v>
      </c>
      <c r="CJ1477" s="36">
        <f>IF(Table1[[#This Row],[Opp_Aye]]+Table1[[#This Row],[Opp_No]]=0,"",ABS(Table1[[#This Row],[Opp_Aye]]-Table1[[#This Row],[Opp_No]])/(Table1[[#This Row],[Opp_Aye]]+Table1[[#This Row],[Opp_No]]))</f>
        <v>1</v>
      </c>
      <c r="CK14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0.97158985009452303</v>
      </c>
    </row>
    <row r="1478" spans="1:89" ht="29.5" x14ac:dyDescent="0.75">
      <c r="A1478" s="2">
        <v>1276</v>
      </c>
      <c r="B1478" s="15">
        <v>44650</v>
      </c>
      <c r="C1478" s="16">
        <v>0.86319444444444449</v>
      </c>
      <c r="D1478" s="2">
        <v>240</v>
      </c>
      <c r="E1478" s="19" t="s">
        <v>1551</v>
      </c>
      <c r="F1478" s="2"/>
      <c r="G1478" s="2"/>
      <c r="H1478" s="2">
        <v>247</v>
      </c>
      <c r="I1478" s="2">
        <v>150</v>
      </c>
      <c r="J1478" s="2">
        <v>0</v>
      </c>
      <c r="K1478" s="2">
        <v>0</v>
      </c>
      <c r="L1478" s="2">
        <v>0</v>
      </c>
      <c r="M1478" s="3">
        <v>245</v>
      </c>
      <c r="N1478" s="2">
        <v>0</v>
      </c>
      <c r="O1478" s="2">
        <v>0</v>
      </c>
      <c r="P1478" s="2">
        <v>0</v>
      </c>
      <c r="Q1478" s="2">
        <v>0</v>
      </c>
      <c r="R1478" s="4">
        <v>0</v>
      </c>
      <c r="S1478" s="2">
        <v>0</v>
      </c>
      <c r="T1478" s="2">
        <v>0</v>
      </c>
      <c r="U1478" s="2">
        <v>0</v>
      </c>
      <c r="V1478" s="2">
        <v>0</v>
      </c>
      <c r="W1478" s="2">
        <v>0</v>
      </c>
      <c r="X1478" s="2">
        <v>0</v>
      </c>
      <c r="Y1478" s="2">
        <v>0</v>
      </c>
      <c r="Z1478" s="2">
        <v>0</v>
      </c>
      <c r="AA1478" s="2">
        <v>0</v>
      </c>
      <c r="AB1478" s="2">
        <v>0</v>
      </c>
      <c r="AC1478" s="2">
        <v>0</v>
      </c>
      <c r="AD1478" s="2">
        <v>0</v>
      </c>
      <c r="AE1478" s="2">
        <v>0</v>
      </c>
      <c r="AF1478" s="2">
        <v>0</v>
      </c>
      <c r="AG1478" s="3">
        <v>8</v>
      </c>
      <c r="AH1478" s="2">
        <v>2</v>
      </c>
      <c r="AI1478" s="2">
        <v>0</v>
      </c>
      <c r="AJ1478" s="2">
        <v>1</v>
      </c>
      <c r="AK1478" s="2">
        <v>1</v>
      </c>
      <c r="AL1478" s="4">
        <v>121</v>
      </c>
      <c r="AM1478" s="2">
        <v>10</v>
      </c>
      <c r="AN1478" s="2">
        <v>3</v>
      </c>
      <c r="AO1478" s="2">
        <v>0</v>
      </c>
      <c r="AP1478" s="2">
        <v>0</v>
      </c>
      <c r="AQ1478" s="2">
        <v>1</v>
      </c>
      <c r="AR1478" s="2">
        <v>0</v>
      </c>
      <c r="AS1478" s="2">
        <v>0</v>
      </c>
      <c r="AT1478" s="2">
        <v>0</v>
      </c>
      <c r="AU1478" s="2">
        <v>0</v>
      </c>
      <c r="AV1478" s="2">
        <v>0</v>
      </c>
      <c r="AW1478" s="2">
        <v>0</v>
      </c>
      <c r="AX1478" s="2">
        <v>0</v>
      </c>
      <c r="AY1478" s="2">
        <v>0</v>
      </c>
      <c r="AZ1478" s="2">
        <v>0</v>
      </c>
      <c r="BA1478" s="2">
        <v>8</v>
      </c>
      <c r="BB1478" s="2">
        <v>0</v>
      </c>
      <c r="BC1478" s="2">
        <v>0</v>
      </c>
      <c r="BD1478" s="2">
        <v>0</v>
      </c>
      <c r="BE1478" s="2">
        <v>0</v>
      </c>
      <c r="BF1478" s="2">
        <v>0</v>
      </c>
      <c r="BG1478" s="2">
        <v>0</v>
      </c>
      <c r="BH1478" s="2">
        <v>0</v>
      </c>
      <c r="BI1478" s="2">
        <v>0</v>
      </c>
      <c r="BJ1478" s="2">
        <v>0</v>
      </c>
      <c r="BK1478" s="2">
        <v>0</v>
      </c>
      <c r="BL1478" s="2">
        <v>0</v>
      </c>
      <c r="BM1478" s="2">
        <v>0</v>
      </c>
      <c r="BN1478" s="2">
        <v>0</v>
      </c>
      <c r="BO1478" s="2">
        <v>0</v>
      </c>
      <c r="BP1478" s="2">
        <v>0</v>
      </c>
      <c r="BQ1478" s="2">
        <v>0</v>
      </c>
      <c r="BR1478" s="2">
        <v>8</v>
      </c>
      <c r="BS1478" s="2">
        <v>392</v>
      </c>
      <c r="BT1478" s="2">
        <v>2.0408163E-2</v>
      </c>
      <c r="BU1478" s="5">
        <v>0.6</v>
      </c>
      <c r="BV1478" s="5">
        <f>IFERROR($BF1478/($AL1478+$R1478), "No Votes")</f>
        <v>0</v>
      </c>
      <c r="BW1478" s="5">
        <f>IFERROR($BA1478/($AG1478+$M1478), "No Votes")</f>
        <v>3.1620553359683792E-2</v>
      </c>
      <c r="BX1478" t="s">
        <v>2157</v>
      </c>
      <c r="BY1478" s="5" t="s">
        <v>2093</v>
      </c>
      <c r="BZ1478" s="5" t="s">
        <v>2088</v>
      </c>
      <c r="CA1478" s="28" t="str">
        <f>IF(Table1[[#This Row],[Party]]="Labour","Conservative","Labour")</f>
        <v>Labour</v>
      </c>
      <c r="CB1478" s="28" cm="1">
        <f t="array" ref="CB14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245</v>
      </c>
      <c r="CC1478" s="28" cm="1">
        <f t="array" ref="CC14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8</v>
      </c>
      <c r="CD1478" s="28">
        <f>IF(TRIM(Table1[[#This Row],[Party]])="Labour",Table1[[#This Row],[Conservative_Aye]],Table1[[#This Row],[Labour_Aye]])</f>
        <v>0</v>
      </c>
      <c r="CE1478" s="28">
        <f>IF(TRIM(Table1[[#This Row],[Party]])="Labour",Table1[[#This Row],[Conservative_No]],Table1[[#This Row],[Labour_No]])</f>
        <v>121</v>
      </c>
      <c r="CF1478" s="36">
        <f>IF(Table1[[#This Row],[Gov_Aye]]+Table1[[#This Row],[Gov_No]]=0,"",Table1[[#This Row],[Gov_Aye]]/(Table1[[#This Row],[Gov_Aye]]+Table1[[#This Row],[Gov_No]]))</f>
        <v>0.96837944664031617</v>
      </c>
      <c r="CG1478" s="36">
        <f>IF(Table1[[#This Row],[Opp_Aye]]+Table1[[#This Row],[Opp_No]]=0,"",Table1[[#This Row],[Opp_Aye]]/(Table1[[#This Row],[Opp_Aye]]+Table1[[#This Row],[Opp_No]]))</f>
        <v>0</v>
      </c>
      <c r="CH1478" s="36">
        <f>IF(OR(Table1[[#This Row],[Gov_Share]]="",Table1[[#This Row],[Opp_Share]]=""),"",ABS(Table1[[#This Row],[Gov_Share]]-Table1[[#This Row],[Opp_Share]]))</f>
        <v>0.96837944664031617</v>
      </c>
      <c r="CI1478" s="36">
        <f>IF(Table1[[#This Row],[Gov_Aye]]+Table1[[#This Row],[Gov_No]]=0,"",ABS(Table1[[#This Row],[Gov_Aye]]-Table1[[#This Row],[Gov_No]])/(Table1[[#This Row],[Gov_Aye]]+Table1[[#This Row],[Gov_No]]))</f>
        <v>0.93675889328063244</v>
      </c>
      <c r="CJ1478" s="36">
        <f>IF(Table1[[#This Row],[Opp_Aye]]+Table1[[#This Row],[Opp_No]]=0,"",ABS(Table1[[#This Row],[Opp_Aye]]-Table1[[#This Row],[Opp_No]])/(Table1[[#This Row],[Opp_Aye]]+Table1[[#This Row],[Opp_No]]))</f>
        <v>1</v>
      </c>
      <c r="CK14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0.93427066049544438</v>
      </c>
    </row>
    <row r="1479" spans="1:89" ht="29.5" hidden="1" x14ac:dyDescent="0.75">
      <c r="A1479">
        <v>1038</v>
      </c>
      <c r="B1479" s="17">
        <v>44341</v>
      </c>
      <c r="C1479" s="18">
        <v>0.7006944444444444</v>
      </c>
      <c r="D1479">
        <v>13</v>
      </c>
      <c r="E1479" s="20" t="s">
        <v>938</v>
      </c>
      <c r="F1479" t="s">
        <v>1962</v>
      </c>
      <c r="H1479">
        <v>263</v>
      </c>
      <c r="I1479">
        <v>363</v>
      </c>
      <c r="J1479">
        <v>2</v>
      </c>
      <c r="K1479">
        <v>1</v>
      </c>
      <c r="L1479">
        <v>0</v>
      </c>
      <c r="M1479" s="3">
        <v>0</v>
      </c>
      <c r="N1479">
        <v>0</v>
      </c>
      <c r="O1479">
        <v>0</v>
      </c>
      <c r="P1479">
        <v>1</v>
      </c>
      <c r="Q1479">
        <v>4</v>
      </c>
      <c r="R1479" s="4">
        <v>194</v>
      </c>
      <c r="S1479">
        <v>11</v>
      </c>
      <c r="T1479">
        <v>3</v>
      </c>
      <c r="U1479">
        <v>0</v>
      </c>
      <c r="V1479">
        <v>45</v>
      </c>
      <c r="W1479">
        <v>2</v>
      </c>
      <c r="X1479">
        <v>0</v>
      </c>
      <c r="Y1479">
        <v>0</v>
      </c>
      <c r="Z1479">
        <v>0</v>
      </c>
      <c r="AA1479">
        <v>0</v>
      </c>
      <c r="AB1479">
        <v>0</v>
      </c>
      <c r="AC1479">
        <v>0</v>
      </c>
      <c r="AD1479">
        <v>0</v>
      </c>
      <c r="AE1479">
        <v>0</v>
      </c>
      <c r="AF1479">
        <v>0</v>
      </c>
      <c r="AG1479" s="3">
        <v>355</v>
      </c>
      <c r="AH1479">
        <v>8</v>
      </c>
      <c r="AI1479">
        <v>0</v>
      </c>
      <c r="AJ1479">
        <v>0</v>
      </c>
      <c r="AK1479">
        <v>1</v>
      </c>
      <c r="AL1479" s="4">
        <v>0</v>
      </c>
      <c r="AM1479">
        <v>0</v>
      </c>
      <c r="AN1479">
        <v>0</v>
      </c>
      <c r="AO1479">
        <v>0</v>
      </c>
      <c r="AP1479">
        <v>0</v>
      </c>
      <c r="AQ1479">
        <v>0</v>
      </c>
      <c r="AR1479">
        <v>0</v>
      </c>
      <c r="AS1479">
        <v>0</v>
      </c>
      <c r="AT1479">
        <v>0</v>
      </c>
      <c r="AU1479">
        <v>0</v>
      </c>
      <c r="AV1479">
        <v>0</v>
      </c>
      <c r="AW1479">
        <v>0</v>
      </c>
      <c r="AX1479">
        <v>0</v>
      </c>
      <c r="AY1479">
        <v>0</v>
      </c>
      <c r="AZ1479">
        <v>0</v>
      </c>
      <c r="BA1479" s="3">
        <v>0</v>
      </c>
      <c r="BB1479">
        <v>0</v>
      </c>
      <c r="BC1479">
        <v>0</v>
      </c>
      <c r="BD1479">
        <v>0</v>
      </c>
      <c r="BE1479">
        <v>1</v>
      </c>
      <c r="BF1479" s="4">
        <v>0</v>
      </c>
      <c r="BG1479">
        <v>0</v>
      </c>
      <c r="BH1479">
        <v>0</v>
      </c>
      <c r="BI1479">
        <v>0</v>
      </c>
      <c r="BJ1479">
        <v>0</v>
      </c>
      <c r="BK1479">
        <v>0</v>
      </c>
      <c r="BL1479">
        <v>0</v>
      </c>
      <c r="BM1479">
        <v>0</v>
      </c>
      <c r="BN1479">
        <v>0</v>
      </c>
      <c r="BO1479">
        <v>0</v>
      </c>
      <c r="BP1479">
        <v>0</v>
      </c>
      <c r="BQ1479">
        <v>0</v>
      </c>
      <c r="BR1479">
        <v>1</v>
      </c>
      <c r="BS1479">
        <v>627</v>
      </c>
      <c r="BT1479">
        <v>0</v>
      </c>
      <c r="BU1479" s="1">
        <v>0.96</v>
      </c>
      <c r="BV1479" s="5">
        <f>IFERROR($BF1479/($AL1479+$R1479), "No Votes")</f>
        <v>0</v>
      </c>
      <c r="BW1479" s="5">
        <f>IFERROR($BA1479/($AG1479+$M1479), "No Votes")</f>
        <v>0</v>
      </c>
      <c r="BX1479" t="s">
        <v>2156</v>
      </c>
      <c r="BY1479" s="5" t="s">
        <v>2093</v>
      </c>
      <c r="BZ1479" s="5" t="s">
        <v>2088</v>
      </c>
      <c r="CA1479" s="28" t="str">
        <f>IF(Table1[[#This Row],[Party]]="Labour","Conservative","Labour")</f>
        <v>Labour</v>
      </c>
      <c r="CB1479" s="28" cm="1">
        <f t="array" ref="CB14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79" s="28" cm="1">
        <f t="array" ref="CC14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355</v>
      </c>
      <c r="CD1479" s="28">
        <f>IF(TRIM(Table1[[#This Row],[Party]])="Labour",Table1[[#This Row],[Conservative_Aye]],Table1[[#This Row],[Labour_Aye]])</f>
        <v>194</v>
      </c>
      <c r="CE1479" s="28">
        <f>IF(TRIM(Table1[[#This Row],[Party]])="Labour",Table1[[#This Row],[Conservative_No]],Table1[[#This Row],[Labour_No]])</f>
        <v>0</v>
      </c>
      <c r="CF1479" s="36">
        <f>IF(Table1[[#This Row],[Gov_Aye]]+Table1[[#This Row],[Gov_No]]=0,"",Table1[[#This Row],[Gov_Aye]]/(Table1[[#This Row],[Gov_Aye]]+Table1[[#This Row],[Gov_No]]))</f>
        <v>0</v>
      </c>
      <c r="CG1479" s="36">
        <f>IF(Table1[[#This Row],[Opp_Aye]]+Table1[[#This Row],[Opp_No]]=0,"",Table1[[#This Row],[Opp_Aye]]/(Table1[[#This Row],[Opp_Aye]]+Table1[[#This Row],[Opp_No]]))</f>
        <v>1</v>
      </c>
      <c r="CH1479" s="36">
        <f>IF(OR(Table1[[#This Row],[Gov_Share]]="",Table1[[#This Row],[Opp_Share]]=""),"",ABS(Table1[[#This Row],[Gov_Share]]-Table1[[#This Row],[Opp_Share]]))</f>
        <v>1</v>
      </c>
      <c r="CI1479" s="36">
        <f>IF(Table1[[#This Row],[Gov_Aye]]+Table1[[#This Row],[Gov_No]]=0,"",ABS(Table1[[#This Row],[Gov_Aye]]-Table1[[#This Row],[Gov_No]])/(Table1[[#This Row],[Gov_Aye]]+Table1[[#This Row],[Gov_No]]))</f>
        <v>1</v>
      </c>
      <c r="CJ1479" s="36">
        <f>IF(Table1[[#This Row],[Opp_Aye]]+Table1[[#This Row],[Opp_No]]=0,"",ABS(Table1[[#This Row],[Opp_Aye]]-Table1[[#This Row],[Opp_No]])/(Table1[[#This Row],[Opp_Aye]]+Table1[[#This Row],[Opp_No]]))</f>
        <v>1</v>
      </c>
      <c r="CK14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0.97151210134963761</v>
      </c>
    </row>
    <row r="1480" spans="1:89" hidden="1" x14ac:dyDescent="0.75">
      <c r="A1480">
        <v>1190</v>
      </c>
      <c r="B1480" s="17">
        <v>44571</v>
      </c>
      <c r="C1480" s="18">
        <v>0.91874999999999996</v>
      </c>
      <c r="D1480">
        <v>157</v>
      </c>
      <c r="E1480" s="20" t="s">
        <v>1617</v>
      </c>
      <c r="H1480">
        <v>306</v>
      </c>
      <c r="I1480">
        <v>54</v>
      </c>
      <c r="J1480">
        <v>0</v>
      </c>
      <c r="K1480">
        <v>0</v>
      </c>
      <c r="L1480">
        <v>0</v>
      </c>
      <c r="M1480" s="3">
        <v>302</v>
      </c>
      <c r="N1480">
        <v>0</v>
      </c>
      <c r="O1480">
        <v>0</v>
      </c>
      <c r="P1480">
        <v>0</v>
      </c>
      <c r="Q1480">
        <v>0</v>
      </c>
      <c r="R1480" s="4">
        <v>1</v>
      </c>
      <c r="S1480">
        <v>0</v>
      </c>
      <c r="T1480">
        <v>0</v>
      </c>
      <c r="U1480">
        <v>0</v>
      </c>
      <c r="V1480">
        <v>0</v>
      </c>
      <c r="W1480">
        <v>0</v>
      </c>
      <c r="X1480">
        <v>0</v>
      </c>
      <c r="Y1480">
        <v>0</v>
      </c>
      <c r="Z1480">
        <v>0</v>
      </c>
      <c r="AA1480">
        <v>0</v>
      </c>
      <c r="AB1480">
        <v>0</v>
      </c>
      <c r="AC1480">
        <v>0</v>
      </c>
      <c r="AD1480">
        <v>1</v>
      </c>
      <c r="AE1480">
        <v>0</v>
      </c>
      <c r="AF1480">
        <v>0</v>
      </c>
      <c r="AG1480" s="3">
        <v>0</v>
      </c>
      <c r="AH1480">
        <v>4</v>
      </c>
      <c r="AI1480">
        <v>0</v>
      </c>
      <c r="AJ1480">
        <v>0</v>
      </c>
      <c r="AK1480">
        <v>3</v>
      </c>
      <c r="AL1480" s="4">
        <v>14</v>
      </c>
      <c r="AM1480">
        <v>0</v>
      </c>
      <c r="AN1480">
        <v>0</v>
      </c>
      <c r="AO1480">
        <v>0</v>
      </c>
      <c r="AP1480">
        <v>32</v>
      </c>
      <c r="AQ1480">
        <v>0</v>
      </c>
      <c r="AR1480">
        <v>0</v>
      </c>
      <c r="AS1480">
        <v>0</v>
      </c>
      <c r="AT1480">
        <v>0</v>
      </c>
      <c r="AU1480">
        <v>0</v>
      </c>
      <c r="AV1480">
        <v>0</v>
      </c>
      <c r="AW1480">
        <v>0</v>
      </c>
      <c r="AX1480">
        <v>0</v>
      </c>
      <c r="AY1480">
        <v>0</v>
      </c>
      <c r="AZ1480">
        <v>0</v>
      </c>
      <c r="BA1480">
        <v>0</v>
      </c>
      <c r="BB1480">
        <v>0</v>
      </c>
      <c r="BC1480">
        <v>0</v>
      </c>
      <c r="BD1480">
        <v>0</v>
      </c>
      <c r="BE1480">
        <v>0</v>
      </c>
      <c r="BF1480">
        <v>1</v>
      </c>
      <c r="BG1480">
        <v>0</v>
      </c>
      <c r="BH1480">
        <v>0</v>
      </c>
      <c r="BI1480">
        <v>0</v>
      </c>
      <c r="BJ1480">
        <v>0</v>
      </c>
      <c r="BK1480">
        <v>0</v>
      </c>
      <c r="BL1480">
        <v>0</v>
      </c>
      <c r="BM1480">
        <v>0</v>
      </c>
      <c r="BN1480">
        <v>0</v>
      </c>
      <c r="BO1480">
        <v>0</v>
      </c>
      <c r="BP1480">
        <v>0</v>
      </c>
      <c r="BQ1480">
        <v>0</v>
      </c>
      <c r="BR1480">
        <v>1</v>
      </c>
      <c r="BS1480">
        <v>357</v>
      </c>
      <c r="BT1480">
        <v>2.8011199999999998E-3</v>
      </c>
      <c r="BU1480" s="1">
        <v>0.55000000000000004</v>
      </c>
      <c r="BV1480" s="5">
        <f>IFERROR($BF1480/($AL1480+$R1480), "No Votes")</f>
        <v>6.6666666666666666E-2</v>
      </c>
      <c r="BW1480" s="5">
        <f>IFERROR($BA1480/($AG1480+$M1480), "No Votes")</f>
        <v>0</v>
      </c>
      <c r="BY1480" s="5" t="s">
        <v>2093</v>
      </c>
      <c r="BZ1480" s="5" t="s">
        <v>2088</v>
      </c>
      <c r="CA1480" s="28" t="str">
        <f>IF(Table1[[#This Row],[Party]]="Labour","Conservative","Labour")</f>
        <v>Labour</v>
      </c>
      <c r="CB1480" s="28" cm="1">
        <f t="array" ref="CB14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1480" s="28" cm="1">
        <f t="array" ref="CC14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80" s="28">
        <f>IF(TRIM(Table1[[#This Row],[Party]])="Labour",Table1[[#This Row],[Conservative_Aye]],Table1[[#This Row],[Labour_Aye]])</f>
        <v>1</v>
      </c>
      <c r="CE1480" s="28">
        <f>IF(TRIM(Table1[[#This Row],[Party]])="Labour",Table1[[#This Row],[Conservative_No]],Table1[[#This Row],[Labour_No]])</f>
        <v>14</v>
      </c>
      <c r="CF1480" s="36">
        <f>IF(Table1[[#This Row],[Gov_Aye]]+Table1[[#This Row],[Gov_No]]=0,"",Table1[[#This Row],[Gov_Aye]]/(Table1[[#This Row],[Gov_Aye]]+Table1[[#This Row],[Gov_No]]))</f>
        <v>1</v>
      </c>
      <c r="CG1480" s="36">
        <f>IF(Table1[[#This Row],[Opp_Aye]]+Table1[[#This Row],[Opp_No]]=0,"",Table1[[#This Row],[Opp_Aye]]/(Table1[[#This Row],[Opp_Aye]]+Table1[[#This Row],[Opp_No]]))</f>
        <v>6.6666666666666666E-2</v>
      </c>
      <c r="CH1480" s="36">
        <f>IF(OR(Table1[[#This Row],[Gov_Share]]="",Table1[[#This Row],[Opp_Share]]=""),"",ABS(Table1[[#This Row],[Gov_Share]]-Table1[[#This Row],[Opp_Share]]))</f>
        <v>0.93333333333333335</v>
      </c>
      <c r="CI1480" s="36">
        <f>IF(Table1[[#This Row],[Gov_Aye]]+Table1[[#This Row],[Gov_No]]=0,"",ABS(Table1[[#This Row],[Gov_Aye]]-Table1[[#This Row],[Gov_No]])/(Table1[[#This Row],[Gov_Aye]]+Table1[[#This Row],[Gov_No]]))</f>
        <v>1</v>
      </c>
      <c r="CJ1480" s="36">
        <f>IF(Table1[[#This Row],[Opp_Aye]]+Table1[[#This Row],[Opp_No]]=0,"",ABS(Table1[[#This Row],[Opp_Aye]]-Table1[[#This Row],[Opp_No]])/(Table1[[#This Row],[Opp_Aye]]+Table1[[#This Row],[Opp_No]]))</f>
        <v>0.8666666666666667</v>
      </c>
      <c r="CK14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0.93333333333333335</v>
      </c>
    </row>
    <row r="1481" spans="1:89" ht="29.5" x14ac:dyDescent="0.75">
      <c r="A1481" s="2">
        <v>1705</v>
      </c>
      <c r="B1481" s="15">
        <v>45301</v>
      </c>
      <c r="C1481" s="16">
        <v>0.79097222222222219</v>
      </c>
      <c r="D1481" s="2">
        <v>41</v>
      </c>
      <c r="E1481" s="19" t="s">
        <v>187</v>
      </c>
      <c r="F1481" s="2"/>
      <c r="G1481" s="2"/>
      <c r="H1481" s="2">
        <v>282</v>
      </c>
      <c r="I1481" s="2">
        <v>235</v>
      </c>
      <c r="J1481" s="2">
        <v>0</v>
      </c>
      <c r="K1481" s="2">
        <v>0</v>
      </c>
      <c r="L1481" s="2">
        <v>0</v>
      </c>
      <c r="M1481" s="3">
        <v>279</v>
      </c>
      <c r="N1481" s="2">
        <v>1</v>
      </c>
      <c r="O1481" s="2">
        <v>0</v>
      </c>
      <c r="P1481" s="2">
        <v>0</v>
      </c>
      <c r="Q1481" s="2">
        <v>2</v>
      </c>
      <c r="R1481" s="4">
        <v>0</v>
      </c>
      <c r="S1481" s="2">
        <v>0</v>
      </c>
      <c r="T1481" s="2">
        <v>0</v>
      </c>
      <c r="U1481" s="2">
        <v>0</v>
      </c>
      <c r="V1481" s="2">
        <v>0</v>
      </c>
      <c r="W1481" s="2">
        <v>0</v>
      </c>
      <c r="X1481" s="2">
        <v>0</v>
      </c>
      <c r="Y1481" s="2">
        <v>0</v>
      </c>
      <c r="Z1481" s="2">
        <v>0</v>
      </c>
      <c r="AA1481" s="2">
        <v>0</v>
      </c>
      <c r="AB1481" s="2">
        <v>0</v>
      </c>
      <c r="AC1481" s="2">
        <v>0</v>
      </c>
      <c r="AD1481" s="2">
        <v>1</v>
      </c>
      <c r="AE1481" s="2">
        <v>0</v>
      </c>
      <c r="AF1481" s="2">
        <v>0</v>
      </c>
      <c r="AG1481" s="3">
        <v>8</v>
      </c>
      <c r="AH1481" s="2">
        <v>0</v>
      </c>
      <c r="AI1481" s="2">
        <v>0</v>
      </c>
      <c r="AJ1481" s="2">
        <v>1</v>
      </c>
      <c r="AK1481" s="2">
        <v>6</v>
      </c>
      <c r="AL1481" s="4">
        <v>162</v>
      </c>
      <c r="AM1481" s="2">
        <v>13</v>
      </c>
      <c r="AN1481" s="2">
        <v>2</v>
      </c>
      <c r="AO1481" s="2">
        <v>0</v>
      </c>
      <c r="AP1481" s="2">
        <v>40</v>
      </c>
      <c r="AQ1481" s="2">
        <v>2</v>
      </c>
      <c r="AR1481" s="2">
        <v>0</v>
      </c>
      <c r="AS1481" s="2">
        <v>0</v>
      </c>
      <c r="AT1481" s="2">
        <v>0</v>
      </c>
      <c r="AU1481" s="2">
        <v>0</v>
      </c>
      <c r="AV1481" s="2">
        <v>0</v>
      </c>
      <c r="AW1481" s="2">
        <v>0</v>
      </c>
      <c r="AX1481" s="2">
        <v>0</v>
      </c>
      <c r="AY1481" s="2">
        <v>0</v>
      </c>
      <c r="AZ1481" s="2">
        <v>0</v>
      </c>
      <c r="BA1481" s="44">
        <v>8</v>
      </c>
      <c r="BB1481" s="2">
        <v>0</v>
      </c>
      <c r="BC1481" s="2">
        <v>0</v>
      </c>
      <c r="BD1481" s="2">
        <v>0</v>
      </c>
      <c r="BE1481" s="2">
        <v>2</v>
      </c>
      <c r="BF1481" s="45">
        <v>0</v>
      </c>
      <c r="BG1481" s="2">
        <v>0</v>
      </c>
      <c r="BH1481" s="2">
        <v>0</v>
      </c>
      <c r="BI1481" s="2">
        <v>0</v>
      </c>
      <c r="BJ1481" s="2">
        <v>0</v>
      </c>
      <c r="BK1481" s="2">
        <v>0</v>
      </c>
      <c r="BL1481" s="2">
        <v>0</v>
      </c>
      <c r="BM1481" s="2">
        <v>0</v>
      </c>
      <c r="BN1481" s="2">
        <v>0</v>
      </c>
      <c r="BO1481" s="2">
        <v>0</v>
      </c>
      <c r="BP1481" s="2">
        <v>0</v>
      </c>
      <c r="BQ1481" s="2">
        <v>0</v>
      </c>
      <c r="BR1481" s="2">
        <v>10</v>
      </c>
      <c r="BS1481" s="2">
        <v>517</v>
      </c>
      <c r="BT1481" s="2">
        <v>0.02</v>
      </c>
      <c r="BU1481" s="5">
        <v>0.8</v>
      </c>
      <c r="BV1481" s="5">
        <f>IFERROR($BF1481/($AL1481+$R1481), "No Votes")</f>
        <v>0</v>
      </c>
      <c r="BW1481" s="5">
        <f>IFERROR($BA1481/($AG1481+$M1481), "No Votes")</f>
        <v>2.7874564459930314E-2</v>
      </c>
      <c r="BX1481" t="s">
        <v>2157</v>
      </c>
      <c r="BY1481" s="5" t="s">
        <v>2096</v>
      </c>
      <c r="BZ1481" s="5" t="s">
        <v>2088</v>
      </c>
      <c r="CA1481" s="28" t="str">
        <f>IF(Table1[[#This Row],[Party]]="Labour","Conservative","Labour")</f>
        <v>Labour</v>
      </c>
      <c r="CB1481" s="28" cm="1">
        <f t="array" ref="CB14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1481" s="28" cm="1">
        <f t="array" ref="CC14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8</v>
      </c>
      <c r="CD1481" s="28">
        <f>IF(TRIM(Table1[[#This Row],[Party]])="Labour",Table1[[#This Row],[Conservative_Aye]],Table1[[#This Row],[Labour_Aye]])</f>
        <v>0</v>
      </c>
      <c r="CE1481" s="28">
        <f>IF(TRIM(Table1[[#This Row],[Party]])="Labour",Table1[[#This Row],[Conservative_No]],Table1[[#This Row],[Labour_No]])</f>
        <v>162</v>
      </c>
      <c r="CF1481" s="36">
        <f>IF(Table1[[#This Row],[Gov_Aye]]+Table1[[#This Row],[Gov_No]]=0,"",Table1[[#This Row],[Gov_Aye]]/(Table1[[#This Row],[Gov_Aye]]+Table1[[#This Row],[Gov_No]]))</f>
        <v>0.97212543554006969</v>
      </c>
      <c r="CG1481" s="36">
        <f>IF(Table1[[#This Row],[Opp_Aye]]+Table1[[#This Row],[Opp_No]]=0,"",Table1[[#This Row],[Opp_Aye]]/(Table1[[#This Row],[Opp_Aye]]+Table1[[#This Row],[Opp_No]]))</f>
        <v>0</v>
      </c>
      <c r="CH1481" s="36">
        <f>IF(OR(Table1[[#This Row],[Gov_Share]]="",Table1[[#This Row],[Opp_Share]]=""),"",ABS(Table1[[#This Row],[Gov_Share]]-Table1[[#This Row],[Opp_Share]]))</f>
        <v>0.97212543554006969</v>
      </c>
      <c r="CI1481" s="36">
        <f>IF(Table1[[#This Row],[Gov_Aye]]+Table1[[#This Row],[Gov_No]]=0,"",ABS(Table1[[#This Row],[Gov_Aye]]-Table1[[#This Row],[Gov_No]])/(Table1[[#This Row],[Gov_Aye]]+Table1[[#This Row],[Gov_No]]))</f>
        <v>0.94425087108013939</v>
      </c>
      <c r="CJ1481" s="36">
        <f>IF(Table1[[#This Row],[Opp_Aye]]+Table1[[#This Row],[Opp_No]]=0,"",ABS(Table1[[#This Row],[Opp_Aye]]-Table1[[#This Row],[Opp_No]])/(Table1[[#This Row],[Opp_Aye]]+Table1[[#This Row],[Opp_No]]))</f>
        <v>1</v>
      </c>
      <c r="CK14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0.933003382316409</v>
      </c>
    </row>
    <row r="1482" spans="1:89" ht="29.5" x14ac:dyDescent="0.75">
      <c r="A1482" s="2">
        <v>1695</v>
      </c>
      <c r="B1482" s="15">
        <v>45273</v>
      </c>
      <c r="C1482" s="16">
        <v>0</v>
      </c>
      <c r="D1482" s="2">
        <v>31</v>
      </c>
      <c r="E1482" s="19" t="s">
        <v>357</v>
      </c>
      <c r="F1482" s="2"/>
      <c r="G1482" s="2"/>
      <c r="H1482" s="2">
        <v>324</v>
      </c>
      <c r="I1482" s="2">
        <v>186</v>
      </c>
      <c r="J1482" s="2">
        <v>0</v>
      </c>
      <c r="K1482" s="2">
        <v>0</v>
      </c>
      <c r="L1482" s="2">
        <v>0</v>
      </c>
      <c r="M1482" s="3">
        <v>303</v>
      </c>
      <c r="N1482" s="2">
        <v>7</v>
      </c>
      <c r="O1482" s="2">
        <v>0</v>
      </c>
      <c r="P1482" s="2">
        <v>0</v>
      </c>
      <c r="Q1482" s="2">
        <v>3</v>
      </c>
      <c r="R1482" s="4">
        <v>0</v>
      </c>
      <c r="S1482" s="2">
        <v>11</v>
      </c>
      <c r="T1482" s="2">
        <v>0</v>
      </c>
      <c r="U1482" s="2">
        <v>0</v>
      </c>
      <c r="V1482" s="2">
        <v>0</v>
      </c>
      <c r="W1482" s="2">
        <v>0</v>
      </c>
      <c r="X1482" s="2">
        <v>0</v>
      </c>
      <c r="Y1482" s="2">
        <v>0</v>
      </c>
      <c r="Z1482" s="2">
        <v>0</v>
      </c>
      <c r="AA1482" s="2">
        <v>0</v>
      </c>
      <c r="AB1482" s="2">
        <v>0</v>
      </c>
      <c r="AC1482" s="2">
        <v>0</v>
      </c>
      <c r="AD1482" s="2">
        <v>2</v>
      </c>
      <c r="AE1482" s="2">
        <v>0</v>
      </c>
      <c r="AF1482" s="2">
        <v>0</v>
      </c>
      <c r="AG1482" s="3">
        <v>0</v>
      </c>
      <c r="AH1482" s="2">
        <v>0</v>
      </c>
      <c r="AI1482" s="2">
        <v>0</v>
      </c>
      <c r="AJ1482" s="2">
        <v>1</v>
      </c>
      <c r="AK1482" s="2">
        <v>5</v>
      </c>
      <c r="AL1482" s="4">
        <v>146</v>
      </c>
      <c r="AM1482" s="2">
        <v>0</v>
      </c>
      <c r="AN1482" s="2">
        <v>2</v>
      </c>
      <c r="AO1482" s="2">
        <v>0</v>
      </c>
      <c r="AP1482" s="2">
        <v>29</v>
      </c>
      <c r="AQ1482" s="2">
        <v>1</v>
      </c>
      <c r="AR1482" s="2">
        <v>0</v>
      </c>
      <c r="AS1482" s="2">
        <v>0</v>
      </c>
      <c r="AT1482" s="2">
        <v>0</v>
      </c>
      <c r="AU1482" s="2">
        <v>0</v>
      </c>
      <c r="AV1482" s="2">
        <v>0</v>
      </c>
      <c r="AW1482" s="2">
        <v>0</v>
      </c>
      <c r="AX1482" s="2">
        <v>0</v>
      </c>
      <c r="AY1482" s="2">
        <v>0</v>
      </c>
      <c r="AZ1482" s="2">
        <v>0</v>
      </c>
      <c r="BA1482" s="44">
        <v>0</v>
      </c>
      <c r="BB1482" s="2">
        <v>0</v>
      </c>
      <c r="BC1482" s="2">
        <v>0</v>
      </c>
      <c r="BD1482" s="2">
        <v>0</v>
      </c>
      <c r="BE1482" s="2">
        <v>3</v>
      </c>
      <c r="BF1482" s="45">
        <v>0</v>
      </c>
      <c r="BG1482" s="2">
        <v>0</v>
      </c>
      <c r="BH1482" s="2">
        <v>0</v>
      </c>
      <c r="BI1482" s="2">
        <v>0</v>
      </c>
      <c r="BJ1482" s="2">
        <v>0</v>
      </c>
      <c r="BK1482" s="2">
        <v>0</v>
      </c>
      <c r="BL1482" s="2">
        <v>0</v>
      </c>
      <c r="BM1482" s="2">
        <v>0</v>
      </c>
      <c r="BN1482" s="2">
        <v>0</v>
      </c>
      <c r="BO1482" s="2">
        <v>0</v>
      </c>
      <c r="BP1482" s="2">
        <v>0</v>
      </c>
      <c r="BQ1482" s="2">
        <v>0</v>
      </c>
      <c r="BR1482" s="2">
        <v>3</v>
      </c>
      <c r="BS1482" s="2">
        <v>510</v>
      </c>
      <c r="BT1482" s="2">
        <v>0.01</v>
      </c>
      <c r="BU1482" s="5">
        <v>0.78</v>
      </c>
      <c r="BV1482" s="5">
        <f>IFERROR($BF1482/($AL1482+$R1482), "No Votes")</f>
        <v>0</v>
      </c>
      <c r="BW1482" s="5">
        <f>IFERROR($BA1482/($AG1482+$M1482), "No Votes")</f>
        <v>0</v>
      </c>
      <c r="BX1482" t="s">
        <v>2157</v>
      </c>
      <c r="BY1482" s="5" t="s">
        <v>2096</v>
      </c>
      <c r="BZ1482" s="5" t="s">
        <v>2088</v>
      </c>
      <c r="CA1482" s="28" t="str">
        <f>IF(Table1[[#This Row],[Party]]="Labour","Conservative","Labour")</f>
        <v>Labour</v>
      </c>
      <c r="CB1482" s="28" cm="1">
        <f t="array" ref="CB14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1482" s="28" cm="1">
        <f t="array" ref="CC14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82" s="28">
        <f>IF(TRIM(Table1[[#This Row],[Party]])="Labour",Table1[[#This Row],[Conservative_Aye]],Table1[[#This Row],[Labour_Aye]])</f>
        <v>0</v>
      </c>
      <c r="CE1482" s="28">
        <f>IF(TRIM(Table1[[#This Row],[Party]])="Labour",Table1[[#This Row],[Conservative_No]],Table1[[#This Row],[Labour_No]])</f>
        <v>146</v>
      </c>
      <c r="CF1482" s="36">
        <f>IF(Table1[[#This Row],[Gov_Aye]]+Table1[[#This Row],[Gov_No]]=0,"",Table1[[#This Row],[Gov_Aye]]/(Table1[[#This Row],[Gov_Aye]]+Table1[[#This Row],[Gov_No]]))</f>
        <v>1</v>
      </c>
      <c r="CG1482" s="36">
        <f>IF(Table1[[#This Row],[Opp_Aye]]+Table1[[#This Row],[Opp_No]]=0,"",Table1[[#This Row],[Opp_Aye]]/(Table1[[#This Row],[Opp_Aye]]+Table1[[#This Row],[Opp_No]]))</f>
        <v>0</v>
      </c>
      <c r="CH1482" s="36">
        <f>IF(OR(Table1[[#This Row],[Gov_Share]]="",Table1[[#This Row],[Opp_Share]]=""),"",ABS(Table1[[#This Row],[Gov_Share]]-Table1[[#This Row],[Opp_Share]]))</f>
        <v>1</v>
      </c>
      <c r="CI1482" s="36">
        <f>IF(Table1[[#This Row],[Gov_Aye]]+Table1[[#This Row],[Gov_No]]=0,"",ABS(Table1[[#This Row],[Gov_Aye]]-Table1[[#This Row],[Gov_No]])/(Table1[[#This Row],[Gov_Aye]]+Table1[[#This Row],[Gov_No]]))</f>
        <v>1</v>
      </c>
      <c r="CJ1482" s="36">
        <f>IF(Table1[[#This Row],[Opp_Aye]]+Table1[[#This Row],[Opp_No]]=0,"",ABS(Table1[[#This Row],[Opp_Aye]]-Table1[[#This Row],[Opp_No]])/(Table1[[#This Row],[Opp_Aye]]+Table1[[#This Row],[Opp_No]]))</f>
        <v>1</v>
      </c>
      <c r="CK14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0.93222441385200394</v>
      </c>
    </row>
    <row r="1483" spans="1:89" ht="29.5" x14ac:dyDescent="0.75">
      <c r="A1483">
        <v>1693</v>
      </c>
      <c r="B1483" s="17">
        <v>45273</v>
      </c>
      <c r="C1483" s="18">
        <v>0</v>
      </c>
      <c r="D1483">
        <v>29</v>
      </c>
      <c r="E1483" s="20" t="s">
        <v>1262</v>
      </c>
      <c r="H1483">
        <v>325</v>
      </c>
      <c r="I1483">
        <v>154</v>
      </c>
      <c r="J1483">
        <v>0</v>
      </c>
      <c r="K1483">
        <v>0</v>
      </c>
      <c r="L1483">
        <v>0</v>
      </c>
      <c r="M1483" s="3">
        <v>304</v>
      </c>
      <c r="N1483">
        <v>7</v>
      </c>
      <c r="O1483">
        <v>0</v>
      </c>
      <c r="P1483">
        <v>0</v>
      </c>
      <c r="Q1483">
        <v>3</v>
      </c>
      <c r="R1483" s="4">
        <v>0</v>
      </c>
      <c r="S1483">
        <v>11</v>
      </c>
      <c r="T1483">
        <v>0</v>
      </c>
      <c r="U1483">
        <v>0</v>
      </c>
      <c r="V1483">
        <v>0</v>
      </c>
      <c r="W1483">
        <v>0</v>
      </c>
      <c r="X1483">
        <v>0</v>
      </c>
      <c r="Y1483">
        <v>0</v>
      </c>
      <c r="Z1483">
        <v>0</v>
      </c>
      <c r="AA1483">
        <v>0</v>
      </c>
      <c r="AB1483">
        <v>0</v>
      </c>
      <c r="AC1483">
        <v>0</v>
      </c>
      <c r="AD1483">
        <v>0</v>
      </c>
      <c r="AE1483">
        <v>0</v>
      </c>
      <c r="AF1483">
        <v>0</v>
      </c>
      <c r="AG1483" s="3">
        <v>0</v>
      </c>
      <c r="AH1483">
        <v>0</v>
      </c>
      <c r="AI1483">
        <v>0</v>
      </c>
      <c r="AJ1483">
        <v>1</v>
      </c>
      <c r="AK1483">
        <v>4</v>
      </c>
      <c r="AL1483" s="4">
        <v>146</v>
      </c>
      <c r="AM1483">
        <v>0</v>
      </c>
      <c r="AN1483">
        <v>2</v>
      </c>
      <c r="AO1483">
        <v>0</v>
      </c>
      <c r="AP1483">
        <v>0</v>
      </c>
      <c r="AQ1483">
        <v>1</v>
      </c>
      <c r="AR1483">
        <v>0</v>
      </c>
      <c r="AS1483">
        <v>0</v>
      </c>
      <c r="AT1483">
        <v>0</v>
      </c>
      <c r="AU1483">
        <v>0</v>
      </c>
      <c r="AV1483">
        <v>0</v>
      </c>
      <c r="AW1483">
        <v>0</v>
      </c>
      <c r="AX1483">
        <v>0</v>
      </c>
      <c r="AY1483">
        <v>0</v>
      </c>
      <c r="AZ1483">
        <v>0</v>
      </c>
      <c r="BA1483">
        <v>0</v>
      </c>
      <c r="BB1483">
        <v>0</v>
      </c>
      <c r="BC1483">
        <v>0</v>
      </c>
      <c r="BD1483">
        <v>0</v>
      </c>
      <c r="BE1483">
        <v>3</v>
      </c>
      <c r="BF1483">
        <v>0</v>
      </c>
      <c r="BG1483">
        <v>0</v>
      </c>
      <c r="BH1483">
        <v>0</v>
      </c>
      <c r="BI1483">
        <v>0</v>
      </c>
      <c r="BJ1483">
        <v>0</v>
      </c>
      <c r="BK1483">
        <v>0</v>
      </c>
      <c r="BL1483">
        <v>0</v>
      </c>
      <c r="BM1483">
        <v>0</v>
      </c>
      <c r="BN1483">
        <v>0</v>
      </c>
      <c r="BO1483">
        <v>0</v>
      </c>
      <c r="BP1483">
        <v>0</v>
      </c>
      <c r="BQ1483">
        <v>0</v>
      </c>
      <c r="BR1483">
        <v>3</v>
      </c>
      <c r="BS1483">
        <v>479</v>
      </c>
      <c r="BT1483">
        <v>6.2630480000000002E-3</v>
      </c>
      <c r="BU1483" s="1">
        <v>0.74</v>
      </c>
      <c r="BV1483" s="5">
        <f>IFERROR($BF1483/($AL1483+$R1483), "No Votes")</f>
        <v>0</v>
      </c>
      <c r="BW1483" s="5">
        <f>IFERROR($BA1483/($AG1483+$M1483), "No Votes")</f>
        <v>0</v>
      </c>
      <c r="BX1483" t="s">
        <v>2157</v>
      </c>
      <c r="BY1483" s="5" t="s">
        <v>2096</v>
      </c>
      <c r="BZ1483" s="5" t="s">
        <v>2088</v>
      </c>
      <c r="CA1483" s="28" t="str">
        <f>IF(Table1[[#This Row],[Party]]="Labour","Conservative","Labour")</f>
        <v>Labour</v>
      </c>
      <c r="CB1483" s="28" cm="1">
        <f t="array" ref="CB14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304</v>
      </c>
      <c r="CC1483" s="28" cm="1">
        <f t="array" ref="CC14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83" s="28">
        <f>IF(TRIM(Table1[[#This Row],[Party]])="Labour",Table1[[#This Row],[Conservative_Aye]],Table1[[#This Row],[Labour_Aye]])</f>
        <v>0</v>
      </c>
      <c r="CE1483" s="28">
        <f>IF(TRIM(Table1[[#This Row],[Party]])="Labour",Table1[[#This Row],[Conservative_No]],Table1[[#This Row],[Labour_No]])</f>
        <v>146</v>
      </c>
      <c r="CF1483" s="36">
        <f>IF(Table1[[#This Row],[Gov_Aye]]+Table1[[#This Row],[Gov_No]]=0,"",Table1[[#This Row],[Gov_Aye]]/(Table1[[#This Row],[Gov_Aye]]+Table1[[#This Row],[Gov_No]]))</f>
        <v>1</v>
      </c>
      <c r="CG1483" s="36">
        <f>IF(Table1[[#This Row],[Opp_Aye]]+Table1[[#This Row],[Opp_No]]=0,"",Table1[[#This Row],[Opp_Aye]]/(Table1[[#This Row],[Opp_Aye]]+Table1[[#This Row],[Opp_No]]))</f>
        <v>0</v>
      </c>
      <c r="CH1483" s="36">
        <f>IF(OR(Table1[[#This Row],[Gov_Share]]="",Table1[[#This Row],[Opp_Share]]=""),"",ABS(Table1[[#This Row],[Gov_Share]]-Table1[[#This Row],[Opp_Share]]))</f>
        <v>1</v>
      </c>
      <c r="CI1483" s="36">
        <f>IF(Table1[[#This Row],[Gov_Aye]]+Table1[[#This Row],[Gov_No]]=0,"",ABS(Table1[[#This Row],[Gov_Aye]]-Table1[[#This Row],[Gov_No]])/(Table1[[#This Row],[Gov_Aye]]+Table1[[#This Row],[Gov_No]]))</f>
        <v>1</v>
      </c>
      <c r="CJ1483" s="36">
        <f>IF(Table1[[#This Row],[Opp_Aye]]+Table1[[#This Row],[Opp_No]]=0,"",ABS(Table1[[#This Row],[Opp_Aye]]-Table1[[#This Row],[Opp_No]])/(Table1[[#This Row],[Opp_Aye]]+Table1[[#This Row],[Opp_No]]))</f>
        <v>1</v>
      </c>
      <c r="CK14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0.93221713220091618</v>
      </c>
    </row>
    <row r="1484" spans="1:89" ht="29.5" x14ac:dyDescent="0.75">
      <c r="A1484">
        <v>254</v>
      </c>
      <c r="B1484" s="17">
        <v>42818</v>
      </c>
      <c r="C1484" s="18">
        <v>0.52500000000000002</v>
      </c>
      <c r="D1484">
        <v>187</v>
      </c>
      <c r="E1484" s="20" t="s">
        <v>1876</v>
      </c>
      <c r="H1484">
        <v>15</v>
      </c>
      <c r="I1484">
        <v>41</v>
      </c>
      <c r="J1484">
        <v>0</v>
      </c>
      <c r="K1484">
        <v>0</v>
      </c>
      <c r="L1484">
        <v>0</v>
      </c>
      <c r="M1484" s="3">
        <v>3</v>
      </c>
      <c r="N1484">
        <v>0</v>
      </c>
      <c r="O1484">
        <v>0</v>
      </c>
      <c r="P1484">
        <v>0</v>
      </c>
      <c r="Q1484">
        <v>0</v>
      </c>
      <c r="R1484" s="4">
        <v>12</v>
      </c>
      <c r="S1484">
        <v>0</v>
      </c>
      <c r="T1484">
        <v>0</v>
      </c>
      <c r="U1484">
        <v>0</v>
      </c>
      <c r="V1484">
        <v>0</v>
      </c>
      <c r="W1484">
        <v>0</v>
      </c>
      <c r="X1484">
        <v>0</v>
      </c>
      <c r="Y1484">
        <v>0</v>
      </c>
      <c r="Z1484">
        <v>0</v>
      </c>
      <c r="AA1484">
        <v>0</v>
      </c>
      <c r="AB1484">
        <v>0</v>
      </c>
      <c r="AC1484">
        <v>0</v>
      </c>
      <c r="AD1484">
        <v>0</v>
      </c>
      <c r="AE1484">
        <v>0</v>
      </c>
      <c r="AF1484">
        <v>0</v>
      </c>
      <c r="AG1484" s="3">
        <v>41</v>
      </c>
      <c r="AH1484">
        <v>0</v>
      </c>
      <c r="AI1484">
        <v>0</v>
      </c>
      <c r="AJ1484">
        <v>0</v>
      </c>
      <c r="AK1484">
        <v>0</v>
      </c>
      <c r="AL1484" s="4">
        <v>0</v>
      </c>
      <c r="AM1484">
        <v>0</v>
      </c>
      <c r="AN1484">
        <v>0</v>
      </c>
      <c r="AO1484">
        <v>0</v>
      </c>
      <c r="AP1484">
        <v>0</v>
      </c>
      <c r="AQ1484">
        <v>0</v>
      </c>
      <c r="AR1484">
        <v>0</v>
      </c>
      <c r="AS1484">
        <v>0</v>
      </c>
      <c r="AT1484">
        <v>0</v>
      </c>
      <c r="AU1484">
        <v>0</v>
      </c>
      <c r="AV1484">
        <v>0</v>
      </c>
      <c r="AW1484">
        <v>0</v>
      </c>
      <c r="AX1484">
        <v>0</v>
      </c>
      <c r="AY1484">
        <v>0</v>
      </c>
      <c r="AZ1484">
        <v>0</v>
      </c>
      <c r="BA1484">
        <v>3</v>
      </c>
      <c r="BB1484">
        <v>0</v>
      </c>
      <c r="BC1484">
        <v>0</v>
      </c>
      <c r="BD1484">
        <v>0</v>
      </c>
      <c r="BE1484">
        <v>0</v>
      </c>
      <c r="BF1484">
        <v>0</v>
      </c>
      <c r="BG1484">
        <v>0</v>
      </c>
      <c r="BH1484">
        <v>0</v>
      </c>
      <c r="BI1484">
        <v>0</v>
      </c>
      <c r="BJ1484">
        <v>0</v>
      </c>
      <c r="BK1484">
        <v>0</v>
      </c>
      <c r="BL1484">
        <v>0</v>
      </c>
      <c r="BM1484">
        <v>0</v>
      </c>
      <c r="BN1484">
        <v>0</v>
      </c>
      <c r="BO1484">
        <v>0</v>
      </c>
      <c r="BP1484">
        <v>0</v>
      </c>
      <c r="BQ1484">
        <v>0</v>
      </c>
      <c r="BR1484">
        <v>3</v>
      </c>
      <c r="BS1484">
        <v>56</v>
      </c>
      <c r="BT1484">
        <v>5.3571428999999997E-2</v>
      </c>
      <c r="BU1484" s="1">
        <v>0.09</v>
      </c>
      <c r="BV1484" s="5">
        <f>IFERROR($BF1484/($AL1484+$R1484), "No Votes")</f>
        <v>0</v>
      </c>
      <c r="BW1484" s="5">
        <f>IFERROR($BA1484/($AG1484+$M1484), "No Votes")</f>
        <v>6.8181818181818177E-2</v>
      </c>
      <c r="BX1484" t="s">
        <v>2157</v>
      </c>
      <c r="BY1484" s="5" t="s">
        <v>2086</v>
      </c>
      <c r="BZ1484" s="5" t="s">
        <v>2088</v>
      </c>
      <c r="CA1484" s="28" t="str">
        <f>IF(Table1[[#This Row],[Party]]="Labour","Conservative","Labour")</f>
        <v>Labour</v>
      </c>
      <c r="CB1484" s="28" cm="1">
        <f t="array" ref="CB14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484" s="28" cm="1">
        <f t="array" ref="CC14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41</v>
      </c>
      <c r="CD1484" s="28">
        <f>IF(TRIM(Table1[[#This Row],[Party]])="Labour",Table1[[#This Row],[Conservative_Aye]],Table1[[#This Row],[Labour_Aye]])</f>
        <v>12</v>
      </c>
      <c r="CE1484" s="28">
        <f>IF(TRIM(Table1[[#This Row],[Party]])="Labour",Table1[[#This Row],[Conservative_No]],Table1[[#This Row],[Labour_No]])</f>
        <v>0</v>
      </c>
      <c r="CF1484" s="36">
        <f>IF(Table1[[#This Row],[Gov_Aye]]+Table1[[#This Row],[Gov_No]]=0,"",Table1[[#This Row],[Gov_Aye]]/(Table1[[#This Row],[Gov_Aye]]+Table1[[#This Row],[Gov_No]]))</f>
        <v>6.8181818181818177E-2</v>
      </c>
      <c r="CG1484" s="36">
        <f>IF(Table1[[#This Row],[Opp_Aye]]+Table1[[#This Row],[Opp_No]]=0,"",Table1[[#This Row],[Opp_Aye]]/(Table1[[#This Row],[Opp_Aye]]+Table1[[#This Row],[Opp_No]]))</f>
        <v>1</v>
      </c>
      <c r="CH1484" s="36">
        <f>IF(OR(Table1[[#This Row],[Gov_Share]]="",Table1[[#This Row],[Opp_Share]]=""),"",ABS(Table1[[#This Row],[Gov_Share]]-Table1[[#This Row],[Opp_Share]]))</f>
        <v>0.93181818181818188</v>
      </c>
      <c r="CI1484" s="36">
        <f>IF(Table1[[#This Row],[Gov_Aye]]+Table1[[#This Row],[Gov_No]]=0,"",ABS(Table1[[#This Row],[Gov_Aye]]-Table1[[#This Row],[Gov_No]])/(Table1[[#This Row],[Gov_Aye]]+Table1[[#This Row],[Gov_No]]))</f>
        <v>0.86363636363636365</v>
      </c>
      <c r="CJ1484" s="36">
        <f>IF(Table1[[#This Row],[Opp_Aye]]+Table1[[#This Row],[Opp_No]]=0,"",ABS(Table1[[#This Row],[Opp_Aye]]-Table1[[#This Row],[Opp_No]])/(Table1[[#This Row],[Opp_Aye]]+Table1[[#This Row],[Opp_No]]))</f>
        <v>1</v>
      </c>
      <c r="CK14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0.93181818181818188</v>
      </c>
    </row>
    <row r="1485" spans="1:89" ht="29.5" hidden="1" x14ac:dyDescent="0.75">
      <c r="A1485" s="2">
        <v>1039</v>
      </c>
      <c r="B1485" s="15">
        <v>44341</v>
      </c>
      <c r="C1485" s="16">
        <v>0.7055555555555556</v>
      </c>
      <c r="D1485" s="2">
        <v>14</v>
      </c>
      <c r="E1485" s="19" t="s">
        <v>612</v>
      </c>
      <c r="F1485" s="2" t="s">
        <v>1962</v>
      </c>
      <c r="G1485" s="2"/>
      <c r="H1485" s="2">
        <v>271</v>
      </c>
      <c r="I1485" s="2">
        <v>357</v>
      </c>
      <c r="J1485" s="2">
        <v>2</v>
      </c>
      <c r="K1485" s="2">
        <v>1</v>
      </c>
      <c r="L1485" s="2">
        <v>0</v>
      </c>
      <c r="M1485" s="3">
        <v>1</v>
      </c>
      <c r="N1485" s="2">
        <v>8</v>
      </c>
      <c r="O1485" s="2">
        <v>0</v>
      </c>
      <c r="P1485" s="2">
        <v>1</v>
      </c>
      <c r="Q1485" s="2">
        <v>4</v>
      </c>
      <c r="R1485" s="4">
        <v>194</v>
      </c>
      <c r="S1485" s="2">
        <v>11</v>
      </c>
      <c r="T1485" s="2">
        <v>3</v>
      </c>
      <c r="U1485" s="2">
        <v>0</v>
      </c>
      <c r="V1485" s="2">
        <v>45</v>
      </c>
      <c r="W1485" s="2">
        <v>2</v>
      </c>
      <c r="X1485" s="2">
        <v>0</v>
      </c>
      <c r="Y1485" s="2">
        <v>0</v>
      </c>
      <c r="Z1485" s="2">
        <v>0</v>
      </c>
      <c r="AA1485" s="2">
        <v>0</v>
      </c>
      <c r="AB1485" s="2">
        <v>0</v>
      </c>
      <c r="AC1485" s="2">
        <v>0</v>
      </c>
      <c r="AD1485" s="2">
        <v>0</v>
      </c>
      <c r="AE1485" s="2">
        <v>0</v>
      </c>
      <c r="AF1485" s="2">
        <v>0</v>
      </c>
      <c r="AG1485" s="3">
        <v>355</v>
      </c>
      <c r="AH1485" s="2">
        <v>0</v>
      </c>
      <c r="AI1485" s="2">
        <v>0</v>
      </c>
      <c r="AJ1485" s="2">
        <v>0</v>
      </c>
      <c r="AK1485" s="2">
        <v>1</v>
      </c>
      <c r="AL1485" s="4">
        <v>0</v>
      </c>
      <c r="AM1485" s="2">
        <v>0</v>
      </c>
      <c r="AN1485" s="2">
        <v>0</v>
      </c>
      <c r="AO1485" s="2">
        <v>0</v>
      </c>
      <c r="AP1485" s="2">
        <v>0</v>
      </c>
      <c r="AQ1485" s="2">
        <v>0</v>
      </c>
      <c r="AR1485" s="2">
        <v>0</v>
      </c>
      <c r="AS1485" s="2">
        <v>0</v>
      </c>
      <c r="AT1485" s="2">
        <v>0</v>
      </c>
      <c r="AU1485" s="2">
        <v>0</v>
      </c>
      <c r="AV1485" s="2">
        <v>0</v>
      </c>
      <c r="AW1485" s="2">
        <v>0</v>
      </c>
      <c r="AX1485" s="2">
        <v>0</v>
      </c>
      <c r="AY1485" s="2">
        <v>0</v>
      </c>
      <c r="AZ1485" s="2">
        <v>0</v>
      </c>
      <c r="BA1485" s="44">
        <v>1</v>
      </c>
      <c r="BB1485" s="2">
        <v>0</v>
      </c>
      <c r="BC1485" s="2">
        <v>0</v>
      </c>
      <c r="BD1485" s="2">
        <v>0</v>
      </c>
      <c r="BE1485" s="2">
        <v>1</v>
      </c>
      <c r="BF1485" s="45">
        <v>0</v>
      </c>
      <c r="BG1485" s="2">
        <v>0</v>
      </c>
      <c r="BH1485" s="2">
        <v>0</v>
      </c>
      <c r="BI1485" s="2">
        <v>0</v>
      </c>
      <c r="BJ1485" s="2">
        <v>0</v>
      </c>
      <c r="BK1485" s="2">
        <v>0</v>
      </c>
      <c r="BL1485" s="2">
        <v>0</v>
      </c>
      <c r="BM1485" s="2">
        <v>0</v>
      </c>
      <c r="BN1485" s="2">
        <v>0</v>
      </c>
      <c r="BO1485" s="2">
        <v>0</v>
      </c>
      <c r="BP1485" s="2">
        <v>0</v>
      </c>
      <c r="BQ1485" s="2">
        <v>0</v>
      </c>
      <c r="BR1485" s="2">
        <v>2</v>
      </c>
      <c r="BS1485" s="2">
        <v>628</v>
      </c>
      <c r="BT1485" s="2">
        <v>0</v>
      </c>
      <c r="BU1485" s="5">
        <v>0.97</v>
      </c>
      <c r="BV1485" s="5">
        <f>IFERROR($BF1485/($AL1485+$R1485), "No Votes")</f>
        <v>0</v>
      </c>
      <c r="BW1485" s="5">
        <f>IFERROR($BA1485/($AG1485+$M1485), "No Votes")</f>
        <v>2.8089887640449437E-3</v>
      </c>
      <c r="BX1485" t="s">
        <v>2156</v>
      </c>
      <c r="BY1485" s="5" t="s">
        <v>2093</v>
      </c>
      <c r="BZ1485" s="5" t="s">
        <v>2088</v>
      </c>
      <c r="CA1485" s="28" t="str">
        <f>IF(Table1[[#This Row],[Party]]="Labour","Conservative","Labour")</f>
        <v>Labour</v>
      </c>
      <c r="CB1485" s="28" cm="1">
        <f t="array" ref="CB14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485" s="28" cm="1">
        <f t="array" ref="CC14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355</v>
      </c>
      <c r="CD1485" s="28">
        <f>IF(TRIM(Table1[[#This Row],[Party]])="Labour",Table1[[#This Row],[Conservative_Aye]],Table1[[#This Row],[Labour_Aye]])</f>
        <v>194</v>
      </c>
      <c r="CE1485" s="28">
        <f>IF(TRIM(Table1[[#This Row],[Party]])="Labour",Table1[[#This Row],[Conservative_No]],Table1[[#This Row],[Labour_No]])</f>
        <v>0</v>
      </c>
      <c r="CF1485" s="36">
        <f>IF(Table1[[#This Row],[Gov_Aye]]+Table1[[#This Row],[Gov_No]]=0,"",Table1[[#This Row],[Gov_Aye]]/(Table1[[#This Row],[Gov_Aye]]+Table1[[#This Row],[Gov_No]]))</f>
        <v>2.8089887640449437E-3</v>
      </c>
      <c r="CG1485" s="36">
        <f>IF(Table1[[#This Row],[Opp_Aye]]+Table1[[#This Row],[Opp_No]]=0,"",Table1[[#This Row],[Opp_Aye]]/(Table1[[#This Row],[Opp_Aye]]+Table1[[#This Row],[Opp_No]]))</f>
        <v>1</v>
      </c>
      <c r="CH1485" s="36">
        <f>IF(OR(Table1[[#This Row],[Gov_Share]]="",Table1[[#This Row],[Opp_Share]]=""),"",ABS(Table1[[#This Row],[Gov_Share]]-Table1[[#This Row],[Opp_Share]]))</f>
        <v>0.9971910112359551</v>
      </c>
      <c r="CI1485" s="36">
        <f>IF(Table1[[#This Row],[Gov_Aye]]+Table1[[#This Row],[Gov_No]]=0,"",ABS(Table1[[#This Row],[Gov_Aye]]-Table1[[#This Row],[Gov_No]])/(Table1[[#This Row],[Gov_Aye]]+Table1[[#This Row],[Gov_No]]))</f>
        <v>0.9943820224719101</v>
      </c>
      <c r="CJ1485" s="36">
        <f>IF(Table1[[#This Row],[Opp_Aye]]+Table1[[#This Row],[Opp_No]]=0,"",ABS(Table1[[#This Row],[Opp_Aye]]-Table1[[#This Row],[Opp_No]])/(Table1[[#This Row],[Opp_Aye]]+Table1[[#This Row],[Opp_No]]))</f>
        <v>1</v>
      </c>
      <c r="CK14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0.96886066512234736</v>
      </c>
    </row>
    <row r="1486" spans="1:89" x14ac:dyDescent="0.75">
      <c r="A1486">
        <v>1169</v>
      </c>
      <c r="B1486" s="17">
        <v>44537</v>
      </c>
      <c r="C1486" s="18">
        <v>0.81180555555555556</v>
      </c>
      <c r="D1486">
        <v>137</v>
      </c>
      <c r="E1486" s="20" t="s">
        <v>161</v>
      </c>
      <c r="H1486">
        <v>251</v>
      </c>
      <c r="I1486">
        <v>296</v>
      </c>
      <c r="J1486">
        <v>2</v>
      </c>
      <c r="K1486">
        <v>1</v>
      </c>
      <c r="L1486">
        <v>0</v>
      </c>
      <c r="M1486" s="3">
        <v>15</v>
      </c>
      <c r="N1486">
        <v>7</v>
      </c>
      <c r="O1486">
        <v>0</v>
      </c>
      <c r="P1486">
        <v>1</v>
      </c>
      <c r="Q1486">
        <v>5</v>
      </c>
      <c r="R1486" s="4">
        <v>164</v>
      </c>
      <c r="S1486">
        <v>7</v>
      </c>
      <c r="T1486">
        <v>3</v>
      </c>
      <c r="U1486">
        <v>0</v>
      </c>
      <c r="V1486">
        <v>40</v>
      </c>
      <c r="W1486">
        <v>2</v>
      </c>
      <c r="X1486">
        <v>0</v>
      </c>
      <c r="Y1486">
        <v>0</v>
      </c>
      <c r="Z1486">
        <v>0</v>
      </c>
      <c r="AA1486">
        <v>0</v>
      </c>
      <c r="AB1486">
        <v>0</v>
      </c>
      <c r="AC1486">
        <v>0</v>
      </c>
      <c r="AD1486">
        <v>0</v>
      </c>
      <c r="AE1486">
        <v>0</v>
      </c>
      <c r="AF1486">
        <v>0</v>
      </c>
      <c r="AG1486" s="3">
        <v>292</v>
      </c>
      <c r="AH1486">
        <v>0</v>
      </c>
      <c r="AI1486">
        <v>0</v>
      </c>
      <c r="AJ1486">
        <v>0</v>
      </c>
      <c r="AK1486">
        <v>0</v>
      </c>
      <c r="AL1486" s="4">
        <v>0</v>
      </c>
      <c r="AM1486">
        <v>0</v>
      </c>
      <c r="AN1486">
        <v>0</v>
      </c>
      <c r="AO1486">
        <v>0</v>
      </c>
      <c r="AP1486">
        <v>0</v>
      </c>
      <c r="AQ1486">
        <v>0</v>
      </c>
      <c r="AR1486">
        <v>0</v>
      </c>
      <c r="AS1486">
        <v>0</v>
      </c>
      <c r="AT1486">
        <v>0</v>
      </c>
      <c r="AU1486">
        <v>0</v>
      </c>
      <c r="AV1486">
        <v>0</v>
      </c>
      <c r="AW1486">
        <v>0</v>
      </c>
      <c r="AX1486">
        <v>0</v>
      </c>
      <c r="AY1486">
        <v>0</v>
      </c>
      <c r="AZ1486">
        <v>0</v>
      </c>
      <c r="BA1486" s="3">
        <v>15</v>
      </c>
      <c r="BB1486">
        <v>0</v>
      </c>
      <c r="BC1486">
        <v>0</v>
      </c>
      <c r="BD1486">
        <v>0</v>
      </c>
      <c r="BE1486">
        <v>0</v>
      </c>
      <c r="BF1486" s="4">
        <v>0</v>
      </c>
      <c r="BG1486">
        <v>0</v>
      </c>
      <c r="BH1486">
        <v>0</v>
      </c>
      <c r="BI1486">
        <v>0</v>
      </c>
      <c r="BJ1486">
        <v>0</v>
      </c>
      <c r="BK1486">
        <v>0</v>
      </c>
      <c r="BL1486">
        <v>0</v>
      </c>
      <c r="BM1486">
        <v>0</v>
      </c>
      <c r="BN1486">
        <v>0</v>
      </c>
      <c r="BO1486">
        <v>0</v>
      </c>
      <c r="BP1486">
        <v>0</v>
      </c>
      <c r="BQ1486">
        <v>0</v>
      </c>
      <c r="BR1486">
        <v>15</v>
      </c>
      <c r="BS1486">
        <v>539</v>
      </c>
      <c r="BT1486">
        <v>0.03</v>
      </c>
      <c r="BU1486" s="1">
        <v>0.83</v>
      </c>
      <c r="BV1486" s="5">
        <f>IFERROR($BF1486/($AL1486+$R1486), "No Votes")</f>
        <v>0</v>
      </c>
      <c r="BW1486" s="5">
        <f>IFERROR($BA1486/($AG1486+$M1486), "No Votes")</f>
        <v>4.8859934853420196E-2</v>
      </c>
      <c r="BX1486" t="s">
        <v>2157</v>
      </c>
      <c r="BY1486" s="5" t="s">
        <v>2093</v>
      </c>
      <c r="BZ1486" s="5" t="s">
        <v>2088</v>
      </c>
      <c r="CA1486" s="28" t="str">
        <f>IF(Table1[[#This Row],[Party]]="Labour","Conservative","Labour")</f>
        <v>Labour</v>
      </c>
      <c r="CB1486" s="28" cm="1">
        <f t="array" ref="CB14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15</v>
      </c>
      <c r="CC1486" s="28" cm="1">
        <f t="array" ref="CC14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292</v>
      </c>
      <c r="CD1486" s="28">
        <f>IF(TRIM(Table1[[#This Row],[Party]])="Labour",Table1[[#This Row],[Conservative_Aye]],Table1[[#This Row],[Labour_Aye]])</f>
        <v>164</v>
      </c>
      <c r="CE1486" s="28">
        <f>IF(TRIM(Table1[[#This Row],[Party]])="Labour",Table1[[#This Row],[Conservative_No]],Table1[[#This Row],[Labour_No]])</f>
        <v>0</v>
      </c>
      <c r="CF1486" s="36">
        <f>IF(Table1[[#This Row],[Gov_Aye]]+Table1[[#This Row],[Gov_No]]=0,"",Table1[[#This Row],[Gov_Aye]]/(Table1[[#This Row],[Gov_Aye]]+Table1[[#This Row],[Gov_No]]))</f>
        <v>4.8859934853420196E-2</v>
      </c>
      <c r="CG1486" s="36">
        <f>IF(Table1[[#This Row],[Opp_Aye]]+Table1[[#This Row],[Opp_No]]=0,"",Table1[[#This Row],[Opp_Aye]]/(Table1[[#This Row],[Opp_Aye]]+Table1[[#This Row],[Opp_No]]))</f>
        <v>1</v>
      </c>
      <c r="CH1486" s="36">
        <f>IF(OR(Table1[[#This Row],[Gov_Share]]="",Table1[[#This Row],[Opp_Share]]=""),"",ABS(Table1[[#This Row],[Gov_Share]]-Table1[[#This Row],[Opp_Share]]))</f>
        <v>0.95114006514657978</v>
      </c>
      <c r="CI1486" s="36">
        <f>IF(Table1[[#This Row],[Gov_Aye]]+Table1[[#This Row],[Gov_No]]=0,"",ABS(Table1[[#This Row],[Gov_Aye]]-Table1[[#This Row],[Gov_No]])/(Table1[[#This Row],[Gov_Aye]]+Table1[[#This Row],[Gov_No]]))</f>
        <v>0.90228013029315957</v>
      </c>
      <c r="CJ1486" s="36">
        <f>IF(Table1[[#This Row],[Opp_Aye]]+Table1[[#This Row],[Opp_No]]=0,"",ABS(Table1[[#This Row],[Opp_Aye]]-Table1[[#This Row],[Opp_No]])/(Table1[[#This Row],[Opp_Aye]]+Table1[[#This Row],[Opp_No]]))</f>
        <v>1</v>
      </c>
      <c r="CK14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0.93078572094323797</v>
      </c>
    </row>
    <row r="1487" spans="1:89" ht="29.5" x14ac:dyDescent="0.75">
      <c r="A1487">
        <v>703</v>
      </c>
      <c r="B1487" s="17">
        <v>43655</v>
      </c>
      <c r="C1487" s="18">
        <v>0.81874999999999998</v>
      </c>
      <c r="D1487">
        <v>431</v>
      </c>
      <c r="E1487" s="20" t="s">
        <v>189</v>
      </c>
      <c r="H1487">
        <v>289</v>
      </c>
      <c r="I1487">
        <v>292</v>
      </c>
      <c r="J1487">
        <v>0</v>
      </c>
      <c r="K1487">
        <v>0</v>
      </c>
      <c r="L1487">
        <v>0</v>
      </c>
      <c r="M1487" s="3">
        <v>9</v>
      </c>
      <c r="N1487">
        <v>0</v>
      </c>
      <c r="O1487">
        <v>0</v>
      </c>
      <c r="P1487">
        <v>1</v>
      </c>
      <c r="Q1487">
        <v>8</v>
      </c>
      <c r="R1487" s="4">
        <v>222</v>
      </c>
      <c r="S1487">
        <v>11</v>
      </c>
      <c r="T1487">
        <v>4</v>
      </c>
      <c r="U1487">
        <v>0</v>
      </c>
      <c r="V1487">
        <v>30</v>
      </c>
      <c r="W1487">
        <v>0</v>
      </c>
      <c r="X1487">
        <v>4</v>
      </c>
      <c r="Y1487">
        <v>0</v>
      </c>
      <c r="Z1487">
        <v>0</v>
      </c>
      <c r="AA1487">
        <v>0</v>
      </c>
      <c r="AB1487">
        <v>0</v>
      </c>
      <c r="AC1487">
        <v>0</v>
      </c>
      <c r="AD1487">
        <v>0</v>
      </c>
      <c r="AE1487">
        <v>0</v>
      </c>
      <c r="AF1487">
        <v>0</v>
      </c>
      <c r="AG1487" s="3">
        <v>279</v>
      </c>
      <c r="AH1487">
        <v>10</v>
      </c>
      <c r="AI1487">
        <v>0</v>
      </c>
      <c r="AJ1487">
        <v>0</v>
      </c>
      <c r="AK1487">
        <v>1</v>
      </c>
      <c r="AL1487" s="4">
        <v>1</v>
      </c>
      <c r="AM1487">
        <v>0</v>
      </c>
      <c r="AN1487">
        <v>0</v>
      </c>
      <c r="AO1487">
        <v>0</v>
      </c>
      <c r="AP1487">
        <v>0</v>
      </c>
      <c r="AQ1487">
        <v>0</v>
      </c>
      <c r="AR1487">
        <v>0</v>
      </c>
      <c r="AS1487">
        <v>0</v>
      </c>
      <c r="AT1487">
        <v>0</v>
      </c>
      <c r="AU1487">
        <v>0</v>
      </c>
      <c r="AV1487">
        <v>0</v>
      </c>
      <c r="AW1487">
        <v>0</v>
      </c>
      <c r="AX1487">
        <v>0</v>
      </c>
      <c r="AY1487">
        <v>0</v>
      </c>
      <c r="AZ1487">
        <v>0</v>
      </c>
      <c r="BA1487" s="3">
        <v>9</v>
      </c>
      <c r="BB1487">
        <v>0</v>
      </c>
      <c r="BC1487">
        <v>0</v>
      </c>
      <c r="BD1487">
        <v>0</v>
      </c>
      <c r="BE1487">
        <v>1</v>
      </c>
      <c r="BF1487" s="4">
        <v>1</v>
      </c>
      <c r="BG1487">
        <v>0</v>
      </c>
      <c r="BH1487">
        <v>0</v>
      </c>
      <c r="BI1487">
        <v>0</v>
      </c>
      <c r="BJ1487">
        <v>0</v>
      </c>
      <c r="BK1487">
        <v>0</v>
      </c>
      <c r="BL1487">
        <v>0</v>
      </c>
      <c r="BM1487">
        <v>0</v>
      </c>
      <c r="BN1487">
        <v>0</v>
      </c>
      <c r="BO1487">
        <v>0</v>
      </c>
      <c r="BP1487">
        <v>0</v>
      </c>
      <c r="BQ1487">
        <v>0</v>
      </c>
      <c r="BR1487">
        <v>11</v>
      </c>
      <c r="BS1487">
        <v>580</v>
      </c>
      <c r="BT1487">
        <v>0.02</v>
      </c>
      <c r="BU1487" s="1">
        <v>0.89</v>
      </c>
      <c r="BV1487" s="5">
        <f>IFERROR($BF1487/($AL1487+$R1487), "No Votes")</f>
        <v>4.4843049327354259E-3</v>
      </c>
      <c r="BW1487" s="5">
        <f>IFERROR($BA1487/($AG1487+$M1487), "No Votes")</f>
        <v>3.125E-2</v>
      </c>
      <c r="BX1487" t="s">
        <v>2157</v>
      </c>
      <c r="BY1487" s="5" t="s">
        <v>2086</v>
      </c>
      <c r="BZ1487" s="5" t="s">
        <v>2088</v>
      </c>
      <c r="CA1487" s="28" t="str">
        <f>IF(Table1[[#This Row],[Party]]="Labour","Conservative","Labour")</f>
        <v>Labour</v>
      </c>
      <c r="CB1487" s="28" cm="1">
        <f t="array" ref="CB14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1487" s="28" cm="1">
        <f t="array" ref="CC14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279</v>
      </c>
      <c r="CD1487" s="28">
        <f>IF(TRIM(Table1[[#This Row],[Party]])="Labour",Table1[[#This Row],[Conservative_Aye]],Table1[[#This Row],[Labour_Aye]])</f>
        <v>222</v>
      </c>
      <c r="CE1487" s="28">
        <f>IF(TRIM(Table1[[#This Row],[Party]])="Labour",Table1[[#This Row],[Conservative_No]],Table1[[#This Row],[Labour_No]])</f>
        <v>1</v>
      </c>
      <c r="CF1487" s="36">
        <f>IF(Table1[[#This Row],[Gov_Aye]]+Table1[[#This Row],[Gov_No]]=0,"",Table1[[#This Row],[Gov_Aye]]/(Table1[[#This Row],[Gov_Aye]]+Table1[[#This Row],[Gov_No]]))</f>
        <v>3.125E-2</v>
      </c>
      <c r="CG1487" s="36">
        <f>IF(Table1[[#This Row],[Opp_Aye]]+Table1[[#This Row],[Opp_No]]=0,"",Table1[[#This Row],[Opp_Aye]]/(Table1[[#This Row],[Opp_Aye]]+Table1[[#This Row],[Opp_No]]))</f>
        <v>0.99551569506726456</v>
      </c>
      <c r="CH1487" s="36">
        <f>IF(OR(Table1[[#This Row],[Gov_Share]]="",Table1[[#This Row],[Opp_Share]]=""),"",ABS(Table1[[#This Row],[Gov_Share]]-Table1[[#This Row],[Opp_Share]]))</f>
        <v>0.96426569506726456</v>
      </c>
      <c r="CI1487" s="36">
        <f>IF(Table1[[#This Row],[Gov_Aye]]+Table1[[#This Row],[Gov_No]]=0,"",ABS(Table1[[#This Row],[Gov_Aye]]-Table1[[#This Row],[Gov_No]])/(Table1[[#This Row],[Gov_Aye]]+Table1[[#This Row],[Gov_No]]))</f>
        <v>0.9375</v>
      </c>
      <c r="CJ1487" s="36">
        <f>IF(Table1[[#This Row],[Opp_Aye]]+Table1[[#This Row],[Opp_No]]=0,"",ABS(Table1[[#This Row],[Opp_Aye]]-Table1[[#This Row],[Opp_No]])/(Table1[[#This Row],[Opp_Aye]]+Table1[[#This Row],[Opp_No]]))</f>
        <v>0.99103139013452912</v>
      </c>
      <c r="CK14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0.93076097072088193</v>
      </c>
    </row>
    <row r="1488" spans="1:89" ht="29.5" hidden="1" x14ac:dyDescent="0.75">
      <c r="A1488" s="2">
        <v>977</v>
      </c>
      <c r="B1488" s="15">
        <v>44251</v>
      </c>
      <c r="C1488" s="16">
        <v>0.82777777777777772</v>
      </c>
      <c r="D1488" s="2">
        <v>235</v>
      </c>
      <c r="E1488" s="19" t="s">
        <v>958</v>
      </c>
      <c r="F1488" s="2" t="s">
        <v>2038</v>
      </c>
      <c r="G1488" s="2"/>
      <c r="H1488" s="2">
        <v>365</v>
      </c>
      <c r="I1488" s="2">
        <v>264</v>
      </c>
      <c r="J1488" s="2">
        <v>0</v>
      </c>
      <c r="K1488" s="2">
        <v>0</v>
      </c>
      <c r="L1488" s="2">
        <v>0</v>
      </c>
      <c r="M1488" s="3">
        <v>357</v>
      </c>
      <c r="N1488" s="2">
        <v>8</v>
      </c>
      <c r="O1488" s="2">
        <v>0</v>
      </c>
      <c r="P1488" s="2">
        <v>0</v>
      </c>
      <c r="Q1488" s="2">
        <v>0</v>
      </c>
      <c r="R1488" s="4">
        <v>0</v>
      </c>
      <c r="S1488" s="2">
        <v>0</v>
      </c>
      <c r="T1488" s="2">
        <v>0</v>
      </c>
      <c r="U1488" s="2">
        <v>0</v>
      </c>
      <c r="V1488" s="2">
        <v>0</v>
      </c>
      <c r="W1488" s="2">
        <v>0</v>
      </c>
      <c r="X1488" s="2">
        <v>0</v>
      </c>
      <c r="Y1488" s="2">
        <v>0</v>
      </c>
      <c r="Z1488" s="2">
        <v>0</v>
      </c>
      <c r="AA1488" s="2">
        <v>0</v>
      </c>
      <c r="AB1488" s="2">
        <v>0</v>
      </c>
      <c r="AC1488" s="2">
        <v>0</v>
      </c>
      <c r="AD1488" s="2">
        <v>0</v>
      </c>
      <c r="AE1488" s="2">
        <v>1</v>
      </c>
      <c r="AF1488" s="2">
        <v>0</v>
      </c>
      <c r="AG1488" s="3">
        <v>0</v>
      </c>
      <c r="AH1488" s="2">
        <v>0</v>
      </c>
      <c r="AI1488" s="2">
        <v>0</v>
      </c>
      <c r="AJ1488" s="2">
        <v>1</v>
      </c>
      <c r="AK1488" s="2">
        <v>4</v>
      </c>
      <c r="AL1488" s="4">
        <v>195</v>
      </c>
      <c r="AM1488" s="2">
        <v>11</v>
      </c>
      <c r="AN1488" s="2">
        <v>3</v>
      </c>
      <c r="AO1488" s="2">
        <v>0</v>
      </c>
      <c r="AP1488" s="2">
        <v>47</v>
      </c>
      <c r="AQ1488" s="2">
        <v>2</v>
      </c>
      <c r="AR1488" s="2">
        <v>0</v>
      </c>
      <c r="AS1488" s="2">
        <v>0</v>
      </c>
      <c r="AT1488" s="2">
        <v>0</v>
      </c>
      <c r="AU1488" s="2">
        <v>0</v>
      </c>
      <c r="AV1488" s="2">
        <v>0</v>
      </c>
      <c r="AW1488" s="2">
        <v>0</v>
      </c>
      <c r="AX1488" s="2">
        <v>0</v>
      </c>
      <c r="AY1488" s="2">
        <v>0</v>
      </c>
      <c r="AZ1488" s="2">
        <v>0</v>
      </c>
      <c r="BA1488" s="44">
        <v>0</v>
      </c>
      <c r="BB1488" s="2">
        <v>0</v>
      </c>
      <c r="BC1488" s="2">
        <v>0</v>
      </c>
      <c r="BD1488" s="2">
        <v>0</v>
      </c>
      <c r="BE1488" s="2">
        <v>0</v>
      </c>
      <c r="BF1488" s="45">
        <v>0</v>
      </c>
      <c r="BG1488" s="2">
        <v>0</v>
      </c>
      <c r="BH1488" s="2">
        <v>0</v>
      </c>
      <c r="BI1488" s="2">
        <v>0</v>
      </c>
      <c r="BJ1488" s="2">
        <v>0</v>
      </c>
      <c r="BK1488" s="2">
        <v>0</v>
      </c>
      <c r="BL1488" s="2">
        <v>0</v>
      </c>
      <c r="BM1488" s="2">
        <v>0</v>
      </c>
      <c r="BN1488" s="2">
        <v>0</v>
      </c>
      <c r="BO1488" s="2">
        <v>0</v>
      </c>
      <c r="BP1488" s="2">
        <v>0</v>
      </c>
      <c r="BQ1488" s="2">
        <v>0</v>
      </c>
      <c r="BR1488" s="2">
        <v>0</v>
      </c>
      <c r="BS1488" s="2">
        <v>629</v>
      </c>
      <c r="BT1488" s="2">
        <v>0</v>
      </c>
      <c r="BU1488" s="5">
        <v>0.97</v>
      </c>
      <c r="BV1488" s="5">
        <f>IFERROR($BF1488/($AL1488+$R1488), "No Votes")</f>
        <v>0</v>
      </c>
      <c r="BW1488" s="5">
        <f>IFERROR($BA1488/($AG1488+$M1488), "No Votes")</f>
        <v>0</v>
      </c>
      <c r="BX1488" t="s">
        <v>2156</v>
      </c>
      <c r="BY1488" s="5" t="s">
        <v>2093</v>
      </c>
      <c r="BZ1488" s="5" t="s">
        <v>2088</v>
      </c>
      <c r="CA1488" s="28" t="str">
        <f>IF(Table1[[#This Row],[Party]]="Labour","Conservative","Labour")</f>
        <v>Labour</v>
      </c>
      <c r="CB1488" s="28" cm="1">
        <f t="array" ref="CB14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488" s="28" cm="1">
        <f t="array" ref="CC14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88" s="28">
        <f>IF(TRIM(Table1[[#This Row],[Party]])="Labour",Table1[[#This Row],[Conservative_Aye]],Table1[[#This Row],[Labour_Aye]])</f>
        <v>0</v>
      </c>
      <c r="CE1488" s="28">
        <f>IF(TRIM(Table1[[#This Row],[Party]])="Labour",Table1[[#This Row],[Conservative_No]],Table1[[#This Row],[Labour_No]])</f>
        <v>195</v>
      </c>
      <c r="CF1488" s="36">
        <f>IF(Table1[[#This Row],[Gov_Aye]]+Table1[[#This Row],[Gov_No]]=0,"",Table1[[#This Row],[Gov_Aye]]/(Table1[[#This Row],[Gov_Aye]]+Table1[[#This Row],[Gov_No]]))</f>
        <v>1</v>
      </c>
      <c r="CG1488" s="36">
        <f>IF(Table1[[#This Row],[Opp_Aye]]+Table1[[#This Row],[Opp_No]]=0,"",Table1[[#This Row],[Opp_Aye]]/(Table1[[#This Row],[Opp_Aye]]+Table1[[#This Row],[Opp_No]]))</f>
        <v>0</v>
      </c>
      <c r="CH1488" s="36">
        <f>IF(OR(Table1[[#This Row],[Gov_Share]]="",Table1[[#This Row],[Opp_Share]]=""),"",ABS(Table1[[#This Row],[Gov_Share]]-Table1[[#This Row],[Opp_Share]]))</f>
        <v>1</v>
      </c>
      <c r="CI1488" s="36">
        <f>IF(Table1[[#This Row],[Gov_Aye]]+Table1[[#This Row],[Gov_No]]=0,"",ABS(Table1[[#This Row],[Gov_Aye]]-Table1[[#This Row],[Gov_No]])/(Table1[[#This Row],[Gov_Aye]]+Table1[[#This Row],[Gov_No]]))</f>
        <v>1</v>
      </c>
      <c r="CJ1488" s="36">
        <f>IF(Table1[[#This Row],[Opp_Aye]]+Table1[[#This Row],[Opp_No]]=0,"",ABS(Table1[[#This Row],[Opp_Aye]]-Table1[[#This Row],[Opp_No]])/(Table1[[#This Row],[Opp_Aye]]+Table1[[#This Row],[Opp_No]]))</f>
        <v>1</v>
      </c>
      <c r="CK14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0.97165959808157276</v>
      </c>
    </row>
    <row r="1489" spans="1:89" ht="29.5" x14ac:dyDescent="0.75">
      <c r="A1489">
        <v>1609</v>
      </c>
      <c r="B1489" s="17">
        <v>45124</v>
      </c>
      <c r="C1489" s="18">
        <v>0.79374999999999996</v>
      </c>
      <c r="D1489">
        <v>301</v>
      </c>
      <c r="E1489" s="20" t="s">
        <v>167</v>
      </c>
      <c r="H1489">
        <v>289</v>
      </c>
      <c r="I1489">
        <v>220</v>
      </c>
      <c r="J1489">
        <v>0</v>
      </c>
      <c r="K1489">
        <v>0</v>
      </c>
      <c r="L1489">
        <v>0</v>
      </c>
      <c r="M1489" s="3">
        <v>282</v>
      </c>
      <c r="N1489">
        <v>4</v>
      </c>
      <c r="O1489">
        <v>0</v>
      </c>
      <c r="P1489">
        <v>0</v>
      </c>
      <c r="Q1489">
        <v>2</v>
      </c>
      <c r="R1489" s="4">
        <v>0</v>
      </c>
      <c r="S1489">
        <v>0</v>
      </c>
      <c r="T1489">
        <v>0</v>
      </c>
      <c r="U1489">
        <v>0</v>
      </c>
      <c r="V1489">
        <v>0</v>
      </c>
      <c r="W1489">
        <v>0</v>
      </c>
      <c r="X1489">
        <v>0</v>
      </c>
      <c r="Y1489">
        <v>1</v>
      </c>
      <c r="Z1489">
        <v>0</v>
      </c>
      <c r="AA1489">
        <v>0</v>
      </c>
      <c r="AB1489">
        <v>0</v>
      </c>
      <c r="AC1489">
        <v>0</v>
      </c>
      <c r="AD1489">
        <v>0</v>
      </c>
      <c r="AE1489">
        <v>1</v>
      </c>
      <c r="AF1489">
        <v>0</v>
      </c>
      <c r="AG1489" s="3">
        <v>11</v>
      </c>
      <c r="AH1489">
        <v>0</v>
      </c>
      <c r="AI1489">
        <v>0</v>
      </c>
      <c r="AJ1489">
        <v>1</v>
      </c>
      <c r="AK1489">
        <v>8</v>
      </c>
      <c r="AL1489" s="4">
        <v>146</v>
      </c>
      <c r="AM1489">
        <v>11</v>
      </c>
      <c r="AN1489">
        <v>2</v>
      </c>
      <c r="AO1489">
        <v>0</v>
      </c>
      <c r="AP1489">
        <v>37</v>
      </c>
      <c r="AQ1489">
        <v>2</v>
      </c>
      <c r="AR1489">
        <v>0</v>
      </c>
      <c r="AS1489">
        <v>0</v>
      </c>
      <c r="AT1489">
        <v>0</v>
      </c>
      <c r="AU1489">
        <v>0</v>
      </c>
      <c r="AV1489">
        <v>0</v>
      </c>
      <c r="AW1489">
        <v>0</v>
      </c>
      <c r="AX1489">
        <v>0</v>
      </c>
      <c r="AY1489">
        <v>0</v>
      </c>
      <c r="AZ1489">
        <v>0</v>
      </c>
      <c r="BA1489" s="3">
        <v>11</v>
      </c>
      <c r="BB1489">
        <v>0</v>
      </c>
      <c r="BC1489">
        <v>0</v>
      </c>
      <c r="BD1489">
        <v>0</v>
      </c>
      <c r="BE1489">
        <v>2</v>
      </c>
      <c r="BF1489" s="4">
        <v>0</v>
      </c>
      <c r="BG1489">
        <v>0</v>
      </c>
      <c r="BH1489">
        <v>0</v>
      </c>
      <c r="BI1489">
        <v>0</v>
      </c>
      <c r="BJ1489">
        <v>0</v>
      </c>
      <c r="BK1489">
        <v>0</v>
      </c>
      <c r="BL1489">
        <v>0</v>
      </c>
      <c r="BM1489">
        <v>0</v>
      </c>
      <c r="BN1489">
        <v>0</v>
      </c>
      <c r="BO1489">
        <v>0</v>
      </c>
      <c r="BP1489">
        <v>0</v>
      </c>
      <c r="BQ1489">
        <v>0</v>
      </c>
      <c r="BR1489">
        <v>13</v>
      </c>
      <c r="BS1489">
        <v>508</v>
      </c>
      <c r="BT1489">
        <v>0.03</v>
      </c>
      <c r="BU1489" s="1">
        <v>0.78</v>
      </c>
      <c r="BV1489" s="5">
        <f>IFERROR($BF1489/($AL1489+$R1489), "No Votes")</f>
        <v>0</v>
      </c>
      <c r="BW1489" s="5">
        <f>IFERROR($BA1489/($AG1489+$M1489), "No Votes")</f>
        <v>3.7542662116040959E-2</v>
      </c>
      <c r="BX1489" t="s">
        <v>2157</v>
      </c>
      <c r="BY1489" s="5" t="s">
        <v>2096</v>
      </c>
      <c r="BZ1489" s="5" t="s">
        <v>2088</v>
      </c>
      <c r="CA1489" s="28" t="str">
        <f>IF(Table1[[#This Row],[Party]]="Labour","Conservative","Labour")</f>
        <v>Labour</v>
      </c>
      <c r="CB1489" s="28" cm="1">
        <f t="array" ref="CB14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489" s="28" cm="1">
        <f t="array" ref="CC14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489" s="28">
        <f>IF(TRIM(Table1[[#This Row],[Party]])="Labour",Table1[[#This Row],[Conservative_Aye]],Table1[[#This Row],[Labour_Aye]])</f>
        <v>0</v>
      </c>
      <c r="CE1489" s="28">
        <f>IF(TRIM(Table1[[#This Row],[Party]])="Labour",Table1[[#This Row],[Conservative_No]],Table1[[#This Row],[Labour_No]])</f>
        <v>146</v>
      </c>
      <c r="CF1489" s="36">
        <f>IF(Table1[[#This Row],[Gov_Aye]]+Table1[[#This Row],[Gov_No]]=0,"",Table1[[#This Row],[Gov_Aye]]/(Table1[[#This Row],[Gov_Aye]]+Table1[[#This Row],[Gov_No]]))</f>
        <v>0.96245733788395904</v>
      </c>
      <c r="CG1489" s="36">
        <f>IF(Table1[[#This Row],[Opp_Aye]]+Table1[[#This Row],[Opp_No]]=0,"",Table1[[#This Row],[Opp_Aye]]/(Table1[[#This Row],[Opp_Aye]]+Table1[[#This Row],[Opp_No]]))</f>
        <v>0</v>
      </c>
      <c r="CH1489" s="36">
        <f>IF(OR(Table1[[#This Row],[Gov_Share]]="",Table1[[#This Row],[Opp_Share]]=""),"",ABS(Table1[[#This Row],[Gov_Share]]-Table1[[#This Row],[Opp_Share]]))</f>
        <v>0.96245733788395904</v>
      </c>
      <c r="CI1489" s="36">
        <f>IF(Table1[[#This Row],[Gov_Aye]]+Table1[[#This Row],[Gov_No]]=0,"",ABS(Table1[[#This Row],[Gov_Aye]]-Table1[[#This Row],[Gov_No]])/(Table1[[#This Row],[Gov_Aye]]+Table1[[#This Row],[Gov_No]]))</f>
        <v>0.92491467576791808</v>
      </c>
      <c r="CJ1489" s="36">
        <f>IF(Table1[[#This Row],[Opp_Aye]]+Table1[[#This Row],[Opp_No]]=0,"",ABS(Table1[[#This Row],[Opp_Aye]]-Table1[[#This Row],[Opp_No]])/(Table1[[#This Row],[Opp_Aye]]+Table1[[#This Row],[Opp_No]]))</f>
        <v>1</v>
      </c>
      <c r="CK14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0.92998928728968433</v>
      </c>
    </row>
    <row r="1490" spans="1:89" x14ac:dyDescent="0.75">
      <c r="A1490">
        <v>794</v>
      </c>
      <c r="B1490" s="17">
        <v>43984</v>
      </c>
      <c r="C1490" s="18">
        <v>0.68472222222222223</v>
      </c>
      <c r="D1490">
        <v>52</v>
      </c>
      <c r="E1490" s="20" t="s">
        <v>1499</v>
      </c>
      <c r="H1490">
        <v>261</v>
      </c>
      <c r="I1490">
        <v>163</v>
      </c>
      <c r="J1490">
        <v>0</v>
      </c>
      <c r="K1490">
        <v>0</v>
      </c>
      <c r="L1490">
        <v>0</v>
      </c>
      <c r="M1490" s="3">
        <v>257</v>
      </c>
      <c r="N1490">
        <v>0</v>
      </c>
      <c r="O1490">
        <v>0</v>
      </c>
      <c r="P1490">
        <v>0</v>
      </c>
      <c r="Q1490">
        <v>0</v>
      </c>
      <c r="R1490" s="4">
        <v>0</v>
      </c>
      <c r="S1490">
        <v>0</v>
      </c>
      <c r="T1490">
        <v>0</v>
      </c>
      <c r="U1490">
        <v>0</v>
      </c>
      <c r="V1490">
        <v>0</v>
      </c>
      <c r="W1490">
        <v>0</v>
      </c>
      <c r="X1490">
        <v>0</v>
      </c>
      <c r="Y1490">
        <v>0</v>
      </c>
      <c r="Z1490">
        <v>0</v>
      </c>
      <c r="AA1490">
        <v>0</v>
      </c>
      <c r="AB1490">
        <v>0</v>
      </c>
      <c r="AC1490">
        <v>0</v>
      </c>
      <c r="AD1490">
        <v>0</v>
      </c>
      <c r="AE1490">
        <v>0</v>
      </c>
      <c r="AF1490">
        <v>0</v>
      </c>
      <c r="AG1490" s="3">
        <v>11</v>
      </c>
      <c r="AH1490">
        <v>3</v>
      </c>
      <c r="AI1490">
        <v>0</v>
      </c>
      <c r="AJ1490">
        <v>0</v>
      </c>
      <c r="AK1490">
        <v>0</v>
      </c>
      <c r="AL1490" s="4">
        <v>131</v>
      </c>
      <c r="AM1490">
        <v>9</v>
      </c>
      <c r="AN1490">
        <v>2</v>
      </c>
      <c r="AO1490">
        <v>0</v>
      </c>
      <c r="AP1490">
        <v>8</v>
      </c>
      <c r="AQ1490">
        <v>0</v>
      </c>
      <c r="AR1490">
        <v>0</v>
      </c>
      <c r="AS1490">
        <v>0</v>
      </c>
      <c r="AT1490">
        <v>0</v>
      </c>
      <c r="AU1490">
        <v>0</v>
      </c>
      <c r="AV1490">
        <v>0</v>
      </c>
      <c r="AW1490">
        <v>0</v>
      </c>
      <c r="AX1490">
        <v>0</v>
      </c>
      <c r="AY1490">
        <v>0</v>
      </c>
      <c r="AZ1490">
        <v>0</v>
      </c>
      <c r="BA1490">
        <v>11</v>
      </c>
      <c r="BB1490">
        <v>0</v>
      </c>
      <c r="BC1490">
        <v>0</v>
      </c>
      <c r="BD1490">
        <v>0</v>
      </c>
      <c r="BE1490">
        <v>0</v>
      </c>
      <c r="BF1490">
        <v>0</v>
      </c>
      <c r="BG1490">
        <v>0</v>
      </c>
      <c r="BH1490">
        <v>0</v>
      </c>
      <c r="BI1490">
        <v>0</v>
      </c>
      <c r="BJ1490">
        <v>0</v>
      </c>
      <c r="BK1490">
        <v>0</v>
      </c>
      <c r="BL1490">
        <v>0</v>
      </c>
      <c r="BM1490">
        <v>0</v>
      </c>
      <c r="BN1490">
        <v>0</v>
      </c>
      <c r="BO1490">
        <v>0</v>
      </c>
      <c r="BP1490">
        <v>0</v>
      </c>
      <c r="BQ1490">
        <v>0</v>
      </c>
      <c r="BR1490">
        <v>11</v>
      </c>
      <c r="BS1490">
        <v>421</v>
      </c>
      <c r="BT1490">
        <v>2.6128266000000001E-2</v>
      </c>
      <c r="BU1490" s="1">
        <v>0.65</v>
      </c>
      <c r="BV1490" s="5">
        <f>IFERROR($BF1490/($AL1490+$R1490), "No Votes")</f>
        <v>0</v>
      </c>
      <c r="BW1490" s="5">
        <f>IFERROR($BA1490/($AG1490+$M1490), "No Votes")</f>
        <v>4.1044776119402986E-2</v>
      </c>
      <c r="BX1490" t="s">
        <v>2157</v>
      </c>
      <c r="BY1490" s="5" t="s">
        <v>2093</v>
      </c>
      <c r="BZ1490" s="5" t="s">
        <v>2088</v>
      </c>
      <c r="CA1490" s="28" t="str">
        <f>IF(Table1[[#This Row],[Party]]="Labour","Conservative","Labour")</f>
        <v>Labour</v>
      </c>
      <c r="CB1490" s="28" cm="1">
        <f t="array" ref="CB14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257</v>
      </c>
      <c r="CC1490" s="28" cm="1">
        <f t="array" ref="CC14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490" s="28">
        <f>IF(TRIM(Table1[[#This Row],[Party]])="Labour",Table1[[#This Row],[Conservative_Aye]],Table1[[#This Row],[Labour_Aye]])</f>
        <v>0</v>
      </c>
      <c r="CE1490" s="28">
        <f>IF(TRIM(Table1[[#This Row],[Party]])="Labour",Table1[[#This Row],[Conservative_No]],Table1[[#This Row],[Labour_No]])</f>
        <v>131</v>
      </c>
      <c r="CF1490" s="36">
        <f>IF(Table1[[#This Row],[Gov_Aye]]+Table1[[#This Row],[Gov_No]]=0,"",Table1[[#This Row],[Gov_Aye]]/(Table1[[#This Row],[Gov_Aye]]+Table1[[#This Row],[Gov_No]]))</f>
        <v>0.95895522388059706</v>
      </c>
      <c r="CG1490" s="36">
        <f>IF(Table1[[#This Row],[Opp_Aye]]+Table1[[#This Row],[Opp_No]]=0,"",Table1[[#This Row],[Opp_Aye]]/(Table1[[#This Row],[Opp_Aye]]+Table1[[#This Row],[Opp_No]]))</f>
        <v>0</v>
      </c>
      <c r="CH1490" s="36">
        <f>IF(OR(Table1[[#This Row],[Gov_Share]]="",Table1[[#This Row],[Opp_Share]]=""),"",ABS(Table1[[#This Row],[Gov_Share]]-Table1[[#This Row],[Opp_Share]]))</f>
        <v>0.95895522388059706</v>
      </c>
      <c r="CI1490" s="36">
        <f>IF(Table1[[#This Row],[Gov_Aye]]+Table1[[#This Row],[Gov_No]]=0,"",ABS(Table1[[#This Row],[Gov_Aye]]-Table1[[#This Row],[Gov_No]])/(Table1[[#This Row],[Gov_Aye]]+Table1[[#This Row],[Gov_No]]))</f>
        <v>0.91791044776119401</v>
      </c>
      <c r="CJ1490" s="36">
        <f>IF(Table1[[#This Row],[Opp_Aye]]+Table1[[#This Row],[Opp_No]]=0,"",ABS(Table1[[#This Row],[Opp_Aye]]-Table1[[#This Row],[Opp_No]])/(Table1[[#This Row],[Opp_Aye]]+Table1[[#This Row],[Opp_No]]))</f>
        <v>1</v>
      </c>
      <c r="CK14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0.92973978655779221</v>
      </c>
    </row>
    <row r="1491" spans="1:89" ht="29.5" x14ac:dyDescent="0.75">
      <c r="A1491" s="2">
        <v>720</v>
      </c>
      <c r="B1491" s="15">
        <v>43755</v>
      </c>
      <c r="C1491" s="16">
        <v>0.55763888888888891</v>
      </c>
      <c r="D1491" s="2">
        <v>2</v>
      </c>
      <c r="E1491" s="19" t="s">
        <v>179</v>
      </c>
      <c r="F1491" s="2"/>
      <c r="G1491" s="2"/>
      <c r="H1491" s="2">
        <v>287</v>
      </c>
      <c r="I1491" s="2">
        <v>275</v>
      </c>
      <c r="J1491" s="2">
        <v>0</v>
      </c>
      <c r="K1491" s="2">
        <v>0</v>
      </c>
      <c r="L1491" s="2">
        <v>0</v>
      </c>
      <c r="M1491" s="3">
        <v>1</v>
      </c>
      <c r="N1491" s="2">
        <v>0</v>
      </c>
      <c r="O1491" s="2">
        <v>0</v>
      </c>
      <c r="P1491" s="2">
        <v>1</v>
      </c>
      <c r="Q1491" s="2">
        <v>17</v>
      </c>
      <c r="R1491" s="4">
        <v>206</v>
      </c>
      <c r="S1491" s="2">
        <v>18</v>
      </c>
      <c r="T1491" s="2">
        <v>4</v>
      </c>
      <c r="U1491" s="2">
        <v>0</v>
      </c>
      <c r="V1491" s="2">
        <v>35</v>
      </c>
      <c r="W1491" s="2">
        <v>0</v>
      </c>
      <c r="X1491" s="2">
        <v>5</v>
      </c>
      <c r="Y1491" s="2">
        <v>0</v>
      </c>
      <c r="Z1491" s="2">
        <v>0</v>
      </c>
      <c r="AA1491" s="2">
        <v>0</v>
      </c>
      <c r="AB1491" s="2">
        <v>0</v>
      </c>
      <c r="AC1491" s="2">
        <v>0</v>
      </c>
      <c r="AD1491" s="2">
        <v>0</v>
      </c>
      <c r="AE1491" s="2">
        <v>0</v>
      </c>
      <c r="AF1491" s="2">
        <v>0</v>
      </c>
      <c r="AG1491" s="3">
        <v>263</v>
      </c>
      <c r="AH1491" s="2">
        <v>1</v>
      </c>
      <c r="AI1491" s="2">
        <v>0</v>
      </c>
      <c r="AJ1491" s="2">
        <v>0</v>
      </c>
      <c r="AK1491" s="2">
        <v>9</v>
      </c>
      <c r="AL1491" s="4">
        <v>2</v>
      </c>
      <c r="AM1491" s="2">
        <v>0</v>
      </c>
      <c r="AN1491" s="2">
        <v>0</v>
      </c>
      <c r="AO1491" s="2">
        <v>0</v>
      </c>
      <c r="AP1491" s="2">
        <v>0</v>
      </c>
      <c r="AQ1491" s="2">
        <v>0</v>
      </c>
      <c r="AR1491" s="2">
        <v>0</v>
      </c>
      <c r="AS1491" s="2">
        <v>0</v>
      </c>
      <c r="AT1491" s="2">
        <v>0</v>
      </c>
      <c r="AU1491" s="2">
        <v>0</v>
      </c>
      <c r="AV1491" s="2">
        <v>0</v>
      </c>
      <c r="AW1491" s="2">
        <v>0</v>
      </c>
      <c r="AX1491" s="2">
        <v>0</v>
      </c>
      <c r="AY1491" s="2">
        <v>0</v>
      </c>
      <c r="AZ1491" s="2">
        <v>0</v>
      </c>
      <c r="BA1491" s="44">
        <v>1</v>
      </c>
      <c r="BB1491" s="2">
        <v>0</v>
      </c>
      <c r="BC1491" s="2">
        <v>0</v>
      </c>
      <c r="BD1491" s="2">
        <v>0</v>
      </c>
      <c r="BE1491" s="2">
        <v>9</v>
      </c>
      <c r="BF1491" s="45">
        <v>2</v>
      </c>
      <c r="BG1491" s="2">
        <v>0</v>
      </c>
      <c r="BH1491" s="2">
        <v>0</v>
      </c>
      <c r="BI1491" s="2">
        <v>0</v>
      </c>
      <c r="BJ1491" s="2">
        <v>0</v>
      </c>
      <c r="BK1491" s="2">
        <v>0</v>
      </c>
      <c r="BL1491" s="2">
        <v>0</v>
      </c>
      <c r="BM1491" s="2">
        <v>0</v>
      </c>
      <c r="BN1491" s="2">
        <v>0</v>
      </c>
      <c r="BO1491" s="2">
        <v>0</v>
      </c>
      <c r="BP1491" s="2">
        <v>0</v>
      </c>
      <c r="BQ1491" s="2">
        <v>0</v>
      </c>
      <c r="BR1491" s="2">
        <v>12</v>
      </c>
      <c r="BS1491" s="2">
        <v>562</v>
      </c>
      <c r="BT1491" s="2">
        <v>0.02</v>
      </c>
      <c r="BU1491" s="5">
        <v>0.86</v>
      </c>
      <c r="BV1491" s="5">
        <f>IFERROR($BF1491/($AL1491+$R1491), "No Votes")</f>
        <v>9.6153846153846159E-3</v>
      </c>
      <c r="BW1491" s="5">
        <f>IFERROR($BA1491/($AG1491+$M1491), "No Votes")</f>
        <v>3.787878787878788E-3</v>
      </c>
      <c r="BX1491" t="s">
        <v>2157</v>
      </c>
      <c r="BY1491" s="5" t="s">
        <v>2093</v>
      </c>
      <c r="BZ1491" s="5" t="s">
        <v>2088</v>
      </c>
      <c r="CA1491" s="28" t="str">
        <f>IF(Table1[[#This Row],[Party]]="Labour","Conservative","Labour")</f>
        <v>Labour</v>
      </c>
      <c r="CB1491" s="28" cm="1">
        <f t="array" ref="CB14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491" s="28" cm="1">
        <f t="array" ref="CC14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263</v>
      </c>
      <c r="CD1491" s="28">
        <f>IF(TRIM(Table1[[#This Row],[Party]])="Labour",Table1[[#This Row],[Conservative_Aye]],Table1[[#This Row],[Labour_Aye]])</f>
        <v>206</v>
      </c>
      <c r="CE1491" s="28">
        <f>IF(TRIM(Table1[[#This Row],[Party]])="Labour",Table1[[#This Row],[Conservative_No]],Table1[[#This Row],[Labour_No]])</f>
        <v>2</v>
      </c>
      <c r="CF1491" s="36">
        <f>IF(Table1[[#This Row],[Gov_Aye]]+Table1[[#This Row],[Gov_No]]=0,"",Table1[[#This Row],[Gov_Aye]]/(Table1[[#This Row],[Gov_Aye]]+Table1[[#This Row],[Gov_No]]))</f>
        <v>3.787878787878788E-3</v>
      </c>
      <c r="CG1491" s="36">
        <f>IF(Table1[[#This Row],[Opp_Aye]]+Table1[[#This Row],[Opp_No]]=0,"",Table1[[#This Row],[Opp_Aye]]/(Table1[[#This Row],[Opp_Aye]]+Table1[[#This Row],[Opp_No]]))</f>
        <v>0.99038461538461542</v>
      </c>
      <c r="CH1491" s="36">
        <f>IF(OR(Table1[[#This Row],[Gov_Share]]="",Table1[[#This Row],[Opp_Share]]=""),"",ABS(Table1[[#This Row],[Gov_Share]]-Table1[[#This Row],[Opp_Share]]))</f>
        <v>0.98659673659673663</v>
      </c>
      <c r="CI1491" s="36">
        <f>IF(Table1[[#This Row],[Gov_Aye]]+Table1[[#This Row],[Gov_No]]=0,"",ABS(Table1[[#This Row],[Gov_Aye]]-Table1[[#This Row],[Gov_No]])/(Table1[[#This Row],[Gov_Aye]]+Table1[[#This Row],[Gov_No]]))</f>
        <v>0.99242424242424243</v>
      </c>
      <c r="CJ1491" s="36">
        <f>IF(Table1[[#This Row],[Opp_Aye]]+Table1[[#This Row],[Opp_No]]=0,"",ABS(Table1[[#This Row],[Opp_Aye]]-Table1[[#This Row],[Opp_No]])/(Table1[[#This Row],[Opp_Aye]]+Table1[[#This Row],[Opp_No]]))</f>
        <v>0.98076923076923073</v>
      </c>
      <c r="CK14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0.92963033055765831</v>
      </c>
    </row>
    <row r="1492" spans="1:89" x14ac:dyDescent="0.75">
      <c r="A1492">
        <v>1285</v>
      </c>
      <c r="B1492" s="17">
        <v>44671</v>
      </c>
      <c r="C1492" s="18">
        <v>0.76875000000000004</v>
      </c>
      <c r="D1492">
        <v>249</v>
      </c>
      <c r="E1492" s="20" t="s">
        <v>177</v>
      </c>
      <c r="H1492">
        <v>294</v>
      </c>
      <c r="I1492">
        <v>242</v>
      </c>
      <c r="J1492">
        <v>0</v>
      </c>
      <c r="K1492">
        <v>0</v>
      </c>
      <c r="L1492">
        <v>0</v>
      </c>
      <c r="M1492" s="3">
        <v>291</v>
      </c>
      <c r="N1492">
        <v>0</v>
      </c>
      <c r="O1492">
        <v>0</v>
      </c>
      <c r="P1492">
        <v>0</v>
      </c>
      <c r="Q1492">
        <v>1</v>
      </c>
      <c r="R1492" s="4">
        <v>0</v>
      </c>
      <c r="S1492">
        <v>0</v>
      </c>
      <c r="T1492">
        <v>0</v>
      </c>
      <c r="U1492">
        <v>0</v>
      </c>
      <c r="V1492">
        <v>0</v>
      </c>
      <c r="W1492">
        <v>0</v>
      </c>
      <c r="X1492">
        <v>0</v>
      </c>
      <c r="Y1492">
        <v>0</v>
      </c>
      <c r="Z1492">
        <v>0</v>
      </c>
      <c r="AA1492">
        <v>0</v>
      </c>
      <c r="AB1492">
        <v>0</v>
      </c>
      <c r="AC1492">
        <v>0</v>
      </c>
      <c r="AD1492">
        <v>1</v>
      </c>
      <c r="AE1492">
        <v>1</v>
      </c>
      <c r="AF1492">
        <v>0</v>
      </c>
      <c r="AG1492" s="3">
        <v>11</v>
      </c>
      <c r="AH1492">
        <v>3</v>
      </c>
      <c r="AI1492">
        <v>0</v>
      </c>
      <c r="AJ1492">
        <v>1</v>
      </c>
      <c r="AK1492">
        <v>4</v>
      </c>
      <c r="AL1492" s="4">
        <v>165</v>
      </c>
      <c r="AM1492">
        <v>12</v>
      </c>
      <c r="AN1492">
        <v>3</v>
      </c>
      <c r="AO1492">
        <v>0</v>
      </c>
      <c r="AP1492">
        <v>40</v>
      </c>
      <c r="AQ1492">
        <v>2</v>
      </c>
      <c r="AR1492">
        <v>0</v>
      </c>
      <c r="AS1492">
        <v>0</v>
      </c>
      <c r="AT1492">
        <v>0</v>
      </c>
      <c r="AU1492">
        <v>0</v>
      </c>
      <c r="AV1492">
        <v>0</v>
      </c>
      <c r="AW1492">
        <v>0</v>
      </c>
      <c r="AX1492">
        <v>0</v>
      </c>
      <c r="AY1492">
        <v>0</v>
      </c>
      <c r="AZ1492">
        <v>0</v>
      </c>
      <c r="BA1492" s="3">
        <v>11</v>
      </c>
      <c r="BB1492">
        <v>0</v>
      </c>
      <c r="BC1492">
        <v>0</v>
      </c>
      <c r="BD1492">
        <v>0</v>
      </c>
      <c r="BE1492">
        <v>1</v>
      </c>
      <c r="BF1492" s="4">
        <v>0</v>
      </c>
      <c r="BG1492">
        <v>0</v>
      </c>
      <c r="BH1492">
        <v>0</v>
      </c>
      <c r="BI1492">
        <v>0</v>
      </c>
      <c r="BJ1492">
        <v>0</v>
      </c>
      <c r="BK1492">
        <v>0</v>
      </c>
      <c r="BL1492">
        <v>0</v>
      </c>
      <c r="BM1492">
        <v>0</v>
      </c>
      <c r="BN1492">
        <v>0</v>
      </c>
      <c r="BO1492">
        <v>0</v>
      </c>
      <c r="BP1492">
        <v>0</v>
      </c>
      <c r="BQ1492">
        <v>0</v>
      </c>
      <c r="BR1492">
        <v>12</v>
      </c>
      <c r="BS1492">
        <v>535</v>
      </c>
      <c r="BT1492">
        <v>0.02</v>
      </c>
      <c r="BU1492" s="1">
        <v>0.82</v>
      </c>
      <c r="BV1492" s="5">
        <f>IFERROR($BF1492/($AL1492+$R1492), "No Votes")</f>
        <v>0</v>
      </c>
      <c r="BW1492" s="5">
        <f>IFERROR($BA1492/($AG1492+$M1492), "No Votes")</f>
        <v>3.6423841059602648E-2</v>
      </c>
      <c r="BX1492" t="s">
        <v>2157</v>
      </c>
      <c r="BY1492" s="5" t="s">
        <v>2093</v>
      </c>
      <c r="BZ1492" s="5" t="s">
        <v>2088</v>
      </c>
      <c r="CA1492" s="28" t="str">
        <f>IF(Table1[[#This Row],[Party]]="Labour","Conservative","Labour")</f>
        <v>Labour</v>
      </c>
      <c r="CB1492" s="28" cm="1">
        <f t="array" ref="CB14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492" s="28" cm="1">
        <f t="array" ref="CC14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492" s="28">
        <f>IF(TRIM(Table1[[#This Row],[Party]])="Labour",Table1[[#This Row],[Conservative_Aye]],Table1[[#This Row],[Labour_Aye]])</f>
        <v>0</v>
      </c>
      <c r="CE1492" s="28">
        <f>IF(TRIM(Table1[[#This Row],[Party]])="Labour",Table1[[#This Row],[Conservative_No]],Table1[[#This Row],[Labour_No]])</f>
        <v>165</v>
      </c>
      <c r="CF1492" s="36">
        <f>IF(Table1[[#This Row],[Gov_Aye]]+Table1[[#This Row],[Gov_No]]=0,"",Table1[[#This Row],[Gov_Aye]]/(Table1[[#This Row],[Gov_Aye]]+Table1[[#This Row],[Gov_No]]))</f>
        <v>0.96357615894039739</v>
      </c>
      <c r="CG1492" s="36">
        <f>IF(Table1[[#This Row],[Opp_Aye]]+Table1[[#This Row],[Opp_No]]=0,"",Table1[[#This Row],[Opp_Aye]]/(Table1[[#This Row],[Opp_Aye]]+Table1[[#This Row],[Opp_No]]))</f>
        <v>0</v>
      </c>
      <c r="CH1492" s="36">
        <f>IF(OR(Table1[[#This Row],[Gov_Share]]="",Table1[[#This Row],[Opp_Share]]=""),"",ABS(Table1[[#This Row],[Gov_Share]]-Table1[[#This Row],[Opp_Share]]))</f>
        <v>0.96357615894039739</v>
      </c>
      <c r="CI1492" s="36">
        <f>IF(Table1[[#This Row],[Gov_Aye]]+Table1[[#This Row],[Gov_No]]=0,"",ABS(Table1[[#This Row],[Gov_Aye]]-Table1[[#This Row],[Gov_No]])/(Table1[[#This Row],[Gov_Aye]]+Table1[[#This Row],[Gov_No]]))</f>
        <v>0.92715231788079466</v>
      </c>
      <c r="CJ1492" s="36">
        <f>IF(Table1[[#This Row],[Opp_Aye]]+Table1[[#This Row],[Opp_No]]=0,"",ABS(Table1[[#This Row],[Opp_Aye]]-Table1[[#This Row],[Opp_No]])/(Table1[[#This Row],[Opp_Aye]]+Table1[[#This Row],[Opp_No]]))</f>
        <v>1</v>
      </c>
      <c r="CK14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0.9291589998917632</v>
      </c>
    </row>
    <row r="1493" spans="1:89" ht="29.5" hidden="1" x14ac:dyDescent="0.75">
      <c r="A1493">
        <v>775</v>
      </c>
      <c r="B1493" s="17">
        <v>43900</v>
      </c>
      <c r="C1493" s="18">
        <v>0.65277777777777779</v>
      </c>
      <c r="D1493">
        <v>40</v>
      </c>
      <c r="E1493" s="20" t="s">
        <v>107</v>
      </c>
      <c r="F1493" t="s">
        <v>2016</v>
      </c>
      <c r="G1493" t="s">
        <v>2074</v>
      </c>
      <c r="H1493">
        <v>282</v>
      </c>
      <c r="I1493">
        <v>306</v>
      </c>
      <c r="J1493">
        <v>0</v>
      </c>
      <c r="K1493">
        <v>1</v>
      </c>
      <c r="L1493">
        <v>0</v>
      </c>
      <c r="M1493" s="3">
        <v>36</v>
      </c>
      <c r="N1493">
        <v>0</v>
      </c>
      <c r="O1493">
        <v>0</v>
      </c>
      <c r="P1493">
        <v>1</v>
      </c>
      <c r="Q1493">
        <v>1</v>
      </c>
      <c r="R1493" s="4">
        <v>184</v>
      </c>
      <c r="S1493">
        <v>11</v>
      </c>
      <c r="T1493">
        <v>4</v>
      </c>
      <c r="U1493">
        <v>0</v>
      </c>
      <c r="V1493">
        <v>42</v>
      </c>
      <c r="W1493">
        <v>2</v>
      </c>
      <c r="X1493">
        <v>0</v>
      </c>
      <c r="Y1493">
        <v>0</v>
      </c>
      <c r="Z1493">
        <v>0</v>
      </c>
      <c r="AA1493">
        <v>0</v>
      </c>
      <c r="AB1493">
        <v>0</v>
      </c>
      <c r="AC1493">
        <v>0</v>
      </c>
      <c r="AD1493">
        <v>0</v>
      </c>
      <c r="AE1493">
        <v>0</v>
      </c>
      <c r="AF1493">
        <v>0</v>
      </c>
      <c r="AG1493" s="3">
        <v>301</v>
      </c>
      <c r="AH1493">
        <v>5</v>
      </c>
      <c r="AI1493">
        <v>0</v>
      </c>
      <c r="AJ1493">
        <v>0</v>
      </c>
      <c r="AK1493">
        <v>0</v>
      </c>
      <c r="AL1493" s="4">
        <v>0</v>
      </c>
      <c r="AM1493">
        <v>0</v>
      </c>
      <c r="AN1493">
        <v>0</v>
      </c>
      <c r="AO1493">
        <v>0</v>
      </c>
      <c r="AP1493">
        <v>0</v>
      </c>
      <c r="AQ1493">
        <v>0</v>
      </c>
      <c r="AR1493">
        <v>0</v>
      </c>
      <c r="AS1493">
        <v>0</v>
      </c>
      <c r="AT1493">
        <v>0</v>
      </c>
      <c r="AU1493">
        <v>0</v>
      </c>
      <c r="AV1493">
        <v>0</v>
      </c>
      <c r="AW1493">
        <v>0</v>
      </c>
      <c r="AX1493">
        <v>0</v>
      </c>
      <c r="AY1493">
        <v>0</v>
      </c>
      <c r="AZ1493">
        <v>0</v>
      </c>
      <c r="BA1493" s="3">
        <v>36</v>
      </c>
      <c r="BB1493">
        <v>0</v>
      </c>
      <c r="BC1493">
        <v>0</v>
      </c>
      <c r="BD1493">
        <v>0</v>
      </c>
      <c r="BE1493">
        <v>0</v>
      </c>
      <c r="BF1493" s="4">
        <v>0</v>
      </c>
      <c r="BG1493">
        <v>0</v>
      </c>
      <c r="BH1493">
        <v>0</v>
      </c>
      <c r="BI1493">
        <v>0</v>
      </c>
      <c r="BJ1493">
        <v>0</v>
      </c>
      <c r="BK1493">
        <v>0</v>
      </c>
      <c r="BL1493">
        <v>0</v>
      </c>
      <c r="BM1493">
        <v>0</v>
      </c>
      <c r="BN1493">
        <v>0</v>
      </c>
      <c r="BO1493">
        <v>0</v>
      </c>
      <c r="BP1493">
        <v>0</v>
      </c>
      <c r="BQ1493">
        <v>0</v>
      </c>
      <c r="BR1493">
        <v>36</v>
      </c>
      <c r="BS1493">
        <v>588</v>
      </c>
      <c r="BT1493">
        <v>0.06</v>
      </c>
      <c r="BU1493" s="1">
        <v>0.9</v>
      </c>
      <c r="BV1493" s="5">
        <f>IFERROR($BF1493/($AL1493+$R1493), "No Votes")</f>
        <v>0</v>
      </c>
      <c r="BW1493" s="5">
        <f>IFERROR($BA1493/($AG1493+$M1493), "No Votes")</f>
        <v>0.10682492581602374</v>
      </c>
      <c r="BX1493" t="s">
        <v>2156</v>
      </c>
      <c r="BY1493" s="5" t="s">
        <v>2093</v>
      </c>
      <c r="BZ1493" s="5" t="s">
        <v>2088</v>
      </c>
      <c r="CA1493" s="28" t="str">
        <f>IF(Table1[[#This Row],[Party]]="Labour","Conservative","Labour")</f>
        <v>Labour</v>
      </c>
      <c r="CB1493" s="28" cm="1">
        <f t="array" ref="CB14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v>
      </c>
      <c r="CC1493" s="28" cm="1">
        <f t="array" ref="CC14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1493" s="28">
        <f>IF(TRIM(Table1[[#This Row],[Party]])="Labour",Table1[[#This Row],[Conservative_Aye]],Table1[[#This Row],[Labour_Aye]])</f>
        <v>184</v>
      </c>
      <c r="CE1493" s="28">
        <f>IF(TRIM(Table1[[#This Row],[Party]])="Labour",Table1[[#This Row],[Conservative_No]],Table1[[#This Row],[Labour_No]])</f>
        <v>0</v>
      </c>
      <c r="CF1493" s="36">
        <f>IF(Table1[[#This Row],[Gov_Aye]]+Table1[[#This Row],[Gov_No]]=0,"",Table1[[#This Row],[Gov_Aye]]/(Table1[[#This Row],[Gov_Aye]]+Table1[[#This Row],[Gov_No]]))</f>
        <v>0.10682492581602374</v>
      </c>
      <c r="CG1493" s="36">
        <f>IF(Table1[[#This Row],[Opp_Aye]]+Table1[[#This Row],[Opp_No]]=0,"",Table1[[#This Row],[Opp_Aye]]/(Table1[[#This Row],[Opp_Aye]]+Table1[[#This Row],[Opp_No]]))</f>
        <v>1</v>
      </c>
      <c r="CH1493" s="36">
        <f>IF(OR(Table1[[#This Row],[Gov_Share]]="",Table1[[#This Row],[Opp_Share]]=""),"",ABS(Table1[[#This Row],[Gov_Share]]-Table1[[#This Row],[Opp_Share]]))</f>
        <v>0.89317507418397624</v>
      </c>
      <c r="CI1493" s="36">
        <f>IF(Table1[[#This Row],[Gov_Aye]]+Table1[[#This Row],[Gov_No]]=0,"",ABS(Table1[[#This Row],[Gov_Aye]]-Table1[[#This Row],[Gov_No]])/(Table1[[#This Row],[Gov_Aye]]+Table1[[#This Row],[Gov_No]]))</f>
        <v>0.78635014836795247</v>
      </c>
      <c r="CJ1493" s="36">
        <f>IF(Table1[[#This Row],[Opp_Aye]]+Table1[[#This Row],[Opp_No]]=0,"",ABS(Table1[[#This Row],[Opp_Aye]]-Table1[[#This Row],[Opp_No]])/(Table1[[#This Row],[Opp_Aye]]+Table1[[#This Row],[Opp_No]]))</f>
        <v>1</v>
      </c>
      <c r="CK14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0.86648754779373771</v>
      </c>
    </row>
    <row r="1494" spans="1:89" ht="29.5" hidden="1" x14ac:dyDescent="0.75">
      <c r="A1494" s="2">
        <v>774</v>
      </c>
      <c r="B1494" s="15">
        <v>43900</v>
      </c>
      <c r="C1494" s="16">
        <v>0.6430555555555556</v>
      </c>
      <c r="D1494" s="2">
        <v>39</v>
      </c>
      <c r="E1494" s="19" t="s">
        <v>1028</v>
      </c>
      <c r="F1494" s="2" t="s">
        <v>2016</v>
      </c>
      <c r="G1494" s="2" t="s">
        <v>2074</v>
      </c>
      <c r="H1494" s="2">
        <v>242</v>
      </c>
      <c r="I1494" s="2">
        <v>343</v>
      </c>
      <c r="J1494" s="2">
        <v>0</v>
      </c>
      <c r="K1494" s="2">
        <v>1</v>
      </c>
      <c r="L1494" s="2">
        <v>0</v>
      </c>
      <c r="M1494" s="3">
        <v>0</v>
      </c>
      <c r="N1494" s="2">
        <v>0</v>
      </c>
      <c r="O1494" s="2">
        <v>0</v>
      </c>
      <c r="P1494" s="2">
        <v>1</v>
      </c>
      <c r="Q1494" s="2">
        <v>1</v>
      </c>
      <c r="R1494" s="4">
        <v>182</v>
      </c>
      <c r="S1494" s="2">
        <v>11</v>
      </c>
      <c r="T1494" s="2">
        <v>4</v>
      </c>
      <c r="U1494" s="2">
        <v>0</v>
      </c>
      <c r="V1494" s="2">
        <v>41</v>
      </c>
      <c r="W1494" s="2">
        <v>1</v>
      </c>
      <c r="X1494" s="2">
        <v>0</v>
      </c>
      <c r="Y1494" s="2">
        <v>0</v>
      </c>
      <c r="Z1494" s="2">
        <v>0</v>
      </c>
      <c r="AA1494" s="2">
        <v>0</v>
      </c>
      <c r="AB1494" s="2">
        <v>0</v>
      </c>
      <c r="AC1494" s="2">
        <v>0</v>
      </c>
      <c r="AD1494" s="2">
        <v>0</v>
      </c>
      <c r="AE1494" s="2">
        <v>0</v>
      </c>
      <c r="AF1494" s="2">
        <v>0</v>
      </c>
      <c r="AG1494" s="3">
        <v>338</v>
      </c>
      <c r="AH1494" s="2">
        <v>5</v>
      </c>
      <c r="AI1494" s="2">
        <v>0</v>
      </c>
      <c r="AJ1494" s="2">
        <v>0</v>
      </c>
      <c r="AK1494" s="2">
        <v>0</v>
      </c>
      <c r="AL1494" s="4">
        <v>0</v>
      </c>
      <c r="AM1494" s="2">
        <v>0</v>
      </c>
      <c r="AN1494" s="2">
        <v>0</v>
      </c>
      <c r="AO1494" s="2">
        <v>0</v>
      </c>
      <c r="AP1494" s="2">
        <v>0</v>
      </c>
      <c r="AQ1494" s="2">
        <v>0</v>
      </c>
      <c r="AR1494" s="2">
        <v>0</v>
      </c>
      <c r="AS1494" s="2">
        <v>0</v>
      </c>
      <c r="AT1494" s="2">
        <v>0</v>
      </c>
      <c r="AU1494" s="2">
        <v>0</v>
      </c>
      <c r="AV1494" s="2">
        <v>0</v>
      </c>
      <c r="AW1494" s="2">
        <v>0</v>
      </c>
      <c r="AX1494" s="2">
        <v>0</v>
      </c>
      <c r="AY1494" s="2">
        <v>0</v>
      </c>
      <c r="AZ1494" s="2">
        <v>0</v>
      </c>
      <c r="BA1494" s="44">
        <v>0</v>
      </c>
      <c r="BB1494" s="2">
        <v>0</v>
      </c>
      <c r="BC1494" s="2">
        <v>0</v>
      </c>
      <c r="BD1494" s="2">
        <v>0</v>
      </c>
      <c r="BE1494" s="2">
        <v>0</v>
      </c>
      <c r="BF1494" s="45">
        <v>0</v>
      </c>
      <c r="BG1494" s="2">
        <v>0</v>
      </c>
      <c r="BH1494" s="2">
        <v>0</v>
      </c>
      <c r="BI1494" s="2">
        <v>0</v>
      </c>
      <c r="BJ1494" s="2">
        <v>0</v>
      </c>
      <c r="BK1494" s="2">
        <v>0</v>
      </c>
      <c r="BL1494" s="2">
        <v>0</v>
      </c>
      <c r="BM1494" s="2">
        <v>0</v>
      </c>
      <c r="BN1494" s="2">
        <v>0</v>
      </c>
      <c r="BO1494" s="2">
        <v>0</v>
      </c>
      <c r="BP1494" s="2">
        <v>0</v>
      </c>
      <c r="BQ1494" s="2">
        <v>0</v>
      </c>
      <c r="BR1494" s="2">
        <v>0</v>
      </c>
      <c r="BS1494" s="2">
        <v>585</v>
      </c>
      <c r="BT1494" s="2">
        <v>0</v>
      </c>
      <c r="BU1494" s="5">
        <v>0.9</v>
      </c>
      <c r="BV1494" s="5">
        <f>IFERROR($BF1494/($AL1494+$R1494), "No Votes")</f>
        <v>0</v>
      </c>
      <c r="BW1494" s="5">
        <f>IFERROR($BA1494/($AG1494+$M1494), "No Votes")</f>
        <v>0</v>
      </c>
      <c r="BX1494" t="s">
        <v>2156</v>
      </c>
      <c r="BY1494" s="5" t="s">
        <v>2093</v>
      </c>
      <c r="BZ1494" s="5" t="s">
        <v>2088</v>
      </c>
      <c r="CA1494" s="28" t="str">
        <f>IF(Table1[[#This Row],[Party]]="Labour","Conservative","Labour")</f>
        <v>Labour</v>
      </c>
      <c r="CB1494" s="28" cm="1">
        <f t="array" ref="CB14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494" s="28" cm="1">
        <f t="array" ref="CC14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338</v>
      </c>
      <c r="CD1494" s="28">
        <f>IF(TRIM(Table1[[#This Row],[Party]])="Labour",Table1[[#This Row],[Conservative_Aye]],Table1[[#This Row],[Labour_Aye]])</f>
        <v>182</v>
      </c>
      <c r="CE1494" s="28">
        <f>IF(TRIM(Table1[[#This Row],[Party]])="Labour",Table1[[#This Row],[Conservative_No]],Table1[[#This Row],[Labour_No]])</f>
        <v>0</v>
      </c>
      <c r="CF1494" s="36">
        <f>IF(Table1[[#This Row],[Gov_Aye]]+Table1[[#This Row],[Gov_No]]=0,"",Table1[[#This Row],[Gov_Aye]]/(Table1[[#This Row],[Gov_Aye]]+Table1[[#This Row],[Gov_No]]))</f>
        <v>0</v>
      </c>
      <c r="CG1494" s="36">
        <f>IF(Table1[[#This Row],[Opp_Aye]]+Table1[[#This Row],[Opp_No]]=0,"",Table1[[#This Row],[Opp_Aye]]/(Table1[[#This Row],[Opp_Aye]]+Table1[[#This Row],[Opp_No]]))</f>
        <v>1</v>
      </c>
      <c r="CH1494" s="36">
        <f>IF(OR(Table1[[#This Row],[Gov_Share]]="",Table1[[#This Row],[Opp_Share]]=""),"",ABS(Table1[[#This Row],[Gov_Share]]-Table1[[#This Row],[Opp_Share]]))</f>
        <v>1</v>
      </c>
      <c r="CI1494" s="36">
        <f>IF(Table1[[#This Row],[Gov_Aye]]+Table1[[#This Row],[Gov_No]]=0,"",ABS(Table1[[#This Row],[Gov_Aye]]-Table1[[#This Row],[Gov_No]])/(Table1[[#This Row],[Gov_Aye]]+Table1[[#This Row],[Gov_No]]))</f>
        <v>1</v>
      </c>
      <c r="CJ1494" s="36">
        <f>IF(Table1[[#This Row],[Opp_Aye]]+Table1[[#This Row],[Opp_No]]=0,"",ABS(Table1[[#This Row],[Opp_Aye]]-Table1[[#This Row],[Opp_No]])/(Table1[[#This Row],[Opp_Aye]]+Table1[[#This Row],[Opp_No]]))</f>
        <v>1</v>
      </c>
      <c r="CK14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0.97022428460943544</v>
      </c>
    </row>
    <row r="1495" spans="1:89" ht="29.5" x14ac:dyDescent="0.75">
      <c r="A1495" s="2">
        <v>1602</v>
      </c>
      <c r="B1495" s="15">
        <v>45118</v>
      </c>
      <c r="C1495" s="16">
        <v>0.83194444444444449</v>
      </c>
      <c r="D1495" s="2">
        <v>294</v>
      </c>
      <c r="E1495" s="19" t="s">
        <v>168</v>
      </c>
      <c r="F1495" s="2"/>
      <c r="G1495" s="2"/>
      <c r="H1495" s="2">
        <v>282</v>
      </c>
      <c r="I1495" s="2">
        <v>234</v>
      </c>
      <c r="J1495" s="2">
        <v>0</v>
      </c>
      <c r="K1495" s="2">
        <v>0</v>
      </c>
      <c r="L1495" s="2">
        <v>0</v>
      </c>
      <c r="M1495" s="3">
        <v>275</v>
      </c>
      <c r="N1495" s="2">
        <v>0</v>
      </c>
      <c r="O1495" s="2">
        <v>0</v>
      </c>
      <c r="P1495" s="2">
        <v>0</v>
      </c>
      <c r="Q1495" s="2">
        <v>0</v>
      </c>
      <c r="R1495" s="4">
        <v>0</v>
      </c>
      <c r="S1495" s="2">
        <v>0</v>
      </c>
      <c r="T1495" s="2">
        <v>0</v>
      </c>
      <c r="U1495" s="2">
        <v>0</v>
      </c>
      <c r="V1495" s="2">
        <v>0</v>
      </c>
      <c r="W1495" s="2">
        <v>0</v>
      </c>
      <c r="X1495" s="2">
        <v>0</v>
      </c>
      <c r="Y1495" s="2">
        <v>1</v>
      </c>
      <c r="Z1495" s="2">
        <v>0</v>
      </c>
      <c r="AA1495" s="2">
        <v>0</v>
      </c>
      <c r="AB1495" s="2">
        <v>0</v>
      </c>
      <c r="AC1495" s="2">
        <v>0</v>
      </c>
      <c r="AD1495" s="2">
        <v>1</v>
      </c>
      <c r="AE1495" s="2">
        <v>1</v>
      </c>
      <c r="AF1495" s="2">
        <v>0</v>
      </c>
      <c r="AG1495" s="3">
        <v>13</v>
      </c>
      <c r="AH1495" s="2">
        <v>0</v>
      </c>
      <c r="AI1495" s="2">
        <v>0</v>
      </c>
      <c r="AJ1495" s="2">
        <v>1</v>
      </c>
      <c r="AK1495" s="2">
        <v>8</v>
      </c>
      <c r="AL1495" s="4">
        <v>159</v>
      </c>
      <c r="AM1495" s="2">
        <v>9</v>
      </c>
      <c r="AN1495" s="2">
        <v>3</v>
      </c>
      <c r="AO1495" s="2">
        <v>0</v>
      </c>
      <c r="AP1495" s="2">
        <v>39</v>
      </c>
      <c r="AQ1495" s="2">
        <v>1</v>
      </c>
      <c r="AR1495" s="2">
        <v>0</v>
      </c>
      <c r="AS1495" s="2">
        <v>0</v>
      </c>
      <c r="AT1495" s="2">
        <v>0</v>
      </c>
      <c r="AU1495" s="2">
        <v>0</v>
      </c>
      <c r="AV1495" s="2">
        <v>0</v>
      </c>
      <c r="AW1495" s="2">
        <v>0</v>
      </c>
      <c r="AX1495" s="2">
        <v>0</v>
      </c>
      <c r="AY1495" s="2">
        <v>0</v>
      </c>
      <c r="AZ1495" s="2">
        <v>0</v>
      </c>
      <c r="BA1495" s="44">
        <v>13</v>
      </c>
      <c r="BB1495" s="2">
        <v>0</v>
      </c>
      <c r="BC1495" s="2">
        <v>0</v>
      </c>
      <c r="BD1495" s="2">
        <v>0</v>
      </c>
      <c r="BE1495" s="2">
        <v>0</v>
      </c>
      <c r="BF1495" s="45">
        <v>0</v>
      </c>
      <c r="BG1495" s="2">
        <v>0</v>
      </c>
      <c r="BH1495" s="2">
        <v>0</v>
      </c>
      <c r="BI1495" s="2">
        <v>0</v>
      </c>
      <c r="BJ1495" s="2">
        <v>0</v>
      </c>
      <c r="BK1495" s="2">
        <v>0</v>
      </c>
      <c r="BL1495" s="2">
        <v>0</v>
      </c>
      <c r="BM1495" s="2">
        <v>0</v>
      </c>
      <c r="BN1495" s="2">
        <v>0</v>
      </c>
      <c r="BO1495" s="2">
        <v>0</v>
      </c>
      <c r="BP1495" s="2">
        <v>0</v>
      </c>
      <c r="BQ1495" s="2">
        <v>0</v>
      </c>
      <c r="BR1495" s="2">
        <v>13</v>
      </c>
      <c r="BS1495" s="2">
        <v>511</v>
      </c>
      <c r="BT1495" s="2">
        <v>0.03</v>
      </c>
      <c r="BU1495" s="5">
        <v>0.79</v>
      </c>
      <c r="BV1495" s="5">
        <f>IFERROR($BF1495/($AL1495+$R1495), "No Votes")</f>
        <v>0</v>
      </c>
      <c r="BW1495" s="5">
        <f>IFERROR($BA1495/($AG1495+$M1495), "No Votes")</f>
        <v>4.5138888888888888E-2</v>
      </c>
      <c r="BX1495" t="s">
        <v>2157</v>
      </c>
      <c r="BY1495" s="5" t="s">
        <v>2096</v>
      </c>
      <c r="BZ1495" s="5" t="s">
        <v>2088</v>
      </c>
      <c r="CA1495" s="28" t="str">
        <f>IF(Table1[[#This Row],[Party]]="Labour","Conservative","Labour")</f>
        <v>Labour</v>
      </c>
      <c r="CB1495" s="28" cm="1">
        <f t="array" ref="CB14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1495" s="28" cm="1">
        <f t="array" ref="CC14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13</v>
      </c>
      <c r="CD1495" s="28">
        <f>IF(TRIM(Table1[[#This Row],[Party]])="Labour",Table1[[#This Row],[Conservative_Aye]],Table1[[#This Row],[Labour_Aye]])</f>
        <v>0</v>
      </c>
      <c r="CE1495" s="28">
        <f>IF(TRIM(Table1[[#This Row],[Party]])="Labour",Table1[[#This Row],[Conservative_No]],Table1[[#This Row],[Labour_No]])</f>
        <v>159</v>
      </c>
      <c r="CF1495" s="36">
        <f>IF(Table1[[#This Row],[Gov_Aye]]+Table1[[#This Row],[Gov_No]]=0,"",Table1[[#This Row],[Gov_Aye]]/(Table1[[#This Row],[Gov_Aye]]+Table1[[#This Row],[Gov_No]]))</f>
        <v>0.95486111111111116</v>
      </c>
      <c r="CG1495" s="36">
        <f>IF(Table1[[#This Row],[Opp_Aye]]+Table1[[#This Row],[Opp_No]]=0,"",Table1[[#This Row],[Opp_Aye]]/(Table1[[#This Row],[Opp_Aye]]+Table1[[#This Row],[Opp_No]]))</f>
        <v>0</v>
      </c>
      <c r="CH1495" s="36">
        <f>IF(OR(Table1[[#This Row],[Gov_Share]]="",Table1[[#This Row],[Opp_Share]]=""),"",ABS(Table1[[#This Row],[Gov_Share]]-Table1[[#This Row],[Opp_Share]]))</f>
        <v>0.95486111111111116</v>
      </c>
      <c r="CI1495" s="36">
        <f>IF(Table1[[#This Row],[Gov_Aye]]+Table1[[#This Row],[Gov_No]]=0,"",ABS(Table1[[#This Row],[Gov_Aye]]-Table1[[#This Row],[Gov_No]])/(Table1[[#This Row],[Gov_Aye]]+Table1[[#This Row],[Gov_No]]))</f>
        <v>0.90972222222222221</v>
      </c>
      <c r="CJ1495" s="36">
        <f>IF(Table1[[#This Row],[Opp_Aye]]+Table1[[#This Row],[Opp_No]]=0,"",ABS(Table1[[#This Row],[Opp_Aye]]-Table1[[#This Row],[Opp_No]])/(Table1[[#This Row],[Opp_Aye]]+Table1[[#This Row],[Opp_No]]))</f>
        <v>1</v>
      </c>
      <c r="CK14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0.92743149653718759</v>
      </c>
    </row>
    <row r="1496" spans="1:89" ht="29.5" x14ac:dyDescent="0.75">
      <c r="A1496">
        <v>1592</v>
      </c>
      <c r="B1496" s="17">
        <v>45118</v>
      </c>
      <c r="C1496" s="18">
        <v>0.74791666666666667</v>
      </c>
      <c r="D1496">
        <v>284</v>
      </c>
      <c r="E1496" s="20" t="s">
        <v>172</v>
      </c>
      <c r="H1496">
        <v>290</v>
      </c>
      <c r="I1496">
        <v>242</v>
      </c>
      <c r="J1496">
        <v>0</v>
      </c>
      <c r="K1496">
        <v>0</v>
      </c>
      <c r="L1496">
        <v>0</v>
      </c>
      <c r="M1496" s="3">
        <v>286</v>
      </c>
      <c r="N1496">
        <v>0</v>
      </c>
      <c r="O1496">
        <v>0</v>
      </c>
      <c r="P1496">
        <v>0</v>
      </c>
      <c r="Q1496">
        <v>0</v>
      </c>
      <c r="R1496" s="4">
        <v>0</v>
      </c>
      <c r="S1496">
        <v>0</v>
      </c>
      <c r="T1496">
        <v>0</v>
      </c>
      <c r="U1496">
        <v>0</v>
      </c>
      <c r="V1496">
        <v>0</v>
      </c>
      <c r="W1496">
        <v>0</v>
      </c>
      <c r="X1496">
        <v>0</v>
      </c>
      <c r="Y1496">
        <v>1</v>
      </c>
      <c r="Z1496">
        <v>0</v>
      </c>
      <c r="AA1496">
        <v>0</v>
      </c>
      <c r="AB1496">
        <v>0</v>
      </c>
      <c r="AC1496">
        <v>0</v>
      </c>
      <c r="AD1496">
        <v>1</v>
      </c>
      <c r="AE1496">
        <v>1</v>
      </c>
      <c r="AF1496">
        <v>0</v>
      </c>
      <c r="AG1496" s="3">
        <v>13</v>
      </c>
      <c r="AH1496">
        <v>0</v>
      </c>
      <c r="AI1496">
        <v>0</v>
      </c>
      <c r="AJ1496">
        <v>1</v>
      </c>
      <c r="AK1496">
        <v>9</v>
      </c>
      <c r="AL1496" s="4">
        <v>160</v>
      </c>
      <c r="AM1496">
        <v>10</v>
      </c>
      <c r="AN1496">
        <v>3</v>
      </c>
      <c r="AO1496">
        <v>0</v>
      </c>
      <c r="AP1496">
        <v>41</v>
      </c>
      <c r="AQ1496">
        <v>2</v>
      </c>
      <c r="AR1496">
        <v>0</v>
      </c>
      <c r="AS1496">
        <v>0</v>
      </c>
      <c r="AT1496">
        <v>0</v>
      </c>
      <c r="AU1496">
        <v>0</v>
      </c>
      <c r="AV1496">
        <v>0</v>
      </c>
      <c r="AW1496">
        <v>0</v>
      </c>
      <c r="AX1496">
        <v>0</v>
      </c>
      <c r="AY1496">
        <v>0</v>
      </c>
      <c r="AZ1496">
        <v>0</v>
      </c>
      <c r="BA1496" s="3">
        <v>13</v>
      </c>
      <c r="BB1496">
        <v>0</v>
      </c>
      <c r="BC1496">
        <v>0</v>
      </c>
      <c r="BD1496">
        <v>0</v>
      </c>
      <c r="BE1496">
        <v>0</v>
      </c>
      <c r="BF1496" s="4">
        <v>0</v>
      </c>
      <c r="BG1496">
        <v>0</v>
      </c>
      <c r="BH1496">
        <v>0</v>
      </c>
      <c r="BI1496">
        <v>0</v>
      </c>
      <c r="BJ1496">
        <v>0</v>
      </c>
      <c r="BK1496">
        <v>0</v>
      </c>
      <c r="BL1496">
        <v>0</v>
      </c>
      <c r="BM1496">
        <v>0</v>
      </c>
      <c r="BN1496">
        <v>0</v>
      </c>
      <c r="BO1496">
        <v>0</v>
      </c>
      <c r="BP1496">
        <v>0</v>
      </c>
      <c r="BQ1496">
        <v>0</v>
      </c>
      <c r="BR1496">
        <v>13</v>
      </c>
      <c r="BS1496">
        <v>528</v>
      </c>
      <c r="BT1496">
        <v>0.02</v>
      </c>
      <c r="BU1496" s="1">
        <v>0.81</v>
      </c>
      <c r="BV1496" s="5">
        <f>IFERROR($BF1496/($AL1496+$R1496), "No Votes")</f>
        <v>0</v>
      </c>
      <c r="BW1496" s="5">
        <f>IFERROR($BA1496/($AG1496+$M1496), "No Votes")</f>
        <v>4.3478260869565216E-2</v>
      </c>
      <c r="BX1496" t="s">
        <v>2157</v>
      </c>
      <c r="BY1496" s="5" t="s">
        <v>2096</v>
      </c>
      <c r="BZ1496" s="5" t="s">
        <v>2088</v>
      </c>
      <c r="CA1496" s="28" t="str">
        <f>IF(Table1[[#This Row],[Party]]="Labour","Conservative","Labour")</f>
        <v>Labour</v>
      </c>
      <c r="CB1496" s="28" cm="1">
        <f t="array" ref="CB14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496" s="28" cm="1">
        <f t="array" ref="CC14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13</v>
      </c>
      <c r="CD1496" s="28">
        <f>IF(TRIM(Table1[[#This Row],[Party]])="Labour",Table1[[#This Row],[Conservative_Aye]],Table1[[#This Row],[Labour_Aye]])</f>
        <v>0</v>
      </c>
      <c r="CE1496" s="28">
        <f>IF(TRIM(Table1[[#This Row],[Party]])="Labour",Table1[[#This Row],[Conservative_No]],Table1[[#This Row],[Labour_No]])</f>
        <v>160</v>
      </c>
      <c r="CF1496" s="36">
        <f>IF(Table1[[#This Row],[Gov_Aye]]+Table1[[#This Row],[Gov_No]]=0,"",Table1[[#This Row],[Gov_Aye]]/(Table1[[#This Row],[Gov_Aye]]+Table1[[#This Row],[Gov_No]]))</f>
        <v>0.95652173913043481</v>
      </c>
      <c r="CG1496" s="36">
        <f>IF(Table1[[#This Row],[Opp_Aye]]+Table1[[#This Row],[Opp_No]]=0,"",Table1[[#This Row],[Opp_Aye]]/(Table1[[#This Row],[Opp_Aye]]+Table1[[#This Row],[Opp_No]]))</f>
        <v>0</v>
      </c>
      <c r="CH1496" s="36">
        <f>IF(OR(Table1[[#This Row],[Gov_Share]]="",Table1[[#This Row],[Opp_Share]]=""),"",ABS(Table1[[#This Row],[Gov_Share]]-Table1[[#This Row],[Opp_Share]]))</f>
        <v>0.95652173913043481</v>
      </c>
      <c r="CI1496" s="36">
        <f>IF(Table1[[#This Row],[Gov_Aye]]+Table1[[#This Row],[Gov_No]]=0,"",ABS(Table1[[#This Row],[Gov_Aye]]-Table1[[#This Row],[Gov_No]])/(Table1[[#This Row],[Gov_Aye]]+Table1[[#This Row],[Gov_No]]))</f>
        <v>0.91304347826086951</v>
      </c>
      <c r="CJ1496" s="36">
        <f>IF(Table1[[#This Row],[Opp_Aye]]+Table1[[#This Row],[Opp_No]]=0,"",ABS(Table1[[#This Row],[Opp_Aye]]-Table1[[#This Row],[Opp_No]])/(Table1[[#This Row],[Opp_Aye]]+Table1[[#This Row],[Opp_No]]))</f>
        <v>1</v>
      </c>
      <c r="CK14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0.92733168033568569</v>
      </c>
    </row>
    <row r="1497" spans="1:89" ht="29.5" x14ac:dyDescent="0.75">
      <c r="A1497" s="2">
        <v>706</v>
      </c>
      <c r="B1497" s="15">
        <v>43661</v>
      </c>
      <c r="C1497" s="16">
        <v>0.8256944444444444</v>
      </c>
      <c r="D1497" s="2">
        <v>434</v>
      </c>
      <c r="E1497" s="19" t="s">
        <v>1357</v>
      </c>
      <c r="F1497" s="2"/>
      <c r="G1497" s="2"/>
      <c r="H1497" s="2">
        <v>217</v>
      </c>
      <c r="I1497" s="2">
        <v>246</v>
      </c>
      <c r="J1497" s="2">
        <v>0</v>
      </c>
      <c r="K1497" s="2">
        <v>0</v>
      </c>
      <c r="L1497" s="2">
        <v>0</v>
      </c>
      <c r="M1497" s="3">
        <v>12</v>
      </c>
      <c r="N1497" s="2">
        <v>0</v>
      </c>
      <c r="O1497" s="2">
        <v>0</v>
      </c>
      <c r="P1497" s="2">
        <v>0</v>
      </c>
      <c r="Q1497" s="2">
        <v>7</v>
      </c>
      <c r="R1497" s="4">
        <v>189</v>
      </c>
      <c r="S1497" s="2">
        <v>7</v>
      </c>
      <c r="T1497" s="2">
        <v>2</v>
      </c>
      <c r="U1497" s="2">
        <v>0</v>
      </c>
      <c r="V1497" s="2">
        <v>0</v>
      </c>
      <c r="W1497" s="2">
        <v>0</v>
      </c>
      <c r="X1497" s="2">
        <v>0</v>
      </c>
      <c r="Y1497" s="2">
        <v>0</v>
      </c>
      <c r="Z1497" s="2">
        <v>0</v>
      </c>
      <c r="AA1497" s="2">
        <v>0</v>
      </c>
      <c r="AB1497" s="2">
        <v>0</v>
      </c>
      <c r="AC1497" s="2">
        <v>0</v>
      </c>
      <c r="AD1497" s="2">
        <v>0</v>
      </c>
      <c r="AE1497" s="2">
        <v>0</v>
      </c>
      <c r="AF1497" s="2">
        <v>0</v>
      </c>
      <c r="AG1497" s="3">
        <v>239</v>
      </c>
      <c r="AH1497" s="2">
        <v>6</v>
      </c>
      <c r="AI1497" s="2">
        <v>0</v>
      </c>
      <c r="AJ1497" s="2">
        <v>0</v>
      </c>
      <c r="AK1497" s="2">
        <v>1</v>
      </c>
      <c r="AL1497" s="4">
        <v>0</v>
      </c>
      <c r="AM1497" s="2">
        <v>0</v>
      </c>
      <c r="AN1497" s="2">
        <v>0</v>
      </c>
      <c r="AO1497" s="2">
        <v>0</v>
      </c>
      <c r="AP1497" s="2">
        <v>0</v>
      </c>
      <c r="AQ1497" s="2">
        <v>0</v>
      </c>
      <c r="AR1497" s="2">
        <v>0</v>
      </c>
      <c r="AS1497" s="2">
        <v>0</v>
      </c>
      <c r="AT1497" s="2">
        <v>0</v>
      </c>
      <c r="AU1497" s="2">
        <v>0</v>
      </c>
      <c r="AV1497" s="2">
        <v>0</v>
      </c>
      <c r="AW1497" s="2">
        <v>0</v>
      </c>
      <c r="AX1497" s="2">
        <v>0</v>
      </c>
      <c r="AY1497" s="2">
        <v>0</v>
      </c>
      <c r="AZ1497" s="2">
        <v>0</v>
      </c>
      <c r="BA1497" s="2">
        <v>12</v>
      </c>
      <c r="BB1497" s="2">
        <v>0</v>
      </c>
      <c r="BC1497" s="2">
        <v>0</v>
      </c>
      <c r="BD1497" s="2">
        <v>0</v>
      </c>
      <c r="BE1497" s="2">
        <v>1</v>
      </c>
      <c r="BF1497" s="2">
        <v>0</v>
      </c>
      <c r="BG1497" s="2">
        <v>0</v>
      </c>
      <c r="BH1497" s="2">
        <v>0</v>
      </c>
      <c r="BI1497" s="2">
        <v>0</v>
      </c>
      <c r="BJ1497" s="2">
        <v>0</v>
      </c>
      <c r="BK1497" s="2">
        <v>0</v>
      </c>
      <c r="BL1497" s="2">
        <v>0</v>
      </c>
      <c r="BM1497" s="2">
        <v>0</v>
      </c>
      <c r="BN1497" s="2">
        <v>0</v>
      </c>
      <c r="BO1497" s="2">
        <v>0</v>
      </c>
      <c r="BP1497" s="2">
        <v>0</v>
      </c>
      <c r="BQ1497" s="2">
        <v>0</v>
      </c>
      <c r="BR1497" s="2">
        <v>13</v>
      </c>
      <c r="BS1497" s="2">
        <v>463</v>
      </c>
      <c r="BT1497" s="2">
        <v>2.8077754E-2</v>
      </c>
      <c r="BU1497" s="5">
        <v>0.71</v>
      </c>
      <c r="BV1497" s="5">
        <f>IFERROR($BF1497/($AL1497+$R1497), "No Votes")</f>
        <v>0</v>
      </c>
      <c r="BW1497" s="5">
        <f>IFERROR($BA1497/($AG1497+$M1497), "No Votes")</f>
        <v>4.7808764940239043E-2</v>
      </c>
      <c r="BX1497" t="s">
        <v>2157</v>
      </c>
      <c r="BY1497" s="5" t="s">
        <v>2086</v>
      </c>
      <c r="BZ1497" s="5" t="s">
        <v>2088</v>
      </c>
      <c r="CA1497" s="28" t="str">
        <f>IF(Table1[[#This Row],[Party]]="Labour","Conservative","Labour")</f>
        <v>Labour</v>
      </c>
      <c r="CB1497" s="28" cm="1">
        <f t="array" ref="CB14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v>
      </c>
      <c r="CC1497" s="28" cm="1">
        <f t="array" ref="CC14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239</v>
      </c>
      <c r="CD1497" s="28">
        <f>IF(TRIM(Table1[[#This Row],[Party]])="Labour",Table1[[#This Row],[Conservative_Aye]],Table1[[#This Row],[Labour_Aye]])</f>
        <v>189</v>
      </c>
      <c r="CE1497" s="28">
        <f>IF(TRIM(Table1[[#This Row],[Party]])="Labour",Table1[[#This Row],[Conservative_No]],Table1[[#This Row],[Labour_No]])</f>
        <v>0</v>
      </c>
      <c r="CF1497" s="36">
        <f>IF(Table1[[#This Row],[Gov_Aye]]+Table1[[#This Row],[Gov_No]]=0,"",Table1[[#This Row],[Gov_Aye]]/(Table1[[#This Row],[Gov_Aye]]+Table1[[#This Row],[Gov_No]]))</f>
        <v>4.7808764940239043E-2</v>
      </c>
      <c r="CG1497" s="36">
        <f>IF(Table1[[#This Row],[Opp_Aye]]+Table1[[#This Row],[Opp_No]]=0,"",Table1[[#This Row],[Opp_Aye]]/(Table1[[#This Row],[Opp_Aye]]+Table1[[#This Row],[Opp_No]]))</f>
        <v>1</v>
      </c>
      <c r="CH1497" s="36">
        <f>IF(OR(Table1[[#This Row],[Gov_Share]]="",Table1[[#This Row],[Opp_Share]]=""),"",ABS(Table1[[#This Row],[Gov_Share]]-Table1[[#This Row],[Opp_Share]]))</f>
        <v>0.952191235059761</v>
      </c>
      <c r="CI1497" s="36">
        <f>IF(Table1[[#This Row],[Gov_Aye]]+Table1[[#This Row],[Gov_No]]=0,"",ABS(Table1[[#This Row],[Gov_Aye]]-Table1[[#This Row],[Gov_No]])/(Table1[[#This Row],[Gov_Aye]]+Table1[[#This Row],[Gov_No]]))</f>
        <v>0.90438247011952189</v>
      </c>
      <c r="CJ1497" s="36">
        <f>IF(Table1[[#This Row],[Opp_Aye]]+Table1[[#This Row],[Opp_No]]=0,"",ABS(Table1[[#This Row],[Opp_Aye]]-Table1[[#This Row],[Opp_No]])/(Table1[[#This Row],[Opp_Aye]]+Table1[[#This Row],[Opp_No]]))</f>
        <v>1</v>
      </c>
      <c r="CK14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0.92725509214354995</v>
      </c>
    </row>
    <row r="1498" spans="1:89" ht="29.5" hidden="1" x14ac:dyDescent="0.75">
      <c r="A1498">
        <v>348</v>
      </c>
      <c r="B1498" s="17">
        <v>43089</v>
      </c>
      <c r="C1498" s="18">
        <v>0.88124999999999998</v>
      </c>
      <c r="D1498">
        <v>81</v>
      </c>
      <c r="E1498" s="20" t="s">
        <v>1468</v>
      </c>
      <c r="H1498">
        <v>114</v>
      </c>
      <c r="I1498">
        <v>320</v>
      </c>
      <c r="J1498">
        <v>0</v>
      </c>
      <c r="K1498">
        <v>0</v>
      </c>
      <c r="L1498">
        <v>0</v>
      </c>
      <c r="M1498" s="3">
        <v>2</v>
      </c>
      <c r="N1498">
        <v>0</v>
      </c>
      <c r="O1498">
        <v>0</v>
      </c>
      <c r="P1498">
        <v>1</v>
      </c>
      <c r="Q1498">
        <v>1</v>
      </c>
      <c r="R1498" s="4">
        <v>62</v>
      </c>
      <c r="S1498">
        <v>11</v>
      </c>
      <c r="T1498">
        <v>4</v>
      </c>
      <c r="U1498">
        <v>0</v>
      </c>
      <c r="V1498">
        <v>33</v>
      </c>
      <c r="W1498">
        <v>0</v>
      </c>
      <c r="X1498">
        <v>0</v>
      </c>
      <c r="Y1498">
        <v>0</v>
      </c>
      <c r="Z1498">
        <v>0</v>
      </c>
      <c r="AA1498">
        <v>0</v>
      </c>
      <c r="AB1498">
        <v>0</v>
      </c>
      <c r="AC1498">
        <v>0</v>
      </c>
      <c r="AD1498">
        <v>0</v>
      </c>
      <c r="AE1498">
        <v>0</v>
      </c>
      <c r="AF1498">
        <v>0</v>
      </c>
      <c r="AG1498" s="3">
        <v>306</v>
      </c>
      <c r="AH1498">
        <v>10</v>
      </c>
      <c r="AI1498">
        <v>0</v>
      </c>
      <c r="AJ1498">
        <v>0</v>
      </c>
      <c r="AK1498">
        <v>1</v>
      </c>
      <c r="AL1498" s="4">
        <v>3</v>
      </c>
      <c r="AM1498">
        <v>0</v>
      </c>
      <c r="AN1498">
        <v>0</v>
      </c>
      <c r="AO1498">
        <v>0</v>
      </c>
      <c r="AP1498">
        <v>0</v>
      </c>
      <c r="AQ1498">
        <v>0</v>
      </c>
      <c r="AR1498">
        <v>0</v>
      </c>
      <c r="AS1498">
        <v>0</v>
      </c>
      <c r="AT1498">
        <v>0</v>
      </c>
      <c r="AU1498">
        <v>0</v>
      </c>
      <c r="AV1498">
        <v>0</v>
      </c>
      <c r="AW1498">
        <v>0</v>
      </c>
      <c r="AX1498">
        <v>0</v>
      </c>
      <c r="AY1498">
        <v>0</v>
      </c>
      <c r="AZ1498">
        <v>0</v>
      </c>
      <c r="BA1498">
        <v>2</v>
      </c>
      <c r="BB1498">
        <v>0</v>
      </c>
      <c r="BC1498">
        <v>0</v>
      </c>
      <c r="BD1498">
        <v>0</v>
      </c>
      <c r="BE1498">
        <v>1</v>
      </c>
      <c r="BF1498">
        <v>3</v>
      </c>
      <c r="BG1498">
        <v>0</v>
      </c>
      <c r="BH1498">
        <v>0</v>
      </c>
      <c r="BI1498">
        <v>0</v>
      </c>
      <c r="BJ1498">
        <v>0</v>
      </c>
      <c r="BK1498">
        <v>0</v>
      </c>
      <c r="BL1498">
        <v>0</v>
      </c>
      <c r="BM1498">
        <v>0</v>
      </c>
      <c r="BN1498">
        <v>0</v>
      </c>
      <c r="BO1498">
        <v>0</v>
      </c>
      <c r="BP1498">
        <v>0</v>
      </c>
      <c r="BQ1498">
        <v>0</v>
      </c>
      <c r="BR1498">
        <v>6</v>
      </c>
      <c r="BS1498">
        <v>434</v>
      </c>
      <c r="BT1498">
        <v>1.3824885E-2</v>
      </c>
      <c r="BU1498" s="1">
        <v>0.67</v>
      </c>
      <c r="BV1498" s="5">
        <f>IFERROR($BF1498/($AL1498+$R1498), "No Votes")</f>
        <v>4.6153846153846156E-2</v>
      </c>
      <c r="BW1498" s="5">
        <f>IFERROR($BA1498/($AG1498+$M1498), "No Votes")</f>
        <v>6.4935064935064939E-3</v>
      </c>
      <c r="BY1498" s="5" t="s">
        <v>2086</v>
      </c>
      <c r="BZ1498" s="5" t="s">
        <v>2088</v>
      </c>
      <c r="CA1498" s="28" t="str">
        <f>IF(Table1[[#This Row],[Party]]="Labour","Conservative","Labour")</f>
        <v>Labour</v>
      </c>
      <c r="CB1498" s="28" cm="1">
        <f t="array" ref="CB14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498" s="28" cm="1">
        <f t="array" ref="CC14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306</v>
      </c>
      <c r="CD1498" s="28">
        <f>IF(TRIM(Table1[[#This Row],[Party]])="Labour",Table1[[#This Row],[Conservative_Aye]],Table1[[#This Row],[Labour_Aye]])</f>
        <v>62</v>
      </c>
      <c r="CE1498" s="28">
        <f>IF(TRIM(Table1[[#This Row],[Party]])="Labour",Table1[[#This Row],[Conservative_No]],Table1[[#This Row],[Labour_No]])</f>
        <v>3</v>
      </c>
      <c r="CF1498" s="36">
        <f>IF(Table1[[#This Row],[Gov_Aye]]+Table1[[#This Row],[Gov_No]]=0,"",Table1[[#This Row],[Gov_Aye]]/(Table1[[#This Row],[Gov_Aye]]+Table1[[#This Row],[Gov_No]]))</f>
        <v>6.4935064935064939E-3</v>
      </c>
      <c r="CG1498" s="36">
        <f>IF(Table1[[#This Row],[Opp_Aye]]+Table1[[#This Row],[Opp_No]]=0,"",Table1[[#This Row],[Opp_Aye]]/(Table1[[#This Row],[Opp_Aye]]+Table1[[#This Row],[Opp_No]]))</f>
        <v>0.9538461538461539</v>
      </c>
      <c r="CH1498" s="36">
        <f>IF(OR(Table1[[#This Row],[Gov_Share]]="",Table1[[#This Row],[Opp_Share]]=""),"",ABS(Table1[[#This Row],[Gov_Share]]-Table1[[#This Row],[Opp_Share]]))</f>
        <v>0.94735264735264746</v>
      </c>
      <c r="CI1498" s="36">
        <f>IF(Table1[[#This Row],[Gov_Aye]]+Table1[[#This Row],[Gov_No]]=0,"",ABS(Table1[[#This Row],[Gov_Aye]]-Table1[[#This Row],[Gov_No]])/(Table1[[#This Row],[Gov_Aye]]+Table1[[#This Row],[Gov_No]]))</f>
        <v>0.98701298701298701</v>
      </c>
      <c r="CJ1498" s="36">
        <f>IF(Table1[[#This Row],[Opp_Aye]]+Table1[[#This Row],[Opp_No]]=0,"",ABS(Table1[[#This Row],[Opp_Aye]]-Table1[[#This Row],[Opp_No]])/(Table1[[#This Row],[Opp_Aye]]+Table1[[#This Row],[Opp_No]]))</f>
        <v>0.90769230769230769</v>
      </c>
      <c r="CK14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0.9271234921029724</v>
      </c>
    </row>
    <row r="1499" spans="1:89" hidden="1" x14ac:dyDescent="0.75">
      <c r="A1499" s="2">
        <v>1083</v>
      </c>
      <c r="B1499" s="15">
        <v>44397</v>
      </c>
      <c r="C1499" s="16">
        <v>0.79861111111111116</v>
      </c>
      <c r="D1499" s="2">
        <v>58</v>
      </c>
      <c r="E1499" s="19" t="s">
        <v>615</v>
      </c>
      <c r="F1499" s="2" t="s">
        <v>2048</v>
      </c>
      <c r="G1499" s="2"/>
      <c r="H1499" s="2">
        <v>366</v>
      </c>
      <c r="I1499" s="2">
        <v>265</v>
      </c>
      <c r="J1499" s="2">
        <v>0</v>
      </c>
      <c r="K1499" s="2">
        <v>0</v>
      </c>
      <c r="L1499" s="2">
        <v>0</v>
      </c>
      <c r="M1499" s="3">
        <v>356</v>
      </c>
      <c r="N1499" s="2">
        <v>8</v>
      </c>
      <c r="O1499" s="2">
        <v>0</v>
      </c>
      <c r="P1499" s="2">
        <v>0</v>
      </c>
      <c r="Q1499" s="2">
        <v>2</v>
      </c>
      <c r="R1499" s="4">
        <v>0</v>
      </c>
      <c r="S1499" s="2">
        <v>0</v>
      </c>
      <c r="T1499" s="2">
        <v>0</v>
      </c>
      <c r="U1499" s="2">
        <v>0</v>
      </c>
      <c r="V1499" s="2">
        <v>0</v>
      </c>
      <c r="W1499" s="2">
        <v>0</v>
      </c>
      <c r="X1499" s="2">
        <v>0</v>
      </c>
      <c r="Y1499" s="2">
        <v>0</v>
      </c>
      <c r="Z1499" s="2">
        <v>0</v>
      </c>
      <c r="AA1499" s="2">
        <v>0</v>
      </c>
      <c r="AB1499" s="2">
        <v>0</v>
      </c>
      <c r="AC1499" s="2">
        <v>0</v>
      </c>
      <c r="AD1499" s="2">
        <v>2</v>
      </c>
      <c r="AE1499" s="2">
        <v>1</v>
      </c>
      <c r="AF1499" s="2">
        <v>0</v>
      </c>
      <c r="AG1499" s="3">
        <v>0</v>
      </c>
      <c r="AH1499" s="2">
        <v>0</v>
      </c>
      <c r="AI1499" s="2">
        <v>0</v>
      </c>
      <c r="AJ1499" s="2">
        <v>1</v>
      </c>
      <c r="AK1499" s="2">
        <v>4</v>
      </c>
      <c r="AL1499" s="4">
        <v>195</v>
      </c>
      <c r="AM1499" s="2">
        <v>12</v>
      </c>
      <c r="AN1499" s="2">
        <v>3</v>
      </c>
      <c r="AO1499" s="2">
        <v>0</v>
      </c>
      <c r="AP1499" s="2">
        <v>45</v>
      </c>
      <c r="AQ1499" s="2">
        <v>2</v>
      </c>
      <c r="AR1499" s="2">
        <v>0</v>
      </c>
      <c r="AS1499" s="2">
        <v>0</v>
      </c>
      <c r="AT1499" s="2">
        <v>0</v>
      </c>
      <c r="AU1499" s="2">
        <v>0</v>
      </c>
      <c r="AV1499" s="2">
        <v>0</v>
      </c>
      <c r="AW1499" s="2">
        <v>0</v>
      </c>
      <c r="AX1499" s="2">
        <v>0</v>
      </c>
      <c r="AY1499" s="2">
        <v>0</v>
      </c>
      <c r="AZ1499" s="2">
        <v>0</v>
      </c>
      <c r="BA1499" s="44">
        <v>0</v>
      </c>
      <c r="BB1499" s="2">
        <v>0</v>
      </c>
      <c r="BC1499" s="2">
        <v>0</v>
      </c>
      <c r="BD1499" s="2">
        <v>0</v>
      </c>
      <c r="BE1499" s="2">
        <v>2</v>
      </c>
      <c r="BF1499" s="45">
        <v>0</v>
      </c>
      <c r="BG1499" s="2">
        <v>0</v>
      </c>
      <c r="BH1499" s="2">
        <v>0</v>
      </c>
      <c r="BI1499" s="2">
        <v>0</v>
      </c>
      <c r="BJ1499" s="2">
        <v>0</v>
      </c>
      <c r="BK1499" s="2">
        <v>0</v>
      </c>
      <c r="BL1499" s="2">
        <v>0</v>
      </c>
      <c r="BM1499" s="2">
        <v>0</v>
      </c>
      <c r="BN1499" s="2">
        <v>0</v>
      </c>
      <c r="BO1499" s="2">
        <v>0</v>
      </c>
      <c r="BP1499" s="2">
        <v>0</v>
      </c>
      <c r="BQ1499" s="2">
        <v>0</v>
      </c>
      <c r="BR1499" s="2">
        <v>2</v>
      </c>
      <c r="BS1499" s="2">
        <v>631</v>
      </c>
      <c r="BT1499" s="2">
        <v>0</v>
      </c>
      <c r="BU1499" s="5">
        <v>0.97</v>
      </c>
      <c r="BV1499" s="5">
        <f>IFERROR($BF1499/($AL1499+$R1499), "No Votes")</f>
        <v>0</v>
      </c>
      <c r="BW1499" s="5">
        <f>IFERROR($BA1499/($AG1499+$M1499), "No Votes")</f>
        <v>0</v>
      </c>
      <c r="BX1499" t="s">
        <v>2156</v>
      </c>
      <c r="BY1499" s="5" t="s">
        <v>2093</v>
      </c>
      <c r="BZ1499" s="5" t="s">
        <v>2088</v>
      </c>
      <c r="CA1499" s="28" t="str">
        <f>IF(Table1[[#This Row],[Party]]="Labour","Conservative","Labour")</f>
        <v>Labour</v>
      </c>
      <c r="CB1499" s="28" cm="1">
        <f t="array" ref="CB14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356</v>
      </c>
      <c r="CC1499" s="28" cm="1">
        <f t="array" ref="CC14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499" s="28">
        <f>IF(TRIM(Table1[[#This Row],[Party]])="Labour",Table1[[#This Row],[Conservative_Aye]],Table1[[#This Row],[Labour_Aye]])</f>
        <v>0</v>
      </c>
      <c r="CE1499" s="28">
        <f>IF(TRIM(Table1[[#This Row],[Party]])="Labour",Table1[[#This Row],[Conservative_No]],Table1[[#This Row],[Labour_No]])</f>
        <v>195</v>
      </c>
      <c r="CF1499" s="36">
        <f>IF(Table1[[#This Row],[Gov_Aye]]+Table1[[#This Row],[Gov_No]]=0,"",Table1[[#This Row],[Gov_Aye]]/(Table1[[#This Row],[Gov_Aye]]+Table1[[#This Row],[Gov_No]]))</f>
        <v>1</v>
      </c>
      <c r="CG1499" s="36">
        <f>IF(Table1[[#This Row],[Opp_Aye]]+Table1[[#This Row],[Opp_No]]=0,"",Table1[[#This Row],[Opp_Aye]]/(Table1[[#This Row],[Opp_Aye]]+Table1[[#This Row],[Opp_No]]))</f>
        <v>0</v>
      </c>
      <c r="CH1499" s="36">
        <f>IF(OR(Table1[[#This Row],[Gov_Share]]="",Table1[[#This Row],[Opp_Share]]=""),"",ABS(Table1[[#This Row],[Gov_Share]]-Table1[[#This Row],[Opp_Share]]))</f>
        <v>1</v>
      </c>
      <c r="CI1499" s="36">
        <f>IF(Table1[[#This Row],[Gov_Aye]]+Table1[[#This Row],[Gov_No]]=0,"",ABS(Table1[[#This Row],[Gov_Aye]]-Table1[[#This Row],[Gov_No]])/(Table1[[#This Row],[Gov_Aye]]+Table1[[#This Row],[Gov_No]]))</f>
        <v>1</v>
      </c>
      <c r="CJ1499" s="36">
        <f>IF(Table1[[#This Row],[Opp_Aye]]+Table1[[#This Row],[Opp_No]]=0,"",ABS(Table1[[#This Row],[Opp_Aye]]-Table1[[#This Row],[Opp_No]])/(Table1[[#This Row],[Opp_Aye]]+Table1[[#This Row],[Opp_No]]))</f>
        <v>1</v>
      </c>
      <c r="CK14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0.96922348484848486</v>
      </c>
    </row>
    <row r="1500" spans="1:89" ht="29.5" hidden="1" x14ac:dyDescent="0.75">
      <c r="A1500">
        <v>709</v>
      </c>
      <c r="B1500" s="17">
        <v>43664</v>
      </c>
      <c r="C1500" s="18">
        <v>0.56944444444444442</v>
      </c>
      <c r="D1500">
        <v>437</v>
      </c>
      <c r="E1500" s="20" t="s">
        <v>159</v>
      </c>
      <c r="F1500" t="s">
        <v>1895</v>
      </c>
      <c r="H1500">
        <v>273</v>
      </c>
      <c r="I1500">
        <v>315</v>
      </c>
      <c r="J1500">
        <v>0</v>
      </c>
      <c r="K1500">
        <v>0</v>
      </c>
      <c r="L1500">
        <v>0</v>
      </c>
      <c r="M1500" s="3">
        <v>262</v>
      </c>
      <c r="N1500">
        <v>10</v>
      </c>
      <c r="O1500">
        <v>0</v>
      </c>
      <c r="P1500">
        <v>0</v>
      </c>
      <c r="Q1500">
        <v>1</v>
      </c>
      <c r="R1500" s="4">
        <v>0</v>
      </c>
      <c r="S1500">
        <v>0</v>
      </c>
      <c r="T1500">
        <v>0</v>
      </c>
      <c r="U1500">
        <v>0</v>
      </c>
      <c r="V1500">
        <v>0</v>
      </c>
      <c r="W1500">
        <v>0</v>
      </c>
      <c r="X1500">
        <v>0</v>
      </c>
      <c r="Y1500">
        <v>0</v>
      </c>
      <c r="Z1500">
        <v>0</v>
      </c>
      <c r="AA1500">
        <v>0</v>
      </c>
      <c r="AB1500">
        <v>0</v>
      </c>
      <c r="AC1500">
        <v>0</v>
      </c>
      <c r="AD1500">
        <v>0</v>
      </c>
      <c r="AE1500">
        <v>0</v>
      </c>
      <c r="AF1500">
        <v>0</v>
      </c>
      <c r="AG1500" s="3">
        <v>16</v>
      </c>
      <c r="AH1500">
        <v>0</v>
      </c>
      <c r="AI1500">
        <v>0</v>
      </c>
      <c r="AJ1500">
        <v>1</v>
      </c>
      <c r="AK1500">
        <v>10</v>
      </c>
      <c r="AL1500" s="4">
        <v>233</v>
      </c>
      <c r="AM1500">
        <v>12</v>
      </c>
      <c r="AN1500">
        <v>4</v>
      </c>
      <c r="AO1500">
        <v>0</v>
      </c>
      <c r="AP1500">
        <v>34</v>
      </c>
      <c r="AQ1500">
        <v>0</v>
      </c>
      <c r="AR1500">
        <v>4</v>
      </c>
      <c r="AS1500">
        <v>0</v>
      </c>
      <c r="AT1500">
        <v>0</v>
      </c>
      <c r="AU1500">
        <v>0</v>
      </c>
      <c r="AV1500">
        <v>0</v>
      </c>
      <c r="AW1500">
        <v>0</v>
      </c>
      <c r="AX1500">
        <v>0</v>
      </c>
      <c r="AY1500">
        <v>0</v>
      </c>
      <c r="AZ1500">
        <v>0</v>
      </c>
      <c r="BA1500" s="3">
        <v>16</v>
      </c>
      <c r="BB1500">
        <v>0</v>
      </c>
      <c r="BC1500">
        <v>0</v>
      </c>
      <c r="BD1500">
        <v>0</v>
      </c>
      <c r="BE1500">
        <v>1</v>
      </c>
      <c r="BF1500" s="4">
        <v>0</v>
      </c>
      <c r="BG1500">
        <v>0</v>
      </c>
      <c r="BH1500">
        <v>0</v>
      </c>
      <c r="BI1500">
        <v>0</v>
      </c>
      <c r="BJ1500">
        <v>0</v>
      </c>
      <c r="BK1500">
        <v>0</v>
      </c>
      <c r="BL1500">
        <v>0</v>
      </c>
      <c r="BM1500">
        <v>0</v>
      </c>
      <c r="BN1500">
        <v>0</v>
      </c>
      <c r="BO1500">
        <v>0</v>
      </c>
      <c r="BP1500">
        <v>0</v>
      </c>
      <c r="BQ1500">
        <v>0</v>
      </c>
      <c r="BR1500">
        <v>17</v>
      </c>
      <c r="BS1500">
        <v>587</v>
      </c>
      <c r="BT1500">
        <v>0.03</v>
      </c>
      <c r="BU1500" s="1">
        <v>0.9</v>
      </c>
      <c r="BV1500" s="5">
        <f>IFERROR($BF1500/($AL1500+$R1500), "No Votes")</f>
        <v>0</v>
      </c>
      <c r="BW1500" s="5">
        <f>IFERROR($BA1500/($AG1500+$M1500), "No Votes")</f>
        <v>5.7553956834532377E-2</v>
      </c>
      <c r="BX1500" t="s">
        <v>2156</v>
      </c>
      <c r="BY1500" s="5" t="s">
        <v>2086</v>
      </c>
      <c r="BZ1500" s="5" t="s">
        <v>2088</v>
      </c>
      <c r="CA1500" s="28" t="str">
        <f>IF(Table1[[#This Row],[Party]]="Labour","Conservative","Labour")</f>
        <v>Labour</v>
      </c>
      <c r="CB1500" s="28" cm="1">
        <f t="array" ref="CB15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262</v>
      </c>
      <c r="CC1500" s="28" cm="1">
        <f t="array" ref="CC15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16</v>
      </c>
      <c r="CD1500" s="28">
        <f>IF(TRIM(Table1[[#This Row],[Party]])="Labour",Table1[[#This Row],[Conservative_Aye]],Table1[[#This Row],[Labour_Aye]])</f>
        <v>0</v>
      </c>
      <c r="CE1500" s="28">
        <f>IF(TRIM(Table1[[#This Row],[Party]])="Labour",Table1[[#This Row],[Conservative_No]],Table1[[#This Row],[Labour_No]])</f>
        <v>233</v>
      </c>
      <c r="CF1500" s="36">
        <f>IF(Table1[[#This Row],[Gov_Aye]]+Table1[[#This Row],[Gov_No]]=0,"",Table1[[#This Row],[Gov_Aye]]/(Table1[[#This Row],[Gov_Aye]]+Table1[[#This Row],[Gov_No]]))</f>
        <v>0.94244604316546765</v>
      </c>
      <c r="CG1500" s="36">
        <f>IF(Table1[[#This Row],[Opp_Aye]]+Table1[[#This Row],[Opp_No]]=0,"",Table1[[#This Row],[Opp_Aye]]/(Table1[[#This Row],[Opp_Aye]]+Table1[[#This Row],[Opp_No]]))</f>
        <v>0</v>
      </c>
      <c r="CH1500" s="36">
        <f>IF(OR(Table1[[#This Row],[Gov_Share]]="",Table1[[#This Row],[Opp_Share]]=""),"",ABS(Table1[[#This Row],[Gov_Share]]-Table1[[#This Row],[Opp_Share]]))</f>
        <v>0.94244604316546765</v>
      </c>
      <c r="CI1500" s="36">
        <f>IF(Table1[[#This Row],[Gov_Aye]]+Table1[[#This Row],[Gov_No]]=0,"",ABS(Table1[[#This Row],[Gov_Aye]]-Table1[[#This Row],[Gov_No]])/(Table1[[#This Row],[Gov_Aye]]+Table1[[#This Row],[Gov_No]]))</f>
        <v>0.8848920863309353</v>
      </c>
      <c r="CJ1500" s="36">
        <f>IF(Table1[[#This Row],[Opp_Aye]]+Table1[[#This Row],[Opp_No]]=0,"",ABS(Table1[[#This Row],[Opp_Aye]]-Table1[[#This Row],[Opp_No]])/(Table1[[#This Row],[Opp_Aye]]+Table1[[#This Row],[Opp_No]]))</f>
        <v>1</v>
      </c>
      <c r="CK15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0.90528305079965021</v>
      </c>
    </row>
    <row r="1501" spans="1:89" ht="29.5" x14ac:dyDescent="0.75">
      <c r="A1501">
        <v>1297</v>
      </c>
      <c r="B1501" s="17">
        <v>44676</v>
      </c>
      <c r="C1501" s="18">
        <v>0.83819444444444446</v>
      </c>
      <c r="D1501">
        <v>261</v>
      </c>
      <c r="E1501" s="20" t="s">
        <v>1364</v>
      </c>
      <c r="H1501">
        <v>282</v>
      </c>
      <c r="I1501">
        <v>183</v>
      </c>
      <c r="J1501">
        <v>0</v>
      </c>
      <c r="K1501">
        <v>0</v>
      </c>
      <c r="L1501">
        <v>0</v>
      </c>
      <c r="M1501" s="3">
        <v>280</v>
      </c>
      <c r="N1501">
        <v>0</v>
      </c>
      <c r="O1501">
        <v>0</v>
      </c>
      <c r="P1501">
        <v>0</v>
      </c>
      <c r="Q1501">
        <v>1</v>
      </c>
      <c r="R1501" s="4">
        <v>0</v>
      </c>
      <c r="S1501">
        <v>0</v>
      </c>
      <c r="T1501">
        <v>0</v>
      </c>
      <c r="U1501">
        <v>0</v>
      </c>
      <c r="V1501">
        <v>0</v>
      </c>
      <c r="W1501">
        <v>0</v>
      </c>
      <c r="X1501">
        <v>0</v>
      </c>
      <c r="Y1501">
        <v>0</v>
      </c>
      <c r="Z1501">
        <v>0</v>
      </c>
      <c r="AA1501">
        <v>0</v>
      </c>
      <c r="AB1501">
        <v>0</v>
      </c>
      <c r="AC1501">
        <v>0</v>
      </c>
      <c r="AD1501">
        <v>0</v>
      </c>
      <c r="AE1501">
        <v>1</v>
      </c>
      <c r="AF1501">
        <v>0</v>
      </c>
      <c r="AG1501" s="3">
        <v>11</v>
      </c>
      <c r="AH1501">
        <v>2</v>
      </c>
      <c r="AI1501">
        <v>0</v>
      </c>
      <c r="AJ1501">
        <v>1</v>
      </c>
      <c r="AK1501">
        <v>2</v>
      </c>
      <c r="AL1501" s="4">
        <v>148</v>
      </c>
      <c r="AM1501">
        <v>12</v>
      </c>
      <c r="AN1501">
        <v>3</v>
      </c>
      <c r="AO1501">
        <v>0</v>
      </c>
      <c r="AP1501">
        <v>0</v>
      </c>
      <c r="AQ1501">
        <v>1</v>
      </c>
      <c r="AR1501">
        <v>0</v>
      </c>
      <c r="AS1501">
        <v>0</v>
      </c>
      <c r="AT1501">
        <v>0</v>
      </c>
      <c r="AU1501">
        <v>0</v>
      </c>
      <c r="AV1501">
        <v>0</v>
      </c>
      <c r="AW1501">
        <v>0</v>
      </c>
      <c r="AX1501">
        <v>0</v>
      </c>
      <c r="AY1501">
        <v>0</v>
      </c>
      <c r="AZ1501">
        <v>0</v>
      </c>
      <c r="BA1501">
        <v>11</v>
      </c>
      <c r="BB1501">
        <v>0</v>
      </c>
      <c r="BC1501">
        <v>0</v>
      </c>
      <c r="BD1501">
        <v>0</v>
      </c>
      <c r="BE1501">
        <v>1</v>
      </c>
      <c r="BF1501">
        <v>0</v>
      </c>
      <c r="BG1501">
        <v>0</v>
      </c>
      <c r="BH1501">
        <v>0</v>
      </c>
      <c r="BI1501">
        <v>0</v>
      </c>
      <c r="BJ1501">
        <v>0</v>
      </c>
      <c r="BK1501">
        <v>0</v>
      </c>
      <c r="BL1501">
        <v>0</v>
      </c>
      <c r="BM1501">
        <v>0</v>
      </c>
      <c r="BN1501">
        <v>0</v>
      </c>
      <c r="BO1501">
        <v>0</v>
      </c>
      <c r="BP1501">
        <v>0</v>
      </c>
      <c r="BQ1501">
        <v>0</v>
      </c>
      <c r="BR1501">
        <v>12</v>
      </c>
      <c r="BS1501">
        <v>462</v>
      </c>
      <c r="BT1501">
        <v>2.5974026000000001E-2</v>
      </c>
      <c r="BU1501" s="1">
        <v>0.71</v>
      </c>
      <c r="BV1501" s="5">
        <f>IFERROR($BF1501/($AL1501+$R1501), "No Votes")</f>
        <v>0</v>
      </c>
      <c r="BW1501" s="5">
        <f>IFERROR($BA1501/($AG1501+$M1501), "No Votes")</f>
        <v>3.7800687285223365E-2</v>
      </c>
      <c r="BX1501" t="s">
        <v>2157</v>
      </c>
      <c r="BY1501" s="5" t="s">
        <v>2093</v>
      </c>
      <c r="BZ1501" s="5" t="s">
        <v>2088</v>
      </c>
      <c r="CA1501" s="28" t="str">
        <f>IF(Table1[[#This Row],[Party]]="Labour","Conservative","Labour")</f>
        <v>Labour</v>
      </c>
      <c r="CB1501" s="28" cm="1">
        <f t="array" ref="CB15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280</v>
      </c>
      <c r="CC1501" s="28" cm="1">
        <f t="array" ref="CC15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501" s="28">
        <f>IF(TRIM(Table1[[#This Row],[Party]])="Labour",Table1[[#This Row],[Conservative_Aye]],Table1[[#This Row],[Labour_Aye]])</f>
        <v>0</v>
      </c>
      <c r="CE1501" s="28">
        <f>IF(TRIM(Table1[[#This Row],[Party]])="Labour",Table1[[#This Row],[Conservative_No]],Table1[[#This Row],[Labour_No]])</f>
        <v>148</v>
      </c>
      <c r="CF1501" s="36">
        <f>IF(Table1[[#This Row],[Gov_Aye]]+Table1[[#This Row],[Gov_No]]=0,"",Table1[[#This Row],[Gov_Aye]]/(Table1[[#This Row],[Gov_Aye]]+Table1[[#This Row],[Gov_No]]))</f>
        <v>0.96219931271477666</v>
      </c>
      <c r="CG1501" s="36">
        <f>IF(Table1[[#This Row],[Opp_Aye]]+Table1[[#This Row],[Opp_No]]=0,"",Table1[[#This Row],[Opp_Aye]]/(Table1[[#This Row],[Opp_Aye]]+Table1[[#This Row],[Opp_No]]))</f>
        <v>0</v>
      </c>
      <c r="CH1501" s="36">
        <f>IF(OR(Table1[[#This Row],[Gov_Share]]="",Table1[[#This Row],[Opp_Share]]=""),"",ABS(Table1[[#This Row],[Gov_Share]]-Table1[[#This Row],[Opp_Share]]))</f>
        <v>0.96219931271477666</v>
      </c>
      <c r="CI1501" s="36">
        <f>IF(Table1[[#This Row],[Gov_Aye]]+Table1[[#This Row],[Gov_No]]=0,"",ABS(Table1[[#This Row],[Gov_Aye]]-Table1[[#This Row],[Gov_No]])/(Table1[[#This Row],[Gov_Aye]]+Table1[[#This Row],[Gov_No]]))</f>
        <v>0.92439862542955331</v>
      </c>
      <c r="CJ1501" s="36">
        <f>IF(Table1[[#This Row],[Opp_Aye]]+Table1[[#This Row],[Opp_No]]=0,"",ABS(Table1[[#This Row],[Opp_Aye]]-Table1[[#This Row],[Opp_No]])/(Table1[[#This Row],[Opp_Aye]]+Table1[[#This Row],[Opp_No]]))</f>
        <v>1</v>
      </c>
      <c r="CK15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0.92684541542535581</v>
      </c>
    </row>
    <row r="1502" spans="1:89" ht="29.5" x14ac:dyDescent="0.75">
      <c r="A1502" s="2">
        <v>1612</v>
      </c>
      <c r="B1502" s="15">
        <v>45124</v>
      </c>
      <c r="C1502" s="16">
        <v>0.81666666666666665</v>
      </c>
      <c r="D1502" s="2">
        <v>304</v>
      </c>
      <c r="E1502" s="19" t="s">
        <v>166</v>
      </c>
      <c r="F1502" s="2"/>
      <c r="G1502" s="2"/>
      <c r="H1502" s="2">
        <v>284</v>
      </c>
      <c r="I1502" s="2">
        <v>226</v>
      </c>
      <c r="J1502" s="2">
        <v>0</v>
      </c>
      <c r="K1502" s="2">
        <v>0</v>
      </c>
      <c r="L1502" s="2">
        <v>0</v>
      </c>
      <c r="M1502" s="3">
        <v>280</v>
      </c>
      <c r="N1502" s="2">
        <v>0</v>
      </c>
      <c r="O1502" s="2">
        <v>0</v>
      </c>
      <c r="P1502" s="2">
        <v>0</v>
      </c>
      <c r="Q1502" s="2">
        <v>1</v>
      </c>
      <c r="R1502" s="4">
        <v>0</v>
      </c>
      <c r="S1502" s="2">
        <v>0</v>
      </c>
      <c r="T1502" s="2">
        <v>0</v>
      </c>
      <c r="U1502" s="2">
        <v>0</v>
      </c>
      <c r="V1502" s="2">
        <v>0</v>
      </c>
      <c r="W1502" s="2">
        <v>0</v>
      </c>
      <c r="X1502" s="2">
        <v>0</v>
      </c>
      <c r="Y1502" s="2">
        <v>1</v>
      </c>
      <c r="Z1502" s="2">
        <v>0</v>
      </c>
      <c r="AA1502" s="2">
        <v>0</v>
      </c>
      <c r="AB1502" s="2">
        <v>0</v>
      </c>
      <c r="AC1502" s="2">
        <v>0</v>
      </c>
      <c r="AD1502" s="2">
        <v>1</v>
      </c>
      <c r="AE1502" s="2">
        <v>1</v>
      </c>
      <c r="AF1502" s="2">
        <v>0</v>
      </c>
      <c r="AG1502" s="3">
        <v>12</v>
      </c>
      <c r="AH1502" s="2">
        <v>5</v>
      </c>
      <c r="AI1502" s="2">
        <v>0</v>
      </c>
      <c r="AJ1502" s="2">
        <v>1</v>
      </c>
      <c r="AK1502" s="2">
        <v>7</v>
      </c>
      <c r="AL1502" s="4">
        <v>148</v>
      </c>
      <c r="AM1502" s="2">
        <v>11</v>
      </c>
      <c r="AN1502" s="2">
        <v>2</v>
      </c>
      <c r="AO1502" s="2">
        <v>0</v>
      </c>
      <c r="AP1502" s="2">
        <v>37</v>
      </c>
      <c r="AQ1502" s="2">
        <v>1</v>
      </c>
      <c r="AR1502" s="2">
        <v>0</v>
      </c>
      <c r="AS1502" s="2">
        <v>0</v>
      </c>
      <c r="AT1502" s="2">
        <v>0</v>
      </c>
      <c r="AU1502" s="2">
        <v>0</v>
      </c>
      <c r="AV1502" s="2">
        <v>0</v>
      </c>
      <c r="AW1502" s="2">
        <v>0</v>
      </c>
      <c r="AX1502" s="2">
        <v>0</v>
      </c>
      <c r="AY1502" s="2">
        <v>0</v>
      </c>
      <c r="AZ1502" s="2">
        <v>0</v>
      </c>
      <c r="BA1502" s="44">
        <v>12</v>
      </c>
      <c r="BB1502" s="2">
        <v>0</v>
      </c>
      <c r="BC1502" s="2">
        <v>0</v>
      </c>
      <c r="BD1502" s="2">
        <v>0</v>
      </c>
      <c r="BE1502" s="2">
        <v>1</v>
      </c>
      <c r="BF1502" s="45">
        <v>0</v>
      </c>
      <c r="BG1502" s="2">
        <v>0</v>
      </c>
      <c r="BH1502" s="2">
        <v>0</v>
      </c>
      <c r="BI1502" s="2">
        <v>0</v>
      </c>
      <c r="BJ1502" s="2">
        <v>0</v>
      </c>
      <c r="BK1502" s="2">
        <v>0</v>
      </c>
      <c r="BL1502" s="2">
        <v>0</v>
      </c>
      <c r="BM1502" s="2">
        <v>0</v>
      </c>
      <c r="BN1502" s="2">
        <v>0</v>
      </c>
      <c r="BO1502" s="2">
        <v>0</v>
      </c>
      <c r="BP1502" s="2">
        <v>0</v>
      </c>
      <c r="BQ1502" s="2">
        <v>0</v>
      </c>
      <c r="BR1502" s="2">
        <v>13</v>
      </c>
      <c r="BS1502" s="2">
        <v>508</v>
      </c>
      <c r="BT1502" s="2">
        <v>0.03</v>
      </c>
      <c r="BU1502" s="5">
        <v>0.78</v>
      </c>
      <c r="BV1502" s="5">
        <f>IFERROR($BF1502/($AL1502+$R1502), "No Votes")</f>
        <v>0</v>
      </c>
      <c r="BW1502" s="5">
        <f>IFERROR($BA1502/($AG1502+$M1502), "No Votes")</f>
        <v>4.1095890410958902E-2</v>
      </c>
      <c r="BX1502" t="s">
        <v>2157</v>
      </c>
      <c r="BY1502" s="5" t="s">
        <v>2096</v>
      </c>
      <c r="BZ1502" s="5" t="s">
        <v>2088</v>
      </c>
      <c r="CA1502" s="28" t="str">
        <f>IF(Table1[[#This Row],[Party]]="Labour","Conservative","Labour")</f>
        <v>Labour</v>
      </c>
      <c r="CB1502" s="28" cm="1">
        <f t="array" ref="CB15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280</v>
      </c>
      <c r="CC1502" s="28" cm="1">
        <f t="array" ref="CC15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12</v>
      </c>
      <c r="CD1502" s="28">
        <f>IF(TRIM(Table1[[#This Row],[Party]])="Labour",Table1[[#This Row],[Conservative_Aye]],Table1[[#This Row],[Labour_Aye]])</f>
        <v>0</v>
      </c>
      <c r="CE1502" s="28">
        <f>IF(TRIM(Table1[[#This Row],[Party]])="Labour",Table1[[#This Row],[Conservative_No]],Table1[[#This Row],[Labour_No]])</f>
        <v>148</v>
      </c>
      <c r="CF1502" s="36">
        <f>IF(Table1[[#This Row],[Gov_Aye]]+Table1[[#This Row],[Gov_No]]=0,"",Table1[[#This Row],[Gov_Aye]]/(Table1[[#This Row],[Gov_Aye]]+Table1[[#This Row],[Gov_No]]))</f>
        <v>0.95890410958904104</v>
      </c>
      <c r="CG1502" s="36">
        <f>IF(Table1[[#This Row],[Opp_Aye]]+Table1[[#This Row],[Opp_No]]=0,"",Table1[[#This Row],[Opp_Aye]]/(Table1[[#This Row],[Opp_Aye]]+Table1[[#This Row],[Opp_No]]))</f>
        <v>0</v>
      </c>
      <c r="CH1502" s="36">
        <f>IF(OR(Table1[[#This Row],[Gov_Share]]="",Table1[[#This Row],[Opp_Share]]=""),"",ABS(Table1[[#This Row],[Gov_Share]]-Table1[[#This Row],[Opp_Share]]))</f>
        <v>0.95890410958904104</v>
      </c>
      <c r="CI1502" s="36">
        <f>IF(Table1[[#This Row],[Gov_Aye]]+Table1[[#This Row],[Gov_No]]=0,"",ABS(Table1[[#This Row],[Gov_Aye]]-Table1[[#This Row],[Gov_No]])/(Table1[[#This Row],[Gov_Aye]]+Table1[[#This Row],[Gov_No]]))</f>
        <v>0.9178082191780822</v>
      </c>
      <c r="CJ1502" s="36">
        <f>IF(Table1[[#This Row],[Opp_Aye]]+Table1[[#This Row],[Opp_No]]=0,"",ABS(Table1[[#This Row],[Opp_Aye]]-Table1[[#This Row],[Opp_No]])/(Table1[[#This Row],[Opp_Aye]]+Table1[[#This Row],[Opp_No]]))</f>
        <v>1</v>
      </c>
      <c r="CK15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0.92641917762610293</v>
      </c>
    </row>
    <row r="1503" spans="1:89" x14ac:dyDescent="0.75">
      <c r="A1503" s="2">
        <v>1296</v>
      </c>
      <c r="B1503" s="15">
        <v>44676</v>
      </c>
      <c r="C1503" s="16">
        <v>0.82847222222222228</v>
      </c>
      <c r="D1503" s="2">
        <v>260</v>
      </c>
      <c r="E1503" s="19" t="s">
        <v>1385</v>
      </c>
      <c r="F1503" s="2"/>
      <c r="G1503" s="2"/>
      <c r="H1503" s="2">
        <v>278</v>
      </c>
      <c r="I1503" s="2">
        <v>182</v>
      </c>
      <c r="J1503" s="2">
        <v>0</v>
      </c>
      <c r="K1503" s="2">
        <v>0</v>
      </c>
      <c r="L1503" s="2">
        <v>0</v>
      </c>
      <c r="M1503" s="3">
        <v>276</v>
      </c>
      <c r="N1503" s="2">
        <v>0</v>
      </c>
      <c r="O1503" s="2">
        <v>0</v>
      </c>
      <c r="P1503" s="2">
        <v>0</v>
      </c>
      <c r="Q1503" s="2">
        <v>0</v>
      </c>
      <c r="R1503" s="4">
        <v>0</v>
      </c>
      <c r="S1503" s="2">
        <v>0</v>
      </c>
      <c r="T1503" s="2">
        <v>0</v>
      </c>
      <c r="U1503" s="2">
        <v>0</v>
      </c>
      <c r="V1503" s="2">
        <v>0</v>
      </c>
      <c r="W1503" s="2">
        <v>0</v>
      </c>
      <c r="X1503" s="2">
        <v>0</v>
      </c>
      <c r="Y1503" s="2">
        <v>0</v>
      </c>
      <c r="Z1503" s="2">
        <v>0</v>
      </c>
      <c r="AA1503" s="2">
        <v>0</v>
      </c>
      <c r="AB1503" s="2">
        <v>0</v>
      </c>
      <c r="AC1503" s="2">
        <v>0</v>
      </c>
      <c r="AD1503" s="2">
        <v>0</v>
      </c>
      <c r="AE1503" s="2">
        <v>1</v>
      </c>
      <c r="AF1503" s="2">
        <v>0</v>
      </c>
      <c r="AG1503" s="3">
        <v>11</v>
      </c>
      <c r="AH1503" s="2">
        <v>2</v>
      </c>
      <c r="AI1503" s="2">
        <v>0</v>
      </c>
      <c r="AJ1503" s="2">
        <v>1</v>
      </c>
      <c r="AK1503" s="2">
        <v>1</v>
      </c>
      <c r="AL1503" s="4">
        <v>150</v>
      </c>
      <c r="AM1503" s="2">
        <v>12</v>
      </c>
      <c r="AN1503" s="2">
        <v>3</v>
      </c>
      <c r="AO1503" s="2">
        <v>0</v>
      </c>
      <c r="AP1503" s="2">
        <v>0</v>
      </c>
      <c r="AQ1503" s="2">
        <v>1</v>
      </c>
      <c r="AR1503" s="2">
        <v>0</v>
      </c>
      <c r="AS1503" s="2">
        <v>0</v>
      </c>
      <c r="AT1503" s="2">
        <v>0</v>
      </c>
      <c r="AU1503" s="2">
        <v>0</v>
      </c>
      <c r="AV1503" s="2">
        <v>0</v>
      </c>
      <c r="AW1503" s="2">
        <v>0</v>
      </c>
      <c r="AX1503" s="2">
        <v>0</v>
      </c>
      <c r="AY1503" s="2">
        <v>0</v>
      </c>
      <c r="AZ1503" s="2">
        <v>0</v>
      </c>
      <c r="BA1503" s="2">
        <v>11</v>
      </c>
      <c r="BB1503" s="2">
        <v>0</v>
      </c>
      <c r="BC1503" s="2">
        <v>0</v>
      </c>
      <c r="BD1503" s="2">
        <v>0</v>
      </c>
      <c r="BE1503" s="2">
        <v>0</v>
      </c>
      <c r="BF1503" s="2">
        <v>0</v>
      </c>
      <c r="BG1503" s="2">
        <v>0</v>
      </c>
      <c r="BH1503" s="2">
        <v>0</v>
      </c>
      <c r="BI1503" s="2">
        <v>0</v>
      </c>
      <c r="BJ1503" s="2">
        <v>0</v>
      </c>
      <c r="BK1503" s="2">
        <v>0</v>
      </c>
      <c r="BL1503" s="2">
        <v>0</v>
      </c>
      <c r="BM1503" s="2">
        <v>0</v>
      </c>
      <c r="BN1503" s="2">
        <v>0</v>
      </c>
      <c r="BO1503" s="2">
        <v>0</v>
      </c>
      <c r="BP1503" s="2">
        <v>0</v>
      </c>
      <c r="BQ1503" s="2">
        <v>0</v>
      </c>
      <c r="BR1503" s="2">
        <v>11</v>
      </c>
      <c r="BS1503" s="2">
        <v>458</v>
      </c>
      <c r="BT1503" s="2">
        <v>2.4017467000000001E-2</v>
      </c>
      <c r="BU1503" s="5">
        <v>0.7</v>
      </c>
      <c r="BV1503" s="5">
        <f>IFERROR($BF1503/($AL1503+$R1503), "No Votes")</f>
        <v>0</v>
      </c>
      <c r="BW1503" s="5">
        <f>IFERROR($BA1503/($AG1503+$M1503), "No Votes")</f>
        <v>3.8327526132404179E-2</v>
      </c>
      <c r="BX1503" t="s">
        <v>2157</v>
      </c>
      <c r="BY1503" s="5" t="s">
        <v>2093</v>
      </c>
      <c r="BZ1503" s="5" t="s">
        <v>2088</v>
      </c>
      <c r="CA1503" s="28" t="str">
        <f>IF(Table1[[#This Row],[Party]]="Labour","Conservative","Labour")</f>
        <v>Labour</v>
      </c>
      <c r="CB1503" s="28" cm="1">
        <f t="array" ref="CB15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276</v>
      </c>
      <c r="CC1503" s="28" cm="1">
        <f t="array" ref="CC15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503" s="28">
        <f>IF(TRIM(Table1[[#This Row],[Party]])="Labour",Table1[[#This Row],[Conservative_Aye]],Table1[[#This Row],[Labour_Aye]])</f>
        <v>0</v>
      </c>
      <c r="CE1503" s="28">
        <f>IF(TRIM(Table1[[#This Row],[Party]])="Labour",Table1[[#This Row],[Conservative_No]],Table1[[#This Row],[Labour_No]])</f>
        <v>150</v>
      </c>
      <c r="CF1503" s="36">
        <f>IF(Table1[[#This Row],[Gov_Aye]]+Table1[[#This Row],[Gov_No]]=0,"",Table1[[#This Row],[Gov_Aye]]/(Table1[[#This Row],[Gov_Aye]]+Table1[[#This Row],[Gov_No]]))</f>
        <v>0.9616724738675958</v>
      </c>
      <c r="CG1503" s="36">
        <f>IF(Table1[[#This Row],[Opp_Aye]]+Table1[[#This Row],[Opp_No]]=0,"",Table1[[#This Row],[Opp_Aye]]/(Table1[[#This Row],[Opp_Aye]]+Table1[[#This Row],[Opp_No]]))</f>
        <v>0</v>
      </c>
      <c r="CH1503" s="36">
        <f>IF(OR(Table1[[#This Row],[Gov_Share]]="",Table1[[#This Row],[Opp_Share]]=""),"",ABS(Table1[[#This Row],[Gov_Share]]-Table1[[#This Row],[Opp_Share]]))</f>
        <v>0.9616724738675958</v>
      </c>
      <c r="CI1503" s="36">
        <f>IF(Table1[[#This Row],[Gov_Aye]]+Table1[[#This Row],[Gov_No]]=0,"",ABS(Table1[[#This Row],[Gov_Aye]]-Table1[[#This Row],[Gov_No]])/(Table1[[#This Row],[Gov_Aye]]+Table1[[#This Row],[Gov_No]]))</f>
        <v>0.9233449477351916</v>
      </c>
      <c r="CJ1503" s="36">
        <f>IF(Table1[[#This Row],[Opp_Aye]]+Table1[[#This Row],[Opp_No]]=0,"",ABS(Table1[[#This Row],[Opp_Aye]]-Table1[[#This Row],[Opp_No]])/(Table1[[#This Row],[Opp_Aye]]+Table1[[#This Row],[Opp_No]]))</f>
        <v>1</v>
      </c>
      <c r="CK15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0.92582929556466642</v>
      </c>
    </row>
    <row r="1504" spans="1:89" hidden="1" x14ac:dyDescent="0.75">
      <c r="A1504">
        <v>602</v>
      </c>
      <c r="B1504" s="17">
        <v>43510</v>
      </c>
      <c r="C1504" s="18">
        <v>0.72847222222222219</v>
      </c>
      <c r="D1504">
        <v>333</v>
      </c>
      <c r="E1504" s="20" t="s">
        <v>186</v>
      </c>
      <c r="F1504" t="s">
        <v>2000</v>
      </c>
      <c r="H1504">
        <v>258</v>
      </c>
      <c r="I1504">
        <v>303</v>
      </c>
      <c r="J1504">
        <v>0</v>
      </c>
      <c r="K1504">
        <v>0</v>
      </c>
      <c r="L1504">
        <v>0</v>
      </c>
      <c r="M1504" s="3">
        <v>243</v>
      </c>
      <c r="N1504">
        <v>10</v>
      </c>
      <c r="O1504">
        <v>0</v>
      </c>
      <c r="P1504">
        <v>0</v>
      </c>
      <c r="Q1504">
        <v>2</v>
      </c>
      <c r="R1504" s="4">
        <v>4</v>
      </c>
      <c r="S1504">
        <v>0</v>
      </c>
      <c r="T1504">
        <v>0</v>
      </c>
      <c r="U1504">
        <v>0</v>
      </c>
      <c r="V1504">
        <v>0</v>
      </c>
      <c r="W1504">
        <v>0</v>
      </c>
      <c r="X1504">
        <v>0</v>
      </c>
      <c r="Y1504">
        <v>0</v>
      </c>
      <c r="Z1504">
        <v>0</v>
      </c>
      <c r="AA1504">
        <v>0</v>
      </c>
      <c r="AB1504">
        <v>0</v>
      </c>
      <c r="AC1504">
        <v>0</v>
      </c>
      <c r="AD1504">
        <v>0</v>
      </c>
      <c r="AE1504">
        <v>0</v>
      </c>
      <c r="AF1504">
        <v>0</v>
      </c>
      <c r="AG1504" s="3">
        <v>5</v>
      </c>
      <c r="AH1504">
        <v>0</v>
      </c>
      <c r="AI1504">
        <v>0</v>
      </c>
      <c r="AJ1504">
        <v>1</v>
      </c>
      <c r="AK1504">
        <v>3</v>
      </c>
      <c r="AL1504" s="4">
        <v>244</v>
      </c>
      <c r="AM1504">
        <v>11</v>
      </c>
      <c r="AN1504">
        <v>4</v>
      </c>
      <c r="AO1504">
        <v>0</v>
      </c>
      <c r="AP1504">
        <v>35</v>
      </c>
      <c r="AQ1504">
        <v>0</v>
      </c>
      <c r="AR1504">
        <v>0</v>
      </c>
      <c r="AS1504">
        <v>0</v>
      </c>
      <c r="AT1504">
        <v>0</v>
      </c>
      <c r="AU1504">
        <v>0</v>
      </c>
      <c r="AV1504">
        <v>0</v>
      </c>
      <c r="AW1504">
        <v>0</v>
      </c>
      <c r="AX1504">
        <v>0</v>
      </c>
      <c r="AY1504">
        <v>0</v>
      </c>
      <c r="AZ1504">
        <v>0</v>
      </c>
      <c r="BA1504" s="3">
        <v>5</v>
      </c>
      <c r="BB1504">
        <v>0</v>
      </c>
      <c r="BC1504">
        <v>0</v>
      </c>
      <c r="BD1504">
        <v>0</v>
      </c>
      <c r="BE1504">
        <v>2</v>
      </c>
      <c r="BF1504" s="4">
        <v>4</v>
      </c>
      <c r="BG1504">
        <v>0</v>
      </c>
      <c r="BH1504">
        <v>0</v>
      </c>
      <c r="BI1504">
        <v>0</v>
      </c>
      <c r="BJ1504">
        <v>0</v>
      </c>
      <c r="BK1504">
        <v>0</v>
      </c>
      <c r="BL1504">
        <v>0</v>
      </c>
      <c r="BM1504">
        <v>0</v>
      </c>
      <c r="BN1504">
        <v>0</v>
      </c>
      <c r="BO1504">
        <v>0</v>
      </c>
      <c r="BP1504">
        <v>0</v>
      </c>
      <c r="BQ1504">
        <v>0</v>
      </c>
      <c r="BR1504">
        <v>11</v>
      </c>
      <c r="BS1504">
        <v>562</v>
      </c>
      <c r="BT1504">
        <v>0.02</v>
      </c>
      <c r="BU1504" s="1">
        <v>0.86</v>
      </c>
      <c r="BV1504" s="5">
        <f>IFERROR($BF1504/($AL1504+$R1504), "No Votes")</f>
        <v>1.6129032258064516E-2</v>
      </c>
      <c r="BW1504" s="5">
        <f>IFERROR($BA1504/($AG1504+$M1504), "No Votes")</f>
        <v>2.0161290322580645E-2</v>
      </c>
      <c r="BY1504" s="5" t="s">
        <v>2086</v>
      </c>
      <c r="BZ1504" s="5" t="s">
        <v>2088</v>
      </c>
      <c r="CA1504" s="28" t="str">
        <f>IF(Table1[[#This Row],[Party]]="Labour","Conservative","Labour")</f>
        <v>Labour</v>
      </c>
      <c r="CB1504" s="28" cm="1">
        <f t="array" ref="CB15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243</v>
      </c>
      <c r="CC1504" s="28" cm="1">
        <f t="array" ref="CC15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504" s="28">
        <f>IF(TRIM(Table1[[#This Row],[Party]])="Labour",Table1[[#This Row],[Conservative_Aye]],Table1[[#This Row],[Labour_Aye]])</f>
        <v>4</v>
      </c>
      <c r="CE1504" s="28">
        <f>IF(TRIM(Table1[[#This Row],[Party]])="Labour",Table1[[#This Row],[Conservative_No]],Table1[[#This Row],[Labour_No]])</f>
        <v>244</v>
      </c>
      <c r="CF1504" s="36">
        <f>IF(Table1[[#This Row],[Gov_Aye]]+Table1[[#This Row],[Gov_No]]=0,"",Table1[[#This Row],[Gov_Aye]]/(Table1[[#This Row],[Gov_Aye]]+Table1[[#This Row],[Gov_No]]))</f>
        <v>0.97983870967741937</v>
      </c>
      <c r="CG1504" s="36">
        <f>IF(Table1[[#This Row],[Opp_Aye]]+Table1[[#This Row],[Opp_No]]=0,"",Table1[[#This Row],[Opp_Aye]]/(Table1[[#This Row],[Opp_Aye]]+Table1[[#This Row],[Opp_No]]))</f>
        <v>1.6129032258064516E-2</v>
      </c>
      <c r="CH1504" s="36">
        <f>IF(OR(Table1[[#This Row],[Gov_Share]]="",Table1[[#This Row],[Opp_Share]]=""),"",ABS(Table1[[#This Row],[Gov_Share]]-Table1[[#This Row],[Opp_Share]]))</f>
        <v>0.96370967741935487</v>
      </c>
      <c r="CI1504" s="36">
        <f>IF(Table1[[#This Row],[Gov_Aye]]+Table1[[#This Row],[Gov_No]]=0,"",ABS(Table1[[#This Row],[Gov_Aye]]-Table1[[#This Row],[Gov_No]])/(Table1[[#This Row],[Gov_Aye]]+Table1[[#This Row],[Gov_No]]))</f>
        <v>0.95967741935483875</v>
      </c>
      <c r="CJ1504" s="36">
        <f>IF(Table1[[#This Row],[Opp_Aye]]+Table1[[#This Row],[Opp_No]]=0,"",ABS(Table1[[#This Row],[Opp_Aye]]-Table1[[#This Row],[Opp_No]])/(Table1[[#This Row],[Opp_Aye]]+Table1[[#This Row],[Opp_No]]))</f>
        <v>0.967741935483871</v>
      </c>
      <c r="CK15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0.92576164874551969</v>
      </c>
    </row>
    <row r="1505" spans="1:89" x14ac:dyDescent="0.75">
      <c r="A1505" s="2">
        <v>730</v>
      </c>
      <c r="B1505" s="15">
        <v>43762</v>
      </c>
      <c r="C1505" s="16">
        <v>0.72916666666666663</v>
      </c>
      <c r="D1505" s="2">
        <v>12</v>
      </c>
      <c r="E1505" s="19" t="s">
        <v>221</v>
      </c>
      <c r="F1505" s="2" t="s">
        <v>1922</v>
      </c>
      <c r="G1505" s="2"/>
      <c r="H1505" s="2">
        <v>310</v>
      </c>
      <c r="I1505" s="2">
        <v>294</v>
      </c>
      <c r="J1505" s="2">
        <v>0</v>
      </c>
      <c r="K1505" s="2">
        <v>0</v>
      </c>
      <c r="L1505" s="2">
        <v>0</v>
      </c>
      <c r="M1505" s="3">
        <v>283</v>
      </c>
      <c r="N1505" s="2">
        <v>9</v>
      </c>
      <c r="O1505" s="2">
        <v>0</v>
      </c>
      <c r="P1505" s="2">
        <v>0</v>
      </c>
      <c r="Q1505" s="2">
        <v>18</v>
      </c>
      <c r="R1505" s="4">
        <v>0</v>
      </c>
      <c r="S1505" s="2">
        <v>0</v>
      </c>
      <c r="T1505" s="2">
        <v>0</v>
      </c>
      <c r="U1505" s="2">
        <v>0</v>
      </c>
      <c r="V1505" s="2">
        <v>0</v>
      </c>
      <c r="W1505" s="2">
        <v>0</v>
      </c>
      <c r="X1505" s="2">
        <v>0</v>
      </c>
      <c r="Y1505" s="2">
        <v>0</v>
      </c>
      <c r="Z1505" s="2">
        <v>0</v>
      </c>
      <c r="AA1505" s="2">
        <v>0</v>
      </c>
      <c r="AB1505" s="2">
        <v>0</v>
      </c>
      <c r="AC1505" s="2">
        <v>0</v>
      </c>
      <c r="AD1505" s="2">
        <v>0</v>
      </c>
      <c r="AE1505" s="2">
        <v>0</v>
      </c>
      <c r="AF1505" s="2">
        <v>0</v>
      </c>
      <c r="AG1505" s="3">
        <v>0</v>
      </c>
      <c r="AH1505" s="2">
        <v>0</v>
      </c>
      <c r="AI1505" s="2">
        <v>0</v>
      </c>
      <c r="AJ1505" s="2">
        <v>1</v>
      </c>
      <c r="AK1505" s="2">
        <v>7</v>
      </c>
      <c r="AL1505" s="4">
        <v>230</v>
      </c>
      <c r="AM1505" s="2">
        <v>17</v>
      </c>
      <c r="AN1505" s="2">
        <v>4</v>
      </c>
      <c r="AO1505" s="2">
        <v>0</v>
      </c>
      <c r="AP1505" s="2">
        <v>35</v>
      </c>
      <c r="AQ1505" s="2">
        <v>0</v>
      </c>
      <c r="AR1505" s="2">
        <v>0</v>
      </c>
      <c r="AS1505" s="2">
        <v>0</v>
      </c>
      <c r="AT1505" s="2">
        <v>0</v>
      </c>
      <c r="AU1505" s="2">
        <v>0</v>
      </c>
      <c r="AV1505" s="2">
        <v>0</v>
      </c>
      <c r="AW1505" s="2">
        <v>0</v>
      </c>
      <c r="AX1505" s="2">
        <v>0</v>
      </c>
      <c r="AY1505" s="2">
        <v>0</v>
      </c>
      <c r="AZ1505" s="2">
        <v>0</v>
      </c>
      <c r="BA1505" s="44">
        <v>0</v>
      </c>
      <c r="BB1505" s="2">
        <v>0</v>
      </c>
      <c r="BC1505" s="2">
        <v>0</v>
      </c>
      <c r="BD1505" s="2">
        <v>0</v>
      </c>
      <c r="BE1505" s="2">
        <v>7</v>
      </c>
      <c r="BF1505" s="45">
        <v>0</v>
      </c>
      <c r="BG1505" s="2">
        <v>0</v>
      </c>
      <c r="BH1505" s="2">
        <v>0</v>
      </c>
      <c r="BI1505" s="2">
        <v>0</v>
      </c>
      <c r="BJ1505" s="2">
        <v>0</v>
      </c>
      <c r="BK1505" s="2">
        <v>0</v>
      </c>
      <c r="BL1505" s="2">
        <v>0</v>
      </c>
      <c r="BM1505" s="2">
        <v>0</v>
      </c>
      <c r="BN1505" s="2">
        <v>0</v>
      </c>
      <c r="BO1505" s="2">
        <v>0</v>
      </c>
      <c r="BP1505" s="2">
        <v>0</v>
      </c>
      <c r="BQ1505" s="2">
        <v>0</v>
      </c>
      <c r="BR1505" s="2">
        <v>7</v>
      </c>
      <c r="BS1505" s="2">
        <v>604</v>
      </c>
      <c r="BT1505" s="2">
        <v>0.01</v>
      </c>
      <c r="BU1505" s="5">
        <v>0.93</v>
      </c>
      <c r="BV1505" s="5">
        <f>IFERROR($BF1505/($AL1505+$R1505), "No Votes")</f>
        <v>0</v>
      </c>
      <c r="BW1505" s="5">
        <f>IFERROR($BA1505/($AG1505+$M1505), "No Votes")</f>
        <v>0</v>
      </c>
      <c r="BX1505" t="s">
        <v>2157</v>
      </c>
      <c r="BY1505" s="5" t="s">
        <v>2093</v>
      </c>
      <c r="BZ1505" s="5" t="s">
        <v>2088</v>
      </c>
      <c r="CA1505" s="28" t="str">
        <f>IF(Table1[[#This Row],[Party]]="Labour","Conservative","Labour")</f>
        <v>Labour</v>
      </c>
      <c r="CB1505" s="28" cm="1">
        <f t="array" ref="CB15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283</v>
      </c>
      <c r="CC1505" s="28" cm="1">
        <f t="array" ref="CC15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05" s="28">
        <f>IF(TRIM(Table1[[#This Row],[Party]])="Labour",Table1[[#This Row],[Conservative_Aye]],Table1[[#This Row],[Labour_Aye]])</f>
        <v>0</v>
      </c>
      <c r="CE1505" s="28">
        <f>IF(TRIM(Table1[[#This Row],[Party]])="Labour",Table1[[#This Row],[Conservative_No]],Table1[[#This Row],[Labour_No]])</f>
        <v>230</v>
      </c>
      <c r="CF1505" s="36">
        <f>IF(Table1[[#This Row],[Gov_Aye]]+Table1[[#This Row],[Gov_No]]=0,"",Table1[[#This Row],[Gov_Aye]]/(Table1[[#This Row],[Gov_Aye]]+Table1[[#This Row],[Gov_No]]))</f>
        <v>1</v>
      </c>
      <c r="CG1505" s="36">
        <f>IF(Table1[[#This Row],[Opp_Aye]]+Table1[[#This Row],[Opp_No]]=0,"",Table1[[#This Row],[Opp_Aye]]/(Table1[[#This Row],[Opp_Aye]]+Table1[[#This Row],[Opp_No]]))</f>
        <v>0</v>
      </c>
      <c r="CH1505" s="36">
        <f>IF(OR(Table1[[#This Row],[Gov_Share]]="",Table1[[#This Row],[Opp_Share]]=""),"",ABS(Table1[[#This Row],[Gov_Share]]-Table1[[#This Row],[Opp_Share]]))</f>
        <v>1</v>
      </c>
      <c r="CI1505" s="36">
        <f>IF(Table1[[#This Row],[Gov_Aye]]+Table1[[#This Row],[Gov_No]]=0,"",ABS(Table1[[#This Row],[Gov_Aye]]-Table1[[#This Row],[Gov_No]])/(Table1[[#This Row],[Gov_Aye]]+Table1[[#This Row],[Gov_No]]))</f>
        <v>1</v>
      </c>
      <c r="CJ1505" s="36">
        <f>IF(Table1[[#This Row],[Opp_Aye]]+Table1[[#This Row],[Opp_No]]=0,"",ABS(Table1[[#This Row],[Opp_Aye]]-Table1[[#This Row],[Opp_No]])/(Table1[[#This Row],[Opp_Aye]]+Table1[[#This Row],[Opp_No]]))</f>
        <v>1</v>
      </c>
      <c r="CK15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0.94702686591429464</v>
      </c>
    </row>
    <row r="1506" spans="1:89" ht="29.5" x14ac:dyDescent="0.75">
      <c r="A1506" s="2">
        <v>728</v>
      </c>
      <c r="B1506" s="15">
        <v>43762</v>
      </c>
      <c r="C1506" s="16">
        <v>0.70763888888888893</v>
      </c>
      <c r="D1506" s="2">
        <v>10</v>
      </c>
      <c r="E1506" s="19" t="s">
        <v>238</v>
      </c>
      <c r="F1506" s="2" t="s">
        <v>1922</v>
      </c>
      <c r="G1506" s="2"/>
      <c r="H1506" s="2">
        <v>293</v>
      </c>
      <c r="I1506" s="2">
        <v>311</v>
      </c>
      <c r="J1506" s="2">
        <v>0</v>
      </c>
      <c r="K1506" s="2">
        <v>0</v>
      </c>
      <c r="L1506" s="2">
        <v>0</v>
      </c>
      <c r="M1506" s="3">
        <v>0</v>
      </c>
      <c r="N1506" s="2">
        <v>0</v>
      </c>
      <c r="O1506" s="2">
        <v>0</v>
      </c>
      <c r="P1506" s="2">
        <v>1</v>
      </c>
      <c r="Q1506" s="2">
        <v>6</v>
      </c>
      <c r="R1506" s="4">
        <v>229</v>
      </c>
      <c r="S1506" s="2">
        <v>17</v>
      </c>
      <c r="T1506" s="2">
        <v>4</v>
      </c>
      <c r="U1506" s="2">
        <v>0</v>
      </c>
      <c r="V1506" s="2">
        <v>35</v>
      </c>
      <c r="W1506" s="2">
        <v>0</v>
      </c>
      <c r="X1506" s="2">
        <v>0</v>
      </c>
      <c r="Y1506" s="2">
        <v>0</v>
      </c>
      <c r="Z1506" s="2">
        <v>0</v>
      </c>
      <c r="AA1506" s="2">
        <v>0</v>
      </c>
      <c r="AB1506" s="2">
        <v>0</v>
      </c>
      <c r="AC1506" s="2">
        <v>0</v>
      </c>
      <c r="AD1506" s="2">
        <v>0</v>
      </c>
      <c r="AE1506" s="2">
        <v>0</v>
      </c>
      <c r="AF1506" s="2">
        <v>0</v>
      </c>
      <c r="AG1506" s="3">
        <v>283</v>
      </c>
      <c r="AH1506" s="2">
        <v>9</v>
      </c>
      <c r="AI1506" s="2">
        <v>0</v>
      </c>
      <c r="AJ1506" s="2">
        <v>0</v>
      </c>
      <c r="AK1506" s="2">
        <v>18</v>
      </c>
      <c r="AL1506" s="4">
        <v>0</v>
      </c>
      <c r="AM1506" s="2">
        <v>0</v>
      </c>
      <c r="AN1506" s="2">
        <v>0</v>
      </c>
      <c r="AO1506" s="2">
        <v>0</v>
      </c>
      <c r="AP1506" s="2">
        <v>0</v>
      </c>
      <c r="AQ1506" s="2">
        <v>0</v>
      </c>
      <c r="AR1506" s="2">
        <v>0</v>
      </c>
      <c r="AS1506" s="2">
        <v>0</v>
      </c>
      <c r="AT1506" s="2">
        <v>0</v>
      </c>
      <c r="AU1506" s="2">
        <v>0</v>
      </c>
      <c r="AV1506" s="2">
        <v>0</v>
      </c>
      <c r="AW1506" s="2">
        <v>0</v>
      </c>
      <c r="AX1506" s="2">
        <v>0</v>
      </c>
      <c r="AY1506" s="2">
        <v>0</v>
      </c>
      <c r="AZ1506" s="2">
        <v>0</v>
      </c>
      <c r="BA1506" s="44">
        <v>0</v>
      </c>
      <c r="BB1506" s="2">
        <v>0</v>
      </c>
      <c r="BC1506" s="2">
        <v>0</v>
      </c>
      <c r="BD1506" s="2">
        <v>0</v>
      </c>
      <c r="BE1506" s="2">
        <v>6</v>
      </c>
      <c r="BF1506" s="45">
        <v>0</v>
      </c>
      <c r="BG1506" s="2">
        <v>0</v>
      </c>
      <c r="BH1506" s="2">
        <v>0</v>
      </c>
      <c r="BI1506" s="2">
        <v>0</v>
      </c>
      <c r="BJ1506" s="2">
        <v>0</v>
      </c>
      <c r="BK1506" s="2">
        <v>0</v>
      </c>
      <c r="BL1506" s="2">
        <v>0</v>
      </c>
      <c r="BM1506" s="2">
        <v>0</v>
      </c>
      <c r="BN1506" s="2">
        <v>0</v>
      </c>
      <c r="BO1506" s="2">
        <v>0</v>
      </c>
      <c r="BP1506" s="2">
        <v>0</v>
      </c>
      <c r="BQ1506" s="2">
        <v>0</v>
      </c>
      <c r="BR1506" s="2">
        <v>6</v>
      </c>
      <c r="BS1506" s="2">
        <v>602</v>
      </c>
      <c r="BT1506" s="2">
        <v>0.01</v>
      </c>
      <c r="BU1506" s="5">
        <v>0.93</v>
      </c>
      <c r="BV1506" s="5">
        <f>IFERROR($BF1506/($AL1506+$R1506), "No Votes")</f>
        <v>0</v>
      </c>
      <c r="BW1506" s="5">
        <f>IFERROR($BA1506/($AG1506+$M1506), "No Votes")</f>
        <v>0</v>
      </c>
      <c r="BX1506" t="s">
        <v>2157</v>
      </c>
      <c r="BY1506" s="5" t="s">
        <v>2093</v>
      </c>
      <c r="BZ1506" s="5" t="s">
        <v>2088</v>
      </c>
      <c r="CA1506" s="28" t="str">
        <f>IF(Table1[[#This Row],[Party]]="Labour","Conservative","Labour")</f>
        <v>Labour</v>
      </c>
      <c r="CB1506" s="28" cm="1">
        <f t="array" ref="CB15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06" s="28" cm="1">
        <f t="array" ref="CC15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506" s="28">
        <f>IF(TRIM(Table1[[#This Row],[Party]])="Labour",Table1[[#This Row],[Conservative_Aye]],Table1[[#This Row],[Labour_Aye]])</f>
        <v>229</v>
      </c>
      <c r="CE1506" s="28">
        <f>IF(TRIM(Table1[[#This Row],[Party]])="Labour",Table1[[#This Row],[Conservative_No]],Table1[[#This Row],[Labour_No]])</f>
        <v>0</v>
      </c>
      <c r="CF1506" s="36">
        <f>IF(Table1[[#This Row],[Gov_Aye]]+Table1[[#This Row],[Gov_No]]=0,"",Table1[[#This Row],[Gov_Aye]]/(Table1[[#This Row],[Gov_Aye]]+Table1[[#This Row],[Gov_No]]))</f>
        <v>0</v>
      </c>
      <c r="CG1506" s="36">
        <f>IF(Table1[[#This Row],[Opp_Aye]]+Table1[[#This Row],[Opp_No]]=0,"",Table1[[#This Row],[Opp_Aye]]/(Table1[[#This Row],[Opp_Aye]]+Table1[[#This Row],[Opp_No]]))</f>
        <v>1</v>
      </c>
      <c r="CH1506" s="36">
        <f>IF(OR(Table1[[#This Row],[Gov_Share]]="",Table1[[#This Row],[Opp_Share]]=""),"",ABS(Table1[[#This Row],[Gov_Share]]-Table1[[#This Row],[Opp_Share]]))</f>
        <v>1</v>
      </c>
      <c r="CI1506" s="36">
        <f>IF(Table1[[#This Row],[Gov_Aye]]+Table1[[#This Row],[Gov_No]]=0,"",ABS(Table1[[#This Row],[Gov_Aye]]-Table1[[#This Row],[Gov_No]])/(Table1[[#This Row],[Gov_Aye]]+Table1[[#This Row],[Gov_No]]))</f>
        <v>1</v>
      </c>
      <c r="CJ1506" s="36">
        <f>IF(Table1[[#This Row],[Opp_Aye]]+Table1[[#This Row],[Opp_No]]=0,"",ABS(Table1[[#This Row],[Opp_Aye]]-Table1[[#This Row],[Opp_No]])/(Table1[[#This Row],[Opp_Aye]]+Table1[[#This Row],[Opp_No]]))</f>
        <v>1</v>
      </c>
      <c r="CK15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0.94704193930160108</v>
      </c>
    </row>
    <row r="1507" spans="1:89" ht="29.5" x14ac:dyDescent="0.75">
      <c r="A1507" s="2">
        <v>1274</v>
      </c>
      <c r="B1507" s="15">
        <v>44650</v>
      </c>
      <c r="C1507" s="16">
        <v>0.79861111111111116</v>
      </c>
      <c r="D1507" s="2">
        <v>238</v>
      </c>
      <c r="E1507" s="19" t="s">
        <v>1531</v>
      </c>
      <c r="F1507" s="2"/>
      <c r="G1507" s="2"/>
      <c r="H1507" s="2">
        <v>249</v>
      </c>
      <c r="I1507" s="2">
        <v>167</v>
      </c>
      <c r="J1507" s="2">
        <v>0</v>
      </c>
      <c r="K1507" s="2">
        <v>0</v>
      </c>
      <c r="L1507" s="2">
        <v>0</v>
      </c>
      <c r="M1507" s="3">
        <v>244</v>
      </c>
      <c r="N1507" s="2">
        <v>0</v>
      </c>
      <c r="O1507" s="2">
        <v>0</v>
      </c>
      <c r="P1507" s="2">
        <v>0</v>
      </c>
      <c r="Q1507" s="2">
        <v>0</v>
      </c>
      <c r="R1507" s="4">
        <v>0</v>
      </c>
      <c r="S1507" s="2">
        <v>0</v>
      </c>
      <c r="T1507" s="2">
        <v>0</v>
      </c>
      <c r="U1507" s="2">
        <v>0</v>
      </c>
      <c r="V1507" s="2">
        <v>0</v>
      </c>
      <c r="W1507" s="2">
        <v>0</v>
      </c>
      <c r="X1507" s="2">
        <v>0</v>
      </c>
      <c r="Y1507" s="2">
        <v>0</v>
      </c>
      <c r="Z1507" s="2">
        <v>0</v>
      </c>
      <c r="AA1507" s="2">
        <v>0</v>
      </c>
      <c r="AB1507" s="2">
        <v>0</v>
      </c>
      <c r="AC1507" s="2">
        <v>0</v>
      </c>
      <c r="AD1507" s="2">
        <v>0</v>
      </c>
      <c r="AE1507" s="2">
        <v>0</v>
      </c>
      <c r="AF1507" s="2">
        <v>0</v>
      </c>
      <c r="AG1507" s="3">
        <v>10</v>
      </c>
      <c r="AH1507" s="2">
        <v>3</v>
      </c>
      <c r="AI1507" s="2">
        <v>0</v>
      </c>
      <c r="AJ1507" s="2">
        <v>1</v>
      </c>
      <c r="AK1507" s="2">
        <v>2</v>
      </c>
      <c r="AL1507" s="4">
        <v>135</v>
      </c>
      <c r="AM1507" s="2">
        <v>11</v>
      </c>
      <c r="AN1507" s="2">
        <v>2</v>
      </c>
      <c r="AO1507" s="2">
        <v>0</v>
      </c>
      <c r="AP1507" s="2">
        <v>0</v>
      </c>
      <c r="AQ1507" s="2">
        <v>1</v>
      </c>
      <c r="AR1507" s="2">
        <v>0</v>
      </c>
      <c r="AS1507" s="2">
        <v>0</v>
      </c>
      <c r="AT1507" s="2">
        <v>0</v>
      </c>
      <c r="AU1507" s="2">
        <v>0</v>
      </c>
      <c r="AV1507" s="2">
        <v>0</v>
      </c>
      <c r="AW1507" s="2">
        <v>0</v>
      </c>
      <c r="AX1507" s="2">
        <v>0</v>
      </c>
      <c r="AY1507" s="2">
        <v>0</v>
      </c>
      <c r="AZ1507" s="2">
        <v>0</v>
      </c>
      <c r="BA1507" s="2">
        <v>10</v>
      </c>
      <c r="BB1507" s="2">
        <v>0</v>
      </c>
      <c r="BC1507" s="2">
        <v>0</v>
      </c>
      <c r="BD1507" s="2">
        <v>0</v>
      </c>
      <c r="BE1507" s="2">
        <v>0</v>
      </c>
      <c r="BF1507" s="2">
        <v>0</v>
      </c>
      <c r="BG1507" s="2">
        <v>0</v>
      </c>
      <c r="BH1507" s="2">
        <v>0</v>
      </c>
      <c r="BI1507" s="2">
        <v>0</v>
      </c>
      <c r="BJ1507" s="2">
        <v>0</v>
      </c>
      <c r="BK1507" s="2">
        <v>0</v>
      </c>
      <c r="BL1507" s="2">
        <v>0</v>
      </c>
      <c r="BM1507" s="2">
        <v>0</v>
      </c>
      <c r="BN1507" s="2">
        <v>0</v>
      </c>
      <c r="BO1507" s="2">
        <v>0</v>
      </c>
      <c r="BP1507" s="2">
        <v>0</v>
      </c>
      <c r="BQ1507" s="2">
        <v>0</v>
      </c>
      <c r="BR1507" s="2">
        <v>10</v>
      </c>
      <c r="BS1507" s="2">
        <v>409</v>
      </c>
      <c r="BT1507" s="2">
        <v>2.4449878000000001E-2</v>
      </c>
      <c r="BU1507" s="5">
        <v>0.63</v>
      </c>
      <c r="BV1507" s="5">
        <f>IFERROR($BF1507/($AL1507+$R1507), "No Votes")</f>
        <v>0</v>
      </c>
      <c r="BW1507" s="5">
        <f>IFERROR($BA1507/($AG1507+$M1507), "No Votes")</f>
        <v>3.937007874015748E-2</v>
      </c>
      <c r="BX1507" t="s">
        <v>2157</v>
      </c>
      <c r="BY1507" s="5" t="s">
        <v>2093</v>
      </c>
      <c r="BZ1507" s="5" t="s">
        <v>2088</v>
      </c>
      <c r="CA1507" s="28" t="str">
        <f>IF(Table1[[#This Row],[Party]]="Labour","Conservative","Labour")</f>
        <v>Labour</v>
      </c>
      <c r="CB1507" s="28" cm="1">
        <f t="array" ref="CB15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244</v>
      </c>
      <c r="CC1507" s="28" cm="1">
        <f t="array" ref="CC15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10</v>
      </c>
      <c r="CD1507" s="28">
        <f>IF(TRIM(Table1[[#This Row],[Party]])="Labour",Table1[[#This Row],[Conservative_Aye]],Table1[[#This Row],[Labour_Aye]])</f>
        <v>0</v>
      </c>
      <c r="CE1507" s="28">
        <f>IF(TRIM(Table1[[#This Row],[Party]])="Labour",Table1[[#This Row],[Conservative_No]],Table1[[#This Row],[Labour_No]])</f>
        <v>135</v>
      </c>
      <c r="CF1507" s="36">
        <f>IF(Table1[[#This Row],[Gov_Aye]]+Table1[[#This Row],[Gov_No]]=0,"",Table1[[#This Row],[Gov_Aye]]/(Table1[[#This Row],[Gov_Aye]]+Table1[[#This Row],[Gov_No]]))</f>
        <v>0.96062992125984248</v>
      </c>
      <c r="CG1507" s="36">
        <f>IF(Table1[[#This Row],[Opp_Aye]]+Table1[[#This Row],[Opp_No]]=0,"",Table1[[#This Row],[Opp_Aye]]/(Table1[[#This Row],[Opp_Aye]]+Table1[[#This Row],[Opp_No]]))</f>
        <v>0</v>
      </c>
      <c r="CH1507" s="36">
        <f>IF(OR(Table1[[#This Row],[Gov_Share]]="",Table1[[#This Row],[Opp_Share]]=""),"",ABS(Table1[[#This Row],[Gov_Share]]-Table1[[#This Row],[Opp_Share]]))</f>
        <v>0.96062992125984248</v>
      </c>
      <c r="CI1507" s="36">
        <f>IF(Table1[[#This Row],[Gov_Aye]]+Table1[[#This Row],[Gov_No]]=0,"",ABS(Table1[[#This Row],[Gov_Aye]]-Table1[[#This Row],[Gov_No]])/(Table1[[#This Row],[Gov_Aye]]+Table1[[#This Row],[Gov_No]]))</f>
        <v>0.92125984251968507</v>
      </c>
      <c r="CJ1507" s="36">
        <f>IF(Table1[[#This Row],[Opp_Aye]]+Table1[[#This Row],[Opp_No]]=0,"",ABS(Table1[[#This Row],[Opp_Aye]]-Table1[[#This Row],[Opp_No]])/(Table1[[#This Row],[Opp_Aye]]+Table1[[#This Row],[Opp_No]]))</f>
        <v>1</v>
      </c>
      <c r="CK15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0.92364334050662444</v>
      </c>
    </row>
    <row r="1508" spans="1:89" ht="29.5" x14ac:dyDescent="0.75">
      <c r="A1508" s="2">
        <v>1507</v>
      </c>
      <c r="B1508" s="15">
        <v>45012</v>
      </c>
      <c r="C1508" s="16">
        <v>0.93055555555555558</v>
      </c>
      <c r="D1508" s="2">
        <v>200</v>
      </c>
      <c r="E1508" s="19" t="s">
        <v>1586</v>
      </c>
      <c r="F1508" s="2"/>
      <c r="G1508" s="2"/>
      <c r="H1508" s="2">
        <v>67</v>
      </c>
      <c r="I1508" s="2">
        <v>307</v>
      </c>
      <c r="J1508" s="2">
        <v>1</v>
      </c>
      <c r="K1508" s="2">
        <v>1</v>
      </c>
      <c r="L1508" s="2">
        <v>0</v>
      </c>
      <c r="M1508" s="3">
        <v>0</v>
      </c>
      <c r="N1508" s="2">
        <v>3</v>
      </c>
      <c r="O1508" s="2">
        <v>0</v>
      </c>
      <c r="P1508" s="2">
        <v>1</v>
      </c>
      <c r="Q1508" s="2">
        <v>2</v>
      </c>
      <c r="R1508" s="4">
        <v>0</v>
      </c>
      <c r="S1508" s="2">
        <v>12</v>
      </c>
      <c r="T1508" s="2">
        <v>3</v>
      </c>
      <c r="U1508" s="2">
        <v>0</v>
      </c>
      <c r="V1508" s="2">
        <v>43</v>
      </c>
      <c r="W1508" s="2">
        <v>1</v>
      </c>
      <c r="X1508" s="2">
        <v>0</v>
      </c>
      <c r="Y1508" s="2">
        <v>0</v>
      </c>
      <c r="Z1508" s="2">
        <v>0</v>
      </c>
      <c r="AA1508" s="2">
        <v>0</v>
      </c>
      <c r="AB1508" s="2">
        <v>0</v>
      </c>
      <c r="AC1508" s="2">
        <v>0</v>
      </c>
      <c r="AD1508" s="2">
        <v>0</v>
      </c>
      <c r="AE1508" s="2">
        <v>0</v>
      </c>
      <c r="AF1508" s="2">
        <v>0</v>
      </c>
      <c r="AG1508" s="3">
        <v>302</v>
      </c>
      <c r="AH1508" s="2">
        <v>0</v>
      </c>
      <c r="AI1508" s="2">
        <v>0</v>
      </c>
      <c r="AJ1508" s="2">
        <v>0</v>
      </c>
      <c r="AK1508" s="2">
        <v>4</v>
      </c>
      <c r="AL1508" s="4">
        <v>1</v>
      </c>
      <c r="AM1508" s="2">
        <v>0</v>
      </c>
      <c r="AN1508" s="2">
        <v>0</v>
      </c>
      <c r="AO1508" s="2">
        <v>0</v>
      </c>
      <c r="AP1508" s="2">
        <v>0</v>
      </c>
      <c r="AQ1508" s="2">
        <v>0</v>
      </c>
      <c r="AR1508" s="2">
        <v>0</v>
      </c>
      <c r="AS1508" s="2">
        <v>0</v>
      </c>
      <c r="AT1508" s="2">
        <v>0</v>
      </c>
      <c r="AU1508" s="2">
        <v>0</v>
      </c>
      <c r="AV1508" s="2">
        <v>0</v>
      </c>
      <c r="AW1508" s="2">
        <v>0</v>
      </c>
      <c r="AX1508" s="2">
        <v>0</v>
      </c>
      <c r="AY1508" s="2">
        <v>0</v>
      </c>
      <c r="AZ1508" s="2">
        <v>0</v>
      </c>
      <c r="BA1508" s="2">
        <v>0</v>
      </c>
      <c r="BB1508" s="2">
        <v>0</v>
      </c>
      <c r="BC1508" s="2">
        <v>0</v>
      </c>
      <c r="BD1508" s="2">
        <v>0</v>
      </c>
      <c r="BE1508" s="2">
        <v>2</v>
      </c>
      <c r="BF1508" s="2">
        <v>0</v>
      </c>
      <c r="BG1508" s="2">
        <v>0</v>
      </c>
      <c r="BH1508" s="2">
        <v>0</v>
      </c>
      <c r="BI1508" s="2">
        <v>0</v>
      </c>
      <c r="BJ1508" s="2">
        <v>0</v>
      </c>
      <c r="BK1508" s="2">
        <v>0</v>
      </c>
      <c r="BL1508" s="2">
        <v>0</v>
      </c>
      <c r="BM1508" s="2">
        <v>0</v>
      </c>
      <c r="BN1508" s="2">
        <v>0</v>
      </c>
      <c r="BO1508" s="2">
        <v>0</v>
      </c>
      <c r="BP1508" s="2">
        <v>0</v>
      </c>
      <c r="BQ1508" s="2">
        <v>0</v>
      </c>
      <c r="BR1508" s="2">
        <v>2</v>
      </c>
      <c r="BS1508" s="2">
        <v>374</v>
      </c>
      <c r="BT1508" s="2">
        <v>5.3475939999999998E-3</v>
      </c>
      <c r="BU1508" s="5">
        <v>0.57999999999999996</v>
      </c>
      <c r="BV1508" s="5">
        <f>IFERROR($BF1508/($AL1508+$R1508), "No Votes")</f>
        <v>0</v>
      </c>
      <c r="BW1508" s="5">
        <f>IFERROR($BA1508/($AG1508+$M1508), "No Votes")</f>
        <v>0</v>
      </c>
      <c r="BX1508" t="s">
        <v>2157</v>
      </c>
      <c r="BY1508" s="5" t="s">
        <v>2096</v>
      </c>
      <c r="BZ1508" s="5" t="s">
        <v>2088</v>
      </c>
      <c r="CA1508" s="28" t="str">
        <f>IF(Table1[[#This Row],[Party]]="Labour","Conservative","Labour")</f>
        <v>Labour</v>
      </c>
      <c r="CB1508" s="28" cm="1">
        <f t="array" ref="CB15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08" s="28" cm="1">
        <f t="array" ref="CC15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508" s="28">
        <f>IF(TRIM(Table1[[#This Row],[Party]])="Labour",Table1[[#This Row],[Conservative_Aye]],Table1[[#This Row],[Labour_Aye]])</f>
        <v>0</v>
      </c>
      <c r="CE1508" s="28">
        <f>IF(TRIM(Table1[[#This Row],[Party]])="Labour",Table1[[#This Row],[Conservative_No]],Table1[[#This Row],[Labour_No]])</f>
        <v>1</v>
      </c>
      <c r="CF1508" s="36">
        <f>IF(Table1[[#This Row],[Gov_Aye]]+Table1[[#This Row],[Gov_No]]=0,"",Table1[[#This Row],[Gov_Aye]]/(Table1[[#This Row],[Gov_Aye]]+Table1[[#This Row],[Gov_No]]))</f>
        <v>0</v>
      </c>
      <c r="CG1508" s="36">
        <f>IF(Table1[[#This Row],[Opp_Aye]]+Table1[[#This Row],[Opp_No]]=0,"",Table1[[#This Row],[Opp_Aye]]/(Table1[[#This Row],[Opp_Aye]]+Table1[[#This Row],[Opp_No]]))</f>
        <v>0</v>
      </c>
      <c r="CH1508" s="36">
        <f>IF(OR(Table1[[#This Row],[Gov_Share]]="",Table1[[#This Row],[Opp_Share]]=""),"",ABS(Table1[[#This Row],[Gov_Share]]-Table1[[#This Row],[Opp_Share]]))</f>
        <v>0</v>
      </c>
      <c r="CI1508" s="36">
        <f>IF(Table1[[#This Row],[Gov_Aye]]+Table1[[#This Row],[Gov_No]]=0,"",ABS(Table1[[#This Row],[Gov_Aye]]-Table1[[#This Row],[Gov_No]])/(Table1[[#This Row],[Gov_Aye]]+Table1[[#This Row],[Gov_No]]))</f>
        <v>1</v>
      </c>
      <c r="CJ1508" s="36">
        <f>IF(Table1[[#This Row],[Opp_Aye]]+Table1[[#This Row],[Opp_No]]=0,"",ABS(Table1[[#This Row],[Opp_Aye]]-Table1[[#This Row],[Opp_No]])/(Table1[[#This Row],[Opp_Aye]]+Table1[[#This Row],[Opp_No]]))</f>
        <v>1</v>
      </c>
      <c r="CK15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0.9233113255459624</v>
      </c>
    </row>
    <row r="1509" spans="1:89" hidden="1" x14ac:dyDescent="0.75">
      <c r="A1509" s="2">
        <v>620</v>
      </c>
      <c r="B1509" s="15">
        <v>43530</v>
      </c>
      <c r="C1509" s="16">
        <v>0</v>
      </c>
      <c r="D1509" s="2">
        <v>351</v>
      </c>
      <c r="E1509" s="19" t="s">
        <v>1647</v>
      </c>
      <c r="F1509" s="2"/>
      <c r="G1509" s="2"/>
      <c r="H1509" s="2">
        <v>302</v>
      </c>
      <c r="I1509" s="2">
        <v>44</v>
      </c>
      <c r="J1509" s="2">
        <v>0</v>
      </c>
      <c r="K1509" s="2">
        <v>0</v>
      </c>
      <c r="L1509" s="2">
        <v>0</v>
      </c>
      <c r="M1509" s="3">
        <v>289</v>
      </c>
      <c r="N1509" s="2">
        <v>10</v>
      </c>
      <c r="O1509" s="2">
        <v>0</v>
      </c>
      <c r="P1509" s="2">
        <v>0</v>
      </c>
      <c r="Q1509" s="2">
        <v>2</v>
      </c>
      <c r="R1509" s="4">
        <v>1</v>
      </c>
      <c r="S1509" s="2">
        <v>0</v>
      </c>
      <c r="T1509" s="2">
        <v>0</v>
      </c>
      <c r="U1509" s="2">
        <v>0</v>
      </c>
      <c r="V1509" s="2">
        <v>0</v>
      </c>
      <c r="W1509" s="2">
        <v>0</v>
      </c>
      <c r="X1509" s="2">
        <v>0</v>
      </c>
      <c r="Y1509" s="2">
        <v>0</v>
      </c>
      <c r="Z1509" s="2">
        <v>0</v>
      </c>
      <c r="AA1509" s="2">
        <v>0</v>
      </c>
      <c r="AB1509" s="2">
        <v>0</v>
      </c>
      <c r="AC1509" s="2">
        <v>0</v>
      </c>
      <c r="AD1509" s="2">
        <v>0</v>
      </c>
      <c r="AE1509" s="2">
        <v>0</v>
      </c>
      <c r="AF1509" s="2">
        <v>0</v>
      </c>
      <c r="AG1509" s="3">
        <v>0</v>
      </c>
      <c r="AH1509" s="2">
        <v>0</v>
      </c>
      <c r="AI1509" s="2">
        <v>0</v>
      </c>
      <c r="AJ1509" s="2">
        <v>1</v>
      </c>
      <c r="AK1509" s="2">
        <v>0</v>
      </c>
      <c r="AL1509" s="4">
        <v>6</v>
      </c>
      <c r="AM1509" s="2">
        <v>8</v>
      </c>
      <c r="AN1509" s="2">
        <v>2</v>
      </c>
      <c r="AO1509" s="2">
        <v>0</v>
      </c>
      <c r="AP1509" s="2">
        <v>27</v>
      </c>
      <c r="AQ1509" s="2">
        <v>0</v>
      </c>
      <c r="AR1509" s="2">
        <v>0</v>
      </c>
      <c r="AS1509" s="2">
        <v>0</v>
      </c>
      <c r="AT1509" s="2">
        <v>0</v>
      </c>
      <c r="AU1509" s="2">
        <v>0</v>
      </c>
      <c r="AV1509" s="2">
        <v>0</v>
      </c>
      <c r="AW1509" s="2">
        <v>0</v>
      </c>
      <c r="AX1509" s="2">
        <v>0</v>
      </c>
      <c r="AY1509" s="2">
        <v>0</v>
      </c>
      <c r="AZ1509" s="2">
        <v>0</v>
      </c>
      <c r="BA1509" s="2">
        <v>0</v>
      </c>
      <c r="BB1509" s="2">
        <v>0</v>
      </c>
      <c r="BC1509" s="2">
        <v>0</v>
      </c>
      <c r="BD1509" s="2">
        <v>0</v>
      </c>
      <c r="BE1509" s="2">
        <v>0</v>
      </c>
      <c r="BF1509" s="2">
        <v>1</v>
      </c>
      <c r="BG1509" s="2">
        <v>0</v>
      </c>
      <c r="BH1509" s="2">
        <v>0</v>
      </c>
      <c r="BI1509" s="2">
        <v>0</v>
      </c>
      <c r="BJ1509" s="2">
        <v>0</v>
      </c>
      <c r="BK1509" s="2">
        <v>0</v>
      </c>
      <c r="BL1509" s="2">
        <v>0</v>
      </c>
      <c r="BM1509" s="2">
        <v>0</v>
      </c>
      <c r="BN1509" s="2">
        <v>0</v>
      </c>
      <c r="BO1509" s="2">
        <v>0</v>
      </c>
      <c r="BP1509" s="2">
        <v>0</v>
      </c>
      <c r="BQ1509" s="2">
        <v>0</v>
      </c>
      <c r="BR1509" s="2">
        <v>1</v>
      </c>
      <c r="BS1509" s="2">
        <v>346</v>
      </c>
      <c r="BT1509" s="2">
        <v>2.8901729999999998E-3</v>
      </c>
      <c r="BU1509" s="5">
        <v>0.53</v>
      </c>
      <c r="BV1509" s="5">
        <f>IFERROR($BF1509/($AL1509+$R1509), "No Votes")</f>
        <v>0.14285714285714285</v>
      </c>
      <c r="BW1509" s="5">
        <f>IFERROR($BA1509/($AG1509+$M1509), "No Votes")</f>
        <v>0</v>
      </c>
      <c r="BX1509" s="2"/>
      <c r="BY1509" s="5" t="s">
        <v>2086</v>
      </c>
      <c r="BZ1509" s="5" t="s">
        <v>2088</v>
      </c>
      <c r="CA1509" s="28" t="str">
        <f>IF(Table1[[#This Row],[Party]]="Labour","Conservative","Labour")</f>
        <v>Labour</v>
      </c>
      <c r="CB1509" s="28" cm="1">
        <f t="array" ref="CB15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1509" s="28" cm="1">
        <f t="array" ref="CC15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09" s="28">
        <f>IF(TRIM(Table1[[#This Row],[Party]])="Labour",Table1[[#This Row],[Conservative_Aye]],Table1[[#This Row],[Labour_Aye]])</f>
        <v>1</v>
      </c>
      <c r="CE1509" s="28">
        <f>IF(TRIM(Table1[[#This Row],[Party]])="Labour",Table1[[#This Row],[Conservative_No]],Table1[[#This Row],[Labour_No]])</f>
        <v>6</v>
      </c>
      <c r="CF1509" s="36">
        <f>IF(Table1[[#This Row],[Gov_Aye]]+Table1[[#This Row],[Gov_No]]=0,"",Table1[[#This Row],[Gov_Aye]]/(Table1[[#This Row],[Gov_Aye]]+Table1[[#This Row],[Gov_No]]))</f>
        <v>1</v>
      </c>
      <c r="CG1509" s="36">
        <f>IF(Table1[[#This Row],[Opp_Aye]]+Table1[[#This Row],[Opp_No]]=0,"",Table1[[#This Row],[Opp_Aye]]/(Table1[[#This Row],[Opp_Aye]]+Table1[[#This Row],[Opp_No]]))</f>
        <v>0.14285714285714285</v>
      </c>
      <c r="CH1509" s="36">
        <f>IF(OR(Table1[[#This Row],[Gov_Share]]="",Table1[[#This Row],[Opp_Share]]=""),"",ABS(Table1[[#This Row],[Gov_Share]]-Table1[[#This Row],[Opp_Share]]))</f>
        <v>0.85714285714285721</v>
      </c>
      <c r="CI1509" s="36">
        <f>IF(Table1[[#This Row],[Gov_Aye]]+Table1[[#This Row],[Gov_No]]=0,"",ABS(Table1[[#This Row],[Gov_Aye]]-Table1[[#This Row],[Gov_No]])/(Table1[[#This Row],[Gov_Aye]]+Table1[[#This Row],[Gov_No]]))</f>
        <v>1</v>
      </c>
      <c r="CJ1509" s="36">
        <f>IF(Table1[[#This Row],[Opp_Aye]]+Table1[[#This Row],[Opp_No]]=0,"",ABS(Table1[[#This Row],[Opp_Aye]]-Table1[[#This Row],[Opp_No]])/(Table1[[#This Row],[Opp_Aye]]+Table1[[#This Row],[Opp_No]]))</f>
        <v>0.7142857142857143</v>
      </c>
      <c r="CK15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0.92325210658164425</v>
      </c>
    </row>
    <row r="1510" spans="1:89" ht="29.5" hidden="1" x14ac:dyDescent="0.75">
      <c r="A1510">
        <v>618</v>
      </c>
      <c r="B1510" s="17">
        <v>43530</v>
      </c>
      <c r="C1510" s="18">
        <v>0</v>
      </c>
      <c r="D1510">
        <v>349</v>
      </c>
      <c r="E1510" s="20" t="s">
        <v>1650</v>
      </c>
      <c r="H1510">
        <v>301</v>
      </c>
      <c r="I1510">
        <v>44</v>
      </c>
      <c r="J1510">
        <v>0</v>
      </c>
      <c r="K1510">
        <v>0</v>
      </c>
      <c r="L1510">
        <v>0</v>
      </c>
      <c r="M1510" s="3">
        <v>288</v>
      </c>
      <c r="N1510">
        <v>10</v>
      </c>
      <c r="O1510">
        <v>0</v>
      </c>
      <c r="P1510">
        <v>0</v>
      </c>
      <c r="Q1510">
        <v>2</v>
      </c>
      <c r="R1510" s="4">
        <v>1</v>
      </c>
      <c r="S1510">
        <v>0</v>
      </c>
      <c r="T1510">
        <v>0</v>
      </c>
      <c r="U1510">
        <v>0</v>
      </c>
      <c r="V1510">
        <v>0</v>
      </c>
      <c r="W1510">
        <v>0</v>
      </c>
      <c r="X1510">
        <v>0</v>
      </c>
      <c r="Y1510">
        <v>0</v>
      </c>
      <c r="Z1510">
        <v>0</v>
      </c>
      <c r="AA1510">
        <v>0</v>
      </c>
      <c r="AB1510">
        <v>0</v>
      </c>
      <c r="AC1510">
        <v>0</v>
      </c>
      <c r="AD1510">
        <v>0</v>
      </c>
      <c r="AE1510">
        <v>0</v>
      </c>
      <c r="AF1510">
        <v>0</v>
      </c>
      <c r="AG1510" s="3">
        <v>0</v>
      </c>
      <c r="AH1510">
        <v>0</v>
      </c>
      <c r="AI1510">
        <v>0</v>
      </c>
      <c r="AJ1510">
        <v>1</v>
      </c>
      <c r="AK1510">
        <v>0</v>
      </c>
      <c r="AL1510" s="4">
        <v>6</v>
      </c>
      <c r="AM1510">
        <v>8</v>
      </c>
      <c r="AN1510">
        <v>2</v>
      </c>
      <c r="AO1510">
        <v>0</v>
      </c>
      <c r="AP1510">
        <v>27</v>
      </c>
      <c r="AQ1510">
        <v>0</v>
      </c>
      <c r="AR1510">
        <v>0</v>
      </c>
      <c r="AS1510">
        <v>0</v>
      </c>
      <c r="AT1510">
        <v>0</v>
      </c>
      <c r="AU1510">
        <v>0</v>
      </c>
      <c r="AV1510">
        <v>0</v>
      </c>
      <c r="AW1510">
        <v>0</v>
      </c>
      <c r="AX1510">
        <v>0</v>
      </c>
      <c r="AY1510">
        <v>0</v>
      </c>
      <c r="AZ1510">
        <v>0</v>
      </c>
      <c r="BA1510">
        <v>0</v>
      </c>
      <c r="BB1510">
        <v>0</v>
      </c>
      <c r="BC1510">
        <v>0</v>
      </c>
      <c r="BD1510">
        <v>0</v>
      </c>
      <c r="BE1510">
        <v>0</v>
      </c>
      <c r="BF1510">
        <v>1</v>
      </c>
      <c r="BG1510">
        <v>0</v>
      </c>
      <c r="BH1510">
        <v>0</v>
      </c>
      <c r="BI1510">
        <v>0</v>
      </c>
      <c r="BJ1510">
        <v>0</v>
      </c>
      <c r="BK1510">
        <v>0</v>
      </c>
      <c r="BL1510">
        <v>0</v>
      </c>
      <c r="BM1510">
        <v>0</v>
      </c>
      <c r="BN1510">
        <v>0</v>
      </c>
      <c r="BO1510">
        <v>0</v>
      </c>
      <c r="BP1510">
        <v>0</v>
      </c>
      <c r="BQ1510">
        <v>0</v>
      </c>
      <c r="BR1510">
        <v>1</v>
      </c>
      <c r="BS1510">
        <v>345</v>
      </c>
      <c r="BT1510">
        <v>2.8985510000000001E-3</v>
      </c>
      <c r="BU1510" s="1">
        <v>0.53</v>
      </c>
      <c r="BV1510" s="5">
        <f>IFERROR($BF1510/($AL1510+$R1510), "No Votes")</f>
        <v>0.14285714285714285</v>
      </c>
      <c r="BW1510" s="5">
        <f>IFERROR($BA1510/($AG1510+$M1510), "No Votes")</f>
        <v>0</v>
      </c>
      <c r="BY1510" s="5" t="s">
        <v>2086</v>
      </c>
      <c r="BZ1510" s="5" t="s">
        <v>2088</v>
      </c>
      <c r="CA1510" s="28" t="str">
        <f>IF(Table1[[#This Row],[Party]]="Labour","Conservative","Labour")</f>
        <v>Labour</v>
      </c>
      <c r="CB1510" s="28" cm="1">
        <f t="array" ref="CB15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510" s="28" cm="1">
        <f t="array" ref="CC15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10" s="28">
        <f>IF(TRIM(Table1[[#This Row],[Party]])="Labour",Table1[[#This Row],[Conservative_Aye]],Table1[[#This Row],[Labour_Aye]])</f>
        <v>1</v>
      </c>
      <c r="CE1510" s="28">
        <f>IF(TRIM(Table1[[#This Row],[Party]])="Labour",Table1[[#This Row],[Conservative_No]],Table1[[#This Row],[Labour_No]])</f>
        <v>6</v>
      </c>
      <c r="CF1510" s="36">
        <f>IF(Table1[[#This Row],[Gov_Aye]]+Table1[[#This Row],[Gov_No]]=0,"",Table1[[#This Row],[Gov_Aye]]/(Table1[[#This Row],[Gov_Aye]]+Table1[[#This Row],[Gov_No]]))</f>
        <v>1</v>
      </c>
      <c r="CG1510" s="36">
        <f>IF(Table1[[#This Row],[Opp_Aye]]+Table1[[#This Row],[Opp_No]]=0,"",Table1[[#This Row],[Opp_Aye]]/(Table1[[#This Row],[Opp_Aye]]+Table1[[#This Row],[Opp_No]]))</f>
        <v>0.14285714285714285</v>
      </c>
      <c r="CH1510" s="36">
        <f>IF(OR(Table1[[#This Row],[Gov_Share]]="",Table1[[#This Row],[Opp_Share]]=""),"",ABS(Table1[[#This Row],[Gov_Share]]-Table1[[#This Row],[Opp_Share]]))</f>
        <v>0.85714285714285721</v>
      </c>
      <c r="CI1510" s="36">
        <f>IF(Table1[[#This Row],[Gov_Aye]]+Table1[[#This Row],[Gov_No]]=0,"",ABS(Table1[[#This Row],[Gov_Aye]]-Table1[[#This Row],[Gov_No]])/(Table1[[#This Row],[Gov_Aye]]+Table1[[#This Row],[Gov_No]]))</f>
        <v>1</v>
      </c>
      <c r="CJ1510" s="36">
        <f>IF(Table1[[#This Row],[Opp_Aye]]+Table1[[#This Row],[Opp_No]]=0,"",ABS(Table1[[#This Row],[Opp_Aye]]-Table1[[#This Row],[Opp_No]])/(Table1[[#This Row],[Opp_Aye]]+Table1[[#This Row],[Opp_No]]))</f>
        <v>0.7142857142857143</v>
      </c>
      <c r="CK15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0.92321755027422303</v>
      </c>
    </row>
    <row r="1511" spans="1:89" ht="29.5" hidden="1" x14ac:dyDescent="0.75">
      <c r="A1511" s="2">
        <v>619</v>
      </c>
      <c r="B1511" s="15">
        <v>43530</v>
      </c>
      <c r="C1511" s="16">
        <v>0</v>
      </c>
      <c r="D1511" s="2">
        <v>350</v>
      </c>
      <c r="E1511" s="19" t="s">
        <v>1655</v>
      </c>
      <c r="F1511" s="2"/>
      <c r="G1511" s="2"/>
      <c r="H1511" s="2">
        <v>299</v>
      </c>
      <c r="I1511" s="2">
        <v>44</v>
      </c>
      <c r="J1511" s="2">
        <v>0</v>
      </c>
      <c r="K1511" s="2">
        <v>0</v>
      </c>
      <c r="L1511" s="2">
        <v>0</v>
      </c>
      <c r="M1511" s="3">
        <v>286</v>
      </c>
      <c r="N1511" s="2">
        <v>10</v>
      </c>
      <c r="O1511" s="2">
        <v>0</v>
      </c>
      <c r="P1511" s="2">
        <v>0</v>
      </c>
      <c r="Q1511" s="2">
        <v>2</v>
      </c>
      <c r="R1511" s="4">
        <v>1</v>
      </c>
      <c r="S1511" s="2">
        <v>0</v>
      </c>
      <c r="T1511" s="2">
        <v>0</v>
      </c>
      <c r="U1511" s="2">
        <v>0</v>
      </c>
      <c r="V1511" s="2">
        <v>0</v>
      </c>
      <c r="W1511" s="2">
        <v>0</v>
      </c>
      <c r="X1511" s="2">
        <v>0</v>
      </c>
      <c r="Y1511" s="2">
        <v>0</v>
      </c>
      <c r="Z1511" s="2">
        <v>0</v>
      </c>
      <c r="AA1511" s="2">
        <v>0</v>
      </c>
      <c r="AB1511" s="2">
        <v>0</v>
      </c>
      <c r="AC1511" s="2">
        <v>0</v>
      </c>
      <c r="AD1511" s="2">
        <v>0</v>
      </c>
      <c r="AE1511" s="2">
        <v>0</v>
      </c>
      <c r="AF1511" s="2">
        <v>0</v>
      </c>
      <c r="AG1511" s="3">
        <v>0</v>
      </c>
      <c r="AH1511" s="2">
        <v>0</v>
      </c>
      <c r="AI1511" s="2">
        <v>0</v>
      </c>
      <c r="AJ1511" s="2">
        <v>1</v>
      </c>
      <c r="AK1511" s="2">
        <v>0</v>
      </c>
      <c r="AL1511" s="4">
        <v>6</v>
      </c>
      <c r="AM1511" s="2">
        <v>8</v>
      </c>
      <c r="AN1511" s="2">
        <v>2</v>
      </c>
      <c r="AO1511" s="2">
        <v>0</v>
      </c>
      <c r="AP1511" s="2">
        <v>27</v>
      </c>
      <c r="AQ1511" s="2">
        <v>0</v>
      </c>
      <c r="AR1511" s="2">
        <v>0</v>
      </c>
      <c r="AS1511" s="2">
        <v>0</v>
      </c>
      <c r="AT1511" s="2">
        <v>0</v>
      </c>
      <c r="AU1511" s="2">
        <v>0</v>
      </c>
      <c r="AV1511" s="2">
        <v>0</v>
      </c>
      <c r="AW1511" s="2">
        <v>0</v>
      </c>
      <c r="AX1511" s="2">
        <v>0</v>
      </c>
      <c r="AY1511" s="2">
        <v>0</v>
      </c>
      <c r="AZ1511" s="2">
        <v>0</v>
      </c>
      <c r="BA1511" s="2">
        <v>0</v>
      </c>
      <c r="BB1511" s="2">
        <v>0</v>
      </c>
      <c r="BC1511" s="2">
        <v>0</v>
      </c>
      <c r="BD1511" s="2">
        <v>0</v>
      </c>
      <c r="BE1511" s="2">
        <v>0</v>
      </c>
      <c r="BF1511" s="2">
        <v>1</v>
      </c>
      <c r="BG1511" s="2">
        <v>0</v>
      </c>
      <c r="BH1511" s="2">
        <v>0</v>
      </c>
      <c r="BI1511" s="2">
        <v>0</v>
      </c>
      <c r="BJ1511" s="2">
        <v>0</v>
      </c>
      <c r="BK1511" s="2">
        <v>0</v>
      </c>
      <c r="BL1511" s="2">
        <v>0</v>
      </c>
      <c r="BM1511" s="2">
        <v>0</v>
      </c>
      <c r="BN1511" s="2">
        <v>0</v>
      </c>
      <c r="BO1511" s="2">
        <v>0</v>
      </c>
      <c r="BP1511" s="2">
        <v>0</v>
      </c>
      <c r="BQ1511" s="2">
        <v>0</v>
      </c>
      <c r="BR1511" s="2">
        <v>1</v>
      </c>
      <c r="BS1511" s="2">
        <v>343</v>
      </c>
      <c r="BT1511" s="2">
        <v>2.9154519999999998E-3</v>
      </c>
      <c r="BU1511" s="5">
        <v>0.53</v>
      </c>
      <c r="BV1511" s="5">
        <f>IFERROR($BF1511/($AL1511+$R1511), "No Votes")</f>
        <v>0.14285714285714285</v>
      </c>
      <c r="BW1511" s="5">
        <f>IFERROR($BA1511/($AG1511+$M1511), "No Votes")</f>
        <v>0</v>
      </c>
      <c r="BX1511" s="2"/>
      <c r="BY1511" s="5" t="s">
        <v>2086</v>
      </c>
      <c r="BZ1511" s="5" t="s">
        <v>2088</v>
      </c>
      <c r="CA1511" s="28" t="str">
        <f>IF(Table1[[#This Row],[Party]]="Labour","Conservative","Labour")</f>
        <v>Labour</v>
      </c>
      <c r="CB1511" s="28" cm="1">
        <f t="array" ref="CB15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511" s="28" cm="1">
        <f t="array" ref="CC15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11" s="28">
        <f>IF(TRIM(Table1[[#This Row],[Party]])="Labour",Table1[[#This Row],[Conservative_Aye]],Table1[[#This Row],[Labour_Aye]])</f>
        <v>1</v>
      </c>
      <c r="CE1511" s="28">
        <f>IF(TRIM(Table1[[#This Row],[Party]])="Labour",Table1[[#This Row],[Conservative_No]],Table1[[#This Row],[Labour_No]])</f>
        <v>6</v>
      </c>
      <c r="CF1511" s="36">
        <f>IF(Table1[[#This Row],[Gov_Aye]]+Table1[[#This Row],[Gov_No]]=0,"",Table1[[#This Row],[Gov_Aye]]/(Table1[[#This Row],[Gov_Aye]]+Table1[[#This Row],[Gov_No]]))</f>
        <v>1</v>
      </c>
      <c r="CG1511" s="36">
        <f>IF(Table1[[#This Row],[Opp_Aye]]+Table1[[#This Row],[Opp_No]]=0,"",Table1[[#This Row],[Opp_Aye]]/(Table1[[#This Row],[Opp_Aye]]+Table1[[#This Row],[Opp_No]]))</f>
        <v>0.14285714285714285</v>
      </c>
      <c r="CH1511" s="36">
        <f>IF(OR(Table1[[#This Row],[Gov_Share]]="",Table1[[#This Row],[Opp_Share]]=""),"",ABS(Table1[[#This Row],[Gov_Share]]-Table1[[#This Row],[Opp_Share]]))</f>
        <v>0.85714285714285721</v>
      </c>
      <c r="CI1511" s="36">
        <f>IF(Table1[[#This Row],[Gov_Aye]]+Table1[[#This Row],[Gov_No]]=0,"",ABS(Table1[[#This Row],[Gov_Aye]]-Table1[[#This Row],[Gov_No]])/(Table1[[#This Row],[Gov_Aye]]+Table1[[#This Row],[Gov_No]]))</f>
        <v>1</v>
      </c>
      <c r="CJ1511" s="36">
        <f>IF(Table1[[#This Row],[Opp_Aye]]+Table1[[#This Row],[Opp_No]]=0,"",ABS(Table1[[#This Row],[Opp_Aye]]-Table1[[#This Row],[Opp_No]])/(Table1[[#This Row],[Opp_Aye]]+Table1[[#This Row],[Opp_No]]))</f>
        <v>0.7142857142857143</v>
      </c>
      <c r="CK15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0.92314772204325812</v>
      </c>
    </row>
    <row r="1512" spans="1:89" ht="29.5" x14ac:dyDescent="0.75">
      <c r="A1512">
        <v>1611</v>
      </c>
      <c r="B1512" s="17">
        <v>45124</v>
      </c>
      <c r="C1512" s="18">
        <v>0.80902777777777779</v>
      </c>
      <c r="D1512">
        <v>303</v>
      </c>
      <c r="E1512" s="20" t="s">
        <v>162</v>
      </c>
      <c r="H1512">
        <v>282</v>
      </c>
      <c r="I1512">
        <v>227</v>
      </c>
      <c r="J1512">
        <v>0</v>
      </c>
      <c r="K1512">
        <v>0</v>
      </c>
      <c r="L1512">
        <v>0</v>
      </c>
      <c r="M1512" s="3">
        <v>279</v>
      </c>
      <c r="N1512">
        <v>0</v>
      </c>
      <c r="O1512">
        <v>0</v>
      </c>
      <c r="P1512">
        <v>0</v>
      </c>
      <c r="Q1512">
        <v>1</v>
      </c>
      <c r="R1512" s="4">
        <v>0</v>
      </c>
      <c r="S1512">
        <v>0</v>
      </c>
      <c r="T1512">
        <v>0</v>
      </c>
      <c r="U1512">
        <v>0</v>
      </c>
      <c r="V1512">
        <v>0</v>
      </c>
      <c r="W1512">
        <v>0</v>
      </c>
      <c r="X1512">
        <v>0</v>
      </c>
      <c r="Y1512">
        <v>1</v>
      </c>
      <c r="Z1512">
        <v>0</v>
      </c>
      <c r="AA1512">
        <v>0</v>
      </c>
      <c r="AB1512">
        <v>0</v>
      </c>
      <c r="AC1512">
        <v>0</v>
      </c>
      <c r="AD1512">
        <v>1</v>
      </c>
      <c r="AE1512">
        <v>1</v>
      </c>
      <c r="AF1512">
        <v>0</v>
      </c>
      <c r="AG1512" s="3">
        <v>13</v>
      </c>
      <c r="AH1512">
        <v>4</v>
      </c>
      <c r="AI1512">
        <v>0</v>
      </c>
      <c r="AJ1512">
        <v>1</v>
      </c>
      <c r="AK1512">
        <v>7</v>
      </c>
      <c r="AL1512" s="4">
        <v>148</v>
      </c>
      <c r="AM1512">
        <v>11</v>
      </c>
      <c r="AN1512">
        <v>2</v>
      </c>
      <c r="AO1512">
        <v>0</v>
      </c>
      <c r="AP1512">
        <v>37</v>
      </c>
      <c r="AQ1512">
        <v>2</v>
      </c>
      <c r="AR1512">
        <v>0</v>
      </c>
      <c r="AS1512">
        <v>0</v>
      </c>
      <c r="AT1512">
        <v>0</v>
      </c>
      <c r="AU1512">
        <v>0</v>
      </c>
      <c r="AV1512">
        <v>0</v>
      </c>
      <c r="AW1512">
        <v>0</v>
      </c>
      <c r="AX1512">
        <v>0</v>
      </c>
      <c r="AY1512">
        <v>0</v>
      </c>
      <c r="AZ1512">
        <v>0</v>
      </c>
      <c r="BA1512" s="3">
        <v>13</v>
      </c>
      <c r="BB1512">
        <v>0</v>
      </c>
      <c r="BC1512">
        <v>0</v>
      </c>
      <c r="BD1512">
        <v>0</v>
      </c>
      <c r="BE1512">
        <v>1</v>
      </c>
      <c r="BF1512" s="4">
        <v>0</v>
      </c>
      <c r="BG1512">
        <v>0</v>
      </c>
      <c r="BH1512">
        <v>0</v>
      </c>
      <c r="BI1512">
        <v>0</v>
      </c>
      <c r="BJ1512">
        <v>0</v>
      </c>
      <c r="BK1512">
        <v>0</v>
      </c>
      <c r="BL1512">
        <v>0</v>
      </c>
      <c r="BM1512">
        <v>0</v>
      </c>
      <c r="BN1512">
        <v>0</v>
      </c>
      <c r="BO1512">
        <v>0</v>
      </c>
      <c r="BP1512">
        <v>0</v>
      </c>
      <c r="BQ1512">
        <v>0</v>
      </c>
      <c r="BR1512">
        <v>14</v>
      </c>
      <c r="BS1512">
        <v>508</v>
      </c>
      <c r="BT1512">
        <v>0.03</v>
      </c>
      <c r="BU1512" s="1">
        <v>0.78</v>
      </c>
      <c r="BV1512" s="5">
        <f>IFERROR($BF1512/($AL1512+$R1512), "No Votes")</f>
        <v>0</v>
      </c>
      <c r="BW1512" s="5">
        <f>IFERROR($BA1512/($AG1512+$M1512), "No Votes")</f>
        <v>4.4520547945205477E-2</v>
      </c>
      <c r="BX1512" t="s">
        <v>2157</v>
      </c>
      <c r="BY1512" s="5" t="s">
        <v>2096</v>
      </c>
      <c r="BZ1512" s="5" t="s">
        <v>2088</v>
      </c>
      <c r="CA1512" s="28" t="str">
        <f>IF(Table1[[#This Row],[Party]]="Labour","Conservative","Labour")</f>
        <v>Labour</v>
      </c>
      <c r="CB1512" s="28" cm="1">
        <f t="array" ref="CB15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1512" s="28" cm="1">
        <f t="array" ref="CC15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13</v>
      </c>
      <c r="CD1512" s="28">
        <f>IF(TRIM(Table1[[#This Row],[Party]])="Labour",Table1[[#This Row],[Conservative_Aye]],Table1[[#This Row],[Labour_Aye]])</f>
        <v>0</v>
      </c>
      <c r="CE1512" s="28">
        <f>IF(TRIM(Table1[[#This Row],[Party]])="Labour",Table1[[#This Row],[Conservative_No]],Table1[[#This Row],[Labour_No]])</f>
        <v>148</v>
      </c>
      <c r="CF1512" s="36">
        <f>IF(Table1[[#This Row],[Gov_Aye]]+Table1[[#This Row],[Gov_No]]=0,"",Table1[[#This Row],[Gov_Aye]]/(Table1[[#This Row],[Gov_Aye]]+Table1[[#This Row],[Gov_No]]))</f>
        <v>0.95547945205479456</v>
      </c>
      <c r="CG1512" s="36">
        <f>IF(Table1[[#This Row],[Opp_Aye]]+Table1[[#This Row],[Opp_No]]=0,"",Table1[[#This Row],[Opp_Aye]]/(Table1[[#This Row],[Opp_Aye]]+Table1[[#This Row],[Opp_No]]))</f>
        <v>0</v>
      </c>
      <c r="CH1512" s="36">
        <f>IF(OR(Table1[[#This Row],[Gov_Share]]="",Table1[[#This Row],[Opp_Share]]=""),"",ABS(Table1[[#This Row],[Gov_Share]]-Table1[[#This Row],[Opp_Share]]))</f>
        <v>0.95547945205479456</v>
      </c>
      <c r="CI1512" s="36">
        <f>IF(Table1[[#This Row],[Gov_Aye]]+Table1[[#This Row],[Gov_No]]=0,"",ABS(Table1[[#This Row],[Gov_Aye]]-Table1[[#This Row],[Gov_No]])/(Table1[[#This Row],[Gov_Aye]]+Table1[[#This Row],[Gov_No]]))</f>
        <v>0.91095890410958902</v>
      </c>
      <c r="CJ1512" s="36">
        <f>IF(Table1[[#This Row],[Opp_Aye]]+Table1[[#This Row],[Opp_No]]=0,"",ABS(Table1[[#This Row],[Opp_Aye]]-Table1[[#This Row],[Opp_No]])/(Table1[[#This Row],[Opp_Aye]]+Table1[[#This Row],[Opp_No]]))</f>
        <v>1</v>
      </c>
      <c r="CK15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0.9231105377060097</v>
      </c>
    </row>
    <row r="1513" spans="1:89" hidden="1" x14ac:dyDescent="0.75">
      <c r="A1513" s="2">
        <v>369</v>
      </c>
      <c r="B1513" s="15">
        <v>43117</v>
      </c>
      <c r="C1513" s="16">
        <v>0.74930555555555556</v>
      </c>
      <c r="D1513" s="2">
        <v>102</v>
      </c>
      <c r="E1513" s="19" t="s">
        <v>1498</v>
      </c>
      <c r="F1513" s="2"/>
      <c r="G1513" s="2"/>
      <c r="H1513" s="2">
        <v>99</v>
      </c>
      <c r="I1513" s="2">
        <v>322</v>
      </c>
      <c r="J1513" s="2">
        <v>0</v>
      </c>
      <c r="K1513" s="2">
        <v>0</v>
      </c>
      <c r="L1513" s="2">
        <v>0</v>
      </c>
      <c r="M1513" s="3">
        <v>1</v>
      </c>
      <c r="N1513" s="2">
        <v>0</v>
      </c>
      <c r="O1513" s="2">
        <v>0</v>
      </c>
      <c r="P1513" s="2">
        <v>1</v>
      </c>
      <c r="Q1513" s="2">
        <v>1</v>
      </c>
      <c r="R1513" s="4">
        <v>48</v>
      </c>
      <c r="S1513" s="2">
        <v>11</v>
      </c>
      <c r="T1513" s="2">
        <v>4</v>
      </c>
      <c r="U1513" s="2">
        <v>0</v>
      </c>
      <c r="V1513" s="2">
        <v>33</v>
      </c>
      <c r="W1513" s="2">
        <v>0</v>
      </c>
      <c r="X1513" s="2">
        <v>0</v>
      </c>
      <c r="Y1513" s="2">
        <v>0</v>
      </c>
      <c r="Z1513" s="2">
        <v>0</v>
      </c>
      <c r="AA1513" s="2">
        <v>0</v>
      </c>
      <c r="AB1513" s="2">
        <v>0</v>
      </c>
      <c r="AC1513" s="2">
        <v>0</v>
      </c>
      <c r="AD1513" s="2">
        <v>0</v>
      </c>
      <c r="AE1513" s="2">
        <v>0</v>
      </c>
      <c r="AF1513" s="2">
        <v>0</v>
      </c>
      <c r="AG1513" s="3">
        <v>307</v>
      </c>
      <c r="AH1513" s="2">
        <v>10</v>
      </c>
      <c r="AI1513" s="2">
        <v>0</v>
      </c>
      <c r="AJ1513" s="2">
        <v>0</v>
      </c>
      <c r="AK1513" s="2">
        <v>2</v>
      </c>
      <c r="AL1513" s="4">
        <v>3</v>
      </c>
      <c r="AM1513" s="2">
        <v>0</v>
      </c>
      <c r="AN1513" s="2">
        <v>0</v>
      </c>
      <c r="AO1513" s="2">
        <v>0</v>
      </c>
      <c r="AP1513" s="2">
        <v>0</v>
      </c>
      <c r="AQ1513" s="2">
        <v>0</v>
      </c>
      <c r="AR1513" s="2">
        <v>0</v>
      </c>
      <c r="AS1513" s="2">
        <v>0</v>
      </c>
      <c r="AT1513" s="2">
        <v>0</v>
      </c>
      <c r="AU1513" s="2">
        <v>0</v>
      </c>
      <c r="AV1513" s="2">
        <v>0</v>
      </c>
      <c r="AW1513" s="2">
        <v>0</v>
      </c>
      <c r="AX1513" s="2">
        <v>0</v>
      </c>
      <c r="AY1513" s="2">
        <v>0</v>
      </c>
      <c r="AZ1513" s="2">
        <v>0</v>
      </c>
      <c r="BA1513" s="2">
        <v>1</v>
      </c>
      <c r="BB1513" s="2">
        <v>0</v>
      </c>
      <c r="BC1513" s="2">
        <v>0</v>
      </c>
      <c r="BD1513" s="2">
        <v>0</v>
      </c>
      <c r="BE1513" s="2">
        <v>1</v>
      </c>
      <c r="BF1513" s="2">
        <v>3</v>
      </c>
      <c r="BG1513" s="2">
        <v>0</v>
      </c>
      <c r="BH1513" s="2">
        <v>0</v>
      </c>
      <c r="BI1513" s="2">
        <v>0</v>
      </c>
      <c r="BJ1513" s="2">
        <v>0</v>
      </c>
      <c r="BK1513" s="2">
        <v>0</v>
      </c>
      <c r="BL1513" s="2">
        <v>0</v>
      </c>
      <c r="BM1513" s="2">
        <v>0</v>
      </c>
      <c r="BN1513" s="2">
        <v>0</v>
      </c>
      <c r="BO1513" s="2">
        <v>0</v>
      </c>
      <c r="BP1513" s="2">
        <v>0</v>
      </c>
      <c r="BQ1513" s="2">
        <v>0</v>
      </c>
      <c r="BR1513" s="2">
        <v>5</v>
      </c>
      <c r="BS1513" s="2">
        <v>421</v>
      </c>
      <c r="BT1513" s="2">
        <v>1.1876485000000001E-2</v>
      </c>
      <c r="BU1513" s="5">
        <v>0.65</v>
      </c>
      <c r="BV1513" s="5">
        <f>IFERROR($BF1513/($AL1513+$R1513), "No Votes")</f>
        <v>5.8823529411764705E-2</v>
      </c>
      <c r="BW1513" s="5">
        <f>IFERROR($BA1513/($AG1513+$M1513), "No Votes")</f>
        <v>3.246753246753247E-3</v>
      </c>
      <c r="BX1513" s="2"/>
      <c r="BY1513" s="5" t="s">
        <v>2086</v>
      </c>
      <c r="BZ1513" s="5" t="s">
        <v>2088</v>
      </c>
      <c r="CA1513" s="28" t="str">
        <f>IF(Table1[[#This Row],[Party]]="Labour","Conservative","Labour")</f>
        <v>Labour</v>
      </c>
      <c r="CB1513" s="28" cm="1">
        <f t="array" ref="CB15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513" s="28" cm="1">
        <f t="array" ref="CC15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1513" s="28">
        <f>IF(TRIM(Table1[[#This Row],[Party]])="Labour",Table1[[#This Row],[Conservative_Aye]],Table1[[#This Row],[Labour_Aye]])</f>
        <v>48</v>
      </c>
      <c r="CE1513" s="28">
        <f>IF(TRIM(Table1[[#This Row],[Party]])="Labour",Table1[[#This Row],[Conservative_No]],Table1[[#This Row],[Labour_No]])</f>
        <v>3</v>
      </c>
      <c r="CF1513" s="36">
        <f>IF(Table1[[#This Row],[Gov_Aye]]+Table1[[#This Row],[Gov_No]]=0,"",Table1[[#This Row],[Gov_Aye]]/(Table1[[#This Row],[Gov_Aye]]+Table1[[#This Row],[Gov_No]]))</f>
        <v>3.246753246753247E-3</v>
      </c>
      <c r="CG1513" s="36">
        <f>IF(Table1[[#This Row],[Opp_Aye]]+Table1[[#This Row],[Opp_No]]=0,"",Table1[[#This Row],[Opp_Aye]]/(Table1[[#This Row],[Opp_Aye]]+Table1[[#This Row],[Opp_No]]))</f>
        <v>0.94117647058823528</v>
      </c>
      <c r="CH1513" s="36">
        <f>IF(OR(Table1[[#This Row],[Gov_Share]]="",Table1[[#This Row],[Opp_Share]]=""),"",ABS(Table1[[#This Row],[Gov_Share]]-Table1[[#This Row],[Opp_Share]]))</f>
        <v>0.93792971734148201</v>
      </c>
      <c r="CI1513" s="36">
        <f>IF(Table1[[#This Row],[Gov_Aye]]+Table1[[#This Row],[Gov_No]]=0,"",ABS(Table1[[#This Row],[Gov_Aye]]-Table1[[#This Row],[Gov_No]])/(Table1[[#This Row],[Gov_Aye]]+Table1[[#This Row],[Gov_No]]))</f>
        <v>0.99350649350649356</v>
      </c>
      <c r="CJ1513" s="36">
        <f>IF(Table1[[#This Row],[Opp_Aye]]+Table1[[#This Row],[Opp_No]]=0,"",ABS(Table1[[#This Row],[Opp_Aye]]-Table1[[#This Row],[Opp_No]])/(Table1[[#This Row],[Opp_Aye]]+Table1[[#This Row],[Opp_No]]))</f>
        <v>0.88235294117647056</v>
      </c>
      <c r="CK15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0.92297909141781553</v>
      </c>
    </row>
    <row r="1514" spans="1:89" x14ac:dyDescent="0.75">
      <c r="A1514">
        <v>727</v>
      </c>
      <c r="B1514" s="17">
        <v>43761</v>
      </c>
      <c r="C1514" s="18">
        <v>0.79097222222222219</v>
      </c>
      <c r="D1514">
        <v>9</v>
      </c>
      <c r="E1514" s="20" t="s">
        <v>232</v>
      </c>
      <c r="F1514" t="s">
        <v>1922</v>
      </c>
      <c r="H1514">
        <v>282</v>
      </c>
      <c r="I1514">
        <v>310</v>
      </c>
      <c r="J1514">
        <v>0</v>
      </c>
      <c r="K1514">
        <v>0</v>
      </c>
      <c r="L1514">
        <v>0</v>
      </c>
      <c r="M1514" s="3">
        <v>0</v>
      </c>
      <c r="N1514">
        <v>0</v>
      </c>
      <c r="O1514">
        <v>0</v>
      </c>
      <c r="P1514">
        <v>1</v>
      </c>
      <c r="Q1514">
        <v>6</v>
      </c>
      <c r="R1514" s="4">
        <v>233</v>
      </c>
      <c r="S1514">
        <v>0</v>
      </c>
      <c r="T1514">
        <v>4</v>
      </c>
      <c r="U1514">
        <v>0</v>
      </c>
      <c r="V1514">
        <v>35</v>
      </c>
      <c r="W1514">
        <v>0</v>
      </c>
      <c r="X1514">
        <v>3</v>
      </c>
      <c r="Y1514">
        <v>0</v>
      </c>
      <c r="Z1514">
        <v>0</v>
      </c>
      <c r="AA1514">
        <v>0</v>
      </c>
      <c r="AB1514">
        <v>0</v>
      </c>
      <c r="AC1514">
        <v>0</v>
      </c>
      <c r="AD1514">
        <v>0</v>
      </c>
      <c r="AE1514">
        <v>0</v>
      </c>
      <c r="AF1514">
        <v>0</v>
      </c>
      <c r="AG1514" s="3">
        <v>281</v>
      </c>
      <c r="AH1514">
        <v>10</v>
      </c>
      <c r="AI1514">
        <v>0</v>
      </c>
      <c r="AJ1514">
        <v>0</v>
      </c>
      <c r="AK1514">
        <v>19</v>
      </c>
      <c r="AL1514" s="4">
        <v>0</v>
      </c>
      <c r="AM1514">
        <v>0</v>
      </c>
      <c r="AN1514">
        <v>0</v>
      </c>
      <c r="AO1514">
        <v>0</v>
      </c>
      <c r="AP1514">
        <v>0</v>
      </c>
      <c r="AQ1514">
        <v>0</v>
      </c>
      <c r="AR1514">
        <v>0</v>
      </c>
      <c r="AS1514">
        <v>0</v>
      </c>
      <c r="AT1514">
        <v>0</v>
      </c>
      <c r="AU1514">
        <v>0</v>
      </c>
      <c r="AV1514">
        <v>0</v>
      </c>
      <c r="AW1514">
        <v>0</v>
      </c>
      <c r="AX1514">
        <v>0</v>
      </c>
      <c r="AY1514">
        <v>0</v>
      </c>
      <c r="AZ1514">
        <v>0</v>
      </c>
      <c r="BA1514" s="3">
        <v>0</v>
      </c>
      <c r="BB1514">
        <v>0</v>
      </c>
      <c r="BC1514">
        <v>0</v>
      </c>
      <c r="BD1514">
        <v>0</v>
      </c>
      <c r="BE1514">
        <v>6</v>
      </c>
      <c r="BF1514" s="4">
        <v>0</v>
      </c>
      <c r="BG1514">
        <v>0</v>
      </c>
      <c r="BH1514">
        <v>0</v>
      </c>
      <c r="BI1514">
        <v>0</v>
      </c>
      <c r="BJ1514">
        <v>0</v>
      </c>
      <c r="BK1514">
        <v>0</v>
      </c>
      <c r="BL1514">
        <v>0</v>
      </c>
      <c r="BM1514">
        <v>0</v>
      </c>
      <c r="BN1514">
        <v>0</v>
      </c>
      <c r="BO1514">
        <v>0</v>
      </c>
      <c r="BP1514">
        <v>0</v>
      </c>
      <c r="BQ1514">
        <v>0</v>
      </c>
      <c r="BR1514">
        <v>6</v>
      </c>
      <c r="BS1514">
        <v>592</v>
      </c>
      <c r="BT1514">
        <v>0.01</v>
      </c>
      <c r="BU1514" s="1">
        <v>0.91</v>
      </c>
      <c r="BV1514" s="5">
        <f>IFERROR($BF1514/($AL1514+$R1514), "No Votes")</f>
        <v>0</v>
      </c>
      <c r="BW1514" s="5">
        <f>IFERROR($BA1514/($AG1514+$M1514), "No Votes")</f>
        <v>0</v>
      </c>
      <c r="BX1514" t="s">
        <v>2157</v>
      </c>
      <c r="BY1514" s="5" t="s">
        <v>2093</v>
      </c>
      <c r="BZ1514" s="5" t="s">
        <v>2088</v>
      </c>
      <c r="CA1514" s="28" t="str">
        <f>IF(Table1[[#This Row],[Party]]="Labour","Conservative","Labour")</f>
        <v>Labour</v>
      </c>
      <c r="CB1514" s="28" cm="1">
        <f t="array" ref="CB15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14" s="28" cm="1">
        <f t="array" ref="CC15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281</v>
      </c>
      <c r="CD1514" s="28">
        <f>IF(TRIM(Table1[[#This Row],[Party]])="Labour",Table1[[#This Row],[Conservative_Aye]],Table1[[#This Row],[Labour_Aye]])</f>
        <v>233</v>
      </c>
      <c r="CE1514" s="28">
        <f>IF(TRIM(Table1[[#This Row],[Party]])="Labour",Table1[[#This Row],[Conservative_No]],Table1[[#This Row],[Labour_No]])</f>
        <v>0</v>
      </c>
      <c r="CF1514" s="36">
        <f>IF(Table1[[#This Row],[Gov_Aye]]+Table1[[#This Row],[Gov_No]]=0,"",Table1[[#This Row],[Gov_Aye]]/(Table1[[#This Row],[Gov_Aye]]+Table1[[#This Row],[Gov_No]]))</f>
        <v>0</v>
      </c>
      <c r="CG1514" s="36">
        <f>IF(Table1[[#This Row],[Opp_Aye]]+Table1[[#This Row],[Opp_No]]=0,"",Table1[[#This Row],[Opp_Aye]]/(Table1[[#This Row],[Opp_Aye]]+Table1[[#This Row],[Opp_No]]))</f>
        <v>1</v>
      </c>
      <c r="CH1514" s="36">
        <f>IF(OR(Table1[[#This Row],[Gov_Share]]="",Table1[[#This Row],[Opp_Share]]=""),"",ABS(Table1[[#This Row],[Gov_Share]]-Table1[[#This Row],[Opp_Share]]))</f>
        <v>1</v>
      </c>
      <c r="CI1514" s="36">
        <f>IF(Table1[[#This Row],[Gov_Aye]]+Table1[[#This Row],[Gov_No]]=0,"",ABS(Table1[[#This Row],[Gov_Aye]]-Table1[[#This Row],[Gov_No]])/(Table1[[#This Row],[Gov_Aye]]+Table1[[#This Row],[Gov_No]]))</f>
        <v>1</v>
      </c>
      <c r="CJ1514" s="36">
        <f>IF(Table1[[#This Row],[Opp_Aye]]+Table1[[#This Row],[Opp_No]]=0,"",ABS(Table1[[#This Row],[Opp_Aye]]-Table1[[#This Row],[Opp_No]])/(Table1[[#This Row],[Opp_Aye]]+Table1[[#This Row],[Opp_No]]))</f>
        <v>1</v>
      </c>
      <c r="CK15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515" spans="1:89" ht="29.5" x14ac:dyDescent="0.75">
      <c r="A1515">
        <v>1163</v>
      </c>
      <c r="B1515" s="17">
        <v>44533</v>
      </c>
      <c r="C1515" s="18">
        <v>0.56874999999999998</v>
      </c>
      <c r="D1515">
        <v>131</v>
      </c>
      <c r="E1515" s="20" t="s">
        <v>1870</v>
      </c>
      <c r="H1515">
        <v>28</v>
      </c>
      <c r="I1515">
        <v>59</v>
      </c>
      <c r="J1515">
        <v>0</v>
      </c>
      <c r="K1515">
        <v>0</v>
      </c>
      <c r="L1515">
        <v>0</v>
      </c>
      <c r="M1515" s="3">
        <v>5</v>
      </c>
      <c r="N1515">
        <v>0</v>
      </c>
      <c r="O1515">
        <v>0</v>
      </c>
      <c r="P1515">
        <v>0</v>
      </c>
      <c r="Q1515">
        <v>0</v>
      </c>
      <c r="R1515" s="4">
        <v>18</v>
      </c>
      <c r="S1515">
        <v>0</v>
      </c>
      <c r="T1515">
        <v>0</v>
      </c>
      <c r="U1515">
        <v>0</v>
      </c>
      <c r="V1515">
        <v>4</v>
      </c>
      <c r="W1515">
        <v>1</v>
      </c>
      <c r="X1515">
        <v>0</v>
      </c>
      <c r="Y1515">
        <v>0</v>
      </c>
      <c r="Z1515">
        <v>0</v>
      </c>
      <c r="AA1515">
        <v>0</v>
      </c>
      <c r="AB1515">
        <v>0</v>
      </c>
      <c r="AC1515">
        <v>0</v>
      </c>
      <c r="AD1515">
        <v>0</v>
      </c>
      <c r="AE1515">
        <v>0</v>
      </c>
      <c r="AF1515">
        <v>0</v>
      </c>
      <c r="AG1515" s="3">
        <v>59</v>
      </c>
      <c r="AH1515">
        <v>0</v>
      </c>
      <c r="AI1515">
        <v>0</v>
      </c>
      <c r="AJ1515">
        <v>0</v>
      </c>
      <c r="AK1515">
        <v>0</v>
      </c>
      <c r="AL1515" s="4">
        <v>0</v>
      </c>
      <c r="AM1515">
        <v>0</v>
      </c>
      <c r="AN1515">
        <v>0</v>
      </c>
      <c r="AO1515">
        <v>0</v>
      </c>
      <c r="AP1515">
        <v>0</v>
      </c>
      <c r="AQ1515">
        <v>0</v>
      </c>
      <c r="AR1515">
        <v>0</v>
      </c>
      <c r="AS1515">
        <v>0</v>
      </c>
      <c r="AT1515">
        <v>0</v>
      </c>
      <c r="AU1515">
        <v>0</v>
      </c>
      <c r="AV1515">
        <v>0</v>
      </c>
      <c r="AW1515">
        <v>0</v>
      </c>
      <c r="AX1515">
        <v>0</v>
      </c>
      <c r="AY1515">
        <v>0</v>
      </c>
      <c r="AZ1515">
        <v>0</v>
      </c>
      <c r="BA1515">
        <v>5</v>
      </c>
      <c r="BB1515">
        <v>0</v>
      </c>
      <c r="BC1515">
        <v>0</v>
      </c>
      <c r="BD1515">
        <v>0</v>
      </c>
      <c r="BE1515">
        <v>0</v>
      </c>
      <c r="BF1515">
        <v>0</v>
      </c>
      <c r="BG1515">
        <v>0</v>
      </c>
      <c r="BH1515">
        <v>0</v>
      </c>
      <c r="BI1515">
        <v>0</v>
      </c>
      <c r="BJ1515">
        <v>0</v>
      </c>
      <c r="BK1515">
        <v>0</v>
      </c>
      <c r="BL1515">
        <v>0</v>
      </c>
      <c r="BM1515">
        <v>0</v>
      </c>
      <c r="BN1515">
        <v>0</v>
      </c>
      <c r="BO1515">
        <v>0</v>
      </c>
      <c r="BP1515">
        <v>0</v>
      </c>
      <c r="BQ1515">
        <v>0</v>
      </c>
      <c r="BR1515">
        <v>5</v>
      </c>
      <c r="BS1515">
        <v>87</v>
      </c>
      <c r="BT1515">
        <v>5.7471264000000001E-2</v>
      </c>
      <c r="BU1515" s="1">
        <v>0.13</v>
      </c>
      <c r="BV1515" s="5">
        <f>IFERROR($BF1515/($AL1515+$R1515), "No Votes")</f>
        <v>0</v>
      </c>
      <c r="BW1515" s="5">
        <f>IFERROR($BA1515/($AG1515+$M1515), "No Votes")</f>
        <v>7.8125E-2</v>
      </c>
      <c r="BX1515" t="s">
        <v>2157</v>
      </c>
      <c r="BY1515" s="5" t="s">
        <v>2093</v>
      </c>
      <c r="BZ1515" s="5" t="s">
        <v>2088</v>
      </c>
      <c r="CA1515" s="28" t="str">
        <f>IF(Table1[[#This Row],[Party]]="Labour","Conservative","Labour")</f>
        <v>Labour</v>
      </c>
      <c r="CB1515" s="28" cm="1">
        <f t="array" ref="CB15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515" s="28" cm="1">
        <f t="array" ref="CC15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59</v>
      </c>
      <c r="CD1515" s="28">
        <f>IF(TRIM(Table1[[#This Row],[Party]])="Labour",Table1[[#This Row],[Conservative_Aye]],Table1[[#This Row],[Labour_Aye]])</f>
        <v>18</v>
      </c>
      <c r="CE1515" s="28">
        <f>IF(TRIM(Table1[[#This Row],[Party]])="Labour",Table1[[#This Row],[Conservative_No]],Table1[[#This Row],[Labour_No]])</f>
        <v>0</v>
      </c>
      <c r="CF1515" s="36">
        <f>IF(Table1[[#This Row],[Gov_Aye]]+Table1[[#This Row],[Gov_No]]=0,"",Table1[[#This Row],[Gov_Aye]]/(Table1[[#This Row],[Gov_Aye]]+Table1[[#This Row],[Gov_No]]))</f>
        <v>7.8125E-2</v>
      </c>
      <c r="CG1515" s="36">
        <f>IF(Table1[[#This Row],[Opp_Aye]]+Table1[[#This Row],[Opp_No]]=0,"",Table1[[#This Row],[Opp_Aye]]/(Table1[[#This Row],[Opp_Aye]]+Table1[[#This Row],[Opp_No]]))</f>
        <v>1</v>
      </c>
      <c r="CH1515" s="36">
        <f>IF(OR(Table1[[#This Row],[Gov_Share]]="",Table1[[#This Row],[Opp_Share]]=""),"",ABS(Table1[[#This Row],[Gov_Share]]-Table1[[#This Row],[Opp_Share]]))</f>
        <v>0.921875</v>
      </c>
      <c r="CI1515" s="36">
        <f>IF(Table1[[#This Row],[Gov_Aye]]+Table1[[#This Row],[Gov_No]]=0,"",ABS(Table1[[#This Row],[Gov_Aye]]-Table1[[#This Row],[Gov_No]])/(Table1[[#This Row],[Gov_Aye]]+Table1[[#This Row],[Gov_No]]))</f>
        <v>0.84375</v>
      </c>
      <c r="CJ1515" s="36">
        <f>IF(Table1[[#This Row],[Opp_Aye]]+Table1[[#This Row],[Opp_No]]=0,"",ABS(Table1[[#This Row],[Opp_Aye]]-Table1[[#This Row],[Opp_No]])/(Table1[[#This Row],[Opp_Aye]]+Table1[[#This Row],[Opp_No]]))</f>
        <v>1</v>
      </c>
      <c r="CK15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0.921875</v>
      </c>
    </row>
    <row r="1516" spans="1:89" hidden="1" x14ac:dyDescent="0.75">
      <c r="A1516" s="2">
        <v>486</v>
      </c>
      <c r="B1516" s="15">
        <v>43298</v>
      </c>
      <c r="C1516" s="16">
        <v>0.66597222222222219</v>
      </c>
      <c r="D1516" s="2">
        <v>218</v>
      </c>
      <c r="E1516" s="19" t="s">
        <v>583</v>
      </c>
      <c r="F1516" s="2" t="s">
        <v>1972</v>
      </c>
      <c r="G1516" s="2"/>
      <c r="H1516" s="2">
        <v>285</v>
      </c>
      <c r="I1516" s="2">
        <v>315</v>
      </c>
      <c r="J1516" s="2">
        <v>0</v>
      </c>
      <c r="K1516" s="2">
        <v>0</v>
      </c>
      <c r="L1516" s="2">
        <v>0</v>
      </c>
      <c r="M1516" s="3">
        <v>0</v>
      </c>
      <c r="N1516" s="2">
        <v>0</v>
      </c>
      <c r="O1516" s="2">
        <v>0</v>
      </c>
      <c r="P1516" s="2">
        <v>1</v>
      </c>
      <c r="Q1516" s="2">
        <v>4</v>
      </c>
      <c r="R1516" s="4">
        <v>230</v>
      </c>
      <c r="S1516" s="2">
        <v>11</v>
      </c>
      <c r="T1516" s="2">
        <v>4</v>
      </c>
      <c r="U1516" s="2">
        <v>0</v>
      </c>
      <c r="V1516" s="2">
        <v>33</v>
      </c>
      <c r="W1516" s="2">
        <v>0</v>
      </c>
      <c r="X1516" s="2">
        <v>0</v>
      </c>
      <c r="Y1516" s="2">
        <v>0</v>
      </c>
      <c r="Z1516" s="2">
        <v>0</v>
      </c>
      <c r="AA1516" s="2">
        <v>0</v>
      </c>
      <c r="AB1516" s="2">
        <v>0</v>
      </c>
      <c r="AC1516" s="2">
        <v>0</v>
      </c>
      <c r="AD1516" s="2">
        <v>0</v>
      </c>
      <c r="AE1516" s="2">
        <v>0</v>
      </c>
      <c r="AF1516" s="2">
        <v>0</v>
      </c>
      <c r="AG1516" s="3">
        <v>303</v>
      </c>
      <c r="AH1516" s="2">
        <v>10</v>
      </c>
      <c r="AI1516" s="2">
        <v>0</v>
      </c>
      <c r="AJ1516" s="2">
        <v>0</v>
      </c>
      <c r="AK1516" s="2">
        <v>2</v>
      </c>
      <c r="AL1516" s="4">
        <v>0</v>
      </c>
      <c r="AM1516" s="2">
        <v>0</v>
      </c>
      <c r="AN1516" s="2">
        <v>0</v>
      </c>
      <c r="AO1516" s="2">
        <v>0</v>
      </c>
      <c r="AP1516" s="2">
        <v>0</v>
      </c>
      <c r="AQ1516" s="2">
        <v>0</v>
      </c>
      <c r="AR1516" s="2">
        <v>0</v>
      </c>
      <c r="AS1516" s="2">
        <v>0</v>
      </c>
      <c r="AT1516" s="2">
        <v>0</v>
      </c>
      <c r="AU1516" s="2">
        <v>0</v>
      </c>
      <c r="AV1516" s="2">
        <v>0</v>
      </c>
      <c r="AW1516" s="2">
        <v>0</v>
      </c>
      <c r="AX1516" s="2">
        <v>0</v>
      </c>
      <c r="AY1516" s="2">
        <v>0</v>
      </c>
      <c r="AZ1516" s="2">
        <v>0</v>
      </c>
      <c r="BA1516" s="44">
        <v>0</v>
      </c>
      <c r="BB1516" s="2">
        <v>0</v>
      </c>
      <c r="BC1516" s="2">
        <v>0</v>
      </c>
      <c r="BD1516" s="2">
        <v>0</v>
      </c>
      <c r="BE1516" s="2">
        <v>2</v>
      </c>
      <c r="BF1516" s="45">
        <v>0</v>
      </c>
      <c r="BG1516" s="2">
        <v>0</v>
      </c>
      <c r="BH1516" s="2">
        <v>0</v>
      </c>
      <c r="BI1516" s="2">
        <v>0</v>
      </c>
      <c r="BJ1516" s="2">
        <v>0</v>
      </c>
      <c r="BK1516" s="2">
        <v>0</v>
      </c>
      <c r="BL1516" s="2">
        <v>0</v>
      </c>
      <c r="BM1516" s="2">
        <v>0</v>
      </c>
      <c r="BN1516" s="2">
        <v>0</v>
      </c>
      <c r="BO1516" s="2">
        <v>0</v>
      </c>
      <c r="BP1516" s="2">
        <v>0</v>
      </c>
      <c r="BQ1516" s="2">
        <v>0</v>
      </c>
      <c r="BR1516" s="2">
        <v>2</v>
      </c>
      <c r="BS1516" s="2">
        <v>598</v>
      </c>
      <c r="BT1516" s="2">
        <v>0</v>
      </c>
      <c r="BU1516" s="5">
        <v>0.92</v>
      </c>
      <c r="BV1516" s="5">
        <f>IFERROR($BF1516/($AL1516+$R1516), "No Votes")</f>
        <v>0</v>
      </c>
      <c r="BW1516" s="5">
        <f>IFERROR($BA1516/($AG1516+$M1516), "No Votes")</f>
        <v>0</v>
      </c>
      <c r="BX1516" t="s">
        <v>2156</v>
      </c>
      <c r="BY1516" s="5" t="s">
        <v>2086</v>
      </c>
      <c r="BZ1516" s="5" t="s">
        <v>2088</v>
      </c>
      <c r="CA1516" s="28" t="str">
        <f>IF(Table1[[#This Row],[Party]]="Labour","Conservative","Labour")</f>
        <v>Labour</v>
      </c>
      <c r="CB1516" s="28" cm="1">
        <f t="array" ref="CB15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16" s="28" cm="1">
        <f t="array" ref="CC15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516" s="28">
        <f>IF(TRIM(Table1[[#This Row],[Party]])="Labour",Table1[[#This Row],[Conservative_Aye]],Table1[[#This Row],[Labour_Aye]])</f>
        <v>230</v>
      </c>
      <c r="CE1516" s="28">
        <f>IF(TRIM(Table1[[#This Row],[Party]])="Labour",Table1[[#This Row],[Conservative_No]],Table1[[#This Row],[Labour_No]])</f>
        <v>0</v>
      </c>
      <c r="CF1516" s="36">
        <f>IF(Table1[[#This Row],[Gov_Aye]]+Table1[[#This Row],[Gov_No]]=0,"",Table1[[#This Row],[Gov_Aye]]/(Table1[[#This Row],[Gov_Aye]]+Table1[[#This Row],[Gov_No]]))</f>
        <v>0</v>
      </c>
      <c r="CG1516" s="36">
        <f>IF(Table1[[#This Row],[Opp_Aye]]+Table1[[#This Row],[Opp_No]]=0,"",Table1[[#This Row],[Opp_Aye]]/(Table1[[#This Row],[Opp_Aye]]+Table1[[#This Row],[Opp_No]]))</f>
        <v>1</v>
      </c>
      <c r="CH1516" s="36">
        <f>IF(OR(Table1[[#This Row],[Gov_Share]]="",Table1[[#This Row],[Opp_Share]]=""),"",ABS(Table1[[#This Row],[Gov_Share]]-Table1[[#This Row],[Opp_Share]]))</f>
        <v>1</v>
      </c>
      <c r="CI1516" s="36">
        <f>IF(Table1[[#This Row],[Gov_Aye]]+Table1[[#This Row],[Gov_No]]=0,"",ABS(Table1[[#This Row],[Gov_Aye]]-Table1[[#This Row],[Gov_No]])/(Table1[[#This Row],[Gov_Aye]]+Table1[[#This Row],[Gov_No]]))</f>
        <v>1</v>
      </c>
      <c r="CJ1516" s="36">
        <f>IF(Table1[[#This Row],[Opp_Aye]]+Table1[[#This Row],[Opp_No]]=0,"",ABS(Table1[[#This Row],[Opp_Aye]]-Table1[[#This Row],[Opp_No]])/(Table1[[#This Row],[Opp_Aye]]+Table1[[#This Row],[Opp_No]]))</f>
        <v>1</v>
      </c>
      <c r="CK15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0.96651357325321297</v>
      </c>
    </row>
    <row r="1517" spans="1:89" ht="29.5" x14ac:dyDescent="0.75">
      <c r="A1517">
        <v>1594</v>
      </c>
      <c r="B1517" s="17">
        <v>45118</v>
      </c>
      <c r="C1517" s="18">
        <v>0.76458333333333328</v>
      </c>
      <c r="D1517">
        <v>286</v>
      </c>
      <c r="E1517" s="20" t="s">
        <v>1889</v>
      </c>
      <c r="H1517">
        <v>284</v>
      </c>
      <c r="I1517">
        <v>242</v>
      </c>
      <c r="J1517">
        <v>0</v>
      </c>
      <c r="K1517">
        <v>0</v>
      </c>
      <c r="L1517">
        <v>0</v>
      </c>
      <c r="M1517" s="3">
        <v>279</v>
      </c>
      <c r="N1517">
        <v>0</v>
      </c>
      <c r="O1517">
        <v>0</v>
      </c>
      <c r="P1517">
        <v>0</v>
      </c>
      <c r="Q1517">
        <v>1</v>
      </c>
      <c r="R1517" s="4">
        <v>0</v>
      </c>
      <c r="S1517">
        <v>0</v>
      </c>
      <c r="T1517">
        <v>0</v>
      </c>
      <c r="U1517">
        <v>0</v>
      </c>
      <c r="V1517">
        <v>0</v>
      </c>
      <c r="W1517">
        <v>0</v>
      </c>
      <c r="X1517">
        <v>0</v>
      </c>
      <c r="Y1517">
        <v>1</v>
      </c>
      <c r="Z1517">
        <v>0</v>
      </c>
      <c r="AA1517">
        <v>0</v>
      </c>
      <c r="AB1517">
        <v>0</v>
      </c>
      <c r="AC1517">
        <v>0</v>
      </c>
      <c r="AD1517">
        <v>1</v>
      </c>
      <c r="AE1517">
        <v>1</v>
      </c>
      <c r="AF1517">
        <v>0</v>
      </c>
      <c r="AG1517" s="3">
        <v>15</v>
      </c>
      <c r="AH1517">
        <v>0</v>
      </c>
      <c r="AI1517">
        <v>0</v>
      </c>
      <c r="AJ1517">
        <v>1</v>
      </c>
      <c r="AK1517">
        <v>8</v>
      </c>
      <c r="AL1517" s="4">
        <v>160</v>
      </c>
      <c r="AM1517">
        <v>10</v>
      </c>
      <c r="AN1517">
        <v>2</v>
      </c>
      <c r="AO1517">
        <v>0</v>
      </c>
      <c r="AP1517">
        <v>41</v>
      </c>
      <c r="AQ1517">
        <v>2</v>
      </c>
      <c r="AR1517">
        <v>0</v>
      </c>
      <c r="AS1517">
        <v>0</v>
      </c>
      <c r="AT1517">
        <v>0</v>
      </c>
      <c r="AU1517">
        <v>0</v>
      </c>
      <c r="AV1517">
        <v>0</v>
      </c>
      <c r="AW1517">
        <v>0</v>
      </c>
      <c r="AX1517">
        <v>0</v>
      </c>
      <c r="AY1517">
        <v>0</v>
      </c>
      <c r="AZ1517">
        <v>0</v>
      </c>
      <c r="BA1517" s="3">
        <v>15</v>
      </c>
      <c r="BB1517">
        <v>0</v>
      </c>
      <c r="BC1517">
        <v>0</v>
      </c>
      <c r="BD1517">
        <v>0</v>
      </c>
      <c r="BE1517">
        <v>1</v>
      </c>
      <c r="BF1517" s="4">
        <v>0</v>
      </c>
      <c r="BG1517">
        <v>0</v>
      </c>
      <c r="BH1517">
        <v>0</v>
      </c>
      <c r="BI1517">
        <v>0</v>
      </c>
      <c r="BJ1517">
        <v>0</v>
      </c>
      <c r="BK1517">
        <v>0</v>
      </c>
      <c r="BL1517">
        <v>0</v>
      </c>
      <c r="BM1517">
        <v>0</v>
      </c>
      <c r="BN1517">
        <v>0</v>
      </c>
      <c r="BO1517">
        <v>0</v>
      </c>
      <c r="BP1517">
        <v>0</v>
      </c>
      <c r="BQ1517">
        <v>0</v>
      </c>
      <c r="BR1517">
        <f>SUM(Table1[[#This Row],[Alba Party_Rebels]:[Workers Party of Britain_Rebels]])</f>
        <v>16</v>
      </c>
      <c r="BS1517">
        <v>526</v>
      </c>
      <c r="BT1517">
        <f>Table1[[#This Row],[TotalRebels]]/Table1[[#This Row],[TotalVotesCast]]</f>
        <v>3.0418250950570342E-2</v>
      </c>
      <c r="BU1517" s="1">
        <f>Table1[[#This Row],[TotalVotesCast]]/650</f>
        <v>0.8092307692307692</v>
      </c>
      <c r="BV1517" s="5">
        <f>IFERROR($BF1517/($AL1517+$R1517), "No Votes")</f>
        <v>0</v>
      </c>
      <c r="BW1517" s="5">
        <f>IFERROR($BA1517/($AG1517+$M1517), "No Votes")</f>
        <v>5.1020408163265307E-2</v>
      </c>
      <c r="BX1517" t="s">
        <v>2157</v>
      </c>
      <c r="BY1517" s="5" t="s">
        <v>2096</v>
      </c>
      <c r="BZ1517" s="5" t="s">
        <v>2088</v>
      </c>
      <c r="CA1517" s="28" t="str">
        <f>IF(Table1[[#This Row],[Party]]="Labour","Conservative","Labour")</f>
        <v>Labour</v>
      </c>
      <c r="CB1517" s="28" cm="1">
        <f t="array" ref="CB15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1517" s="28" cm="1">
        <f t="array" ref="CC15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15</v>
      </c>
      <c r="CD1517" s="28">
        <f>IF(TRIM(Table1[[#This Row],[Party]])="Labour",Table1[[#This Row],[Conservative_Aye]],Table1[[#This Row],[Labour_Aye]])</f>
        <v>0</v>
      </c>
      <c r="CE1517" s="28">
        <f>IF(TRIM(Table1[[#This Row],[Party]])="Labour",Table1[[#This Row],[Conservative_No]],Table1[[#This Row],[Labour_No]])</f>
        <v>160</v>
      </c>
      <c r="CF1517" s="36">
        <f>IF(Table1[[#This Row],[Gov_Aye]]+Table1[[#This Row],[Gov_No]]=0,"",Table1[[#This Row],[Gov_Aye]]/(Table1[[#This Row],[Gov_Aye]]+Table1[[#This Row],[Gov_No]]))</f>
        <v>0.94897959183673475</v>
      </c>
      <c r="CG1517" s="36">
        <f>IF(Table1[[#This Row],[Opp_Aye]]+Table1[[#This Row],[Opp_No]]=0,"",Table1[[#This Row],[Opp_Aye]]/(Table1[[#This Row],[Opp_Aye]]+Table1[[#This Row],[Opp_No]]))</f>
        <v>0</v>
      </c>
      <c r="CH1517" s="36">
        <f>IF(OR(Table1[[#This Row],[Gov_Share]]="",Table1[[#This Row],[Opp_Share]]=""),"",ABS(Table1[[#This Row],[Gov_Share]]-Table1[[#This Row],[Opp_Share]]))</f>
        <v>0.94897959183673475</v>
      </c>
      <c r="CI1517" s="36">
        <f>IF(Table1[[#This Row],[Gov_Aye]]+Table1[[#This Row],[Gov_No]]=0,"",ABS(Table1[[#This Row],[Gov_Aye]]-Table1[[#This Row],[Gov_No]])/(Table1[[#This Row],[Gov_Aye]]+Table1[[#This Row],[Gov_No]]))</f>
        <v>0.89795918367346939</v>
      </c>
      <c r="CJ1517" s="36">
        <f>IF(Table1[[#This Row],[Opp_Aye]]+Table1[[#This Row],[Opp_No]]=0,"",ABS(Table1[[#This Row],[Opp_Aye]]-Table1[[#This Row],[Opp_No]])/(Table1[[#This Row],[Opp_Aye]]+Table1[[#This Row],[Opp_No]]))</f>
        <v>1</v>
      </c>
      <c r="CK15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0.91954245831717718</v>
      </c>
    </row>
    <row r="1518" spans="1:89" hidden="1" x14ac:dyDescent="0.75">
      <c r="A1518" s="2">
        <v>455</v>
      </c>
      <c r="B1518" s="15">
        <v>43269</v>
      </c>
      <c r="C1518" s="16">
        <v>0.8979166666666667</v>
      </c>
      <c r="D1518" s="2">
        <v>188</v>
      </c>
      <c r="E1518" s="19" t="s">
        <v>1853</v>
      </c>
      <c r="F1518" s="2"/>
      <c r="G1518" s="2"/>
      <c r="H1518" s="2">
        <v>88</v>
      </c>
      <c r="I1518" s="2">
        <v>51</v>
      </c>
      <c r="J1518" s="2">
        <v>0</v>
      </c>
      <c r="K1518" s="2">
        <v>0</v>
      </c>
      <c r="L1518" s="2">
        <v>0</v>
      </c>
      <c r="M1518" s="3">
        <v>84</v>
      </c>
      <c r="N1518" s="2">
        <v>2</v>
      </c>
      <c r="O1518" s="2">
        <v>0</v>
      </c>
      <c r="P1518" s="2">
        <v>0</v>
      </c>
      <c r="Q1518" s="2">
        <v>1</v>
      </c>
      <c r="R1518" s="4">
        <v>1</v>
      </c>
      <c r="S1518" s="2">
        <v>0</v>
      </c>
      <c r="T1518" s="2">
        <v>0</v>
      </c>
      <c r="U1518" s="2">
        <v>0</v>
      </c>
      <c r="V1518" s="2">
        <v>0</v>
      </c>
      <c r="W1518" s="2">
        <v>0</v>
      </c>
      <c r="X1518" s="2">
        <v>0</v>
      </c>
      <c r="Y1518" s="2">
        <v>0</v>
      </c>
      <c r="Z1518" s="2">
        <v>0</v>
      </c>
      <c r="AA1518" s="2">
        <v>0</v>
      </c>
      <c r="AB1518" s="2">
        <v>0</v>
      </c>
      <c r="AC1518" s="2">
        <v>0</v>
      </c>
      <c r="AD1518" s="2">
        <v>0</v>
      </c>
      <c r="AE1518" s="2">
        <v>0</v>
      </c>
      <c r="AF1518" s="2">
        <v>0</v>
      </c>
      <c r="AG1518" s="3">
        <v>0</v>
      </c>
      <c r="AH1518" s="2">
        <v>0</v>
      </c>
      <c r="AI1518" s="2">
        <v>0</v>
      </c>
      <c r="AJ1518" s="2">
        <v>1</v>
      </c>
      <c r="AK1518" s="2">
        <v>0</v>
      </c>
      <c r="AL1518" s="4">
        <v>14</v>
      </c>
      <c r="AM1518" s="2">
        <v>3</v>
      </c>
      <c r="AN1518" s="2">
        <v>4</v>
      </c>
      <c r="AO1518" s="2">
        <v>0</v>
      </c>
      <c r="AP1518" s="2">
        <v>29</v>
      </c>
      <c r="AQ1518" s="2">
        <v>0</v>
      </c>
      <c r="AR1518" s="2">
        <v>0</v>
      </c>
      <c r="AS1518" s="2">
        <v>0</v>
      </c>
      <c r="AT1518" s="2">
        <v>0</v>
      </c>
      <c r="AU1518" s="2">
        <v>0</v>
      </c>
      <c r="AV1518" s="2">
        <v>0</v>
      </c>
      <c r="AW1518" s="2">
        <v>0</v>
      </c>
      <c r="AX1518" s="2">
        <v>0</v>
      </c>
      <c r="AY1518" s="2">
        <v>0</v>
      </c>
      <c r="AZ1518" s="2">
        <v>0</v>
      </c>
      <c r="BA1518" s="2">
        <v>0</v>
      </c>
      <c r="BB1518" s="2">
        <v>0</v>
      </c>
      <c r="BC1518" s="2">
        <v>0</v>
      </c>
      <c r="BD1518" s="2">
        <v>0</v>
      </c>
      <c r="BE1518" s="2">
        <v>0</v>
      </c>
      <c r="BF1518" s="2">
        <v>1</v>
      </c>
      <c r="BG1518" s="2">
        <v>0</v>
      </c>
      <c r="BH1518" s="2">
        <v>0</v>
      </c>
      <c r="BI1518" s="2">
        <v>0</v>
      </c>
      <c r="BJ1518" s="2">
        <v>0</v>
      </c>
      <c r="BK1518" s="2">
        <v>0</v>
      </c>
      <c r="BL1518" s="2">
        <v>0</v>
      </c>
      <c r="BM1518" s="2">
        <v>0</v>
      </c>
      <c r="BN1518" s="2">
        <v>0</v>
      </c>
      <c r="BO1518" s="2">
        <v>0</v>
      </c>
      <c r="BP1518" s="2">
        <v>0</v>
      </c>
      <c r="BQ1518" s="2">
        <v>0</v>
      </c>
      <c r="BR1518" s="2">
        <v>1</v>
      </c>
      <c r="BS1518" s="2">
        <v>139</v>
      </c>
      <c r="BT1518" s="2">
        <v>7.1942450000000002E-3</v>
      </c>
      <c r="BU1518" s="5">
        <v>0.21</v>
      </c>
      <c r="BV1518" s="5">
        <f>IFERROR($BF1518/($AL1518+$R1518), "No Votes")</f>
        <v>6.6666666666666666E-2</v>
      </c>
      <c r="BW1518" s="5">
        <f>IFERROR($BA1518/($AG1518+$M1518), "No Votes")</f>
        <v>0</v>
      </c>
      <c r="BX1518" s="2"/>
      <c r="BY1518" s="5" t="s">
        <v>2086</v>
      </c>
      <c r="BZ1518" s="5" t="s">
        <v>2088</v>
      </c>
      <c r="CA1518" s="28" t="str">
        <f>IF(Table1[[#This Row],[Party]]="Labour","Conservative","Labour")</f>
        <v>Labour</v>
      </c>
      <c r="CB1518" s="28" cm="1">
        <f t="array" ref="CB15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84</v>
      </c>
      <c r="CC1518" s="28" cm="1">
        <f t="array" ref="CC15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18" s="28">
        <f>IF(TRIM(Table1[[#This Row],[Party]])="Labour",Table1[[#This Row],[Conservative_Aye]],Table1[[#This Row],[Labour_Aye]])</f>
        <v>1</v>
      </c>
      <c r="CE1518" s="28">
        <f>IF(TRIM(Table1[[#This Row],[Party]])="Labour",Table1[[#This Row],[Conservative_No]],Table1[[#This Row],[Labour_No]])</f>
        <v>14</v>
      </c>
      <c r="CF1518" s="36">
        <f>IF(Table1[[#This Row],[Gov_Aye]]+Table1[[#This Row],[Gov_No]]=0,"",Table1[[#This Row],[Gov_Aye]]/(Table1[[#This Row],[Gov_Aye]]+Table1[[#This Row],[Gov_No]]))</f>
        <v>1</v>
      </c>
      <c r="CG1518" s="36">
        <f>IF(Table1[[#This Row],[Opp_Aye]]+Table1[[#This Row],[Opp_No]]=0,"",Table1[[#This Row],[Opp_Aye]]/(Table1[[#This Row],[Opp_Aye]]+Table1[[#This Row],[Opp_No]]))</f>
        <v>6.6666666666666666E-2</v>
      </c>
      <c r="CH1518" s="36">
        <f>IF(OR(Table1[[#This Row],[Gov_Share]]="",Table1[[#This Row],[Opp_Share]]=""),"",ABS(Table1[[#This Row],[Gov_Share]]-Table1[[#This Row],[Opp_Share]]))</f>
        <v>0.93333333333333335</v>
      </c>
      <c r="CI1518" s="36">
        <f>IF(Table1[[#This Row],[Gov_Aye]]+Table1[[#This Row],[Gov_No]]=0,"",ABS(Table1[[#This Row],[Gov_Aye]]-Table1[[#This Row],[Gov_No]])/(Table1[[#This Row],[Gov_Aye]]+Table1[[#This Row],[Gov_No]]))</f>
        <v>1</v>
      </c>
      <c r="CJ1518" s="36">
        <f>IF(Table1[[#This Row],[Opp_Aye]]+Table1[[#This Row],[Opp_No]]=0,"",ABS(Table1[[#This Row],[Opp_Aye]]-Table1[[#This Row],[Opp_No]])/(Table1[[#This Row],[Opp_Aye]]+Table1[[#This Row],[Opp_No]]))</f>
        <v>0.8666666666666667</v>
      </c>
      <c r="CK15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0.91907514450867056</v>
      </c>
    </row>
    <row r="1519" spans="1:89" hidden="1" x14ac:dyDescent="0.75">
      <c r="A1519">
        <v>489</v>
      </c>
      <c r="B1519" s="17">
        <v>43298</v>
      </c>
      <c r="C1519" s="18">
        <v>0.75069444444444444</v>
      </c>
      <c r="D1519">
        <v>221</v>
      </c>
      <c r="E1519" s="20" t="s">
        <v>429</v>
      </c>
      <c r="F1519" t="s">
        <v>1972</v>
      </c>
      <c r="H1519">
        <v>295</v>
      </c>
      <c r="I1519">
        <v>314</v>
      </c>
      <c r="J1519">
        <v>0</v>
      </c>
      <c r="K1519">
        <v>0</v>
      </c>
      <c r="L1519">
        <v>0</v>
      </c>
      <c r="M1519" s="3">
        <v>1</v>
      </c>
      <c r="N1519">
        <v>0</v>
      </c>
      <c r="O1519">
        <v>0</v>
      </c>
      <c r="P1519">
        <v>1</v>
      </c>
      <c r="Q1519">
        <v>4</v>
      </c>
      <c r="R1519" s="4">
        <v>242</v>
      </c>
      <c r="S1519">
        <v>11</v>
      </c>
      <c r="T1519">
        <v>4</v>
      </c>
      <c r="U1519">
        <v>0</v>
      </c>
      <c r="V1519">
        <v>33</v>
      </c>
      <c r="W1519">
        <v>0</v>
      </c>
      <c r="X1519">
        <v>0</v>
      </c>
      <c r="Y1519">
        <v>0</v>
      </c>
      <c r="Z1519">
        <v>0</v>
      </c>
      <c r="AA1519">
        <v>0</v>
      </c>
      <c r="AB1519">
        <v>0</v>
      </c>
      <c r="AC1519">
        <v>0</v>
      </c>
      <c r="AD1519">
        <v>0</v>
      </c>
      <c r="AE1519">
        <v>0</v>
      </c>
      <c r="AF1519">
        <v>0</v>
      </c>
      <c r="AG1519" s="3">
        <v>302</v>
      </c>
      <c r="AH1519">
        <v>10</v>
      </c>
      <c r="AI1519">
        <v>0</v>
      </c>
      <c r="AJ1519">
        <v>0</v>
      </c>
      <c r="AK1519">
        <v>2</v>
      </c>
      <c r="AL1519" s="4">
        <v>0</v>
      </c>
      <c r="AM1519">
        <v>0</v>
      </c>
      <c r="AN1519">
        <v>0</v>
      </c>
      <c r="AO1519">
        <v>0</v>
      </c>
      <c r="AP1519">
        <v>0</v>
      </c>
      <c r="AQ1519">
        <v>0</v>
      </c>
      <c r="AR1519">
        <v>0</v>
      </c>
      <c r="AS1519">
        <v>0</v>
      </c>
      <c r="AT1519">
        <v>0</v>
      </c>
      <c r="AU1519">
        <v>0</v>
      </c>
      <c r="AV1519">
        <v>0</v>
      </c>
      <c r="AW1519">
        <v>0</v>
      </c>
      <c r="AX1519">
        <v>0</v>
      </c>
      <c r="AY1519">
        <v>0</v>
      </c>
      <c r="AZ1519">
        <v>0</v>
      </c>
      <c r="BA1519" s="3">
        <v>1</v>
      </c>
      <c r="BB1519">
        <v>0</v>
      </c>
      <c r="BC1519">
        <v>0</v>
      </c>
      <c r="BD1519">
        <v>0</v>
      </c>
      <c r="BE1519">
        <v>2</v>
      </c>
      <c r="BF1519" s="4">
        <v>0</v>
      </c>
      <c r="BG1519">
        <v>0</v>
      </c>
      <c r="BH1519">
        <v>0</v>
      </c>
      <c r="BI1519">
        <v>0</v>
      </c>
      <c r="BJ1519">
        <v>0</v>
      </c>
      <c r="BK1519">
        <v>0</v>
      </c>
      <c r="BL1519">
        <v>0</v>
      </c>
      <c r="BM1519">
        <v>0</v>
      </c>
      <c r="BN1519">
        <v>0</v>
      </c>
      <c r="BO1519">
        <v>0</v>
      </c>
      <c r="BP1519">
        <v>0</v>
      </c>
      <c r="BQ1519">
        <v>0</v>
      </c>
      <c r="BR1519">
        <v>3</v>
      </c>
      <c r="BS1519">
        <v>610</v>
      </c>
      <c r="BT1519">
        <v>0</v>
      </c>
      <c r="BU1519" s="1">
        <v>0.94</v>
      </c>
      <c r="BV1519" s="5">
        <f>IFERROR($BF1519/($AL1519+$R1519), "No Votes")</f>
        <v>0</v>
      </c>
      <c r="BW1519" s="5">
        <f>IFERROR($BA1519/($AG1519+$M1519), "No Votes")</f>
        <v>3.3003300330033004E-3</v>
      </c>
      <c r="BX1519" t="s">
        <v>2156</v>
      </c>
      <c r="BY1519" s="5" t="s">
        <v>2086</v>
      </c>
      <c r="BZ1519" s="5" t="s">
        <v>2088</v>
      </c>
      <c r="CA1519" s="28" t="str">
        <f>IF(Table1[[#This Row],[Party]]="Labour","Conservative","Labour")</f>
        <v>Labour</v>
      </c>
      <c r="CB1519" s="28" cm="1">
        <f t="array" ref="CB15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519" s="28" cm="1">
        <f t="array" ref="CC15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519" s="28">
        <f>IF(TRIM(Table1[[#This Row],[Party]])="Labour",Table1[[#This Row],[Conservative_Aye]],Table1[[#This Row],[Labour_Aye]])</f>
        <v>242</v>
      </c>
      <c r="CE1519" s="28">
        <f>IF(TRIM(Table1[[#This Row],[Party]])="Labour",Table1[[#This Row],[Conservative_No]],Table1[[#This Row],[Labour_No]])</f>
        <v>0</v>
      </c>
      <c r="CF1519" s="36">
        <f>IF(Table1[[#This Row],[Gov_Aye]]+Table1[[#This Row],[Gov_No]]=0,"",Table1[[#This Row],[Gov_Aye]]/(Table1[[#This Row],[Gov_Aye]]+Table1[[#This Row],[Gov_No]]))</f>
        <v>3.3003300330033004E-3</v>
      </c>
      <c r="CG1519" s="36">
        <f>IF(Table1[[#This Row],[Opp_Aye]]+Table1[[#This Row],[Opp_No]]=0,"",Table1[[#This Row],[Opp_Aye]]/(Table1[[#This Row],[Opp_Aye]]+Table1[[#This Row],[Opp_No]]))</f>
        <v>1</v>
      </c>
      <c r="CH1519" s="36">
        <f>IF(OR(Table1[[#This Row],[Gov_Share]]="",Table1[[#This Row],[Opp_Share]]=""),"",ABS(Table1[[#This Row],[Gov_Share]]-Table1[[#This Row],[Opp_Share]]))</f>
        <v>0.99669966996699666</v>
      </c>
      <c r="CI1519" s="36">
        <f>IF(Table1[[#This Row],[Gov_Aye]]+Table1[[#This Row],[Gov_No]]=0,"",ABS(Table1[[#This Row],[Gov_Aye]]-Table1[[#This Row],[Gov_No]])/(Table1[[#This Row],[Gov_Aye]]+Table1[[#This Row],[Gov_No]]))</f>
        <v>0.99339933993399343</v>
      </c>
      <c r="CJ1519" s="36">
        <f>IF(Table1[[#This Row],[Opp_Aye]]+Table1[[#This Row],[Opp_No]]=0,"",ABS(Table1[[#This Row],[Opp_Aye]]-Table1[[#This Row],[Opp_No]])/(Table1[[#This Row],[Opp_Aye]]+Table1[[#This Row],[Opp_No]]))</f>
        <v>1</v>
      </c>
      <c r="CK15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0.96325058937734021</v>
      </c>
    </row>
    <row r="1520" spans="1:89" ht="29.5" x14ac:dyDescent="0.75">
      <c r="A1520" s="2">
        <v>1597</v>
      </c>
      <c r="B1520" s="15">
        <v>45118</v>
      </c>
      <c r="C1520" s="16">
        <v>0.79166666666666663</v>
      </c>
      <c r="D1520" s="2">
        <v>289</v>
      </c>
      <c r="E1520" s="19" t="s">
        <v>151</v>
      </c>
      <c r="F1520" s="2"/>
      <c r="G1520" s="2"/>
      <c r="H1520" s="2">
        <v>285</v>
      </c>
      <c r="I1520" s="2">
        <v>243</v>
      </c>
      <c r="J1520" s="2">
        <v>0</v>
      </c>
      <c r="K1520" s="2">
        <v>0</v>
      </c>
      <c r="L1520" s="2">
        <v>0</v>
      </c>
      <c r="M1520" s="3">
        <v>282</v>
      </c>
      <c r="N1520" s="2">
        <v>0</v>
      </c>
      <c r="O1520" s="2">
        <v>0</v>
      </c>
      <c r="P1520" s="2">
        <v>0</v>
      </c>
      <c r="Q1520" s="2">
        <v>1</v>
      </c>
      <c r="R1520" s="4">
        <v>0</v>
      </c>
      <c r="S1520" s="2">
        <v>0</v>
      </c>
      <c r="T1520" s="2">
        <v>0</v>
      </c>
      <c r="U1520" s="2">
        <v>0</v>
      </c>
      <c r="V1520" s="2">
        <v>0</v>
      </c>
      <c r="W1520" s="2">
        <v>0</v>
      </c>
      <c r="X1520" s="2">
        <v>0</v>
      </c>
      <c r="Y1520" s="2">
        <v>1</v>
      </c>
      <c r="Z1520" s="2">
        <v>0</v>
      </c>
      <c r="AA1520" s="2">
        <v>0</v>
      </c>
      <c r="AB1520" s="2">
        <v>0</v>
      </c>
      <c r="AC1520" s="2">
        <v>0</v>
      </c>
      <c r="AD1520" s="2">
        <v>1</v>
      </c>
      <c r="AE1520" s="2">
        <v>1</v>
      </c>
      <c r="AF1520" s="2">
        <v>0</v>
      </c>
      <c r="AG1520" s="3">
        <v>16</v>
      </c>
      <c r="AH1520" s="2">
        <v>0</v>
      </c>
      <c r="AI1520" s="2">
        <v>0</v>
      </c>
      <c r="AJ1520" s="2">
        <v>1</v>
      </c>
      <c r="AK1520" s="2">
        <v>9</v>
      </c>
      <c r="AL1520" s="4">
        <v>159</v>
      </c>
      <c r="AM1520" s="2">
        <v>10</v>
      </c>
      <c r="AN1520" s="2">
        <v>3</v>
      </c>
      <c r="AO1520" s="2">
        <v>0</v>
      </c>
      <c r="AP1520" s="2">
        <v>41</v>
      </c>
      <c r="AQ1520" s="2">
        <v>2</v>
      </c>
      <c r="AR1520" s="2">
        <v>0</v>
      </c>
      <c r="AS1520" s="2">
        <v>0</v>
      </c>
      <c r="AT1520" s="2">
        <v>0</v>
      </c>
      <c r="AU1520" s="2">
        <v>0</v>
      </c>
      <c r="AV1520" s="2">
        <v>0</v>
      </c>
      <c r="AW1520" s="2">
        <v>0</v>
      </c>
      <c r="AX1520" s="2">
        <v>0</v>
      </c>
      <c r="AY1520" s="2">
        <v>0</v>
      </c>
      <c r="AZ1520" s="2">
        <v>0</v>
      </c>
      <c r="BA1520" s="44">
        <v>16</v>
      </c>
      <c r="BB1520" s="2">
        <v>0</v>
      </c>
      <c r="BC1520" s="2">
        <v>0</v>
      </c>
      <c r="BD1520" s="2">
        <v>0</v>
      </c>
      <c r="BE1520" s="2">
        <v>1</v>
      </c>
      <c r="BF1520" s="45">
        <v>0</v>
      </c>
      <c r="BG1520" s="2">
        <v>0</v>
      </c>
      <c r="BH1520" s="2">
        <v>0</v>
      </c>
      <c r="BI1520" s="2">
        <v>0</v>
      </c>
      <c r="BJ1520" s="2">
        <v>0</v>
      </c>
      <c r="BK1520" s="2">
        <v>0</v>
      </c>
      <c r="BL1520" s="2">
        <v>0</v>
      </c>
      <c r="BM1520" s="2">
        <v>0</v>
      </c>
      <c r="BN1520" s="2">
        <v>0</v>
      </c>
      <c r="BO1520" s="2">
        <v>0</v>
      </c>
      <c r="BP1520" s="2">
        <v>0</v>
      </c>
      <c r="BQ1520" s="2">
        <v>0</v>
      </c>
      <c r="BR1520" s="2">
        <v>17</v>
      </c>
      <c r="BS1520" s="2">
        <v>527</v>
      </c>
      <c r="BT1520" s="2">
        <v>0.03</v>
      </c>
      <c r="BU1520" s="5">
        <v>0.81</v>
      </c>
      <c r="BV1520" s="5">
        <f>IFERROR($BF1520/($AL1520+$R1520), "No Votes")</f>
        <v>0</v>
      </c>
      <c r="BW1520" s="5">
        <f>IFERROR($BA1520/($AG1520+$M1520), "No Votes")</f>
        <v>5.3691275167785234E-2</v>
      </c>
      <c r="BX1520" t="s">
        <v>2157</v>
      </c>
      <c r="BY1520" s="5" t="s">
        <v>2096</v>
      </c>
      <c r="BZ1520" s="5" t="s">
        <v>2088</v>
      </c>
      <c r="CA1520" s="28" t="str">
        <f>IF(Table1[[#This Row],[Party]]="Labour","Conservative","Labour")</f>
        <v>Labour</v>
      </c>
      <c r="CB1520" s="28" cm="1">
        <f t="array" ref="CB15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520" s="28" cm="1">
        <f t="array" ref="CC15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16</v>
      </c>
      <c r="CD1520" s="28">
        <f>IF(TRIM(Table1[[#This Row],[Party]])="Labour",Table1[[#This Row],[Conservative_Aye]],Table1[[#This Row],[Labour_Aye]])</f>
        <v>0</v>
      </c>
      <c r="CE1520" s="28">
        <f>IF(TRIM(Table1[[#This Row],[Party]])="Labour",Table1[[#This Row],[Conservative_No]],Table1[[#This Row],[Labour_No]])</f>
        <v>159</v>
      </c>
      <c r="CF1520" s="36">
        <f>IF(Table1[[#This Row],[Gov_Aye]]+Table1[[#This Row],[Gov_No]]=0,"",Table1[[#This Row],[Gov_Aye]]/(Table1[[#This Row],[Gov_Aye]]+Table1[[#This Row],[Gov_No]]))</f>
        <v>0.94630872483221473</v>
      </c>
      <c r="CG1520" s="36">
        <f>IF(Table1[[#This Row],[Opp_Aye]]+Table1[[#This Row],[Opp_No]]=0,"",Table1[[#This Row],[Opp_Aye]]/(Table1[[#This Row],[Opp_Aye]]+Table1[[#This Row],[Opp_No]]))</f>
        <v>0</v>
      </c>
      <c r="CH1520" s="36">
        <f>IF(OR(Table1[[#This Row],[Gov_Share]]="",Table1[[#This Row],[Opp_Share]]=""),"",ABS(Table1[[#This Row],[Gov_Share]]-Table1[[#This Row],[Opp_Share]]))</f>
        <v>0.94630872483221473</v>
      </c>
      <c r="CI1520" s="36">
        <f>IF(Table1[[#This Row],[Gov_Aye]]+Table1[[#This Row],[Gov_No]]=0,"",ABS(Table1[[#This Row],[Gov_Aye]]-Table1[[#This Row],[Gov_No]])/(Table1[[#This Row],[Gov_Aye]]+Table1[[#This Row],[Gov_No]]))</f>
        <v>0.89261744966442957</v>
      </c>
      <c r="CJ1520" s="36">
        <f>IF(Table1[[#This Row],[Opp_Aye]]+Table1[[#This Row],[Opp_No]]=0,"",ABS(Table1[[#This Row],[Opp_Aye]]-Table1[[#This Row],[Opp_No]])/(Table1[[#This Row],[Opp_Aye]]+Table1[[#This Row],[Opp_No]]))</f>
        <v>1</v>
      </c>
      <c r="CK15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0.91734678164459504</v>
      </c>
    </row>
    <row r="1521" spans="1:89" ht="29.5" x14ac:dyDescent="0.75">
      <c r="A1521" s="2">
        <v>319</v>
      </c>
      <c r="B1521" s="15">
        <v>43070</v>
      </c>
      <c r="C1521" s="16">
        <v>0.53888888888888886</v>
      </c>
      <c r="D1521" s="2">
        <v>52</v>
      </c>
      <c r="E1521" s="19" t="s">
        <v>1799</v>
      </c>
      <c r="F1521" s="2"/>
      <c r="G1521" s="2"/>
      <c r="H1521" s="2">
        <v>229</v>
      </c>
      <c r="I1521" s="2">
        <v>44</v>
      </c>
      <c r="J1521" s="2">
        <v>0</v>
      </c>
      <c r="K1521" s="2">
        <v>0</v>
      </c>
      <c r="L1521" s="2">
        <v>0</v>
      </c>
      <c r="M1521" s="3">
        <v>3</v>
      </c>
      <c r="N1521" s="2">
        <v>0</v>
      </c>
      <c r="O1521" s="2">
        <v>0</v>
      </c>
      <c r="P1521" s="2">
        <v>0</v>
      </c>
      <c r="Q1521" s="2">
        <v>1</v>
      </c>
      <c r="R1521" s="4">
        <v>214</v>
      </c>
      <c r="S1521" s="2">
        <v>1</v>
      </c>
      <c r="T1521" s="2">
        <v>0</v>
      </c>
      <c r="U1521" s="2">
        <v>0</v>
      </c>
      <c r="V1521" s="2">
        <v>6</v>
      </c>
      <c r="W1521" s="2">
        <v>0</v>
      </c>
      <c r="X1521" s="2">
        <v>0</v>
      </c>
      <c r="Y1521" s="2">
        <v>0</v>
      </c>
      <c r="Z1521" s="2">
        <v>0</v>
      </c>
      <c r="AA1521" s="2">
        <v>0</v>
      </c>
      <c r="AB1521" s="2">
        <v>0</v>
      </c>
      <c r="AC1521" s="2">
        <v>0</v>
      </c>
      <c r="AD1521" s="2">
        <v>0</v>
      </c>
      <c r="AE1521" s="2">
        <v>0</v>
      </c>
      <c r="AF1521" s="2">
        <v>0</v>
      </c>
      <c r="AG1521" s="3">
        <v>44</v>
      </c>
      <c r="AH1521" s="2">
        <v>0</v>
      </c>
      <c r="AI1521" s="2">
        <v>0</v>
      </c>
      <c r="AJ1521" s="2">
        <v>0</v>
      </c>
      <c r="AK1521" s="2">
        <v>0</v>
      </c>
      <c r="AL1521" s="4">
        <v>0</v>
      </c>
      <c r="AM1521" s="2">
        <v>0</v>
      </c>
      <c r="AN1521" s="2">
        <v>0</v>
      </c>
      <c r="AO1521" s="2">
        <v>0</v>
      </c>
      <c r="AP1521" s="2">
        <v>0</v>
      </c>
      <c r="AQ1521" s="2">
        <v>0</v>
      </c>
      <c r="AR1521" s="2">
        <v>0</v>
      </c>
      <c r="AS1521" s="2">
        <v>0</v>
      </c>
      <c r="AT1521" s="2">
        <v>0</v>
      </c>
      <c r="AU1521" s="2">
        <v>0</v>
      </c>
      <c r="AV1521" s="2">
        <v>0</v>
      </c>
      <c r="AW1521" s="2">
        <v>0</v>
      </c>
      <c r="AX1521" s="2">
        <v>0</v>
      </c>
      <c r="AY1521" s="2">
        <v>0</v>
      </c>
      <c r="AZ1521" s="2">
        <v>0</v>
      </c>
      <c r="BA1521" s="2">
        <v>3</v>
      </c>
      <c r="BB1521" s="2">
        <v>0</v>
      </c>
      <c r="BC1521" s="2">
        <v>0</v>
      </c>
      <c r="BD1521" s="2">
        <v>0</v>
      </c>
      <c r="BE1521" s="2">
        <v>0</v>
      </c>
      <c r="BF1521" s="2">
        <v>0</v>
      </c>
      <c r="BG1521" s="2">
        <v>0</v>
      </c>
      <c r="BH1521" s="2">
        <v>0</v>
      </c>
      <c r="BI1521" s="2">
        <v>0</v>
      </c>
      <c r="BJ1521" s="2">
        <v>0</v>
      </c>
      <c r="BK1521" s="2">
        <v>0</v>
      </c>
      <c r="BL1521" s="2">
        <v>0</v>
      </c>
      <c r="BM1521" s="2">
        <v>0</v>
      </c>
      <c r="BN1521" s="2">
        <v>0</v>
      </c>
      <c r="BO1521" s="2">
        <v>0</v>
      </c>
      <c r="BP1521" s="2">
        <v>0</v>
      </c>
      <c r="BQ1521" s="2">
        <v>0</v>
      </c>
      <c r="BR1521" s="2">
        <v>3</v>
      </c>
      <c r="BS1521" s="2">
        <v>269</v>
      </c>
      <c r="BT1521" s="2">
        <v>1.1152416E-2</v>
      </c>
      <c r="BU1521" s="5">
        <v>0.41</v>
      </c>
      <c r="BV1521" s="5">
        <f>IFERROR($BF1521/($AL1521+$R1521), "No Votes")</f>
        <v>0</v>
      </c>
      <c r="BW1521" s="5">
        <f>IFERROR($BA1521/($AG1521+$M1521), "No Votes")</f>
        <v>6.3829787234042548E-2</v>
      </c>
      <c r="BX1521" t="s">
        <v>2157</v>
      </c>
      <c r="BY1521" s="5" t="s">
        <v>2086</v>
      </c>
      <c r="BZ1521" s="5" t="s">
        <v>2088</v>
      </c>
      <c r="CA1521" s="28" t="str">
        <f>IF(Table1[[#This Row],[Party]]="Labour","Conservative","Labour")</f>
        <v>Labour</v>
      </c>
      <c r="CB1521" s="28" cm="1">
        <f t="array" ref="CB15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521" s="28" cm="1">
        <f t="array" ref="CC15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44</v>
      </c>
      <c r="CD1521" s="28">
        <f>IF(TRIM(Table1[[#This Row],[Party]])="Labour",Table1[[#This Row],[Conservative_Aye]],Table1[[#This Row],[Labour_Aye]])</f>
        <v>214</v>
      </c>
      <c r="CE1521" s="28">
        <f>IF(TRIM(Table1[[#This Row],[Party]])="Labour",Table1[[#This Row],[Conservative_No]],Table1[[#This Row],[Labour_No]])</f>
        <v>0</v>
      </c>
      <c r="CF1521" s="36">
        <f>IF(Table1[[#This Row],[Gov_Aye]]+Table1[[#This Row],[Gov_No]]=0,"",Table1[[#This Row],[Gov_Aye]]/(Table1[[#This Row],[Gov_Aye]]+Table1[[#This Row],[Gov_No]]))</f>
        <v>6.3829787234042548E-2</v>
      </c>
      <c r="CG1521" s="36">
        <f>IF(Table1[[#This Row],[Opp_Aye]]+Table1[[#This Row],[Opp_No]]=0,"",Table1[[#This Row],[Opp_Aye]]/(Table1[[#This Row],[Opp_Aye]]+Table1[[#This Row],[Opp_No]]))</f>
        <v>1</v>
      </c>
      <c r="CH1521" s="36">
        <f>IF(OR(Table1[[#This Row],[Gov_Share]]="",Table1[[#This Row],[Opp_Share]]=""),"",ABS(Table1[[#This Row],[Gov_Share]]-Table1[[#This Row],[Opp_Share]]))</f>
        <v>0.93617021276595747</v>
      </c>
      <c r="CI1521" s="36">
        <f>IF(Table1[[#This Row],[Gov_Aye]]+Table1[[#This Row],[Gov_No]]=0,"",ABS(Table1[[#This Row],[Gov_Aye]]-Table1[[#This Row],[Gov_No]])/(Table1[[#This Row],[Gov_Aye]]+Table1[[#This Row],[Gov_No]]))</f>
        <v>0.87234042553191493</v>
      </c>
      <c r="CJ1521" s="36">
        <f>IF(Table1[[#This Row],[Opp_Aye]]+Table1[[#This Row],[Opp_No]]=0,"",ABS(Table1[[#This Row],[Opp_Aye]]-Table1[[#This Row],[Opp_No]])/(Table1[[#This Row],[Opp_Aye]]+Table1[[#This Row],[Opp_No]]))</f>
        <v>1</v>
      </c>
      <c r="CK15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0.91675549956391122</v>
      </c>
    </row>
    <row r="1522" spans="1:89" hidden="1" x14ac:dyDescent="0.75">
      <c r="A1522" s="2">
        <v>490</v>
      </c>
      <c r="B1522" s="15">
        <v>43298</v>
      </c>
      <c r="C1522" s="16">
        <v>0.76041666666666663</v>
      </c>
      <c r="D1522" s="2">
        <v>222</v>
      </c>
      <c r="E1522" s="19" t="s">
        <v>174</v>
      </c>
      <c r="F1522" s="2" t="s">
        <v>1972</v>
      </c>
      <c r="G1522" s="2"/>
      <c r="H1522" s="2">
        <v>305</v>
      </c>
      <c r="I1522" s="2">
        <v>301</v>
      </c>
      <c r="J1522" s="2">
        <v>0</v>
      </c>
      <c r="K1522" s="2">
        <v>0</v>
      </c>
      <c r="L1522" s="2">
        <v>0</v>
      </c>
      <c r="M1522" s="3">
        <v>12</v>
      </c>
      <c r="N1522" s="2">
        <v>0</v>
      </c>
      <c r="O1522" s="2">
        <v>0</v>
      </c>
      <c r="P1522" s="2">
        <v>1</v>
      </c>
      <c r="Q1522" s="2">
        <v>4</v>
      </c>
      <c r="R1522" s="4">
        <v>240</v>
      </c>
      <c r="S1522" s="2">
        <v>11</v>
      </c>
      <c r="T1522" s="2">
        <v>4</v>
      </c>
      <c r="U1522" s="2">
        <v>0</v>
      </c>
      <c r="V1522" s="2">
        <v>33</v>
      </c>
      <c r="W1522" s="2">
        <v>0</v>
      </c>
      <c r="X1522" s="2">
        <v>0</v>
      </c>
      <c r="Y1522" s="2">
        <v>0</v>
      </c>
      <c r="Z1522" s="2">
        <v>0</v>
      </c>
      <c r="AA1522" s="2">
        <v>0</v>
      </c>
      <c r="AB1522" s="2">
        <v>0</v>
      </c>
      <c r="AC1522" s="2">
        <v>0</v>
      </c>
      <c r="AD1522" s="2">
        <v>0</v>
      </c>
      <c r="AE1522" s="2">
        <v>0</v>
      </c>
      <c r="AF1522" s="2">
        <v>0</v>
      </c>
      <c r="AG1522" s="3">
        <v>289</v>
      </c>
      <c r="AH1522" s="2">
        <v>10</v>
      </c>
      <c r="AI1522" s="2">
        <v>0</v>
      </c>
      <c r="AJ1522" s="2">
        <v>0</v>
      </c>
      <c r="AK1522" s="2">
        <v>2</v>
      </c>
      <c r="AL1522" s="4">
        <v>0</v>
      </c>
      <c r="AM1522" s="2">
        <v>0</v>
      </c>
      <c r="AN1522" s="2">
        <v>0</v>
      </c>
      <c r="AO1522" s="2">
        <v>0</v>
      </c>
      <c r="AP1522" s="2">
        <v>0</v>
      </c>
      <c r="AQ1522" s="2">
        <v>0</v>
      </c>
      <c r="AR1522" s="2">
        <v>0</v>
      </c>
      <c r="AS1522" s="2">
        <v>0</v>
      </c>
      <c r="AT1522" s="2">
        <v>0</v>
      </c>
      <c r="AU1522" s="2">
        <v>0</v>
      </c>
      <c r="AV1522" s="2">
        <v>0</v>
      </c>
      <c r="AW1522" s="2">
        <v>0</v>
      </c>
      <c r="AX1522" s="2">
        <v>0</v>
      </c>
      <c r="AY1522" s="2">
        <v>0</v>
      </c>
      <c r="AZ1522" s="2">
        <v>0</v>
      </c>
      <c r="BA1522" s="44">
        <v>12</v>
      </c>
      <c r="BB1522" s="2">
        <v>0</v>
      </c>
      <c r="BC1522" s="2">
        <v>0</v>
      </c>
      <c r="BD1522" s="2">
        <v>0</v>
      </c>
      <c r="BE1522" s="2">
        <v>2</v>
      </c>
      <c r="BF1522" s="45">
        <v>0</v>
      </c>
      <c r="BG1522" s="2">
        <v>0</v>
      </c>
      <c r="BH1522" s="2">
        <v>0</v>
      </c>
      <c r="BI1522" s="2">
        <v>0</v>
      </c>
      <c r="BJ1522" s="2">
        <v>0</v>
      </c>
      <c r="BK1522" s="2">
        <v>0</v>
      </c>
      <c r="BL1522" s="2">
        <v>0</v>
      </c>
      <c r="BM1522" s="2">
        <v>0</v>
      </c>
      <c r="BN1522" s="2">
        <v>0</v>
      </c>
      <c r="BO1522" s="2">
        <v>0</v>
      </c>
      <c r="BP1522" s="2">
        <v>0</v>
      </c>
      <c r="BQ1522" s="2">
        <v>0</v>
      </c>
      <c r="BR1522" s="2">
        <v>14</v>
      </c>
      <c r="BS1522" s="2">
        <v>606</v>
      </c>
      <c r="BT1522" s="2">
        <v>0.02</v>
      </c>
      <c r="BU1522" s="5">
        <v>0.93</v>
      </c>
      <c r="BV1522" s="5">
        <f>IFERROR($BF1522/($AL1522+$R1522), "No Votes")</f>
        <v>0</v>
      </c>
      <c r="BW1522" s="5">
        <f>IFERROR($BA1522/($AG1522+$M1522), "No Votes")</f>
        <v>3.9867109634551492E-2</v>
      </c>
      <c r="BX1522" t="s">
        <v>2156</v>
      </c>
      <c r="BY1522" s="5" t="s">
        <v>2086</v>
      </c>
      <c r="BZ1522" s="5" t="s">
        <v>2088</v>
      </c>
      <c r="CA1522" s="28" t="str">
        <f>IF(Table1[[#This Row],[Party]]="Labour","Conservative","Labour")</f>
        <v>Labour</v>
      </c>
      <c r="CB1522" s="28" cm="1">
        <f t="array" ref="CB15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v>
      </c>
      <c r="CC1522" s="28" cm="1">
        <f t="array" ref="CC15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289</v>
      </c>
      <c r="CD1522" s="28">
        <f>IF(TRIM(Table1[[#This Row],[Party]])="Labour",Table1[[#This Row],[Conservative_Aye]],Table1[[#This Row],[Labour_Aye]])</f>
        <v>240</v>
      </c>
      <c r="CE1522" s="28">
        <f>IF(TRIM(Table1[[#This Row],[Party]])="Labour",Table1[[#This Row],[Conservative_No]],Table1[[#This Row],[Labour_No]])</f>
        <v>0</v>
      </c>
      <c r="CF1522" s="36">
        <f>IF(Table1[[#This Row],[Gov_Aye]]+Table1[[#This Row],[Gov_No]]=0,"",Table1[[#This Row],[Gov_Aye]]/(Table1[[#This Row],[Gov_Aye]]+Table1[[#This Row],[Gov_No]]))</f>
        <v>3.9867109634551492E-2</v>
      </c>
      <c r="CG1522" s="36">
        <f>IF(Table1[[#This Row],[Opp_Aye]]+Table1[[#This Row],[Opp_No]]=0,"",Table1[[#This Row],[Opp_Aye]]/(Table1[[#This Row],[Opp_Aye]]+Table1[[#This Row],[Opp_No]]))</f>
        <v>1</v>
      </c>
      <c r="CH1522" s="36">
        <f>IF(OR(Table1[[#This Row],[Gov_Share]]="",Table1[[#This Row],[Opp_Share]]=""),"",ABS(Table1[[#This Row],[Gov_Share]]-Table1[[#This Row],[Opp_Share]]))</f>
        <v>0.96013289036544847</v>
      </c>
      <c r="CI1522" s="36">
        <f>IF(Table1[[#This Row],[Gov_Aye]]+Table1[[#This Row],[Gov_No]]=0,"",ABS(Table1[[#This Row],[Gov_Aye]]-Table1[[#This Row],[Gov_No]])/(Table1[[#This Row],[Gov_Aye]]+Table1[[#This Row],[Gov_No]]))</f>
        <v>0.92026578073089704</v>
      </c>
      <c r="CJ1522" s="36">
        <f>IF(Table1[[#This Row],[Opp_Aye]]+Table1[[#This Row],[Opp_No]]=0,"",ABS(Table1[[#This Row],[Opp_Aye]]-Table1[[#This Row],[Opp_No]])/(Table1[[#This Row],[Opp_Aye]]+Table1[[#This Row],[Opp_No]]))</f>
        <v>1</v>
      </c>
      <c r="CK15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0.92771546597434484</v>
      </c>
    </row>
    <row r="1523" spans="1:89" hidden="1" x14ac:dyDescent="0.75">
      <c r="A1523">
        <v>491</v>
      </c>
      <c r="B1523" s="17">
        <v>43298</v>
      </c>
      <c r="C1523" s="18">
        <v>0.77083333333333337</v>
      </c>
      <c r="D1523">
        <v>223</v>
      </c>
      <c r="E1523" s="20" t="s">
        <v>155</v>
      </c>
      <c r="F1523" t="s">
        <v>1972</v>
      </c>
      <c r="H1523">
        <v>301</v>
      </c>
      <c r="I1523">
        <v>307</v>
      </c>
      <c r="J1523">
        <v>0</v>
      </c>
      <c r="K1523">
        <v>0</v>
      </c>
      <c r="L1523">
        <v>0</v>
      </c>
      <c r="M1523" s="3">
        <v>12</v>
      </c>
      <c r="N1523">
        <v>0</v>
      </c>
      <c r="O1523">
        <v>0</v>
      </c>
      <c r="P1523">
        <v>1</v>
      </c>
      <c r="Q1523">
        <v>3</v>
      </c>
      <c r="R1523" s="4">
        <v>237</v>
      </c>
      <c r="S1523">
        <v>11</v>
      </c>
      <c r="T1523">
        <v>4</v>
      </c>
      <c r="U1523">
        <v>0</v>
      </c>
      <c r="V1523">
        <v>33</v>
      </c>
      <c r="W1523">
        <v>0</v>
      </c>
      <c r="X1523">
        <v>0</v>
      </c>
      <c r="Y1523">
        <v>0</v>
      </c>
      <c r="Z1523">
        <v>0</v>
      </c>
      <c r="AA1523">
        <v>0</v>
      </c>
      <c r="AB1523">
        <v>0</v>
      </c>
      <c r="AC1523">
        <v>0</v>
      </c>
      <c r="AD1523">
        <v>0</v>
      </c>
      <c r="AE1523">
        <v>0</v>
      </c>
      <c r="AF1523">
        <v>0</v>
      </c>
      <c r="AG1523" s="3">
        <v>291</v>
      </c>
      <c r="AH1523">
        <v>9</v>
      </c>
      <c r="AI1523">
        <v>0</v>
      </c>
      <c r="AJ1523">
        <v>0</v>
      </c>
      <c r="AK1523">
        <v>3</v>
      </c>
      <c r="AL1523" s="4">
        <v>4</v>
      </c>
      <c r="AM1523">
        <v>0</v>
      </c>
      <c r="AN1523">
        <v>0</v>
      </c>
      <c r="AO1523">
        <v>0</v>
      </c>
      <c r="AP1523">
        <v>0</v>
      </c>
      <c r="AQ1523">
        <v>0</v>
      </c>
      <c r="AR1523">
        <v>0</v>
      </c>
      <c r="AS1523">
        <v>0</v>
      </c>
      <c r="AT1523">
        <v>0</v>
      </c>
      <c r="AU1523">
        <v>0</v>
      </c>
      <c r="AV1523">
        <v>0</v>
      </c>
      <c r="AW1523">
        <v>0</v>
      </c>
      <c r="AX1523">
        <v>0</v>
      </c>
      <c r="AY1523">
        <v>0</v>
      </c>
      <c r="AZ1523">
        <v>0</v>
      </c>
      <c r="BA1523" s="3">
        <v>12</v>
      </c>
      <c r="BB1523">
        <v>0</v>
      </c>
      <c r="BC1523">
        <v>0</v>
      </c>
      <c r="BD1523">
        <v>0</v>
      </c>
      <c r="BE1523">
        <v>3</v>
      </c>
      <c r="BF1523" s="4">
        <v>4</v>
      </c>
      <c r="BG1523">
        <v>0</v>
      </c>
      <c r="BH1523">
        <v>0</v>
      </c>
      <c r="BI1523">
        <v>0</v>
      </c>
      <c r="BJ1523">
        <v>0</v>
      </c>
      <c r="BK1523">
        <v>0</v>
      </c>
      <c r="BL1523">
        <v>0</v>
      </c>
      <c r="BM1523">
        <v>0</v>
      </c>
      <c r="BN1523">
        <v>0</v>
      </c>
      <c r="BO1523">
        <v>0</v>
      </c>
      <c r="BP1523">
        <v>0</v>
      </c>
      <c r="BQ1523">
        <v>0</v>
      </c>
      <c r="BR1523">
        <v>19</v>
      </c>
      <c r="BS1523">
        <v>608</v>
      </c>
      <c r="BT1523">
        <v>0.03</v>
      </c>
      <c r="BU1523" s="1">
        <v>0.94</v>
      </c>
      <c r="BV1523" s="5">
        <f>IFERROR($BF1523/($AL1523+$R1523), "No Votes")</f>
        <v>1.6597510373443983E-2</v>
      </c>
      <c r="BW1523" s="5">
        <f>IFERROR($BA1523/($AG1523+$M1523), "No Votes")</f>
        <v>3.9603960396039604E-2</v>
      </c>
      <c r="BY1523" s="5" t="s">
        <v>2086</v>
      </c>
      <c r="BZ1523" s="5" t="s">
        <v>2088</v>
      </c>
      <c r="CA1523" s="28" t="str">
        <f>IF(Table1[[#This Row],[Party]]="Labour","Conservative","Labour")</f>
        <v>Labour</v>
      </c>
      <c r="CB1523" s="28" cm="1">
        <f t="array" ref="CB15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v>
      </c>
      <c r="CC1523" s="28" cm="1">
        <f t="array" ref="CC15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291</v>
      </c>
      <c r="CD1523" s="28">
        <f>IF(TRIM(Table1[[#This Row],[Party]])="Labour",Table1[[#This Row],[Conservative_Aye]],Table1[[#This Row],[Labour_Aye]])</f>
        <v>237</v>
      </c>
      <c r="CE1523" s="28">
        <f>IF(TRIM(Table1[[#This Row],[Party]])="Labour",Table1[[#This Row],[Conservative_No]],Table1[[#This Row],[Labour_No]])</f>
        <v>4</v>
      </c>
      <c r="CF1523" s="36">
        <f>IF(Table1[[#This Row],[Gov_Aye]]+Table1[[#This Row],[Gov_No]]=0,"",Table1[[#This Row],[Gov_Aye]]/(Table1[[#This Row],[Gov_Aye]]+Table1[[#This Row],[Gov_No]]))</f>
        <v>3.9603960396039604E-2</v>
      </c>
      <c r="CG1523" s="36">
        <f>IF(Table1[[#This Row],[Opp_Aye]]+Table1[[#This Row],[Opp_No]]=0,"",Table1[[#This Row],[Opp_Aye]]/(Table1[[#This Row],[Opp_Aye]]+Table1[[#This Row],[Opp_No]]))</f>
        <v>0.98340248962655596</v>
      </c>
      <c r="CH1523" s="36">
        <f>IF(OR(Table1[[#This Row],[Gov_Share]]="",Table1[[#This Row],[Opp_Share]]=""),"",ABS(Table1[[#This Row],[Gov_Share]]-Table1[[#This Row],[Opp_Share]]))</f>
        <v>0.94379852923051633</v>
      </c>
      <c r="CI1523" s="36">
        <f>IF(Table1[[#This Row],[Gov_Aye]]+Table1[[#This Row],[Gov_No]]=0,"",ABS(Table1[[#This Row],[Gov_Aye]]-Table1[[#This Row],[Gov_No]])/(Table1[[#This Row],[Gov_Aye]]+Table1[[#This Row],[Gov_No]]))</f>
        <v>0.92079207920792083</v>
      </c>
      <c r="CJ1523" s="36">
        <f>IF(Table1[[#This Row],[Opp_Aye]]+Table1[[#This Row],[Opp_No]]=0,"",ABS(Table1[[#This Row],[Opp_Aye]]-Table1[[#This Row],[Opp_No]])/(Table1[[#This Row],[Opp_Aye]]+Table1[[#This Row],[Opp_No]]))</f>
        <v>0.96680497925311204</v>
      </c>
      <c r="CK15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0.91338742136772688</v>
      </c>
    </row>
    <row r="1524" spans="1:89" hidden="1" x14ac:dyDescent="0.75">
      <c r="A1524" s="2">
        <v>484</v>
      </c>
      <c r="B1524" s="15">
        <v>43298</v>
      </c>
      <c r="C1524" s="16">
        <v>0.64513888888888893</v>
      </c>
      <c r="D1524" s="2">
        <v>216</v>
      </c>
      <c r="E1524" s="19" t="s">
        <v>580</v>
      </c>
      <c r="F1524" s="2" t="s">
        <v>1972</v>
      </c>
      <c r="G1524" s="2"/>
      <c r="H1524" s="2">
        <v>284</v>
      </c>
      <c r="I1524" s="2">
        <v>314</v>
      </c>
      <c r="J1524" s="2">
        <v>0</v>
      </c>
      <c r="K1524" s="2">
        <v>0</v>
      </c>
      <c r="L1524" s="2">
        <v>0</v>
      </c>
      <c r="M1524" s="3">
        <v>0</v>
      </c>
      <c r="N1524" s="2">
        <v>0</v>
      </c>
      <c r="O1524" s="2">
        <v>0</v>
      </c>
      <c r="P1524" s="2">
        <v>1</v>
      </c>
      <c r="Q1524" s="2">
        <v>4</v>
      </c>
      <c r="R1524" s="4">
        <v>232</v>
      </c>
      <c r="S1524" s="2">
        <v>10</v>
      </c>
      <c r="T1524" s="2">
        <v>4</v>
      </c>
      <c r="U1524" s="2">
        <v>0</v>
      </c>
      <c r="V1524" s="2">
        <v>32</v>
      </c>
      <c r="W1524" s="2">
        <v>0</v>
      </c>
      <c r="X1524" s="2">
        <v>0</v>
      </c>
      <c r="Y1524" s="2">
        <v>0</v>
      </c>
      <c r="Z1524" s="2">
        <v>0</v>
      </c>
      <c r="AA1524" s="2">
        <v>0</v>
      </c>
      <c r="AB1524" s="2">
        <v>0</v>
      </c>
      <c r="AC1524" s="2">
        <v>0</v>
      </c>
      <c r="AD1524" s="2">
        <v>0</v>
      </c>
      <c r="AE1524" s="2">
        <v>0</v>
      </c>
      <c r="AF1524" s="2">
        <v>0</v>
      </c>
      <c r="AG1524" s="3">
        <v>302</v>
      </c>
      <c r="AH1524" s="2">
        <v>10</v>
      </c>
      <c r="AI1524" s="2">
        <v>0</v>
      </c>
      <c r="AJ1524" s="2">
        <v>0</v>
      </c>
      <c r="AK1524" s="2">
        <v>2</v>
      </c>
      <c r="AL1524" s="4">
        <v>0</v>
      </c>
      <c r="AM1524" s="2">
        <v>0</v>
      </c>
      <c r="AN1524" s="2">
        <v>0</v>
      </c>
      <c r="AO1524" s="2">
        <v>0</v>
      </c>
      <c r="AP1524" s="2">
        <v>0</v>
      </c>
      <c r="AQ1524" s="2">
        <v>0</v>
      </c>
      <c r="AR1524" s="2">
        <v>0</v>
      </c>
      <c r="AS1524" s="2">
        <v>0</v>
      </c>
      <c r="AT1524" s="2">
        <v>0</v>
      </c>
      <c r="AU1524" s="2">
        <v>0</v>
      </c>
      <c r="AV1524" s="2">
        <v>0</v>
      </c>
      <c r="AW1524" s="2">
        <v>0</v>
      </c>
      <c r="AX1524" s="2">
        <v>0</v>
      </c>
      <c r="AY1524" s="2">
        <v>0</v>
      </c>
      <c r="AZ1524" s="2">
        <v>0</v>
      </c>
      <c r="BA1524" s="44">
        <v>0</v>
      </c>
      <c r="BB1524" s="2">
        <v>0</v>
      </c>
      <c r="BC1524" s="2">
        <v>0</v>
      </c>
      <c r="BD1524" s="2">
        <v>0</v>
      </c>
      <c r="BE1524" s="2">
        <v>2</v>
      </c>
      <c r="BF1524" s="45">
        <v>0</v>
      </c>
      <c r="BG1524" s="2">
        <v>0</v>
      </c>
      <c r="BH1524" s="2">
        <v>0</v>
      </c>
      <c r="BI1524" s="2">
        <v>0</v>
      </c>
      <c r="BJ1524" s="2">
        <v>0</v>
      </c>
      <c r="BK1524" s="2">
        <v>0</v>
      </c>
      <c r="BL1524" s="2">
        <v>0</v>
      </c>
      <c r="BM1524" s="2">
        <v>0</v>
      </c>
      <c r="BN1524" s="2">
        <v>0</v>
      </c>
      <c r="BO1524" s="2">
        <v>0</v>
      </c>
      <c r="BP1524" s="2">
        <v>0</v>
      </c>
      <c r="BQ1524" s="2">
        <v>0</v>
      </c>
      <c r="BR1524" s="2">
        <v>2</v>
      </c>
      <c r="BS1524" s="2">
        <v>597</v>
      </c>
      <c r="BT1524" s="2">
        <v>0</v>
      </c>
      <c r="BU1524" s="5">
        <v>0.92</v>
      </c>
      <c r="BV1524" s="5">
        <f>IFERROR($BF1524/($AL1524+$R1524), "No Votes")</f>
        <v>0</v>
      </c>
      <c r="BW1524" s="5">
        <f>IFERROR($BA1524/($AG1524+$M1524), "No Votes")</f>
        <v>0</v>
      </c>
      <c r="BX1524" t="s">
        <v>2156</v>
      </c>
      <c r="BY1524" s="5" t="s">
        <v>2086</v>
      </c>
      <c r="BZ1524" s="5" t="s">
        <v>2088</v>
      </c>
      <c r="CA1524" s="28" t="str">
        <f>IF(Table1[[#This Row],[Party]]="Labour","Conservative","Labour")</f>
        <v>Labour</v>
      </c>
      <c r="CB1524" s="28" cm="1">
        <f t="array" ref="CB15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24" s="28" cm="1">
        <f t="array" ref="CC15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302</v>
      </c>
      <c r="CD1524" s="28">
        <f>IF(TRIM(Table1[[#This Row],[Party]])="Labour",Table1[[#This Row],[Conservative_Aye]],Table1[[#This Row],[Labour_Aye]])</f>
        <v>232</v>
      </c>
      <c r="CE1524" s="28">
        <f>IF(TRIM(Table1[[#This Row],[Party]])="Labour",Table1[[#This Row],[Conservative_No]],Table1[[#This Row],[Labour_No]])</f>
        <v>0</v>
      </c>
      <c r="CF1524" s="36">
        <f>IF(Table1[[#This Row],[Gov_Aye]]+Table1[[#This Row],[Gov_No]]=0,"",Table1[[#This Row],[Gov_Aye]]/(Table1[[#This Row],[Gov_Aye]]+Table1[[#This Row],[Gov_No]]))</f>
        <v>0</v>
      </c>
      <c r="CG1524" s="36">
        <f>IF(Table1[[#This Row],[Opp_Aye]]+Table1[[#This Row],[Opp_No]]=0,"",Table1[[#This Row],[Opp_Aye]]/(Table1[[#This Row],[Opp_Aye]]+Table1[[#This Row],[Opp_No]]))</f>
        <v>1</v>
      </c>
      <c r="CH1524" s="36">
        <f>IF(OR(Table1[[#This Row],[Gov_Share]]="",Table1[[#This Row],[Opp_Share]]=""),"",ABS(Table1[[#This Row],[Gov_Share]]-Table1[[#This Row],[Opp_Share]]))</f>
        <v>1</v>
      </c>
      <c r="CI1524" s="36">
        <f>IF(Table1[[#This Row],[Gov_Aye]]+Table1[[#This Row],[Gov_No]]=0,"",ABS(Table1[[#This Row],[Gov_Aye]]-Table1[[#This Row],[Gov_No]])/(Table1[[#This Row],[Gov_Aye]]+Table1[[#This Row],[Gov_No]]))</f>
        <v>1</v>
      </c>
      <c r="CJ1524" s="36">
        <f>IF(Table1[[#This Row],[Opp_Aye]]+Table1[[#This Row],[Opp_No]]=0,"",ABS(Table1[[#This Row],[Opp_Aye]]-Table1[[#This Row],[Opp_No]])/(Table1[[#This Row],[Opp_Aye]]+Table1[[#This Row],[Opp_No]]))</f>
        <v>1</v>
      </c>
      <c r="CK15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0.96923240146411327</v>
      </c>
    </row>
    <row r="1525" spans="1:89" ht="29.5" x14ac:dyDescent="0.75">
      <c r="A1525">
        <v>132</v>
      </c>
      <c r="B1525" s="17">
        <v>42627</v>
      </c>
      <c r="C1525" s="18">
        <v>0.57986111111111116</v>
      </c>
      <c r="D1525">
        <v>65</v>
      </c>
      <c r="E1525" s="20" t="s">
        <v>1819</v>
      </c>
      <c r="H1525">
        <v>50</v>
      </c>
      <c r="I1525">
        <v>179</v>
      </c>
      <c r="J1525">
        <v>0</v>
      </c>
      <c r="K1525">
        <v>0</v>
      </c>
      <c r="L1525">
        <v>0</v>
      </c>
      <c r="M1525" s="3">
        <v>38</v>
      </c>
      <c r="N1525">
        <v>6</v>
      </c>
      <c r="O1525">
        <v>0</v>
      </c>
      <c r="P1525">
        <v>0</v>
      </c>
      <c r="Q1525">
        <v>0</v>
      </c>
      <c r="R1525" s="4">
        <v>5</v>
      </c>
      <c r="S1525">
        <v>0</v>
      </c>
      <c r="T1525">
        <v>0</v>
      </c>
      <c r="U1525">
        <v>0</v>
      </c>
      <c r="V1525">
        <v>0</v>
      </c>
      <c r="W1525">
        <v>0</v>
      </c>
      <c r="X1525">
        <v>0</v>
      </c>
      <c r="Y1525">
        <v>0</v>
      </c>
      <c r="Z1525">
        <v>0</v>
      </c>
      <c r="AA1525">
        <v>0</v>
      </c>
      <c r="AB1525">
        <v>1</v>
      </c>
      <c r="AC1525">
        <v>0</v>
      </c>
      <c r="AD1525">
        <v>0</v>
      </c>
      <c r="AE1525">
        <v>0</v>
      </c>
      <c r="AF1525">
        <v>0</v>
      </c>
      <c r="AG1525" s="3">
        <v>1</v>
      </c>
      <c r="AH1525">
        <v>0</v>
      </c>
      <c r="AI1525">
        <v>0</v>
      </c>
      <c r="AJ1525">
        <v>1</v>
      </c>
      <c r="AK1525">
        <v>3</v>
      </c>
      <c r="AL1525" s="4">
        <v>125</v>
      </c>
      <c r="AM1525">
        <v>1</v>
      </c>
      <c r="AN1525">
        <v>2</v>
      </c>
      <c r="AO1525">
        <v>0</v>
      </c>
      <c r="AP1525">
        <v>43</v>
      </c>
      <c r="AQ1525">
        <v>3</v>
      </c>
      <c r="AR1525">
        <v>0</v>
      </c>
      <c r="AS1525">
        <v>0</v>
      </c>
      <c r="AT1525">
        <v>0</v>
      </c>
      <c r="AU1525">
        <v>0</v>
      </c>
      <c r="AV1525">
        <v>0</v>
      </c>
      <c r="AW1525">
        <v>0</v>
      </c>
      <c r="AX1525">
        <v>0</v>
      </c>
      <c r="AY1525">
        <v>0</v>
      </c>
      <c r="AZ1525">
        <v>0</v>
      </c>
      <c r="BA1525">
        <v>1</v>
      </c>
      <c r="BB1525">
        <v>0</v>
      </c>
      <c r="BC1525">
        <v>0</v>
      </c>
      <c r="BD1525">
        <v>0</v>
      </c>
      <c r="BE1525">
        <v>0</v>
      </c>
      <c r="BF1525">
        <v>5</v>
      </c>
      <c r="BG1525">
        <v>0</v>
      </c>
      <c r="BH1525">
        <v>0</v>
      </c>
      <c r="BI1525">
        <v>0</v>
      </c>
      <c r="BJ1525">
        <v>0</v>
      </c>
      <c r="BK1525">
        <v>0</v>
      </c>
      <c r="BL1525">
        <v>0</v>
      </c>
      <c r="BM1525">
        <v>0</v>
      </c>
      <c r="BN1525">
        <v>0</v>
      </c>
      <c r="BO1525">
        <v>0</v>
      </c>
      <c r="BP1525">
        <v>0</v>
      </c>
      <c r="BQ1525">
        <v>0</v>
      </c>
      <c r="BR1525">
        <v>6</v>
      </c>
      <c r="BS1525">
        <v>229</v>
      </c>
      <c r="BT1525">
        <v>2.6200873E-2</v>
      </c>
      <c r="BU1525" s="1">
        <v>0.35</v>
      </c>
      <c r="BV1525" s="5">
        <f>IFERROR($BF1525/($AL1525+$R1525), "No Votes")</f>
        <v>3.8461538461538464E-2</v>
      </c>
      <c r="BW1525" s="5">
        <f>IFERROR($BA1525/($AG1525+$M1525), "No Votes")</f>
        <v>2.564102564102564E-2</v>
      </c>
      <c r="BX1525" t="s">
        <v>2157</v>
      </c>
      <c r="BY1525" s="5" t="s">
        <v>2086</v>
      </c>
      <c r="BZ1525" s="5" t="s">
        <v>2088</v>
      </c>
      <c r="CA1525" s="28" t="str">
        <f>IF(Table1[[#This Row],[Party]]="Labour","Conservative","Labour")</f>
        <v>Labour</v>
      </c>
      <c r="CB1525" s="28" cm="1">
        <f t="array" ref="CB15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38</v>
      </c>
      <c r="CC1525" s="28" cm="1">
        <f t="array" ref="CC15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525" s="28">
        <f>IF(TRIM(Table1[[#This Row],[Party]])="Labour",Table1[[#This Row],[Conservative_Aye]],Table1[[#This Row],[Labour_Aye]])</f>
        <v>5</v>
      </c>
      <c r="CE1525" s="28">
        <f>IF(TRIM(Table1[[#This Row],[Party]])="Labour",Table1[[#This Row],[Conservative_No]],Table1[[#This Row],[Labour_No]])</f>
        <v>125</v>
      </c>
      <c r="CF1525" s="36">
        <f>IF(Table1[[#This Row],[Gov_Aye]]+Table1[[#This Row],[Gov_No]]=0,"",Table1[[#This Row],[Gov_Aye]]/(Table1[[#This Row],[Gov_Aye]]+Table1[[#This Row],[Gov_No]]))</f>
        <v>0.97435897435897434</v>
      </c>
      <c r="CG1525" s="36">
        <f>IF(Table1[[#This Row],[Opp_Aye]]+Table1[[#This Row],[Opp_No]]=0,"",Table1[[#This Row],[Opp_Aye]]/(Table1[[#This Row],[Opp_Aye]]+Table1[[#This Row],[Opp_No]]))</f>
        <v>3.8461538461538464E-2</v>
      </c>
      <c r="CH1525" s="36">
        <f>IF(OR(Table1[[#This Row],[Gov_Share]]="",Table1[[#This Row],[Opp_Share]]=""),"",ABS(Table1[[#This Row],[Gov_Share]]-Table1[[#This Row],[Opp_Share]]))</f>
        <v>0.9358974358974359</v>
      </c>
      <c r="CI1525" s="36">
        <f>IF(Table1[[#This Row],[Gov_Aye]]+Table1[[#This Row],[Gov_No]]=0,"",ABS(Table1[[#This Row],[Gov_Aye]]-Table1[[#This Row],[Gov_No]])/(Table1[[#This Row],[Gov_Aye]]+Table1[[#This Row],[Gov_No]]))</f>
        <v>0.94871794871794868</v>
      </c>
      <c r="CJ1525" s="36">
        <f>IF(Table1[[#This Row],[Opp_Aye]]+Table1[[#This Row],[Opp_No]]=0,"",ABS(Table1[[#This Row],[Opp_Aye]]-Table1[[#This Row],[Opp_No]])/(Table1[[#This Row],[Opp_Aye]]+Table1[[#This Row],[Opp_No]]))</f>
        <v>0.92307692307692313</v>
      </c>
      <c r="CK15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0.91391486924985688</v>
      </c>
    </row>
    <row r="1526" spans="1:89" x14ac:dyDescent="0.75">
      <c r="A1526">
        <v>1124</v>
      </c>
      <c r="B1526" s="17">
        <v>44503</v>
      </c>
      <c r="C1526" s="18">
        <v>0.64513888888888893</v>
      </c>
      <c r="D1526">
        <v>99</v>
      </c>
      <c r="E1526" s="20" t="s">
        <v>1243</v>
      </c>
      <c r="H1526">
        <v>250</v>
      </c>
      <c r="I1526">
        <v>232</v>
      </c>
      <c r="J1526">
        <v>0</v>
      </c>
      <c r="K1526">
        <v>0</v>
      </c>
      <c r="L1526">
        <v>0</v>
      </c>
      <c r="M1526" s="3">
        <v>247</v>
      </c>
      <c r="N1526">
        <v>1</v>
      </c>
      <c r="O1526">
        <v>0</v>
      </c>
      <c r="P1526">
        <v>0</v>
      </c>
      <c r="Q1526">
        <v>1</v>
      </c>
      <c r="R1526" s="4">
        <v>0</v>
      </c>
      <c r="S1526">
        <v>0</v>
      </c>
      <c r="T1526">
        <v>0</v>
      </c>
      <c r="U1526">
        <v>0</v>
      </c>
      <c r="V1526">
        <v>0</v>
      </c>
      <c r="W1526">
        <v>0</v>
      </c>
      <c r="X1526">
        <v>0</v>
      </c>
      <c r="Y1526">
        <v>0</v>
      </c>
      <c r="Z1526">
        <v>0</v>
      </c>
      <c r="AA1526">
        <v>0</v>
      </c>
      <c r="AB1526">
        <v>0</v>
      </c>
      <c r="AC1526">
        <v>0</v>
      </c>
      <c r="AD1526">
        <v>1</v>
      </c>
      <c r="AE1526">
        <v>1</v>
      </c>
      <c r="AF1526">
        <v>0</v>
      </c>
      <c r="AG1526" s="3">
        <v>13</v>
      </c>
      <c r="AH1526">
        <v>0</v>
      </c>
      <c r="AI1526">
        <v>0</v>
      </c>
      <c r="AJ1526">
        <v>1</v>
      </c>
      <c r="AK1526">
        <v>2</v>
      </c>
      <c r="AL1526" s="4">
        <v>169</v>
      </c>
      <c r="AM1526">
        <v>11</v>
      </c>
      <c r="AN1526">
        <v>1</v>
      </c>
      <c r="AO1526">
        <v>0</v>
      </c>
      <c r="AP1526">
        <v>32</v>
      </c>
      <c r="AQ1526">
        <v>1</v>
      </c>
      <c r="AR1526">
        <v>0</v>
      </c>
      <c r="AS1526">
        <v>0</v>
      </c>
      <c r="AT1526">
        <v>0</v>
      </c>
      <c r="AU1526">
        <v>0</v>
      </c>
      <c r="AV1526">
        <v>0</v>
      </c>
      <c r="AW1526">
        <v>0</v>
      </c>
      <c r="AX1526">
        <v>0</v>
      </c>
      <c r="AY1526">
        <v>0</v>
      </c>
      <c r="AZ1526">
        <v>0</v>
      </c>
      <c r="BA1526">
        <v>13</v>
      </c>
      <c r="BB1526">
        <v>0</v>
      </c>
      <c r="BC1526">
        <v>0</v>
      </c>
      <c r="BD1526">
        <v>0</v>
      </c>
      <c r="BE1526">
        <v>1</v>
      </c>
      <c r="BF1526">
        <v>0</v>
      </c>
      <c r="BG1526">
        <v>0</v>
      </c>
      <c r="BH1526">
        <v>0</v>
      </c>
      <c r="BI1526">
        <v>0</v>
      </c>
      <c r="BJ1526">
        <v>0</v>
      </c>
      <c r="BK1526">
        <v>0</v>
      </c>
      <c r="BL1526">
        <v>0</v>
      </c>
      <c r="BM1526">
        <v>0</v>
      </c>
      <c r="BN1526">
        <v>0</v>
      </c>
      <c r="BO1526">
        <v>0</v>
      </c>
      <c r="BP1526">
        <v>0</v>
      </c>
      <c r="BQ1526">
        <v>0</v>
      </c>
      <c r="BR1526">
        <v>14</v>
      </c>
      <c r="BS1526">
        <v>481</v>
      </c>
      <c r="BT1526">
        <v>2.9106028999999999E-2</v>
      </c>
      <c r="BU1526" s="1">
        <v>0.74</v>
      </c>
      <c r="BV1526" s="5">
        <f>IFERROR($BF1526/($AL1526+$R1526), "No Votes")</f>
        <v>0</v>
      </c>
      <c r="BW1526" s="5">
        <f>IFERROR($BA1526/($AG1526+$M1526), "No Votes")</f>
        <v>0.05</v>
      </c>
      <c r="BX1526" t="s">
        <v>2157</v>
      </c>
      <c r="BY1526" s="5" t="s">
        <v>2093</v>
      </c>
      <c r="BZ1526" s="5" t="s">
        <v>2088</v>
      </c>
      <c r="CA1526" s="28" t="str">
        <f>IF(Table1[[#This Row],[Party]]="Labour","Conservative","Labour")</f>
        <v>Labour</v>
      </c>
      <c r="CB1526" s="28" cm="1">
        <f t="array" ref="CB15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247</v>
      </c>
      <c r="CC1526" s="28" cm="1">
        <f t="array" ref="CC15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13</v>
      </c>
      <c r="CD1526" s="28">
        <f>IF(TRIM(Table1[[#This Row],[Party]])="Labour",Table1[[#This Row],[Conservative_Aye]],Table1[[#This Row],[Labour_Aye]])</f>
        <v>0</v>
      </c>
      <c r="CE1526" s="28">
        <f>IF(TRIM(Table1[[#This Row],[Party]])="Labour",Table1[[#This Row],[Conservative_No]],Table1[[#This Row],[Labour_No]])</f>
        <v>169</v>
      </c>
      <c r="CF1526" s="36">
        <f>IF(Table1[[#This Row],[Gov_Aye]]+Table1[[#This Row],[Gov_No]]=0,"",Table1[[#This Row],[Gov_Aye]]/(Table1[[#This Row],[Gov_Aye]]+Table1[[#This Row],[Gov_No]]))</f>
        <v>0.95</v>
      </c>
      <c r="CG1526" s="36">
        <f>IF(Table1[[#This Row],[Opp_Aye]]+Table1[[#This Row],[Opp_No]]=0,"",Table1[[#This Row],[Opp_Aye]]/(Table1[[#This Row],[Opp_Aye]]+Table1[[#This Row],[Opp_No]]))</f>
        <v>0</v>
      </c>
      <c r="CH1526" s="36">
        <f>IF(OR(Table1[[#This Row],[Gov_Share]]="",Table1[[#This Row],[Opp_Share]]=""),"",ABS(Table1[[#This Row],[Gov_Share]]-Table1[[#This Row],[Opp_Share]]))</f>
        <v>0.95</v>
      </c>
      <c r="CI1526" s="36">
        <f>IF(Table1[[#This Row],[Gov_Aye]]+Table1[[#This Row],[Gov_No]]=0,"",ABS(Table1[[#This Row],[Gov_Aye]]-Table1[[#This Row],[Gov_No]])/(Table1[[#This Row],[Gov_Aye]]+Table1[[#This Row],[Gov_No]]))</f>
        <v>0.9</v>
      </c>
      <c r="CJ1526" s="36">
        <f>IF(Table1[[#This Row],[Opp_Aye]]+Table1[[#This Row],[Opp_No]]=0,"",ABS(Table1[[#This Row],[Opp_Aye]]-Table1[[#This Row],[Opp_No]])/(Table1[[#This Row],[Opp_Aye]]+Table1[[#This Row],[Opp_No]]))</f>
        <v>1</v>
      </c>
      <c r="CK15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0.91370558375634514</v>
      </c>
    </row>
    <row r="1527" spans="1:89" x14ac:dyDescent="0.75">
      <c r="A1527" s="2">
        <v>27</v>
      </c>
      <c r="B1527" s="15">
        <v>42452</v>
      </c>
      <c r="C1527" s="16">
        <v>0.67777777777777781</v>
      </c>
      <c r="D1527" s="2">
        <v>229</v>
      </c>
      <c r="E1527" s="19" t="s">
        <v>1781</v>
      </c>
      <c r="F1527" s="2"/>
      <c r="G1527" s="2"/>
      <c r="H1527" s="2">
        <v>43</v>
      </c>
      <c r="I1527" s="2">
        <v>245</v>
      </c>
      <c r="J1527" s="2">
        <v>0</v>
      </c>
      <c r="K1527" s="2">
        <v>0</v>
      </c>
      <c r="L1527" s="2">
        <v>0</v>
      </c>
      <c r="M1527" s="3">
        <v>20</v>
      </c>
      <c r="N1527" s="2">
        <v>0</v>
      </c>
      <c r="O1527" s="2">
        <v>0</v>
      </c>
      <c r="P1527" s="2">
        <v>1</v>
      </c>
      <c r="Q1527" s="2">
        <v>0</v>
      </c>
      <c r="R1527" s="4">
        <v>11</v>
      </c>
      <c r="S1527" s="2">
        <v>4</v>
      </c>
      <c r="T1527" s="2">
        <v>3</v>
      </c>
      <c r="U1527" s="2">
        <v>0</v>
      </c>
      <c r="V1527" s="2">
        <v>0</v>
      </c>
      <c r="W1527" s="2">
        <v>1</v>
      </c>
      <c r="X1527" s="2">
        <v>0</v>
      </c>
      <c r="Y1527" s="2">
        <v>0</v>
      </c>
      <c r="Z1527" s="2">
        <v>0</v>
      </c>
      <c r="AA1527" s="2">
        <v>1</v>
      </c>
      <c r="AB1527" s="2">
        <v>2</v>
      </c>
      <c r="AC1527" s="2">
        <v>0</v>
      </c>
      <c r="AD1527" s="2">
        <v>0</v>
      </c>
      <c r="AE1527" s="2">
        <v>0</v>
      </c>
      <c r="AF1527" s="2">
        <v>0</v>
      </c>
      <c r="AG1527" s="3">
        <v>242</v>
      </c>
      <c r="AH1527" s="2">
        <v>2</v>
      </c>
      <c r="AI1527" s="2">
        <v>0</v>
      </c>
      <c r="AJ1527" s="2">
        <v>0</v>
      </c>
      <c r="AK1527" s="2">
        <v>0</v>
      </c>
      <c r="AL1527" s="4">
        <v>0</v>
      </c>
      <c r="AM1527" s="2">
        <v>0</v>
      </c>
      <c r="AN1527" s="2">
        <v>0</v>
      </c>
      <c r="AO1527" s="2">
        <v>0</v>
      </c>
      <c r="AP1527" s="2">
        <v>0</v>
      </c>
      <c r="AQ1527" s="2">
        <v>0</v>
      </c>
      <c r="AR1527" s="2">
        <v>0</v>
      </c>
      <c r="AS1527" s="2">
        <v>0</v>
      </c>
      <c r="AT1527" s="2">
        <v>0</v>
      </c>
      <c r="AU1527" s="2">
        <v>0</v>
      </c>
      <c r="AV1527" s="2">
        <v>0</v>
      </c>
      <c r="AW1527" s="2">
        <v>0</v>
      </c>
      <c r="AX1527" s="2">
        <v>0</v>
      </c>
      <c r="AY1527" s="2">
        <v>0</v>
      </c>
      <c r="AZ1527" s="2">
        <v>0</v>
      </c>
      <c r="BA1527" s="2">
        <v>20</v>
      </c>
      <c r="BB1527" s="2">
        <v>0</v>
      </c>
      <c r="BC1527" s="2">
        <v>0</v>
      </c>
      <c r="BD1527" s="2">
        <v>0</v>
      </c>
      <c r="BE1527" s="2">
        <v>0</v>
      </c>
      <c r="BF1527" s="2">
        <v>0</v>
      </c>
      <c r="BG1527" s="2">
        <v>0</v>
      </c>
      <c r="BH1527" s="2">
        <v>0</v>
      </c>
      <c r="BI1527" s="2">
        <v>0</v>
      </c>
      <c r="BJ1527" s="2">
        <v>0</v>
      </c>
      <c r="BK1527" s="2">
        <v>0</v>
      </c>
      <c r="BL1527" s="2">
        <v>0</v>
      </c>
      <c r="BM1527" s="2">
        <v>0</v>
      </c>
      <c r="BN1527" s="2">
        <v>0</v>
      </c>
      <c r="BO1527" s="2">
        <v>0</v>
      </c>
      <c r="BP1527" s="2">
        <v>0</v>
      </c>
      <c r="BQ1527" s="2">
        <v>0</v>
      </c>
      <c r="BR1527" s="2">
        <v>20</v>
      </c>
      <c r="BS1527" s="2">
        <v>287</v>
      </c>
      <c r="BT1527" s="2">
        <v>6.9686411000000004E-2</v>
      </c>
      <c r="BU1527" s="5">
        <v>0.44</v>
      </c>
      <c r="BV1527" s="5">
        <f>IFERROR($BF1527/($AL1527+$R1527), "No Votes")</f>
        <v>0</v>
      </c>
      <c r="BW1527" s="5">
        <f>IFERROR($BA1527/($AG1527+$M1527), "No Votes")</f>
        <v>7.6335877862595422E-2</v>
      </c>
      <c r="BX1527" t="s">
        <v>2157</v>
      </c>
      <c r="BY1527" s="5" t="s">
        <v>2085</v>
      </c>
      <c r="BZ1527" s="5" t="s">
        <v>2088</v>
      </c>
      <c r="CA1527" s="28" t="str">
        <f>IF(Table1[[#This Row],[Party]]="Labour","Conservative","Labour")</f>
        <v>Labour</v>
      </c>
      <c r="CB1527" s="28" cm="1">
        <f t="array" ref="CB15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20</v>
      </c>
      <c r="CC1527" s="28" cm="1">
        <f t="array" ref="CC15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242</v>
      </c>
      <c r="CD1527" s="28">
        <f>IF(TRIM(Table1[[#This Row],[Party]])="Labour",Table1[[#This Row],[Conservative_Aye]],Table1[[#This Row],[Labour_Aye]])</f>
        <v>11</v>
      </c>
      <c r="CE1527" s="28">
        <f>IF(TRIM(Table1[[#This Row],[Party]])="Labour",Table1[[#This Row],[Conservative_No]],Table1[[#This Row],[Labour_No]])</f>
        <v>0</v>
      </c>
      <c r="CF1527" s="36">
        <f>IF(Table1[[#This Row],[Gov_Aye]]+Table1[[#This Row],[Gov_No]]=0,"",Table1[[#This Row],[Gov_Aye]]/(Table1[[#This Row],[Gov_Aye]]+Table1[[#This Row],[Gov_No]]))</f>
        <v>7.6335877862595422E-2</v>
      </c>
      <c r="CG1527" s="36">
        <f>IF(Table1[[#This Row],[Opp_Aye]]+Table1[[#This Row],[Opp_No]]=0,"",Table1[[#This Row],[Opp_Aye]]/(Table1[[#This Row],[Opp_Aye]]+Table1[[#This Row],[Opp_No]]))</f>
        <v>1</v>
      </c>
      <c r="CH1527" s="36">
        <f>IF(OR(Table1[[#This Row],[Gov_Share]]="",Table1[[#This Row],[Opp_Share]]=""),"",ABS(Table1[[#This Row],[Gov_Share]]-Table1[[#This Row],[Opp_Share]]))</f>
        <v>0.92366412213740456</v>
      </c>
      <c r="CI1527" s="36">
        <f>IF(Table1[[#This Row],[Gov_Aye]]+Table1[[#This Row],[Gov_No]]=0,"",ABS(Table1[[#This Row],[Gov_Aye]]-Table1[[#This Row],[Gov_No]])/(Table1[[#This Row],[Gov_Aye]]+Table1[[#This Row],[Gov_No]]))</f>
        <v>0.84732824427480913</v>
      </c>
      <c r="CJ1527" s="36">
        <f>IF(Table1[[#This Row],[Opp_Aye]]+Table1[[#This Row],[Opp_No]]=0,"",ABS(Table1[[#This Row],[Opp_Aye]]-Table1[[#This Row],[Opp_No]])/(Table1[[#This Row],[Opp_Aye]]+Table1[[#This Row],[Opp_No]]))</f>
        <v>1</v>
      </c>
      <c r="CK15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0.91343734272773025</v>
      </c>
    </row>
    <row r="1528" spans="1:89" hidden="1" x14ac:dyDescent="0.75">
      <c r="A1528" s="2">
        <v>492</v>
      </c>
      <c r="B1528" s="15">
        <v>43298</v>
      </c>
      <c r="C1528" s="16">
        <v>0.79583333333333328</v>
      </c>
      <c r="D1528" s="2">
        <v>224</v>
      </c>
      <c r="E1528" s="19" t="s">
        <v>281</v>
      </c>
      <c r="F1528" s="2" t="s">
        <v>1972</v>
      </c>
      <c r="G1528" s="2"/>
      <c r="H1528" s="2">
        <v>317</v>
      </c>
      <c r="I1528" s="2">
        <v>286</v>
      </c>
      <c r="J1528" s="2">
        <v>0</v>
      </c>
      <c r="K1528" s="2">
        <v>0</v>
      </c>
      <c r="L1528" s="2">
        <v>0</v>
      </c>
      <c r="M1528" s="3">
        <v>302</v>
      </c>
      <c r="N1528" s="2">
        <v>10</v>
      </c>
      <c r="O1528" s="2">
        <v>0</v>
      </c>
      <c r="P1528" s="2">
        <v>0</v>
      </c>
      <c r="Q1528" s="2">
        <v>3</v>
      </c>
      <c r="R1528" s="4">
        <v>2</v>
      </c>
      <c r="S1528" s="2">
        <v>0</v>
      </c>
      <c r="T1528" s="2">
        <v>0</v>
      </c>
      <c r="U1528" s="2">
        <v>0</v>
      </c>
      <c r="V1528" s="2">
        <v>0</v>
      </c>
      <c r="W1528" s="2">
        <v>0</v>
      </c>
      <c r="X1528" s="2">
        <v>0</v>
      </c>
      <c r="Y1528" s="2">
        <v>0</v>
      </c>
      <c r="Z1528" s="2">
        <v>0</v>
      </c>
      <c r="AA1528" s="2">
        <v>0</v>
      </c>
      <c r="AB1528" s="2">
        <v>0</v>
      </c>
      <c r="AC1528" s="2">
        <v>0</v>
      </c>
      <c r="AD1528" s="2">
        <v>0</v>
      </c>
      <c r="AE1528" s="2">
        <v>0</v>
      </c>
      <c r="AF1528" s="2">
        <v>0</v>
      </c>
      <c r="AG1528" s="3">
        <v>0</v>
      </c>
      <c r="AH1528" s="2">
        <v>0</v>
      </c>
      <c r="AI1528" s="2">
        <v>0</v>
      </c>
      <c r="AJ1528" s="2">
        <v>1</v>
      </c>
      <c r="AK1528" s="2">
        <v>3</v>
      </c>
      <c r="AL1528" s="4">
        <v>235</v>
      </c>
      <c r="AM1528" s="2">
        <v>11</v>
      </c>
      <c r="AN1528" s="2">
        <v>4</v>
      </c>
      <c r="AO1528" s="2">
        <v>0</v>
      </c>
      <c r="AP1528" s="2">
        <v>31</v>
      </c>
      <c r="AQ1528" s="2">
        <v>0</v>
      </c>
      <c r="AR1528" s="2">
        <v>0</v>
      </c>
      <c r="AS1528" s="2">
        <v>0</v>
      </c>
      <c r="AT1528" s="2">
        <v>0</v>
      </c>
      <c r="AU1528" s="2">
        <v>0</v>
      </c>
      <c r="AV1528" s="2">
        <v>0</v>
      </c>
      <c r="AW1528" s="2">
        <v>0</v>
      </c>
      <c r="AX1528" s="2">
        <v>0</v>
      </c>
      <c r="AY1528" s="2">
        <v>0</v>
      </c>
      <c r="AZ1528" s="2">
        <v>0</v>
      </c>
      <c r="BA1528" s="44">
        <v>0</v>
      </c>
      <c r="BB1528" s="2">
        <v>0</v>
      </c>
      <c r="BC1528" s="2">
        <v>0</v>
      </c>
      <c r="BD1528" s="2">
        <v>0</v>
      </c>
      <c r="BE1528" s="2">
        <v>3</v>
      </c>
      <c r="BF1528" s="45">
        <v>2</v>
      </c>
      <c r="BG1528" s="2">
        <v>0</v>
      </c>
      <c r="BH1528" s="2">
        <v>0</v>
      </c>
      <c r="BI1528" s="2">
        <v>0</v>
      </c>
      <c r="BJ1528" s="2">
        <v>0</v>
      </c>
      <c r="BK1528" s="2">
        <v>0</v>
      </c>
      <c r="BL1528" s="2">
        <v>0</v>
      </c>
      <c r="BM1528" s="2">
        <v>0</v>
      </c>
      <c r="BN1528" s="2">
        <v>0</v>
      </c>
      <c r="BO1528" s="2">
        <v>0</v>
      </c>
      <c r="BP1528" s="2">
        <v>0</v>
      </c>
      <c r="BQ1528" s="2">
        <v>0</v>
      </c>
      <c r="BR1528" s="2">
        <v>5</v>
      </c>
      <c r="BS1528" s="2">
        <v>602</v>
      </c>
      <c r="BT1528" s="2">
        <v>0.01</v>
      </c>
      <c r="BU1528" s="5">
        <v>0.93</v>
      </c>
      <c r="BV1528" s="5">
        <f>IFERROR($BF1528/($AL1528+$R1528), "No Votes")</f>
        <v>8.4388185654008432E-3</v>
      </c>
      <c r="BW1528" s="5">
        <f>IFERROR($BA1528/($AG1528+$M1528), "No Votes")</f>
        <v>0</v>
      </c>
      <c r="BX1528" t="s">
        <v>2156</v>
      </c>
      <c r="BY1528" s="5" t="s">
        <v>2086</v>
      </c>
      <c r="BZ1528" s="5" t="s">
        <v>2088</v>
      </c>
      <c r="CA1528" s="28" t="str">
        <f>IF(Table1[[#This Row],[Party]]="Labour","Conservative","Labour")</f>
        <v>Labour</v>
      </c>
      <c r="CB1528" s="28" cm="1">
        <f t="array" ref="CB15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302</v>
      </c>
      <c r="CC1528" s="28" cm="1">
        <f t="array" ref="CC15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28" s="28">
        <f>IF(TRIM(Table1[[#This Row],[Party]])="Labour",Table1[[#This Row],[Conservative_Aye]],Table1[[#This Row],[Labour_Aye]])</f>
        <v>2</v>
      </c>
      <c r="CE1528" s="28">
        <f>IF(TRIM(Table1[[#This Row],[Party]])="Labour",Table1[[#This Row],[Conservative_No]],Table1[[#This Row],[Labour_No]])</f>
        <v>235</v>
      </c>
      <c r="CF1528" s="36">
        <f>IF(Table1[[#This Row],[Gov_Aye]]+Table1[[#This Row],[Gov_No]]=0,"",Table1[[#This Row],[Gov_Aye]]/(Table1[[#This Row],[Gov_Aye]]+Table1[[#This Row],[Gov_No]]))</f>
        <v>1</v>
      </c>
      <c r="CG1528" s="36">
        <f>IF(Table1[[#This Row],[Opp_Aye]]+Table1[[#This Row],[Opp_No]]=0,"",Table1[[#This Row],[Opp_Aye]]/(Table1[[#This Row],[Opp_Aye]]+Table1[[#This Row],[Opp_No]]))</f>
        <v>8.4388185654008432E-3</v>
      </c>
      <c r="CH1528" s="36">
        <f>IF(OR(Table1[[#This Row],[Gov_Share]]="",Table1[[#This Row],[Opp_Share]]=""),"",ABS(Table1[[#This Row],[Gov_Share]]-Table1[[#This Row],[Opp_Share]]))</f>
        <v>0.99156118143459915</v>
      </c>
      <c r="CI1528" s="36">
        <f>IF(Table1[[#This Row],[Gov_Aye]]+Table1[[#This Row],[Gov_No]]=0,"",ABS(Table1[[#This Row],[Gov_Aye]]-Table1[[#This Row],[Gov_No]])/(Table1[[#This Row],[Gov_Aye]]+Table1[[#This Row],[Gov_No]]))</f>
        <v>1</v>
      </c>
      <c r="CJ1528" s="36">
        <f>IF(Table1[[#This Row],[Opp_Aye]]+Table1[[#This Row],[Opp_No]]=0,"",ABS(Table1[[#This Row],[Opp_Aye]]-Table1[[#This Row],[Opp_No]])/(Table1[[#This Row],[Opp_Aye]]+Table1[[#This Row],[Opp_No]]))</f>
        <v>0.9831223628691983</v>
      </c>
      <c r="CK15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0.95885320568236065</v>
      </c>
    </row>
    <row r="1529" spans="1:89" x14ac:dyDescent="0.75">
      <c r="A1529">
        <v>1151</v>
      </c>
      <c r="B1529" s="17">
        <v>44523</v>
      </c>
      <c r="C1529" s="18">
        <v>0.69861111111111107</v>
      </c>
      <c r="D1529">
        <v>119</v>
      </c>
      <c r="E1529" s="20" t="s">
        <v>141</v>
      </c>
      <c r="H1529">
        <v>219</v>
      </c>
      <c r="I1529">
        <v>280</v>
      </c>
      <c r="J1529">
        <v>0</v>
      </c>
      <c r="K1529">
        <v>1</v>
      </c>
      <c r="L1529">
        <v>0</v>
      </c>
      <c r="M1529" s="3">
        <v>18</v>
      </c>
      <c r="N1529">
        <v>5</v>
      </c>
      <c r="O1529">
        <v>0</v>
      </c>
      <c r="P1529">
        <v>1</v>
      </c>
      <c r="Q1529">
        <v>4</v>
      </c>
      <c r="R1529" s="4">
        <v>172</v>
      </c>
      <c r="S1529">
        <v>9</v>
      </c>
      <c r="T1529">
        <v>2</v>
      </c>
      <c r="U1529">
        <v>0</v>
      </c>
      <c r="V1529">
        <v>0</v>
      </c>
      <c r="W1529">
        <v>2</v>
      </c>
      <c r="X1529">
        <v>0</v>
      </c>
      <c r="Y1529">
        <v>0</v>
      </c>
      <c r="Z1529">
        <v>0</v>
      </c>
      <c r="AA1529">
        <v>0</v>
      </c>
      <c r="AB1529">
        <v>0</v>
      </c>
      <c r="AC1529">
        <v>0</v>
      </c>
      <c r="AD1529">
        <v>0</v>
      </c>
      <c r="AE1529">
        <v>0</v>
      </c>
      <c r="AF1529">
        <v>0</v>
      </c>
      <c r="AG1529" s="3">
        <v>276</v>
      </c>
      <c r="AH1529">
        <v>0</v>
      </c>
      <c r="AI1529">
        <v>0</v>
      </c>
      <c r="AJ1529">
        <v>0</v>
      </c>
      <c r="AK1529">
        <v>0</v>
      </c>
      <c r="AL1529" s="4">
        <v>0</v>
      </c>
      <c r="AM1529">
        <v>0</v>
      </c>
      <c r="AN1529">
        <v>0</v>
      </c>
      <c r="AO1529">
        <v>0</v>
      </c>
      <c r="AP1529">
        <v>0</v>
      </c>
      <c r="AQ1529">
        <v>0</v>
      </c>
      <c r="AR1529">
        <v>0</v>
      </c>
      <c r="AS1529">
        <v>0</v>
      </c>
      <c r="AT1529">
        <v>0</v>
      </c>
      <c r="AU1529">
        <v>0</v>
      </c>
      <c r="AV1529">
        <v>0</v>
      </c>
      <c r="AW1529">
        <v>0</v>
      </c>
      <c r="AX1529">
        <v>0</v>
      </c>
      <c r="AY1529">
        <v>0</v>
      </c>
      <c r="AZ1529">
        <v>0</v>
      </c>
      <c r="BA1529" s="3">
        <v>18</v>
      </c>
      <c r="BB1529">
        <v>0</v>
      </c>
      <c r="BC1529">
        <v>0</v>
      </c>
      <c r="BD1529">
        <v>0</v>
      </c>
      <c r="BE1529">
        <v>0</v>
      </c>
      <c r="BF1529" s="4">
        <v>0</v>
      </c>
      <c r="BG1529">
        <v>0</v>
      </c>
      <c r="BH1529">
        <v>0</v>
      </c>
      <c r="BI1529">
        <v>0</v>
      </c>
      <c r="BJ1529">
        <v>0</v>
      </c>
      <c r="BK1529">
        <v>0</v>
      </c>
      <c r="BL1529">
        <v>0</v>
      </c>
      <c r="BM1529">
        <v>0</v>
      </c>
      <c r="BN1529">
        <v>0</v>
      </c>
      <c r="BO1529">
        <v>0</v>
      </c>
      <c r="BP1529">
        <v>0</v>
      </c>
      <c r="BQ1529">
        <v>0</v>
      </c>
      <c r="BR1529">
        <v>18</v>
      </c>
      <c r="BS1529">
        <v>490</v>
      </c>
      <c r="BT1529">
        <v>0.04</v>
      </c>
      <c r="BU1529" s="1">
        <v>0.75</v>
      </c>
      <c r="BV1529" s="5">
        <f>IFERROR($BF1529/($AL1529+$R1529), "No Votes")</f>
        <v>0</v>
      </c>
      <c r="BW1529" s="5">
        <f>IFERROR($BA1529/($AG1529+$M1529), "No Votes")</f>
        <v>6.1224489795918366E-2</v>
      </c>
      <c r="BX1529" t="s">
        <v>2157</v>
      </c>
      <c r="BY1529" s="5" t="s">
        <v>2093</v>
      </c>
      <c r="BZ1529" s="5" t="s">
        <v>2088</v>
      </c>
      <c r="CA1529" s="28" t="str">
        <f>IF(Table1[[#This Row],[Party]]="Labour","Conservative","Labour")</f>
        <v>Labour</v>
      </c>
      <c r="CB1529" s="28" cm="1">
        <f t="array" ref="CB15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18</v>
      </c>
      <c r="CC1529" s="28" cm="1">
        <f t="array" ref="CC15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276</v>
      </c>
      <c r="CD1529" s="28">
        <f>IF(TRIM(Table1[[#This Row],[Party]])="Labour",Table1[[#This Row],[Conservative_Aye]],Table1[[#This Row],[Labour_Aye]])</f>
        <v>172</v>
      </c>
      <c r="CE1529" s="28">
        <f>IF(TRIM(Table1[[#This Row],[Party]])="Labour",Table1[[#This Row],[Conservative_No]],Table1[[#This Row],[Labour_No]])</f>
        <v>0</v>
      </c>
      <c r="CF1529" s="36">
        <f>IF(Table1[[#This Row],[Gov_Aye]]+Table1[[#This Row],[Gov_No]]=0,"",Table1[[#This Row],[Gov_Aye]]/(Table1[[#This Row],[Gov_Aye]]+Table1[[#This Row],[Gov_No]]))</f>
        <v>6.1224489795918366E-2</v>
      </c>
      <c r="CG1529" s="36">
        <f>IF(Table1[[#This Row],[Opp_Aye]]+Table1[[#This Row],[Opp_No]]=0,"",Table1[[#This Row],[Opp_Aye]]/(Table1[[#This Row],[Opp_Aye]]+Table1[[#This Row],[Opp_No]]))</f>
        <v>1</v>
      </c>
      <c r="CH1529" s="36">
        <f>IF(OR(Table1[[#This Row],[Gov_Share]]="",Table1[[#This Row],[Opp_Share]]=""),"",ABS(Table1[[#This Row],[Gov_Share]]-Table1[[#This Row],[Opp_Share]]))</f>
        <v>0.93877551020408168</v>
      </c>
      <c r="CI1529" s="36">
        <f>IF(Table1[[#This Row],[Gov_Aye]]+Table1[[#This Row],[Gov_No]]=0,"",ABS(Table1[[#This Row],[Gov_Aye]]-Table1[[#This Row],[Gov_No]])/(Table1[[#This Row],[Gov_Aye]]+Table1[[#This Row],[Gov_No]]))</f>
        <v>0.87755102040816324</v>
      </c>
      <c r="CJ1529" s="36">
        <f>IF(Table1[[#This Row],[Opp_Aye]]+Table1[[#This Row],[Opp_No]]=0,"",ABS(Table1[[#This Row],[Opp_Aye]]-Table1[[#This Row],[Opp_No]])/(Table1[[#This Row],[Opp_Aye]]+Table1[[#This Row],[Opp_No]]))</f>
        <v>1</v>
      </c>
      <c r="CK15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0.91223841349841128</v>
      </c>
    </row>
    <row r="1530" spans="1:89" ht="29.5" x14ac:dyDescent="0.75">
      <c r="A1530" s="2">
        <v>1384</v>
      </c>
      <c r="B1530" s="15">
        <v>44860</v>
      </c>
      <c r="C1530" s="16">
        <v>0.67847222222222225</v>
      </c>
      <c r="D1530" s="2">
        <v>78</v>
      </c>
      <c r="E1530" s="19" t="s">
        <v>1556</v>
      </c>
      <c r="F1530" s="2"/>
      <c r="G1530" s="2"/>
      <c r="H1530" s="2">
        <v>106</v>
      </c>
      <c r="I1530" s="2">
        <v>286</v>
      </c>
      <c r="J1530" s="2">
        <v>0</v>
      </c>
      <c r="K1530" s="2">
        <v>0</v>
      </c>
      <c r="L1530" s="2">
        <v>0</v>
      </c>
      <c r="M1530" s="3">
        <v>0</v>
      </c>
      <c r="N1530" s="2">
        <v>5</v>
      </c>
      <c r="O1530" s="2">
        <v>0</v>
      </c>
      <c r="P1530" s="2">
        <v>0</v>
      </c>
      <c r="Q1530" s="2">
        <v>1</v>
      </c>
      <c r="R1530" s="4">
        <v>99</v>
      </c>
      <c r="S1530" s="2">
        <v>1</v>
      </c>
      <c r="T1530" s="2">
        <v>0</v>
      </c>
      <c r="U1530" s="2">
        <v>0</v>
      </c>
      <c r="V1530" s="2">
        <v>0</v>
      </c>
      <c r="W1530" s="2">
        <v>0</v>
      </c>
      <c r="X1530" s="2">
        <v>0</v>
      </c>
      <c r="Y1530" s="2">
        <v>0</v>
      </c>
      <c r="Z1530" s="2">
        <v>0</v>
      </c>
      <c r="AA1530" s="2">
        <v>0</v>
      </c>
      <c r="AB1530" s="2">
        <v>0</v>
      </c>
      <c r="AC1530" s="2">
        <v>0</v>
      </c>
      <c r="AD1530" s="2">
        <v>0</v>
      </c>
      <c r="AE1530" s="2">
        <v>1</v>
      </c>
      <c r="AF1530" s="2">
        <v>0</v>
      </c>
      <c r="AG1530" s="3">
        <v>270</v>
      </c>
      <c r="AH1530" s="2">
        <v>0</v>
      </c>
      <c r="AI1530" s="2">
        <v>0</v>
      </c>
      <c r="AJ1530" s="2">
        <v>0</v>
      </c>
      <c r="AK1530" s="2">
        <v>1</v>
      </c>
      <c r="AL1530" s="4">
        <v>0</v>
      </c>
      <c r="AM1530" s="2">
        <v>10</v>
      </c>
      <c r="AN1530" s="2">
        <v>0</v>
      </c>
      <c r="AO1530" s="2">
        <v>0</v>
      </c>
      <c r="AP1530" s="2">
        <v>0</v>
      </c>
      <c r="AQ1530" s="2">
        <v>2</v>
      </c>
      <c r="AR1530" s="2">
        <v>0</v>
      </c>
      <c r="AS1530" s="2">
        <v>0</v>
      </c>
      <c r="AT1530" s="2">
        <v>0</v>
      </c>
      <c r="AU1530" s="2">
        <v>0</v>
      </c>
      <c r="AV1530" s="2">
        <v>0</v>
      </c>
      <c r="AW1530" s="2">
        <v>0</v>
      </c>
      <c r="AX1530" s="2">
        <v>0</v>
      </c>
      <c r="AY1530" s="2">
        <v>0</v>
      </c>
      <c r="AZ1530" s="2">
        <v>0</v>
      </c>
      <c r="BA1530" s="2">
        <v>0</v>
      </c>
      <c r="BB1530" s="2">
        <v>0</v>
      </c>
      <c r="BC1530" s="2">
        <v>0</v>
      </c>
      <c r="BD1530" s="2">
        <v>0</v>
      </c>
      <c r="BE1530" s="2">
        <v>1</v>
      </c>
      <c r="BF1530" s="2">
        <v>0</v>
      </c>
      <c r="BG1530" s="2">
        <v>1</v>
      </c>
      <c r="BH1530" s="2">
        <v>0</v>
      </c>
      <c r="BI1530" s="2">
        <v>0</v>
      </c>
      <c r="BJ1530" s="2">
        <v>0</v>
      </c>
      <c r="BK1530" s="2">
        <v>0</v>
      </c>
      <c r="BL1530" s="2">
        <v>0</v>
      </c>
      <c r="BM1530" s="2">
        <v>0</v>
      </c>
      <c r="BN1530" s="2">
        <v>0</v>
      </c>
      <c r="BO1530" s="2">
        <v>0</v>
      </c>
      <c r="BP1530" s="2">
        <v>0</v>
      </c>
      <c r="BQ1530" s="2">
        <v>0</v>
      </c>
      <c r="BR1530" s="2">
        <v>2</v>
      </c>
      <c r="BS1530" s="2">
        <v>390</v>
      </c>
      <c r="BT1530" s="2">
        <v>5.1282050000000003E-3</v>
      </c>
      <c r="BU1530" s="5">
        <v>0.6</v>
      </c>
      <c r="BV1530" s="5">
        <f>IFERROR($BF1530/($AL1530+$R1530), "No Votes")</f>
        <v>0</v>
      </c>
      <c r="BW1530" s="5">
        <f>IFERROR($BA1530/($AG1530+$M1530), "No Votes")</f>
        <v>0</v>
      </c>
      <c r="BX1530" t="s">
        <v>2157</v>
      </c>
      <c r="BY1530" s="5" t="s">
        <v>2096</v>
      </c>
      <c r="BZ1530" s="5" t="s">
        <v>2088</v>
      </c>
      <c r="CA1530" s="28" t="str">
        <f>IF(Table1[[#This Row],[Party]]="Labour","Conservative","Labour")</f>
        <v>Labour</v>
      </c>
      <c r="CB1530" s="28" cm="1">
        <f t="array" ref="CB15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30" s="28" cm="1">
        <f t="array" ref="CC15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270</v>
      </c>
      <c r="CD1530" s="28">
        <f>IF(TRIM(Table1[[#This Row],[Party]])="Labour",Table1[[#This Row],[Conservative_Aye]],Table1[[#This Row],[Labour_Aye]])</f>
        <v>99</v>
      </c>
      <c r="CE1530" s="28">
        <f>IF(TRIM(Table1[[#This Row],[Party]])="Labour",Table1[[#This Row],[Conservative_No]],Table1[[#This Row],[Labour_No]])</f>
        <v>0</v>
      </c>
      <c r="CF1530" s="36">
        <f>IF(Table1[[#This Row],[Gov_Aye]]+Table1[[#This Row],[Gov_No]]=0,"",Table1[[#This Row],[Gov_Aye]]/(Table1[[#This Row],[Gov_Aye]]+Table1[[#This Row],[Gov_No]]))</f>
        <v>0</v>
      </c>
      <c r="CG1530" s="36">
        <f>IF(Table1[[#This Row],[Opp_Aye]]+Table1[[#This Row],[Opp_No]]=0,"",Table1[[#This Row],[Opp_Aye]]/(Table1[[#This Row],[Opp_Aye]]+Table1[[#This Row],[Opp_No]]))</f>
        <v>1</v>
      </c>
      <c r="CH1530" s="36">
        <f>IF(OR(Table1[[#This Row],[Gov_Share]]="",Table1[[#This Row],[Opp_Share]]=""),"",ABS(Table1[[#This Row],[Gov_Share]]-Table1[[#This Row],[Opp_Share]]))</f>
        <v>1</v>
      </c>
      <c r="CI1530" s="36">
        <f>IF(Table1[[#This Row],[Gov_Aye]]+Table1[[#This Row],[Gov_No]]=0,"",ABS(Table1[[#This Row],[Gov_Aye]]-Table1[[#This Row],[Gov_No]])/(Table1[[#This Row],[Gov_Aye]]+Table1[[#This Row],[Gov_No]]))</f>
        <v>1</v>
      </c>
      <c r="CJ1530" s="36">
        <f>IF(Table1[[#This Row],[Opp_Aye]]+Table1[[#This Row],[Opp_No]]=0,"",ABS(Table1[[#This Row],[Opp_Aye]]-Table1[[#This Row],[Opp_No]])/(Table1[[#This Row],[Opp_Aye]]+Table1[[#This Row],[Opp_No]]))</f>
        <v>1</v>
      </c>
      <c r="CK15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0.90909090909090906</v>
      </c>
    </row>
    <row r="1531" spans="1:89" ht="44.25" hidden="1" x14ac:dyDescent="0.75">
      <c r="A1531" s="2">
        <v>985</v>
      </c>
      <c r="B1531" s="15">
        <v>44277</v>
      </c>
      <c r="C1531" s="16">
        <v>0.82013888888888886</v>
      </c>
      <c r="D1531" s="2">
        <v>243</v>
      </c>
      <c r="E1531" s="19" t="s">
        <v>119</v>
      </c>
      <c r="F1531" s="2" t="s">
        <v>1980</v>
      </c>
      <c r="G1531" s="2" t="s">
        <v>2075</v>
      </c>
      <c r="H1531" s="2">
        <v>300</v>
      </c>
      <c r="I1531" s="2">
        <v>318</v>
      </c>
      <c r="J1531" s="2">
        <v>0</v>
      </c>
      <c r="K1531" s="2">
        <v>1</v>
      </c>
      <c r="L1531" s="2">
        <v>0</v>
      </c>
      <c r="M1531" s="3">
        <v>29</v>
      </c>
      <c r="N1531" s="2">
        <v>7</v>
      </c>
      <c r="O1531" s="2">
        <v>0</v>
      </c>
      <c r="P1531" s="2">
        <v>1</v>
      </c>
      <c r="Q1531" s="2">
        <v>4</v>
      </c>
      <c r="R1531" s="4">
        <v>195</v>
      </c>
      <c r="S1531" s="2">
        <v>11</v>
      </c>
      <c r="T1531" s="2">
        <v>3</v>
      </c>
      <c r="U1531" s="2">
        <v>0</v>
      </c>
      <c r="V1531" s="2">
        <v>47</v>
      </c>
      <c r="W1531" s="2">
        <v>2</v>
      </c>
      <c r="X1531" s="2">
        <v>0</v>
      </c>
      <c r="Y1531" s="2">
        <v>0</v>
      </c>
      <c r="Z1531" s="2">
        <v>0</v>
      </c>
      <c r="AA1531" s="2">
        <v>0</v>
      </c>
      <c r="AB1531" s="2">
        <v>0</v>
      </c>
      <c r="AC1531" s="2">
        <v>0</v>
      </c>
      <c r="AD1531" s="2">
        <v>0</v>
      </c>
      <c r="AE1531" s="2">
        <v>0</v>
      </c>
      <c r="AF1531" s="2">
        <v>0</v>
      </c>
      <c r="AG1531" s="3">
        <v>318</v>
      </c>
      <c r="AH1531" s="2">
        <v>0</v>
      </c>
      <c r="AI1531" s="2">
        <v>0</v>
      </c>
      <c r="AJ1531" s="2">
        <v>0</v>
      </c>
      <c r="AK1531" s="2">
        <v>0</v>
      </c>
      <c r="AL1531" s="4">
        <v>0</v>
      </c>
      <c r="AM1531" s="2">
        <v>0</v>
      </c>
      <c r="AN1531" s="2">
        <v>0</v>
      </c>
      <c r="AO1531" s="2">
        <v>0</v>
      </c>
      <c r="AP1531" s="2">
        <v>0</v>
      </c>
      <c r="AQ1531" s="2">
        <v>0</v>
      </c>
      <c r="AR1531" s="2">
        <v>0</v>
      </c>
      <c r="AS1531" s="2">
        <v>0</v>
      </c>
      <c r="AT1531" s="2">
        <v>0</v>
      </c>
      <c r="AU1531" s="2">
        <v>0</v>
      </c>
      <c r="AV1531" s="2">
        <v>0</v>
      </c>
      <c r="AW1531" s="2">
        <v>0</v>
      </c>
      <c r="AX1531" s="2">
        <v>0</v>
      </c>
      <c r="AY1531" s="2">
        <v>0</v>
      </c>
      <c r="AZ1531" s="2">
        <v>0</v>
      </c>
      <c r="BA1531" s="44">
        <v>29</v>
      </c>
      <c r="BB1531" s="2">
        <v>0</v>
      </c>
      <c r="BC1531" s="2">
        <v>0</v>
      </c>
      <c r="BD1531" s="2">
        <v>0</v>
      </c>
      <c r="BE1531" s="2">
        <v>0</v>
      </c>
      <c r="BF1531" s="45">
        <v>0</v>
      </c>
      <c r="BG1531" s="2">
        <v>0</v>
      </c>
      <c r="BH1531" s="2">
        <v>0</v>
      </c>
      <c r="BI1531" s="2">
        <v>0</v>
      </c>
      <c r="BJ1531" s="2">
        <v>0</v>
      </c>
      <c r="BK1531" s="2">
        <v>0</v>
      </c>
      <c r="BL1531" s="2">
        <v>0</v>
      </c>
      <c r="BM1531" s="2">
        <v>0</v>
      </c>
      <c r="BN1531" s="2">
        <v>0</v>
      </c>
      <c r="BO1531" s="2">
        <v>0</v>
      </c>
      <c r="BP1531" s="2">
        <v>0</v>
      </c>
      <c r="BQ1531" s="2">
        <v>0</v>
      </c>
      <c r="BR1531" s="2">
        <v>29</v>
      </c>
      <c r="BS1531" s="2">
        <v>618</v>
      </c>
      <c r="BT1531" s="2">
        <v>0.05</v>
      </c>
      <c r="BU1531" s="5">
        <v>0.95</v>
      </c>
      <c r="BV1531" s="5">
        <f>IFERROR($BF1531/($AL1531+$R1531), "No Votes")</f>
        <v>0</v>
      </c>
      <c r="BW1531" s="5">
        <f>IFERROR($BA1531/($AG1531+$M1531), "No Votes")</f>
        <v>8.3573487031700283E-2</v>
      </c>
      <c r="BX1531" t="s">
        <v>2156</v>
      </c>
      <c r="BY1531" s="5" t="s">
        <v>2093</v>
      </c>
      <c r="BZ1531" s="5" t="s">
        <v>2088</v>
      </c>
      <c r="CA1531" s="28" t="str">
        <f>IF(Table1[[#This Row],[Party]]="Labour","Conservative","Labour")</f>
        <v>Labour</v>
      </c>
      <c r="CB1531" s="28" cm="1">
        <f t="array" ref="CB15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v>
      </c>
      <c r="CC1531" s="28" cm="1">
        <f t="array" ref="CC15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318</v>
      </c>
      <c r="CD1531" s="28">
        <f>IF(TRIM(Table1[[#This Row],[Party]])="Labour",Table1[[#This Row],[Conservative_Aye]],Table1[[#This Row],[Labour_Aye]])</f>
        <v>195</v>
      </c>
      <c r="CE1531" s="28">
        <f>IF(TRIM(Table1[[#This Row],[Party]])="Labour",Table1[[#This Row],[Conservative_No]],Table1[[#This Row],[Labour_No]])</f>
        <v>0</v>
      </c>
      <c r="CF1531" s="36">
        <f>IF(Table1[[#This Row],[Gov_Aye]]+Table1[[#This Row],[Gov_No]]=0,"",Table1[[#This Row],[Gov_Aye]]/(Table1[[#This Row],[Gov_Aye]]+Table1[[#This Row],[Gov_No]]))</f>
        <v>8.3573487031700283E-2</v>
      </c>
      <c r="CG1531" s="36">
        <f>IF(Table1[[#This Row],[Opp_Aye]]+Table1[[#This Row],[Opp_No]]=0,"",Table1[[#This Row],[Opp_Aye]]/(Table1[[#This Row],[Opp_Aye]]+Table1[[#This Row],[Opp_No]]))</f>
        <v>1</v>
      </c>
      <c r="CH1531" s="36">
        <f>IF(OR(Table1[[#This Row],[Gov_Share]]="",Table1[[#This Row],[Opp_Share]]=""),"",ABS(Table1[[#This Row],[Gov_Share]]-Table1[[#This Row],[Opp_Share]]))</f>
        <v>0.91642651296829969</v>
      </c>
      <c r="CI1531" s="36">
        <f>IF(Table1[[#This Row],[Gov_Aye]]+Table1[[#This Row],[Gov_No]]=0,"",ABS(Table1[[#This Row],[Gov_Aye]]-Table1[[#This Row],[Gov_No]])/(Table1[[#This Row],[Gov_Aye]]+Table1[[#This Row],[Gov_No]]))</f>
        <v>0.83285302593659938</v>
      </c>
      <c r="CJ1531" s="36">
        <f>IF(Table1[[#This Row],[Opp_Aye]]+Table1[[#This Row],[Opp_No]]=0,"",ABS(Table1[[#This Row],[Opp_Aye]]-Table1[[#This Row],[Opp_No]])/(Table1[[#This Row],[Opp_Aye]]+Table1[[#This Row],[Opp_No]]))</f>
        <v>1</v>
      </c>
      <c r="CK15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0.88972795306069785</v>
      </c>
    </row>
    <row r="1532" spans="1:89" hidden="1" x14ac:dyDescent="0.75">
      <c r="A1532">
        <v>715</v>
      </c>
      <c r="B1532" s="17">
        <v>43712</v>
      </c>
      <c r="C1532" s="18">
        <v>0.88958333333333328</v>
      </c>
      <c r="D1532">
        <v>443</v>
      </c>
      <c r="E1532" s="20" t="s">
        <v>1595</v>
      </c>
      <c r="H1532">
        <v>298</v>
      </c>
      <c r="I1532">
        <v>56</v>
      </c>
      <c r="J1532">
        <v>0</v>
      </c>
      <c r="K1532">
        <v>0</v>
      </c>
      <c r="L1532">
        <v>0</v>
      </c>
      <c r="M1532" s="3">
        <v>284</v>
      </c>
      <c r="N1532">
        <v>10</v>
      </c>
      <c r="O1532">
        <v>0</v>
      </c>
      <c r="P1532">
        <v>0</v>
      </c>
      <c r="Q1532">
        <v>1</v>
      </c>
      <c r="R1532" s="4">
        <v>3</v>
      </c>
      <c r="S1532">
        <v>0</v>
      </c>
      <c r="T1532">
        <v>0</v>
      </c>
      <c r="U1532">
        <v>0</v>
      </c>
      <c r="V1532">
        <v>0</v>
      </c>
      <c r="W1532">
        <v>0</v>
      </c>
      <c r="X1532">
        <v>0</v>
      </c>
      <c r="Y1532">
        <v>0</v>
      </c>
      <c r="Z1532">
        <v>0</v>
      </c>
      <c r="AA1532">
        <v>0</v>
      </c>
      <c r="AB1532">
        <v>0</v>
      </c>
      <c r="AC1532">
        <v>0</v>
      </c>
      <c r="AD1532">
        <v>0</v>
      </c>
      <c r="AE1532">
        <v>0</v>
      </c>
      <c r="AF1532">
        <v>0</v>
      </c>
      <c r="AG1532" s="3">
        <v>0</v>
      </c>
      <c r="AH1532">
        <v>0</v>
      </c>
      <c r="AI1532">
        <v>0</v>
      </c>
      <c r="AJ1532">
        <v>0</v>
      </c>
      <c r="AK1532">
        <v>7</v>
      </c>
      <c r="AL1532" s="4">
        <v>28</v>
      </c>
      <c r="AM1532">
        <v>13</v>
      </c>
      <c r="AN1532">
        <v>3</v>
      </c>
      <c r="AO1532">
        <v>0</v>
      </c>
      <c r="AP1532">
        <v>0</v>
      </c>
      <c r="AQ1532">
        <v>0</v>
      </c>
      <c r="AR1532">
        <v>5</v>
      </c>
      <c r="AS1532">
        <v>0</v>
      </c>
      <c r="AT1532">
        <v>0</v>
      </c>
      <c r="AU1532">
        <v>0</v>
      </c>
      <c r="AV1532">
        <v>0</v>
      </c>
      <c r="AW1532">
        <v>0</v>
      </c>
      <c r="AX1532">
        <v>0</v>
      </c>
      <c r="AY1532">
        <v>0</v>
      </c>
      <c r="AZ1532">
        <v>0</v>
      </c>
      <c r="BA1532">
        <v>0</v>
      </c>
      <c r="BB1532">
        <v>0</v>
      </c>
      <c r="BC1532">
        <v>0</v>
      </c>
      <c r="BD1532">
        <v>0</v>
      </c>
      <c r="BE1532">
        <v>1</v>
      </c>
      <c r="BF1532">
        <v>3</v>
      </c>
      <c r="BG1532">
        <v>0</v>
      </c>
      <c r="BH1532">
        <v>0</v>
      </c>
      <c r="BI1532">
        <v>0</v>
      </c>
      <c r="BJ1532">
        <v>0</v>
      </c>
      <c r="BK1532">
        <v>0</v>
      </c>
      <c r="BL1532">
        <v>0</v>
      </c>
      <c r="BM1532">
        <v>0</v>
      </c>
      <c r="BN1532">
        <v>0</v>
      </c>
      <c r="BO1532">
        <v>0</v>
      </c>
      <c r="BP1532">
        <v>0</v>
      </c>
      <c r="BQ1532">
        <v>0</v>
      </c>
      <c r="BR1532">
        <v>4</v>
      </c>
      <c r="BS1532">
        <v>354</v>
      </c>
      <c r="BT1532">
        <v>1.1299435E-2</v>
      </c>
      <c r="BU1532" s="1">
        <v>0.54</v>
      </c>
      <c r="BV1532" s="5">
        <f>IFERROR($BF1532/($AL1532+$R1532), "No Votes")</f>
        <v>9.6774193548387094E-2</v>
      </c>
      <c r="BW1532" s="5">
        <f>IFERROR($BA1532/($AG1532+$M1532), "No Votes")</f>
        <v>0</v>
      </c>
      <c r="BY1532" s="5" t="s">
        <v>2093</v>
      </c>
      <c r="BZ1532" s="5" t="s">
        <v>2088</v>
      </c>
      <c r="CA1532" s="28" t="str">
        <f>IF(Table1[[#This Row],[Party]]="Labour","Conservative","Labour")</f>
        <v>Labour</v>
      </c>
      <c r="CB1532" s="28" cm="1">
        <f t="array" ref="CB15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284</v>
      </c>
      <c r="CC1532" s="28" cm="1">
        <f t="array" ref="CC15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32" s="28">
        <f>IF(TRIM(Table1[[#This Row],[Party]])="Labour",Table1[[#This Row],[Conservative_Aye]],Table1[[#This Row],[Labour_Aye]])</f>
        <v>3</v>
      </c>
      <c r="CE1532" s="28">
        <f>IF(TRIM(Table1[[#This Row],[Party]])="Labour",Table1[[#This Row],[Conservative_No]],Table1[[#This Row],[Labour_No]])</f>
        <v>28</v>
      </c>
      <c r="CF1532" s="36">
        <f>IF(Table1[[#This Row],[Gov_Aye]]+Table1[[#This Row],[Gov_No]]=0,"",Table1[[#This Row],[Gov_Aye]]/(Table1[[#This Row],[Gov_Aye]]+Table1[[#This Row],[Gov_No]]))</f>
        <v>1</v>
      </c>
      <c r="CG1532" s="36">
        <f>IF(Table1[[#This Row],[Opp_Aye]]+Table1[[#This Row],[Opp_No]]=0,"",Table1[[#This Row],[Opp_Aye]]/(Table1[[#This Row],[Opp_Aye]]+Table1[[#This Row],[Opp_No]]))</f>
        <v>9.6774193548387094E-2</v>
      </c>
      <c r="CH1532" s="36">
        <f>IF(OR(Table1[[#This Row],[Gov_Share]]="",Table1[[#This Row],[Opp_Share]]=""),"",ABS(Table1[[#This Row],[Gov_Share]]-Table1[[#This Row],[Opp_Share]]))</f>
        <v>0.90322580645161288</v>
      </c>
      <c r="CI1532" s="36">
        <f>IF(Table1[[#This Row],[Gov_Aye]]+Table1[[#This Row],[Gov_No]]=0,"",ABS(Table1[[#This Row],[Gov_Aye]]-Table1[[#This Row],[Gov_No]])/(Table1[[#This Row],[Gov_Aye]]+Table1[[#This Row],[Gov_No]]))</f>
        <v>1</v>
      </c>
      <c r="CJ1532" s="36">
        <f>IF(Table1[[#This Row],[Opp_Aye]]+Table1[[#This Row],[Opp_No]]=0,"",ABS(Table1[[#This Row],[Opp_Aye]]-Table1[[#This Row],[Opp_No]])/(Table1[[#This Row],[Opp_Aye]]+Table1[[#This Row],[Opp_No]]))</f>
        <v>0.80645161290322576</v>
      </c>
      <c r="CK15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0.9057291262888596</v>
      </c>
    </row>
    <row r="1533" spans="1:89" ht="29.5" hidden="1" x14ac:dyDescent="0.75">
      <c r="A1533">
        <v>942</v>
      </c>
      <c r="B1533" s="17">
        <v>44215</v>
      </c>
      <c r="C1533" s="18">
        <v>0.75416666666666665</v>
      </c>
      <c r="D1533">
        <v>200</v>
      </c>
      <c r="E1533" s="20" t="s">
        <v>954</v>
      </c>
      <c r="F1533" t="s">
        <v>1978</v>
      </c>
      <c r="H1533">
        <v>365</v>
      </c>
      <c r="I1533">
        <v>265</v>
      </c>
      <c r="J1533">
        <v>0</v>
      </c>
      <c r="K1533">
        <v>0</v>
      </c>
      <c r="L1533">
        <v>0</v>
      </c>
      <c r="M1533" s="3">
        <v>357</v>
      </c>
      <c r="N1533">
        <v>8</v>
      </c>
      <c r="O1533">
        <v>0</v>
      </c>
      <c r="P1533">
        <v>0</v>
      </c>
      <c r="Q1533">
        <v>0</v>
      </c>
      <c r="R1533" s="4">
        <v>0</v>
      </c>
      <c r="S1533">
        <v>0</v>
      </c>
      <c r="T1533">
        <v>0</v>
      </c>
      <c r="U1533">
        <v>0</v>
      </c>
      <c r="V1533">
        <v>0</v>
      </c>
      <c r="W1533">
        <v>0</v>
      </c>
      <c r="X1533">
        <v>0</v>
      </c>
      <c r="Y1533">
        <v>0</v>
      </c>
      <c r="Z1533">
        <v>0</v>
      </c>
      <c r="AA1533">
        <v>0</v>
      </c>
      <c r="AB1533">
        <v>0</v>
      </c>
      <c r="AC1533">
        <v>0</v>
      </c>
      <c r="AD1533">
        <v>0</v>
      </c>
      <c r="AE1533">
        <v>1</v>
      </c>
      <c r="AF1533">
        <v>0</v>
      </c>
      <c r="AG1533" s="3">
        <v>0</v>
      </c>
      <c r="AH1533">
        <v>0</v>
      </c>
      <c r="AI1533">
        <v>0</v>
      </c>
      <c r="AJ1533">
        <v>1</v>
      </c>
      <c r="AK1533">
        <v>4</v>
      </c>
      <c r="AL1533" s="4">
        <v>197</v>
      </c>
      <c r="AM1533">
        <v>11</v>
      </c>
      <c r="AN1533">
        <v>3</v>
      </c>
      <c r="AO1533">
        <v>0</v>
      </c>
      <c r="AP1533">
        <v>47</v>
      </c>
      <c r="AQ1533">
        <v>2</v>
      </c>
      <c r="AR1533">
        <v>0</v>
      </c>
      <c r="AS1533">
        <v>0</v>
      </c>
      <c r="AT1533">
        <v>0</v>
      </c>
      <c r="AU1533">
        <v>0</v>
      </c>
      <c r="AV1533">
        <v>0</v>
      </c>
      <c r="AW1533">
        <v>0</v>
      </c>
      <c r="AX1533">
        <v>0</v>
      </c>
      <c r="AY1533">
        <v>0</v>
      </c>
      <c r="AZ1533">
        <v>0</v>
      </c>
      <c r="BA1533" s="3">
        <v>0</v>
      </c>
      <c r="BB1533">
        <v>0</v>
      </c>
      <c r="BC1533">
        <v>0</v>
      </c>
      <c r="BD1533">
        <v>0</v>
      </c>
      <c r="BE1533">
        <v>0</v>
      </c>
      <c r="BF1533" s="4">
        <v>0</v>
      </c>
      <c r="BG1533">
        <v>0</v>
      </c>
      <c r="BH1533">
        <v>0</v>
      </c>
      <c r="BI1533">
        <v>0</v>
      </c>
      <c r="BJ1533">
        <v>0</v>
      </c>
      <c r="BK1533">
        <v>0</v>
      </c>
      <c r="BL1533">
        <v>0</v>
      </c>
      <c r="BM1533">
        <v>0</v>
      </c>
      <c r="BN1533">
        <v>0</v>
      </c>
      <c r="BO1533">
        <v>0</v>
      </c>
      <c r="BP1533">
        <v>0</v>
      </c>
      <c r="BQ1533">
        <v>0</v>
      </c>
      <c r="BR1533">
        <v>0</v>
      </c>
      <c r="BS1533">
        <v>631</v>
      </c>
      <c r="BT1533">
        <v>0</v>
      </c>
      <c r="BU1533" s="1">
        <v>0.97</v>
      </c>
      <c r="BV1533" s="5">
        <f>IFERROR($BF1533/($AL1533+$R1533), "No Votes")</f>
        <v>0</v>
      </c>
      <c r="BW1533" s="5">
        <f>IFERROR($BA1533/($AG1533+$M1533), "No Votes")</f>
        <v>0</v>
      </c>
      <c r="BX1533" t="s">
        <v>2156</v>
      </c>
      <c r="BY1533" s="5" t="s">
        <v>2093</v>
      </c>
      <c r="BZ1533" s="5" t="s">
        <v>2088</v>
      </c>
      <c r="CA1533" s="28" t="str">
        <f>IF(Table1[[#This Row],[Party]]="Labour","Conservative","Labour")</f>
        <v>Labour</v>
      </c>
      <c r="CB1533" s="28" cm="1">
        <f t="array" ref="CB15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533" s="28" cm="1">
        <f t="array" ref="CC15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33" s="28">
        <f>IF(TRIM(Table1[[#This Row],[Party]])="Labour",Table1[[#This Row],[Conservative_Aye]],Table1[[#This Row],[Labour_Aye]])</f>
        <v>0</v>
      </c>
      <c r="CE1533" s="28">
        <f>IF(TRIM(Table1[[#This Row],[Party]])="Labour",Table1[[#This Row],[Conservative_No]],Table1[[#This Row],[Labour_No]])</f>
        <v>197</v>
      </c>
      <c r="CF1533" s="36">
        <f>IF(Table1[[#This Row],[Gov_Aye]]+Table1[[#This Row],[Gov_No]]=0,"",Table1[[#This Row],[Gov_Aye]]/(Table1[[#This Row],[Gov_Aye]]+Table1[[#This Row],[Gov_No]]))</f>
        <v>1</v>
      </c>
      <c r="CG1533" s="36">
        <f>IF(Table1[[#This Row],[Opp_Aye]]+Table1[[#This Row],[Opp_No]]=0,"",Table1[[#This Row],[Opp_Aye]]/(Table1[[#This Row],[Opp_Aye]]+Table1[[#This Row],[Opp_No]]))</f>
        <v>0</v>
      </c>
      <c r="CH1533" s="36">
        <f>IF(OR(Table1[[#This Row],[Gov_Share]]="",Table1[[#This Row],[Opp_Share]]=""),"",ABS(Table1[[#This Row],[Gov_Share]]-Table1[[#This Row],[Opp_Share]]))</f>
        <v>1</v>
      </c>
      <c r="CI1533" s="36">
        <f>IF(Table1[[#This Row],[Gov_Aye]]+Table1[[#This Row],[Gov_No]]=0,"",ABS(Table1[[#This Row],[Gov_Aye]]-Table1[[#This Row],[Gov_No]])/(Table1[[#This Row],[Gov_Aye]]+Table1[[#This Row],[Gov_No]]))</f>
        <v>1</v>
      </c>
      <c r="CJ1533" s="36">
        <f>IF(Table1[[#This Row],[Opp_Aye]]+Table1[[#This Row],[Opp_No]]=0,"",ABS(Table1[[#This Row],[Opp_Aye]]-Table1[[#This Row],[Opp_No]])/(Table1[[#This Row],[Opp_Aye]]+Table1[[#This Row],[Opp_No]]))</f>
        <v>1</v>
      </c>
      <c r="CK15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0.97164466194731958</v>
      </c>
    </row>
    <row r="1534" spans="1:89" x14ac:dyDescent="0.75">
      <c r="A1534">
        <v>1147</v>
      </c>
      <c r="B1534" s="17">
        <v>44522</v>
      </c>
      <c r="C1534" s="18">
        <v>0.91597222222222219</v>
      </c>
      <c r="D1534">
        <v>115</v>
      </c>
      <c r="E1534" s="20" t="s">
        <v>140</v>
      </c>
      <c r="H1534">
        <v>272</v>
      </c>
      <c r="I1534">
        <v>246</v>
      </c>
      <c r="J1534">
        <v>0</v>
      </c>
      <c r="K1534">
        <v>0</v>
      </c>
      <c r="L1534">
        <v>0</v>
      </c>
      <c r="M1534" s="3">
        <v>270</v>
      </c>
      <c r="N1534">
        <v>0</v>
      </c>
      <c r="O1534">
        <v>0</v>
      </c>
      <c r="P1534">
        <v>0</v>
      </c>
      <c r="Q1534">
        <v>0</v>
      </c>
      <c r="R1534" s="4">
        <v>0</v>
      </c>
      <c r="S1534">
        <v>0</v>
      </c>
      <c r="T1534">
        <v>0</v>
      </c>
      <c r="U1534">
        <v>0</v>
      </c>
      <c r="V1534">
        <v>0</v>
      </c>
      <c r="W1534">
        <v>0</v>
      </c>
      <c r="X1534">
        <v>0</v>
      </c>
      <c r="Y1534">
        <v>0</v>
      </c>
      <c r="Z1534">
        <v>0</v>
      </c>
      <c r="AA1534">
        <v>0</v>
      </c>
      <c r="AB1534">
        <v>0</v>
      </c>
      <c r="AC1534">
        <v>0</v>
      </c>
      <c r="AD1534">
        <v>0</v>
      </c>
      <c r="AE1534">
        <v>1</v>
      </c>
      <c r="AF1534">
        <v>0</v>
      </c>
      <c r="AG1534" s="3">
        <v>19</v>
      </c>
      <c r="AH1534">
        <v>3</v>
      </c>
      <c r="AI1534">
        <v>0</v>
      </c>
      <c r="AJ1534">
        <v>1</v>
      </c>
      <c r="AK1534">
        <v>5</v>
      </c>
      <c r="AL1534" s="4">
        <v>172</v>
      </c>
      <c r="AM1534">
        <v>10</v>
      </c>
      <c r="AN1534">
        <v>2</v>
      </c>
      <c r="AO1534">
        <v>0</v>
      </c>
      <c r="AP1534">
        <v>31</v>
      </c>
      <c r="AQ1534">
        <v>2</v>
      </c>
      <c r="AR1534">
        <v>0</v>
      </c>
      <c r="AS1534">
        <v>0</v>
      </c>
      <c r="AT1534">
        <v>0</v>
      </c>
      <c r="AU1534">
        <v>0</v>
      </c>
      <c r="AV1534">
        <v>0</v>
      </c>
      <c r="AW1534">
        <v>0</v>
      </c>
      <c r="AX1534">
        <v>0</v>
      </c>
      <c r="AY1534">
        <v>0</v>
      </c>
      <c r="AZ1534">
        <v>0</v>
      </c>
      <c r="BA1534" s="3">
        <v>19</v>
      </c>
      <c r="BB1534">
        <v>0</v>
      </c>
      <c r="BC1534">
        <v>0</v>
      </c>
      <c r="BD1534">
        <v>0</v>
      </c>
      <c r="BE1534">
        <v>0</v>
      </c>
      <c r="BF1534" s="4">
        <v>0</v>
      </c>
      <c r="BG1534">
        <v>0</v>
      </c>
      <c r="BH1534">
        <v>0</v>
      </c>
      <c r="BI1534">
        <v>0</v>
      </c>
      <c r="BJ1534">
        <v>0</v>
      </c>
      <c r="BK1534">
        <v>0</v>
      </c>
      <c r="BL1534">
        <v>0</v>
      </c>
      <c r="BM1534">
        <v>0</v>
      </c>
      <c r="BN1534">
        <v>0</v>
      </c>
      <c r="BO1534">
        <v>0</v>
      </c>
      <c r="BP1534">
        <v>0</v>
      </c>
      <c r="BQ1534">
        <v>0</v>
      </c>
      <c r="BR1534">
        <v>19</v>
      </c>
      <c r="BS1534">
        <v>516</v>
      </c>
      <c r="BT1534">
        <v>0.04</v>
      </c>
      <c r="BU1534" s="1">
        <v>0.79</v>
      </c>
      <c r="BV1534" s="5">
        <f>IFERROR($BF1534/($AL1534+$R1534), "No Votes")</f>
        <v>0</v>
      </c>
      <c r="BW1534" s="5">
        <f>IFERROR($BA1534/($AG1534+$M1534), "No Votes")</f>
        <v>6.5743944636678195E-2</v>
      </c>
      <c r="BX1534" t="s">
        <v>2157</v>
      </c>
      <c r="BY1534" s="5" t="s">
        <v>2093</v>
      </c>
      <c r="BZ1534" s="5" t="s">
        <v>2088</v>
      </c>
      <c r="CA1534" s="28" t="str">
        <f>IF(Table1[[#This Row],[Party]]="Labour","Conservative","Labour")</f>
        <v>Labour</v>
      </c>
      <c r="CB1534" s="28" cm="1">
        <f t="array" ref="CB15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270</v>
      </c>
      <c r="CC1534" s="28" cm="1">
        <f t="array" ref="CC15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19</v>
      </c>
      <c r="CD1534" s="28">
        <f>IF(TRIM(Table1[[#This Row],[Party]])="Labour",Table1[[#This Row],[Conservative_Aye]],Table1[[#This Row],[Labour_Aye]])</f>
        <v>0</v>
      </c>
      <c r="CE1534" s="28">
        <f>IF(TRIM(Table1[[#This Row],[Party]])="Labour",Table1[[#This Row],[Conservative_No]],Table1[[#This Row],[Labour_No]])</f>
        <v>172</v>
      </c>
      <c r="CF1534" s="36">
        <f>IF(Table1[[#This Row],[Gov_Aye]]+Table1[[#This Row],[Gov_No]]=0,"",Table1[[#This Row],[Gov_Aye]]/(Table1[[#This Row],[Gov_Aye]]+Table1[[#This Row],[Gov_No]]))</f>
        <v>0.93425605536332179</v>
      </c>
      <c r="CG1534" s="36">
        <f>IF(Table1[[#This Row],[Opp_Aye]]+Table1[[#This Row],[Opp_No]]=0,"",Table1[[#This Row],[Opp_Aye]]/(Table1[[#This Row],[Opp_Aye]]+Table1[[#This Row],[Opp_No]]))</f>
        <v>0</v>
      </c>
      <c r="CH1534" s="36">
        <f>IF(OR(Table1[[#This Row],[Gov_Share]]="",Table1[[#This Row],[Opp_Share]]=""),"",ABS(Table1[[#This Row],[Gov_Share]]-Table1[[#This Row],[Opp_Share]]))</f>
        <v>0.93425605536332179</v>
      </c>
      <c r="CI1534" s="36">
        <f>IF(Table1[[#This Row],[Gov_Aye]]+Table1[[#This Row],[Gov_No]]=0,"",ABS(Table1[[#This Row],[Gov_Aye]]-Table1[[#This Row],[Gov_No]])/(Table1[[#This Row],[Gov_Aye]]+Table1[[#This Row],[Gov_No]]))</f>
        <v>0.86851211072664358</v>
      </c>
      <c r="CJ1534" s="36">
        <f>IF(Table1[[#This Row],[Opp_Aye]]+Table1[[#This Row],[Opp_No]]=0,"",ABS(Table1[[#This Row],[Opp_Aye]]-Table1[[#This Row],[Opp_No]])/(Table1[[#This Row],[Opp_Aye]]+Table1[[#This Row],[Opp_No]]))</f>
        <v>1</v>
      </c>
      <c r="CK15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0.90467248425936153</v>
      </c>
    </row>
    <row r="1535" spans="1:89" hidden="1" x14ac:dyDescent="0.75">
      <c r="A1535" s="2">
        <v>941</v>
      </c>
      <c r="B1535" s="15">
        <v>44215</v>
      </c>
      <c r="C1535" s="16">
        <v>0.74513888888888891</v>
      </c>
      <c r="D1535" s="2">
        <v>199</v>
      </c>
      <c r="E1535" s="19" t="s">
        <v>194</v>
      </c>
      <c r="F1535" s="2" t="s">
        <v>1978</v>
      </c>
      <c r="G1535" s="2"/>
      <c r="H1535" s="2">
        <v>353</v>
      </c>
      <c r="I1535" s="2">
        <v>277</v>
      </c>
      <c r="J1535" s="2">
        <v>0</v>
      </c>
      <c r="K1535" s="2">
        <v>0</v>
      </c>
      <c r="L1535" s="2">
        <v>0</v>
      </c>
      <c r="M1535" s="3">
        <v>344</v>
      </c>
      <c r="N1535" s="2">
        <v>8</v>
      </c>
      <c r="O1535" s="2">
        <v>0</v>
      </c>
      <c r="P1535" s="2">
        <v>0</v>
      </c>
      <c r="Q1535" s="2">
        <v>0</v>
      </c>
      <c r="R1535" s="4">
        <v>0</v>
      </c>
      <c r="S1535" s="2">
        <v>0</v>
      </c>
      <c r="T1535" s="2">
        <v>0</v>
      </c>
      <c r="U1535" s="2">
        <v>0</v>
      </c>
      <c r="V1535" s="2">
        <v>0</v>
      </c>
      <c r="W1535" s="2">
        <v>0</v>
      </c>
      <c r="X1535" s="2">
        <v>0</v>
      </c>
      <c r="Y1535" s="2">
        <v>0</v>
      </c>
      <c r="Z1535" s="2">
        <v>0</v>
      </c>
      <c r="AA1535" s="2">
        <v>0</v>
      </c>
      <c r="AB1535" s="2">
        <v>0</v>
      </c>
      <c r="AC1535" s="2">
        <v>0</v>
      </c>
      <c r="AD1535" s="2">
        <v>0</v>
      </c>
      <c r="AE1535" s="2">
        <v>1</v>
      </c>
      <c r="AF1535" s="2">
        <v>0</v>
      </c>
      <c r="AG1535" s="3">
        <v>11</v>
      </c>
      <c r="AH1535" s="2">
        <v>0</v>
      </c>
      <c r="AI1535" s="2">
        <v>0</v>
      </c>
      <c r="AJ1535" s="2">
        <v>1</v>
      </c>
      <c r="AK1535" s="2">
        <v>4</v>
      </c>
      <c r="AL1535" s="4">
        <v>197</v>
      </c>
      <c r="AM1535" s="2">
        <v>11</v>
      </c>
      <c r="AN1535" s="2">
        <v>3</v>
      </c>
      <c r="AO1535" s="2">
        <v>0</v>
      </c>
      <c r="AP1535" s="2">
        <v>47</v>
      </c>
      <c r="AQ1535" s="2">
        <v>2</v>
      </c>
      <c r="AR1535" s="2">
        <v>0</v>
      </c>
      <c r="AS1535" s="2">
        <v>0</v>
      </c>
      <c r="AT1535" s="2">
        <v>0</v>
      </c>
      <c r="AU1535" s="2">
        <v>0</v>
      </c>
      <c r="AV1535" s="2">
        <v>0</v>
      </c>
      <c r="AW1535" s="2">
        <v>0</v>
      </c>
      <c r="AX1535" s="2">
        <v>0</v>
      </c>
      <c r="AY1535" s="2">
        <v>0</v>
      </c>
      <c r="AZ1535" s="2">
        <v>0</v>
      </c>
      <c r="BA1535" s="44">
        <v>11</v>
      </c>
      <c r="BB1535" s="2">
        <v>0</v>
      </c>
      <c r="BC1535" s="2">
        <v>0</v>
      </c>
      <c r="BD1535" s="2">
        <v>0</v>
      </c>
      <c r="BE1535" s="2">
        <v>0</v>
      </c>
      <c r="BF1535" s="45">
        <v>0</v>
      </c>
      <c r="BG1535" s="2">
        <v>0</v>
      </c>
      <c r="BH1535" s="2">
        <v>0</v>
      </c>
      <c r="BI1535" s="2">
        <v>0</v>
      </c>
      <c r="BJ1535" s="2">
        <v>0</v>
      </c>
      <c r="BK1535" s="2">
        <v>0</v>
      </c>
      <c r="BL1535" s="2">
        <v>0</v>
      </c>
      <c r="BM1535" s="2">
        <v>0</v>
      </c>
      <c r="BN1535" s="2">
        <v>0</v>
      </c>
      <c r="BO1535" s="2">
        <v>0</v>
      </c>
      <c r="BP1535" s="2">
        <v>0</v>
      </c>
      <c r="BQ1535" s="2">
        <v>0</v>
      </c>
      <c r="BR1535" s="2">
        <v>11</v>
      </c>
      <c r="BS1535" s="2">
        <v>629</v>
      </c>
      <c r="BT1535" s="2">
        <v>0.02</v>
      </c>
      <c r="BU1535" s="5">
        <v>0.97</v>
      </c>
      <c r="BV1535" s="5">
        <f>IFERROR($BF1535/($AL1535+$R1535), "No Votes")</f>
        <v>0</v>
      </c>
      <c r="BW1535" s="5">
        <f>IFERROR($BA1535/($AG1535+$M1535), "No Votes")</f>
        <v>3.0985915492957747E-2</v>
      </c>
      <c r="BX1535" t="s">
        <v>2156</v>
      </c>
      <c r="BY1535" s="5" t="s">
        <v>2093</v>
      </c>
      <c r="BZ1535" s="5" t="s">
        <v>2088</v>
      </c>
      <c r="CA1535" s="28" t="str">
        <f>IF(Table1[[#This Row],[Party]]="Labour","Conservative","Labour")</f>
        <v>Labour</v>
      </c>
      <c r="CB1535" s="28" cm="1">
        <f t="array" ref="CB15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344</v>
      </c>
      <c r="CC1535" s="28" cm="1">
        <f t="array" ref="CC15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535" s="28">
        <f>IF(TRIM(Table1[[#This Row],[Party]])="Labour",Table1[[#This Row],[Conservative_Aye]],Table1[[#This Row],[Labour_Aye]])</f>
        <v>0</v>
      </c>
      <c r="CE1535" s="28">
        <f>IF(TRIM(Table1[[#This Row],[Party]])="Labour",Table1[[#This Row],[Conservative_No]],Table1[[#This Row],[Labour_No]])</f>
        <v>197</v>
      </c>
      <c r="CF1535" s="36">
        <f>IF(Table1[[#This Row],[Gov_Aye]]+Table1[[#This Row],[Gov_No]]=0,"",Table1[[#This Row],[Gov_Aye]]/(Table1[[#This Row],[Gov_Aye]]+Table1[[#This Row],[Gov_No]]))</f>
        <v>0.96901408450704229</v>
      </c>
      <c r="CG1535" s="36">
        <f>IF(Table1[[#This Row],[Opp_Aye]]+Table1[[#This Row],[Opp_No]]=0,"",Table1[[#This Row],[Opp_Aye]]/(Table1[[#This Row],[Opp_Aye]]+Table1[[#This Row],[Opp_No]]))</f>
        <v>0</v>
      </c>
      <c r="CH1535" s="36">
        <f>IF(OR(Table1[[#This Row],[Gov_Share]]="",Table1[[#This Row],[Opp_Share]]=""),"",ABS(Table1[[#This Row],[Gov_Share]]-Table1[[#This Row],[Opp_Share]]))</f>
        <v>0.96901408450704229</v>
      </c>
      <c r="CI1535" s="36">
        <f>IF(Table1[[#This Row],[Gov_Aye]]+Table1[[#This Row],[Gov_No]]=0,"",ABS(Table1[[#This Row],[Gov_Aye]]-Table1[[#This Row],[Gov_No]])/(Table1[[#This Row],[Gov_Aye]]+Table1[[#This Row],[Gov_No]]))</f>
        <v>0.93802816901408448</v>
      </c>
      <c r="CJ1535" s="36">
        <f>IF(Table1[[#This Row],[Opp_Aye]]+Table1[[#This Row],[Opp_No]]=0,"",ABS(Table1[[#This Row],[Opp_Aye]]-Table1[[#This Row],[Opp_No]])/(Table1[[#This Row],[Opp_Aye]]+Table1[[#This Row],[Opp_No]]))</f>
        <v>1</v>
      </c>
      <c r="CK15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0.94138697751522882</v>
      </c>
    </row>
    <row r="1536" spans="1:89" hidden="1" x14ac:dyDescent="0.75">
      <c r="A1536" s="2">
        <v>969</v>
      </c>
      <c r="B1536" s="15">
        <v>44236</v>
      </c>
      <c r="C1536" s="16">
        <v>0.73263888888888884</v>
      </c>
      <c r="D1536" s="2">
        <v>227</v>
      </c>
      <c r="E1536" s="19" t="s">
        <v>183</v>
      </c>
      <c r="F1536" s="2" t="s">
        <v>1979</v>
      </c>
      <c r="G1536" s="2"/>
      <c r="H1536" s="2">
        <v>351</v>
      </c>
      <c r="I1536" s="2">
        <v>276</v>
      </c>
      <c r="J1536" s="2">
        <v>0</v>
      </c>
      <c r="K1536" s="2">
        <v>0</v>
      </c>
      <c r="L1536" s="2">
        <v>0</v>
      </c>
      <c r="M1536" s="3">
        <v>341</v>
      </c>
      <c r="N1536" s="2">
        <v>8</v>
      </c>
      <c r="O1536" s="2">
        <v>0</v>
      </c>
      <c r="P1536" s="2">
        <v>0</v>
      </c>
      <c r="Q1536" s="2">
        <v>0</v>
      </c>
      <c r="R1536" s="4">
        <v>0</v>
      </c>
      <c r="S1536" s="2">
        <v>0</v>
      </c>
      <c r="T1536" s="2">
        <v>0</v>
      </c>
      <c r="U1536" s="2">
        <v>0</v>
      </c>
      <c r="V1536" s="2">
        <v>0</v>
      </c>
      <c r="W1536" s="2">
        <v>0</v>
      </c>
      <c r="X1536" s="2">
        <v>0</v>
      </c>
      <c r="Y1536" s="2">
        <v>0</v>
      </c>
      <c r="Z1536" s="2">
        <v>0</v>
      </c>
      <c r="AA1536" s="2">
        <v>0</v>
      </c>
      <c r="AB1536" s="2">
        <v>0</v>
      </c>
      <c r="AC1536" s="2">
        <v>0</v>
      </c>
      <c r="AD1536" s="2">
        <v>0</v>
      </c>
      <c r="AE1536" s="2">
        <v>1</v>
      </c>
      <c r="AF1536" s="2">
        <v>0</v>
      </c>
      <c r="AG1536" s="3">
        <v>13</v>
      </c>
      <c r="AH1536" s="2">
        <v>0</v>
      </c>
      <c r="AI1536" s="2">
        <v>0</v>
      </c>
      <c r="AJ1536" s="2">
        <v>1</v>
      </c>
      <c r="AK1536" s="2">
        <v>4</v>
      </c>
      <c r="AL1536" s="4">
        <v>194</v>
      </c>
      <c r="AM1536" s="2">
        <v>11</v>
      </c>
      <c r="AN1536" s="2">
        <v>3</v>
      </c>
      <c r="AO1536" s="2">
        <v>0</v>
      </c>
      <c r="AP1536" s="2">
        <v>47</v>
      </c>
      <c r="AQ1536" s="2">
        <v>2</v>
      </c>
      <c r="AR1536" s="2">
        <v>0</v>
      </c>
      <c r="AS1536" s="2">
        <v>0</v>
      </c>
      <c r="AT1536" s="2">
        <v>0</v>
      </c>
      <c r="AU1536" s="2">
        <v>0</v>
      </c>
      <c r="AV1536" s="2">
        <v>0</v>
      </c>
      <c r="AW1536" s="2">
        <v>0</v>
      </c>
      <c r="AX1536" s="2">
        <v>0</v>
      </c>
      <c r="AY1536" s="2">
        <v>0</v>
      </c>
      <c r="AZ1536" s="2">
        <v>0</v>
      </c>
      <c r="BA1536" s="44">
        <v>13</v>
      </c>
      <c r="BB1536" s="2">
        <v>0</v>
      </c>
      <c r="BC1536" s="2">
        <v>0</v>
      </c>
      <c r="BD1536" s="2">
        <v>0</v>
      </c>
      <c r="BE1536" s="2">
        <v>0</v>
      </c>
      <c r="BF1536" s="45">
        <v>0</v>
      </c>
      <c r="BG1536" s="2">
        <v>0</v>
      </c>
      <c r="BH1536" s="2">
        <v>0</v>
      </c>
      <c r="BI1536" s="2">
        <v>0</v>
      </c>
      <c r="BJ1536" s="2">
        <v>0</v>
      </c>
      <c r="BK1536" s="2">
        <v>0</v>
      </c>
      <c r="BL1536" s="2">
        <v>0</v>
      </c>
      <c r="BM1536" s="2">
        <v>0</v>
      </c>
      <c r="BN1536" s="2">
        <v>0</v>
      </c>
      <c r="BO1536" s="2">
        <v>0</v>
      </c>
      <c r="BP1536" s="2">
        <v>0</v>
      </c>
      <c r="BQ1536" s="2">
        <v>0</v>
      </c>
      <c r="BR1536" s="2">
        <v>13</v>
      </c>
      <c r="BS1536" s="2">
        <v>625</v>
      </c>
      <c r="BT1536" s="2">
        <v>0.02</v>
      </c>
      <c r="BU1536" s="5">
        <v>0.96</v>
      </c>
      <c r="BV1536" s="5">
        <f>IFERROR($BF1536/($AL1536+$R1536), "No Votes")</f>
        <v>0</v>
      </c>
      <c r="BW1536" s="5">
        <f>IFERROR($BA1536/($AG1536+$M1536), "No Votes")</f>
        <v>3.6723163841807911E-2</v>
      </c>
      <c r="BX1536" t="s">
        <v>2156</v>
      </c>
      <c r="BY1536" s="5" t="s">
        <v>2093</v>
      </c>
      <c r="BZ1536" s="5" t="s">
        <v>2088</v>
      </c>
      <c r="CA1536" s="28" t="str">
        <f>IF(Table1[[#This Row],[Party]]="Labour","Conservative","Labour")</f>
        <v>Labour</v>
      </c>
      <c r="CB1536" s="28" cm="1">
        <f t="array" ref="CB15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341</v>
      </c>
      <c r="CC1536" s="28" cm="1">
        <f t="array" ref="CC15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13</v>
      </c>
      <c r="CD1536" s="28">
        <f>IF(TRIM(Table1[[#This Row],[Party]])="Labour",Table1[[#This Row],[Conservative_Aye]],Table1[[#This Row],[Labour_Aye]])</f>
        <v>0</v>
      </c>
      <c r="CE1536" s="28">
        <f>IF(TRIM(Table1[[#This Row],[Party]])="Labour",Table1[[#This Row],[Conservative_No]],Table1[[#This Row],[Labour_No]])</f>
        <v>194</v>
      </c>
      <c r="CF1536" s="36">
        <f>IF(Table1[[#This Row],[Gov_Aye]]+Table1[[#This Row],[Gov_No]]=0,"",Table1[[#This Row],[Gov_Aye]]/(Table1[[#This Row],[Gov_Aye]]+Table1[[#This Row],[Gov_No]]))</f>
        <v>0.96327683615819204</v>
      </c>
      <c r="CG1536" s="36">
        <f>IF(Table1[[#This Row],[Opp_Aye]]+Table1[[#This Row],[Opp_No]]=0,"",Table1[[#This Row],[Opp_Aye]]/(Table1[[#This Row],[Opp_Aye]]+Table1[[#This Row],[Opp_No]]))</f>
        <v>0</v>
      </c>
      <c r="CH1536" s="36">
        <f>IF(OR(Table1[[#This Row],[Gov_Share]]="",Table1[[#This Row],[Opp_Share]]=""),"",ABS(Table1[[#This Row],[Gov_Share]]-Table1[[#This Row],[Opp_Share]]))</f>
        <v>0.96327683615819204</v>
      </c>
      <c r="CI1536" s="36">
        <f>IF(Table1[[#This Row],[Gov_Aye]]+Table1[[#This Row],[Gov_No]]=0,"",ABS(Table1[[#This Row],[Gov_Aye]]-Table1[[#This Row],[Gov_No]])/(Table1[[#This Row],[Gov_Aye]]+Table1[[#This Row],[Gov_No]]))</f>
        <v>0.92655367231638419</v>
      </c>
      <c r="CJ1536" s="36">
        <f>IF(Table1[[#This Row],[Opp_Aye]]+Table1[[#This Row],[Opp_No]]=0,"",ABS(Table1[[#This Row],[Opp_Aye]]-Table1[[#This Row],[Opp_No]])/(Table1[[#This Row],[Opp_Aye]]+Table1[[#This Row],[Opp_No]]))</f>
        <v>1</v>
      </c>
      <c r="CK15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0.93575979867209258</v>
      </c>
    </row>
    <row r="1537" spans="1:89" hidden="1" x14ac:dyDescent="0.75">
      <c r="A1537" s="2">
        <v>943</v>
      </c>
      <c r="B1537" s="15">
        <v>44215</v>
      </c>
      <c r="C1537" s="16">
        <v>0.76180555555555551</v>
      </c>
      <c r="D1537" s="2">
        <v>201</v>
      </c>
      <c r="E1537" s="19" t="s">
        <v>944</v>
      </c>
      <c r="F1537" s="2" t="s">
        <v>1978</v>
      </c>
      <c r="G1537" s="2"/>
      <c r="H1537" s="2">
        <v>364</v>
      </c>
      <c r="I1537" s="2">
        <v>267</v>
      </c>
      <c r="J1537" s="2">
        <v>0</v>
      </c>
      <c r="K1537" s="2">
        <v>0</v>
      </c>
      <c r="L1537" s="2">
        <v>0</v>
      </c>
      <c r="M1537" s="3">
        <v>356</v>
      </c>
      <c r="N1537" s="2">
        <v>8</v>
      </c>
      <c r="O1537" s="2">
        <v>0</v>
      </c>
      <c r="P1537" s="2">
        <v>0</v>
      </c>
      <c r="Q1537" s="2">
        <v>0</v>
      </c>
      <c r="R1537" s="4">
        <v>0</v>
      </c>
      <c r="S1537" s="2">
        <v>0</v>
      </c>
      <c r="T1537" s="2">
        <v>0</v>
      </c>
      <c r="U1537" s="2">
        <v>0</v>
      </c>
      <c r="V1537" s="2">
        <v>0</v>
      </c>
      <c r="W1537" s="2">
        <v>0</v>
      </c>
      <c r="X1537" s="2">
        <v>0</v>
      </c>
      <c r="Y1537" s="2">
        <v>0</v>
      </c>
      <c r="Z1537" s="2">
        <v>0</v>
      </c>
      <c r="AA1537" s="2">
        <v>0</v>
      </c>
      <c r="AB1537" s="2">
        <v>0</v>
      </c>
      <c r="AC1537" s="2">
        <v>0</v>
      </c>
      <c r="AD1537" s="2">
        <v>0</v>
      </c>
      <c r="AE1537" s="2">
        <v>1</v>
      </c>
      <c r="AF1537" s="2">
        <v>0</v>
      </c>
      <c r="AG1537" s="3">
        <v>1</v>
      </c>
      <c r="AH1537" s="2">
        <v>0</v>
      </c>
      <c r="AI1537" s="2">
        <v>0</v>
      </c>
      <c r="AJ1537" s="2">
        <v>1</v>
      </c>
      <c r="AK1537" s="2">
        <v>4</v>
      </c>
      <c r="AL1537" s="4">
        <v>197</v>
      </c>
      <c r="AM1537" s="2">
        <v>11</v>
      </c>
      <c r="AN1537" s="2">
        <v>3</v>
      </c>
      <c r="AO1537" s="2">
        <v>0</v>
      </c>
      <c r="AP1537" s="2">
        <v>47</v>
      </c>
      <c r="AQ1537" s="2">
        <v>2</v>
      </c>
      <c r="AR1537" s="2">
        <v>0</v>
      </c>
      <c r="AS1537" s="2">
        <v>0</v>
      </c>
      <c r="AT1537" s="2">
        <v>0</v>
      </c>
      <c r="AU1537" s="2">
        <v>0</v>
      </c>
      <c r="AV1537" s="2">
        <v>0</v>
      </c>
      <c r="AW1537" s="2">
        <v>0</v>
      </c>
      <c r="AX1537" s="2">
        <v>0</v>
      </c>
      <c r="AY1537" s="2">
        <v>0</v>
      </c>
      <c r="AZ1537" s="2">
        <v>0</v>
      </c>
      <c r="BA1537" s="44">
        <v>1</v>
      </c>
      <c r="BB1537" s="2">
        <v>0</v>
      </c>
      <c r="BC1537" s="2">
        <v>0</v>
      </c>
      <c r="BD1537" s="2">
        <v>0</v>
      </c>
      <c r="BE1537" s="2">
        <v>0</v>
      </c>
      <c r="BF1537" s="45">
        <v>0</v>
      </c>
      <c r="BG1537" s="2">
        <v>0</v>
      </c>
      <c r="BH1537" s="2">
        <v>0</v>
      </c>
      <c r="BI1537" s="2">
        <v>0</v>
      </c>
      <c r="BJ1537" s="2">
        <v>0</v>
      </c>
      <c r="BK1537" s="2">
        <v>0</v>
      </c>
      <c r="BL1537" s="2">
        <v>0</v>
      </c>
      <c r="BM1537" s="2">
        <v>0</v>
      </c>
      <c r="BN1537" s="2">
        <v>0</v>
      </c>
      <c r="BO1537" s="2">
        <v>0</v>
      </c>
      <c r="BP1537" s="2">
        <v>0</v>
      </c>
      <c r="BQ1537" s="2">
        <v>0</v>
      </c>
      <c r="BR1537" s="2">
        <v>1</v>
      </c>
      <c r="BS1537" s="2">
        <v>631</v>
      </c>
      <c r="BT1537" s="2">
        <v>0</v>
      </c>
      <c r="BU1537" s="5">
        <v>0.97</v>
      </c>
      <c r="BV1537" s="5">
        <f>IFERROR($BF1537/($AL1537+$R1537), "No Votes")</f>
        <v>0</v>
      </c>
      <c r="BW1537" s="5">
        <f>IFERROR($BA1537/($AG1537+$M1537), "No Votes")</f>
        <v>2.8011204481792717E-3</v>
      </c>
      <c r="BX1537" t="s">
        <v>2156</v>
      </c>
      <c r="BY1537" s="5" t="s">
        <v>2093</v>
      </c>
      <c r="BZ1537" s="5" t="s">
        <v>2088</v>
      </c>
      <c r="CA1537" s="28" t="str">
        <f>IF(Table1[[#This Row],[Party]]="Labour","Conservative","Labour")</f>
        <v>Labour</v>
      </c>
      <c r="CB1537" s="28" cm="1">
        <f t="array" ref="CB15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356</v>
      </c>
      <c r="CC1537" s="28" cm="1">
        <f t="array" ref="CC15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537" s="28">
        <f>IF(TRIM(Table1[[#This Row],[Party]])="Labour",Table1[[#This Row],[Conservative_Aye]],Table1[[#This Row],[Labour_Aye]])</f>
        <v>0</v>
      </c>
      <c r="CE1537" s="28">
        <f>IF(TRIM(Table1[[#This Row],[Party]])="Labour",Table1[[#This Row],[Conservative_No]],Table1[[#This Row],[Labour_No]])</f>
        <v>197</v>
      </c>
      <c r="CF1537" s="36">
        <f>IF(Table1[[#This Row],[Gov_Aye]]+Table1[[#This Row],[Gov_No]]=0,"",Table1[[#This Row],[Gov_Aye]]/(Table1[[#This Row],[Gov_Aye]]+Table1[[#This Row],[Gov_No]]))</f>
        <v>0.99719887955182074</v>
      </c>
      <c r="CG1537" s="36">
        <f>IF(Table1[[#This Row],[Opp_Aye]]+Table1[[#This Row],[Opp_No]]=0,"",Table1[[#This Row],[Opp_Aye]]/(Table1[[#This Row],[Opp_Aye]]+Table1[[#This Row],[Opp_No]]))</f>
        <v>0</v>
      </c>
      <c r="CH1537" s="36">
        <f>IF(OR(Table1[[#This Row],[Gov_Share]]="",Table1[[#This Row],[Opp_Share]]=""),"",ABS(Table1[[#This Row],[Gov_Share]]-Table1[[#This Row],[Opp_Share]]))</f>
        <v>0.99719887955182074</v>
      </c>
      <c r="CI1537" s="36">
        <f>IF(Table1[[#This Row],[Gov_Aye]]+Table1[[#This Row],[Gov_No]]=0,"",ABS(Table1[[#This Row],[Gov_Aye]]-Table1[[#This Row],[Gov_No]])/(Table1[[#This Row],[Gov_Aye]]+Table1[[#This Row],[Gov_No]]))</f>
        <v>0.99439775910364148</v>
      </c>
      <c r="CJ1537" s="36">
        <f>IF(Table1[[#This Row],[Opp_Aye]]+Table1[[#This Row],[Opp_No]]=0,"",ABS(Table1[[#This Row],[Opp_Aye]]-Table1[[#This Row],[Opp_No]])/(Table1[[#This Row],[Opp_Aye]]+Table1[[#This Row],[Opp_No]]))</f>
        <v>1</v>
      </c>
      <c r="CK15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0.96892296821637469</v>
      </c>
    </row>
    <row r="1538" spans="1:89" ht="44.25" hidden="1" x14ac:dyDescent="0.75">
      <c r="A1538">
        <v>970</v>
      </c>
      <c r="B1538" s="17">
        <v>44236</v>
      </c>
      <c r="C1538" s="18">
        <v>0.73958333333333337</v>
      </c>
      <c r="D1538">
        <v>228</v>
      </c>
      <c r="E1538" s="20" t="s">
        <v>117</v>
      </c>
      <c r="F1538" t="s">
        <v>1979</v>
      </c>
      <c r="G1538" t="s">
        <v>2075</v>
      </c>
      <c r="H1538">
        <v>318</v>
      </c>
      <c r="I1538">
        <v>303</v>
      </c>
      <c r="J1538">
        <v>0</v>
      </c>
      <c r="K1538">
        <v>0</v>
      </c>
      <c r="L1538">
        <v>0</v>
      </c>
      <c r="M1538" s="3">
        <v>318</v>
      </c>
      <c r="N1538">
        <v>0</v>
      </c>
      <c r="O1538">
        <v>0</v>
      </c>
      <c r="P1538">
        <v>0</v>
      </c>
      <c r="Q1538">
        <v>0</v>
      </c>
      <c r="R1538" s="4">
        <v>0</v>
      </c>
      <c r="S1538">
        <v>0</v>
      </c>
      <c r="T1538">
        <v>0</v>
      </c>
      <c r="U1538">
        <v>0</v>
      </c>
      <c r="V1538">
        <v>0</v>
      </c>
      <c r="W1538">
        <v>0</v>
      </c>
      <c r="X1538">
        <v>0</v>
      </c>
      <c r="Y1538">
        <v>0</v>
      </c>
      <c r="Z1538">
        <v>0</v>
      </c>
      <c r="AA1538">
        <v>0</v>
      </c>
      <c r="AB1538">
        <v>0</v>
      </c>
      <c r="AC1538">
        <v>0</v>
      </c>
      <c r="AD1538">
        <v>0</v>
      </c>
      <c r="AE1538">
        <v>1</v>
      </c>
      <c r="AF1538">
        <v>0</v>
      </c>
      <c r="AG1538" s="3">
        <v>31</v>
      </c>
      <c r="AH1538">
        <v>8</v>
      </c>
      <c r="AI1538">
        <v>0</v>
      </c>
      <c r="AJ1538">
        <v>1</v>
      </c>
      <c r="AK1538">
        <v>4</v>
      </c>
      <c r="AL1538" s="4">
        <v>194</v>
      </c>
      <c r="AM1538">
        <v>11</v>
      </c>
      <c r="AN1538">
        <v>3</v>
      </c>
      <c r="AO1538">
        <v>0</v>
      </c>
      <c r="AP1538">
        <v>47</v>
      </c>
      <c r="AQ1538">
        <v>2</v>
      </c>
      <c r="AR1538">
        <v>0</v>
      </c>
      <c r="AS1538">
        <v>0</v>
      </c>
      <c r="AT1538">
        <v>0</v>
      </c>
      <c r="AU1538">
        <v>0</v>
      </c>
      <c r="AV1538">
        <v>0</v>
      </c>
      <c r="AW1538">
        <v>0</v>
      </c>
      <c r="AX1538">
        <v>0</v>
      </c>
      <c r="AY1538">
        <v>0</v>
      </c>
      <c r="AZ1538">
        <v>0</v>
      </c>
      <c r="BA1538" s="3">
        <v>31</v>
      </c>
      <c r="BB1538">
        <v>0</v>
      </c>
      <c r="BC1538">
        <v>0</v>
      </c>
      <c r="BD1538">
        <v>0</v>
      </c>
      <c r="BE1538">
        <v>0</v>
      </c>
      <c r="BF1538" s="4">
        <v>0</v>
      </c>
      <c r="BG1538">
        <v>0</v>
      </c>
      <c r="BH1538">
        <v>0</v>
      </c>
      <c r="BI1538">
        <v>0</v>
      </c>
      <c r="BJ1538">
        <v>0</v>
      </c>
      <c r="BK1538">
        <v>0</v>
      </c>
      <c r="BL1538">
        <v>0</v>
      </c>
      <c r="BM1538">
        <v>0</v>
      </c>
      <c r="BN1538">
        <v>0</v>
      </c>
      <c r="BO1538">
        <v>0</v>
      </c>
      <c r="BP1538">
        <v>0</v>
      </c>
      <c r="BQ1538">
        <v>0</v>
      </c>
      <c r="BR1538">
        <v>31</v>
      </c>
      <c r="BS1538">
        <v>620</v>
      </c>
      <c r="BT1538">
        <v>0.05</v>
      </c>
      <c r="BU1538" s="1">
        <v>0.95</v>
      </c>
      <c r="BV1538" s="5">
        <f>IFERROR($BF1538/($AL1538+$R1538), "No Votes")</f>
        <v>0</v>
      </c>
      <c r="BW1538" s="5">
        <f>IFERROR($BA1538/($AG1538+$M1538), "No Votes")</f>
        <v>8.882521489971347E-2</v>
      </c>
      <c r="BX1538" t="s">
        <v>2156</v>
      </c>
      <c r="BY1538" s="5" t="s">
        <v>2093</v>
      </c>
      <c r="BZ1538" s="5" t="s">
        <v>2088</v>
      </c>
      <c r="CA1538" s="28" t="str">
        <f>IF(Table1[[#This Row],[Party]]="Labour","Conservative","Labour")</f>
        <v>Labour</v>
      </c>
      <c r="CB1538" s="28" cm="1">
        <f t="array" ref="CB15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318</v>
      </c>
      <c r="CC1538" s="28" cm="1">
        <f t="array" ref="CC15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v>
      </c>
      <c r="CD1538" s="28">
        <f>IF(TRIM(Table1[[#This Row],[Party]])="Labour",Table1[[#This Row],[Conservative_Aye]],Table1[[#This Row],[Labour_Aye]])</f>
        <v>0</v>
      </c>
      <c r="CE1538" s="28">
        <f>IF(TRIM(Table1[[#This Row],[Party]])="Labour",Table1[[#This Row],[Conservative_No]],Table1[[#This Row],[Labour_No]])</f>
        <v>194</v>
      </c>
      <c r="CF1538" s="36">
        <f>IF(Table1[[#This Row],[Gov_Aye]]+Table1[[#This Row],[Gov_No]]=0,"",Table1[[#This Row],[Gov_Aye]]/(Table1[[#This Row],[Gov_Aye]]+Table1[[#This Row],[Gov_No]]))</f>
        <v>0.91117478510028649</v>
      </c>
      <c r="CG1538" s="36">
        <f>IF(Table1[[#This Row],[Opp_Aye]]+Table1[[#This Row],[Opp_No]]=0,"",Table1[[#This Row],[Opp_Aye]]/(Table1[[#This Row],[Opp_Aye]]+Table1[[#This Row],[Opp_No]]))</f>
        <v>0</v>
      </c>
      <c r="CH1538" s="36">
        <f>IF(OR(Table1[[#This Row],[Gov_Share]]="",Table1[[#This Row],[Opp_Share]]=""),"",ABS(Table1[[#This Row],[Gov_Share]]-Table1[[#This Row],[Opp_Share]]))</f>
        <v>0.91117478510028649</v>
      </c>
      <c r="CI1538" s="36">
        <f>IF(Table1[[#This Row],[Gov_Aye]]+Table1[[#This Row],[Gov_No]]=0,"",ABS(Table1[[#This Row],[Gov_Aye]]-Table1[[#This Row],[Gov_No]])/(Table1[[#This Row],[Gov_Aye]]+Table1[[#This Row],[Gov_No]]))</f>
        <v>0.82234957020057309</v>
      </c>
      <c r="CJ1538" s="36">
        <f>IF(Table1[[#This Row],[Opp_Aye]]+Table1[[#This Row],[Opp_No]]=0,"",ABS(Table1[[#This Row],[Opp_Aye]]-Table1[[#This Row],[Opp_No]])/(Table1[[#This Row],[Opp_Aye]]+Table1[[#This Row],[Opp_No]]))</f>
        <v>1</v>
      </c>
      <c r="CK15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0.88478399543967756</v>
      </c>
    </row>
    <row r="1539" spans="1:89" ht="29.5" x14ac:dyDescent="0.75">
      <c r="A1539">
        <v>1882</v>
      </c>
      <c r="B1539" s="17">
        <v>45630</v>
      </c>
      <c r="C1539" s="18">
        <v>0.7895833333333333</v>
      </c>
      <c r="D1539">
        <v>56</v>
      </c>
      <c r="E1539" s="20" t="s">
        <v>646</v>
      </c>
      <c r="H1539">
        <v>165</v>
      </c>
      <c r="I1539">
        <v>334</v>
      </c>
      <c r="J1539">
        <v>0</v>
      </c>
      <c r="K1539">
        <v>0</v>
      </c>
      <c r="L1539">
        <v>0</v>
      </c>
      <c r="M1539" s="3">
        <v>89</v>
      </c>
      <c r="N1539">
        <v>2</v>
      </c>
      <c r="O1539">
        <v>0</v>
      </c>
      <c r="P1539">
        <v>0</v>
      </c>
      <c r="Q1539">
        <v>1</v>
      </c>
      <c r="R1539" s="4">
        <v>0</v>
      </c>
      <c r="S1539">
        <v>58</v>
      </c>
      <c r="T1539">
        <v>4</v>
      </c>
      <c r="U1539">
        <v>2</v>
      </c>
      <c r="V1539">
        <v>7</v>
      </c>
      <c r="W1539">
        <v>0</v>
      </c>
      <c r="X1539">
        <v>0</v>
      </c>
      <c r="Y1539">
        <v>0</v>
      </c>
      <c r="Z1539">
        <v>1</v>
      </c>
      <c r="AA1539">
        <v>0</v>
      </c>
      <c r="AB1539">
        <v>1</v>
      </c>
      <c r="AC1539">
        <v>0</v>
      </c>
      <c r="AD1539">
        <v>0</v>
      </c>
      <c r="AE1539">
        <v>0</v>
      </c>
      <c r="AF1539">
        <v>0</v>
      </c>
      <c r="AG1539" s="3">
        <v>0</v>
      </c>
      <c r="AH1539">
        <v>0</v>
      </c>
      <c r="AI1539">
        <v>0</v>
      </c>
      <c r="AJ1539">
        <v>0</v>
      </c>
      <c r="AK1539">
        <v>7</v>
      </c>
      <c r="AL1539" s="4">
        <v>325</v>
      </c>
      <c r="AM1539">
        <v>0</v>
      </c>
      <c r="AN1539">
        <v>0</v>
      </c>
      <c r="AO1539">
        <v>0</v>
      </c>
      <c r="AP1539">
        <v>0</v>
      </c>
      <c r="AQ1539">
        <v>0</v>
      </c>
      <c r="AR1539">
        <v>0</v>
      </c>
      <c r="AS1539">
        <v>0</v>
      </c>
      <c r="AT1539">
        <v>0</v>
      </c>
      <c r="AU1539">
        <v>0</v>
      </c>
      <c r="AV1539">
        <v>0</v>
      </c>
      <c r="AW1539">
        <v>0</v>
      </c>
      <c r="AX1539">
        <v>0</v>
      </c>
      <c r="AY1539">
        <v>0</v>
      </c>
      <c r="AZ1539">
        <v>0</v>
      </c>
      <c r="BA1539" s="3">
        <v>0</v>
      </c>
      <c r="BB1539">
        <v>0</v>
      </c>
      <c r="BC1539">
        <v>0</v>
      </c>
      <c r="BD1539">
        <v>0</v>
      </c>
      <c r="BE1539">
        <v>1</v>
      </c>
      <c r="BF1539" s="4">
        <v>0</v>
      </c>
      <c r="BG1539">
        <v>0</v>
      </c>
      <c r="BH1539">
        <v>0</v>
      </c>
      <c r="BI1539">
        <v>0</v>
      </c>
      <c r="BJ1539">
        <v>0</v>
      </c>
      <c r="BK1539">
        <v>0</v>
      </c>
      <c r="BL1539">
        <v>0</v>
      </c>
      <c r="BM1539">
        <v>0</v>
      </c>
      <c r="BN1539">
        <v>0</v>
      </c>
      <c r="BO1539">
        <v>0</v>
      </c>
      <c r="BP1539">
        <v>0</v>
      </c>
      <c r="BQ1539">
        <v>0</v>
      </c>
      <c r="BR1539">
        <v>1</v>
      </c>
      <c r="BS1539">
        <v>497</v>
      </c>
      <c r="BT1539">
        <v>0</v>
      </c>
      <c r="BU1539" s="1">
        <v>0.76</v>
      </c>
      <c r="BV1539" s="5">
        <f>IFERROR($BF1539/($AL1539+$R1539), "No Votes")</f>
        <v>0</v>
      </c>
      <c r="BW1539" s="5">
        <f>IFERROR($BA1539/($AG1539+$M1539), "No Votes")</f>
        <v>0</v>
      </c>
      <c r="BX1539" t="s">
        <v>2157</v>
      </c>
      <c r="BY1539" s="5" t="s">
        <v>2098</v>
      </c>
      <c r="BZ1539" s="5" t="s">
        <v>2099</v>
      </c>
      <c r="CA1539" s="28" t="str">
        <f>IF(Table1[[#This Row],[Party]]="Labour","Conservative","Labour")</f>
        <v>Conservative</v>
      </c>
      <c r="CB1539" s="28" cm="1">
        <f t="array" ref="CB15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39" s="28" cm="1">
        <f t="array" ref="CC15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325</v>
      </c>
      <c r="CD1539" s="28">
        <f>IF(TRIM(Table1[[#This Row],[Party]])="Labour",Table1[[#This Row],[Conservative_Aye]],Table1[[#This Row],[Labour_Aye]])</f>
        <v>89</v>
      </c>
      <c r="CE1539" s="28">
        <f>IF(TRIM(Table1[[#This Row],[Party]])="Labour",Table1[[#This Row],[Conservative_No]],Table1[[#This Row],[Labour_No]])</f>
        <v>0</v>
      </c>
      <c r="CF1539" s="36">
        <f>IF(Table1[[#This Row],[Gov_Aye]]+Table1[[#This Row],[Gov_No]]=0,"",Table1[[#This Row],[Gov_Aye]]/(Table1[[#This Row],[Gov_Aye]]+Table1[[#This Row],[Gov_No]]))</f>
        <v>0</v>
      </c>
      <c r="CG1539" s="36">
        <f>IF(Table1[[#This Row],[Opp_Aye]]+Table1[[#This Row],[Opp_No]]=0,"",Table1[[#This Row],[Opp_Aye]]/(Table1[[#This Row],[Opp_Aye]]+Table1[[#This Row],[Opp_No]]))</f>
        <v>1</v>
      </c>
      <c r="CH1539" s="36">
        <f>IF(OR(Table1[[#This Row],[Gov_Share]]="",Table1[[#This Row],[Opp_Share]]=""),"",ABS(Table1[[#This Row],[Gov_Share]]-Table1[[#This Row],[Opp_Share]]))</f>
        <v>1</v>
      </c>
      <c r="CI1539" s="36">
        <f>IF(Table1[[#This Row],[Gov_Aye]]+Table1[[#This Row],[Gov_No]]=0,"",ABS(Table1[[#This Row],[Gov_Aye]]-Table1[[#This Row],[Gov_No]])/(Table1[[#This Row],[Gov_Aye]]+Table1[[#This Row],[Gov_No]]))</f>
        <v>1</v>
      </c>
      <c r="CJ1539" s="36">
        <f>IF(Table1[[#This Row],[Opp_Aye]]+Table1[[#This Row],[Opp_No]]=0,"",ABS(Table1[[#This Row],[Opp_Aye]]-Table1[[#This Row],[Opp_No]])/(Table1[[#This Row],[Opp_Aye]]+Table1[[#This Row],[Opp_No]]))</f>
        <v>1</v>
      </c>
      <c r="CK15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0.90248786293140904</v>
      </c>
    </row>
    <row r="1540" spans="1:89" ht="29.5" x14ac:dyDescent="0.75">
      <c r="A1540">
        <v>1860</v>
      </c>
      <c r="B1540" s="17">
        <v>45602</v>
      </c>
      <c r="C1540" s="18">
        <v>0.85069444444444442</v>
      </c>
      <c r="D1540">
        <v>34</v>
      </c>
      <c r="E1540" s="20" t="s">
        <v>266</v>
      </c>
      <c r="H1540">
        <v>383</v>
      </c>
      <c r="I1540">
        <v>184</v>
      </c>
      <c r="J1540">
        <v>0</v>
      </c>
      <c r="K1540">
        <v>0</v>
      </c>
      <c r="L1540">
        <v>0</v>
      </c>
      <c r="M1540" s="3">
        <v>0</v>
      </c>
      <c r="N1540">
        <v>0</v>
      </c>
      <c r="O1540">
        <v>0</v>
      </c>
      <c r="P1540">
        <v>4</v>
      </c>
      <c r="Q1540">
        <v>7</v>
      </c>
      <c r="R1540" s="4">
        <v>360</v>
      </c>
      <c r="S1540">
        <v>0</v>
      </c>
      <c r="T1540">
        <v>4</v>
      </c>
      <c r="U1540">
        <v>0</v>
      </c>
      <c r="V1540">
        <v>9</v>
      </c>
      <c r="W1540">
        <v>1</v>
      </c>
      <c r="X1540">
        <v>0</v>
      </c>
      <c r="Y1540">
        <v>0</v>
      </c>
      <c r="Z1540">
        <v>0</v>
      </c>
      <c r="AA1540">
        <v>0</v>
      </c>
      <c r="AB1540">
        <v>0</v>
      </c>
      <c r="AC1540">
        <v>0</v>
      </c>
      <c r="AD1540">
        <v>0</v>
      </c>
      <c r="AE1540">
        <v>0</v>
      </c>
      <c r="AF1540">
        <v>0</v>
      </c>
      <c r="AG1540" s="3">
        <v>106</v>
      </c>
      <c r="AH1540">
        <v>3</v>
      </c>
      <c r="AI1540">
        <v>0</v>
      </c>
      <c r="AJ1540">
        <v>0</v>
      </c>
      <c r="AK1540">
        <v>5</v>
      </c>
      <c r="AL1540" s="4">
        <v>0</v>
      </c>
      <c r="AM1540">
        <v>62</v>
      </c>
      <c r="AN1540">
        <v>0</v>
      </c>
      <c r="AO1540">
        <v>3</v>
      </c>
      <c r="AP1540">
        <v>0</v>
      </c>
      <c r="AQ1540">
        <v>0</v>
      </c>
      <c r="AR1540">
        <v>0</v>
      </c>
      <c r="AS1540">
        <v>0</v>
      </c>
      <c r="AT1540">
        <v>1</v>
      </c>
      <c r="AU1540">
        <v>0</v>
      </c>
      <c r="AV1540">
        <v>1</v>
      </c>
      <c r="AW1540">
        <v>0</v>
      </c>
      <c r="AX1540">
        <v>0</v>
      </c>
      <c r="AY1540">
        <v>0</v>
      </c>
      <c r="AZ1540">
        <v>0</v>
      </c>
      <c r="BA1540" s="3">
        <v>0</v>
      </c>
      <c r="BB1540">
        <v>0</v>
      </c>
      <c r="BC1540">
        <v>0</v>
      </c>
      <c r="BD1540">
        <v>0</v>
      </c>
      <c r="BE1540">
        <v>5</v>
      </c>
      <c r="BF1540" s="4">
        <v>0</v>
      </c>
      <c r="BG1540">
        <v>0</v>
      </c>
      <c r="BH1540">
        <v>0</v>
      </c>
      <c r="BI1540">
        <v>0</v>
      </c>
      <c r="BJ1540">
        <v>0</v>
      </c>
      <c r="BK1540">
        <v>0</v>
      </c>
      <c r="BL1540">
        <v>0</v>
      </c>
      <c r="BM1540">
        <v>0</v>
      </c>
      <c r="BN1540">
        <v>0</v>
      </c>
      <c r="BO1540">
        <v>0</v>
      </c>
      <c r="BP1540">
        <v>0</v>
      </c>
      <c r="BQ1540">
        <v>0</v>
      </c>
      <c r="BR1540">
        <v>5</v>
      </c>
      <c r="BS1540">
        <v>566</v>
      </c>
      <c r="BT1540">
        <v>0.01</v>
      </c>
      <c r="BU1540" s="1">
        <v>0.87</v>
      </c>
      <c r="BV1540" s="5">
        <f>IFERROR($BF1540/($AL1540+$R1540), "No Votes")</f>
        <v>0</v>
      </c>
      <c r="BW1540" s="5">
        <f>IFERROR($BA1540/($AG1540+$M1540), "No Votes")</f>
        <v>0</v>
      </c>
      <c r="BX1540" t="s">
        <v>2157</v>
      </c>
      <c r="BY1540" s="5" t="s">
        <v>2098</v>
      </c>
      <c r="BZ1540" s="5" t="s">
        <v>2099</v>
      </c>
      <c r="CA1540" s="28" t="str">
        <f>IF(Table1[[#This Row],[Party]]="Labour","Conservative","Labour")</f>
        <v>Conservative</v>
      </c>
      <c r="CB1540" s="28" cm="1">
        <f t="array" ref="CB15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360</v>
      </c>
      <c r="CC1540" s="28" cm="1">
        <f t="array" ref="CC15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40" s="28">
        <f>IF(TRIM(Table1[[#This Row],[Party]])="Labour",Table1[[#This Row],[Conservative_Aye]],Table1[[#This Row],[Labour_Aye]])</f>
        <v>0</v>
      </c>
      <c r="CE1540" s="28">
        <f>IF(TRIM(Table1[[#This Row],[Party]])="Labour",Table1[[#This Row],[Conservative_No]],Table1[[#This Row],[Labour_No]])</f>
        <v>106</v>
      </c>
      <c r="CF1540" s="36">
        <f>IF(Table1[[#This Row],[Gov_Aye]]+Table1[[#This Row],[Gov_No]]=0,"",Table1[[#This Row],[Gov_Aye]]/(Table1[[#This Row],[Gov_Aye]]+Table1[[#This Row],[Gov_No]]))</f>
        <v>1</v>
      </c>
      <c r="CG1540" s="36">
        <f>IF(Table1[[#This Row],[Opp_Aye]]+Table1[[#This Row],[Opp_No]]=0,"",Table1[[#This Row],[Opp_Aye]]/(Table1[[#This Row],[Opp_Aye]]+Table1[[#This Row],[Opp_No]]))</f>
        <v>0</v>
      </c>
      <c r="CH1540" s="36">
        <f>IF(OR(Table1[[#This Row],[Gov_Share]]="",Table1[[#This Row],[Opp_Share]]=""),"",ABS(Table1[[#This Row],[Gov_Share]]-Table1[[#This Row],[Opp_Share]]))</f>
        <v>1</v>
      </c>
      <c r="CI1540" s="36">
        <f>IF(Table1[[#This Row],[Gov_Aye]]+Table1[[#This Row],[Gov_No]]=0,"",ABS(Table1[[#This Row],[Gov_Aye]]-Table1[[#This Row],[Gov_No]])/(Table1[[#This Row],[Gov_Aye]]+Table1[[#This Row],[Gov_No]]))</f>
        <v>1</v>
      </c>
      <c r="CJ1540" s="36">
        <f>IF(Table1[[#This Row],[Opp_Aye]]+Table1[[#This Row],[Opp_No]]=0,"",ABS(Table1[[#This Row],[Opp_Aye]]-Table1[[#This Row],[Opp_No]])/(Table1[[#This Row],[Opp_Aye]]+Table1[[#This Row],[Opp_No]]))</f>
        <v>1</v>
      </c>
      <c r="CK15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0.90198651792638551</v>
      </c>
    </row>
    <row r="1541" spans="1:89" x14ac:dyDescent="0.75">
      <c r="A1541">
        <v>934</v>
      </c>
      <c r="B1541" s="17">
        <v>44195</v>
      </c>
      <c r="C1541" s="18">
        <v>0.91666666666666663</v>
      </c>
      <c r="D1541">
        <v>192</v>
      </c>
      <c r="E1541" s="20" t="s">
        <v>143</v>
      </c>
      <c r="F1541" t="s">
        <v>1922</v>
      </c>
      <c r="H1541">
        <v>335</v>
      </c>
      <c r="I1541">
        <v>212</v>
      </c>
      <c r="J1541">
        <v>0</v>
      </c>
      <c r="K1541">
        <v>0</v>
      </c>
      <c r="L1541">
        <v>0</v>
      </c>
      <c r="M1541" s="3">
        <v>328</v>
      </c>
      <c r="N1541">
        <v>0</v>
      </c>
      <c r="O1541">
        <v>0</v>
      </c>
      <c r="P1541">
        <v>0</v>
      </c>
      <c r="Q1541">
        <v>0</v>
      </c>
      <c r="R1541" s="4">
        <v>7</v>
      </c>
      <c r="S1541">
        <v>0</v>
      </c>
      <c r="T1541">
        <v>0</v>
      </c>
      <c r="U1541">
        <v>0</v>
      </c>
      <c r="V1541">
        <v>0</v>
      </c>
      <c r="W1541">
        <v>0</v>
      </c>
      <c r="X1541">
        <v>0</v>
      </c>
      <c r="Y1541">
        <v>0</v>
      </c>
      <c r="Z1541">
        <v>0</v>
      </c>
      <c r="AA1541">
        <v>0</v>
      </c>
      <c r="AB1541">
        <v>0</v>
      </c>
      <c r="AC1541">
        <v>0</v>
      </c>
      <c r="AD1541">
        <v>0</v>
      </c>
      <c r="AE1541">
        <v>1</v>
      </c>
      <c r="AF1541">
        <v>0</v>
      </c>
      <c r="AG1541" s="3">
        <v>13</v>
      </c>
      <c r="AH1541">
        <v>1</v>
      </c>
      <c r="AI1541">
        <v>0</v>
      </c>
      <c r="AJ1541">
        <v>1</v>
      </c>
      <c r="AK1541">
        <v>2</v>
      </c>
      <c r="AL1541" s="4">
        <v>183</v>
      </c>
      <c r="AM1541">
        <v>11</v>
      </c>
      <c r="AN1541">
        <v>0</v>
      </c>
      <c r="AO1541">
        <v>0</v>
      </c>
      <c r="AP1541">
        <v>0</v>
      </c>
      <c r="AQ1541">
        <v>0</v>
      </c>
      <c r="AR1541">
        <v>0</v>
      </c>
      <c r="AS1541">
        <v>0</v>
      </c>
      <c r="AT1541">
        <v>0</v>
      </c>
      <c r="AU1541">
        <v>0</v>
      </c>
      <c r="AV1541">
        <v>0</v>
      </c>
      <c r="AW1541">
        <v>0</v>
      </c>
      <c r="AX1541">
        <v>0</v>
      </c>
      <c r="AY1541">
        <v>0</v>
      </c>
      <c r="AZ1541">
        <v>0</v>
      </c>
      <c r="BA1541" s="3">
        <v>13</v>
      </c>
      <c r="BB1541">
        <v>0</v>
      </c>
      <c r="BC1541">
        <v>0</v>
      </c>
      <c r="BD1541">
        <v>0</v>
      </c>
      <c r="BE1541">
        <v>0</v>
      </c>
      <c r="BF1541" s="4">
        <v>7</v>
      </c>
      <c r="BG1541">
        <v>0</v>
      </c>
      <c r="BH1541">
        <v>0</v>
      </c>
      <c r="BI1541">
        <v>0</v>
      </c>
      <c r="BJ1541">
        <v>0</v>
      </c>
      <c r="BK1541">
        <v>0</v>
      </c>
      <c r="BL1541">
        <v>0</v>
      </c>
      <c r="BM1541">
        <v>0</v>
      </c>
      <c r="BN1541">
        <v>0</v>
      </c>
      <c r="BO1541">
        <v>0</v>
      </c>
      <c r="BP1541">
        <v>0</v>
      </c>
      <c r="BQ1541">
        <v>0</v>
      </c>
      <c r="BR1541">
        <v>20</v>
      </c>
      <c r="BS1541">
        <v>547</v>
      </c>
      <c r="BT1541">
        <v>0.04</v>
      </c>
      <c r="BU1541" s="1">
        <v>0.84</v>
      </c>
      <c r="BV1541" s="5">
        <f>IFERROR($BF1541/($AL1541+$R1541), "No Votes")</f>
        <v>3.6842105263157891E-2</v>
      </c>
      <c r="BW1541" s="5">
        <f>IFERROR($BA1541/($AG1541+$M1541), "No Votes")</f>
        <v>3.8123167155425221E-2</v>
      </c>
      <c r="BX1541" t="s">
        <v>2157</v>
      </c>
      <c r="BY1541" s="5" t="s">
        <v>2093</v>
      </c>
      <c r="BZ1541" s="5" t="s">
        <v>2088</v>
      </c>
      <c r="CA1541" s="28" t="str">
        <f>IF(Table1[[#This Row],[Party]]="Labour","Conservative","Labour")</f>
        <v>Labour</v>
      </c>
      <c r="CB1541" s="28" cm="1">
        <f t="array" ref="CB15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328</v>
      </c>
      <c r="CC1541" s="28" cm="1">
        <f t="array" ref="CC15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13</v>
      </c>
      <c r="CD1541" s="28">
        <f>IF(TRIM(Table1[[#This Row],[Party]])="Labour",Table1[[#This Row],[Conservative_Aye]],Table1[[#This Row],[Labour_Aye]])</f>
        <v>7</v>
      </c>
      <c r="CE1541" s="28">
        <f>IF(TRIM(Table1[[#This Row],[Party]])="Labour",Table1[[#This Row],[Conservative_No]],Table1[[#This Row],[Labour_No]])</f>
        <v>183</v>
      </c>
      <c r="CF1541" s="36">
        <f>IF(Table1[[#This Row],[Gov_Aye]]+Table1[[#This Row],[Gov_No]]=0,"",Table1[[#This Row],[Gov_Aye]]/(Table1[[#This Row],[Gov_Aye]]+Table1[[#This Row],[Gov_No]]))</f>
        <v>0.96187683284457481</v>
      </c>
      <c r="CG1541" s="36">
        <f>IF(Table1[[#This Row],[Opp_Aye]]+Table1[[#This Row],[Opp_No]]=0,"",Table1[[#This Row],[Opp_Aye]]/(Table1[[#This Row],[Opp_Aye]]+Table1[[#This Row],[Opp_No]]))</f>
        <v>3.6842105263157891E-2</v>
      </c>
      <c r="CH1541" s="36">
        <f>IF(OR(Table1[[#This Row],[Gov_Share]]="",Table1[[#This Row],[Opp_Share]]=""),"",ABS(Table1[[#This Row],[Gov_Share]]-Table1[[#This Row],[Opp_Share]]))</f>
        <v>0.92503472758141692</v>
      </c>
      <c r="CI1541" s="36">
        <f>IF(Table1[[#This Row],[Gov_Aye]]+Table1[[#This Row],[Gov_No]]=0,"",ABS(Table1[[#This Row],[Gov_Aye]]-Table1[[#This Row],[Gov_No]])/(Table1[[#This Row],[Gov_Aye]]+Table1[[#This Row],[Gov_No]]))</f>
        <v>0.92375366568914952</v>
      </c>
      <c r="CJ1541" s="36">
        <f>IF(Table1[[#This Row],[Opp_Aye]]+Table1[[#This Row],[Opp_No]]=0,"",ABS(Table1[[#This Row],[Opp_Aye]]-Table1[[#This Row],[Opp_No]])/(Table1[[#This Row],[Opp_Aye]]+Table1[[#This Row],[Opp_No]]))</f>
        <v>0.9263157894736842</v>
      </c>
      <c r="CK15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0.90070932027013639</v>
      </c>
    </row>
    <row r="1542" spans="1:89" hidden="1" x14ac:dyDescent="0.75">
      <c r="A1542">
        <v>944</v>
      </c>
      <c r="B1542" s="17">
        <v>44215</v>
      </c>
      <c r="C1542" s="18">
        <v>0.76875000000000004</v>
      </c>
      <c r="D1542">
        <v>202</v>
      </c>
      <c r="E1542" s="20" t="s">
        <v>113</v>
      </c>
      <c r="F1542" t="s">
        <v>1978</v>
      </c>
      <c r="G1542" t="s">
        <v>2075</v>
      </c>
      <c r="H1542">
        <v>319</v>
      </c>
      <c r="I1542">
        <v>308</v>
      </c>
      <c r="J1542">
        <v>0</v>
      </c>
      <c r="K1542">
        <v>0</v>
      </c>
      <c r="L1542">
        <v>0</v>
      </c>
      <c r="M1542" s="3">
        <v>319</v>
      </c>
      <c r="N1542">
        <v>0</v>
      </c>
      <c r="O1542">
        <v>0</v>
      </c>
      <c r="P1542">
        <v>0</v>
      </c>
      <c r="Q1542">
        <v>0</v>
      </c>
      <c r="R1542" s="4">
        <v>0</v>
      </c>
      <c r="S1542">
        <v>0</v>
      </c>
      <c r="T1542">
        <v>0</v>
      </c>
      <c r="U1542">
        <v>0</v>
      </c>
      <c r="V1542">
        <v>0</v>
      </c>
      <c r="W1542">
        <v>0</v>
      </c>
      <c r="X1542">
        <v>0</v>
      </c>
      <c r="Y1542">
        <v>0</v>
      </c>
      <c r="Z1542">
        <v>0</v>
      </c>
      <c r="AA1542">
        <v>0</v>
      </c>
      <c r="AB1542">
        <v>0</v>
      </c>
      <c r="AC1542">
        <v>0</v>
      </c>
      <c r="AD1542">
        <v>0</v>
      </c>
      <c r="AE1542">
        <v>1</v>
      </c>
      <c r="AF1542">
        <v>0</v>
      </c>
      <c r="AG1542" s="3">
        <v>34</v>
      </c>
      <c r="AH1542">
        <v>8</v>
      </c>
      <c r="AI1542">
        <v>0</v>
      </c>
      <c r="AJ1542">
        <v>1</v>
      </c>
      <c r="AK1542">
        <v>4</v>
      </c>
      <c r="AL1542" s="4">
        <v>197</v>
      </c>
      <c r="AM1542">
        <v>11</v>
      </c>
      <c r="AN1542">
        <v>3</v>
      </c>
      <c r="AO1542">
        <v>0</v>
      </c>
      <c r="AP1542">
        <v>47</v>
      </c>
      <c r="AQ1542">
        <v>2</v>
      </c>
      <c r="AR1542">
        <v>0</v>
      </c>
      <c r="AS1542">
        <v>0</v>
      </c>
      <c r="AT1542">
        <v>0</v>
      </c>
      <c r="AU1542">
        <v>0</v>
      </c>
      <c r="AV1542">
        <v>0</v>
      </c>
      <c r="AW1542">
        <v>0</v>
      </c>
      <c r="AX1542">
        <v>0</v>
      </c>
      <c r="AY1542">
        <v>0</v>
      </c>
      <c r="AZ1542">
        <v>0</v>
      </c>
      <c r="BA1542" s="3">
        <v>34</v>
      </c>
      <c r="BB1542">
        <v>0</v>
      </c>
      <c r="BC1542">
        <v>0</v>
      </c>
      <c r="BD1542">
        <v>0</v>
      </c>
      <c r="BE1542">
        <v>0</v>
      </c>
      <c r="BF1542" s="4">
        <v>0</v>
      </c>
      <c r="BG1542">
        <v>0</v>
      </c>
      <c r="BH1542">
        <v>0</v>
      </c>
      <c r="BI1542">
        <v>0</v>
      </c>
      <c r="BJ1542">
        <v>0</v>
      </c>
      <c r="BK1542">
        <v>0</v>
      </c>
      <c r="BL1542">
        <v>0</v>
      </c>
      <c r="BM1542">
        <v>0</v>
      </c>
      <c r="BN1542">
        <v>0</v>
      </c>
      <c r="BO1542">
        <v>0</v>
      </c>
      <c r="BP1542">
        <v>0</v>
      </c>
      <c r="BQ1542">
        <v>0</v>
      </c>
      <c r="BR1542">
        <v>34</v>
      </c>
      <c r="BS1542">
        <v>627</v>
      </c>
      <c r="BT1542">
        <v>0.05</v>
      </c>
      <c r="BU1542" s="1">
        <v>0.96</v>
      </c>
      <c r="BV1542" s="5">
        <f>IFERROR($BF1542/($AL1542+$R1542), "No Votes")</f>
        <v>0</v>
      </c>
      <c r="BW1542" s="5">
        <f>IFERROR($BA1542/($AG1542+$M1542), "No Votes")</f>
        <v>9.6317280453257784E-2</v>
      </c>
      <c r="BX1542" t="s">
        <v>2156</v>
      </c>
      <c r="BY1542" s="5" t="s">
        <v>2093</v>
      </c>
      <c r="BZ1542" s="5" t="s">
        <v>2088</v>
      </c>
      <c r="CA1542" s="28" t="str">
        <f>IF(Table1[[#This Row],[Party]]="Labour","Conservative","Labour")</f>
        <v>Labour</v>
      </c>
      <c r="CB1542" s="28" cm="1">
        <f t="array" ref="CB15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319</v>
      </c>
      <c r="CC1542" s="28" cm="1">
        <f t="array" ref="CC15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v>
      </c>
      <c r="CD1542" s="28">
        <f>IF(TRIM(Table1[[#This Row],[Party]])="Labour",Table1[[#This Row],[Conservative_Aye]],Table1[[#This Row],[Labour_Aye]])</f>
        <v>0</v>
      </c>
      <c r="CE1542" s="28">
        <f>IF(TRIM(Table1[[#This Row],[Party]])="Labour",Table1[[#This Row],[Conservative_No]],Table1[[#This Row],[Labour_No]])</f>
        <v>197</v>
      </c>
      <c r="CF1542" s="36">
        <f>IF(Table1[[#This Row],[Gov_Aye]]+Table1[[#This Row],[Gov_No]]=0,"",Table1[[#This Row],[Gov_Aye]]/(Table1[[#This Row],[Gov_Aye]]+Table1[[#This Row],[Gov_No]]))</f>
        <v>0.90368271954674217</v>
      </c>
      <c r="CG1542" s="36">
        <f>IF(Table1[[#This Row],[Opp_Aye]]+Table1[[#This Row],[Opp_No]]=0,"",Table1[[#This Row],[Opp_Aye]]/(Table1[[#This Row],[Opp_Aye]]+Table1[[#This Row],[Opp_No]]))</f>
        <v>0</v>
      </c>
      <c r="CH1542" s="36">
        <f>IF(OR(Table1[[#This Row],[Gov_Share]]="",Table1[[#This Row],[Opp_Share]]=""),"",ABS(Table1[[#This Row],[Gov_Share]]-Table1[[#This Row],[Opp_Share]]))</f>
        <v>0.90368271954674217</v>
      </c>
      <c r="CI1542" s="36">
        <f>IF(Table1[[#This Row],[Gov_Aye]]+Table1[[#This Row],[Gov_No]]=0,"",ABS(Table1[[#This Row],[Gov_Aye]]-Table1[[#This Row],[Gov_No]])/(Table1[[#This Row],[Gov_Aye]]+Table1[[#This Row],[Gov_No]]))</f>
        <v>0.80736543909348446</v>
      </c>
      <c r="CJ1542" s="36">
        <f>IF(Table1[[#This Row],[Opp_Aye]]+Table1[[#This Row],[Opp_No]]=0,"",ABS(Table1[[#This Row],[Opp_Aye]]-Table1[[#This Row],[Opp_No]])/(Table1[[#This Row],[Opp_Aye]]+Table1[[#This Row],[Opp_No]]))</f>
        <v>1</v>
      </c>
      <c r="CK15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0.87777645486896583</v>
      </c>
    </row>
    <row r="1543" spans="1:89" hidden="1" x14ac:dyDescent="0.75">
      <c r="A1543" s="2">
        <v>945</v>
      </c>
      <c r="B1543" s="15">
        <v>44215</v>
      </c>
      <c r="C1543" s="16">
        <v>0.77569444444444446</v>
      </c>
      <c r="D1543" s="2">
        <v>203</v>
      </c>
      <c r="E1543" s="19" t="s">
        <v>976</v>
      </c>
      <c r="F1543" s="2" t="s">
        <v>1978</v>
      </c>
      <c r="G1543" s="2"/>
      <c r="H1543" s="2">
        <v>357</v>
      </c>
      <c r="I1543" s="2">
        <v>266</v>
      </c>
      <c r="J1543" s="2">
        <v>0</v>
      </c>
      <c r="K1543" s="2">
        <v>0</v>
      </c>
      <c r="L1543" s="2">
        <v>0</v>
      </c>
      <c r="M1543" s="3">
        <v>357</v>
      </c>
      <c r="N1543" s="2">
        <v>0</v>
      </c>
      <c r="O1543" s="2">
        <v>0</v>
      </c>
      <c r="P1543" s="2">
        <v>0</v>
      </c>
      <c r="Q1543" s="2">
        <v>0</v>
      </c>
      <c r="R1543" s="4">
        <v>0</v>
      </c>
      <c r="S1543" s="2">
        <v>0</v>
      </c>
      <c r="T1543" s="2">
        <v>0</v>
      </c>
      <c r="U1543" s="2">
        <v>0</v>
      </c>
      <c r="V1543" s="2">
        <v>0</v>
      </c>
      <c r="W1543" s="2">
        <v>0</v>
      </c>
      <c r="X1543" s="2">
        <v>0</v>
      </c>
      <c r="Y1543" s="2">
        <v>0</v>
      </c>
      <c r="Z1543" s="2">
        <v>0</v>
      </c>
      <c r="AA1543" s="2">
        <v>0</v>
      </c>
      <c r="AB1543" s="2">
        <v>0</v>
      </c>
      <c r="AC1543" s="2">
        <v>0</v>
      </c>
      <c r="AD1543" s="2">
        <v>0</v>
      </c>
      <c r="AE1543" s="2">
        <v>1</v>
      </c>
      <c r="AF1543" s="2">
        <v>0</v>
      </c>
      <c r="AG1543" s="3">
        <v>0</v>
      </c>
      <c r="AH1543" s="2">
        <v>0</v>
      </c>
      <c r="AI1543" s="2">
        <v>0</v>
      </c>
      <c r="AJ1543" s="2">
        <v>1</v>
      </c>
      <c r="AK1543" s="2">
        <v>4</v>
      </c>
      <c r="AL1543" s="4">
        <v>197</v>
      </c>
      <c r="AM1543" s="2">
        <v>11</v>
      </c>
      <c r="AN1543" s="2">
        <v>3</v>
      </c>
      <c r="AO1543" s="2">
        <v>0</v>
      </c>
      <c r="AP1543" s="2">
        <v>47</v>
      </c>
      <c r="AQ1543" s="2">
        <v>2</v>
      </c>
      <c r="AR1543" s="2">
        <v>0</v>
      </c>
      <c r="AS1543" s="2">
        <v>0</v>
      </c>
      <c r="AT1543" s="2">
        <v>0</v>
      </c>
      <c r="AU1543" s="2">
        <v>0</v>
      </c>
      <c r="AV1543" s="2">
        <v>0</v>
      </c>
      <c r="AW1543" s="2">
        <v>0</v>
      </c>
      <c r="AX1543" s="2">
        <v>0</v>
      </c>
      <c r="AY1543" s="2">
        <v>0</v>
      </c>
      <c r="AZ1543" s="2">
        <v>0</v>
      </c>
      <c r="BA1543" s="44">
        <v>0</v>
      </c>
      <c r="BB1543" s="2">
        <v>0</v>
      </c>
      <c r="BC1543" s="2">
        <v>0</v>
      </c>
      <c r="BD1543" s="2">
        <v>0</v>
      </c>
      <c r="BE1543" s="2">
        <v>0</v>
      </c>
      <c r="BF1543" s="45">
        <v>0</v>
      </c>
      <c r="BG1543" s="2">
        <v>0</v>
      </c>
      <c r="BH1543" s="2">
        <v>0</v>
      </c>
      <c r="BI1543" s="2">
        <v>0</v>
      </c>
      <c r="BJ1543" s="2">
        <v>0</v>
      </c>
      <c r="BK1543" s="2">
        <v>0</v>
      </c>
      <c r="BL1543" s="2">
        <v>0</v>
      </c>
      <c r="BM1543" s="2">
        <v>0</v>
      </c>
      <c r="BN1543" s="2">
        <v>0</v>
      </c>
      <c r="BO1543" s="2">
        <v>0</v>
      </c>
      <c r="BP1543" s="2">
        <v>0</v>
      </c>
      <c r="BQ1543" s="2">
        <v>0</v>
      </c>
      <c r="BR1543" s="2">
        <v>0</v>
      </c>
      <c r="BS1543" s="2">
        <v>623</v>
      </c>
      <c r="BT1543" s="2">
        <v>0</v>
      </c>
      <c r="BU1543" s="5">
        <v>0.96</v>
      </c>
      <c r="BV1543" s="5">
        <f>IFERROR($BF1543/($AL1543+$R1543), "No Votes")</f>
        <v>0</v>
      </c>
      <c r="BW1543" s="5">
        <f>IFERROR($BA1543/($AG1543+$M1543), "No Votes")</f>
        <v>0</v>
      </c>
      <c r="BX1543" t="s">
        <v>2156</v>
      </c>
      <c r="BY1543" s="5" t="s">
        <v>2093</v>
      </c>
      <c r="BZ1543" s="5" t="s">
        <v>2088</v>
      </c>
      <c r="CA1543" s="28" t="str">
        <f>IF(Table1[[#This Row],[Party]]="Labour","Conservative","Labour")</f>
        <v>Labour</v>
      </c>
      <c r="CB1543" s="28" cm="1">
        <f t="array" ref="CB15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543" s="28" cm="1">
        <f t="array" ref="CC15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43" s="28">
        <f>IF(TRIM(Table1[[#This Row],[Party]])="Labour",Table1[[#This Row],[Conservative_Aye]],Table1[[#This Row],[Labour_Aye]])</f>
        <v>0</v>
      </c>
      <c r="CE1543" s="28">
        <f>IF(TRIM(Table1[[#This Row],[Party]])="Labour",Table1[[#This Row],[Conservative_No]],Table1[[#This Row],[Labour_No]])</f>
        <v>197</v>
      </c>
      <c r="CF1543" s="36">
        <f>IF(Table1[[#This Row],[Gov_Aye]]+Table1[[#This Row],[Gov_No]]=0,"",Table1[[#This Row],[Gov_Aye]]/(Table1[[#This Row],[Gov_Aye]]+Table1[[#This Row],[Gov_No]]))</f>
        <v>1</v>
      </c>
      <c r="CG1543" s="36">
        <f>IF(Table1[[#This Row],[Opp_Aye]]+Table1[[#This Row],[Opp_No]]=0,"",Table1[[#This Row],[Opp_Aye]]/(Table1[[#This Row],[Opp_Aye]]+Table1[[#This Row],[Opp_No]]))</f>
        <v>0</v>
      </c>
      <c r="CH1543" s="36">
        <f>IF(OR(Table1[[#This Row],[Gov_Share]]="",Table1[[#This Row],[Opp_Share]]=""),"",ABS(Table1[[#This Row],[Gov_Share]]-Table1[[#This Row],[Opp_Share]]))</f>
        <v>1</v>
      </c>
      <c r="CI1543" s="36">
        <f>IF(Table1[[#This Row],[Gov_Aye]]+Table1[[#This Row],[Gov_No]]=0,"",ABS(Table1[[#This Row],[Gov_Aye]]-Table1[[#This Row],[Gov_No]])/(Table1[[#This Row],[Gov_Aye]]+Table1[[#This Row],[Gov_No]]))</f>
        <v>1</v>
      </c>
      <c r="CJ1543" s="36">
        <f>IF(Table1[[#This Row],[Opp_Aye]]+Table1[[#This Row],[Opp_No]]=0,"",ABS(Table1[[#This Row],[Opp_Aye]]-Table1[[#This Row],[Opp_No]])/(Table1[[#This Row],[Opp_Aye]]+Table1[[#This Row],[Opp_No]]))</f>
        <v>1</v>
      </c>
      <c r="CK15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0.97164466194731958</v>
      </c>
    </row>
    <row r="1544" spans="1:89" hidden="1" x14ac:dyDescent="0.75">
      <c r="A1544">
        <v>946</v>
      </c>
      <c r="B1544" s="17">
        <v>44215</v>
      </c>
      <c r="C1544" s="18">
        <v>0.78263888888888888</v>
      </c>
      <c r="D1544">
        <v>204</v>
      </c>
      <c r="E1544" s="20" t="s">
        <v>957</v>
      </c>
      <c r="F1544" t="s">
        <v>1978</v>
      </c>
      <c r="H1544">
        <v>364</v>
      </c>
      <c r="I1544">
        <v>266</v>
      </c>
      <c r="J1544">
        <v>0</v>
      </c>
      <c r="K1544">
        <v>0</v>
      </c>
      <c r="L1544">
        <v>0</v>
      </c>
      <c r="M1544" s="3">
        <v>356</v>
      </c>
      <c r="N1544">
        <v>8</v>
      </c>
      <c r="O1544">
        <v>0</v>
      </c>
      <c r="P1544">
        <v>0</v>
      </c>
      <c r="Q1544">
        <v>0</v>
      </c>
      <c r="R1544" s="4">
        <v>0</v>
      </c>
      <c r="S1544">
        <v>0</v>
      </c>
      <c r="T1544">
        <v>0</v>
      </c>
      <c r="U1544">
        <v>0</v>
      </c>
      <c r="V1544">
        <v>0</v>
      </c>
      <c r="W1544">
        <v>0</v>
      </c>
      <c r="X1544">
        <v>0</v>
      </c>
      <c r="Y1544">
        <v>0</v>
      </c>
      <c r="Z1544">
        <v>0</v>
      </c>
      <c r="AA1544">
        <v>0</v>
      </c>
      <c r="AB1544">
        <v>0</v>
      </c>
      <c r="AC1544">
        <v>0</v>
      </c>
      <c r="AD1544">
        <v>0</v>
      </c>
      <c r="AE1544">
        <v>1</v>
      </c>
      <c r="AF1544">
        <v>0</v>
      </c>
      <c r="AG1544" s="3">
        <v>0</v>
      </c>
      <c r="AH1544">
        <v>0</v>
      </c>
      <c r="AI1544">
        <v>0</v>
      </c>
      <c r="AJ1544">
        <v>1</v>
      </c>
      <c r="AK1544">
        <v>4</v>
      </c>
      <c r="AL1544" s="4">
        <v>197</v>
      </c>
      <c r="AM1544">
        <v>11</v>
      </c>
      <c r="AN1544">
        <v>3</v>
      </c>
      <c r="AO1544">
        <v>0</v>
      </c>
      <c r="AP1544">
        <v>47</v>
      </c>
      <c r="AQ1544">
        <v>2</v>
      </c>
      <c r="AR1544">
        <v>0</v>
      </c>
      <c r="AS1544">
        <v>0</v>
      </c>
      <c r="AT1544">
        <v>0</v>
      </c>
      <c r="AU1544">
        <v>0</v>
      </c>
      <c r="AV1544">
        <v>0</v>
      </c>
      <c r="AW1544">
        <v>0</v>
      </c>
      <c r="AX1544">
        <v>0</v>
      </c>
      <c r="AY1544">
        <v>0</v>
      </c>
      <c r="AZ1544">
        <v>0</v>
      </c>
      <c r="BA1544" s="3">
        <v>0</v>
      </c>
      <c r="BB1544">
        <v>0</v>
      </c>
      <c r="BC1544">
        <v>0</v>
      </c>
      <c r="BD1544">
        <v>0</v>
      </c>
      <c r="BE1544">
        <v>0</v>
      </c>
      <c r="BF1544" s="4">
        <v>0</v>
      </c>
      <c r="BG1544">
        <v>0</v>
      </c>
      <c r="BH1544">
        <v>0</v>
      </c>
      <c r="BI1544">
        <v>0</v>
      </c>
      <c r="BJ1544">
        <v>0</v>
      </c>
      <c r="BK1544">
        <v>0</v>
      </c>
      <c r="BL1544">
        <v>0</v>
      </c>
      <c r="BM1544">
        <v>0</v>
      </c>
      <c r="BN1544">
        <v>0</v>
      </c>
      <c r="BO1544">
        <v>0</v>
      </c>
      <c r="BP1544">
        <v>0</v>
      </c>
      <c r="BQ1544">
        <v>0</v>
      </c>
      <c r="BR1544">
        <v>0</v>
      </c>
      <c r="BS1544">
        <v>630</v>
      </c>
      <c r="BT1544">
        <v>0</v>
      </c>
      <c r="BU1544" s="1">
        <v>0.97</v>
      </c>
      <c r="BV1544" s="5">
        <f>IFERROR($BF1544/($AL1544+$R1544), "No Votes")</f>
        <v>0</v>
      </c>
      <c r="BW1544" s="5">
        <f>IFERROR($BA1544/($AG1544+$M1544), "No Votes")</f>
        <v>0</v>
      </c>
      <c r="BX1544" t="s">
        <v>2156</v>
      </c>
      <c r="BY1544" s="5" t="s">
        <v>2093</v>
      </c>
      <c r="BZ1544" s="5" t="s">
        <v>2088</v>
      </c>
      <c r="CA1544" s="28" t="str">
        <f>IF(Table1[[#This Row],[Party]]="Labour","Conservative","Labour")</f>
        <v>Labour</v>
      </c>
      <c r="CB1544" s="28" cm="1">
        <f t="array" ref="CB15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356</v>
      </c>
      <c r="CC1544" s="28" cm="1">
        <f t="array" ref="CC15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44" s="28">
        <f>IF(TRIM(Table1[[#This Row],[Party]])="Labour",Table1[[#This Row],[Conservative_Aye]],Table1[[#This Row],[Labour_Aye]])</f>
        <v>0</v>
      </c>
      <c r="CE1544" s="28">
        <f>IF(TRIM(Table1[[#This Row],[Party]])="Labour",Table1[[#This Row],[Conservative_No]],Table1[[#This Row],[Labour_No]])</f>
        <v>197</v>
      </c>
      <c r="CF1544" s="36">
        <f>IF(Table1[[#This Row],[Gov_Aye]]+Table1[[#This Row],[Gov_No]]=0,"",Table1[[#This Row],[Gov_Aye]]/(Table1[[#This Row],[Gov_Aye]]+Table1[[#This Row],[Gov_No]]))</f>
        <v>1</v>
      </c>
      <c r="CG1544" s="36">
        <f>IF(Table1[[#This Row],[Opp_Aye]]+Table1[[#This Row],[Opp_No]]=0,"",Table1[[#This Row],[Opp_Aye]]/(Table1[[#This Row],[Opp_Aye]]+Table1[[#This Row],[Opp_No]]))</f>
        <v>0</v>
      </c>
      <c r="CH1544" s="36">
        <f>IF(OR(Table1[[#This Row],[Gov_Share]]="",Table1[[#This Row],[Opp_Share]]=""),"",ABS(Table1[[#This Row],[Gov_Share]]-Table1[[#This Row],[Opp_Share]]))</f>
        <v>1</v>
      </c>
      <c r="CI1544" s="36">
        <f>IF(Table1[[#This Row],[Gov_Aye]]+Table1[[#This Row],[Gov_No]]=0,"",ABS(Table1[[#This Row],[Gov_Aye]]-Table1[[#This Row],[Gov_No]])/(Table1[[#This Row],[Gov_Aye]]+Table1[[#This Row],[Gov_No]]))</f>
        <v>1</v>
      </c>
      <c r="CJ1544" s="36">
        <f>IF(Table1[[#This Row],[Opp_Aye]]+Table1[[#This Row],[Opp_No]]=0,"",ABS(Table1[[#This Row],[Opp_Aye]]-Table1[[#This Row],[Opp_No]])/(Table1[[#This Row],[Opp_Aye]]+Table1[[#This Row],[Opp_No]]))</f>
        <v>1</v>
      </c>
      <c r="CK15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0.97156727678278554</v>
      </c>
    </row>
    <row r="1545" spans="1:89" x14ac:dyDescent="0.75">
      <c r="A1545" s="2">
        <v>1843</v>
      </c>
      <c r="B1545" s="15">
        <v>45573</v>
      </c>
      <c r="C1545" s="16">
        <v>0.79097222222222219</v>
      </c>
      <c r="D1545" s="2">
        <v>17</v>
      </c>
      <c r="E1545" s="19" t="s">
        <v>262</v>
      </c>
      <c r="F1545" s="2"/>
      <c r="G1545" s="2"/>
      <c r="H1545" s="2">
        <v>187</v>
      </c>
      <c r="I1545" s="2">
        <v>359</v>
      </c>
      <c r="J1545" s="2">
        <v>0</v>
      </c>
      <c r="K1545" s="2">
        <v>0</v>
      </c>
      <c r="L1545" s="2">
        <v>0</v>
      </c>
      <c r="M1545" s="3">
        <v>104</v>
      </c>
      <c r="N1545" s="2">
        <v>5</v>
      </c>
      <c r="O1545" s="2">
        <v>0</v>
      </c>
      <c r="P1545" s="2">
        <v>0</v>
      </c>
      <c r="Q1545" s="2">
        <v>5</v>
      </c>
      <c r="R1545" s="4">
        <v>0</v>
      </c>
      <c r="S1545" s="2">
        <v>65</v>
      </c>
      <c r="T1545" s="2">
        <v>4</v>
      </c>
      <c r="U1545" s="2">
        <v>1</v>
      </c>
      <c r="V1545" s="2">
        <v>0</v>
      </c>
      <c r="W1545" s="2">
        <v>0</v>
      </c>
      <c r="X1545" s="2">
        <v>0</v>
      </c>
      <c r="Y1545" s="2">
        <v>0</v>
      </c>
      <c r="Z1545" s="2">
        <v>1</v>
      </c>
      <c r="AA1545" s="2">
        <v>0</v>
      </c>
      <c r="AB1545" s="2">
        <v>1</v>
      </c>
      <c r="AC1545" s="2">
        <v>0</v>
      </c>
      <c r="AD1545" s="2">
        <v>0</v>
      </c>
      <c r="AE1545" s="2">
        <v>0</v>
      </c>
      <c r="AF1545" s="2">
        <v>0</v>
      </c>
      <c r="AG1545" s="3">
        <v>0</v>
      </c>
      <c r="AH1545" s="2">
        <v>0</v>
      </c>
      <c r="AI1545" s="2">
        <v>0</v>
      </c>
      <c r="AJ1545" s="2">
        <v>0</v>
      </c>
      <c r="AK1545" s="2">
        <v>5</v>
      </c>
      <c r="AL1545" s="4">
        <v>351</v>
      </c>
      <c r="AM1545" s="2">
        <v>0</v>
      </c>
      <c r="AN1545" s="2">
        <v>0</v>
      </c>
      <c r="AO1545" s="2">
        <v>0</v>
      </c>
      <c r="AP1545" s="2">
        <v>0</v>
      </c>
      <c r="AQ1545" s="2">
        <v>0</v>
      </c>
      <c r="AR1545" s="2">
        <v>0</v>
      </c>
      <c r="AS1545" s="2">
        <v>0</v>
      </c>
      <c r="AT1545" s="2">
        <v>0</v>
      </c>
      <c r="AU1545" s="2">
        <v>0</v>
      </c>
      <c r="AV1545" s="2">
        <v>0</v>
      </c>
      <c r="AW1545" s="2">
        <v>0</v>
      </c>
      <c r="AX1545" s="2">
        <v>0</v>
      </c>
      <c r="AY1545" s="2">
        <v>0</v>
      </c>
      <c r="AZ1545" s="2">
        <v>0</v>
      </c>
      <c r="BA1545" s="44">
        <v>0</v>
      </c>
      <c r="BB1545" s="2">
        <v>0</v>
      </c>
      <c r="BC1545" s="2">
        <v>0</v>
      </c>
      <c r="BD1545" s="2">
        <v>0</v>
      </c>
      <c r="BE1545" s="2">
        <v>5</v>
      </c>
      <c r="BF1545" s="45">
        <v>0</v>
      </c>
      <c r="BG1545" s="2">
        <v>0</v>
      </c>
      <c r="BH1545" s="2">
        <v>0</v>
      </c>
      <c r="BI1545" s="2">
        <v>0</v>
      </c>
      <c r="BJ1545" s="2">
        <v>0</v>
      </c>
      <c r="BK1545" s="2">
        <v>0</v>
      </c>
      <c r="BL1545" s="2">
        <v>0</v>
      </c>
      <c r="BM1545" s="2">
        <v>0</v>
      </c>
      <c r="BN1545" s="2">
        <v>0</v>
      </c>
      <c r="BO1545" s="2">
        <v>0</v>
      </c>
      <c r="BP1545" s="2">
        <v>0</v>
      </c>
      <c r="BQ1545" s="2">
        <v>0</v>
      </c>
      <c r="BR1545" s="2">
        <v>5</v>
      </c>
      <c r="BS1545" s="2">
        <v>542</v>
      </c>
      <c r="BT1545" s="2">
        <v>0.01</v>
      </c>
      <c r="BU1545" s="5">
        <v>0.83</v>
      </c>
      <c r="BV1545" s="5">
        <f>IFERROR($BF1545/($AL1545+$R1545), "No Votes")</f>
        <v>0</v>
      </c>
      <c r="BW1545" s="5">
        <f>IFERROR($BA1545/($AG1545+$M1545), "No Votes")</f>
        <v>0</v>
      </c>
      <c r="BX1545" t="s">
        <v>2157</v>
      </c>
      <c r="BY1545" s="5" t="s">
        <v>2098</v>
      </c>
      <c r="BZ1545" s="5" t="s">
        <v>2099</v>
      </c>
      <c r="CA1545" s="28" t="str">
        <f>IF(Table1[[#This Row],[Party]]="Labour","Conservative","Labour")</f>
        <v>Conservative</v>
      </c>
      <c r="CB1545" s="28" cm="1">
        <f t="array" ref="CB15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45" s="28" cm="1">
        <f t="array" ref="CC15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351</v>
      </c>
      <c r="CD1545" s="28">
        <f>IF(TRIM(Table1[[#This Row],[Party]])="Labour",Table1[[#This Row],[Conservative_Aye]],Table1[[#This Row],[Labour_Aye]])</f>
        <v>104</v>
      </c>
      <c r="CE1545" s="28">
        <f>IF(TRIM(Table1[[#This Row],[Party]])="Labour",Table1[[#This Row],[Conservative_No]],Table1[[#This Row],[Labour_No]])</f>
        <v>0</v>
      </c>
      <c r="CF1545" s="36">
        <f>IF(Table1[[#This Row],[Gov_Aye]]+Table1[[#This Row],[Gov_No]]=0,"",Table1[[#This Row],[Gov_Aye]]/(Table1[[#This Row],[Gov_Aye]]+Table1[[#This Row],[Gov_No]]))</f>
        <v>0</v>
      </c>
      <c r="CG1545" s="36">
        <f>IF(Table1[[#This Row],[Opp_Aye]]+Table1[[#This Row],[Opp_No]]=0,"",Table1[[#This Row],[Opp_Aye]]/(Table1[[#This Row],[Opp_Aye]]+Table1[[#This Row],[Opp_No]]))</f>
        <v>1</v>
      </c>
      <c r="CH1545" s="36">
        <f>IF(OR(Table1[[#This Row],[Gov_Share]]="",Table1[[#This Row],[Opp_Share]]=""),"",ABS(Table1[[#This Row],[Gov_Share]]-Table1[[#This Row],[Opp_Share]]))</f>
        <v>1</v>
      </c>
      <c r="CI1545" s="36">
        <f>IF(Table1[[#This Row],[Gov_Aye]]+Table1[[#This Row],[Gov_No]]=0,"",ABS(Table1[[#This Row],[Gov_Aye]]-Table1[[#This Row],[Gov_No]])/(Table1[[#This Row],[Gov_Aye]]+Table1[[#This Row],[Gov_No]]))</f>
        <v>1</v>
      </c>
      <c r="CJ1545" s="36">
        <f>IF(Table1[[#This Row],[Opp_Aye]]+Table1[[#This Row],[Opp_No]]=0,"",ABS(Table1[[#This Row],[Opp_Aye]]-Table1[[#This Row],[Opp_No]])/(Table1[[#This Row],[Opp_Aye]]+Table1[[#This Row],[Opp_No]]))</f>
        <v>1</v>
      </c>
      <c r="CK15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0.89769820971867009</v>
      </c>
    </row>
    <row r="1546" spans="1:89" x14ac:dyDescent="0.75">
      <c r="A1546" s="2">
        <v>1887</v>
      </c>
      <c r="B1546" s="15">
        <v>45636</v>
      </c>
      <c r="C1546" s="16">
        <v>0.6743055555555556</v>
      </c>
      <c r="D1546" s="2">
        <v>61</v>
      </c>
      <c r="E1546" s="19" t="s">
        <v>753</v>
      </c>
      <c r="F1546" s="2"/>
      <c r="G1546" s="2"/>
      <c r="H1546" s="2">
        <v>184</v>
      </c>
      <c r="I1546" s="2">
        <v>359</v>
      </c>
      <c r="J1546" s="2">
        <v>0</v>
      </c>
      <c r="K1546" s="2">
        <v>0</v>
      </c>
      <c r="L1546" s="2">
        <v>0</v>
      </c>
      <c r="M1546" s="3">
        <v>98</v>
      </c>
      <c r="N1546" s="2">
        <v>5</v>
      </c>
      <c r="O1546" s="2">
        <v>0</v>
      </c>
      <c r="P1546" s="2">
        <v>0</v>
      </c>
      <c r="Q1546" s="2">
        <v>1</v>
      </c>
      <c r="R1546" s="4">
        <v>0</v>
      </c>
      <c r="S1546" s="2">
        <v>66</v>
      </c>
      <c r="T1546" s="2">
        <v>3</v>
      </c>
      <c r="U1546" s="2">
        <v>0</v>
      </c>
      <c r="V1546" s="2">
        <v>9</v>
      </c>
      <c r="W1546" s="2">
        <v>0</v>
      </c>
      <c r="X1546" s="2">
        <v>0</v>
      </c>
      <c r="Y1546" s="2">
        <v>0</v>
      </c>
      <c r="Z1546" s="2">
        <v>1</v>
      </c>
      <c r="AA1546" s="2">
        <v>0</v>
      </c>
      <c r="AB1546" s="2">
        <v>1</v>
      </c>
      <c r="AC1546" s="2">
        <v>0</v>
      </c>
      <c r="AD1546" s="2">
        <v>0</v>
      </c>
      <c r="AE1546" s="2">
        <v>0</v>
      </c>
      <c r="AF1546" s="2">
        <v>0</v>
      </c>
      <c r="AG1546" s="3">
        <v>0</v>
      </c>
      <c r="AH1546" s="2">
        <v>0</v>
      </c>
      <c r="AI1546" s="2">
        <v>0</v>
      </c>
      <c r="AJ1546" s="2">
        <v>4</v>
      </c>
      <c r="AK1546" s="2">
        <v>8</v>
      </c>
      <c r="AL1546" s="4">
        <v>346</v>
      </c>
      <c r="AM1546" s="2">
        <v>0</v>
      </c>
      <c r="AN1546" s="2">
        <v>0</v>
      </c>
      <c r="AO1546" s="2">
        <v>0</v>
      </c>
      <c r="AP1546" s="2">
        <v>0</v>
      </c>
      <c r="AQ1546" s="2">
        <v>0</v>
      </c>
      <c r="AR1546" s="2">
        <v>0</v>
      </c>
      <c r="AS1546" s="2">
        <v>0</v>
      </c>
      <c r="AT1546" s="2">
        <v>0</v>
      </c>
      <c r="AU1546" s="2">
        <v>0</v>
      </c>
      <c r="AV1546" s="2">
        <v>0</v>
      </c>
      <c r="AW1546" s="2">
        <v>0</v>
      </c>
      <c r="AX1546" s="2">
        <v>0</v>
      </c>
      <c r="AY1546" s="2">
        <v>0</v>
      </c>
      <c r="AZ1546" s="2">
        <v>0</v>
      </c>
      <c r="BA1546" s="44">
        <v>0</v>
      </c>
      <c r="BB1546" s="2">
        <v>0</v>
      </c>
      <c r="BC1546" s="2">
        <v>0</v>
      </c>
      <c r="BD1546" s="2">
        <v>0</v>
      </c>
      <c r="BE1546" s="2">
        <v>1</v>
      </c>
      <c r="BF1546" s="45">
        <v>0</v>
      </c>
      <c r="BG1546" s="2">
        <v>0</v>
      </c>
      <c r="BH1546" s="2">
        <v>0</v>
      </c>
      <c r="BI1546" s="2">
        <v>0</v>
      </c>
      <c r="BJ1546" s="2">
        <v>0</v>
      </c>
      <c r="BK1546" s="2">
        <v>0</v>
      </c>
      <c r="BL1546" s="2">
        <v>0</v>
      </c>
      <c r="BM1546" s="2">
        <v>0</v>
      </c>
      <c r="BN1546" s="2">
        <v>0</v>
      </c>
      <c r="BO1546" s="2">
        <v>0</v>
      </c>
      <c r="BP1546" s="2">
        <v>0</v>
      </c>
      <c r="BQ1546" s="2">
        <v>0</v>
      </c>
      <c r="BR1546" s="2">
        <v>1</v>
      </c>
      <c r="BS1546" s="2">
        <v>542</v>
      </c>
      <c r="BT1546" s="2">
        <v>0</v>
      </c>
      <c r="BU1546" s="5">
        <v>0.83</v>
      </c>
      <c r="BV1546" s="5">
        <f>IFERROR($BF1546/($AL1546+$R1546), "No Votes")</f>
        <v>0</v>
      </c>
      <c r="BW1546" s="5">
        <f>IFERROR($BA1546/($AG1546+$M1546), "No Votes")</f>
        <v>0</v>
      </c>
      <c r="BX1546" t="s">
        <v>2157</v>
      </c>
      <c r="BY1546" s="5" t="s">
        <v>2098</v>
      </c>
      <c r="BZ1546" s="5" t="s">
        <v>2099</v>
      </c>
      <c r="CA1546" s="28" t="str">
        <f>IF(Table1[[#This Row],[Party]]="Labour","Conservative","Labour")</f>
        <v>Conservative</v>
      </c>
      <c r="CB1546" s="28" cm="1">
        <f t="array" ref="CB15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46" s="28" cm="1">
        <f t="array" ref="CC15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346</v>
      </c>
      <c r="CD1546" s="28">
        <f>IF(TRIM(Table1[[#This Row],[Party]])="Labour",Table1[[#This Row],[Conservative_Aye]],Table1[[#This Row],[Labour_Aye]])</f>
        <v>98</v>
      </c>
      <c r="CE1546" s="28">
        <f>IF(TRIM(Table1[[#This Row],[Party]])="Labour",Table1[[#This Row],[Conservative_No]],Table1[[#This Row],[Labour_No]])</f>
        <v>0</v>
      </c>
      <c r="CF1546" s="36">
        <f>IF(Table1[[#This Row],[Gov_Aye]]+Table1[[#This Row],[Gov_No]]=0,"",Table1[[#This Row],[Gov_Aye]]/(Table1[[#This Row],[Gov_Aye]]+Table1[[#This Row],[Gov_No]]))</f>
        <v>0</v>
      </c>
      <c r="CG1546" s="36">
        <f>IF(Table1[[#This Row],[Opp_Aye]]+Table1[[#This Row],[Opp_No]]=0,"",Table1[[#This Row],[Opp_Aye]]/(Table1[[#This Row],[Opp_Aye]]+Table1[[#This Row],[Opp_No]]))</f>
        <v>1</v>
      </c>
      <c r="CH1546" s="36">
        <f>IF(OR(Table1[[#This Row],[Gov_Share]]="",Table1[[#This Row],[Opp_Share]]=""),"",ABS(Table1[[#This Row],[Gov_Share]]-Table1[[#This Row],[Opp_Share]]))</f>
        <v>1</v>
      </c>
      <c r="CI1546" s="36">
        <f>IF(Table1[[#This Row],[Gov_Aye]]+Table1[[#This Row],[Gov_No]]=0,"",ABS(Table1[[#This Row],[Gov_Aye]]-Table1[[#This Row],[Gov_No]])/(Table1[[#This Row],[Gov_Aye]]+Table1[[#This Row],[Gov_No]]))</f>
        <v>1</v>
      </c>
      <c r="CJ1546" s="36">
        <f>IF(Table1[[#This Row],[Opp_Aye]]+Table1[[#This Row],[Opp_No]]=0,"",ABS(Table1[[#This Row],[Opp_Aye]]-Table1[[#This Row],[Opp_No]])/(Table1[[#This Row],[Opp_Aye]]+Table1[[#This Row],[Opp_No]]))</f>
        <v>1</v>
      </c>
      <c r="CK15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0.89767765614123896</v>
      </c>
    </row>
    <row r="1547" spans="1:89" hidden="1" x14ac:dyDescent="0.75">
      <c r="A1547" s="2">
        <v>947</v>
      </c>
      <c r="B1547" s="15">
        <v>44215</v>
      </c>
      <c r="C1547" s="16">
        <v>0.79027777777777775</v>
      </c>
      <c r="D1547" s="2">
        <v>205</v>
      </c>
      <c r="E1547" s="19" t="s">
        <v>344</v>
      </c>
      <c r="F1547" s="2" t="s">
        <v>1978</v>
      </c>
      <c r="G1547" s="2"/>
      <c r="H1547" s="2">
        <v>353</v>
      </c>
      <c r="I1547" s="2">
        <v>270</v>
      </c>
      <c r="J1547" s="2">
        <v>0</v>
      </c>
      <c r="K1547" s="2">
        <v>0</v>
      </c>
      <c r="L1547" s="2">
        <v>0</v>
      </c>
      <c r="M1547" s="3">
        <v>353</v>
      </c>
      <c r="N1547" s="2">
        <v>0</v>
      </c>
      <c r="O1547" s="2">
        <v>0</v>
      </c>
      <c r="P1547" s="2">
        <v>0</v>
      </c>
      <c r="Q1547" s="2">
        <v>0</v>
      </c>
      <c r="R1547" s="4">
        <v>0</v>
      </c>
      <c r="S1547" s="2">
        <v>0</v>
      </c>
      <c r="T1547" s="2">
        <v>0</v>
      </c>
      <c r="U1547" s="2">
        <v>0</v>
      </c>
      <c r="V1547" s="2">
        <v>0</v>
      </c>
      <c r="W1547" s="2">
        <v>0</v>
      </c>
      <c r="X1547" s="2">
        <v>0</v>
      </c>
      <c r="Y1547" s="2">
        <v>0</v>
      </c>
      <c r="Z1547" s="2">
        <v>0</v>
      </c>
      <c r="AA1547" s="2">
        <v>0</v>
      </c>
      <c r="AB1547" s="2">
        <v>0</v>
      </c>
      <c r="AC1547" s="2">
        <v>0</v>
      </c>
      <c r="AD1547" s="2">
        <v>0</v>
      </c>
      <c r="AE1547" s="2">
        <v>1</v>
      </c>
      <c r="AF1547" s="2">
        <v>0</v>
      </c>
      <c r="AG1547" s="3">
        <v>4</v>
      </c>
      <c r="AH1547" s="2">
        <v>0</v>
      </c>
      <c r="AI1547" s="2">
        <v>0</v>
      </c>
      <c r="AJ1547" s="2">
        <v>1</v>
      </c>
      <c r="AK1547" s="2">
        <v>4</v>
      </c>
      <c r="AL1547" s="4">
        <v>197</v>
      </c>
      <c r="AM1547" s="2">
        <v>11</v>
      </c>
      <c r="AN1547" s="2">
        <v>3</v>
      </c>
      <c r="AO1547" s="2">
        <v>0</v>
      </c>
      <c r="AP1547" s="2">
        <v>47</v>
      </c>
      <c r="AQ1547" s="2">
        <v>2</v>
      </c>
      <c r="AR1547" s="2">
        <v>0</v>
      </c>
      <c r="AS1547" s="2">
        <v>0</v>
      </c>
      <c r="AT1547" s="2">
        <v>0</v>
      </c>
      <c r="AU1547" s="2">
        <v>0</v>
      </c>
      <c r="AV1547" s="2">
        <v>0</v>
      </c>
      <c r="AW1547" s="2">
        <v>0</v>
      </c>
      <c r="AX1547" s="2">
        <v>0</v>
      </c>
      <c r="AY1547" s="2">
        <v>0</v>
      </c>
      <c r="AZ1547" s="2">
        <v>0</v>
      </c>
      <c r="BA1547" s="44">
        <v>4</v>
      </c>
      <c r="BB1547" s="2">
        <v>0</v>
      </c>
      <c r="BC1547" s="2">
        <v>0</v>
      </c>
      <c r="BD1547" s="2">
        <v>0</v>
      </c>
      <c r="BE1547" s="2">
        <v>0</v>
      </c>
      <c r="BF1547" s="45">
        <v>0</v>
      </c>
      <c r="BG1547" s="2">
        <v>0</v>
      </c>
      <c r="BH1547" s="2">
        <v>0</v>
      </c>
      <c r="BI1547" s="2">
        <v>0</v>
      </c>
      <c r="BJ1547" s="2">
        <v>0</v>
      </c>
      <c r="BK1547" s="2">
        <v>0</v>
      </c>
      <c r="BL1547" s="2">
        <v>0</v>
      </c>
      <c r="BM1547" s="2">
        <v>0</v>
      </c>
      <c r="BN1547" s="2">
        <v>0</v>
      </c>
      <c r="BO1547" s="2">
        <v>0</v>
      </c>
      <c r="BP1547" s="2">
        <v>0</v>
      </c>
      <c r="BQ1547" s="2">
        <v>0</v>
      </c>
      <c r="BR1547" s="2">
        <v>4</v>
      </c>
      <c r="BS1547" s="2">
        <v>623</v>
      </c>
      <c r="BT1547" s="2">
        <v>0.01</v>
      </c>
      <c r="BU1547" s="5">
        <v>0.96</v>
      </c>
      <c r="BV1547" s="5">
        <f>IFERROR($BF1547/($AL1547+$R1547), "No Votes")</f>
        <v>0</v>
      </c>
      <c r="BW1547" s="5">
        <f>IFERROR($BA1547/($AG1547+$M1547), "No Votes")</f>
        <v>1.1204481792717087E-2</v>
      </c>
      <c r="BX1547" t="s">
        <v>2156</v>
      </c>
      <c r="BY1547" s="5" t="s">
        <v>2093</v>
      </c>
      <c r="BZ1547" s="5" t="s">
        <v>2088</v>
      </c>
      <c r="CA1547" s="28" t="str">
        <f>IF(Table1[[#This Row],[Party]]="Labour","Conservative","Labour")</f>
        <v>Labour</v>
      </c>
      <c r="CB1547" s="28" cm="1">
        <f t="array" ref="CB15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353</v>
      </c>
      <c r="CC1547" s="28" cm="1">
        <f t="array" ref="CC15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1547" s="28">
        <f>IF(TRIM(Table1[[#This Row],[Party]])="Labour",Table1[[#This Row],[Conservative_Aye]],Table1[[#This Row],[Labour_Aye]])</f>
        <v>0</v>
      </c>
      <c r="CE1547" s="28">
        <f>IF(TRIM(Table1[[#This Row],[Party]])="Labour",Table1[[#This Row],[Conservative_No]],Table1[[#This Row],[Labour_No]])</f>
        <v>197</v>
      </c>
      <c r="CF1547" s="36">
        <f>IF(Table1[[#This Row],[Gov_Aye]]+Table1[[#This Row],[Gov_No]]=0,"",Table1[[#This Row],[Gov_Aye]]/(Table1[[#This Row],[Gov_Aye]]+Table1[[#This Row],[Gov_No]]))</f>
        <v>0.98879551820728295</v>
      </c>
      <c r="CG1547" s="36">
        <f>IF(Table1[[#This Row],[Opp_Aye]]+Table1[[#This Row],[Opp_No]]=0,"",Table1[[#This Row],[Opp_Aye]]/(Table1[[#This Row],[Opp_Aye]]+Table1[[#This Row],[Opp_No]]))</f>
        <v>0</v>
      </c>
      <c r="CH1547" s="36">
        <f>IF(OR(Table1[[#This Row],[Gov_Share]]="",Table1[[#This Row],[Opp_Share]]=""),"",ABS(Table1[[#This Row],[Gov_Share]]-Table1[[#This Row],[Opp_Share]]))</f>
        <v>0.98879551820728295</v>
      </c>
      <c r="CI1547" s="36">
        <f>IF(Table1[[#This Row],[Gov_Aye]]+Table1[[#This Row],[Gov_No]]=0,"",ABS(Table1[[#This Row],[Gov_Aye]]-Table1[[#This Row],[Gov_No]])/(Table1[[#This Row],[Gov_Aye]]+Table1[[#This Row],[Gov_No]]))</f>
        <v>0.97759103641456579</v>
      </c>
      <c r="CJ1547" s="36">
        <f>IF(Table1[[#This Row],[Opp_Aye]]+Table1[[#This Row],[Opp_No]]=0,"",ABS(Table1[[#This Row],[Opp_Aye]]-Table1[[#This Row],[Opp_No]])/(Table1[[#This Row],[Opp_Aye]]+Table1[[#This Row],[Opp_No]]))</f>
        <v>1</v>
      </c>
      <c r="CK15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0.96075788702354004</v>
      </c>
    </row>
    <row r="1548" spans="1:89" ht="29.5" hidden="1" x14ac:dyDescent="0.75">
      <c r="A1548" s="2">
        <v>971</v>
      </c>
      <c r="B1548" s="15">
        <v>44236</v>
      </c>
      <c r="C1548" s="16">
        <v>0.74513888888888891</v>
      </c>
      <c r="D1548" s="2">
        <v>229</v>
      </c>
      <c r="E1548" s="19" t="s">
        <v>438</v>
      </c>
      <c r="F1548" s="2" t="s">
        <v>1979</v>
      </c>
      <c r="G1548" s="2"/>
      <c r="H1548" s="2">
        <v>363</v>
      </c>
      <c r="I1548" s="2">
        <v>267</v>
      </c>
      <c r="J1548" s="2">
        <v>0</v>
      </c>
      <c r="K1548" s="2">
        <v>0</v>
      </c>
      <c r="L1548" s="2">
        <v>0</v>
      </c>
      <c r="M1548" s="3">
        <v>354</v>
      </c>
      <c r="N1548" s="2">
        <v>8</v>
      </c>
      <c r="O1548" s="2">
        <v>0</v>
      </c>
      <c r="P1548" s="2">
        <v>0</v>
      </c>
      <c r="Q1548" s="2">
        <v>0</v>
      </c>
      <c r="R1548" s="4">
        <v>0</v>
      </c>
      <c r="S1548" s="2">
        <v>0</v>
      </c>
      <c r="T1548" s="2">
        <v>0</v>
      </c>
      <c r="U1548" s="2">
        <v>0</v>
      </c>
      <c r="V1548" s="2">
        <v>0</v>
      </c>
      <c r="W1548" s="2">
        <v>0</v>
      </c>
      <c r="X1548" s="2">
        <v>0</v>
      </c>
      <c r="Y1548" s="2">
        <v>0</v>
      </c>
      <c r="Z1548" s="2">
        <v>0</v>
      </c>
      <c r="AA1548" s="2">
        <v>0</v>
      </c>
      <c r="AB1548" s="2">
        <v>0</v>
      </c>
      <c r="AC1548" s="2">
        <v>0</v>
      </c>
      <c r="AD1548" s="2">
        <v>0</v>
      </c>
      <c r="AE1548" s="2">
        <v>1</v>
      </c>
      <c r="AF1548" s="2">
        <v>0</v>
      </c>
      <c r="AG1548" s="3">
        <v>3</v>
      </c>
      <c r="AH1548" s="2">
        <v>0</v>
      </c>
      <c r="AI1548" s="2">
        <v>0</v>
      </c>
      <c r="AJ1548" s="2">
        <v>1</v>
      </c>
      <c r="AK1548" s="2">
        <v>4</v>
      </c>
      <c r="AL1548" s="4">
        <v>194</v>
      </c>
      <c r="AM1548" s="2">
        <v>11</v>
      </c>
      <c r="AN1548" s="2">
        <v>3</v>
      </c>
      <c r="AO1548" s="2">
        <v>0</v>
      </c>
      <c r="AP1548" s="2">
        <v>47</v>
      </c>
      <c r="AQ1548" s="2">
        <v>2</v>
      </c>
      <c r="AR1548" s="2">
        <v>0</v>
      </c>
      <c r="AS1548" s="2">
        <v>0</v>
      </c>
      <c r="AT1548" s="2">
        <v>0</v>
      </c>
      <c r="AU1548" s="2">
        <v>0</v>
      </c>
      <c r="AV1548" s="2">
        <v>0</v>
      </c>
      <c r="AW1548" s="2">
        <v>0</v>
      </c>
      <c r="AX1548" s="2">
        <v>0</v>
      </c>
      <c r="AY1548" s="2">
        <v>0</v>
      </c>
      <c r="AZ1548" s="2">
        <v>0</v>
      </c>
      <c r="BA1548" s="44">
        <v>3</v>
      </c>
      <c r="BB1548" s="2">
        <v>0</v>
      </c>
      <c r="BC1548" s="2">
        <v>0</v>
      </c>
      <c r="BD1548" s="2">
        <v>0</v>
      </c>
      <c r="BE1548" s="2">
        <v>0</v>
      </c>
      <c r="BF1548" s="45">
        <v>0</v>
      </c>
      <c r="BG1548" s="2">
        <v>0</v>
      </c>
      <c r="BH1548" s="2">
        <v>0</v>
      </c>
      <c r="BI1548" s="2">
        <v>0</v>
      </c>
      <c r="BJ1548" s="2">
        <v>0</v>
      </c>
      <c r="BK1548" s="2">
        <v>0</v>
      </c>
      <c r="BL1548" s="2">
        <v>0</v>
      </c>
      <c r="BM1548" s="2">
        <v>0</v>
      </c>
      <c r="BN1548" s="2">
        <v>0</v>
      </c>
      <c r="BO1548" s="2">
        <v>0</v>
      </c>
      <c r="BP1548" s="2">
        <v>0</v>
      </c>
      <c r="BQ1548" s="2">
        <v>0</v>
      </c>
      <c r="BR1548" s="2">
        <v>3</v>
      </c>
      <c r="BS1548" s="2">
        <v>628</v>
      </c>
      <c r="BT1548" s="2">
        <v>0</v>
      </c>
      <c r="BU1548" s="5">
        <v>0.97</v>
      </c>
      <c r="BV1548" s="5">
        <f>IFERROR($BF1548/($AL1548+$R1548), "No Votes")</f>
        <v>0</v>
      </c>
      <c r="BW1548" s="5">
        <f>IFERROR($BA1548/($AG1548+$M1548), "No Votes")</f>
        <v>8.4033613445378148E-3</v>
      </c>
      <c r="BX1548" t="s">
        <v>2156</v>
      </c>
      <c r="BY1548" s="5" t="s">
        <v>2093</v>
      </c>
      <c r="BZ1548" s="5" t="s">
        <v>2088</v>
      </c>
      <c r="CA1548" s="28" t="str">
        <f>IF(Table1[[#This Row],[Party]]="Labour","Conservative","Labour")</f>
        <v>Labour</v>
      </c>
      <c r="CB1548" s="28" cm="1">
        <f t="array" ref="CB15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354</v>
      </c>
      <c r="CC1548" s="28" cm="1">
        <f t="array" ref="CC15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548" s="28">
        <f>IF(TRIM(Table1[[#This Row],[Party]])="Labour",Table1[[#This Row],[Conservative_Aye]],Table1[[#This Row],[Labour_Aye]])</f>
        <v>0</v>
      </c>
      <c r="CE1548" s="28">
        <f>IF(TRIM(Table1[[#This Row],[Party]])="Labour",Table1[[#This Row],[Conservative_No]],Table1[[#This Row],[Labour_No]])</f>
        <v>194</v>
      </c>
      <c r="CF1548" s="36">
        <f>IF(Table1[[#This Row],[Gov_Aye]]+Table1[[#This Row],[Gov_No]]=0,"",Table1[[#This Row],[Gov_Aye]]/(Table1[[#This Row],[Gov_Aye]]+Table1[[#This Row],[Gov_No]]))</f>
        <v>0.99159663865546221</v>
      </c>
      <c r="CG1548" s="36">
        <f>IF(Table1[[#This Row],[Opp_Aye]]+Table1[[#This Row],[Opp_No]]=0,"",Table1[[#This Row],[Opp_Aye]]/(Table1[[#This Row],[Opp_Aye]]+Table1[[#This Row],[Opp_No]]))</f>
        <v>0</v>
      </c>
      <c r="CH1548" s="36">
        <f>IF(OR(Table1[[#This Row],[Gov_Share]]="",Table1[[#This Row],[Opp_Share]]=""),"",ABS(Table1[[#This Row],[Gov_Share]]-Table1[[#This Row],[Opp_Share]]))</f>
        <v>0.99159663865546221</v>
      </c>
      <c r="CI1548" s="36">
        <f>IF(Table1[[#This Row],[Gov_Aye]]+Table1[[#This Row],[Gov_No]]=0,"",ABS(Table1[[#This Row],[Gov_Aye]]-Table1[[#This Row],[Gov_No]])/(Table1[[#This Row],[Gov_Aye]]+Table1[[#This Row],[Gov_No]]))</f>
        <v>0.98319327731092432</v>
      </c>
      <c r="CJ1548" s="36">
        <f>IF(Table1[[#This Row],[Opp_Aye]]+Table1[[#This Row],[Opp_No]]=0,"",ABS(Table1[[#This Row],[Opp_Aye]]-Table1[[#This Row],[Opp_No]])/(Table1[[#This Row],[Opp_Aye]]+Table1[[#This Row],[Opp_No]]))</f>
        <v>1</v>
      </c>
      <c r="CK15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0.96350190522975609</v>
      </c>
    </row>
    <row r="1549" spans="1:89" ht="29.5" x14ac:dyDescent="0.75">
      <c r="A1549">
        <v>1138</v>
      </c>
      <c r="B1549" s="17">
        <v>44516</v>
      </c>
      <c r="C1549" s="18">
        <v>0.71319444444444446</v>
      </c>
      <c r="D1549">
        <v>109</v>
      </c>
      <c r="E1549" s="20" t="s">
        <v>755</v>
      </c>
      <c r="H1549">
        <v>238</v>
      </c>
      <c r="I1549">
        <v>310</v>
      </c>
      <c r="J1549">
        <v>1</v>
      </c>
      <c r="K1549">
        <v>1</v>
      </c>
      <c r="L1549">
        <v>0</v>
      </c>
      <c r="M1549" s="3">
        <v>0</v>
      </c>
      <c r="N1549">
        <v>5</v>
      </c>
      <c r="O1549">
        <v>0</v>
      </c>
      <c r="P1549">
        <v>1</v>
      </c>
      <c r="Q1549">
        <v>3</v>
      </c>
      <c r="R1549" s="4">
        <v>172</v>
      </c>
      <c r="S1549">
        <v>11</v>
      </c>
      <c r="T1549">
        <v>2</v>
      </c>
      <c r="U1549">
        <v>0</v>
      </c>
      <c r="V1549">
        <v>38</v>
      </c>
      <c r="W1549">
        <v>2</v>
      </c>
      <c r="X1549">
        <v>0</v>
      </c>
      <c r="Y1549">
        <v>0</v>
      </c>
      <c r="Z1549">
        <v>0</v>
      </c>
      <c r="AA1549">
        <v>0</v>
      </c>
      <c r="AB1549">
        <v>0</v>
      </c>
      <c r="AC1549">
        <v>0</v>
      </c>
      <c r="AD1549">
        <v>0</v>
      </c>
      <c r="AE1549">
        <v>0</v>
      </c>
      <c r="AF1549">
        <v>0</v>
      </c>
      <c r="AG1549" s="3">
        <v>308</v>
      </c>
      <c r="AH1549">
        <v>0</v>
      </c>
      <c r="AI1549">
        <v>0</v>
      </c>
      <c r="AJ1549">
        <v>0</v>
      </c>
      <c r="AK1549">
        <v>1</v>
      </c>
      <c r="AL1549" s="4">
        <v>0</v>
      </c>
      <c r="AM1549">
        <v>0</v>
      </c>
      <c r="AN1549">
        <v>0</v>
      </c>
      <c r="AO1549">
        <v>0</v>
      </c>
      <c r="AP1549">
        <v>0</v>
      </c>
      <c r="AQ1549">
        <v>0</v>
      </c>
      <c r="AR1549">
        <v>0</v>
      </c>
      <c r="AS1549">
        <v>0</v>
      </c>
      <c r="AT1549">
        <v>0</v>
      </c>
      <c r="AU1549">
        <v>0</v>
      </c>
      <c r="AV1549">
        <v>0</v>
      </c>
      <c r="AW1549">
        <v>0</v>
      </c>
      <c r="AX1549">
        <v>0</v>
      </c>
      <c r="AY1549">
        <v>0</v>
      </c>
      <c r="AZ1549">
        <v>0</v>
      </c>
      <c r="BA1549" s="3">
        <v>0</v>
      </c>
      <c r="BB1549">
        <v>0</v>
      </c>
      <c r="BC1549">
        <v>0</v>
      </c>
      <c r="BD1549">
        <v>0</v>
      </c>
      <c r="BE1549">
        <v>1</v>
      </c>
      <c r="BF1549" s="4">
        <v>0</v>
      </c>
      <c r="BG1549">
        <v>0</v>
      </c>
      <c r="BH1549">
        <v>0</v>
      </c>
      <c r="BI1549">
        <v>0</v>
      </c>
      <c r="BJ1549">
        <v>0</v>
      </c>
      <c r="BK1549">
        <v>0</v>
      </c>
      <c r="BL1549">
        <v>0</v>
      </c>
      <c r="BM1549">
        <v>0</v>
      </c>
      <c r="BN1549">
        <v>0</v>
      </c>
      <c r="BO1549">
        <v>0</v>
      </c>
      <c r="BP1549">
        <v>0</v>
      </c>
      <c r="BQ1549">
        <v>0</v>
      </c>
      <c r="BR1549">
        <v>1</v>
      </c>
      <c r="BS1549">
        <v>545</v>
      </c>
      <c r="BT1549">
        <v>0</v>
      </c>
      <c r="BU1549" s="1">
        <v>0.84</v>
      </c>
      <c r="BV1549" s="5">
        <f>IFERROR($BF1549/($AL1549+$R1549), "No Votes")</f>
        <v>0</v>
      </c>
      <c r="BW1549" s="5">
        <f>IFERROR($BA1549/($AG1549+$M1549), "No Votes")</f>
        <v>0</v>
      </c>
      <c r="BX1549" t="s">
        <v>2157</v>
      </c>
      <c r="BY1549" s="5" t="s">
        <v>2093</v>
      </c>
      <c r="BZ1549" s="5" t="s">
        <v>2088</v>
      </c>
      <c r="CA1549" s="28" t="str">
        <f>IF(Table1[[#This Row],[Party]]="Labour","Conservative","Labour")</f>
        <v>Labour</v>
      </c>
      <c r="CB1549" s="28" cm="1">
        <f t="array" ref="CB15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49" s="28" cm="1">
        <f t="array" ref="CC15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308</v>
      </c>
      <c r="CD1549" s="28">
        <f>IF(TRIM(Table1[[#This Row],[Party]])="Labour",Table1[[#This Row],[Conservative_Aye]],Table1[[#This Row],[Labour_Aye]])</f>
        <v>172</v>
      </c>
      <c r="CE1549" s="28">
        <f>IF(TRIM(Table1[[#This Row],[Party]])="Labour",Table1[[#This Row],[Conservative_No]],Table1[[#This Row],[Labour_No]])</f>
        <v>0</v>
      </c>
      <c r="CF1549" s="36">
        <f>IF(Table1[[#This Row],[Gov_Aye]]+Table1[[#This Row],[Gov_No]]=0,"",Table1[[#This Row],[Gov_Aye]]/(Table1[[#This Row],[Gov_Aye]]+Table1[[#This Row],[Gov_No]]))</f>
        <v>0</v>
      </c>
      <c r="CG1549" s="36">
        <f>IF(Table1[[#This Row],[Opp_Aye]]+Table1[[#This Row],[Opp_No]]=0,"",Table1[[#This Row],[Opp_Aye]]/(Table1[[#This Row],[Opp_Aye]]+Table1[[#This Row],[Opp_No]]))</f>
        <v>1</v>
      </c>
      <c r="CH1549" s="36">
        <f>IF(OR(Table1[[#This Row],[Gov_Share]]="",Table1[[#This Row],[Opp_Share]]=""),"",ABS(Table1[[#This Row],[Gov_Share]]-Table1[[#This Row],[Opp_Share]]))</f>
        <v>1</v>
      </c>
      <c r="CI1549" s="36">
        <f>IF(Table1[[#This Row],[Gov_Aye]]+Table1[[#This Row],[Gov_No]]=0,"",ABS(Table1[[#This Row],[Gov_Aye]]-Table1[[#This Row],[Gov_No]])/(Table1[[#This Row],[Gov_Aye]]+Table1[[#This Row],[Gov_No]]))</f>
        <v>1</v>
      </c>
      <c r="CJ1549" s="36">
        <f>IF(Table1[[#This Row],[Opp_Aye]]+Table1[[#This Row],[Opp_No]]=0,"",ABS(Table1[[#This Row],[Opp_Aye]]-Table1[[#This Row],[Opp_No]])/(Table1[[#This Row],[Opp_Aye]]+Table1[[#This Row],[Opp_No]]))</f>
        <v>1</v>
      </c>
      <c r="CK15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0.96752265861027187</v>
      </c>
    </row>
    <row r="1550" spans="1:89" x14ac:dyDescent="0.75">
      <c r="A1550" s="2">
        <v>1881</v>
      </c>
      <c r="B1550" s="15">
        <v>45630</v>
      </c>
      <c r="C1550" s="16">
        <v>0.70625000000000004</v>
      </c>
      <c r="D1550" s="2">
        <v>55</v>
      </c>
      <c r="E1550" s="19" t="s">
        <v>488</v>
      </c>
      <c r="F1550" s="2"/>
      <c r="G1550" s="2"/>
      <c r="H1550" s="2">
        <v>181</v>
      </c>
      <c r="I1550" s="2">
        <v>339</v>
      </c>
      <c r="J1550" s="2">
        <v>0</v>
      </c>
      <c r="K1550" s="2">
        <v>0</v>
      </c>
      <c r="L1550" s="2">
        <v>0</v>
      </c>
      <c r="M1550" s="3">
        <v>96</v>
      </c>
      <c r="N1550" s="2">
        <v>3</v>
      </c>
      <c r="O1550" s="2">
        <v>0</v>
      </c>
      <c r="P1550" s="2">
        <v>0</v>
      </c>
      <c r="Q1550" s="2">
        <v>2</v>
      </c>
      <c r="R1550" s="4">
        <v>0</v>
      </c>
      <c r="S1550" s="2">
        <v>63</v>
      </c>
      <c r="T1550" s="2">
        <v>4</v>
      </c>
      <c r="U1550" s="2">
        <v>3</v>
      </c>
      <c r="V1550" s="2">
        <v>8</v>
      </c>
      <c r="W1550" s="2">
        <v>0</v>
      </c>
      <c r="X1550" s="2">
        <v>0</v>
      </c>
      <c r="Y1550" s="2">
        <v>0</v>
      </c>
      <c r="Z1550" s="2">
        <v>1</v>
      </c>
      <c r="AA1550" s="2">
        <v>0</v>
      </c>
      <c r="AB1550" s="2">
        <v>1</v>
      </c>
      <c r="AC1550" s="2">
        <v>0</v>
      </c>
      <c r="AD1550" s="2">
        <v>0</v>
      </c>
      <c r="AE1550" s="2">
        <v>0</v>
      </c>
      <c r="AF1550" s="2">
        <v>0</v>
      </c>
      <c r="AG1550" s="3">
        <v>0</v>
      </c>
      <c r="AH1550" s="2">
        <v>0</v>
      </c>
      <c r="AI1550" s="2">
        <v>0</v>
      </c>
      <c r="AJ1550" s="2">
        <v>2</v>
      </c>
      <c r="AK1550" s="2">
        <v>7</v>
      </c>
      <c r="AL1550" s="4">
        <v>330</v>
      </c>
      <c r="AM1550" s="2">
        <v>0</v>
      </c>
      <c r="AN1550" s="2">
        <v>0</v>
      </c>
      <c r="AO1550" s="2">
        <v>0</v>
      </c>
      <c r="AP1550" s="2">
        <v>0</v>
      </c>
      <c r="AQ1550" s="2">
        <v>0</v>
      </c>
      <c r="AR1550" s="2">
        <v>0</v>
      </c>
      <c r="AS1550" s="2">
        <v>0</v>
      </c>
      <c r="AT1550" s="2">
        <v>0</v>
      </c>
      <c r="AU1550" s="2">
        <v>0</v>
      </c>
      <c r="AV1550" s="2">
        <v>0</v>
      </c>
      <c r="AW1550" s="2">
        <v>0</v>
      </c>
      <c r="AX1550" s="2">
        <v>0</v>
      </c>
      <c r="AY1550" s="2">
        <v>0</v>
      </c>
      <c r="AZ1550" s="2">
        <v>0</v>
      </c>
      <c r="BA1550" s="44">
        <v>0</v>
      </c>
      <c r="BB1550" s="2">
        <v>0</v>
      </c>
      <c r="BC1550" s="2">
        <v>0</v>
      </c>
      <c r="BD1550" s="2">
        <v>0</v>
      </c>
      <c r="BE1550" s="2">
        <v>2</v>
      </c>
      <c r="BF1550" s="45">
        <v>0</v>
      </c>
      <c r="BG1550" s="2">
        <v>0</v>
      </c>
      <c r="BH1550" s="2">
        <v>0</v>
      </c>
      <c r="BI1550" s="2">
        <v>0</v>
      </c>
      <c r="BJ1550" s="2">
        <v>0</v>
      </c>
      <c r="BK1550" s="2">
        <v>0</v>
      </c>
      <c r="BL1550" s="2">
        <v>0</v>
      </c>
      <c r="BM1550" s="2">
        <v>0</v>
      </c>
      <c r="BN1550" s="2">
        <v>0</v>
      </c>
      <c r="BO1550" s="2">
        <v>0</v>
      </c>
      <c r="BP1550" s="2">
        <v>0</v>
      </c>
      <c r="BQ1550" s="2">
        <v>0</v>
      </c>
      <c r="BR1550" s="2">
        <v>2</v>
      </c>
      <c r="BS1550" s="2">
        <v>520</v>
      </c>
      <c r="BT1550" s="2">
        <v>0</v>
      </c>
      <c r="BU1550" s="5">
        <v>0.8</v>
      </c>
      <c r="BV1550" s="5">
        <f>IFERROR($BF1550/($AL1550+$R1550), "No Votes")</f>
        <v>0</v>
      </c>
      <c r="BW1550" s="5">
        <f>IFERROR($BA1550/($AG1550+$M1550), "No Votes")</f>
        <v>0</v>
      </c>
      <c r="BX1550" t="s">
        <v>2157</v>
      </c>
      <c r="BY1550" s="5" t="s">
        <v>2098</v>
      </c>
      <c r="BZ1550" s="5" t="s">
        <v>2099</v>
      </c>
      <c r="CA1550" s="28" t="str">
        <f>IF(Table1[[#This Row],[Party]]="Labour","Conservative","Labour")</f>
        <v>Conservative</v>
      </c>
      <c r="CB1550" s="28" cm="1">
        <f t="array" ref="CB15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50" s="28" cm="1">
        <f t="array" ref="CC15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330</v>
      </c>
      <c r="CD1550" s="28">
        <f>IF(TRIM(Table1[[#This Row],[Party]])="Labour",Table1[[#This Row],[Conservative_Aye]],Table1[[#This Row],[Labour_Aye]])</f>
        <v>96</v>
      </c>
      <c r="CE1550" s="28">
        <f>IF(TRIM(Table1[[#This Row],[Party]])="Labour",Table1[[#This Row],[Conservative_No]],Table1[[#This Row],[Labour_No]])</f>
        <v>0</v>
      </c>
      <c r="CF1550" s="36">
        <f>IF(Table1[[#This Row],[Gov_Aye]]+Table1[[#This Row],[Gov_No]]=0,"",Table1[[#This Row],[Gov_Aye]]/(Table1[[#This Row],[Gov_Aye]]+Table1[[#This Row],[Gov_No]]))</f>
        <v>0</v>
      </c>
      <c r="CG1550" s="36">
        <f>IF(Table1[[#This Row],[Opp_Aye]]+Table1[[#This Row],[Opp_No]]=0,"",Table1[[#This Row],[Opp_Aye]]/(Table1[[#This Row],[Opp_Aye]]+Table1[[#This Row],[Opp_No]]))</f>
        <v>1</v>
      </c>
      <c r="CH1550" s="36">
        <f>IF(OR(Table1[[#This Row],[Gov_Share]]="",Table1[[#This Row],[Opp_Share]]=""),"",ABS(Table1[[#This Row],[Gov_Share]]-Table1[[#This Row],[Opp_Share]]))</f>
        <v>1</v>
      </c>
      <c r="CI1550" s="36">
        <f>IF(Table1[[#This Row],[Gov_Aye]]+Table1[[#This Row],[Gov_No]]=0,"",ABS(Table1[[#This Row],[Gov_Aye]]-Table1[[#This Row],[Gov_No]])/(Table1[[#This Row],[Gov_Aye]]+Table1[[#This Row],[Gov_No]]))</f>
        <v>1</v>
      </c>
      <c r="CJ1550" s="36">
        <f>IF(Table1[[#This Row],[Opp_Aye]]+Table1[[#This Row],[Opp_No]]=0,"",ABS(Table1[[#This Row],[Opp_Aye]]-Table1[[#This Row],[Opp_No]])/(Table1[[#This Row],[Opp_Aye]]+Table1[[#This Row],[Opp_No]]))</f>
        <v>1</v>
      </c>
      <c r="CK15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0.89664718548139033</v>
      </c>
    </row>
    <row r="1551" spans="1:89" x14ac:dyDescent="0.75">
      <c r="A1551">
        <v>1842</v>
      </c>
      <c r="B1551" s="17">
        <v>45573</v>
      </c>
      <c r="C1551" s="18">
        <v>0.67777777777777781</v>
      </c>
      <c r="D1551">
        <v>16</v>
      </c>
      <c r="E1551" s="20" t="s">
        <v>323</v>
      </c>
      <c r="H1551">
        <v>190</v>
      </c>
      <c r="I1551">
        <v>363</v>
      </c>
      <c r="J1551">
        <v>0</v>
      </c>
      <c r="K1551">
        <v>0</v>
      </c>
      <c r="L1551">
        <v>0</v>
      </c>
      <c r="M1551" s="3">
        <v>110</v>
      </c>
      <c r="N1551">
        <v>4</v>
      </c>
      <c r="O1551">
        <v>0</v>
      </c>
      <c r="P1551">
        <v>0</v>
      </c>
      <c r="Q1551">
        <v>5</v>
      </c>
      <c r="R1551" s="4">
        <v>0</v>
      </c>
      <c r="S1551">
        <v>64</v>
      </c>
      <c r="T1551">
        <v>0</v>
      </c>
      <c r="U1551">
        <v>5</v>
      </c>
      <c r="V1551">
        <v>0</v>
      </c>
      <c r="W1551">
        <v>0</v>
      </c>
      <c r="X1551">
        <v>0</v>
      </c>
      <c r="Y1551">
        <v>0</v>
      </c>
      <c r="Z1551">
        <v>1</v>
      </c>
      <c r="AA1551">
        <v>0</v>
      </c>
      <c r="AB1551">
        <v>1</v>
      </c>
      <c r="AC1551">
        <v>0</v>
      </c>
      <c r="AD1551">
        <v>0</v>
      </c>
      <c r="AE1551">
        <v>0</v>
      </c>
      <c r="AF1551">
        <v>0</v>
      </c>
      <c r="AG1551" s="3">
        <v>0</v>
      </c>
      <c r="AH1551">
        <v>0</v>
      </c>
      <c r="AI1551">
        <v>0</v>
      </c>
      <c r="AJ1551">
        <v>2</v>
      </c>
      <c r="AK1551">
        <v>4</v>
      </c>
      <c r="AL1551" s="4">
        <v>350</v>
      </c>
      <c r="AM1551">
        <v>0</v>
      </c>
      <c r="AN1551">
        <v>4</v>
      </c>
      <c r="AO1551">
        <v>0</v>
      </c>
      <c r="AP1551">
        <v>0</v>
      </c>
      <c r="AQ1551">
        <v>2</v>
      </c>
      <c r="AR1551">
        <v>0</v>
      </c>
      <c r="AS1551">
        <v>0</v>
      </c>
      <c r="AT1551">
        <v>0</v>
      </c>
      <c r="AU1551">
        <v>0</v>
      </c>
      <c r="AV1551">
        <v>0</v>
      </c>
      <c r="AW1551">
        <v>0</v>
      </c>
      <c r="AX1551">
        <v>0</v>
      </c>
      <c r="AY1551">
        <v>0</v>
      </c>
      <c r="AZ1551">
        <v>0</v>
      </c>
      <c r="BA1551" s="3">
        <v>0</v>
      </c>
      <c r="BB1551">
        <v>0</v>
      </c>
      <c r="BC1551">
        <v>0</v>
      </c>
      <c r="BD1551">
        <v>0</v>
      </c>
      <c r="BE1551">
        <v>4</v>
      </c>
      <c r="BF1551" s="4">
        <v>0</v>
      </c>
      <c r="BG1551">
        <v>0</v>
      </c>
      <c r="BH1551">
        <v>0</v>
      </c>
      <c r="BI1551">
        <v>0</v>
      </c>
      <c r="BJ1551">
        <v>0</v>
      </c>
      <c r="BK1551">
        <v>0</v>
      </c>
      <c r="BL1551">
        <v>0</v>
      </c>
      <c r="BM1551">
        <v>0</v>
      </c>
      <c r="BN1551">
        <v>0</v>
      </c>
      <c r="BO1551">
        <v>0</v>
      </c>
      <c r="BP1551">
        <v>0</v>
      </c>
      <c r="BQ1551">
        <v>0</v>
      </c>
      <c r="BR1551">
        <v>4</v>
      </c>
      <c r="BS1551">
        <v>552</v>
      </c>
      <c r="BT1551">
        <v>0.01</v>
      </c>
      <c r="BU1551" s="1">
        <v>0.85</v>
      </c>
      <c r="BV1551" s="5">
        <f>IFERROR($BF1551/($AL1551+$R1551), "No Votes")</f>
        <v>0</v>
      </c>
      <c r="BW1551" s="5">
        <f>IFERROR($BA1551/($AG1551+$M1551), "No Votes")</f>
        <v>0</v>
      </c>
      <c r="BX1551" t="s">
        <v>2157</v>
      </c>
      <c r="BY1551" s="5" t="s">
        <v>2098</v>
      </c>
      <c r="BZ1551" s="5" t="s">
        <v>2099</v>
      </c>
      <c r="CA1551" s="28" t="str">
        <f>IF(Table1[[#This Row],[Party]]="Labour","Conservative","Labour")</f>
        <v>Conservative</v>
      </c>
      <c r="CB1551" s="28" cm="1">
        <f t="array" ref="CB15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51" s="28" cm="1">
        <f t="array" ref="CC15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350</v>
      </c>
      <c r="CD1551" s="28">
        <f>IF(TRIM(Table1[[#This Row],[Party]])="Labour",Table1[[#This Row],[Conservative_Aye]],Table1[[#This Row],[Labour_Aye]])</f>
        <v>110</v>
      </c>
      <c r="CE1551" s="28">
        <f>IF(TRIM(Table1[[#This Row],[Party]])="Labour",Table1[[#This Row],[Conservative_No]],Table1[[#This Row],[Labour_No]])</f>
        <v>0</v>
      </c>
      <c r="CF1551" s="36">
        <f>IF(Table1[[#This Row],[Gov_Aye]]+Table1[[#This Row],[Gov_No]]=0,"",Table1[[#This Row],[Gov_Aye]]/(Table1[[#This Row],[Gov_Aye]]+Table1[[#This Row],[Gov_No]]))</f>
        <v>0</v>
      </c>
      <c r="CG1551" s="36">
        <f>IF(Table1[[#This Row],[Opp_Aye]]+Table1[[#This Row],[Opp_No]]=0,"",Table1[[#This Row],[Opp_Aye]]/(Table1[[#This Row],[Opp_Aye]]+Table1[[#This Row],[Opp_No]]))</f>
        <v>1</v>
      </c>
      <c r="CH1551" s="36">
        <f>IF(OR(Table1[[#This Row],[Gov_Share]]="",Table1[[#This Row],[Opp_Share]]=""),"",ABS(Table1[[#This Row],[Gov_Share]]-Table1[[#This Row],[Opp_Share]]))</f>
        <v>1</v>
      </c>
      <c r="CI1551" s="36">
        <f>IF(Table1[[#This Row],[Gov_Aye]]+Table1[[#This Row],[Gov_No]]=0,"",ABS(Table1[[#This Row],[Gov_Aye]]-Table1[[#This Row],[Gov_No]])/(Table1[[#This Row],[Gov_Aye]]+Table1[[#This Row],[Gov_No]]))</f>
        <v>1</v>
      </c>
      <c r="CJ1551" s="36">
        <f>IF(Table1[[#This Row],[Opp_Aye]]+Table1[[#This Row],[Opp_No]]=0,"",ABS(Table1[[#This Row],[Opp_Aye]]-Table1[[#This Row],[Opp_No]])/(Table1[[#This Row],[Opp_Aye]]+Table1[[#This Row],[Opp_No]]))</f>
        <v>1</v>
      </c>
      <c r="CK15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0.89637915808065938</v>
      </c>
    </row>
    <row r="1552" spans="1:89" hidden="1" x14ac:dyDescent="0.75">
      <c r="A1552" s="2">
        <v>949</v>
      </c>
      <c r="B1552" s="15">
        <v>44215</v>
      </c>
      <c r="C1552" s="16">
        <v>0.80486111111111114</v>
      </c>
      <c r="D1552" s="2">
        <v>207</v>
      </c>
      <c r="E1552" s="19" t="s">
        <v>953</v>
      </c>
      <c r="F1552" s="2" t="s">
        <v>1978</v>
      </c>
      <c r="G1552" s="2"/>
      <c r="H1552" s="2">
        <v>357</v>
      </c>
      <c r="I1552" s="2">
        <v>274</v>
      </c>
      <c r="J1552" s="2">
        <v>0</v>
      </c>
      <c r="K1552" s="2">
        <v>0</v>
      </c>
      <c r="L1552" s="2">
        <v>0</v>
      </c>
      <c r="M1552" s="3">
        <v>357</v>
      </c>
      <c r="N1552" s="2">
        <v>0</v>
      </c>
      <c r="O1552" s="2">
        <v>0</v>
      </c>
      <c r="P1552" s="2">
        <v>0</v>
      </c>
      <c r="Q1552" s="2">
        <v>0</v>
      </c>
      <c r="R1552" s="4">
        <v>0</v>
      </c>
      <c r="S1552" s="2">
        <v>0</v>
      </c>
      <c r="T1552" s="2">
        <v>0</v>
      </c>
      <c r="U1552" s="2">
        <v>0</v>
      </c>
      <c r="V1552" s="2">
        <v>0</v>
      </c>
      <c r="W1552" s="2">
        <v>0</v>
      </c>
      <c r="X1552" s="2">
        <v>0</v>
      </c>
      <c r="Y1552" s="2">
        <v>0</v>
      </c>
      <c r="Z1552" s="2">
        <v>0</v>
      </c>
      <c r="AA1552" s="2">
        <v>0</v>
      </c>
      <c r="AB1552" s="2">
        <v>0</v>
      </c>
      <c r="AC1552" s="2">
        <v>0</v>
      </c>
      <c r="AD1552" s="2">
        <v>0</v>
      </c>
      <c r="AE1552" s="2">
        <v>1</v>
      </c>
      <c r="AF1552" s="2">
        <v>0</v>
      </c>
      <c r="AG1552" s="3">
        <v>0</v>
      </c>
      <c r="AH1552" s="2">
        <v>8</v>
      </c>
      <c r="AI1552" s="2">
        <v>0</v>
      </c>
      <c r="AJ1552" s="2">
        <v>1</v>
      </c>
      <c r="AK1552" s="2">
        <v>4</v>
      </c>
      <c r="AL1552" s="4">
        <v>197</v>
      </c>
      <c r="AM1552" s="2">
        <v>11</v>
      </c>
      <c r="AN1552" s="2">
        <v>3</v>
      </c>
      <c r="AO1552" s="2">
        <v>0</v>
      </c>
      <c r="AP1552" s="2">
        <v>47</v>
      </c>
      <c r="AQ1552" s="2">
        <v>2</v>
      </c>
      <c r="AR1552" s="2">
        <v>0</v>
      </c>
      <c r="AS1552" s="2">
        <v>0</v>
      </c>
      <c r="AT1552" s="2">
        <v>0</v>
      </c>
      <c r="AU1552" s="2">
        <v>0</v>
      </c>
      <c r="AV1552" s="2">
        <v>0</v>
      </c>
      <c r="AW1552" s="2">
        <v>0</v>
      </c>
      <c r="AX1552" s="2">
        <v>0</v>
      </c>
      <c r="AY1552" s="2">
        <v>0</v>
      </c>
      <c r="AZ1552" s="2">
        <v>0</v>
      </c>
      <c r="BA1552" s="44">
        <v>0</v>
      </c>
      <c r="BB1552" s="2">
        <v>0</v>
      </c>
      <c r="BC1552" s="2">
        <v>0</v>
      </c>
      <c r="BD1552" s="2">
        <v>0</v>
      </c>
      <c r="BE1552" s="2">
        <v>0</v>
      </c>
      <c r="BF1552" s="45">
        <v>0</v>
      </c>
      <c r="BG1552" s="2">
        <v>0</v>
      </c>
      <c r="BH1552" s="2">
        <v>0</v>
      </c>
      <c r="BI1552" s="2">
        <v>0</v>
      </c>
      <c r="BJ1552" s="2">
        <v>0</v>
      </c>
      <c r="BK1552" s="2">
        <v>0</v>
      </c>
      <c r="BL1552" s="2">
        <v>0</v>
      </c>
      <c r="BM1552" s="2">
        <v>0</v>
      </c>
      <c r="BN1552" s="2">
        <v>0</v>
      </c>
      <c r="BO1552" s="2">
        <v>0</v>
      </c>
      <c r="BP1552" s="2">
        <v>0</v>
      </c>
      <c r="BQ1552" s="2">
        <v>0</v>
      </c>
      <c r="BR1552" s="2">
        <v>0</v>
      </c>
      <c r="BS1552" s="2">
        <v>631</v>
      </c>
      <c r="BT1552" s="2">
        <v>0</v>
      </c>
      <c r="BU1552" s="5">
        <v>0.97</v>
      </c>
      <c r="BV1552" s="5">
        <f>IFERROR($BF1552/($AL1552+$R1552), "No Votes")</f>
        <v>0</v>
      </c>
      <c r="BW1552" s="5">
        <f>IFERROR($BA1552/($AG1552+$M1552), "No Votes")</f>
        <v>0</v>
      </c>
      <c r="BX1552" t="s">
        <v>2156</v>
      </c>
      <c r="BY1552" s="5" t="s">
        <v>2093</v>
      </c>
      <c r="BZ1552" s="5" t="s">
        <v>2088</v>
      </c>
      <c r="CA1552" s="28" t="str">
        <f>IF(Table1[[#This Row],[Party]]="Labour","Conservative","Labour")</f>
        <v>Labour</v>
      </c>
      <c r="CB1552" s="28" cm="1">
        <f t="array" ref="CB15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552" s="28" cm="1">
        <f t="array" ref="CC15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52" s="28">
        <f>IF(TRIM(Table1[[#This Row],[Party]])="Labour",Table1[[#This Row],[Conservative_Aye]],Table1[[#This Row],[Labour_Aye]])</f>
        <v>0</v>
      </c>
      <c r="CE1552" s="28">
        <f>IF(TRIM(Table1[[#This Row],[Party]])="Labour",Table1[[#This Row],[Conservative_No]],Table1[[#This Row],[Labour_No]])</f>
        <v>197</v>
      </c>
      <c r="CF1552" s="36">
        <f>IF(Table1[[#This Row],[Gov_Aye]]+Table1[[#This Row],[Gov_No]]=0,"",Table1[[#This Row],[Gov_Aye]]/(Table1[[#This Row],[Gov_Aye]]+Table1[[#This Row],[Gov_No]]))</f>
        <v>1</v>
      </c>
      <c r="CG1552" s="36">
        <f>IF(Table1[[#This Row],[Opp_Aye]]+Table1[[#This Row],[Opp_No]]=0,"",Table1[[#This Row],[Opp_Aye]]/(Table1[[#This Row],[Opp_Aye]]+Table1[[#This Row],[Opp_No]]))</f>
        <v>0</v>
      </c>
      <c r="CH1552" s="36">
        <f>IF(OR(Table1[[#This Row],[Gov_Share]]="",Table1[[#This Row],[Opp_Share]]=""),"",ABS(Table1[[#This Row],[Gov_Share]]-Table1[[#This Row],[Opp_Share]]))</f>
        <v>1</v>
      </c>
      <c r="CI1552" s="36">
        <f>IF(Table1[[#This Row],[Gov_Aye]]+Table1[[#This Row],[Gov_No]]=0,"",ABS(Table1[[#This Row],[Gov_Aye]]-Table1[[#This Row],[Gov_No]])/(Table1[[#This Row],[Gov_Aye]]+Table1[[#This Row],[Gov_No]]))</f>
        <v>1</v>
      </c>
      <c r="CJ1552" s="36">
        <f>IF(Table1[[#This Row],[Opp_Aye]]+Table1[[#This Row],[Opp_No]]=0,"",ABS(Table1[[#This Row],[Opp_Aye]]-Table1[[#This Row],[Opp_No]])/(Table1[[#This Row],[Opp_Aye]]+Table1[[#This Row],[Opp_No]]))</f>
        <v>1</v>
      </c>
      <c r="CK15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0.97164466194731958</v>
      </c>
    </row>
    <row r="1553" spans="1:89" ht="29.5" x14ac:dyDescent="0.75">
      <c r="A1553">
        <v>1898</v>
      </c>
      <c r="B1553" s="17">
        <v>45643</v>
      </c>
      <c r="C1553" s="18">
        <v>0.77569444444444446</v>
      </c>
      <c r="D1553">
        <v>72</v>
      </c>
      <c r="E1553" s="20" t="s">
        <v>391</v>
      </c>
      <c r="H1553">
        <v>195</v>
      </c>
      <c r="I1553">
        <v>353</v>
      </c>
      <c r="J1553">
        <v>0</v>
      </c>
      <c r="K1553">
        <v>1</v>
      </c>
      <c r="L1553">
        <v>0</v>
      </c>
      <c r="M1553" s="3">
        <v>97</v>
      </c>
      <c r="N1553">
        <v>5</v>
      </c>
      <c r="O1553">
        <v>0</v>
      </c>
      <c r="P1553">
        <v>0</v>
      </c>
      <c r="Q1553">
        <v>3</v>
      </c>
      <c r="R1553" s="4">
        <v>0</v>
      </c>
      <c r="S1553">
        <v>69</v>
      </c>
      <c r="T1553">
        <v>3</v>
      </c>
      <c r="U1553">
        <v>4</v>
      </c>
      <c r="V1553">
        <v>8</v>
      </c>
      <c r="W1553">
        <v>0</v>
      </c>
      <c r="X1553">
        <v>0</v>
      </c>
      <c r="Y1553">
        <v>0</v>
      </c>
      <c r="Z1553">
        <v>1</v>
      </c>
      <c r="AA1553">
        <v>0</v>
      </c>
      <c r="AB1553">
        <v>1</v>
      </c>
      <c r="AC1553">
        <v>0</v>
      </c>
      <c r="AD1553">
        <v>0</v>
      </c>
      <c r="AE1553">
        <v>0</v>
      </c>
      <c r="AF1553">
        <v>0</v>
      </c>
      <c r="AG1553" s="3">
        <v>0</v>
      </c>
      <c r="AH1553">
        <v>0</v>
      </c>
      <c r="AI1553">
        <v>0</v>
      </c>
      <c r="AJ1553">
        <v>0</v>
      </c>
      <c r="AK1553">
        <v>4</v>
      </c>
      <c r="AL1553" s="4">
        <v>346</v>
      </c>
      <c r="AM1553">
        <v>0</v>
      </c>
      <c r="AN1553">
        <v>0</v>
      </c>
      <c r="AO1553">
        <v>0</v>
      </c>
      <c r="AP1553">
        <v>0</v>
      </c>
      <c r="AQ1553">
        <v>0</v>
      </c>
      <c r="AR1553">
        <v>0</v>
      </c>
      <c r="AS1553">
        <v>0</v>
      </c>
      <c r="AT1553">
        <v>0</v>
      </c>
      <c r="AU1553">
        <v>0</v>
      </c>
      <c r="AV1553">
        <v>0</v>
      </c>
      <c r="AW1553">
        <v>0</v>
      </c>
      <c r="AX1553">
        <v>0</v>
      </c>
      <c r="AY1553">
        <v>0</v>
      </c>
      <c r="AZ1553">
        <v>0</v>
      </c>
      <c r="BA1553" s="3">
        <v>0</v>
      </c>
      <c r="BB1553">
        <v>0</v>
      </c>
      <c r="BC1553">
        <v>0</v>
      </c>
      <c r="BD1553">
        <v>0</v>
      </c>
      <c r="BE1553">
        <v>3</v>
      </c>
      <c r="BF1553" s="4">
        <v>0</v>
      </c>
      <c r="BG1553">
        <v>0</v>
      </c>
      <c r="BH1553">
        <v>0</v>
      </c>
      <c r="BI1553">
        <v>0</v>
      </c>
      <c r="BJ1553">
        <v>0</v>
      </c>
      <c r="BK1553">
        <v>0</v>
      </c>
      <c r="BL1553">
        <v>0</v>
      </c>
      <c r="BM1553">
        <v>0</v>
      </c>
      <c r="BN1553">
        <v>0</v>
      </c>
      <c r="BO1553">
        <v>0</v>
      </c>
      <c r="BP1553">
        <v>0</v>
      </c>
      <c r="BQ1553">
        <v>0</v>
      </c>
      <c r="BR1553">
        <v>3</v>
      </c>
      <c r="BS1553">
        <v>542</v>
      </c>
      <c r="BT1553">
        <v>0.01</v>
      </c>
      <c r="BU1553" s="1">
        <v>0.83</v>
      </c>
      <c r="BV1553" s="5">
        <f>IFERROR($BF1553/($AL1553+$R1553), "No Votes")</f>
        <v>0</v>
      </c>
      <c r="BW1553" s="5">
        <f>IFERROR($BA1553/($AG1553+$M1553), "No Votes")</f>
        <v>0</v>
      </c>
      <c r="BX1553" t="s">
        <v>2157</v>
      </c>
      <c r="BY1553" s="5" t="s">
        <v>2098</v>
      </c>
      <c r="BZ1553" s="5" t="s">
        <v>2099</v>
      </c>
      <c r="CA1553" s="28" t="str">
        <f>IF(Table1[[#This Row],[Party]]="Labour","Conservative","Labour")</f>
        <v>Conservative</v>
      </c>
      <c r="CB1553" s="28" cm="1">
        <f t="array" ref="CB15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53" s="28" cm="1">
        <f t="array" ref="CC15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346</v>
      </c>
      <c r="CD1553" s="28">
        <f>IF(TRIM(Table1[[#This Row],[Party]])="Labour",Table1[[#This Row],[Conservative_Aye]],Table1[[#This Row],[Labour_Aye]])</f>
        <v>97</v>
      </c>
      <c r="CE1553" s="28">
        <f>IF(TRIM(Table1[[#This Row],[Party]])="Labour",Table1[[#This Row],[Conservative_No]],Table1[[#This Row],[Labour_No]])</f>
        <v>0</v>
      </c>
      <c r="CF1553" s="36">
        <f>IF(Table1[[#This Row],[Gov_Aye]]+Table1[[#This Row],[Gov_No]]=0,"",Table1[[#This Row],[Gov_Aye]]/(Table1[[#This Row],[Gov_Aye]]+Table1[[#This Row],[Gov_No]]))</f>
        <v>0</v>
      </c>
      <c r="CG1553" s="36">
        <f>IF(Table1[[#This Row],[Opp_Aye]]+Table1[[#This Row],[Opp_No]]=0,"",Table1[[#This Row],[Opp_Aye]]/(Table1[[#This Row],[Opp_Aye]]+Table1[[#This Row],[Opp_No]]))</f>
        <v>1</v>
      </c>
      <c r="CH1553" s="36">
        <f>IF(OR(Table1[[#This Row],[Gov_Share]]="",Table1[[#This Row],[Opp_Share]]=""),"",ABS(Table1[[#This Row],[Gov_Share]]-Table1[[#This Row],[Opp_Share]]))</f>
        <v>1</v>
      </c>
      <c r="CI1553" s="36">
        <f>IF(Table1[[#This Row],[Gov_Aye]]+Table1[[#This Row],[Gov_No]]=0,"",ABS(Table1[[#This Row],[Gov_Aye]]-Table1[[#This Row],[Gov_No]])/(Table1[[#This Row],[Gov_Aye]]+Table1[[#This Row],[Gov_No]]))</f>
        <v>1</v>
      </c>
      <c r="CJ1553" s="36">
        <f>IF(Table1[[#This Row],[Opp_Aye]]+Table1[[#This Row],[Opp_No]]=0,"",ABS(Table1[[#This Row],[Opp_Aye]]-Table1[[#This Row],[Opp_No]])/(Table1[[#This Row],[Opp_Aye]]+Table1[[#This Row],[Opp_No]]))</f>
        <v>1</v>
      </c>
      <c r="CK15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0.89563224126370289</v>
      </c>
    </row>
    <row r="1554" spans="1:89" x14ac:dyDescent="0.75">
      <c r="A1554">
        <v>1814</v>
      </c>
      <c r="B1554" s="17">
        <v>45425</v>
      </c>
      <c r="C1554" s="18">
        <v>0.85069444444444442</v>
      </c>
      <c r="D1554">
        <v>150</v>
      </c>
      <c r="E1554" s="20" t="s">
        <v>1679</v>
      </c>
      <c r="H1554">
        <v>170</v>
      </c>
      <c r="I1554">
        <v>169</v>
      </c>
      <c r="J1554">
        <v>1</v>
      </c>
      <c r="K1554">
        <v>1</v>
      </c>
      <c r="L1554">
        <v>0</v>
      </c>
      <c r="M1554" s="3">
        <v>8</v>
      </c>
      <c r="N1554">
        <v>0</v>
      </c>
      <c r="O1554">
        <v>0</v>
      </c>
      <c r="P1554">
        <v>1</v>
      </c>
      <c r="Q1554">
        <v>1</v>
      </c>
      <c r="R1554" s="4">
        <v>121</v>
      </c>
      <c r="S1554">
        <v>11</v>
      </c>
      <c r="T1554">
        <v>2</v>
      </c>
      <c r="U1554">
        <v>0</v>
      </c>
      <c r="V1554">
        <v>21</v>
      </c>
      <c r="W1554">
        <v>1</v>
      </c>
      <c r="X1554">
        <v>0</v>
      </c>
      <c r="Y1554">
        <v>0</v>
      </c>
      <c r="Z1554">
        <v>0</v>
      </c>
      <c r="AA1554">
        <v>0</v>
      </c>
      <c r="AB1554">
        <v>0</v>
      </c>
      <c r="AC1554">
        <v>1</v>
      </c>
      <c r="AD1554">
        <v>0</v>
      </c>
      <c r="AE1554">
        <v>0</v>
      </c>
      <c r="AF1554">
        <v>0</v>
      </c>
      <c r="AG1554" s="3">
        <v>166</v>
      </c>
      <c r="AH1554">
        <v>0</v>
      </c>
      <c r="AI1554">
        <v>0</v>
      </c>
      <c r="AJ1554">
        <v>0</v>
      </c>
      <c r="AK1554">
        <v>2</v>
      </c>
      <c r="AL1554" s="4">
        <v>0</v>
      </c>
      <c r="AM1554">
        <v>1</v>
      </c>
      <c r="AN1554">
        <v>0</v>
      </c>
      <c r="AO1554">
        <v>0</v>
      </c>
      <c r="AP1554">
        <v>0</v>
      </c>
      <c r="AQ1554">
        <v>0</v>
      </c>
      <c r="AR1554">
        <v>0</v>
      </c>
      <c r="AS1554">
        <v>0</v>
      </c>
      <c r="AT1554">
        <v>0</v>
      </c>
      <c r="AU1554">
        <v>0</v>
      </c>
      <c r="AV1554">
        <v>0</v>
      </c>
      <c r="AW1554">
        <v>0</v>
      </c>
      <c r="AX1554">
        <v>0</v>
      </c>
      <c r="AY1554">
        <v>0</v>
      </c>
      <c r="AZ1554">
        <v>0</v>
      </c>
      <c r="BA1554">
        <v>8</v>
      </c>
      <c r="BB1554">
        <v>0</v>
      </c>
      <c r="BC1554">
        <v>0</v>
      </c>
      <c r="BD1554">
        <v>0</v>
      </c>
      <c r="BE1554">
        <v>1</v>
      </c>
      <c r="BF1554">
        <v>0</v>
      </c>
      <c r="BG1554">
        <v>1</v>
      </c>
      <c r="BH1554">
        <v>0</v>
      </c>
      <c r="BI1554">
        <v>0</v>
      </c>
      <c r="BJ1554">
        <v>0</v>
      </c>
      <c r="BK1554">
        <v>0</v>
      </c>
      <c r="BL1554">
        <v>0</v>
      </c>
      <c r="BM1554">
        <v>0</v>
      </c>
      <c r="BN1554">
        <v>0</v>
      </c>
      <c r="BO1554">
        <v>0</v>
      </c>
      <c r="BP1554">
        <v>0</v>
      </c>
      <c r="BQ1554">
        <v>0</v>
      </c>
      <c r="BR1554">
        <v>10</v>
      </c>
      <c r="BS1554">
        <v>338</v>
      </c>
      <c r="BT1554">
        <v>2.9585798999999999E-2</v>
      </c>
      <c r="BU1554" s="1">
        <v>0.52</v>
      </c>
      <c r="BV1554" s="5">
        <f>IFERROR($BF1554/($AL1554+$R1554), "No Votes")</f>
        <v>0</v>
      </c>
      <c r="BW1554" s="5">
        <f>IFERROR($BA1554/($AG1554+$M1554), "No Votes")</f>
        <v>4.5977011494252873E-2</v>
      </c>
      <c r="BX1554" t="s">
        <v>2157</v>
      </c>
      <c r="BY1554" s="5" t="s">
        <v>2096</v>
      </c>
      <c r="BZ1554" s="5" t="s">
        <v>2088</v>
      </c>
      <c r="CA1554" s="28" t="str">
        <f>IF(Table1[[#This Row],[Party]]="Labour","Conservative","Labour")</f>
        <v>Labour</v>
      </c>
      <c r="CB1554" s="28" cm="1">
        <f t="array" ref="CB15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8</v>
      </c>
      <c r="CC1554" s="28" cm="1">
        <f t="array" ref="CC15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166</v>
      </c>
      <c r="CD1554" s="28">
        <f>IF(TRIM(Table1[[#This Row],[Party]])="Labour",Table1[[#This Row],[Conservative_Aye]],Table1[[#This Row],[Labour_Aye]])</f>
        <v>121</v>
      </c>
      <c r="CE1554" s="28">
        <f>IF(TRIM(Table1[[#This Row],[Party]])="Labour",Table1[[#This Row],[Conservative_No]],Table1[[#This Row],[Labour_No]])</f>
        <v>0</v>
      </c>
      <c r="CF1554" s="36">
        <f>IF(Table1[[#This Row],[Gov_Aye]]+Table1[[#This Row],[Gov_No]]=0,"",Table1[[#This Row],[Gov_Aye]]/(Table1[[#This Row],[Gov_Aye]]+Table1[[#This Row],[Gov_No]]))</f>
        <v>4.5977011494252873E-2</v>
      </c>
      <c r="CG1554" s="36">
        <f>IF(Table1[[#This Row],[Opp_Aye]]+Table1[[#This Row],[Opp_No]]=0,"",Table1[[#This Row],[Opp_Aye]]/(Table1[[#This Row],[Opp_Aye]]+Table1[[#This Row],[Opp_No]]))</f>
        <v>1</v>
      </c>
      <c r="CH1554" s="36">
        <f>IF(OR(Table1[[#This Row],[Gov_Share]]="",Table1[[#This Row],[Opp_Share]]=""),"",ABS(Table1[[#This Row],[Gov_Share]]-Table1[[#This Row],[Opp_Share]]))</f>
        <v>0.95402298850574718</v>
      </c>
      <c r="CI1554" s="36">
        <f>IF(Table1[[#This Row],[Gov_Aye]]+Table1[[#This Row],[Gov_No]]=0,"",ABS(Table1[[#This Row],[Gov_Aye]]-Table1[[#This Row],[Gov_No]])/(Table1[[#This Row],[Gov_Aye]]+Table1[[#This Row],[Gov_No]]))</f>
        <v>0.90804597701149425</v>
      </c>
      <c r="CJ1554" s="36">
        <f>IF(Table1[[#This Row],[Opp_Aye]]+Table1[[#This Row],[Opp_No]]=0,"",ABS(Table1[[#This Row],[Opp_Aye]]-Table1[[#This Row],[Opp_No]])/(Table1[[#This Row],[Opp_Aye]]+Table1[[#This Row],[Opp_No]]))</f>
        <v>1</v>
      </c>
      <c r="CK15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0.89554362852728309</v>
      </c>
    </row>
    <row r="1555" spans="1:89" hidden="1" x14ac:dyDescent="0.75">
      <c r="A1555">
        <v>76</v>
      </c>
      <c r="B1555" s="17">
        <v>42527</v>
      </c>
      <c r="C1555" s="18">
        <v>0.96875</v>
      </c>
      <c r="D1555">
        <v>9</v>
      </c>
      <c r="E1555" s="20" t="s">
        <v>1675</v>
      </c>
      <c r="H1555">
        <v>66</v>
      </c>
      <c r="I1555">
        <v>272</v>
      </c>
      <c r="J1555">
        <v>0</v>
      </c>
      <c r="K1555">
        <v>0</v>
      </c>
      <c r="L1555">
        <v>0</v>
      </c>
      <c r="M1555" s="3">
        <v>0</v>
      </c>
      <c r="N1555">
        <v>0</v>
      </c>
      <c r="O1555">
        <v>0</v>
      </c>
      <c r="P1555">
        <v>1</v>
      </c>
      <c r="Q1555">
        <v>1</v>
      </c>
      <c r="R1555" s="4">
        <v>2</v>
      </c>
      <c r="S1555">
        <v>7</v>
      </c>
      <c r="T1555">
        <v>3</v>
      </c>
      <c r="U1555">
        <v>0</v>
      </c>
      <c r="V1555">
        <v>50</v>
      </c>
      <c r="W1555">
        <v>2</v>
      </c>
      <c r="X1555">
        <v>0</v>
      </c>
      <c r="Y1555">
        <v>0</v>
      </c>
      <c r="Z1555">
        <v>0</v>
      </c>
      <c r="AA1555">
        <v>0</v>
      </c>
      <c r="AB1555">
        <v>0</v>
      </c>
      <c r="AC1555">
        <v>0</v>
      </c>
      <c r="AD1555">
        <v>0</v>
      </c>
      <c r="AE1555">
        <v>0</v>
      </c>
      <c r="AF1555">
        <v>0</v>
      </c>
      <c r="AG1555" s="3">
        <v>263</v>
      </c>
      <c r="AH1555">
        <v>6</v>
      </c>
      <c r="AI1555">
        <v>0</v>
      </c>
      <c r="AJ1555">
        <v>0</v>
      </c>
      <c r="AK1555">
        <v>0</v>
      </c>
      <c r="AL1555" s="4">
        <v>1</v>
      </c>
      <c r="AM1555">
        <v>0</v>
      </c>
      <c r="AN1555">
        <v>0</v>
      </c>
      <c r="AO1555">
        <v>0</v>
      </c>
      <c r="AP1555">
        <v>0</v>
      </c>
      <c r="AQ1555">
        <v>0</v>
      </c>
      <c r="AR1555">
        <v>0</v>
      </c>
      <c r="AS1555">
        <v>0</v>
      </c>
      <c r="AT1555">
        <v>0</v>
      </c>
      <c r="AU1555">
        <v>0</v>
      </c>
      <c r="AV1555">
        <v>2</v>
      </c>
      <c r="AW1555">
        <v>0</v>
      </c>
      <c r="AX1555">
        <v>0</v>
      </c>
      <c r="AY1555">
        <v>0</v>
      </c>
      <c r="AZ1555">
        <v>0</v>
      </c>
      <c r="BA1555">
        <v>0</v>
      </c>
      <c r="BB1555">
        <v>0</v>
      </c>
      <c r="BC1555">
        <v>0</v>
      </c>
      <c r="BD1555">
        <v>0</v>
      </c>
      <c r="BE1555">
        <v>0</v>
      </c>
      <c r="BF1555">
        <v>1</v>
      </c>
      <c r="BG1555">
        <v>0</v>
      </c>
      <c r="BH1555">
        <v>0</v>
      </c>
      <c r="BI1555">
        <v>0</v>
      </c>
      <c r="BJ1555">
        <v>0</v>
      </c>
      <c r="BK1555">
        <v>0</v>
      </c>
      <c r="BL1555">
        <v>0</v>
      </c>
      <c r="BM1555">
        <v>0</v>
      </c>
      <c r="BN1555">
        <v>0</v>
      </c>
      <c r="BO1555">
        <v>0</v>
      </c>
      <c r="BP1555">
        <v>0</v>
      </c>
      <c r="BQ1555">
        <v>0</v>
      </c>
      <c r="BR1555">
        <v>1</v>
      </c>
      <c r="BS1555">
        <v>338</v>
      </c>
      <c r="BT1555">
        <v>2.9585800000000002E-3</v>
      </c>
      <c r="BU1555" s="1">
        <v>0.52</v>
      </c>
      <c r="BV1555" s="5">
        <f>IFERROR($BF1555/($AL1555+$R1555), "No Votes")</f>
        <v>0.33333333333333331</v>
      </c>
      <c r="BW1555" s="5">
        <f>IFERROR($BA1555/($AG1555+$M1555), "No Votes")</f>
        <v>0</v>
      </c>
      <c r="BY1555" s="5" t="s">
        <v>2085</v>
      </c>
      <c r="BZ1555" s="5" t="s">
        <v>2088</v>
      </c>
      <c r="CA1555" s="28" t="str">
        <f>IF(Table1[[#This Row],[Party]]="Labour","Conservative","Labour")</f>
        <v>Labour</v>
      </c>
      <c r="CB1555" s="28" cm="1">
        <f t="array" ref="CB15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55" s="28" cm="1">
        <f t="array" ref="CC15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263</v>
      </c>
      <c r="CD1555" s="28">
        <f>IF(TRIM(Table1[[#This Row],[Party]])="Labour",Table1[[#This Row],[Conservative_Aye]],Table1[[#This Row],[Labour_Aye]])</f>
        <v>2</v>
      </c>
      <c r="CE1555" s="28">
        <f>IF(TRIM(Table1[[#This Row],[Party]])="Labour",Table1[[#This Row],[Conservative_No]],Table1[[#This Row],[Labour_No]])</f>
        <v>1</v>
      </c>
      <c r="CF1555" s="36">
        <f>IF(Table1[[#This Row],[Gov_Aye]]+Table1[[#This Row],[Gov_No]]=0,"",Table1[[#This Row],[Gov_Aye]]/(Table1[[#This Row],[Gov_Aye]]+Table1[[#This Row],[Gov_No]]))</f>
        <v>0</v>
      </c>
      <c r="CG1555" s="36">
        <f>IF(Table1[[#This Row],[Opp_Aye]]+Table1[[#This Row],[Opp_No]]=0,"",Table1[[#This Row],[Opp_Aye]]/(Table1[[#This Row],[Opp_Aye]]+Table1[[#This Row],[Opp_No]]))</f>
        <v>0.66666666666666663</v>
      </c>
      <c r="CH1555" s="36">
        <f>IF(OR(Table1[[#This Row],[Gov_Share]]="",Table1[[#This Row],[Opp_Share]]=""),"",ABS(Table1[[#This Row],[Gov_Share]]-Table1[[#This Row],[Opp_Share]]))</f>
        <v>0.66666666666666663</v>
      </c>
      <c r="CI1555" s="36">
        <f>IF(Table1[[#This Row],[Gov_Aye]]+Table1[[#This Row],[Gov_No]]=0,"",ABS(Table1[[#This Row],[Gov_Aye]]-Table1[[#This Row],[Gov_No]])/(Table1[[#This Row],[Gov_Aye]]+Table1[[#This Row],[Gov_No]]))</f>
        <v>1</v>
      </c>
      <c r="CJ1555" s="36">
        <f>IF(Table1[[#This Row],[Opp_Aye]]+Table1[[#This Row],[Opp_No]]=0,"",ABS(Table1[[#This Row],[Opp_Aye]]-Table1[[#This Row],[Opp_No]])/(Table1[[#This Row],[Opp_Aye]]+Table1[[#This Row],[Opp_No]]))</f>
        <v>0.33333333333333331</v>
      </c>
      <c r="CK15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0.89551112787627307</v>
      </c>
    </row>
    <row r="1556" spans="1:89" ht="29.5" x14ac:dyDescent="0.75">
      <c r="A1556">
        <v>1872</v>
      </c>
      <c r="B1556" s="17">
        <v>45621</v>
      </c>
      <c r="C1556" s="18">
        <v>0.89861111111111114</v>
      </c>
      <c r="D1556">
        <v>46</v>
      </c>
      <c r="E1556" s="20" t="s">
        <v>306</v>
      </c>
      <c r="H1556">
        <v>173</v>
      </c>
      <c r="I1556">
        <v>335</v>
      </c>
      <c r="J1556">
        <v>0</v>
      </c>
      <c r="K1556">
        <v>0</v>
      </c>
      <c r="L1556">
        <v>0</v>
      </c>
      <c r="M1556" s="3">
        <v>98</v>
      </c>
      <c r="N1556">
        <v>2</v>
      </c>
      <c r="O1556">
        <v>0</v>
      </c>
      <c r="P1556">
        <v>0</v>
      </c>
      <c r="Q1556">
        <v>4</v>
      </c>
      <c r="R1556" s="4">
        <v>0</v>
      </c>
      <c r="S1556">
        <v>61</v>
      </c>
      <c r="T1556">
        <v>0</v>
      </c>
      <c r="U1556">
        <v>5</v>
      </c>
      <c r="V1556">
        <v>0</v>
      </c>
      <c r="W1556">
        <v>0</v>
      </c>
      <c r="X1556">
        <v>0</v>
      </c>
      <c r="Y1556">
        <v>0</v>
      </c>
      <c r="Z1556">
        <v>1</v>
      </c>
      <c r="AA1556">
        <v>0</v>
      </c>
      <c r="AB1556">
        <v>1</v>
      </c>
      <c r="AC1556">
        <v>0</v>
      </c>
      <c r="AD1556">
        <v>0</v>
      </c>
      <c r="AE1556">
        <v>0</v>
      </c>
      <c r="AF1556">
        <v>0</v>
      </c>
      <c r="AG1556" s="3">
        <v>0</v>
      </c>
      <c r="AH1556">
        <v>0</v>
      </c>
      <c r="AI1556">
        <v>0</v>
      </c>
      <c r="AJ1556">
        <v>4</v>
      </c>
      <c r="AK1556">
        <v>9</v>
      </c>
      <c r="AL1556" s="4">
        <v>322</v>
      </c>
      <c r="AM1556">
        <v>0</v>
      </c>
      <c r="AN1556">
        <v>0</v>
      </c>
      <c r="AO1556">
        <v>0</v>
      </c>
      <c r="AP1556">
        <v>0</v>
      </c>
      <c r="AQ1556">
        <v>0</v>
      </c>
      <c r="AR1556">
        <v>0</v>
      </c>
      <c r="AS1556">
        <v>0</v>
      </c>
      <c r="AT1556">
        <v>0</v>
      </c>
      <c r="AU1556">
        <v>0</v>
      </c>
      <c r="AV1556">
        <v>0</v>
      </c>
      <c r="AW1556">
        <v>0</v>
      </c>
      <c r="AX1556">
        <v>0</v>
      </c>
      <c r="AY1556">
        <v>0</v>
      </c>
      <c r="AZ1556">
        <v>0</v>
      </c>
      <c r="BA1556" s="3">
        <v>0</v>
      </c>
      <c r="BB1556">
        <v>0</v>
      </c>
      <c r="BC1556">
        <v>0</v>
      </c>
      <c r="BD1556">
        <v>0</v>
      </c>
      <c r="BE1556">
        <v>4</v>
      </c>
      <c r="BF1556" s="4">
        <v>0</v>
      </c>
      <c r="BG1556">
        <v>0</v>
      </c>
      <c r="BH1556">
        <v>0</v>
      </c>
      <c r="BI1556">
        <v>0</v>
      </c>
      <c r="BJ1556">
        <v>0</v>
      </c>
      <c r="BK1556">
        <v>0</v>
      </c>
      <c r="BL1556">
        <v>0</v>
      </c>
      <c r="BM1556">
        <v>0</v>
      </c>
      <c r="BN1556">
        <v>0</v>
      </c>
      <c r="BO1556">
        <v>0</v>
      </c>
      <c r="BP1556">
        <v>0</v>
      </c>
      <c r="BQ1556">
        <v>0</v>
      </c>
      <c r="BR1556">
        <v>4</v>
      </c>
      <c r="BS1556">
        <v>507</v>
      </c>
      <c r="BT1556">
        <v>0.01</v>
      </c>
      <c r="BU1556" s="1">
        <v>0.78</v>
      </c>
      <c r="BV1556" s="5">
        <f>IFERROR($BF1556/($AL1556+$R1556), "No Votes")</f>
        <v>0</v>
      </c>
      <c r="BW1556" s="5">
        <f>IFERROR($BA1556/($AG1556+$M1556), "No Votes")</f>
        <v>0</v>
      </c>
      <c r="BX1556" t="s">
        <v>2157</v>
      </c>
      <c r="BY1556" s="5" t="s">
        <v>2098</v>
      </c>
      <c r="BZ1556" s="5" t="s">
        <v>2099</v>
      </c>
      <c r="CA1556" s="28" t="str">
        <f>IF(Table1[[#This Row],[Party]]="Labour","Conservative","Labour")</f>
        <v>Conservative</v>
      </c>
      <c r="CB1556" s="28" cm="1">
        <f t="array" ref="CB15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56" s="28" cm="1">
        <f t="array" ref="CC15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322</v>
      </c>
      <c r="CD1556" s="28">
        <f>IF(TRIM(Table1[[#This Row],[Party]])="Labour",Table1[[#This Row],[Conservative_Aye]],Table1[[#This Row],[Labour_Aye]])</f>
        <v>98</v>
      </c>
      <c r="CE1556" s="28">
        <f>IF(TRIM(Table1[[#This Row],[Party]])="Labour",Table1[[#This Row],[Conservative_No]],Table1[[#This Row],[Labour_No]])</f>
        <v>0</v>
      </c>
      <c r="CF1556" s="36">
        <f>IF(Table1[[#This Row],[Gov_Aye]]+Table1[[#This Row],[Gov_No]]=0,"",Table1[[#This Row],[Gov_Aye]]/(Table1[[#This Row],[Gov_Aye]]+Table1[[#This Row],[Gov_No]]))</f>
        <v>0</v>
      </c>
      <c r="CG1556" s="36">
        <f>IF(Table1[[#This Row],[Opp_Aye]]+Table1[[#This Row],[Opp_No]]=0,"",Table1[[#This Row],[Opp_Aye]]/(Table1[[#This Row],[Opp_Aye]]+Table1[[#This Row],[Opp_No]]))</f>
        <v>1</v>
      </c>
      <c r="CH1556" s="36">
        <f>IF(OR(Table1[[#This Row],[Gov_Share]]="",Table1[[#This Row],[Opp_Share]]=""),"",ABS(Table1[[#This Row],[Gov_Share]]-Table1[[#This Row],[Opp_Share]]))</f>
        <v>1</v>
      </c>
      <c r="CI1556" s="36">
        <f>IF(Table1[[#This Row],[Gov_Aye]]+Table1[[#This Row],[Gov_No]]=0,"",ABS(Table1[[#This Row],[Gov_Aye]]-Table1[[#This Row],[Gov_No]])/(Table1[[#This Row],[Gov_Aye]]+Table1[[#This Row],[Gov_No]]))</f>
        <v>1</v>
      </c>
      <c r="CJ1556" s="36">
        <f>IF(Table1[[#This Row],[Opp_Aye]]+Table1[[#This Row],[Opp_No]]=0,"",ABS(Table1[[#This Row],[Opp_Aye]]-Table1[[#This Row],[Opp_No]])/(Table1[[#This Row],[Opp_Aye]]+Table1[[#This Row],[Opp_No]]))</f>
        <v>1</v>
      </c>
      <c r="CK15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0.89544564152791384</v>
      </c>
    </row>
    <row r="1557" spans="1:89" ht="29.5" x14ac:dyDescent="0.75">
      <c r="A1557">
        <v>1880</v>
      </c>
      <c r="B1557" s="17">
        <v>45629</v>
      </c>
      <c r="C1557" s="18">
        <v>0.78749999999999998</v>
      </c>
      <c r="D1557">
        <v>54</v>
      </c>
      <c r="E1557" s="20" t="s">
        <v>697</v>
      </c>
      <c r="H1557">
        <v>332</v>
      </c>
      <c r="I1557">
        <v>189</v>
      </c>
      <c r="J1557">
        <v>0</v>
      </c>
      <c r="K1557">
        <v>0</v>
      </c>
      <c r="L1557">
        <v>0</v>
      </c>
      <c r="M1557" s="3">
        <v>0</v>
      </c>
      <c r="N1557">
        <v>0</v>
      </c>
      <c r="O1557">
        <v>0</v>
      </c>
      <c r="P1557">
        <v>0</v>
      </c>
      <c r="Q1557">
        <v>8</v>
      </c>
      <c r="R1557" s="4">
        <v>324</v>
      </c>
      <c r="S1557">
        <v>0</v>
      </c>
      <c r="T1557">
        <v>0</v>
      </c>
      <c r="U1557">
        <v>0</v>
      </c>
      <c r="V1557">
        <v>0</v>
      </c>
      <c r="W1557">
        <v>0</v>
      </c>
      <c r="X1557">
        <v>0</v>
      </c>
      <c r="Y1557">
        <v>0</v>
      </c>
      <c r="Z1557">
        <v>0</v>
      </c>
      <c r="AA1557">
        <v>0</v>
      </c>
      <c r="AB1557">
        <v>0</v>
      </c>
      <c r="AC1557">
        <v>0</v>
      </c>
      <c r="AD1557">
        <v>0</v>
      </c>
      <c r="AE1557">
        <v>0</v>
      </c>
      <c r="AF1557">
        <v>0</v>
      </c>
      <c r="AG1557" s="3">
        <v>95</v>
      </c>
      <c r="AH1557">
        <v>4</v>
      </c>
      <c r="AI1557">
        <v>0</v>
      </c>
      <c r="AJ1557">
        <v>4</v>
      </c>
      <c r="AK1557">
        <v>1</v>
      </c>
      <c r="AL1557" s="4">
        <v>0</v>
      </c>
      <c r="AM1557">
        <v>63</v>
      </c>
      <c r="AN1557">
        <v>4</v>
      </c>
      <c r="AO1557">
        <v>5</v>
      </c>
      <c r="AP1557">
        <v>9</v>
      </c>
      <c r="AQ1557">
        <v>0</v>
      </c>
      <c r="AR1557">
        <v>0</v>
      </c>
      <c r="AS1557">
        <v>0</v>
      </c>
      <c r="AT1557">
        <v>1</v>
      </c>
      <c r="AU1557">
        <v>0</v>
      </c>
      <c r="AV1557">
        <v>1</v>
      </c>
      <c r="AW1557">
        <v>0</v>
      </c>
      <c r="AX1557">
        <v>0</v>
      </c>
      <c r="AY1557">
        <v>0</v>
      </c>
      <c r="AZ1557">
        <v>0</v>
      </c>
      <c r="BA1557" s="3">
        <v>0</v>
      </c>
      <c r="BB1557">
        <v>0</v>
      </c>
      <c r="BC1557">
        <v>0</v>
      </c>
      <c r="BD1557">
        <v>0</v>
      </c>
      <c r="BE1557">
        <v>1</v>
      </c>
      <c r="BF1557" s="4">
        <v>0</v>
      </c>
      <c r="BG1557">
        <v>0</v>
      </c>
      <c r="BH1557">
        <v>0</v>
      </c>
      <c r="BI1557">
        <v>0</v>
      </c>
      <c r="BJ1557">
        <v>0</v>
      </c>
      <c r="BK1557">
        <v>0</v>
      </c>
      <c r="BL1557">
        <v>0</v>
      </c>
      <c r="BM1557">
        <v>0</v>
      </c>
      <c r="BN1557">
        <v>0</v>
      </c>
      <c r="BO1557">
        <v>0</v>
      </c>
      <c r="BP1557">
        <v>0</v>
      </c>
      <c r="BQ1557">
        <v>0</v>
      </c>
      <c r="BR1557">
        <v>1</v>
      </c>
      <c r="BS1557">
        <v>519</v>
      </c>
      <c r="BT1557">
        <v>0</v>
      </c>
      <c r="BU1557" s="1">
        <v>0.8</v>
      </c>
      <c r="BV1557" s="5">
        <f>IFERROR($BF1557/($AL1557+$R1557), "No Votes")</f>
        <v>0</v>
      </c>
      <c r="BW1557" s="5">
        <f>IFERROR($BA1557/($AG1557+$M1557), "No Votes")</f>
        <v>0</v>
      </c>
      <c r="BX1557" t="s">
        <v>2157</v>
      </c>
      <c r="BY1557" s="5" t="s">
        <v>2098</v>
      </c>
      <c r="BZ1557" s="5" t="s">
        <v>2099</v>
      </c>
      <c r="CA1557" s="28" t="str">
        <f>IF(Table1[[#This Row],[Party]]="Labour","Conservative","Labour")</f>
        <v>Conservative</v>
      </c>
      <c r="CB1557" s="28" cm="1">
        <f t="array" ref="CB15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324</v>
      </c>
      <c r="CC1557" s="28" cm="1">
        <f t="array" ref="CC15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57" s="28">
        <f>IF(TRIM(Table1[[#This Row],[Party]])="Labour",Table1[[#This Row],[Conservative_Aye]],Table1[[#This Row],[Labour_Aye]])</f>
        <v>0</v>
      </c>
      <c r="CE1557" s="28">
        <f>IF(TRIM(Table1[[#This Row],[Party]])="Labour",Table1[[#This Row],[Conservative_No]],Table1[[#This Row],[Labour_No]])</f>
        <v>95</v>
      </c>
      <c r="CF1557" s="36">
        <f>IF(Table1[[#This Row],[Gov_Aye]]+Table1[[#This Row],[Gov_No]]=0,"",Table1[[#This Row],[Gov_Aye]]/(Table1[[#This Row],[Gov_Aye]]+Table1[[#This Row],[Gov_No]]))</f>
        <v>1</v>
      </c>
      <c r="CG1557" s="36">
        <f>IF(Table1[[#This Row],[Opp_Aye]]+Table1[[#This Row],[Opp_No]]=0,"",Table1[[#This Row],[Opp_Aye]]/(Table1[[#This Row],[Opp_Aye]]+Table1[[#This Row],[Opp_No]]))</f>
        <v>0</v>
      </c>
      <c r="CH1557" s="36">
        <f>IF(OR(Table1[[#This Row],[Gov_Share]]="",Table1[[#This Row],[Opp_Share]]=""),"",ABS(Table1[[#This Row],[Gov_Share]]-Table1[[#This Row],[Opp_Share]]))</f>
        <v>1</v>
      </c>
      <c r="CI1557" s="36">
        <f>IF(Table1[[#This Row],[Gov_Aye]]+Table1[[#This Row],[Gov_No]]=0,"",ABS(Table1[[#This Row],[Gov_Aye]]-Table1[[#This Row],[Gov_No]])/(Table1[[#This Row],[Gov_Aye]]+Table1[[#This Row],[Gov_No]]))</f>
        <v>1</v>
      </c>
      <c r="CJ1557" s="36">
        <f>IF(Table1[[#This Row],[Opp_Aye]]+Table1[[#This Row],[Opp_No]]=0,"",ABS(Table1[[#This Row],[Opp_Aye]]-Table1[[#This Row],[Opp_No]])/(Table1[[#This Row],[Opp_Aye]]+Table1[[#This Row],[Opp_No]]))</f>
        <v>1</v>
      </c>
      <c r="CK15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0.8953250432866362</v>
      </c>
    </row>
    <row r="1558" spans="1:89" ht="44.25" x14ac:dyDescent="0.75">
      <c r="A1558" s="2">
        <v>1879</v>
      </c>
      <c r="B1558" s="15">
        <v>45629</v>
      </c>
      <c r="C1558" s="16">
        <v>0.77777777777777779</v>
      </c>
      <c r="D1558" s="2">
        <v>53</v>
      </c>
      <c r="E1558" s="19" t="s">
        <v>364</v>
      </c>
      <c r="F1558" s="2"/>
      <c r="G1558" s="2"/>
      <c r="H1558" s="2">
        <v>186</v>
      </c>
      <c r="I1558" s="2">
        <v>330</v>
      </c>
      <c r="J1558" s="2">
        <v>0</v>
      </c>
      <c r="K1558" s="2">
        <v>0</v>
      </c>
      <c r="L1558" s="2">
        <v>0</v>
      </c>
      <c r="M1558" s="3">
        <v>96</v>
      </c>
      <c r="N1558" s="2">
        <v>4</v>
      </c>
      <c r="O1558" s="2">
        <v>0</v>
      </c>
      <c r="P1558" s="2">
        <v>0</v>
      </c>
      <c r="Q1558" s="2">
        <v>3</v>
      </c>
      <c r="R1558" s="4">
        <v>0</v>
      </c>
      <c r="S1558" s="2">
        <v>63</v>
      </c>
      <c r="T1558" s="2">
        <v>4</v>
      </c>
      <c r="U1558" s="2">
        <v>5</v>
      </c>
      <c r="V1558" s="2">
        <v>9</v>
      </c>
      <c r="W1558" s="2">
        <v>0</v>
      </c>
      <c r="X1558" s="2">
        <v>0</v>
      </c>
      <c r="Y1558" s="2">
        <v>0</v>
      </c>
      <c r="Z1558" s="2">
        <v>1</v>
      </c>
      <c r="AA1558" s="2">
        <v>0</v>
      </c>
      <c r="AB1558" s="2">
        <v>1</v>
      </c>
      <c r="AC1558" s="2">
        <v>0</v>
      </c>
      <c r="AD1558" s="2">
        <v>0</v>
      </c>
      <c r="AE1558" s="2">
        <v>0</v>
      </c>
      <c r="AF1558" s="2">
        <v>0</v>
      </c>
      <c r="AG1558" s="3">
        <v>0</v>
      </c>
      <c r="AH1558" s="2">
        <v>0</v>
      </c>
      <c r="AI1558" s="2">
        <v>0</v>
      </c>
      <c r="AJ1558" s="2">
        <v>0</v>
      </c>
      <c r="AK1558" s="2">
        <v>7</v>
      </c>
      <c r="AL1558" s="4">
        <v>323</v>
      </c>
      <c r="AM1558" s="2">
        <v>0</v>
      </c>
      <c r="AN1558" s="2">
        <v>0</v>
      </c>
      <c r="AO1558" s="2">
        <v>0</v>
      </c>
      <c r="AP1558" s="2">
        <v>0</v>
      </c>
      <c r="AQ1558" s="2">
        <v>0</v>
      </c>
      <c r="AR1558" s="2">
        <v>0</v>
      </c>
      <c r="AS1558" s="2">
        <v>0</v>
      </c>
      <c r="AT1558" s="2">
        <v>0</v>
      </c>
      <c r="AU1558" s="2">
        <v>0</v>
      </c>
      <c r="AV1558" s="2">
        <v>0</v>
      </c>
      <c r="AW1558" s="2">
        <v>0</v>
      </c>
      <c r="AX1558" s="2">
        <v>0</v>
      </c>
      <c r="AY1558" s="2">
        <v>0</v>
      </c>
      <c r="AZ1558" s="2">
        <v>0</v>
      </c>
      <c r="BA1558" s="44">
        <v>0</v>
      </c>
      <c r="BB1558" s="2">
        <v>0</v>
      </c>
      <c r="BC1558" s="2">
        <v>0</v>
      </c>
      <c r="BD1558" s="2">
        <v>0</v>
      </c>
      <c r="BE1558" s="2">
        <v>3</v>
      </c>
      <c r="BF1558" s="45">
        <v>0</v>
      </c>
      <c r="BG1558" s="2">
        <v>0</v>
      </c>
      <c r="BH1558" s="2">
        <v>0</v>
      </c>
      <c r="BI1558" s="2">
        <v>0</v>
      </c>
      <c r="BJ1558" s="2">
        <v>0</v>
      </c>
      <c r="BK1558" s="2">
        <v>0</v>
      </c>
      <c r="BL1558" s="2">
        <v>0</v>
      </c>
      <c r="BM1558" s="2">
        <v>0</v>
      </c>
      <c r="BN1558" s="2">
        <v>0</v>
      </c>
      <c r="BO1558" s="2">
        <v>0</v>
      </c>
      <c r="BP1558" s="2">
        <v>0</v>
      </c>
      <c r="BQ1558" s="2">
        <v>0</v>
      </c>
      <c r="BR1558" s="2">
        <v>3</v>
      </c>
      <c r="BS1558" s="2">
        <v>516</v>
      </c>
      <c r="BT1558" s="2">
        <v>0.01</v>
      </c>
      <c r="BU1558" s="5">
        <v>0.79</v>
      </c>
      <c r="BV1558" s="5">
        <f>IFERROR($BF1558/($AL1558+$R1558), "No Votes")</f>
        <v>0</v>
      </c>
      <c r="BW1558" s="5">
        <f>IFERROR($BA1558/($AG1558+$M1558), "No Votes")</f>
        <v>0</v>
      </c>
      <c r="BX1558" t="s">
        <v>2157</v>
      </c>
      <c r="BY1558" s="5" t="s">
        <v>2098</v>
      </c>
      <c r="BZ1558" s="5" t="s">
        <v>2099</v>
      </c>
      <c r="CA1558" s="28" t="str">
        <f>IF(Table1[[#This Row],[Party]]="Labour","Conservative","Labour")</f>
        <v>Conservative</v>
      </c>
      <c r="CB1558" s="28" cm="1">
        <f t="array" ref="CB15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58" s="28" cm="1">
        <f t="array" ref="CC15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323</v>
      </c>
      <c r="CD1558" s="28">
        <f>IF(TRIM(Table1[[#This Row],[Party]])="Labour",Table1[[#This Row],[Conservative_Aye]],Table1[[#This Row],[Labour_Aye]])</f>
        <v>96</v>
      </c>
      <c r="CE1558" s="28">
        <f>IF(TRIM(Table1[[#This Row],[Party]])="Labour",Table1[[#This Row],[Conservative_No]],Table1[[#This Row],[Labour_No]])</f>
        <v>0</v>
      </c>
      <c r="CF1558" s="36">
        <f>IF(Table1[[#This Row],[Gov_Aye]]+Table1[[#This Row],[Gov_No]]=0,"",Table1[[#This Row],[Gov_Aye]]/(Table1[[#This Row],[Gov_Aye]]+Table1[[#This Row],[Gov_No]]))</f>
        <v>0</v>
      </c>
      <c r="CG1558" s="36">
        <f>IF(Table1[[#This Row],[Opp_Aye]]+Table1[[#This Row],[Opp_No]]=0,"",Table1[[#This Row],[Opp_Aye]]/(Table1[[#This Row],[Opp_Aye]]+Table1[[#This Row],[Opp_No]]))</f>
        <v>1</v>
      </c>
      <c r="CH1558" s="36">
        <f>IF(OR(Table1[[#This Row],[Gov_Share]]="",Table1[[#This Row],[Opp_Share]]=""),"",ABS(Table1[[#This Row],[Gov_Share]]-Table1[[#This Row],[Opp_Share]]))</f>
        <v>1</v>
      </c>
      <c r="CI1558" s="36">
        <f>IF(Table1[[#This Row],[Gov_Aye]]+Table1[[#This Row],[Gov_No]]=0,"",ABS(Table1[[#This Row],[Gov_Aye]]-Table1[[#This Row],[Gov_No]])/(Table1[[#This Row],[Gov_Aye]]+Table1[[#This Row],[Gov_No]]))</f>
        <v>1</v>
      </c>
      <c r="CJ1558" s="36">
        <f>IF(Table1[[#This Row],[Opp_Aye]]+Table1[[#This Row],[Opp_No]]=0,"",ABS(Table1[[#This Row],[Opp_Aye]]-Table1[[#This Row],[Opp_No]])/(Table1[[#This Row],[Opp_Aye]]+Table1[[#This Row],[Opp_No]]))</f>
        <v>1</v>
      </c>
      <c r="CK15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0.89464332375228639</v>
      </c>
    </row>
    <row r="1559" spans="1:89" hidden="1" x14ac:dyDescent="0.75">
      <c r="A1559">
        <v>948</v>
      </c>
      <c r="B1559" s="17">
        <v>44215</v>
      </c>
      <c r="C1559" s="18">
        <v>0.79722222222222228</v>
      </c>
      <c r="D1559">
        <v>206</v>
      </c>
      <c r="E1559" s="20" t="s">
        <v>927</v>
      </c>
      <c r="F1559" t="s">
        <v>1978</v>
      </c>
      <c r="H1559">
        <v>355</v>
      </c>
      <c r="I1559">
        <v>267</v>
      </c>
      <c r="J1559">
        <v>0</v>
      </c>
      <c r="K1559">
        <v>0</v>
      </c>
      <c r="L1559">
        <v>0</v>
      </c>
      <c r="M1559" s="3">
        <v>355</v>
      </c>
      <c r="N1559">
        <v>0</v>
      </c>
      <c r="O1559">
        <v>0</v>
      </c>
      <c r="P1559">
        <v>0</v>
      </c>
      <c r="Q1559">
        <v>0</v>
      </c>
      <c r="R1559" s="4">
        <v>0</v>
      </c>
      <c r="S1559">
        <v>0</v>
      </c>
      <c r="T1559">
        <v>0</v>
      </c>
      <c r="U1559">
        <v>0</v>
      </c>
      <c r="V1559">
        <v>0</v>
      </c>
      <c r="W1559">
        <v>0</v>
      </c>
      <c r="X1559">
        <v>0</v>
      </c>
      <c r="Y1559">
        <v>0</v>
      </c>
      <c r="Z1559">
        <v>0</v>
      </c>
      <c r="AA1559">
        <v>0</v>
      </c>
      <c r="AB1559">
        <v>0</v>
      </c>
      <c r="AC1559">
        <v>0</v>
      </c>
      <c r="AD1559">
        <v>0</v>
      </c>
      <c r="AE1559">
        <v>1</v>
      </c>
      <c r="AF1559">
        <v>0</v>
      </c>
      <c r="AG1559" s="3">
        <v>1</v>
      </c>
      <c r="AH1559">
        <v>0</v>
      </c>
      <c r="AI1559">
        <v>0</v>
      </c>
      <c r="AJ1559">
        <v>1</v>
      </c>
      <c r="AK1559">
        <v>4</v>
      </c>
      <c r="AL1559" s="4">
        <v>197</v>
      </c>
      <c r="AM1559">
        <v>11</v>
      </c>
      <c r="AN1559">
        <v>3</v>
      </c>
      <c r="AO1559">
        <v>0</v>
      </c>
      <c r="AP1559">
        <v>47</v>
      </c>
      <c r="AQ1559">
        <v>2</v>
      </c>
      <c r="AR1559">
        <v>0</v>
      </c>
      <c r="AS1559">
        <v>0</v>
      </c>
      <c r="AT1559">
        <v>0</v>
      </c>
      <c r="AU1559">
        <v>0</v>
      </c>
      <c r="AV1559">
        <v>0</v>
      </c>
      <c r="AW1559">
        <v>0</v>
      </c>
      <c r="AX1559">
        <v>0</v>
      </c>
      <c r="AY1559">
        <v>0</v>
      </c>
      <c r="AZ1559">
        <v>0</v>
      </c>
      <c r="BA1559" s="3">
        <v>1</v>
      </c>
      <c r="BB1559">
        <v>0</v>
      </c>
      <c r="BC1559">
        <v>0</v>
      </c>
      <c r="BD1559">
        <v>0</v>
      </c>
      <c r="BE1559">
        <v>0</v>
      </c>
      <c r="BF1559" s="4">
        <v>0</v>
      </c>
      <c r="BG1559">
        <v>0</v>
      </c>
      <c r="BH1559">
        <v>0</v>
      </c>
      <c r="BI1559">
        <v>0</v>
      </c>
      <c r="BJ1559">
        <v>0</v>
      </c>
      <c r="BK1559">
        <v>0</v>
      </c>
      <c r="BL1559">
        <v>0</v>
      </c>
      <c r="BM1559">
        <v>0</v>
      </c>
      <c r="BN1559">
        <v>0</v>
      </c>
      <c r="BO1559">
        <v>0</v>
      </c>
      <c r="BP1559">
        <v>0</v>
      </c>
      <c r="BQ1559">
        <v>0</v>
      </c>
      <c r="BR1559">
        <v>1</v>
      </c>
      <c r="BS1559">
        <v>622</v>
      </c>
      <c r="BT1559">
        <v>0</v>
      </c>
      <c r="BU1559" s="1">
        <v>0.96</v>
      </c>
      <c r="BV1559" s="5">
        <f>IFERROR($BF1559/($AL1559+$R1559), "No Votes")</f>
        <v>0</v>
      </c>
      <c r="BW1559" s="5">
        <f>IFERROR($BA1559/($AG1559+$M1559), "No Votes")</f>
        <v>2.8089887640449437E-3</v>
      </c>
      <c r="BX1559" t="s">
        <v>2156</v>
      </c>
      <c r="BY1559" s="5" t="s">
        <v>2093</v>
      </c>
      <c r="BZ1559" s="5" t="s">
        <v>2088</v>
      </c>
      <c r="CA1559" s="28" t="str">
        <f>IF(Table1[[#This Row],[Party]]="Labour","Conservative","Labour")</f>
        <v>Labour</v>
      </c>
      <c r="CB1559" s="28" cm="1">
        <f t="array" ref="CB15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355</v>
      </c>
      <c r="CC1559" s="28" cm="1">
        <f t="array" ref="CC15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559" s="28">
        <f>IF(TRIM(Table1[[#This Row],[Party]])="Labour",Table1[[#This Row],[Conservative_Aye]],Table1[[#This Row],[Labour_Aye]])</f>
        <v>0</v>
      </c>
      <c r="CE1559" s="28">
        <f>IF(TRIM(Table1[[#This Row],[Party]])="Labour",Table1[[#This Row],[Conservative_No]],Table1[[#This Row],[Labour_No]])</f>
        <v>197</v>
      </c>
      <c r="CF1559" s="36">
        <f>IF(Table1[[#This Row],[Gov_Aye]]+Table1[[#This Row],[Gov_No]]=0,"",Table1[[#This Row],[Gov_Aye]]/(Table1[[#This Row],[Gov_Aye]]+Table1[[#This Row],[Gov_No]]))</f>
        <v>0.9971910112359551</v>
      </c>
      <c r="CG1559" s="36">
        <f>IF(Table1[[#This Row],[Opp_Aye]]+Table1[[#This Row],[Opp_No]]=0,"",Table1[[#This Row],[Opp_Aye]]/(Table1[[#This Row],[Opp_Aye]]+Table1[[#This Row],[Opp_No]]))</f>
        <v>0</v>
      </c>
      <c r="CH1559" s="36">
        <f>IF(OR(Table1[[#This Row],[Gov_Share]]="",Table1[[#This Row],[Opp_Share]]=""),"",ABS(Table1[[#This Row],[Gov_Share]]-Table1[[#This Row],[Opp_Share]]))</f>
        <v>0.9971910112359551</v>
      </c>
      <c r="CI1559" s="36">
        <f>IF(Table1[[#This Row],[Gov_Aye]]+Table1[[#This Row],[Gov_No]]=0,"",ABS(Table1[[#This Row],[Gov_Aye]]-Table1[[#This Row],[Gov_No]])/(Table1[[#This Row],[Gov_Aye]]+Table1[[#This Row],[Gov_No]]))</f>
        <v>0.9943820224719101</v>
      </c>
      <c r="CJ1559" s="36">
        <f>IF(Table1[[#This Row],[Opp_Aye]]+Table1[[#This Row],[Opp_No]]=0,"",ABS(Table1[[#This Row],[Opp_Aye]]-Table1[[#This Row],[Opp_No]])/(Table1[[#This Row],[Opp_Aye]]+Table1[[#This Row],[Opp_No]]))</f>
        <v>1</v>
      </c>
      <c r="CK15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0.96883815521878891</v>
      </c>
    </row>
    <row r="1560" spans="1:89" ht="29.5" x14ac:dyDescent="0.75">
      <c r="A1560" s="2">
        <v>1899</v>
      </c>
      <c r="B1560" s="15">
        <v>45643</v>
      </c>
      <c r="C1560" s="16">
        <v>0.78819444444444442</v>
      </c>
      <c r="D1560" s="2">
        <v>73</v>
      </c>
      <c r="E1560" s="19" t="s">
        <v>324</v>
      </c>
      <c r="F1560" s="2"/>
      <c r="G1560" s="2"/>
      <c r="H1560" s="2">
        <v>354</v>
      </c>
      <c r="I1560" s="2">
        <v>202</v>
      </c>
      <c r="J1560" s="2">
        <v>0</v>
      </c>
      <c r="K1560" s="2">
        <v>0</v>
      </c>
      <c r="L1560" s="2">
        <v>0</v>
      </c>
      <c r="M1560" s="3">
        <v>0</v>
      </c>
      <c r="N1560" s="2">
        <v>0</v>
      </c>
      <c r="O1560" s="2">
        <v>0</v>
      </c>
      <c r="P1560" s="2">
        <v>0</v>
      </c>
      <c r="Q1560" s="2">
        <v>4</v>
      </c>
      <c r="R1560" s="4">
        <v>348</v>
      </c>
      <c r="S1560" s="2">
        <v>0</v>
      </c>
      <c r="T1560" s="2">
        <v>0</v>
      </c>
      <c r="U1560" s="2">
        <v>0</v>
      </c>
      <c r="V1560" s="2">
        <v>0</v>
      </c>
      <c r="W1560" s="2">
        <v>0</v>
      </c>
      <c r="X1560" s="2">
        <v>0</v>
      </c>
      <c r="Y1560" s="2">
        <v>0</v>
      </c>
      <c r="Z1560" s="2">
        <v>0</v>
      </c>
      <c r="AA1560" s="2">
        <v>0</v>
      </c>
      <c r="AB1560" s="2">
        <v>0</v>
      </c>
      <c r="AC1560" s="2">
        <v>0</v>
      </c>
      <c r="AD1560" s="2">
        <v>0</v>
      </c>
      <c r="AE1560" s="2">
        <v>1</v>
      </c>
      <c r="AF1560" s="2">
        <v>0</v>
      </c>
      <c r="AG1560" s="3">
        <v>100</v>
      </c>
      <c r="AH1560" s="2">
        <v>5</v>
      </c>
      <c r="AI1560" s="2">
        <v>0</v>
      </c>
      <c r="AJ1560" s="2">
        <v>4</v>
      </c>
      <c r="AK1560" s="2">
        <v>4</v>
      </c>
      <c r="AL1560" s="4">
        <v>0</v>
      </c>
      <c r="AM1560" s="2">
        <v>70</v>
      </c>
      <c r="AN1560" s="2">
        <v>3</v>
      </c>
      <c r="AO1560" s="2">
        <v>3</v>
      </c>
      <c r="AP1560" s="2">
        <v>8</v>
      </c>
      <c r="AQ1560" s="2">
        <v>0</v>
      </c>
      <c r="AR1560" s="2">
        <v>0</v>
      </c>
      <c r="AS1560" s="2">
        <v>0</v>
      </c>
      <c r="AT1560" s="2">
        <v>1</v>
      </c>
      <c r="AU1560" s="2">
        <v>0</v>
      </c>
      <c r="AV1560" s="2">
        <v>1</v>
      </c>
      <c r="AW1560" s="2">
        <v>0</v>
      </c>
      <c r="AX1560" s="2">
        <v>0</v>
      </c>
      <c r="AY1560" s="2">
        <v>0</v>
      </c>
      <c r="AZ1560" s="2">
        <v>0</v>
      </c>
      <c r="BA1560" s="44">
        <v>0</v>
      </c>
      <c r="BB1560" s="2">
        <v>0</v>
      </c>
      <c r="BC1560" s="2">
        <v>0</v>
      </c>
      <c r="BD1560" s="2">
        <v>0</v>
      </c>
      <c r="BE1560" s="2">
        <v>4</v>
      </c>
      <c r="BF1560" s="45">
        <v>0</v>
      </c>
      <c r="BG1560" s="2">
        <v>0</v>
      </c>
      <c r="BH1560" s="2">
        <v>0</v>
      </c>
      <c r="BI1560" s="2">
        <v>0</v>
      </c>
      <c r="BJ1560" s="2">
        <v>0</v>
      </c>
      <c r="BK1560" s="2">
        <v>0</v>
      </c>
      <c r="BL1560" s="2">
        <v>0</v>
      </c>
      <c r="BM1560" s="2">
        <v>0</v>
      </c>
      <c r="BN1560" s="2">
        <v>0</v>
      </c>
      <c r="BO1560" s="2">
        <v>0</v>
      </c>
      <c r="BP1560" s="2">
        <v>0</v>
      </c>
      <c r="BQ1560" s="2">
        <v>0</v>
      </c>
      <c r="BR1560" s="2">
        <v>4</v>
      </c>
      <c r="BS1560" s="2">
        <v>552</v>
      </c>
      <c r="BT1560" s="2">
        <v>0.01</v>
      </c>
      <c r="BU1560" s="5">
        <v>0.85</v>
      </c>
      <c r="BV1560" s="5">
        <f>IFERROR($BF1560/($AL1560+$R1560), "No Votes")</f>
        <v>0</v>
      </c>
      <c r="BW1560" s="5">
        <f>IFERROR($BA1560/($AG1560+$M1560), "No Votes")</f>
        <v>0</v>
      </c>
      <c r="BX1560" t="s">
        <v>2157</v>
      </c>
      <c r="BY1560" s="5" t="s">
        <v>2098</v>
      </c>
      <c r="BZ1560" s="5" t="s">
        <v>2099</v>
      </c>
      <c r="CA1560" s="28" t="str">
        <f>IF(Table1[[#This Row],[Party]]="Labour","Conservative","Labour")</f>
        <v>Conservative</v>
      </c>
      <c r="CB1560" s="28" cm="1">
        <f t="array" ref="CB15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348</v>
      </c>
      <c r="CC1560" s="28" cm="1">
        <f t="array" ref="CC15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60" s="28">
        <f>IF(TRIM(Table1[[#This Row],[Party]])="Labour",Table1[[#This Row],[Conservative_Aye]],Table1[[#This Row],[Labour_Aye]])</f>
        <v>0</v>
      </c>
      <c r="CE1560" s="28">
        <f>IF(TRIM(Table1[[#This Row],[Party]])="Labour",Table1[[#This Row],[Conservative_No]],Table1[[#This Row],[Labour_No]])</f>
        <v>100</v>
      </c>
      <c r="CF1560" s="36">
        <f>IF(Table1[[#This Row],[Gov_Aye]]+Table1[[#This Row],[Gov_No]]=0,"",Table1[[#This Row],[Gov_Aye]]/(Table1[[#This Row],[Gov_Aye]]+Table1[[#This Row],[Gov_No]]))</f>
        <v>1</v>
      </c>
      <c r="CG1560" s="36">
        <f>IF(Table1[[#This Row],[Opp_Aye]]+Table1[[#This Row],[Opp_No]]=0,"",Table1[[#This Row],[Opp_Aye]]/(Table1[[#This Row],[Opp_Aye]]+Table1[[#This Row],[Opp_No]]))</f>
        <v>0</v>
      </c>
      <c r="CH1560" s="36">
        <f>IF(OR(Table1[[#This Row],[Gov_Share]]="",Table1[[#This Row],[Opp_Share]]=""),"",ABS(Table1[[#This Row],[Gov_Share]]-Table1[[#This Row],[Opp_Share]]))</f>
        <v>1</v>
      </c>
      <c r="CI1560" s="36">
        <f>IF(Table1[[#This Row],[Gov_Aye]]+Table1[[#This Row],[Gov_No]]=0,"",ABS(Table1[[#This Row],[Gov_Aye]]-Table1[[#This Row],[Gov_No]])/(Table1[[#This Row],[Gov_Aye]]+Table1[[#This Row],[Gov_No]]))</f>
        <v>1</v>
      </c>
      <c r="CJ1560" s="36">
        <f>IF(Table1[[#This Row],[Opp_Aye]]+Table1[[#This Row],[Opp_No]]=0,"",ABS(Table1[[#This Row],[Opp_Aye]]-Table1[[#This Row],[Opp_No]])/(Table1[[#This Row],[Opp_Aye]]+Table1[[#This Row],[Opp_No]]))</f>
        <v>1</v>
      </c>
      <c r="CK15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0.89419588875453448</v>
      </c>
    </row>
    <row r="1561" spans="1:89" x14ac:dyDescent="0.75">
      <c r="A1561">
        <v>1890</v>
      </c>
      <c r="B1561" s="17">
        <v>45637</v>
      </c>
      <c r="C1561" s="18">
        <v>0.6958333333333333</v>
      </c>
      <c r="D1561">
        <v>64</v>
      </c>
      <c r="E1561" s="20" t="s">
        <v>464</v>
      </c>
      <c r="H1561">
        <v>338</v>
      </c>
      <c r="I1561">
        <v>170</v>
      </c>
      <c r="J1561">
        <v>0</v>
      </c>
      <c r="K1561">
        <v>0</v>
      </c>
      <c r="L1561">
        <v>0</v>
      </c>
      <c r="M1561" s="3">
        <v>0</v>
      </c>
      <c r="N1561">
        <v>0</v>
      </c>
      <c r="O1561">
        <v>0</v>
      </c>
      <c r="P1561">
        <v>4</v>
      </c>
      <c r="Q1561">
        <v>7</v>
      </c>
      <c r="R1561" s="4">
        <v>314</v>
      </c>
      <c r="S1561">
        <v>0</v>
      </c>
      <c r="T1561">
        <v>4</v>
      </c>
      <c r="U1561">
        <v>0</v>
      </c>
      <c r="V1561">
        <v>7</v>
      </c>
      <c r="W1561">
        <v>1</v>
      </c>
      <c r="X1561">
        <v>0</v>
      </c>
      <c r="Y1561">
        <v>0</v>
      </c>
      <c r="Z1561">
        <v>0</v>
      </c>
      <c r="AA1561">
        <v>0</v>
      </c>
      <c r="AB1561">
        <v>0</v>
      </c>
      <c r="AC1561">
        <v>0</v>
      </c>
      <c r="AD1561">
        <v>0</v>
      </c>
      <c r="AE1561">
        <v>0</v>
      </c>
      <c r="AF1561">
        <v>0</v>
      </c>
      <c r="AG1561" s="3">
        <v>98</v>
      </c>
      <c r="AH1561">
        <v>2</v>
      </c>
      <c r="AI1561">
        <v>0</v>
      </c>
      <c r="AJ1561">
        <v>0</v>
      </c>
      <c r="AK1561">
        <v>2</v>
      </c>
      <c r="AL1561" s="4">
        <v>0</v>
      </c>
      <c r="AM1561">
        <v>60</v>
      </c>
      <c r="AN1561">
        <v>0</v>
      </c>
      <c r="AO1561">
        <v>3</v>
      </c>
      <c r="AP1561">
        <v>0</v>
      </c>
      <c r="AQ1561">
        <v>0</v>
      </c>
      <c r="AR1561">
        <v>0</v>
      </c>
      <c r="AS1561">
        <v>0</v>
      </c>
      <c r="AT1561">
        <v>1</v>
      </c>
      <c r="AU1561">
        <v>0</v>
      </c>
      <c r="AV1561">
        <v>1</v>
      </c>
      <c r="AW1561">
        <v>0</v>
      </c>
      <c r="AX1561">
        <v>0</v>
      </c>
      <c r="AY1561">
        <v>0</v>
      </c>
      <c r="AZ1561">
        <v>0</v>
      </c>
      <c r="BA1561" s="3">
        <v>0</v>
      </c>
      <c r="BB1561">
        <v>0</v>
      </c>
      <c r="BC1561">
        <v>0</v>
      </c>
      <c r="BD1561">
        <v>0</v>
      </c>
      <c r="BE1561">
        <v>2</v>
      </c>
      <c r="BF1561" s="4">
        <v>0</v>
      </c>
      <c r="BG1561">
        <v>0</v>
      </c>
      <c r="BH1561">
        <v>0</v>
      </c>
      <c r="BI1561">
        <v>0</v>
      </c>
      <c r="BJ1561">
        <v>0</v>
      </c>
      <c r="BK1561">
        <v>0</v>
      </c>
      <c r="BL1561">
        <v>0</v>
      </c>
      <c r="BM1561">
        <v>0</v>
      </c>
      <c r="BN1561">
        <v>0</v>
      </c>
      <c r="BO1561">
        <v>0</v>
      </c>
      <c r="BP1561">
        <v>0</v>
      </c>
      <c r="BQ1561">
        <v>0</v>
      </c>
      <c r="BR1561">
        <v>2</v>
      </c>
      <c r="BS1561">
        <v>504</v>
      </c>
      <c r="BT1561">
        <v>0</v>
      </c>
      <c r="BU1561" s="1">
        <v>0.78</v>
      </c>
      <c r="BV1561" s="5">
        <f>IFERROR($BF1561/($AL1561+$R1561), "No Votes")</f>
        <v>0</v>
      </c>
      <c r="BW1561" s="5">
        <f>IFERROR($BA1561/($AG1561+$M1561), "No Votes")</f>
        <v>0</v>
      </c>
      <c r="BX1561" t="s">
        <v>2157</v>
      </c>
      <c r="BY1561" s="5" t="s">
        <v>2098</v>
      </c>
      <c r="BZ1561" s="5" t="s">
        <v>2099</v>
      </c>
      <c r="CA1561" s="28" t="str">
        <f>IF(Table1[[#This Row],[Party]]="Labour","Conservative","Labour")</f>
        <v>Conservative</v>
      </c>
      <c r="CB1561" s="28" cm="1">
        <f t="array" ref="CB15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314</v>
      </c>
      <c r="CC1561" s="28" cm="1">
        <f t="array" ref="CC15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61" s="28">
        <f>IF(TRIM(Table1[[#This Row],[Party]])="Labour",Table1[[#This Row],[Conservative_Aye]],Table1[[#This Row],[Labour_Aye]])</f>
        <v>0</v>
      </c>
      <c r="CE1561" s="28">
        <f>IF(TRIM(Table1[[#This Row],[Party]])="Labour",Table1[[#This Row],[Conservative_No]],Table1[[#This Row],[Labour_No]])</f>
        <v>98</v>
      </c>
      <c r="CF1561" s="36">
        <f>IF(Table1[[#This Row],[Gov_Aye]]+Table1[[#This Row],[Gov_No]]=0,"",Table1[[#This Row],[Gov_Aye]]/(Table1[[#This Row],[Gov_Aye]]+Table1[[#This Row],[Gov_No]]))</f>
        <v>1</v>
      </c>
      <c r="CG1561" s="36">
        <f>IF(Table1[[#This Row],[Opp_Aye]]+Table1[[#This Row],[Opp_No]]=0,"",Table1[[#This Row],[Opp_Aye]]/(Table1[[#This Row],[Opp_Aye]]+Table1[[#This Row],[Opp_No]]))</f>
        <v>0</v>
      </c>
      <c r="CH1561" s="36">
        <f>IF(OR(Table1[[#This Row],[Gov_Share]]="",Table1[[#This Row],[Opp_Share]]=""),"",ABS(Table1[[#This Row],[Gov_Share]]-Table1[[#This Row],[Opp_Share]]))</f>
        <v>1</v>
      </c>
      <c r="CI1561" s="36">
        <f>IF(Table1[[#This Row],[Gov_Aye]]+Table1[[#This Row],[Gov_No]]=0,"",ABS(Table1[[#This Row],[Gov_Aye]]-Table1[[#This Row],[Gov_No]])/(Table1[[#This Row],[Gov_Aye]]+Table1[[#This Row],[Gov_No]]))</f>
        <v>1</v>
      </c>
      <c r="CJ1561" s="36">
        <f>IF(Table1[[#This Row],[Opp_Aye]]+Table1[[#This Row],[Opp_No]]=0,"",ABS(Table1[[#This Row],[Opp_Aye]]-Table1[[#This Row],[Opp_No]])/(Table1[[#This Row],[Opp_Aye]]+Table1[[#This Row],[Opp_No]]))</f>
        <v>1</v>
      </c>
      <c r="CK15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0.89403878036473727</v>
      </c>
    </row>
    <row r="1562" spans="1:89" x14ac:dyDescent="0.75">
      <c r="A1562">
        <v>1116</v>
      </c>
      <c r="B1562" s="17">
        <v>44489</v>
      </c>
      <c r="C1562" s="18">
        <v>0.8041666666666667</v>
      </c>
      <c r="D1562">
        <v>91</v>
      </c>
      <c r="E1562" s="20" t="s">
        <v>1338</v>
      </c>
      <c r="H1562">
        <v>268</v>
      </c>
      <c r="I1562">
        <v>204</v>
      </c>
      <c r="J1562">
        <v>0</v>
      </c>
      <c r="K1562">
        <v>0</v>
      </c>
      <c r="L1562">
        <v>0</v>
      </c>
      <c r="M1562" s="3">
        <v>265</v>
      </c>
      <c r="N1562">
        <v>0</v>
      </c>
      <c r="O1562">
        <v>0</v>
      </c>
      <c r="P1562">
        <v>0</v>
      </c>
      <c r="Q1562">
        <v>0</v>
      </c>
      <c r="R1562" s="4">
        <v>0</v>
      </c>
      <c r="S1562">
        <v>0</v>
      </c>
      <c r="T1562">
        <v>0</v>
      </c>
      <c r="U1562">
        <v>0</v>
      </c>
      <c r="V1562">
        <v>0</v>
      </c>
      <c r="W1562">
        <v>0</v>
      </c>
      <c r="X1562">
        <v>0</v>
      </c>
      <c r="Y1562">
        <v>0</v>
      </c>
      <c r="Z1562">
        <v>0</v>
      </c>
      <c r="AA1562">
        <v>0</v>
      </c>
      <c r="AB1562">
        <v>0</v>
      </c>
      <c r="AC1562">
        <v>0</v>
      </c>
      <c r="AD1562">
        <v>1</v>
      </c>
      <c r="AE1562">
        <v>1</v>
      </c>
      <c r="AF1562">
        <v>0</v>
      </c>
      <c r="AG1562" s="3">
        <v>22</v>
      </c>
      <c r="AH1562">
        <v>1</v>
      </c>
      <c r="AI1562">
        <v>0</v>
      </c>
      <c r="AJ1562">
        <v>1</v>
      </c>
      <c r="AK1562">
        <v>3</v>
      </c>
      <c r="AL1562" s="4">
        <v>160</v>
      </c>
      <c r="AM1562">
        <v>10</v>
      </c>
      <c r="AN1562">
        <v>2</v>
      </c>
      <c r="AO1562">
        <v>0</v>
      </c>
      <c r="AP1562">
        <v>0</v>
      </c>
      <c r="AQ1562">
        <v>1</v>
      </c>
      <c r="AR1562">
        <v>0</v>
      </c>
      <c r="AS1562">
        <v>0</v>
      </c>
      <c r="AT1562">
        <v>0</v>
      </c>
      <c r="AU1562">
        <v>0</v>
      </c>
      <c r="AV1562">
        <v>0</v>
      </c>
      <c r="AW1562">
        <v>0</v>
      </c>
      <c r="AX1562">
        <v>0</v>
      </c>
      <c r="AY1562">
        <v>0</v>
      </c>
      <c r="AZ1562">
        <v>0</v>
      </c>
      <c r="BA1562">
        <v>22</v>
      </c>
      <c r="BB1562">
        <v>0</v>
      </c>
      <c r="BC1562">
        <v>0</v>
      </c>
      <c r="BD1562">
        <v>0</v>
      </c>
      <c r="BE1562">
        <v>0</v>
      </c>
      <c r="BF1562">
        <v>0</v>
      </c>
      <c r="BG1562">
        <v>0</v>
      </c>
      <c r="BH1562">
        <v>0</v>
      </c>
      <c r="BI1562">
        <v>0</v>
      </c>
      <c r="BJ1562">
        <v>0</v>
      </c>
      <c r="BK1562">
        <v>0</v>
      </c>
      <c r="BL1562">
        <v>0</v>
      </c>
      <c r="BM1562">
        <v>0</v>
      </c>
      <c r="BN1562">
        <v>0</v>
      </c>
      <c r="BO1562">
        <v>0</v>
      </c>
      <c r="BP1562">
        <v>0</v>
      </c>
      <c r="BQ1562">
        <v>0</v>
      </c>
      <c r="BR1562">
        <v>22</v>
      </c>
      <c r="BS1562">
        <v>467</v>
      </c>
      <c r="BT1562">
        <v>4.7109208E-2</v>
      </c>
      <c r="BU1562" s="1">
        <v>0.72</v>
      </c>
      <c r="BV1562" s="5">
        <f>IFERROR($BF1562/($AL1562+$R1562), "No Votes")</f>
        <v>0</v>
      </c>
      <c r="BW1562" s="5">
        <f>IFERROR($BA1562/($AG1562+$M1562), "No Votes")</f>
        <v>7.6655052264808357E-2</v>
      </c>
      <c r="BX1562" t="s">
        <v>2157</v>
      </c>
      <c r="BY1562" s="5" t="s">
        <v>2093</v>
      </c>
      <c r="BZ1562" s="5" t="s">
        <v>2088</v>
      </c>
      <c r="CA1562" s="28" t="str">
        <f>IF(Table1[[#This Row],[Party]]="Labour","Conservative","Labour")</f>
        <v>Labour</v>
      </c>
      <c r="CB1562" s="28" cm="1">
        <f t="array" ref="CB15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265</v>
      </c>
      <c r="CC1562" s="28" cm="1">
        <f t="array" ref="CC15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22</v>
      </c>
      <c r="CD1562" s="28">
        <f>IF(TRIM(Table1[[#This Row],[Party]])="Labour",Table1[[#This Row],[Conservative_Aye]],Table1[[#This Row],[Labour_Aye]])</f>
        <v>0</v>
      </c>
      <c r="CE1562" s="28">
        <f>IF(TRIM(Table1[[#This Row],[Party]])="Labour",Table1[[#This Row],[Conservative_No]],Table1[[#This Row],[Labour_No]])</f>
        <v>160</v>
      </c>
      <c r="CF1562" s="36">
        <f>IF(Table1[[#This Row],[Gov_Aye]]+Table1[[#This Row],[Gov_No]]=0,"",Table1[[#This Row],[Gov_Aye]]/(Table1[[#This Row],[Gov_Aye]]+Table1[[#This Row],[Gov_No]]))</f>
        <v>0.9233449477351916</v>
      </c>
      <c r="CG1562" s="36">
        <f>IF(Table1[[#This Row],[Opp_Aye]]+Table1[[#This Row],[Opp_No]]=0,"",Table1[[#This Row],[Opp_Aye]]/(Table1[[#This Row],[Opp_Aye]]+Table1[[#This Row],[Opp_No]]))</f>
        <v>0</v>
      </c>
      <c r="CH1562" s="36">
        <f>IF(OR(Table1[[#This Row],[Gov_Share]]="",Table1[[#This Row],[Opp_Share]]=""),"",ABS(Table1[[#This Row],[Gov_Share]]-Table1[[#This Row],[Opp_Share]]))</f>
        <v>0.9233449477351916</v>
      </c>
      <c r="CI1562" s="36">
        <f>IF(Table1[[#This Row],[Gov_Aye]]+Table1[[#This Row],[Gov_No]]=0,"",ABS(Table1[[#This Row],[Gov_Aye]]-Table1[[#This Row],[Gov_No]])/(Table1[[#This Row],[Gov_Aye]]+Table1[[#This Row],[Gov_No]]))</f>
        <v>0.84668989547038331</v>
      </c>
      <c r="CJ1562" s="36">
        <f>IF(Table1[[#This Row],[Opp_Aye]]+Table1[[#This Row],[Opp_No]]=0,"",ABS(Table1[[#This Row],[Opp_Aye]]-Table1[[#This Row],[Opp_No]])/(Table1[[#This Row],[Opp_Aye]]+Table1[[#This Row],[Opp_No]]))</f>
        <v>1</v>
      </c>
      <c r="CK15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0.89402659257789241</v>
      </c>
    </row>
    <row r="1563" spans="1:89" ht="29.5" x14ac:dyDescent="0.75">
      <c r="A1563" s="2">
        <v>1873</v>
      </c>
      <c r="B1563" s="15">
        <v>45621</v>
      </c>
      <c r="C1563" s="16">
        <v>0.90972222222222221</v>
      </c>
      <c r="D1563" s="2">
        <v>47</v>
      </c>
      <c r="E1563" s="19" t="s">
        <v>307</v>
      </c>
      <c r="F1563" s="2"/>
      <c r="G1563" s="2"/>
      <c r="H1563" s="2">
        <v>336</v>
      </c>
      <c r="I1563" s="2">
        <v>175</v>
      </c>
      <c r="J1563" s="2">
        <v>0</v>
      </c>
      <c r="K1563" s="2">
        <v>0</v>
      </c>
      <c r="L1563" s="2">
        <v>0</v>
      </c>
      <c r="M1563" s="3">
        <v>0</v>
      </c>
      <c r="N1563" s="2">
        <v>0</v>
      </c>
      <c r="O1563" s="2">
        <v>0</v>
      </c>
      <c r="P1563" s="2">
        <v>4</v>
      </c>
      <c r="Q1563" s="2">
        <v>9</v>
      </c>
      <c r="R1563" s="4">
        <v>321</v>
      </c>
      <c r="S1563" s="2">
        <v>0</v>
      </c>
      <c r="T1563" s="2">
        <v>0</v>
      </c>
      <c r="U1563" s="2">
        <v>0</v>
      </c>
      <c r="V1563" s="2">
        <v>0</v>
      </c>
      <c r="W1563" s="2">
        <v>0</v>
      </c>
      <c r="X1563" s="2">
        <v>0</v>
      </c>
      <c r="Y1563" s="2">
        <v>0</v>
      </c>
      <c r="Z1563" s="2">
        <v>0</v>
      </c>
      <c r="AA1563" s="2">
        <v>0</v>
      </c>
      <c r="AB1563" s="2">
        <v>0</v>
      </c>
      <c r="AC1563" s="2">
        <v>0</v>
      </c>
      <c r="AD1563" s="2">
        <v>0</v>
      </c>
      <c r="AE1563" s="2">
        <v>0</v>
      </c>
      <c r="AF1563" s="2">
        <v>0</v>
      </c>
      <c r="AG1563" s="3">
        <v>98</v>
      </c>
      <c r="AH1563" s="2">
        <v>2</v>
      </c>
      <c r="AI1563" s="2">
        <v>0</v>
      </c>
      <c r="AJ1563" s="2">
        <v>0</v>
      </c>
      <c r="AK1563" s="2">
        <v>4</v>
      </c>
      <c r="AL1563" s="4">
        <v>0</v>
      </c>
      <c r="AM1563" s="2">
        <v>63</v>
      </c>
      <c r="AN1563" s="2">
        <v>0</v>
      </c>
      <c r="AO1563" s="2">
        <v>5</v>
      </c>
      <c r="AP1563" s="2">
        <v>0</v>
      </c>
      <c r="AQ1563" s="2">
        <v>0</v>
      </c>
      <c r="AR1563" s="2">
        <v>0</v>
      </c>
      <c r="AS1563" s="2">
        <v>0</v>
      </c>
      <c r="AT1563" s="2">
        <v>1</v>
      </c>
      <c r="AU1563" s="2">
        <v>0</v>
      </c>
      <c r="AV1563" s="2">
        <v>1</v>
      </c>
      <c r="AW1563" s="2">
        <v>0</v>
      </c>
      <c r="AX1563" s="2">
        <v>0</v>
      </c>
      <c r="AY1563" s="2">
        <v>0</v>
      </c>
      <c r="AZ1563" s="2">
        <v>0</v>
      </c>
      <c r="BA1563" s="44">
        <v>0</v>
      </c>
      <c r="BB1563" s="2">
        <v>0</v>
      </c>
      <c r="BC1563" s="2">
        <v>0</v>
      </c>
      <c r="BD1563" s="2">
        <v>0</v>
      </c>
      <c r="BE1563" s="2">
        <v>4</v>
      </c>
      <c r="BF1563" s="45">
        <v>0</v>
      </c>
      <c r="BG1563" s="2">
        <v>0</v>
      </c>
      <c r="BH1563" s="2">
        <v>0</v>
      </c>
      <c r="BI1563" s="2">
        <v>0</v>
      </c>
      <c r="BJ1563" s="2">
        <v>0</v>
      </c>
      <c r="BK1563" s="2">
        <v>0</v>
      </c>
      <c r="BL1563" s="2">
        <v>0</v>
      </c>
      <c r="BM1563" s="2">
        <v>0</v>
      </c>
      <c r="BN1563" s="2">
        <v>0</v>
      </c>
      <c r="BO1563" s="2">
        <v>0</v>
      </c>
      <c r="BP1563" s="2">
        <v>0</v>
      </c>
      <c r="BQ1563" s="2">
        <v>0</v>
      </c>
      <c r="BR1563" s="2">
        <v>4</v>
      </c>
      <c r="BS1563" s="2">
        <v>508</v>
      </c>
      <c r="BT1563" s="2">
        <v>0.01</v>
      </c>
      <c r="BU1563" s="5">
        <v>0.78</v>
      </c>
      <c r="BV1563" s="5">
        <f>IFERROR($BF1563/($AL1563+$R1563), "No Votes")</f>
        <v>0</v>
      </c>
      <c r="BW1563" s="5">
        <f>IFERROR($BA1563/($AG1563+$M1563), "No Votes")</f>
        <v>0</v>
      </c>
      <c r="BX1563" t="s">
        <v>2157</v>
      </c>
      <c r="BY1563" s="5" t="s">
        <v>2098</v>
      </c>
      <c r="BZ1563" s="5" t="s">
        <v>2099</v>
      </c>
      <c r="CA1563" s="28" t="str">
        <f>IF(Table1[[#This Row],[Party]]="Labour","Conservative","Labour")</f>
        <v>Conservative</v>
      </c>
      <c r="CB1563" s="28" cm="1">
        <f t="array" ref="CB15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321</v>
      </c>
      <c r="CC1563" s="28" cm="1">
        <f t="array" ref="CC15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63" s="28">
        <f>IF(TRIM(Table1[[#This Row],[Party]])="Labour",Table1[[#This Row],[Conservative_Aye]],Table1[[#This Row],[Labour_Aye]])</f>
        <v>0</v>
      </c>
      <c r="CE1563" s="28">
        <f>IF(TRIM(Table1[[#This Row],[Party]])="Labour",Table1[[#This Row],[Conservative_No]],Table1[[#This Row],[Labour_No]])</f>
        <v>98</v>
      </c>
      <c r="CF1563" s="36">
        <f>IF(Table1[[#This Row],[Gov_Aye]]+Table1[[#This Row],[Gov_No]]=0,"",Table1[[#This Row],[Gov_Aye]]/(Table1[[#This Row],[Gov_Aye]]+Table1[[#This Row],[Gov_No]]))</f>
        <v>1</v>
      </c>
      <c r="CG1563" s="36">
        <f>IF(Table1[[#This Row],[Opp_Aye]]+Table1[[#This Row],[Opp_No]]=0,"",Table1[[#This Row],[Opp_Aye]]/(Table1[[#This Row],[Opp_Aye]]+Table1[[#This Row],[Opp_No]]))</f>
        <v>0</v>
      </c>
      <c r="CH1563" s="36">
        <f>IF(OR(Table1[[#This Row],[Gov_Share]]="",Table1[[#This Row],[Opp_Share]]=""),"",ABS(Table1[[#This Row],[Gov_Share]]-Table1[[#This Row],[Opp_Share]]))</f>
        <v>1</v>
      </c>
      <c r="CI1563" s="36">
        <f>IF(Table1[[#This Row],[Gov_Aye]]+Table1[[#This Row],[Gov_No]]=0,"",ABS(Table1[[#This Row],[Gov_Aye]]-Table1[[#This Row],[Gov_No]])/(Table1[[#This Row],[Gov_Aye]]+Table1[[#This Row],[Gov_No]]))</f>
        <v>1</v>
      </c>
      <c r="CJ1563" s="36">
        <f>IF(Table1[[#This Row],[Opp_Aye]]+Table1[[#This Row],[Opp_No]]=0,"",ABS(Table1[[#This Row],[Opp_Aye]]-Table1[[#This Row],[Opp_No]])/(Table1[[#This Row],[Opp_Aye]]+Table1[[#This Row],[Opp_No]]))</f>
        <v>1</v>
      </c>
      <c r="CK15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0.89328493647912888</v>
      </c>
    </row>
    <row r="1564" spans="1:89" ht="29.5" x14ac:dyDescent="0.75">
      <c r="A1564" s="2">
        <v>1897</v>
      </c>
      <c r="B1564" s="15">
        <v>45643</v>
      </c>
      <c r="C1564" s="16">
        <v>0.76527777777777772</v>
      </c>
      <c r="D1564" s="2">
        <v>71</v>
      </c>
      <c r="E1564" s="19" t="s">
        <v>263</v>
      </c>
      <c r="F1564" s="2"/>
      <c r="G1564" s="2"/>
      <c r="H1564" s="2">
        <v>196</v>
      </c>
      <c r="I1564" s="2">
        <v>352</v>
      </c>
      <c r="J1564" s="2">
        <v>0</v>
      </c>
      <c r="K1564" s="2">
        <v>1</v>
      </c>
      <c r="L1564" s="2">
        <v>0</v>
      </c>
      <c r="M1564" s="3">
        <v>105</v>
      </c>
      <c r="N1564" s="2">
        <v>5</v>
      </c>
      <c r="O1564" s="2">
        <v>0</v>
      </c>
      <c r="P1564" s="2">
        <v>0</v>
      </c>
      <c r="Q1564" s="2">
        <v>4</v>
      </c>
      <c r="R1564" s="4">
        <v>0</v>
      </c>
      <c r="S1564" s="2">
        <v>68</v>
      </c>
      <c r="T1564" s="2">
        <v>3</v>
      </c>
      <c r="U1564" s="2">
        <v>4</v>
      </c>
      <c r="V1564" s="2">
        <v>1</v>
      </c>
      <c r="W1564" s="2">
        <v>0</v>
      </c>
      <c r="X1564" s="2">
        <v>0</v>
      </c>
      <c r="Y1564" s="2">
        <v>0</v>
      </c>
      <c r="Z1564" s="2">
        <v>1</v>
      </c>
      <c r="AA1564" s="2">
        <v>0</v>
      </c>
      <c r="AB1564" s="2">
        <v>1</v>
      </c>
      <c r="AC1564" s="2">
        <v>0</v>
      </c>
      <c r="AD1564" s="2">
        <v>0</v>
      </c>
      <c r="AE1564" s="2">
        <v>0</v>
      </c>
      <c r="AF1564" s="2">
        <v>0</v>
      </c>
      <c r="AG1564" s="3">
        <v>0</v>
      </c>
      <c r="AH1564" s="2">
        <v>0</v>
      </c>
      <c r="AI1564" s="2">
        <v>0</v>
      </c>
      <c r="AJ1564" s="2">
        <v>0</v>
      </c>
      <c r="AK1564" s="2">
        <v>4</v>
      </c>
      <c r="AL1564" s="4">
        <v>345</v>
      </c>
      <c r="AM1564" s="2">
        <v>0</v>
      </c>
      <c r="AN1564" s="2">
        <v>0</v>
      </c>
      <c r="AO1564" s="2">
        <v>0</v>
      </c>
      <c r="AP1564" s="2">
        <v>1</v>
      </c>
      <c r="AQ1564" s="2">
        <v>0</v>
      </c>
      <c r="AR1564" s="2">
        <v>0</v>
      </c>
      <c r="AS1564" s="2">
        <v>0</v>
      </c>
      <c r="AT1564" s="2">
        <v>0</v>
      </c>
      <c r="AU1564" s="2">
        <v>0</v>
      </c>
      <c r="AV1564" s="2">
        <v>0</v>
      </c>
      <c r="AW1564" s="2">
        <v>0</v>
      </c>
      <c r="AX1564" s="2">
        <v>0</v>
      </c>
      <c r="AY1564" s="2">
        <v>0</v>
      </c>
      <c r="AZ1564" s="2">
        <v>0</v>
      </c>
      <c r="BA1564" s="44">
        <v>0</v>
      </c>
      <c r="BB1564" s="2">
        <v>0</v>
      </c>
      <c r="BC1564" s="2">
        <v>0</v>
      </c>
      <c r="BD1564" s="2">
        <v>0</v>
      </c>
      <c r="BE1564" s="2">
        <v>4</v>
      </c>
      <c r="BF1564" s="45">
        <v>0</v>
      </c>
      <c r="BG1564" s="2">
        <v>0</v>
      </c>
      <c r="BH1564" s="2">
        <v>0</v>
      </c>
      <c r="BI1564" s="2">
        <v>0</v>
      </c>
      <c r="BJ1564" s="2">
        <v>1</v>
      </c>
      <c r="BK1564" s="2">
        <v>0</v>
      </c>
      <c r="BL1564" s="2">
        <v>0</v>
      </c>
      <c r="BM1564" s="2">
        <v>0</v>
      </c>
      <c r="BN1564" s="2">
        <v>0</v>
      </c>
      <c r="BO1564" s="2">
        <v>0</v>
      </c>
      <c r="BP1564" s="2">
        <v>0</v>
      </c>
      <c r="BQ1564" s="2">
        <v>0</v>
      </c>
      <c r="BR1564" s="2">
        <v>5</v>
      </c>
      <c r="BS1564" s="2">
        <v>543</v>
      </c>
      <c r="BT1564" s="2">
        <v>0.01</v>
      </c>
      <c r="BU1564" s="5">
        <v>0.84</v>
      </c>
      <c r="BV1564" s="5">
        <f>IFERROR($BF1564/($AL1564+$R1564), "No Votes")</f>
        <v>0</v>
      </c>
      <c r="BW1564" s="5">
        <f>IFERROR($BA1564/($AG1564+$M1564), "No Votes")</f>
        <v>0</v>
      </c>
      <c r="BX1564" t="s">
        <v>2157</v>
      </c>
      <c r="BY1564" s="5" t="s">
        <v>2098</v>
      </c>
      <c r="BZ1564" s="5" t="s">
        <v>2099</v>
      </c>
      <c r="CA1564" s="28" t="str">
        <f>IF(Table1[[#This Row],[Party]]="Labour","Conservative","Labour")</f>
        <v>Conservative</v>
      </c>
      <c r="CB1564" s="28" cm="1">
        <f t="array" ref="CB15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64" s="28" cm="1">
        <f t="array" ref="CC15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345</v>
      </c>
      <c r="CD1564" s="28">
        <f>IF(TRIM(Table1[[#This Row],[Party]])="Labour",Table1[[#This Row],[Conservative_Aye]],Table1[[#This Row],[Labour_Aye]])</f>
        <v>105</v>
      </c>
      <c r="CE1564" s="28">
        <f>IF(TRIM(Table1[[#This Row],[Party]])="Labour",Table1[[#This Row],[Conservative_No]],Table1[[#This Row],[Labour_No]])</f>
        <v>0</v>
      </c>
      <c r="CF1564" s="36">
        <f>IF(Table1[[#This Row],[Gov_Aye]]+Table1[[#This Row],[Gov_No]]=0,"",Table1[[#This Row],[Gov_Aye]]/(Table1[[#This Row],[Gov_Aye]]+Table1[[#This Row],[Gov_No]]))</f>
        <v>0</v>
      </c>
      <c r="CG1564" s="36">
        <f>IF(Table1[[#This Row],[Opp_Aye]]+Table1[[#This Row],[Opp_No]]=0,"",Table1[[#This Row],[Opp_Aye]]/(Table1[[#This Row],[Opp_Aye]]+Table1[[#This Row],[Opp_No]]))</f>
        <v>1</v>
      </c>
      <c r="CH1564" s="36">
        <f>IF(OR(Table1[[#This Row],[Gov_Share]]="",Table1[[#This Row],[Opp_Share]]=""),"",ABS(Table1[[#This Row],[Gov_Share]]-Table1[[#This Row],[Opp_Share]]))</f>
        <v>1</v>
      </c>
      <c r="CI1564" s="36">
        <f>IF(Table1[[#This Row],[Gov_Aye]]+Table1[[#This Row],[Gov_No]]=0,"",ABS(Table1[[#This Row],[Gov_Aye]]-Table1[[#This Row],[Gov_No]])/(Table1[[#This Row],[Gov_Aye]]+Table1[[#This Row],[Gov_No]]))</f>
        <v>1</v>
      </c>
      <c r="CJ1564" s="36">
        <f>IF(Table1[[#This Row],[Opp_Aye]]+Table1[[#This Row],[Opp_No]]=0,"",ABS(Table1[[#This Row],[Opp_Aye]]-Table1[[#This Row],[Opp_No]])/(Table1[[#This Row],[Opp_Aye]]+Table1[[#This Row],[Opp_No]]))</f>
        <v>1</v>
      </c>
      <c r="CK15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0.89315375982042644</v>
      </c>
    </row>
    <row r="1565" spans="1:89" x14ac:dyDescent="0.75">
      <c r="A1565">
        <v>1892</v>
      </c>
      <c r="B1565" s="17">
        <v>45637</v>
      </c>
      <c r="C1565" s="18">
        <v>0.71666666666666667</v>
      </c>
      <c r="D1565">
        <v>66</v>
      </c>
      <c r="E1565" s="20" t="s">
        <v>447</v>
      </c>
      <c r="H1565">
        <v>167</v>
      </c>
      <c r="I1565">
        <v>329</v>
      </c>
      <c r="J1565">
        <v>0</v>
      </c>
      <c r="K1565">
        <v>0</v>
      </c>
      <c r="L1565">
        <v>0</v>
      </c>
      <c r="M1565" s="3">
        <v>99</v>
      </c>
      <c r="N1565">
        <v>2</v>
      </c>
      <c r="O1565">
        <v>0</v>
      </c>
      <c r="P1565">
        <v>0</v>
      </c>
      <c r="Q1565">
        <v>2</v>
      </c>
      <c r="R1565" s="4">
        <v>0</v>
      </c>
      <c r="S1565">
        <v>60</v>
      </c>
      <c r="T1565">
        <v>0</v>
      </c>
      <c r="U1565">
        <v>3</v>
      </c>
      <c r="V1565">
        <v>0</v>
      </c>
      <c r="W1565">
        <v>0</v>
      </c>
      <c r="X1565">
        <v>0</v>
      </c>
      <c r="Y1565">
        <v>0</v>
      </c>
      <c r="Z1565">
        <v>0</v>
      </c>
      <c r="AA1565">
        <v>0</v>
      </c>
      <c r="AB1565">
        <v>1</v>
      </c>
      <c r="AC1565">
        <v>0</v>
      </c>
      <c r="AD1565">
        <v>0</v>
      </c>
      <c r="AE1565">
        <v>0</v>
      </c>
      <c r="AF1565">
        <v>0</v>
      </c>
      <c r="AG1565" s="3">
        <v>0</v>
      </c>
      <c r="AH1565">
        <v>0</v>
      </c>
      <c r="AI1565">
        <v>0</v>
      </c>
      <c r="AJ1565">
        <v>4</v>
      </c>
      <c r="AK1565">
        <v>6</v>
      </c>
      <c r="AL1565" s="4">
        <v>311</v>
      </c>
      <c r="AM1565">
        <v>0</v>
      </c>
      <c r="AN1565">
        <v>4</v>
      </c>
      <c r="AO1565">
        <v>0</v>
      </c>
      <c r="AP1565">
        <v>0</v>
      </c>
      <c r="AQ1565">
        <v>1</v>
      </c>
      <c r="AR1565">
        <v>0</v>
      </c>
      <c r="AS1565">
        <v>0</v>
      </c>
      <c r="AT1565">
        <v>0</v>
      </c>
      <c r="AU1565">
        <v>0</v>
      </c>
      <c r="AV1565">
        <v>0</v>
      </c>
      <c r="AW1565">
        <v>0</v>
      </c>
      <c r="AX1565">
        <v>0</v>
      </c>
      <c r="AY1565">
        <v>0</v>
      </c>
      <c r="AZ1565">
        <v>0</v>
      </c>
      <c r="BA1565" s="3">
        <v>0</v>
      </c>
      <c r="BB1565">
        <v>0</v>
      </c>
      <c r="BC1565">
        <v>0</v>
      </c>
      <c r="BD1565">
        <v>0</v>
      </c>
      <c r="BE1565">
        <v>2</v>
      </c>
      <c r="BF1565" s="4">
        <v>0</v>
      </c>
      <c r="BG1565">
        <v>0</v>
      </c>
      <c r="BH1565">
        <v>0</v>
      </c>
      <c r="BI1565">
        <v>0</v>
      </c>
      <c r="BJ1565">
        <v>0</v>
      </c>
      <c r="BK1565">
        <v>0</v>
      </c>
      <c r="BL1565">
        <v>0</v>
      </c>
      <c r="BM1565">
        <v>0</v>
      </c>
      <c r="BN1565">
        <v>0</v>
      </c>
      <c r="BO1565">
        <v>0</v>
      </c>
      <c r="BP1565">
        <v>0</v>
      </c>
      <c r="BQ1565">
        <v>0</v>
      </c>
      <c r="BR1565">
        <v>2</v>
      </c>
      <c r="BS1565">
        <v>493</v>
      </c>
      <c r="BT1565">
        <v>0</v>
      </c>
      <c r="BU1565" s="1">
        <v>0.76</v>
      </c>
      <c r="BV1565" s="5">
        <f>IFERROR($BF1565/($AL1565+$R1565), "No Votes")</f>
        <v>0</v>
      </c>
      <c r="BW1565" s="5">
        <f>IFERROR($BA1565/($AG1565+$M1565), "No Votes")</f>
        <v>0</v>
      </c>
      <c r="BX1565" t="s">
        <v>2157</v>
      </c>
      <c r="BY1565" s="5" t="s">
        <v>2098</v>
      </c>
      <c r="BZ1565" s="5" t="s">
        <v>2099</v>
      </c>
      <c r="CA1565" s="28" t="str">
        <f>IF(Table1[[#This Row],[Party]]="Labour","Conservative","Labour")</f>
        <v>Conservative</v>
      </c>
      <c r="CB1565" s="28" cm="1">
        <f t="array" ref="CB15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65" s="28" cm="1">
        <f t="array" ref="CC15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311</v>
      </c>
      <c r="CD1565" s="28">
        <f>IF(TRIM(Table1[[#This Row],[Party]])="Labour",Table1[[#This Row],[Conservative_Aye]],Table1[[#This Row],[Labour_Aye]])</f>
        <v>99</v>
      </c>
      <c r="CE1565" s="28">
        <f>IF(TRIM(Table1[[#This Row],[Party]])="Labour",Table1[[#This Row],[Conservative_No]],Table1[[#This Row],[Labour_No]])</f>
        <v>0</v>
      </c>
      <c r="CF1565" s="36">
        <f>IF(Table1[[#This Row],[Gov_Aye]]+Table1[[#This Row],[Gov_No]]=0,"",Table1[[#This Row],[Gov_Aye]]/(Table1[[#This Row],[Gov_Aye]]+Table1[[#This Row],[Gov_No]]))</f>
        <v>0</v>
      </c>
      <c r="CG1565" s="36">
        <f>IF(Table1[[#This Row],[Opp_Aye]]+Table1[[#This Row],[Opp_No]]=0,"",Table1[[#This Row],[Opp_Aye]]/(Table1[[#This Row],[Opp_Aye]]+Table1[[#This Row],[Opp_No]]))</f>
        <v>1</v>
      </c>
      <c r="CH1565" s="36">
        <f>IF(OR(Table1[[#This Row],[Gov_Share]]="",Table1[[#This Row],[Opp_Share]]=""),"",ABS(Table1[[#This Row],[Gov_Share]]-Table1[[#This Row],[Opp_Share]]))</f>
        <v>1</v>
      </c>
      <c r="CI1565" s="36">
        <f>IF(Table1[[#This Row],[Gov_Aye]]+Table1[[#This Row],[Gov_No]]=0,"",ABS(Table1[[#This Row],[Gov_Aye]]-Table1[[#This Row],[Gov_No]])/(Table1[[#This Row],[Gov_Aye]]+Table1[[#This Row],[Gov_No]]))</f>
        <v>1</v>
      </c>
      <c r="CJ1565" s="36">
        <f>IF(Table1[[#This Row],[Opp_Aye]]+Table1[[#This Row],[Opp_No]]=0,"",ABS(Table1[[#This Row],[Opp_Aye]]-Table1[[#This Row],[Opp_No]])/(Table1[[#This Row],[Opp_Aye]]+Table1[[#This Row],[Opp_No]]))</f>
        <v>1</v>
      </c>
      <c r="CK15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0.89275848995287876</v>
      </c>
    </row>
    <row r="1566" spans="1:89" ht="29.5" x14ac:dyDescent="0.75">
      <c r="A1566">
        <v>1896</v>
      </c>
      <c r="B1566" s="17">
        <v>45643</v>
      </c>
      <c r="C1566" s="18">
        <v>0.75624999999999998</v>
      </c>
      <c r="D1566">
        <v>70</v>
      </c>
      <c r="E1566" s="20" t="s">
        <v>325</v>
      </c>
      <c r="H1566">
        <v>206</v>
      </c>
      <c r="I1566">
        <v>353</v>
      </c>
      <c r="J1566">
        <v>0</v>
      </c>
      <c r="K1566">
        <v>1</v>
      </c>
      <c r="L1566">
        <v>0</v>
      </c>
      <c r="M1566" s="3">
        <v>104</v>
      </c>
      <c r="N1566">
        <v>5</v>
      </c>
      <c r="O1566">
        <v>0</v>
      </c>
      <c r="P1566">
        <v>0</v>
      </c>
      <c r="Q1566">
        <v>5</v>
      </c>
      <c r="R1566" s="4">
        <v>0</v>
      </c>
      <c r="S1566">
        <v>70</v>
      </c>
      <c r="T1566">
        <v>3</v>
      </c>
      <c r="U1566">
        <v>4</v>
      </c>
      <c r="V1566">
        <v>8</v>
      </c>
      <c r="W1566">
        <v>0</v>
      </c>
      <c r="X1566">
        <v>0</v>
      </c>
      <c r="Y1566">
        <v>0</v>
      </c>
      <c r="Z1566">
        <v>1</v>
      </c>
      <c r="AA1566">
        <v>0</v>
      </c>
      <c r="AB1566">
        <v>1</v>
      </c>
      <c r="AC1566">
        <v>0</v>
      </c>
      <c r="AD1566">
        <v>0</v>
      </c>
      <c r="AE1566">
        <v>0</v>
      </c>
      <c r="AF1566">
        <v>0</v>
      </c>
      <c r="AG1566" s="3">
        <v>0</v>
      </c>
      <c r="AH1566">
        <v>0</v>
      </c>
      <c r="AI1566">
        <v>0</v>
      </c>
      <c r="AJ1566">
        <v>0</v>
      </c>
      <c r="AK1566">
        <v>4</v>
      </c>
      <c r="AL1566" s="4">
        <v>348</v>
      </c>
      <c r="AM1566">
        <v>0</v>
      </c>
      <c r="AN1566">
        <v>0</v>
      </c>
      <c r="AO1566">
        <v>0</v>
      </c>
      <c r="AP1566">
        <v>0</v>
      </c>
      <c r="AQ1566">
        <v>0</v>
      </c>
      <c r="AR1566">
        <v>0</v>
      </c>
      <c r="AS1566">
        <v>0</v>
      </c>
      <c r="AT1566">
        <v>0</v>
      </c>
      <c r="AU1566">
        <v>0</v>
      </c>
      <c r="AV1566">
        <v>0</v>
      </c>
      <c r="AW1566">
        <v>0</v>
      </c>
      <c r="AX1566">
        <v>0</v>
      </c>
      <c r="AY1566">
        <v>0</v>
      </c>
      <c r="AZ1566">
        <v>0</v>
      </c>
      <c r="BA1566" s="3">
        <v>0</v>
      </c>
      <c r="BB1566">
        <v>0</v>
      </c>
      <c r="BC1566">
        <v>0</v>
      </c>
      <c r="BD1566">
        <v>0</v>
      </c>
      <c r="BE1566">
        <v>4</v>
      </c>
      <c r="BF1566" s="4">
        <v>0</v>
      </c>
      <c r="BG1566">
        <v>0</v>
      </c>
      <c r="BH1566">
        <v>0</v>
      </c>
      <c r="BI1566">
        <v>0</v>
      </c>
      <c r="BJ1566">
        <v>0</v>
      </c>
      <c r="BK1566">
        <v>0</v>
      </c>
      <c r="BL1566">
        <v>0</v>
      </c>
      <c r="BM1566">
        <v>0</v>
      </c>
      <c r="BN1566">
        <v>0</v>
      </c>
      <c r="BO1566">
        <v>0</v>
      </c>
      <c r="BP1566">
        <v>0</v>
      </c>
      <c r="BQ1566">
        <v>0</v>
      </c>
      <c r="BR1566">
        <v>4</v>
      </c>
      <c r="BS1566">
        <v>554</v>
      </c>
      <c r="BT1566">
        <v>0.01</v>
      </c>
      <c r="BU1566" s="1">
        <v>0.85</v>
      </c>
      <c r="BV1566" s="5">
        <f>IFERROR($BF1566/($AL1566+$R1566), "No Votes")</f>
        <v>0</v>
      </c>
      <c r="BW1566" s="5">
        <f>IFERROR($BA1566/($AG1566+$M1566), "No Votes")</f>
        <v>0</v>
      </c>
      <c r="BX1566" t="s">
        <v>2157</v>
      </c>
      <c r="BY1566" s="5" t="s">
        <v>2098</v>
      </c>
      <c r="BZ1566" s="5" t="s">
        <v>2099</v>
      </c>
      <c r="CA1566" s="28" t="str">
        <f>IF(Table1[[#This Row],[Party]]="Labour","Conservative","Labour")</f>
        <v>Conservative</v>
      </c>
      <c r="CB1566" s="28" cm="1">
        <f t="array" ref="CB15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66" s="28" cm="1">
        <f t="array" ref="CC15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348</v>
      </c>
      <c r="CD1566" s="28">
        <f>IF(TRIM(Table1[[#This Row],[Party]])="Labour",Table1[[#This Row],[Conservative_Aye]],Table1[[#This Row],[Labour_Aye]])</f>
        <v>104</v>
      </c>
      <c r="CE1566" s="28">
        <f>IF(TRIM(Table1[[#This Row],[Party]])="Labour",Table1[[#This Row],[Conservative_No]],Table1[[#This Row],[Labour_No]])</f>
        <v>0</v>
      </c>
      <c r="CF1566" s="36">
        <f>IF(Table1[[#This Row],[Gov_Aye]]+Table1[[#This Row],[Gov_No]]=0,"",Table1[[#This Row],[Gov_Aye]]/(Table1[[#This Row],[Gov_Aye]]+Table1[[#This Row],[Gov_No]]))</f>
        <v>0</v>
      </c>
      <c r="CG1566" s="36">
        <f>IF(Table1[[#This Row],[Opp_Aye]]+Table1[[#This Row],[Opp_No]]=0,"",Table1[[#This Row],[Opp_Aye]]/(Table1[[#This Row],[Opp_Aye]]+Table1[[#This Row],[Opp_No]]))</f>
        <v>1</v>
      </c>
      <c r="CH1566" s="36">
        <f>IF(OR(Table1[[#This Row],[Gov_Share]]="",Table1[[#This Row],[Opp_Share]]=""),"",ABS(Table1[[#This Row],[Gov_Share]]-Table1[[#This Row],[Opp_Share]]))</f>
        <v>1</v>
      </c>
      <c r="CI1566" s="36">
        <f>IF(Table1[[#This Row],[Gov_Aye]]+Table1[[#This Row],[Gov_No]]=0,"",ABS(Table1[[#This Row],[Gov_Aye]]-Table1[[#This Row],[Gov_No]])/(Table1[[#This Row],[Gov_Aye]]+Table1[[#This Row],[Gov_No]]))</f>
        <v>1</v>
      </c>
      <c r="CJ1566" s="36">
        <f>IF(Table1[[#This Row],[Opp_Aye]]+Table1[[#This Row],[Opp_No]]=0,"",ABS(Table1[[#This Row],[Opp_Aye]]-Table1[[#This Row],[Opp_No]])/(Table1[[#This Row],[Opp_Aye]]+Table1[[#This Row],[Opp_No]]))</f>
        <v>1</v>
      </c>
      <c r="CK15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0.89267602311593353</v>
      </c>
    </row>
    <row r="1567" spans="1:89" ht="29.5" x14ac:dyDescent="0.75">
      <c r="A1567" s="2">
        <v>691</v>
      </c>
      <c r="B1567" s="15">
        <v>43635</v>
      </c>
      <c r="C1567" s="16">
        <v>0.68402777777777779</v>
      </c>
      <c r="D1567" s="2">
        <v>422</v>
      </c>
      <c r="E1567" s="19" t="s">
        <v>1723</v>
      </c>
      <c r="F1567" s="2"/>
      <c r="G1567" s="2"/>
      <c r="H1567" s="2">
        <v>203</v>
      </c>
      <c r="I1567" s="2">
        <v>117</v>
      </c>
      <c r="J1567" s="2">
        <v>0</v>
      </c>
      <c r="K1567" s="2">
        <v>0</v>
      </c>
      <c r="L1567" s="2">
        <v>1</v>
      </c>
      <c r="M1567" s="3">
        <v>9</v>
      </c>
      <c r="N1567" s="2">
        <v>2</v>
      </c>
      <c r="O1567" s="2">
        <v>0</v>
      </c>
      <c r="P1567" s="2">
        <v>1</v>
      </c>
      <c r="Q1567" s="2">
        <v>5</v>
      </c>
      <c r="R1567" s="4">
        <v>149</v>
      </c>
      <c r="S1567" s="2">
        <v>5</v>
      </c>
      <c r="T1567" s="2">
        <v>4</v>
      </c>
      <c r="U1567" s="2">
        <v>0</v>
      </c>
      <c r="V1567" s="2">
        <v>27</v>
      </c>
      <c r="W1567" s="2">
        <v>0</v>
      </c>
      <c r="X1567" s="2">
        <v>0</v>
      </c>
      <c r="Y1567" s="2">
        <v>0</v>
      </c>
      <c r="Z1567" s="2">
        <v>0</v>
      </c>
      <c r="AA1567" s="2">
        <v>0</v>
      </c>
      <c r="AB1567" s="2">
        <v>0</v>
      </c>
      <c r="AC1567" s="2">
        <v>0</v>
      </c>
      <c r="AD1567" s="2">
        <v>0</v>
      </c>
      <c r="AE1567" s="2">
        <v>0</v>
      </c>
      <c r="AF1567" s="2">
        <v>0</v>
      </c>
      <c r="AG1567" s="3">
        <v>115</v>
      </c>
      <c r="AH1567" s="2">
        <v>2</v>
      </c>
      <c r="AI1567" s="2">
        <v>0</v>
      </c>
      <c r="AJ1567" s="2">
        <v>0</v>
      </c>
      <c r="AK1567" s="2">
        <v>0</v>
      </c>
      <c r="AL1567" s="4">
        <v>0</v>
      </c>
      <c r="AM1567" s="2">
        <v>0</v>
      </c>
      <c r="AN1567" s="2">
        <v>0</v>
      </c>
      <c r="AO1567" s="2">
        <v>0</v>
      </c>
      <c r="AP1567" s="2">
        <v>0</v>
      </c>
      <c r="AQ1567" s="2">
        <v>0</v>
      </c>
      <c r="AR1567" s="2">
        <v>0</v>
      </c>
      <c r="AS1567" s="2">
        <v>0</v>
      </c>
      <c r="AT1567" s="2">
        <v>0</v>
      </c>
      <c r="AU1567" s="2">
        <v>0</v>
      </c>
      <c r="AV1567" s="2">
        <v>0</v>
      </c>
      <c r="AW1567" s="2">
        <v>0</v>
      </c>
      <c r="AX1567" s="2">
        <v>0</v>
      </c>
      <c r="AY1567" s="2">
        <v>0</v>
      </c>
      <c r="AZ1567" s="2">
        <v>0</v>
      </c>
      <c r="BA1567" s="2">
        <v>9</v>
      </c>
      <c r="BB1567" s="2">
        <v>2</v>
      </c>
      <c r="BC1567" s="2">
        <v>0</v>
      </c>
      <c r="BD1567" s="2">
        <v>0</v>
      </c>
      <c r="BE1567" s="2">
        <v>0</v>
      </c>
      <c r="BF1567" s="2">
        <v>0</v>
      </c>
      <c r="BG1567" s="2">
        <v>0</v>
      </c>
      <c r="BH1567" s="2">
        <v>0</v>
      </c>
      <c r="BI1567" s="2">
        <v>0</v>
      </c>
      <c r="BJ1567" s="2">
        <v>0</v>
      </c>
      <c r="BK1567" s="2">
        <v>0</v>
      </c>
      <c r="BL1567" s="2">
        <v>0</v>
      </c>
      <c r="BM1567" s="2">
        <v>0</v>
      </c>
      <c r="BN1567" s="2">
        <v>0</v>
      </c>
      <c r="BO1567" s="2">
        <v>0</v>
      </c>
      <c r="BP1567" s="2">
        <v>0</v>
      </c>
      <c r="BQ1567" s="2">
        <v>0</v>
      </c>
      <c r="BR1567" s="2">
        <v>11</v>
      </c>
      <c r="BS1567" s="2">
        <v>320</v>
      </c>
      <c r="BT1567" s="2">
        <v>3.4375000000000003E-2</v>
      </c>
      <c r="BU1567" s="5">
        <v>0.49</v>
      </c>
      <c r="BV1567" s="5">
        <f>IFERROR($BF1567/($AL1567+$R1567), "No Votes")</f>
        <v>0</v>
      </c>
      <c r="BW1567" s="5">
        <f>IFERROR($BA1567/($AG1567+$M1567), "No Votes")</f>
        <v>7.2580645161290328E-2</v>
      </c>
      <c r="BX1567" t="s">
        <v>2157</v>
      </c>
      <c r="BY1567" s="5" t="s">
        <v>2086</v>
      </c>
      <c r="BZ1567" s="5" t="s">
        <v>2088</v>
      </c>
      <c r="CA1567" s="28" t="str">
        <f>IF(Table1[[#This Row],[Party]]="Labour","Conservative","Labour")</f>
        <v>Labour</v>
      </c>
      <c r="CB1567" s="28" cm="1">
        <f t="array" ref="CB15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1567" s="28" cm="1">
        <f t="array" ref="CC15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115</v>
      </c>
      <c r="CD1567" s="28">
        <f>IF(TRIM(Table1[[#This Row],[Party]])="Labour",Table1[[#This Row],[Conservative_Aye]],Table1[[#This Row],[Labour_Aye]])</f>
        <v>149</v>
      </c>
      <c r="CE1567" s="28">
        <f>IF(TRIM(Table1[[#This Row],[Party]])="Labour",Table1[[#This Row],[Conservative_No]],Table1[[#This Row],[Labour_No]])</f>
        <v>0</v>
      </c>
      <c r="CF1567" s="36">
        <f>IF(Table1[[#This Row],[Gov_Aye]]+Table1[[#This Row],[Gov_No]]=0,"",Table1[[#This Row],[Gov_Aye]]/(Table1[[#This Row],[Gov_Aye]]+Table1[[#This Row],[Gov_No]]))</f>
        <v>7.2580645161290328E-2</v>
      </c>
      <c r="CG1567" s="36">
        <f>IF(Table1[[#This Row],[Opp_Aye]]+Table1[[#This Row],[Opp_No]]=0,"",Table1[[#This Row],[Opp_Aye]]/(Table1[[#This Row],[Opp_Aye]]+Table1[[#This Row],[Opp_No]]))</f>
        <v>1</v>
      </c>
      <c r="CH1567" s="36">
        <f>IF(OR(Table1[[#This Row],[Gov_Share]]="",Table1[[#This Row],[Opp_Share]]=""),"",ABS(Table1[[#This Row],[Gov_Share]]-Table1[[#This Row],[Opp_Share]]))</f>
        <v>0.92741935483870963</v>
      </c>
      <c r="CI1567" s="36">
        <f>IF(Table1[[#This Row],[Gov_Aye]]+Table1[[#This Row],[Gov_No]]=0,"",ABS(Table1[[#This Row],[Gov_Aye]]-Table1[[#This Row],[Gov_No]])/(Table1[[#This Row],[Gov_Aye]]+Table1[[#This Row],[Gov_No]]))</f>
        <v>0.85483870967741937</v>
      </c>
      <c r="CJ1567" s="36">
        <f>IF(Table1[[#This Row],[Opp_Aye]]+Table1[[#This Row],[Opp_No]]=0,"",ABS(Table1[[#This Row],[Opp_Aye]]-Table1[[#This Row],[Opp_No]])/(Table1[[#This Row],[Opp_Aye]]+Table1[[#This Row],[Opp_No]]))</f>
        <v>1</v>
      </c>
      <c r="CK15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0.8925961393074946</v>
      </c>
    </row>
    <row r="1568" spans="1:89" ht="29.5" hidden="1" x14ac:dyDescent="0.75">
      <c r="A1568">
        <v>986</v>
      </c>
      <c r="B1568" s="17">
        <v>44277</v>
      </c>
      <c r="C1568" s="18">
        <v>0.82847222222222228</v>
      </c>
      <c r="D1568">
        <v>244</v>
      </c>
      <c r="E1568" s="20" t="s">
        <v>126</v>
      </c>
      <c r="F1568" t="s">
        <v>1980</v>
      </c>
      <c r="H1568">
        <v>319</v>
      </c>
      <c r="I1568">
        <v>297</v>
      </c>
      <c r="J1568">
        <v>0</v>
      </c>
      <c r="K1568">
        <v>0</v>
      </c>
      <c r="L1568">
        <v>0</v>
      </c>
      <c r="M1568" s="3">
        <v>318</v>
      </c>
      <c r="N1568">
        <v>0</v>
      </c>
      <c r="O1568">
        <v>0</v>
      </c>
      <c r="P1568">
        <v>0</v>
      </c>
      <c r="Q1568">
        <v>0</v>
      </c>
      <c r="R1568" s="4">
        <v>0</v>
      </c>
      <c r="S1568">
        <v>0</v>
      </c>
      <c r="T1568">
        <v>0</v>
      </c>
      <c r="U1568">
        <v>0</v>
      </c>
      <c r="V1568">
        <v>0</v>
      </c>
      <c r="W1568">
        <v>0</v>
      </c>
      <c r="X1568">
        <v>0</v>
      </c>
      <c r="Y1568">
        <v>0</v>
      </c>
      <c r="Z1568">
        <v>0</v>
      </c>
      <c r="AA1568">
        <v>0</v>
      </c>
      <c r="AB1568">
        <v>0</v>
      </c>
      <c r="AC1568">
        <v>0</v>
      </c>
      <c r="AD1568">
        <v>0</v>
      </c>
      <c r="AE1568">
        <v>1</v>
      </c>
      <c r="AF1568">
        <v>0</v>
      </c>
      <c r="AG1568" s="3">
        <v>26</v>
      </c>
      <c r="AH1568">
        <v>7</v>
      </c>
      <c r="AI1568">
        <v>0</v>
      </c>
      <c r="AJ1568">
        <v>1</v>
      </c>
      <c r="AK1568">
        <v>4</v>
      </c>
      <c r="AL1568" s="4">
        <v>195</v>
      </c>
      <c r="AM1568">
        <v>11</v>
      </c>
      <c r="AN1568">
        <v>3</v>
      </c>
      <c r="AO1568">
        <v>0</v>
      </c>
      <c r="AP1568">
        <v>47</v>
      </c>
      <c r="AQ1568">
        <v>2</v>
      </c>
      <c r="AR1568">
        <v>0</v>
      </c>
      <c r="AS1568">
        <v>0</v>
      </c>
      <c r="AT1568">
        <v>0</v>
      </c>
      <c r="AU1568">
        <v>0</v>
      </c>
      <c r="AV1568">
        <v>0</v>
      </c>
      <c r="AW1568">
        <v>0</v>
      </c>
      <c r="AX1568">
        <v>0</v>
      </c>
      <c r="AY1568">
        <v>0</v>
      </c>
      <c r="AZ1568">
        <v>0</v>
      </c>
      <c r="BA1568" s="3">
        <v>26</v>
      </c>
      <c r="BB1568">
        <v>0</v>
      </c>
      <c r="BC1568">
        <v>0</v>
      </c>
      <c r="BD1568">
        <v>0</v>
      </c>
      <c r="BE1568">
        <v>0</v>
      </c>
      <c r="BF1568" s="4">
        <v>0</v>
      </c>
      <c r="BG1568">
        <v>0</v>
      </c>
      <c r="BH1568">
        <v>0</v>
      </c>
      <c r="BI1568">
        <v>0</v>
      </c>
      <c r="BJ1568">
        <v>0</v>
      </c>
      <c r="BK1568">
        <v>0</v>
      </c>
      <c r="BL1568">
        <v>0</v>
      </c>
      <c r="BM1568">
        <v>0</v>
      </c>
      <c r="BN1568">
        <v>0</v>
      </c>
      <c r="BO1568">
        <v>0</v>
      </c>
      <c r="BP1568">
        <v>0</v>
      </c>
      <c r="BQ1568">
        <v>0</v>
      </c>
      <c r="BR1568">
        <v>26</v>
      </c>
      <c r="BS1568">
        <v>615</v>
      </c>
      <c r="BT1568">
        <v>0.04</v>
      </c>
      <c r="BU1568" s="1">
        <v>0.95</v>
      </c>
      <c r="BV1568" s="5">
        <f>IFERROR($BF1568/($AL1568+$R1568), "No Votes")</f>
        <v>0</v>
      </c>
      <c r="BW1568" s="5">
        <f>IFERROR($BA1568/($AG1568+$M1568), "No Votes")</f>
        <v>7.5581395348837205E-2</v>
      </c>
      <c r="BX1568" t="s">
        <v>2156</v>
      </c>
      <c r="BY1568" s="5" t="s">
        <v>2093</v>
      </c>
      <c r="BZ1568" s="5" t="s">
        <v>2088</v>
      </c>
      <c r="CA1568" s="28" t="str">
        <f>IF(Table1[[#This Row],[Party]]="Labour","Conservative","Labour")</f>
        <v>Labour</v>
      </c>
      <c r="CB1568" s="28" cm="1">
        <f t="array" ref="CB15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318</v>
      </c>
      <c r="CC1568" s="28" cm="1">
        <f t="array" ref="CC15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v>
      </c>
      <c r="CD1568" s="28">
        <f>IF(TRIM(Table1[[#This Row],[Party]])="Labour",Table1[[#This Row],[Conservative_Aye]],Table1[[#This Row],[Labour_Aye]])</f>
        <v>0</v>
      </c>
      <c r="CE1568" s="28">
        <f>IF(TRIM(Table1[[#This Row],[Party]])="Labour",Table1[[#This Row],[Conservative_No]],Table1[[#This Row],[Labour_No]])</f>
        <v>195</v>
      </c>
      <c r="CF1568" s="36">
        <f>IF(Table1[[#This Row],[Gov_Aye]]+Table1[[#This Row],[Gov_No]]=0,"",Table1[[#This Row],[Gov_Aye]]/(Table1[[#This Row],[Gov_Aye]]+Table1[[#This Row],[Gov_No]]))</f>
        <v>0.92441860465116277</v>
      </c>
      <c r="CG1568" s="36">
        <f>IF(Table1[[#This Row],[Opp_Aye]]+Table1[[#This Row],[Opp_No]]=0,"",Table1[[#This Row],[Opp_Aye]]/(Table1[[#This Row],[Opp_Aye]]+Table1[[#This Row],[Opp_No]]))</f>
        <v>0</v>
      </c>
      <c r="CH1568" s="36">
        <f>IF(OR(Table1[[#This Row],[Gov_Share]]="",Table1[[#This Row],[Opp_Share]]=""),"",ABS(Table1[[#This Row],[Gov_Share]]-Table1[[#This Row],[Opp_Share]]))</f>
        <v>0.92441860465116277</v>
      </c>
      <c r="CI1568" s="36">
        <f>IF(Table1[[#This Row],[Gov_Aye]]+Table1[[#This Row],[Gov_No]]=0,"",ABS(Table1[[#This Row],[Gov_Aye]]-Table1[[#This Row],[Gov_No]])/(Table1[[#This Row],[Gov_Aye]]+Table1[[#This Row],[Gov_No]]))</f>
        <v>0.84883720930232553</v>
      </c>
      <c r="CJ1568" s="36">
        <f>IF(Table1[[#This Row],[Opp_Aye]]+Table1[[#This Row],[Opp_No]]=0,"",ABS(Table1[[#This Row],[Opp_Aye]]-Table1[[#This Row],[Opp_No]])/(Table1[[#This Row],[Opp_Aye]]+Table1[[#This Row],[Opp_No]]))</f>
        <v>1</v>
      </c>
      <c r="CK15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0.89725924201125884</v>
      </c>
    </row>
    <row r="1569" spans="1:89" ht="29.5" x14ac:dyDescent="0.75">
      <c r="A1569">
        <v>1870</v>
      </c>
      <c r="B1569" s="17">
        <v>45615</v>
      </c>
      <c r="C1569" s="18">
        <v>0.62013888888888891</v>
      </c>
      <c r="D1569">
        <v>44</v>
      </c>
      <c r="E1569" s="20" t="s">
        <v>485</v>
      </c>
      <c r="H1569">
        <v>344</v>
      </c>
      <c r="I1569">
        <v>172</v>
      </c>
      <c r="J1569">
        <v>0</v>
      </c>
      <c r="K1569">
        <v>0</v>
      </c>
      <c r="L1569">
        <v>0</v>
      </c>
      <c r="M1569" s="3">
        <v>0</v>
      </c>
      <c r="N1569">
        <v>0</v>
      </c>
      <c r="O1569">
        <v>0</v>
      </c>
      <c r="P1569">
        <v>4</v>
      </c>
      <c r="Q1569">
        <v>10</v>
      </c>
      <c r="R1569" s="4">
        <v>322</v>
      </c>
      <c r="S1569">
        <v>0</v>
      </c>
      <c r="T1569">
        <v>0</v>
      </c>
      <c r="U1569">
        <v>0</v>
      </c>
      <c r="V1569">
        <v>8</v>
      </c>
      <c r="W1569">
        <v>2</v>
      </c>
      <c r="X1569">
        <v>0</v>
      </c>
      <c r="Y1569">
        <v>0</v>
      </c>
      <c r="Z1569">
        <v>0</v>
      </c>
      <c r="AA1569">
        <v>0</v>
      </c>
      <c r="AB1569">
        <v>0</v>
      </c>
      <c r="AC1569">
        <v>0</v>
      </c>
      <c r="AD1569">
        <v>0</v>
      </c>
      <c r="AE1569">
        <v>0</v>
      </c>
      <c r="AF1569">
        <v>0</v>
      </c>
      <c r="AG1569" s="3">
        <v>97</v>
      </c>
      <c r="AH1569">
        <v>4</v>
      </c>
      <c r="AI1569">
        <v>0</v>
      </c>
      <c r="AJ1569">
        <v>0</v>
      </c>
      <c r="AK1569">
        <v>2</v>
      </c>
      <c r="AL1569" s="4">
        <v>0</v>
      </c>
      <c r="AM1569">
        <v>65</v>
      </c>
      <c r="AN1569">
        <v>0</v>
      </c>
      <c r="AO1569">
        <v>3</v>
      </c>
      <c r="AP1569">
        <v>0</v>
      </c>
      <c r="AQ1569">
        <v>0</v>
      </c>
      <c r="AR1569">
        <v>0</v>
      </c>
      <c r="AS1569">
        <v>0</v>
      </c>
      <c r="AT1569">
        <v>1</v>
      </c>
      <c r="AU1569">
        <v>0</v>
      </c>
      <c r="AV1569">
        <v>0</v>
      </c>
      <c r="AW1569">
        <v>0</v>
      </c>
      <c r="AX1569">
        <v>0</v>
      </c>
      <c r="AY1569">
        <v>0</v>
      </c>
      <c r="AZ1569">
        <v>0</v>
      </c>
      <c r="BA1569" s="3">
        <v>0</v>
      </c>
      <c r="BB1569">
        <v>0</v>
      </c>
      <c r="BC1569">
        <v>0</v>
      </c>
      <c r="BD1569">
        <v>0</v>
      </c>
      <c r="BE1569">
        <v>2</v>
      </c>
      <c r="BF1569" s="4">
        <v>0</v>
      </c>
      <c r="BG1569">
        <v>0</v>
      </c>
      <c r="BH1569">
        <v>0</v>
      </c>
      <c r="BI1569">
        <v>0</v>
      </c>
      <c r="BJ1569">
        <v>0</v>
      </c>
      <c r="BK1569">
        <v>0</v>
      </c>
      <c r="BL1569">
        <v>0</v>
      </c>
      <c r="BM1569">
        <v>0</v>
      </c>
      <c r="BN1569">
        <v>0</v>
      </c>
      <c r="BO1569">
        <v>0</v>
      </c>
      <c r="BP1569">
        <v>0</v>
      </c>
      <c r="BQ1569">
        <v>0</v>
      </c>
      <c r="BR1569">
        <v>2</v>
      </c>
      <c r="BS1569">
        <v>518</v>
      </c>
      <c r="BT1569">
        <v>0</v>
      </c>
      <c r="BU1569" s="1">
        <v>0.8</v>
      </c>
      <c r="BV1569" s="5">
        <f>IFERROR($BF1569/($AL1569+$R1569), "No Votes")</f>
        <v>0</v>
      </c>
      <c r="BW1569" s="5">
        <f>IFERROR($BA1569/($AG1569+$M1569), "No Votes")</f>
        <v>0</v>
      </c>
      <c r="BX1569" t="s">
        <v>2157</v>
      </c>
      <c r="BY1569" s="5" t="s">
        <v>2098</v>
      </c>
      <c r="BZ1569" s="5" t="s">
        <v>2099</v>
      </c>
      <c r="CA1569" s="28" t="str">
        <f>IF(Table1[[#This Row],[Party]]="Labour","Conservative","Labour")</f>
        <v>Conservative</v>
      </c>
      <c r="CB1569" s="28" cm="1">
        <f t="array" ref="CB15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322</v>
      </c>
      <c r="CC1569" s="28" cm="1">
        <f t="array" ref="CC15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69" s="28">
        <f>IF(TRIM(Table1[[#This Row],[Party]])="Labour",Table1[[#This Row],[Conservative_Aye]],Table1[[#This Row],[Labour_Aye]])</f>
        <v>0</v>
      </c>
      <c r="CE1569" s="28">
        <f>IF(TRIM(Table1[[#This Row],[Party]])="Labour",Table1[[#This Row],[Conservative_No]],Table1[[#This Row],[Labour_No]])</f>
        <v>97</v>
      </c>
      <c r="CF1569" s="36">
        <f>IF(Table1[[#This Row],[Gov_Aye]]+Table1[[#This Row],[Gov_No]]=0,"",Table1[[#This Row],[Gov_Aye]]/(Table1[[#This Row],[Gov_Aye]]+Table1[[#This Row],[Gov_No]]))</f>
        <v>1</v>
      </c>
      <c r="CG1569" s="36">
        <f>IF(Table1[[#This Row],[Opp_Aye]]+Table1[[#This Row],[Opp_No]]=0,"",Table1[[#This Row],[Opp_Aye]]/(Table1[[#This Row],[Opp_Aye]]+Table1[[#This Row],[Opp_No]]))</f>
        <v>0</v>
      </c>
      <c r="CH1569" s="36">
        <f>IF(OR(Table1[[#This Row],[Gov_Share]]="",Table1[[#This Row],[Opp_Share]]=""),"",ABS(Table1[[#This Row],[Gov_Share]]-Table1[[#This Row],[Opp_Share]]))</f>
        <v>1</v>
      </c>
      <c r="CI1569" s="36">
        <f>IF(Table1[[#This Row],[Gov_Aye]]+Table1[[#This Row],[Gov_No]]=0,"",ABS(Table1[[#This Row],[Gov_Aye]]-Table1[[#This Row],[Gov_No]])/(Table1[[#This Row],[Gov_Aye]]+Table1[[#This Row],[Gov_No]]))</f>
        <v>1</v>
      </c>
      <c r="CJ1569" s="36">
        <f>IF(Table1[[#This Row],[Opp_Aye]]+Table1[[#This Row],[Opp_No]]=0,"",ABS(Table1[[#This Row],[Opp_Aye]]-Table1[[#This Row],[Opp_No]])/(Table1[[#This Row],[Opp_Aye]]+Table1[[#This Row],[Opp_No]]))</f>
        <v>1</v>
      </c>
      <c r="CK15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0.89216507893071539</v>
      </c>
    </row>
    <row r="1570" spans="1:89" x14ac:dyDescent="0.75">
      <c r="A1570" s="2">
        <v>1891</v>
      </c>
      <c r="B1570" s="15">
        <v>45637</v>
      </c>
      <c r="C1570" s="16">
        <v>0.70625000000000004</v>
      </c>
      <c r="D1570" s="2">
        <v>65</v>
      </c>
      <c r="E1570" s="19" t="s">
        <v>454</v>
      </c>
      <c r="F1570" s="2"/>
      <c r="G1570" s="2"/>
      <c r="H1570" s="2">
        <v>332</v>
      </c>
      <c r="I1570" s="2">
        <v>170</v>
      </c>
      <c r="J1570" s="2">
        <v>0</v>
      </c>
      <c r="K1570" s="2">
        <v>0</v>
      </c>
      <c r="L1570" s="2">
        <v>0</v>
      </c>
      <c r="M1570" s="3">
        <v>0</v>
      </c>
      <c r="N1570" s="2">
        <v>0</v>
      </c>
      <c r="O1570" s="2">
        <v>0</v>
      </c>
      <c r="P1570" s="2">
        <v>4</v>
      </c>
      <c r="Q1570" s="2">
        <v>7</v>
      </c>
      <c r="R1570" s="4">
        <v>312</v>
      </c>
      <c r="S1570" s="2">
        <v>0</v>
      </c>
      <c r="T1570" s="2">
        <v>4</v>
      </c>
      <c r="U1570" s="2">
        <v>0</v>
      </c>
      <c r="V1570" s="2">
        <v>0</v>
      </c>
      <c r="W1570" s="2">
        <v>1</v>
      </c>
      <c r="X1570" s="2">
        <v>0</v>
      </c>
      <c r="Y1570" s="2">
        <v>0</v>
      </c>
      <c r="Z1570" s="2">
        <v>0</v>
      </c>
      <c r="AA1570" s="2">
        <v>0</v>
      </c>
      <c r="AB1570" s="2">
        <v>0</v>
      </c>
      <c r="AC1570" s="2">
        <v>0</v>
      </c>
      <c r="AD1570" s="2">
        <v>0</v>
      </c>
      <c r="AE1570" s="2">
        <v>0</v>
      </c>
      <c r="AF1570" s="2">
        <v>0</v>
      </c>
      <c r="AG1570" s="3">
        <v>99</v>
      </c>
      <c r="AH1570" s="2">
        <v>2</v>
      </c>
      <c r="AI1570" s="2">
        <v>0</v>
      </c>
      <c r="AJ1570" s="2">
        <v>0</v>
      </c>
      <c r="AK1570" s="2">
        <v>2</v>
      </c>
      <c r="AL1570" s="4">
        <v>0</v>
      </c>
      <c r="AM1570" s="2">
        <v>61</v>
      </c>
      <c r="AN1570" s="2">
        <v>0</v>
      </c>
      <c r="AO1570" s="2">
        <v>3</v>
      </c>
      <c r="AP1570" s="2">
        <v>0</v>
      </c>
      <c r="AQ1570" s="2">
        <v>0</v>
      </c>
      <c r="AR1570" s="2">
        <v>0</v>
      </c>
      <c r="AS1570" s="2">
        <v>0</v>
      </c>
      <c r="AT1570" s="2">
        <v>1</v>
      </c>
      <c r="AU1570" s="2">
        <v>0</v>
      </c>
      <c r="AV1570" s="2">
        <v>1</v>
      </c>
      <c r="AW1570" s="2">
        <v>0</v>
      </c>
      <c r="AX1570" s="2">
        <v>0</v>
      </c>
      <c r="AY1570" s="2">
        <v>0</v>
      </c>
      <c r="AZ1570" s="2">
        <v>0</v>
      </c>
      <c r="BA1570" s="44">
        <v>0</v>
      </c>
      <c r="BB1570" s="2">
        <v>0</v>
      </c>
      <c r="BC1570" s="2">
        <v>0</v>
      </c>
      <c r="BD1570" s="2">
        <v>0</v>
      </c>
      <c r="BE1570" s="2">
        <v>2</v>
      </c>
      <c r="BF1570" s="45">
        <v>0</v>
      </c>
      <c r="BG1570" s="2">
        <v>0</v>
      </c>
      <c r="BH1570" s="2">
        <v>0</v>
      </c>
      <c r="BI1570" s="2">
        <v>0</v>
      </c>
      <c r="BJ1570" s="2">
        <v>0</v>
      </c>
      <c r="BK1570" s="2">
        <v>0</v>
      </c>
      <c r="BL1570" s="2">
        <v>0</v>
      </c>
      <c r="BM1570" s="2">
        <v>0</v>
      </c>
      <c r="BN1570" s="2">
        <v>0</v>
      </c>
      <c r="BO1570" s="2">
        <v>0</v>
      </c>
      <c r="BP1570" s="2">
        <v>0</v>
      </c>
      <c r="BQ1570" s="2">
        <v>0</v>
      </c>
      <c r="BR1570" s="2">
        <v>2</v>
      </c>
      <c r="BS1570" s="2">
        <v>497</v>
      </c>
      <c r="BT1570" s="2">
        <v>0</v>
      </c>
      <c r="BU1570" s="5">
        <v>0.76</v>
      </c>
      <c r="BV1570" s="5">
        <f>IFERROR($BF1570/($AL1570+$R1570), "No Votes")</f>
        <v>0</v>
      </c>
      <c r="BW1570" s="5">
        <f>IFERROR($BA1570/($AG1570+$M1570), "No Votes")</f>
        <v>0</v>
      </c>
      <c r="BX1570" t="s">
        <v>2157</v>
      </c>
      <c r="BY1570" s="5" t="s">
        <v>2098</v>
      </c>
      <c r="BZ1570" s="5" t="s">
        <v>2099</v>
      </c>
      <c r="CA1570" s="28" t="str">
        <f>IF(Table1[[#This Row],[Party]]="Labour","Conservative","Labour")</f>
        <v>Conservative</v>
      </c>
      <c r="CB1570" s="28" cm="1">
        <f t="array" ref="CB15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312</v>
      </c>
      <c r="CC1570" s="28" cm="1">
        <f t="array" ref="CC15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70" s="28">
        <f>IF(TRIM(Table1[[#This Row],[Party]])="Labour",Table1[[#This Row],[Conservative_Aye]],Table1[[#This Row],[Labour_Aye]])</f>
        <v>0</v>
      </c>
      <c r="CE1570" s="28">
        <f>IF(TRIM(Table1[[#This Row],[Party]])="Labour",Table1[[#This Row],[Conservative_No]],Table1[[#This Row],[Labour_No]])</f>
        <v>99</v>
      </c>
      <c r="CF1570" s="36">
        <f>IF(Table1[[#This Row],[Gov_Aye]]+Table1[[#This Row],[Gov_No]]=0,"",Table1[[#This Row],[Gov_Aye]]/(Table1[[#This Row],[Gov_Aye]]+Table1[[#This Row],[Gov_No]]))</f>
        <v>1</v>
      </c>
      <c r="CG1570" s="36">
        <f>IF(Table1[[#This Row],[Opp_Aye]]+Table1[[#This Row],[Opp_No]]=0,"",Table1[[#This Row],[Opp_Aye]]/(Table1[[#This Row],[Opp_Aye]]+Table1[[#This Row],[Opp_No]]))</f>
        <v>0</v>
      </c>
      <c r="CH1570" s="36">
        <f>IF(OR(Table1[[#This Row],[Gov_Share]]="",Table1[[#This Row],[Opp_Share]]=""),"",ABS(Table1[[#This Row],[Gov_Share]]-Table1[[#This Row],[Opp_Share]]))</f>
        <v>1</v>
      </c>
      <c r="CI1570" s="36">
        <f>IF(Table1[[#This Row],[Gov_Aye]]+Table1[[#This Row],[Gov_No]]=0,"",ABS(Table1[[#This Row],[Gov_Aye]]-Table1[[#This Row],[Gov_No]])/(Table1[[#This Row],[Gov_Aye]]+Table1[[#This Row],[Gov_No]]))</f>
        <v>1</v>
      </c>
      <c r="CJ1570" s="36">
        <f>IF(Table1[[#This Row],[Opp_Aye]]+Table1[[#This Row],[Opp_No]]=0,"",ABS(Table1[[#This Row],[Opp_Aye]]-Table1[[#This Row],[Opp_No]])/(Table1[[#This Row],[Opp_Aye]]+Table1[[#This Row],[Opp_No]]))</f>
        <v>1</v>
      </c>
      <c r="CK15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0.89208170267517295</v>
      </c>
    </row>
    <row r="1571" spans="1:89" x14ac:dyDescent="0.75">
      <c r="A1571" s="2">
        <v>1139</v>
      </c>
      <c r="B1571" s="15">
        <v>44516</v>
      </c>
      <c r="C1571" s="16">
        <v>0.71944444444444444</v>
      </c>
      <c r="D1571" s="2">
        <v>110</v>
      </c>
      <c r="E1571" s="19" t="s">
        <v>758</v>
      </c>
      <c r="F1571" s="2"/>
      <c r="G1571" s="2"/>
      <c r="H1571" s="2">
        <v>314</v>
      </c>
      <c r="I1571" s="2">
        <v>233</v>
      </c>
      <c r="J1571" s="2">
        <v>0</v>
      </c>
      <c r="K1571" s="2">
        <v>0</v>
      </c>
      <c r="L1571" s="2">
        <v>0</v>
      </c>
      <c r="M1571" s="3">
        <v>310</v>
      </c>
      <c r="N1571" s="2">
        <v>3</v>
      </c>
      <c r="O1571" s="2">
        <v>0</v>
      </c>
      <c r="P1571" s="2">
        <v>0</v>
      </c>
      <c r="Q1571" s="2">
        <v>1</v>
      </c>
      <c r="R1571" s="4">
        <v>0</v>
      </c>
      <c r="S1571" s="2">
        <v>0</v>
      </c>
      <c r="T1571" s="2">
        <v>0</v>
      </c>
      <c r="U1571" s="2">
        <v>0</v>
      </c>
      <c r="V1571" s="2">
        <v>0</v>
      </c>
      <c r="W1571" s="2">
        <v>0</v>
      </c>
      <c r="X1571" s="2">
        <v>0</v>
      </c>
      <c r="Y1571" s="2">
        <v>0</v>
      </c>
      <c r="Z1571" s="2">
        <v>0</v>
      </c>
      <c r="AA1571" s="2">
        <v>0</v>
      </c>
      <c r="AB1571" s="2">
        <v>0</v>
      </c>
      <c r="AC1571" s="2">
        <v>0</v>
      </c>
      <c r="AD1571" s="2">
        <v>1</v>
      </c>
      <c r="AE1571" s="2">
        <v>1</v>
      </c>
      <c r="AF1571" s="2">
        <v>0</v>
      </c>
      <c r="AG1571" s="3">
        <v>0</v>
      </c>
      <c r="AH1571" s="2">
        <v>0</v>
      </c>
      <c r="AI1571" s="2">
        <v>0</v>
      </c>
      <c r="AJ1571" s="2">
        <v>1</v>
      </c>
      <c r="AK1571" s="2">
        <v>3</v>
      </c>
      <c r="AL1571" s="4">
        <v>173</v>
      </c>
      <c r="AM1571" s="2">
        <v>11</v>
      </c>
      <c r="AN1571" s="2">
        <v>2</v>
      </c>
      <c r="AO1571" s="2">
        <v>0</v>
      </c>
      <c r="AP1571" s="2">
        <v>38</v>
      </c>
      <c r="AQ1571" s="2">
        <v>2</v>
      </c>
      <c r="AR1571" s="2">
        <v>0</v>
      </c>
      <c r="AS1571" s="2">
        <v>0</v>
      </c>
      <c r="AT1571" s="2">
        <v>0</v>
      </c>
      <c r="AU1571" s="2">
        <v>0</v>
      </c>
      <c r="AV1571" s="2">
        <v>0</v>
      </c>
      <c r="AW1571" s="2">
        <v>0</v>
      </c>
      <c r="AX1571" s="2">
        <v>0</v>
      </c>
      <c r="AY1571" s="2">
        <v>0</v>
      </c>
      <c r="AZ1571" s="2">
        <v>0</v>
      </c>
      <c r="BA1571" s="44">
        <v>0</v>
      </c>
      <c r="BB1571" s="2">
        <v>0</v>
      </c>
      <c r="BC1571" s="2">
        <v>0</v>
      </c>
      <c r="BD1571" s="2">
        <v>0</v>
      </c>
      <c r="BE1571" s="2">
        <v>1</v>
      </c>
      <c r="BF1571" s="45">
        <v>0</v>
      </c>
      <c r="BG1571" s="2">
        <v>0</v>
      </c>
      <c r="BH1571" s="2">
        <v>0</v>
      </c>
      <c r="BI1571" s="2">
        <v>0</v>
      </c>
      <c r="BJ1571" s="2">
        <v>0</v>
      </c>
      <c r="BK1571" s="2">
        <v>0</v>
      </c>
      <c r="BL1571" s="2">
        <v>0</v>
      </c>
      <c r="BM1571" s="2">
        <v>0</v>
      </c>
      <c r="BN1571" s="2">
        <v>0</v>
      </c>
      <c r="BO1571" s="2">
        <v>0</v>
      </c>
      <c r="BP1571" s="2">
        <v>0</v>
      </c>
      <c r="BQ1571" s="2">
        <v>0</v>
      </c>
      <c r="BR1571" s="2">
        <v>1</v>
      </c>
      <c r="BS1571" s="2">
        <v>546</v>
      </c>
      <c r="BT1571" s="2">
        <v>0</v>
      </c>
      <c r="BU1571" s="5">
        <v>0.84</v>
      </c>
      <c r="BV1571" s="5">
        <f>IFERROR($BF1571/($AL1571+$R1571), "No Votes")</f>
        <v>0</v>
      </c>
      <c r="BW1571" s="5">
        <f>IFERROR($BA1571/($AG1571+$M1571), "No Votes")</f>
        <v>0</v>
      </c>
      <c r="BX1571" t="s">
        <v>2157</v>
      </c>
      <c r="BY1571" s="5" t="s">
        <v>2093</v>
      </c>
      <c r="BZ1571" s="5" t="s">
        <v>2088</v>
      </c>
      <c r="CA1571" s="28" t="str">
        <f>IF(Table1[[#This Row],[Party]]="Labour","Conservative","Labour")</f>
        <v>Labour</v>
      </c>
      <c r="CB1571" s="28" cm="1">
        <f t="array" ref="CB15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310</v>
      </c>
      <c r="CC1571" s="28" cm="1">
        <f t="array" ref="CC15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71" s="28">
        <f>IF(TRIM(Table1[[#This Row],[Party]])="Labour",Table1[[#This Row],[Conservative_Aye]],Table1[[#This Row],[Labour_Aye]])</f>
        <v>0</v>
      </c>
      <c r="CE1571" s="28">
        <f>IF(TRIM(Table1[[#This Row],[Party]])="Labour",Table1[[#This Row],[Conservative_No]],Table1[[#This Row],[Labour_No]])</f>
        <v>173</v>
      </c>
      <c r="CF1571" s="36">
        <f>IF(Table1[[#This Row],[Gov_Aye]]+Table1[[#This Row],[Gov_No]]=0,"",Table1[[#This Row],[Gov_Aye]]/(Table1[[#This Row],[Gov_Aye]]+Table1[[#This Row],[Gov_No]]))</f>
        <v>1</v>
      </c>
      <c r="CG1571" s="36">
        <f>IF(Table1[[#This Row],[Opp_Aye]]+Table1[[#This Row],[Opp_No]]=0,"",Table1[[#This Row],[Opp_Aye]]/(Table1[[#This Row],[Opp_Aye]]+Table1[[#This Row],[Opp_No]]))</f>
        <v>0</v>
      </c>
      <c r="CH1571" s="36">
        <f>IF(OR(Table1[[#This Row],[Gov_Share]]="",Table1[[#This Row],[Opp_Share]]=""),"",ABS(Table1[[#This Row],[Gov_Share]]-Table1[[#This Row],[Opp_Share]]))</f>
        <v>1</v>
      </c>
      <c r="CI1571" s="36">
        <f>IF(Table1[[#This Row],[Gov_Aye]]+Table1[[#This Row],[Gov_No]]=0,"",ABS(Table1[[#This Row],[Gov_Aye]]-Table1[[#This Row],[Gov_No]])/(Table1[[#This Row],[Gov_Aye]]+Table1[[#This Row],[Gov_No]]))</f>
        <v>1</v>
      </c>
      <c r="CJ1571" s="36">
        <f>IF(Table1[[#This Row],[Opp_Aye]]+Table1[[#This Row],[Opp_No]]=0,"",ABS(Table1[[#This Row],[Opp_Aye]]-Table1[[#This Row],[Opp_No]])/(Table1[[#This Row],[Opp_Aye]]+Table1[[#This Row],[Opp_No]]))</f>
        <v>1</v>
      </c>
      <c r="CK15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0.96771457170486741</v>
      </c>
    </row>
    <row r="1572" spans="1:89" hidden="1" x14ac:dyDescent="0.75">
      <c r="A1572">
        <v>822</v>
      </c>
      <c r="B1572" s="17">
        <v>44032</v>
      </c>
      <c r="C1572" s="18">
        <v>0.89444444444444449</v>
      </c>
      <c r="D1572">
        <v>80</v>
      </c>
      <c r="E1572" s="20" t="s">
        <v>851</v>
      </c>
      <c r="F1572" t="s">
        <v>2021</v>
      </c>
      <c r="H1572">
        <v>251</v>
      </c>
      <c r="I1572">
        <v>340</v>
      </c>
      <c r="J1572">
        <v>0</v>
      </c>
      <c r="K1572">
        <v>1</v>
      </c>
      <c r="L1572">
        <v>0</v>
      </c>
      <c r="M1572" s="3">
        <v>0</v>
      </c>
      <c r="N1572">
        <v>6</v>
      </c>
      <c r="O1572">
        <v>0</v>
      </c>
      <c r="P1572">
        <v>1</v>
      </c>
      <c r="Q1572">
        <v>1</v>
      </c>
      <c r="R1572" s="4">
        <v>180</v>
      </c>
      <c r="S1572">
        <v>10</v>
      </c>
      <c r="T1572">
        <v>3</v>
      </c>
      <c r="U1572">
        <v>0</v>
      </c>
      <c r="V1572">
        <v>44</v>
      </c>
      <c r="W1572">
        <v>2</v>
      </c>
      <c r="X1572">
        <v>0</v>
      </c>
      <c r="Y1572">
        <v>0</v>
      </c>
      <c r="Z1572">
        <v>0</v>
      </c>
      <c r="AA1572">
        <v>0</v>
      </c>
      <c r="AB1572">
        <v>0</v>
      </c>
      <c r="AC1572">
        <v>0</v>
      </c>
      <c r="AD1572">
        <v>0</v>
      </c>
      <c r="AE1572">
        <v>0</v>
      </c>
      <c r="AF1572">
        <v>0</v>
      </c>
      <c r="AG1572" s="3">
        <v>336</v>
      </c>
      <c r="AH1572">
        <v>0</v>
      </c>
      <c r="AI1572">
        <v>0</v>
      </c>
      <c r="AJ1572">
        <v>0</v>
      </c>
      <c r="AK1572">
        <v>1</v>
      </c>
      <c r="AL1572" s="4">
        <v>0</v>
      </c>
      <c r="AM1572">
        <v>0</v>
      </c>
      <c r="AN1572">
        <v>0</v>
      </c>
      <c r="AO1572">
        <v>0</v>
      </c>
      <c r="AP1572">
        <v>0</v>
      </c>
      <c r="AQ1572">
        <v>0</v>
      </c>
      <c r="AR1572">
        <v>0</v>
      </c>
      <c r="AS1572">
        <v>0</v>
      </c>
      <c r="AT1572">
        <v>0</v>
      </c>
      <c r="AU1572">
        <v>0</v>
      </c>
      <c r="AV1572">
        <v>0</v>
      </c>
      <c r="AW1572">
        <v>0</v>
      </c>
      <c r="AX1572">
        <v>0</v>
      </c>
      <c r="AY1572">
        <v>0</v>
      </c>
      <c r="AZ1572">
        <v>0</v>
      </c>
      <c r="BA1572" s="3">
        <v>0</v>
      </c>
      <c r="BB1572">
        <v>0</v>
      </c>
      <c r="BC1572">
        <v>0</v>
      </c>
      <c r="BD1572">
        <v>0</v>
      </c>
      <c r="BE1572">
        <v>1</v>
      </c>
      <c r="BF1572" s="4">
        <v>0</v>
      </c>
      <c r="BG1572">
        <v>0</v>
      </c>
      <c r="BH1572">
        <v>0</v>
      </c>
      <c r="BI1572">
        <v>0</v>
      </c>
      <c r="BJ1572">
        <v>0</v>
      </c>
      <c r="BK1572">
        <v>0</v>
      </c>
      <c r="BL1572">
        <v>0</v>
      </c>
      <c r="BM1572">
        <v>0</v>
      </c>
      <c r="BN1572">
        <v>0</v>
      </c>
      <c r="BO1572">
        <v>0</v>
      </c>
      <c r="BP1572">
        <v>0</v>
      </c>
      <c r="BQ1572">
        <v>0</v>
      </c>
      <c r="BR1572">
        <v>1</v>
      </c>
      <c r="BS1572">
        <v>585</v>
      </c>
      <c r="BT1572">
        <v>0</v>
      </c>
      <c r="BU1572" s="1">
        <v>0.9</v>
      </c>
      <c r="BV1572" s="5">
        <f>IFERROR($BF1572/($AL1572+$R1572), "No Votes")</f>
        <v>0</v>
      </c>
      <c r="BW1572" s="5">
        <f>IFERROR($BA1572/($AG1572+$M1572), "No Votes")</f>
        <v>0</v>
      </c>
      <c r="BX1572" t="s">
        <v>2156</v>
      </c>
      <c r="BY1572" s="5" t="s">
        <v>2093</v>
      </c>
      <c r="BZ1572" s="5" t="s">
        <v>2088</v>
      </c>
      <c r="CA1572" s="28" t="str">
        <f>IF(Table1[[#This Row],[Party]]="Labour","Conservative","Labour")</f>
        <v>Labour</v>
      </c>
      <c r="CB1572" s="28" cm="1">
        <f t="array" ref="CB15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72" s="28" cm="1">
        <f t="array" ref="CC15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336</v>
      </c>
      <c r="CD1572" s="28">
        <f>IF(TRIM(Table1[[#This Row],[Party]])="Labour",Table1[[#This Row],[Conservative_Aye]],Table1[[#This Row],[Labour_Aye]])</f>
        <v>180</v>
      </c>
      <c r="CE1572" s="28">
        <f>IF(TRIM(Table1[[#This Row],[Party]])="Labour",Table1[[#This Row],[Conservative_No]],Table1[[#This Row],[Labour_No]])</f>
        <v>0</v>
      </c>
      <c r="CF1572" s="36">
        <f>IF(Table1[[#This Row],[Gov_Aye]]+Table1[[#This Row],[Gov_No]]=0,"",Table1[[#This Row],[Gov_Aye]]/(Table1[[#This Row],[Gov_Aye]]+Table1[[#This Row],[Gov_No]]))</f>
        <v>0</v>
      </c>
      <c r="CG1572" s="36">
        <f>IF(Table1[[#This Row],[Opp_Aye]]+Table1[[#This Row],[Opp_No]]=0,"",Table1[[#This Row],[Opp_Aye]]/(Table1[[#This Row],[Opp_Aye]]+Table1[[#This Row],[Opp_No]]))</f>
        <v>1</v>
      </c>
      <c r="CH1572" s="36">
        <f>IF(OR(Table1[[#This Row],[Gov_Share]]="",Table1[[#This Row],[Opp_Share]]=""),"",ABS(Table1[[#This Row],[Gov_Share]]-Table1[[#This Row],[Opp_Share]]))</f>
        <v>1</v>
      </c>
      <c r="CI1572" s="36">
        <f>IF(Table1[[#This Row],[Gov_Aye]]+Table1[[#This Row],[Gov_No]]=0,"",ABS(Table1[[#This Row],[Gov_Aye]]-Table1[[#This Row],[Gov_No]])/(Table1[[#This Row],[Gov_Aye]]+Table1[[#This Row],[Gov_No]]))</f>
        <v>1</v>
      </c>
      <c r="CJ1572" s="36">
        <f>IF(Table1[[#This Row],[Opp_Aye]]+Table1[[#This Row],[Opp_No]]=0,"",ABS(Table1[[#This Row],[Opp_Aye]]-Table1[[#This Row],[Opp_No]])/(Table1[[#This Row],[Opp_Aye]]+Table1[[#This Row],[Opp_No]]))</f>
        <v>1</v>
      </c>
      <c r="CK15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0.97257769652650827</v>
      </c>
    </row>
    <row r="1573" spans="1:89" ht="29.5" hidden="1" x14ac:dyDescent="0.75">
      <c r="A1573" s="2">
        <v>353</v>
      </c>
      <c r="B1573" s="15">
        <v>43089</v>
      </c>
      <c r="C1573" s="16">
        <v>0.92986111111111114</v>
      </c>
      <c r="D1573" s="2">
        <v>86</v>
      </c>
      <c r="E1573" s="19" t="s">
        <v>1654</v>
      </c>
      <c r="F1573" s="2"/>
      <c r="G1573" s="2"/>
      <c r="H1573" s="2">
        <v>23</v>
      </c>
      <c r="I1573" s="2">
        <v>319</v>
      </c>
      <c r="J1573" s="2">
        <v>0</v>
      </c>
      <c r="K1573" s="2">
        <v>0</v>
      </c>
      <c r="L1573" s="2">
        <v>0</v>
      </c>
      <c r="M1573" s="3">
        <v>0</v>
      </c>
      <c r="N1573" s="2">
        <v>0</v>
      </c>
      <c r="O1573" s="2">
        <v>0</v>
      </c>
      <c r="P1573" s="2">
        <v>1</v>
      </c>
      <c r="Q1573" s="2">
        <v>0</v>
      </c>
      <c r="R1573" s="4">
        <v>9</v>
      </c>
      <c r="S1573" s="2">
        <v>9</v>
      </c>
      <c r="T1573" s="2">
        <v>4</v>
      </c>
      <c r="U1573" s="2">
        <v>0</v>
      </c>
      <c r="V1573" s="2">
        <v>0</v>
      </c>
      <c r="W1573" s="2">
        <v>0</v>
      </c>
      <c r="X1573" s="2">
        <v>0</v>
      </c>
      <c r="Y1573" s="2">
        <v>0</v>
      </c>
      <c r="Z1573" s="2">
        <v>0</v>
      </c>
      <c r="AA1573" s="2">
        <v>0</v>
      </c>
      <c r="AB1573" s="2">
        <v>0</v>
      </c>
      <c r="AC1573" s="2">
        <v>0</v>
      </c>
      <c r="AD1573" s="2">
        <v>0</v>
      </c>
      <c r="AE1573" s="2">
        <v>0</v>
      </c>
      <c r="AF1573" s="2">
        <v>0</v>
      </c>
      <c r="AG1573" s="3">
        <v>307</v>
      </c>
      <c r="AH1573" s="2">
        <v>10</v>
      </c>
      <c r="AI1573" s="2">
        <v>0</v>
      </c>
      <c r="AJ1573" s="2">
        <v>0</v>
      </c>
      <c r="AK1573" s="2">
        <v>1</v>
      </c>
      <c r="AL1573" s="4">
        <v>2</v>
      </c>
      <c r="AM1573" s="2">
        <v>0</v>
      </c>
      <c r="AN1573" s="2">
        <v>0</v>
      </c>
      <c r="AO1573" s="2">
        <v>0</v>
      </c>
      <c r="AP1573" s="2">
        <v>0</v>
      </c>
      <c r="AQ1573" s="2">
        <v>0</v>
      </c>
      <c r="AR1573" s="2">
        <v>0</v>
      </c>
      <c r="AS1573" s="2">
        <v>0</v>
      </c>
      <c r="AT1573" s="2">
        <v>0</v>
      </c>
      <c r="AU1573" s="2">
        <v>0</v>
      </c>
      <c r="AV1573" s="2">
        <v>0</v>
      </c>
      <c r="AW1573" s="2">
        <v>0</v>
      </c>
      <c r="AX1573" s="2">
        <v>0</v>
      </c>
      <c r="AY1573" s="2">
        <v>0</v>
      </c>
      <c r="AZ1573" s="2">
        <v>0</v>
      </c>
      <c r="BA1573" s="2">
        <v>0</v>
      </c>
      <c r="BB1573" s="2">
        <v>0</v>
      </c>
      <c r="BC1573" s="2">
        <v>0</v>
      </c>
      <c r="BD1573" s="2">
        <v>0</v>
      </c>
      <c r="BE1573" s="2">
        <v>0</v>
      </c>
      <c r="BF1573" s="2">
        <v>2</v>
      </c>
      <c r="BG1573" s="2">
        <v>0</v>
      </c>
      <c r="BH1573" s="2">
        <v>0</v>
      </c>
      <c r="BI1573" s="2">
        <v>0</v>
      </c>
      <c r="BJ1573" s="2">
        <v>0</v>
      </c>
      <c r="BK1573" s="2">
        <v>0</v>
      </c>
      <c r="BL1573" s="2">
        <v>0</v>
      </c>
      <c r="BM1573" s="2">
        <v>0</v>
      </c>
      <c r="BN1573" s="2">
        <v>0</v>
      </c>
      <c r="BO1573" s="2">
        <v>0</v>
      </c>
      <c r="BP1573" s="2">
        <v>0</v>
      </c>
      <c r="BQ1573" s="2">
        <v>0</v>
      </c>
      <c r="BR1573" s="2">
        <v>2</v>
      </c>
      <c r="BS1573" s="2">
        <v>343</v>
      </c>
      <c r="BT1573" s="2">
        <v>5.8309039999999996E-3</v>
      </c>
      <c r="BU1573" s="5">
        <v>0.53</v>
      </c>
      <c r="BV1573" s="5">
        <f>IFERROR($BF1573/($AL1573+$R1573), "No Votes")</f>
        <v>0.18181818181818182</v>
      </c>
      <c r="BW1573" s="5">
        <f>IFERROR($BA1573/($AG1573+$M1573), "No Votes")</f>
        <v>0</v>
      </c>
      <c r="BX1573" s="2"/>
      <c r="BY1573" s="5" t="s">
        <v>2086</v>
      </c>
      <c r="BZ1573" s="5" t="s">
        <v>2088</v>
      </c>
      <c r="CA1573" s="28" t="str">
        <f>IF(Table1[[#This Row],[Party]]="Labour","Conservative","Labour")</f>
        <v>Labour</v>
      </c>
      <c r="CB1573" s="28" cm="1">
        <f t="array" ref="CB15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73" s="28" cm="1">
        <f t="array" ref="CC15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307</v>
      </c>
      <c r="CD1573" s="28">
        <f>IF(TRIM(Table1[[#This Row],[Party]])="Labour",Table1[[#This Row],[Conservative_Aye]],Table1[[#This Row],[Labour_Aye]])</f>
        <v>9</v>
      </c>
      <c r="CE1573" s="28">
        <f>IF(TRIM(Table1[[#This Row],[Party]])="Labour",Table1[[#This Row],[Conservative_No]],Table1[[#This Row],[Labour_No]])</f>
        <v>2</v>
      </c>
      <c r="CF1573" s="36">
        <f>IF(Table1[[#This Row],[Gov_Aye]]+Table1[[#This Row],[Gov_No]]=0,"",Table1[[#This Row],[Gov_Aye]]/(Table1[[#This Row],[Gov_Aye]]+Table1[[#This Row],[Gov_No]]))</f>
        <v>0</v>
      </c>
      <c r="CG1573" s="36">
        <f>IF(Table1[[#This Row],[Opp_Aye]]+Table1[[#This Row],[Opp_No]]=0,"",Table1[[#This Row],[Opp_Aye]]/(Table1[[#This Row],[Opp_Aye]]+Table1[[#This Row],[Opp_No]]))</f>
        <v>0.81818181818181823</v>
      </c>
      <c r="CH1573" s="36">
        <f>IF(OR(Table1[[#This Row],[Gov_Share]]="",Table1[[#This Row],[Opp_Share]]=""),"",ABS(Table1[[#This Row],[Gov_Share]]-Table1[[#This Row],[Opp_Share]]))</f>
        <v>0.81818181818181823</v>
      </c>
      <c r="CI1573" s="36">
        <f>IF(Table1[[#This Row],[Gov_Aye]]+Table1[[#This Row],[Gov_No]]=0,"",ABS(Table1[[#This Row],[Gov_Aye]]-Table1[[#This Row],[Gov_No]])/(Table1[[#This Row],[Gov_Aye]]+Table1[[#This Row],[Gov_No]]))</f>
        <v>1</v>
      </c>
      <c r="CJ1573" s="36">
        <f>IF(Table1[[#This Row],[Opp_Aye]]+Table1[[#This Row],[Opp_No]]=0,"",ABS(Table1[[#This Row],[Opp_Aye]]-Table1[[#This Row],[Opp_No]])/(Table1[[#This Row],[Opp_Aye]]+Table1[[#This Row],[Opp_No]]))</f>
        <v>0.63636363636363635</v>
      </c>
      <c r="CK15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0.88860394293957368</v>
      </c>
    </row>
    <row r="1574" spans="1:89" hidden="1" x14ac:dyDescent="0.75">
      <c r="A1574">
        <v>820</v>
      </c>
      <c r="B1574" s="17">
        <v>44032</v>
      </c>
      <c r="C1574" s="18">
        <v>0.875</v>
      </c>
      <c r="D1574">
        <v>78</v>
      </c>
      <c r="E1574" s="20" t="s">
        <v>184</v>
      </c>
      <c r="F1574" t="s">
        <v>2021</v>
      </c>
      <c r="H1574">
        <v>263</v>
      </c>
      <c r="I1574">
        <v>326</v>
      </c>
      <c r="J1574">
        <v>0</v>
      </c>
      <c r="K1574">
        <v>1</v>
      </c>
      <c r="L1574">
        <v>0</v>
      </c>
      <c r="M1574" s="3">
        <v>12</v>
      </c>
      <c r="N1574">
        <v>6</v>
      </c>
      <c r="O1574">
        <v>0</v>
      </c>
      <c r="P1574">
        <v>1</v>
      </c>
      <c r="Q1574">
        <v>2</v>
      </c>
      <c r="R1574" s="4">
        <v>178</v>
      </c>
      <c r="S1574">
        <v>10</v>
      </c>
      <c r="T1574">
        <v>3</v>
      </c>
      <c r="U1574">
        <v>0</v>
      </c>
      <c r="V1574">
        <v>45</v>
      </c>
      <c r="W1574">
        <v>2</v>
      </c>
      <c r="X1574">
        <v>0</v>
      </c>
      <c r="Y1574">
        <v>0</v>
      </c>
      <c r="Z1574">
        <v>0</v>
      </c>
      <c r="AA1574">
        <v>0</v>
      </c>
      <c r="AB1574">
        <v>0</v>
      </c>
      <c r="AC1574">
        <v>0</v>
      </c>
      <c r="AD1574">
        <v>0</v>
      </c>
      <c r="AE1574">
        <v>0</v>
      </c>
      <c r="AF1574">
        <v>0</v>
      </c>
      <c r="AG1574" s="3">
        <v>323</v>
      </c>
      <c r="AH1574">
        <v>0</v>
      </c>
      <c r="AI1574">
        <v>0</v>
      </c>
      <c r="AJ1574">
        <v>0</v>
      </c>
      <c r="AK1574">
        <v>0</v>
      </c>
      <c r="AL1574" s="4">
        <v>0</v>
      </c>
      <c r="AM1574">
        <v>0</v>
      </c>
      <c r="AN1574">
        <v>0</v>
      </c>
      <c r="AO1574">
        <v>0</v>
      </c>
      <c r="AP1574">
        <v>0</v>
      </c>
      <c r="AQ1574">
        <v>0</v>
      </c>
      <c r="AR1574">
        <v>0</v>
      </c>
      <c r="AS1574">
        <v>0</v>
      </c>
      <c r="AT1574">
        <v>0</v>
      </c>
      <c r="AU1574">
        <v>0</v>
      </c>
      <c r="AV1574">
        <v>0</v>
      </c>
      <c r="AW1574">
        <v>0</v>
      </c>
      <c r="AX1574">
        <v>0</v>
      </c>
      <c r="AY1574">
        <v>0</v>
      </c>
      <c r="AZ1574">
        <v>0</v>
      </c>
      <c r="BA1574" s="3">
        <v>12</v>
      </c>
      <c r="BB1574">
        <v>0</v>
      </c>
      <c r="BC1574">
        <v>0</v>
      </c>
      <c r="BD1574">
        <v>0</v>
      </c>
      <c r="BE1574">
        <v>0</v>
      </c>
      <c r="BF1574" s="4">
        <v>0</v>
      </c>
      <c r="BG1574">
        <v>0</v>
      </c>
      <c r="BH1574">
        <v>0</v>
      </c>
      <c r="BI1574">
        <v>0</v>
      </c>
      <c r="BJ1574">
        <v>0</v>
      </c>
      <c r="BK1574">
        <v>0</v>
      </c>
      <c r="BL1574">
        <v>0</v>
      </c>
      <c r="BM1574">
        <v>0</v>
      </c>
      <c r="BN1574">
        <v>0</v>
      </c>
      <c r="BO1574">
        <v>0</v>
      </c>
      <c r="BP1574">
        <v>0</v>
      </c>
      <c r="BQ1574">
        <v>0</v>
      </c>
      <c r="BR1574">
        <v>12</v>
      </c>
      <c r="BS1574">
        <v>583</v>
      </c>
      <c r="BT1574">
        <v>0.02</v>
      </c>
      <c r="BU1574" s="1">
        <v>0.9</v>
      </c>
      <c r="BV1574" s="5">
        <f>IFERROR($BF1574/($AL1574+$R1574), "No Votes")</f>
        <v>0</v>
      </c>
      <c r="BW1574" s="5">
        <f>IFERROR($BA1574/($AG1574+$M1574), "No Votes")</f>
        <v>3.5820895522388062E-2</v>
      </c>
      <c r="BX1574" t="s">
        <v>2156</v>
      </c>
      <c r="BY1574" s="5" t="s">
        <v>2093</v>
      </c>
      <c r="BZ1574" s="5" t="s">
        <v>2088</v>
      </c>
      <c r="CA1574" s="28" t="str">
        <f>IF(Table1[[#This Row],[Party]]="Labour","Conservative","Labour")</f>
        <v>Labour</v>
      </c>
      <c r="CB1574" s="28" cm="1">
        <f t="array" ref="CB15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v>
      </c>
      <c r="CC1574" s="28" cm="1">
        <f t="array" ref="CC15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323</v>
      </c>
      <c r="CD1574" s="28">
        <f>IF(TRIM(Table1[[#This Row],[Party]])="Labour",Table1[[#This Row],[Conservative_Aye]],Table1[[#This Row],[Labour_Aye]])</f>
        <v>178</v>
      </c>
      <c r="CE1574" s="28">
        <f>IF(TRIM(Table1[[#This Row],[Party]])="Labour",Table1[[#This Row],[Conservative_No]],Table1[[#This Row],[Labour_No]])</f>
        <v>0</v>
      </c>
      <c r="CF1574" s="36">
        <f>IF(Table1[[#This Row],[Gov_Aye]]+Table1[[#This Row],[Gov_No]]=0,"",Table1[[#This Row],[Gov_Aye]]/(Table1[[#This Row],[Gov_Aye]]+Table1[[#This Row],[Gov_No]]))</f>
        <v>3.5820895522388062E-2</v>
      </c>
      <c r="CG1574" s="36">
        <f>IF(Table1[[#This Row],[Opp_Aye]]+Table1[[#This Row],[Opp_No]]=0,"",Table1[[#This Row],[Opp_Aye]]/(Table1[[#This Row],[Opp_Aye]]+Table1[[#This Row],[Opp_No]]))</f>
        <v>1</v>
      </c>
      <c r="CH1574" s="36">
        <f>IF(OR(Table1[[#This Row],[Gov_Share]]="",Table1[[#This Row],[Opp_Share]]=""),"",ABS(Table1[[#This Row],[Gov_Share]]-Table1[[#This Row],[Opp_Share]]))</f>
        <v>0.9641791044776119</v>
      </c>
      <c r="CI1574" s="36">
        <f>IF(Table1[[#This Row],[Gov_Aye]]+Table1[[#This Row],[Gov_No]]=0,"",ABS(Table1[[#This Row],[Gov_Aye]]-Table1[[#This Row],[Gov_No]])/(Table1[[#This Row],[Gov_Aye]]+Table1[[#This Row],[Gov_No]]))</f>
        <v>0.92835820895522392</v>
      </c>
      <c r="CJ1574" s="36">
        <f>IF(Table1[[#This Row],[Opp_Aye]]+Table1[[#This Row],[Opp_No]]=0,"",ABS(Table1[[#This Row],[Opp_Aye]]-Table1[[#This Row],[Opp_No]])/(Table1[[#This Row],[Opp_Aye]]+Table1[[#This Row],[Opp_No]]))</f>
        <v>1</v>
      </c>
      <c r="CK15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0.93767757875231628</v>
      </c>
    </row>
    <row r="1575" spans="1:89" hidden="1" x14ac:dyDescent="0.75">
      <c r="A1575" s="2">
        <v>824</v>
      </c>
      <c r="B1575" s="15">
        <v>44032</v>
      </c>
      <c r="C1575" s="16">
        <v>0.90555555555555556</v>
      </c>
      <c r="D1575" s="2">
        <v>81</v>
      </c>
      <c r="E1575" s="19" t="s">
        <v>573</v>
      </c>
      <c r="F1575" s="2" t="s">
        <v>2021</v>
      </c>
      <c r="G1575" s="2"/>
      <c r="H1575" s="2">
        <v>244</v>
      </c>
      <c r="I1575" s="2">
        <v>345</v>
      </c>
      <c r="J1575" s="2">
        <v>0</v>
      </c>
      <c r="K1575" s="2">
        <v>1</v>
      </c>
      <c r="L1575" s="2">
        <v>0</v>
      </c>
      <c r="M1575" s="3">
        <v>1</v>
      </c>
      <c r="N1575" s="2">
        <v>0</v>
      </c>
      <c r="O1575" s="2">
        <v>0</v>
      </c>
      <c r="P1575" s="2">
        <v>1</v>
      </c>
      <c r="Q1575" s="2">
        <v>1</v>
      </c>
      <c r="R1575" s="4">
        <v>177</v>
      </c>
      <c r="S1575" s="2">
        <v>10</v>
      </c>
      <c r="T1575" s="2">
        <v>3</v>
      </c>
      <c r="U1575" s="2">
        <v>0</v>
      </c>
      <c r="V1575" s="2">
        <v>44</v>
      </c>
      <c r="W1575" s="2">
        <v>2</v>
      </c>
      <c r="X1575" s="2">
        <v>0</v>
      </c>
      <c r="Y1575" s="2">
        <v>0</v>
      </c>
      <c r="Z1575" s="2">
        <v>0</v>
      </c>
      <c r="AA1575" s="2">
        <v>0</v>
      </c>
      <c r="AB1575" s="2">
        <v>0</v>
      </c>
      <c r="AC1575" s="2">
        <v>0</v>
      </c>
      <c r="AD1575" s="2">
        <v>0</v>
      </c>
      <c r="AE1575" s="2">
        <v>0</v>
      </c>
      <c r="AF1575" s="2">
        <v>0</v>
      </c>
      <c r="AG1575" s="3">
        <v>335</v>
      </c>
      <c r="AH1575" s="2">
        <v>6</v>
      </c>
      <c r="AI1575" s="2">
        <v>0</v>
      </c>
      <c r="AJ1575" s="2">
        <v>0</v>
      </c>
      <c r="AK1575" s="2">
        <v>1</v>
      </c>
      <c r="AL1575" s="4">
        <v>0</v>
      </c>
      <c r="AM1575" s="2">
        <v>0</v>
      </c>
      <c r="AN1575" s="2">
        <v>0</v>
      </c>
      <c r="AO1575" s="2">
        <v>0</v>
      </c>
      <c r="AP1575" s="2">
        <v>0</v>
      </c>
      <c r="AQ1575" s="2">
        <v>0</v>
      </c>
      <c r="AR1575" s="2">
        <v>0</v>
      </c>
      <c r="AS1575" s="2">
        <v>0</v>
      </c>
      <c r="AT1575" s="2">
        <v>0</v>
      </c>
      <c r="AU1575" s="2">
        <v>0</v>
      </c>
      <c r="AV1575" s="2">
        <v>0</v>
      </c>
      <c r="AW1575" s="2">
        <v>0</v>
      </c>
      <c r="AX1575" s="2">
        <v>0</v>
      </c>
      <c r="AY1575" s="2">
        <v>0</v>
      </c>
      <c r="AZ1575" s="2">
        <v>0</v>
      </c>
      <c r="BA1575" s="44">
        <v>1</v>
      </c>
      <c r="BB1575" s="2">
        <v>0</v>
      </c>
      <c r="BC1575" s="2">
        <v>0</v>
      </c>
      <c r="BD1575" s="2">
        <v>0</v>
      </c>
      <c r="BE1575" s="2">
        <v>1</v>
      </c>
      <c r="BF1575" s="45">
        <v>0</v>
      </c>
      <c r="BG1575" s="2">
        <v>0</v>
      </c>
      <c r="BH1575" s="2">
        <v>0</v>
      </c>
      <c r="BI1575" s="2">
        <v>0</v>
      </c>
      <c r="BJ1575" s="2">
        <v>0</v>
      </c>
      <c r="BK1575" s="2">
        <v>0</v>
      </c>
      <c r="BL1575" s="2">
        <v>0</v>
      </c>
      <c r="BM1575" s="2">
        <v>0</v>
      </c>
      <c r="BN1575" s="2">
        <v>0</v>
      </c>
      <c r="BO1575" s="2">
        <v>0</v>
      </c>
      <c r="BP1575" s="2">
        <v>0</v>
      </c>
      <c r="BQ1575" s="2">
        <v>0</v>
      </c>
      <c r="BR1575" s="2">
        <v>2</v>
      </c>
      <c r="BS1575" s="2">
        <v>582</v>
      </c>
      <c r="BT1575" s="2">
        <v>0</v>
      </c>
      <c r="BU1575" s="5">
        <v>0.9</v>
      </c>
      <c r="BV1575" s="5">
        <f>IFERROR($BF1575/($AL1575+$R1575), "No Votes")</f>
        <v>0</v>
      </c>
      <c r="BW1575" s="5">
        <f>IFERROR($BA1575/($AG1575+$M1575), "No Votes")</f>
        <v>2.976190476190476E-3</v>
      </c>
      <c r="BX1575" t="s">
        <v>2156</v>
      </c>
      <c r="BY1575" s="5" t="s">
        <v>2093</v>
      </c>
      <c r="BZ1575" s="5" t="s">
        <v>2088</v>
      </c>
      <c r="CA1575" s="28" t="str">
        <f>IF(Table1[[#This Row],[Party]]="Labour","Conservative","Labour")</f>
        <v>Labour</v>
      </c>
      <c r="CB1575" s="28" cm="1">
        <f t="array" ref="CB15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575" s="28" cm="1">
        <f t="array" ref="CC15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335</v>
      </c>
      <c r="CD1575" s="28">
        <f>IF(TRIM(Table1[[#This Row],[Party]])="Labour",Table1[[#This Row],[Conservative_Aye]],Table1[[#This Row],[Labour_Aye]])</f>
        <v>177</v>
      </c>
      <c r="CE1575" s="28">
        <f>IF(TRIM(Table1[[#This Row],[Party]])="Labour",Table1[[#This Row],[Conservative_No]],Table1[[#This Row],[Labour_No]])</f>
        <v>0</v>
      </c>
      <c r="CF1575" s="36">
        <f>IF(Table1[[#This Row],[Gov_Aye]]+Table1[[#This Row],[Gov_No]]=0,"",Table1[[#This Row],[Gov_Aye]]/(Table1[[#This Row],[Gov_Aye]]+Table1[[#This Row],[Gov_No]]))</f>
        <v>2.976190476190476E-3</v>
      </c>
      <c r="CG1575" s="36">
        <f>IF(Table1[[#This Row],[Opp_Aye]]+Table1[[#This Row],[Opp_No]]=0,"",Table1[[#This Row],[Opp_Aye]]/(Table1[[#This Row],[Opp_Aye]]+Table1[[#This Row],[Opp_No]]))</f>
        <v>1</v>
      </c>
      <c r="CH1575" s="36">
        <f>IF(OR(Table1[[#This Row],[Gov_Share]]="",Table1[[#This Row],[Opp_Share]]=""),"",ABS(Table1[[#This Row],[Gov_Share]]-Table1[[#This Row],[Opp_Share]]))</f>
        <v>0.99702380952380953</v>
      </c>
      <c r="CI1575" s="36">
        <f>IF(Table1[[#This Row],[Gov_Aye]]+Table1[[#This Row],[Gov_No]]=0,"",ABS(Table1[[#This Row],[Gov_Aye]]-Table1[[#This Row],[Gov_No]])/(Table1[[#This Row],[Gov_Aye]]+Table1[[#This Row],[Gov_No]]))</f>
        <v>0.99404761904761907</v>
      </c>
      <c r="CJ1575" s="36">
        <f>IF(Table1[[#This Row],[Opp_Aye]]+Table1[[#This Row],[Opp_No]]=0,"",ABS(Table1[[#This Row],[Opp_Aye]]-Table1[[#This Row],[Opp_No]])/(Table1[[#This Row],[Opp_Aye]]+Table1[[#This Row],[Opp_No]]))</f>
        <v>1</v>
      </c>
      <c r="CK15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0.96970682022228416</v>
      </c>
    </row>
    <row r="1576" spans="1:89" ht="29.5" hidden="1" x14ac:dyDescent="0.75">
      <c r="A1576">
        <v>1020</v>
      </c>
      <c r="B1576" s="17">
        <v>44313</v>
      </c>
      <c r="C1576" s="18">
        <v>0.6381944444444444</v>
      </c>
      <c r="D1576">
        <v>278</v>
      </c>
      <c r="E1576" s="20" t="s">
        <v>115</v>
      </c>
      <c r="F1576" t="s">
        <v>2066</v>
      </c>
      <c r="H1576">
        <v>320</v>
      </c>
      <c r="I1576">
        <v>256</v>
      </c>
      <c r="J1576">
        <v>0</v>
      </c>
      <c r="K1576">
        <v>0</v>
      </c>
      <c r="L1576">
        <v>0</v>
      </c>
      <c r="M1576" s="3">
        <v>320</v>
      </c>
      <c r="N1576">
        <v>0</v>
      </c>
      <c r="O1576">
        <v>0</v>
      </c>
      <c r="P1576">
        <v>0</v>
      </c>
      <c r="Q1576">
        <v>0</v>
      </c>
      <c r="R1576" s="4">
        <v>0</v>
      </c>
      <c r="S1576">
        <v>0</v>
      </c>
      <c r="T1576">
        <v>0</v>
      </c>
      <c r="U1576">
        <v>0</v>
      </c>
      <c r="V1576">
        <v>0</v>
      </c>
      <c r="W1576">
        <v>0</v>
      </c>
      <c r="X1576">
        <v>0</v>
      </c>
      <c r="Y1576">
        <v>0</v>
      </c>
      <c r="Z1576">
        <v>0</v>
      </c>
      <c r="AA1576">
        <v>0</v>
      </c>
      <c r="AB1576">
        <v>0</v>
      </c>
      <c r="AC1576">
        <v>0</v>
      </c>
      <c r="AD1576">
        <v>0</v>
      </c>
      <c r="AE1576">
        <v>1</v>
      </c>
      <c r="AF1576">
        <v>0</v>
      </c>
      <c r="AG1576" s="3">
        <v>30</v>
      </c>
      <c r="AH1576">
        <v>8</v>
      </c>
      <c r="AI1576">
        <v>0</v>
      </c>
      <c r="AJ1576">
        <v>1</v>
      </c>
      <c r="AK1576">
        <v>4</v>
      </c>
      <c r="AL1576" s="4">
        <v>195</v>
      </c>
      <c r="AM1576">
        <v>11</v>
      </c>
      <c r="AN1576">
        <v>3</v>
      </c>
      <c r="AO1576">
        <v>0</v>
      </c>
      <c r="AP1576">
        <v>0</v>
      </c>
      <c r="AQ1576">
        <v>2</v>
      </c>
      <c r="AR1576">
        <v>0</v>
      </c>
      <c r="AS1576">
        <v>0</v>
      </c>
      <c r="AT1576">
        <v>0</v>
      </c>
      <c r="AU1576">
        <v>0</v>
      </c>
      <c r="AV1576">
        <v>0</v>
      </c>
      <c r="AW1576">
        <v>0</v>
      </c>
      <c r="AX1576">
        <v>0</v>
      </c>
      <c r="AY1576">
        <v>0</v>
      </c>
      <c r="AZ1576">
        <v>0</v>
      </c>
      <c r="BA1576" s="3">
        <v>30</v>
      </c>
      <c r="BB1576">
        <v>0</v>
      </c>
      <c r="BC1576">
        <v>0</v>
      </c>
      <c r="BD1576">
        <v>0</v>
      </c>
      <c r="BE1576">
        <v>0</v>
      </c>
      <c r="BF1576" s="4">
        <v>0</v>
      </c>
      <c r="BG1576">
        <v>0</v>
      </c>
      <c r="BH1576">
        <v>0</v>
      </c>
      <c r="BI1576">
        <v>0</v>
      </c>
      <c r="BJ1576">
        <v>0</v>
      </c>
      <c r="BK1576">
        <v>0</v>
      </c>
      <c r="BL1576">
        <v>0</v>
      </c>
      <c r="BM1576">
        <v>0</v>
      </c>
      <c r="BN1576">
        <v>0</v>
      </c>
      <c r="BO1576">
        <v>0</v>
      </c>
      <c r="BP1576">
        <v>0</v>
      </c>
      <c r="BQ1576">
        <v>0</v>
      </c>
      <c r="BR1576">
        <v>30</v>
      </c>
      <c r="BS1576">
        <v>575</v>
      </c>
      <c r="BT1576">
        <v>0.05</v>
      </c>
      <c r="BU1576" s="1">
        <v>0.88</v>
      </c>
      <c r="BV1576" s="5">
        <f>IFERROR($BF1576/($AL1576+$R1576), "No Votes")</f>
        <v>0</v>
      </c>
      <c r="BW1576" s="5">
        <f>IFERROR($BA1576/($AG1576+$M1576), "No Votes")</f>
        <v>8.5714285714285715E-2</v>
      </c>
      <c r="BX1576" t="s">
        <v>2156</v>
      </c>
      <c r="BY1576" s="5" t="s">
        <v>2093</v>
      </c>
      <c r="BZ1576" s="5" t="s">
        <v>2088</v>
      </c>
      <c r="CA1576" s="28" t="str">
        <f>IF(Table1[[#This Row],[Party]]="Labour","Conservative","Labour")</f>
        <v>Labour</v>
      </c>
      <c r="CB1576" s="28" cm="1">
        <f t="array" ref="CB15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320</v>
      </c>
      <c r="CC1576" s="28" cm="1">
        <f t="array" ref="CC15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v>
      </c>
      <c r="CD1576" s="28">
        <f>IF(TRIM(Table1[[#This Row],[Party]])="Labour",Table1[[#This Row],[Conservative_Aye]],Table1[[#This Row],[Labour_Aye]])</f>
        <v>0</v>
      </c>
      <c r="CE1576" s="28">
        <f>IF(TRIM(Table1[[#This Row],[Party]])="Labour",Table1[[#This Row],[Conservative_No]],Table1[[#This Row],[Labour_No]])</f>
        <v>195</v>
      </c>
      <c r="CF1576" s="36">
        <f>IF(Table1[[#This Row],[Gov_Aye]]+Table1[[#This Row],[Gov_No]]=0,"",Table1[[#This Row],[Gov_Aye]]/(Table1[[#This Row],[Gov_Aye]]+Table1[[#This Row],[Gov_No]]))</f>
        <v>0.91428571428571426</v>
      </c>
      <c r="CG1576" s="36">
        <f>IF(Table1[[#This Row],[Opp_Aye]]+Table1[[#This Row],[Opp_No]]=0,"",Table1[[#This Row],[Opp_Aye]]/(Table1[[#This Row],[Opp_Aye]]+Table1[[#This Row],[Opp_No]]))</f>
        <v>0</v>
      </c>
      <c r="CH1576" s="36">
        <f>IF(OR(Table1[[#This Row],[Gov_Share]]="",Table1[[#This Row],[Opp_Share]]=""),"",ABS(Table1[[#This Row],[Gov_Share]]-Table1[[#This Row],[Opp_Share]]))</f>
        <v>0.91428571428571426</v>
      </c>
      <c r="CI1576" s="36">
        <f>IF(Table1[[#This Row],[Gov_Aye]]+Table1[[#This Row],[Gov_No]]=0,"",ABS(Table1[[#This Row],[Gov_Aye]]-Table1[[#This Row],[Gov_No]])/(Table1[[#This Row],[Gov_Aye]]+Table1[[#This Row],[Gov_No]]))</f>
        <v>0.82857142857142863</v>
      </c>
      <c r="CJ1576" s="36">
        <f>IF(Table1[[#This Row],[Opp_Aye]]+Table1[[#This Row],[Opp_No]]=0,"",ABS(Table1[[#This Row],[Opp_Aye]]-Table1[[#This Row],[Opp_No]])/(Table1[[#This Row],[Opp_Aye]]+Table1[[#This Row],[Opp_No]]))</f>
        <v>1</v>
      </c>
      <c r="CK15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0.88787123712034477</v>
      </c>
    </row>
    <row r="1577" spans="1:89" x14ac:dyDescent="0.75">
      <c r="A1577" s="2">
        <v>1841</v>
      </c>
      <c r="B1577" s="15">
        <v>45545</v>
      </c>
      <c r="C1577" s="16">
        <v>0.76041666666666663</v>
      </c>
      <c r="D1577" s="2">
        <v>15</v>
      </c>
      <c r="E1577" s="19" t="s">
        <v>773</v>
      </c>
      <c r="F1577" s="2"/>
      <c r="G1577" s="2"/>
      <c r="H1577" s="2">
        <v>214</v>
      </c>
      <c r="I1577" s="2">
        <v>335</v>
      </c>
      <c r="J1577" s="2">
        <v>0</v>
      </c>
      <c r="K1577" s="2">
        <v>1</v>
      </c>
      <c r="L1577" s="2">
        <v>0</v>
      </c>
      <c r="M1577" s="3">
        <v>110</v>
      </c>
      <c r="N1577" s="2">
        <v>5</v>
      </c>
      <c r="O1577" s="2">
        <v>0</v>
      </c>
      <c r="P1577" s="2">
        <v>4</v>
      </c>
      <c r="Q1577" s="2">
        <v>5</v>
      </c>
      <c r="R1577" s="4">
        <v>0</v>
      </c>
      <c r="S1577" s="2">
        <v>69</v>
      </c>
      <c r="T1577" s="2">
        <v>4</v>
      </c>
      <c r="U1577" s="2">
        <v>4</v>
      </c>
      <c r="V1577" s="2">
        <v>9</v>
      </c>
      <c r="W1577" s="2">
        <v>0</v>
      </c>
      <c r="X1577" s="2">
        <v>0</v>
      </c>
      <c r="Y1577" s="2">
        <v>0</v>
      </c>
      <c r="Z1577" s="2">
        <v>1</v>
      </c>
      <c r="AA1577" s="2">
        <v>0</v>
      </c>
      <c r="AB1577" s="2">
        <v>1</v>
      </c>
      <c r="AC1577" s="2">
        <v>0</v>
      </c>
      <c r="AD1577" s="2">
        <v>0</v>
      </c>
      <c r="AE1577" s="2">
        <v>0</v>
      </c>
      <c r="AF1577" s="2">
        <v>0</v>
      </c>
      <c r="AG1577" s="3">
        <v>0</v>
      </c>
      <c r="AH1577" s="2">
        <v>0</v>
      </c>
      <c r="AI1577" s="2">
        <v>0</v>
      </c>
      <c r="AJ1577" s="2">
        <v>0</v>
      </c>
      <c r="AK1577" s="2">
        <v>1</v>
      </c>
      <c r="AL1577" s="4">
        <v>335</v>
      </c>
      <c r="AM1577" s="2">
        <v>0</v>
      </c>
      <c r="AN1577" s="2">
        <v>0</v>
      </c>
      <c r="AO1577" s="2">
        <v>0</v>
      </c>
      <c r="AP1577" s="2">
        <v>0</v>
      </c>
      <c r="AQ1577" s="2">
        <v>0</v>
      </c>
      <c r="AR1577" s="2">
        <v>0</v>
      </c>
      <c r="AS1577" s="2">
        <v>0</v>
      </c>
      <c r="AT1577" s="2">
        <v>0</v>
      </c>
      <c r="AU1577" s="2">
        <v>0</v>
      </c>
      <c r="AV1577" s="2">
        <v>0</v>
      </c>
      <c r="AW1577" s="2">
        <v>0</v>
      </c>
      <c r="AX1577" s="2">
        <v>0</v>
      </c>
      <c r="AY1577" s="2">
        <v>0</v>
      </c>
      <c r="AZ1577" s="2">
        <v>0</v>
      </c>
      <c r="BA1577" s="44">
        <v>0</v>
      </c>
      <c r="BB1577" s="2">
        <v>0</v>
      </c>
      <c r="BC1577" s="2">
        <v>0</v>
      </c>
      <c r="BD1577" s="2">
        <v>0</v>
      </c>
      <c r="BE1577" s="2">
        <v>1</v>
      </c>
      <c r="BF1577" s="45">
        <v>0</v>
      </c>
      <c r="BG1577" s="2">
        <v>0</v>
      </c>
      <c r="BH1577" s="2">
        <v>0</v>
      </c>
      <c r="BI1577" s="2">
        <v>0</v>
      </c>
      <c r="BJ1577" s="2">
        <v>0</v>
      </c>
      <c r="BK1577" s="2">
        <v>0</v>
      </c>
      <c r="BL1577" s="2">
        <v>0</v>
      </c>
      <c r="BM1577" s="2">
        <v>0</v>
      </c>
      <c r="BN1577" s="2">
        <v>0</v>
      </c>
      <c r="BO1577" s="2">
        <v>0</v>
      </c>
      <c r="BP1577" s="2">
        <v>0</v>
      </c>
      <c r="BQ1577" s="2">
        <v>0</v>
      </c>
      <c r="BR1577" s="2">
        <v>1</v>
      </c>
      <c r="BS1577" s="2">
        <v>549</v>
      </c>
      <c r="BT1577" s="2">
        <v>0</v>
      </c>
      <c r="BU1577" s="5">
        <v>0.84</v>
      </c>
      <c r="BV1577" s="5">
        <f>IFERROR($BF1577/($AL1577+$R1577), "No Votes")</f>
        <v>0</v>
      </c>
      <c r="BW1577" s="5">
        <f>IFERROR($BA1577/($AG1577+$M1577), "No Votes")</f>
        <v>0</v>
      </c>
      <c r="BX1577" t="s">
        <v>2157</v>
      </c>
      <c r="BY1577" s="5" t="s">
        <v>2098</v>
      </c>
      <c r="BZ1577" s="5" t="s">
        <v>2099</v>
      </c>
      <c r="CA1577" s="28" t="str">
        <f>IF(Table1[[#This Row],[Party]]="Labour","Conservative","Labour")</f>
        <v>Conservative</v>
      </c>
      <c r="CB1577" s="28" cm="1">
        <f t="array" ref="CB15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77" s="28" cm="1">
        <f t="array" ref="CC15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335</v>
      </c>
      <c r="CD1577" s="28">
        <f>IF(TRIM(Table1[[#This Row],[Party]])="Labour",Table1[[#This Row],[Conservative_Aye]],Table1[[#This Row],[Labour_Aye]])</f>
        <v>110</v>
      </c>
      <c r="CE1577" s="28">
        <f>IF(TRIM(Table1[[#This Row],[Party]])="Labour",Table1[[#This Row],[Conservative_No]],Table1[[#This Row],[Labour_No]])</f>
        <v>0</v>
      </c>
      <c r="CF1577" s="36">
        <f>IF(Table1[[#This Row],[Gov_Aye]]+Table1[[#This Row],[Gov_No]]=0,"",Table1[[#This Row],[Gov_Aye]]/(Table1[[#This Row],[Gov_Aye]]+Table1[[#This Row],[Gov_No]]))</f>
        <v>0</v>
      </c>
      <c r="CG1577" s="36">
        <f>IF(Table1[[#This Row],[Opp_Aye]]+Table1[[#This Row],[Opp_No]]=0,"",Table1[[#This Row],[Opp_Aye]]/(Table1[[#This Row],[Opp_Aye]]+Table1[[#This Row],[Opp_No]]))</f>
        <v>1</v>
      </c>
      <c r="CH1577" s="36">
        <f>IF(OR(Table1[[#This Row],[Gov_Share]]="",Table1[[#This Row],[Opp_Share]]=""),"",ABS(Table1[[#This Row],[Gov_Share]]-Table1[[#This Row],[Opp_Share]]))</f>
        <v>1</v>
      </c>
      <c r="CI1577" s="36">
        <f>IF(Table1[[#This Row],[Gov_Aye]]+Table1[[#This Row],[Gov_No]]=0,"",ABS(Table1[[#This Row],[Gov_Aye]]-Table1[[#This Row],[Gov_No]])/(Table1[[#This Row],[Gov_Aye]]+Table1[[#This Row],[Gov_No]]))</f>
        <v>1</v>
      </c>
      <c r="CJ1577" s="36">
        <f>IF(Table1[[#This Row],[Opp_Aye]]+Table1[[#This Row],[Opp_No]]=0,"",ABS(Table1[[#This Row],[Opp_Aye]]-Table1[[#This Row],[Opp_No]])/(Table1[[#This Row],[Opp_Aye]]+Table1[[#This Row],[Opp_No]]))</f>
        <v>1</v>
      </c>
      <c r="CK15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0.88764710236103916</v>
      </c>
    </row>
    <row r="1578" spans="1:89" ht="29.5" hidden="1" x14ac:dyDescent="0.75">
      <c r="A1578" s="2">
        <v>301</v>
      </c>
      <c r="B1578" s="15">
        <v>43053</v>
      </c>
      <c r="C1578" s="16">
        <v>0.79583333333333328</v>
      </c>
      <c r="D1578" s="2">
        <v>34</v>
      </c>
      <c r="E1578" s="19" t="s">
        <v>1564</v>
      </c>
      <c r="F1578" s="2"/>
      <c r="G1578" s="2"/>
      <c r="H1578" s="2">
        <v>318</v>
      </c>
      <c r="I1578" s="2">
        <v>68</v>
      </c>
      <c r="J1578" s="2">
        <v>0</v>
      </c>
      <c r="K1578" s="2">
        <v>0</v>
      </c>
      <c r="L1578" s="2">
        <v>0</v>
      </c>
      <c r="M1578" s="3">
        <v>303</v>
      </c>
      <c r="N1578" s="2">
        <v>10</v>
      </c>
      <c r="O1578" s="2">
        <v>0</v>
      </c>
      <c r="P1578" s="2">
        <v>0</v>
      </c>
      <c r="Q1578" s="2">
        <v>2</v>
      </c>
      <c r="R1578" s="4">
        <v>3</v>
      </c>
      <c r="S1578" s="2">
        <v>0</v>
      </c>
      <c r="T1578" s="2">
        <v>0</v>
      </c>
      <c r="U1578" s="2">
        <v>0</v>
      </c>
      <c r="V1578" s="2">
        <v>0</v>
      </c>
      <c r="W1578" s="2">
        <v>0</v>
      </c>
      <c r="X1578" s="2">
        <v>0</v>
      </c>
      <c r="Y1578" s="2">
        <v>0</v>
      </c>
      <c r="Z1578" s="2">
        <v>0</v>
      </c>
      <c r="AA1578" s="2">
        <v>0</v>
      </c>
      <c r="AB1578" s="2">
        <v>0</v>
      </c>
      <c r="AC1578" s="2">
        <v>0</v>
      </c>
      <c r="AD1578" s="2">
        <v>0</v>
      </c>
      <c r="AE1578" s="2">
        <v>0</v>
      </c>
      <c r="AF1578" s="2">
        <v>0</v>
      </c>
      <c r="AG1578" s="3">
        <v>0</v>
      </c>
      <c r="AH1578" s="2">
        <v>0</v>
      </c>
      <c r="AI1578" s="2">
        <v>0</v>
      </c>
      <c r="AJ1578" s="2">
        <v>1</v>
      </c>
      <c r="AK1578" s="2">
        <v>1</v>
      </c>
      <c r="AL1578" s="4">
        <v>19</v>
      </c>
      <c r="AM1578" s="2">
        <v>9</v>
      </c>
      <c r="AN1578" s="2">
        <v>4</v>
      </c>
      <c r="AO1578" s="2">
        <v>0</v>
      </c>
      <c r="AP1578" s="2">
        <v>34</v>
      </c>
      <c r="AQ1578" s="2">
        <v>0</v>
      </c>
      <c r="AR1578" s="2">
        <v>0</v>
      </c>
      <c r="AS1578" s="2">
        <v>0</v>
      </c>
      <c r="AT1578" s="2">
        <v>0</v>
      </c>
      <c r="AU1578" s="2">
        <v>0</v>
      </c>
      <c r="AV1578" s="2">
        <v>0</v>
      </c>
      <c r="AW1578" s="2">
        <v>0</v>
      </c>
      <c r="AX1578" s="2">
        <v>0</v>
      </c>
      <c r="AY1578" s="2">
        <v>0</v>
      </c>
      <c r="AZ1578" s="2">
        <v>0</v>
      </c>
      <c r="BA1578" s="2">
        <v>0</v>
      </c>
      <c r="BB1578" s="2">
        <v>0</v>
      </c>
      <c r="BC1578" s="2">
        <v>0</v>
      </c>
      <c r="BD1578" s="2">
        <v>0</v>
      </c>
      <c r="BE1578" s="2">
        <v>1</v>
      </c>
      <c r="BF1578" s="2">
        <v>3</v>
      </c>
      <c r="BG1578" s="2">
        <v>0</v>
      </c>
      <c r="BH1578" s="2">
        <v>0</v>
      </c>
      <c r="BI1578" s="2">
        <v>0</v>
      </c>
      <c r="BJ1578" s="2">
        <v>0</v>
      </c>
      <c r="BK1578" s="2">
        <v>0</v>
      </c>
      <c r="BL1578" s="2">
        <v>0</v>
      </c>
      <c r="BM1578" s="2">
        <v>0</v>
      </c>
      <c r="BN1578" s="2">
        <v>0</v>
      </c>
      <c r="BO1578" s="2">
        <v>0</v>
      </c>
      <c r="BP1578" s="2">
        <v>0</v>
      </c>
      <c r="BQ1578" s="2">
        <v>0</v>
      </c>
      <c r="BR1578" s="2">
        <v>4</v>
      </c>
      <c r="BS1578" s="2">
        <v>386</v>
      </c>
      <c r="BT1578" s="2">
        <v>1.0362694E-2</v>
      </c>
      <c r="BU1578" s="5">
        <v>0.59</v>
      </c>
      <c r="BV1578" s="5">
        <f>IFERROR($BF1578/($AL1578+$R1578), "No Votes")</f>
        <v>0.13636363636363635</v>
      </c>
      <c r="BW1578" s="5">
        <f>IFERROR($BA1578/($AG1578+$M1578), "No Votes")</f>
        <v>0</v>
      </c>
      <c r="BX1578" s="2"/>
      <c r="BY1578" s="5" t="s">
        <v>2086</v>
      </c>
      <c r="BZ1578" s="5" t="s">
        <v>2088</v>
      </c>
      <c r="CA1578" s="28" t="str">
        <f>IF(Table1[[#This Row],[Party]]="Labour","Conservative","Labour")</f>
        <v>Labour</v>
      </c>
      <c r="CB1578" s="28" cm="1">
        <f t="array" ref="CB15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303</v>
      </c>
      <c r="CC1578" s="28" cm="1">
        <f t="array" ref="CC15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78" s="28">
        <f>IF(TRIM(Table1[[#This Row],[Party]])="Labour",Table1[[#This Row],[Conservative_Aye]],Table1[[#This Row],[Labour_Aye]])</f>
        <v>3</v>
      </c>
      <c r="CE1578" s="28">
        <f>IF(TRIM(Table1[[#This Row],[Party]])="Labour",Table1[[#This Row],[Conservative_No]],Table1[[#This Row],[Labour_No]])</f>
        <v>19</v>
      </c>
      <c r="CF1578" s="36">
        <f>IF(Table1[[#This Row],[Gov_Aye]]+Table1[[#This Row],[Gov_No]]=0,"",Table1[[#This Row],[Gov_Aye]]/(Table1[[#This Row],[Gov_Aye]]+Table1[[#This Row],[Gov_No]]))</f>
        <v>1</v>
      </c>
      <c r="CG1578" s="36">
        <f>IF(Table1[[#This Row],[Opp_Aye]]+Table1[[#This Row],[Opp_No]]=0,"",Table1[[#This Row],[Opp_Aye]]/(Table1[[#This Row],[Opp_Aye]]+Table1[[#This Row],[Opp_No]]))</f>
        <v>0.13636363636363635</v>
      </c>
      <c r="CH1578" s="36">
        <f>IF(OR(Table1[[#This Row],[Gov_Share]]="",Table1[[#This Row],[Opp_Share]]=""),"",ABS(Table1[[#This Row],[Gov_Share]]-Table1[[#This Row],[Opp_Share]]))</f>
        <v>0.86363636363636365</v>
      </c>
      <c r="CI1578" s="36">
        <f>IF(Table1[[#This Row],[Gov_Aye]]+Table1[[#This Row],[Gov_No]]=0,"",ABS(Table1[[#This Row],[Gov_Aye]]-Table1[[#This Row],[Gov_No]])/(Table1[[#This Row],[Gov_Aye]]+Table1[[#This Row],[Gov_No]]))</f>
        <v>1</v>
      </c>
      <c r="CJ1578" s="36">
        <f>IF(Table1[[#This Row],[Opp_Aye]]+Table1[[#This Row],[Opp_No]]=0,"",ABS(Table1[[#This Row],[Opp_Aye]]-Table1[[#This Row],[Opp_No]])/(Table1[[#This Row],[Opp_Aye]]+Table1[[#This Row],[Opp_No]]))</f>
        <v>0.72727272727272729</v>
      </c>
      <c r="CK15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0.88739443228026271</v>
      </c>
    </row>
    <row r="1579" spans="1:89" hidden="1" x14ac:dyDescent="0.75">
      <c r="A1579" s="2">
        <v>821</v>
      </c>
      <c r="B1579" s="15">
        <v>44032</v>
      </c>
      <c r="C1579" s="16">
        <v>0.88472222222222219</v>
      </c>
      <c r="D1579" s="2">
        <v>79</v>
      </c>
      <c r="E1579" s="19" t="s">
        <v>419</v>
      </c>
      <c r="F1579" s="2" t="s">
        <v>2021</v>
      </c>
      <c r="G1579" s="2"/>
      <c r="H1579" s="2">
        <v>251</v>
      </c>
      <c r="I1579" s="2">
        <v>337</v>
      </c>
      <c r="J1579" s="2">
        <v>0</v>
      </c>
      <c r="K1579" s="2">
        <v>1</v>
      </c>
      <c r="L1579" s="2">
        <v>0</v>
      </c>
      <c r="M1579" s="3">
        <v>2</v>
      </c>
      <c r="N1579" s="2">
        <v>6</v>
      </c>
      <c r="O1579" s="2">
        <v>0</v>
      </c>
      <c r="P1579" s="2">
        <v>1</v>
      </c>
      <c r="Q1579" s="2">
        <v>1</v>
      </c>
      <c r="R1579" s="4">
        <v>177</v>
      </c>
      <c r="S1579" s="2">
        <v>10</v>
      </c>
      <c r="T1579" s="2">
        <v>3</v>
      </c>
      <c r="U1579" s="2">
        <v>0</v>
      </c>
      <c r="V1579" s="2">
        <v>46</v>
      </c>
      <c r="W1579" s="2">
        <v>2</v>
      </c>
      <c r="X1579" s="2">
        <v>0</v>
      </c>
      <c r="Y1579" s="2">
        <v>0</v>
      </c>
      <c r="Z1579" s="2">
        <v>0</v>
      </c>
      <c r="AA1579" s="2">
        <v>0</v>
      </c>
      <c r="AB1579" s="2">
        <v>0</v>
      </c>
      <c r="AC1579" s="2">
        <v>0</v>
      </c>
      <c r="AD1579" s="2">
        <v>0</v>
      </c>
      <c r="AE1579" s="2">
        <v>0</v>
      </c>
      <c r="AF1579" s="2">
        <v>0</v>
      </c>
      <c r="AG1579" s="3">
        <v>335</v>
      </c>
      <c r="AH1579" s="2">
        <v>0</v>
      </c>
      <c r="AI1579" s="2">
        <v>0</v>
      </c>
      <c r="AJ1579" s="2">
        <v>0</v>
      </c>
      <c r="AK1579" s="2">
        <v>1</v>
      </c>
      <c r="AL1579" s="4">
        <v>0</v>
      </c>
      <c r="AM1579" s="2">
        <v>0</v>
      </c>
      <c r="AN1579" s="2">
        <v>0</v>
      </c>
      <c r="AO1579" s="2">
        <v>0</v>
      </c>
      <c r="AP1579" s="2">
        <v>0</v>
      </c>
      <c r="AQ1579" s="2">
        <v>0</v>
      </c>
      <c r="AR1579" s="2">
        <v>0</v>
      </c>
      <c r="AS1579" s="2">
        <v>0</v>
      </c>
      <c r="AT1579" s="2">
        <v>0</v>
      </c>
      <c r="AU1579" s="2">
        <v>0</v>
      </c>
      <c r="AV1579" s="2">
        <v>0</v>
      </c>
      <c r="AW1579" s="2">
        <v>0</v>
      </c>
      <c r="AX1579" s="2">
        <v>0</v>
      </c>
      <c r="AY1579" s="2">
        <v>0</v>
      </c>
      <c r="AZ1579" s="2">
        <v>0</v>
      </c>
      <c r="BA1579" s="44">
        <v>2</v>
      </c>
      <c r="BB1579" s="2">
        <v>0</v>
      </c>
      <c r="BC1579" s="2">
        <v>0</v>
      </c>
      <c r="BD1579" s="2">
        <v>0</v>
      </c>
      <c r="BE1579" s="2">
        <v>1</v>
      </c>
      <c r="BF1579" s="45">
        <v>0</v>
      </c>
      <c r="BG1579" s="2">
        <v>0</v>
      </c>
      <c r="BH1579" s="2">
        <v>0</v>
      </c>
      <c r="BI1579" s="2">
        <v>0</v>
      </c>
      <c r="BJ1579" s="2">
        <v>0</v>
      </c>
      <c r="BK1579" s="2">
        <v>0</v>
      </c>
      <c r="BL1579" s="2">
        <v>0</v>
      </c>
      <c r="BM1579" s="2">
        <v>0</v>
      </c>
      <c r="BN1579" s="2">
        <v>0</v>
      </c>
      <c r="BO1579" s="2">
        <v>0</v>
      </c>
      <c r="BP1579" s="2">
        <v>0</v>
      </c>
      <c r="BQ1579" s="2">
        <v>0</v>
      </c>
      <c r="BR1579" s="2">
        <v>3</v>
      </c>
      <c r="BS1579" s="2">
        <v>585</v>
      </c>
      <c r="BT1579" s="2">
        <v>0.01</v>
      </c>
      <c r="BU1579" s="5">
        <v>0.9</v>
      </c>
      <c r="BV1579" s="5">
        <f>IFERROR($BF1579/($AL1579+$R1579), "No Votes")</f>
        <v>0</v>
      </c>
      <c r="BW1579" s="5">
        <f>IFERROR($BA1579/($AG1579+$M1579), "No Votes")</f>
        <v>5.9347181008902079E-3</v>
      </c>
      <c r="BX1579" t="s">
        <v>2156</v>
      </c>
      <c r="BY1579" s="5" t="s">
        <v>2093</v>
      </c>
      <c r="BZ1579" s="5" t="s">
        <v>2088</v>
      </c>
      <c r="CA1579" s="28" t="str">
        <f>IF(Table1[[#This Row],[Party]]="Labour","Conservative","Labour")</f>
        <v>Labour</v>
      </c>
      <c r="CB1579" s="28" cm="1">
        <f t="array" ref="CB15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579" s="28" cm="1">
        <f t="array" ref="CC15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335</v>
      </c>
      <c r="CD1579" s="28">
        <f>IF(TRIM(Table1[[#This Row],[Party]])="Labour",Table1[[#This Row],[Conservative_Aye]],Table1[[#This Row],[Labour_Aye]])</f>
        <v>177</v>
      </c>
      <c r="CE1579" s="28">
        <f>IF(TRIM(Table1[[#This Row],[Party]])="Labour",Table1[[#This Row],[Conservative_No]],Table1[[#This Row],[Labour_No]])</f>
        <v>0</v>
      </c>
      <c r="CF1579" s="36">
        <f>IF(Table1[[#This Row],[Gov_Aye]]+Table1[[#This Row],[Gov_No]]=0,"",Table1[[#This Row],[Gov_Aye]]/(Table1[[#This Row],[Gov_Aye]]+Table1[[#This Row],[Gov_No]]))</f>
        <v>5.9347181008902079E-3</v>
      </c>
      <c r="CG1579" s="36">
        <f>IF(Table1[[#This Row],[Opp_Aye]]+Table1[[#This Row],[Opp_No]]=0,"",Table1[[#This Row],[Opp_Aye]]/(Table1[[#This Row],[Opp_Aye]]+Table1[[#This Row],[Opp_No]]))</f>
        <v>1</v>
      </c>
      <c r="CH1579" s="36">
        <f>IF(OR(Table1[[#This Row],[Gov_Share]]="",Table1[[#This Row],[Opp_Share]]=""),"",ABS(Table1[[#This Row],[Gov_Share]]-Table1[[#This Row],[Opp_Share]]))</f>
        <v>0.99406528189910981</v>
      </c>
      <c r="CI1579" s="36">
        <f>IF(Table1[[#This Row],[Gov_Aye]]+Table1[[#This Row],[Gov_No]]=0,"",ABS(Table1[[#This Row],[Gov_Aye]]-Table1[[#This Row],[Gov_No]])/(Table1[[#This Row],[Gov_Aye]]+Table1[[#This Row],[Gov_No]]))</f>
        <v>0.98813056379821962</v>
      </c>
      <c r="CJ1579" s="36">
        <f>IF(Table1[[#This Row],[Opp_Aye]]+Table1[[#This Row],[Opp_No]]=0,"",ABS(Table1[[#This Row],[Opp_Aye]]-Table1[[#This Row],[Opp_No]])/(Table1[[#This Row],[Opp_Aye]]+Table1[[#This Row],[Opp_No]]))</f>
        <v>1</v>
      </c>
      <c r="CK15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0.96690796277145807</v>
      </c>
    </row>
    <row r="1580" spans="1:89" ht="29.5" hidden="1" x14ac:dyDescent="0.75">
      <c r="A1580">
        <v>1690</v>
      </c>
      <c r="B1580" s="17">
        <v>45272</v>
      </c>
      <c r="C1580" s="18">
        <v>0.79027777777777775</v>
      </c>
      <c r="D1580">
        <v>26</v>
      </c>
      <c r="E1580" s="20" t="s">
        <v>284</v>
      </c>
      <c r="F1580" t="s">
        <v>1957</v>
      </c>
      <c r="H1580">
        <v>269</v>
      </c>
      <c r="I1580">
        <v>337</v>
      </c>
      <c r="J1580">
        <v>1</v>
      </c>
      <c r="K1580">
        <v>1</v>
      </c>
      <c r="L1580">
        <v>0</v>
      </c>
      <c r="M1580" s="3">
        <v>0</v>
      </c>
      <c r="N1580">
        <v>7</v>
      </c>
      <c r="O1580">
        <v>0</v>
      </c>
      <c r="P1580">
        <v>1</v>
      </c>
      <c r="Q1580">
        <v>9</v>
      </c>
      <c r="R1580" s="4">
        <v>187</v>
      </c>
      <c r="S1580">
        <v>15</v>
      </c>
      <c r="T1580">
        <v>3</v>
      </c>
      <c r="U1580">
        <v>0</v>
      </c>
      <c r="V1580">
        <v>43</v>
      </c>
      <c r="W1580">
        <v>2</v>
      </c>
      <c r="X1580">
        <v>0</v>
      </c>
      <c r="Y1580">
        <v>0</v>
      </c>
      <c r="Z1580">
        <v>0</v>
      </c>
      <c r="AA1580">
        <v>0</v>
      </c>
      <c r="AB1580">
        <v>0</v>
      </c>
      <c r="AC1580">
        <v>0</v>
      </c>
      <c r="AD1580">
        <v>0</v>
      </c>
      <c r="AE1580">
        <v>0</v>
      </c>
      <c r="AF1580">
        <v>0</v>
      </c>
      <c r="AG1580" s="3">
        <v>331</v>
      </c>
      <c r="AH1580">
        <v>0</v>
      </c>
      <c r="AI1580">
        <v>0</v>
      </c>
      <c r="AJ1580">
        <v>0</v>
      </c>
      <c r="AK1580">
        <v>5</v>
      </c>
      <c r="AL1580" s="4">
        <v>0</v>
      </c>
      <c r="AM1580">
        <v>0</v>
      </c>
      <c r="AN1580">
        <v>0</v>
      </c>
      <c r="AO1580">
        <v>0</v>
      </c>
      <c r="AP1580">
        <v>0</v>
      </c>
      <c r="AQ1580">
        <v>0</v>
      </c>
      <c r="AR1580">
        <v>0</v>
      </c>
      <c r="AS1580">
        <v>1</v>
      </c>
      <c r="AT1580">
        <v>0</v>
      </c>
      <c r="AU1580">
        <v>0</v>
      </c>
      <c r="AV1580">
        <v>0</v>
      </c>
      <c r="AW1580">
        <v>0</v>
      </c>
      <c r="AX1580">
        <v>0</v>
      </c>
      <c r="AY1580">
        <v>0</v>
      </c>
      <c r="AZ1580">
        <v>0</v>
      </c>
      <c r="BA1580" s="3">
        <v>0</v>
      </c>
      <c r="BB1580">
        <v>0</v>
      </c>
      <c r="BC1580">
        <v>0</v>
      </c>
      <c r="BD1580">
        <v>0</v>
      </c>
      <c r="BE1580">
        <v>5</v>
      </c>
      <c r="BF1580" s="4">
        <v>0</v>
      </c>
      <c r="BG1580">
        <v>0</v>
      </c>
      <c r="BH1580">
        <v>0</v>
      </c>
      <c r="BI1580">
        <v>0</v>
      </c>
      <c r="BJ1580">
        <v>0</v>
      </c>
      <c r="BK1580">
        <v>0</v>
      </c>
      <c r="BL1580">
        <v>0</v>
      </c>
      <c r="BM1580">
        <v>0</v>
      </c>
      <c r="BN1580">
        <v>0</v>
      </c>
      <c r="BO1580">
        <v>0</v>
      </c>
      <c r="BP1580">
        <v>0</v>
      </c>
      <c r="BQ1580">
        <v>0</v>
      </c>
      <c r="BR1580">
        <v>5</v>
      </c>
      <c r="BS1580">
        <v>606</v>
      </c>
      <c r="BT1580">
        <v>0.01</v>
      </c>
      <c r="BU1580" s="1">
        <v>0.93</v>
      </c>
      <c r="BV1580" s="5">
        <f>IFERROR($BF1580/($AL1580+$R1580), "No Votes")</f>
        <v>0</v>
      </c>
      <c r="BW1580" s="5">
        <f>IFERROR($BA1580/($AG1580+$M1580), "No Votes")</f>
        <v>0</v>
      </c>
      <c r="BX1580" t="s">
        <v>2156</v>
      </c>
      <c r="BY1580" s="5" t="s">
        <v>2096</v>
      </c>
      <c r="BZ1580" s="5" t="s">
        <v>2088</v>
      </c>
      <c r="CA1580" s="28" t="str">
        <f>IF(Table1[[#This Row],[Party]]="Labour","Conservative","Labour")</f>
        <v>Labour</v>
      </c>
      <c r="CB1580" s="28" cm="1">
        <f t="array" ref="CB15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80" s="28" cm="1">
        <f t="array" ref="CC15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331</v>
      </c>
      <c r="CD1580" s="28">
        <f>IF(TRIM(Table1[[#This Row],[Party]])="Labour",Table1[[#This Row],[Conservative_Aye]],Table1[[#This Row],[Labour_Aye]])</f>
        <v>187</v>
      </c>
      <c r="CE1580" s="28">
        <f>IF(TRIM(Table1[[#This Row],[Party]])="Labour",Table1[[#This Row],[Conservative_No]],Table1[[#This Row],[Labour_No]])</f>
        <v>0</v>
      </c>
      <c r="CF1580" s="36">
        <f>IF(Table1[[#This Row],[Gov_Aye]]+Table1[[#This Row],[Gov_No]]=0,"",Table1[[#This Row],[Gov_Aye]]/(Table1[[#This Row],[Gov_Aye]]+Table1[[#This Row],[Gov_No]]))</f>
        <v>0</v>
      </c>
      <c r="CG1580" s="36">
        <f>IF(Table1[[#This Row],[Opp_Aye]]+Table1[[#This Row],[Opp_No]]=0,"",Table1[[#This Row],[Opp_Aye]]/(Table1[[#This Row],[Opp_Aye]]+Table1[[#This Row],[Opp_No]]))</f>
        <v>1</v>
      </c>
      <c r="CH1580" s="36">
        <f>IF(OR(Table1[[#This Row],[Gov_Share]]="",Table1[[#This Row],[Opp_Share]]=""),"",ABS(Table1[[#This Row],[Gov_Share]]-Table1[[#This Row],[Opp_Share]]))</f>
        <v>1</v>
      </c>
      <c r="CI1580" s="36">
        <f>IF(Table1[[#This Row],[Gov_Aye]]+Table1[[#This Row],[Gov_No]]=0,"",ABS(Table1[[#This Row],[Gov_Aye]]-Table1[[#This Row],[Gov_No]])/(Table1[[#This Row],[Gov_Aye]]+Table1[[#This Row],[Gov_No]]))</f>
        <v>1</v>
      </c>
      <c r="CJ1580" s="36">
        <f>IF(Table1[[#This Row],[Opp_Aye]]+Table1[[#This Row],[Opp_No]]=0,"",ABS(Table1[[#This Row],[Opp_Aye]]-Table1[[#This Row],[Opp_No]])/(Table1[[#This Row],[Opp_Aye]]+Table1[[#This Row],[Opp_No]]))</f>
        <v>1</v>
      </c>
      <c r="CK15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0.95973703475102989</v>
      </c>
    </row>
    <row r="1581" spans="1:89" ht="29.5" x14ac:dyDescent="0.75">
      <c r="A1581">
        <v>1840</v>
      </c>
      <c r="B1581" s="17">
        <v>45545</v>
      </c>
      <c r="C1581" s="18">
        <v>0.62430555555555556</v>
      </c>
      <c r="D1581">
        <v>14</v>
      </c>
      <c r="E1581" s="20" t="s">
        <v>837</v>
      </c>
      <c r="H1581">
        <v>228</v>
      </c>
      <c r="I1581">
        <v>348</v>
      </c>
      <c r="J1581">
        <v>0</v>
      </c>
      <c r="K1581">
        <v>1</v>
      </c>
      <c r="L1581">
        <v>0</v>
      </c>
      <c r="M1581" s="3">
        <v>113</v>
      </c>
      <c r="N1581">
        <v>5</v>
      </c>
      <c r="O1581">
        <v>0</v>
      </c>
      <c r="P1581">
        <v>4</v>
      </c>
      <c r="Q1581">
        <v>10</v>
      </c>
      <c r="R1581" s="4">
        <v>1</v>
      </c>
      <c r="S1581">
        <v>72</v>
      </c>
      <c r="T1581">
        <v>4</v>
      </c>
      <c r="U1581">
        <v>5</v>
      </c>
      <c r="V1581">
        <v>9</v>
      </c>
      <c r="W1581">
        <v>2</v>
      </c>
      <c r="X1581">
        <v>0</v>
      </c>
      <c r="Y1581">
        <v>0</v>
      </c>
      <c r="Z1581">
        <v>1</v>
      </c>
      <c r="AA1581">
        <v>0</v>
      </c>
      <c r="AB1581">
        <v>1</v>
      </c>
      <c r="AC1581">
        <v>0</v>
      </c>
      <c r="AD1581">
        <v>0</v>
      </c>
      <c r="AE1581">
        <v>0</v>
      </c>
      <c r="AF1581">
        <v>0</v>
      </c>
      <c r="AG1581" s="3">
        <v>0</v>
      </c>
      <c r="AH1581">
        <v>0</v>
      </c>
      <c r="AI1581">
        <v>0</v>
      </c>
      <c r="AJ1581">
        <v>0</v>
      </c>
      <c r="AK1581">
        <v>0</v>
      </c>
      <c r="AL1581" s="4">
        <v>348</v>
      </c>
      <c r="AM1581">
        <v>0</v>
      </c>
      <c r="AN1581">
        <v>0</v>
      </c>
      <c r="AO1581">
        <v>0</v>
      </c>
      <c r="AP1581">
        <v>0</v>
      </c>
      <c r="AQ1581">
        <v>0</v>
      </c>
      <c r="AR1581">
        <v>0</v>
      </c>
      <c r="AS1581">
        <v>0</v>
      </c>
      <c r="AT1581">
        <v>0</v>
      </c>
      <c r="AU1581">
        <v>0</v>
      </c>
      <c r="AV1581">
        <v>0</v>
      </c>
      <c r="AW1581">
        <v>0</v>
      </c>
      <c r="AX1581">
        <v>0</v>
      </c>
      <c r="AY1581">
        <v>0</v>
      </c>
      <c r="AZ1581">
        <v>0</v>
      </c>
      <c r="BA1581" s="3">
        <v>0</v>
      </c>
      <c r="BB1581">
        <v>0</v>
      </c>
      <c r="BC1581">
        <v>0</v>
      </c>
      <c r="BD1581">
        <v>0</v>
      </c>
      <c r="BE1581">
        <v>0</v>
      </c>
      <c r="BF1581" s="4">
        <v>1</v>
      </c>
      <c r="BG1581">
        <v>0</v>
      </c>
      <c r="BH1581">
        <v>0</v>
      </c>
      <c r="BI1581">
        <v>0</v>
      </c>
      <c r="BJ1581">
        <v>0</v>
      </c>
      <c r="BK1581">
        <v>0</v>
      </c>
      <c r="BL1581">
        <v>0</v>
      </c>
      <c r="BM1581">
        <v>0</v>
      </c>
      <c r="BN1581">
        <v>0</v>
      </c>
      <c r="BO1581">
        <v>0</v>
      </c>
      <c r="BP1581">
        <v>0</v>
      </c>
      <c r="BQ1581">
        <v>0</v>
      </c>
      <c r="BR1581">
        <v>1</v>
      </c>
      <c r="BS1581">
        <v>576</v>
      </c>
      <c r="BT1581">
        <v>0</v>
      </c>
      <c r="BU1581" s="1">
        <v>0.89</v>
      </c>
      <c r="BV1581" s="5">
        <f>IFERROR($BF1581/($AL1581+$R1581), "No Votes")</f>
        <v>2.8653295128939827E-3</v>
      </c>
      <c r="BW1581" s="5">
        <f>IFERROR($BA1581/($AG1581+$M1581), "No Votes")</f>
        <v>0</v>
      </c>
      <c r="BX1581" t="s">
        <v>2157</v>
      </c>
      <c r="BY1581" s="5" t="s">
        <v>2098</v>
      </c>
      <c r="BZ1581" s="5" t="s">
        <v>2099</v>
      </c>
      <c r="CA1581" s="28" t="str">
        <f>IF(Table1[[#This Row],[Party]]="Labour","Conservative","Labour")</f>
        <v>Conservative</v>
      </c>
      <c r="CB1581" s="28" cm="1">
        <f t="array" ref="CB15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581" s="28" cm="1">
        <f t="array" ref="CC15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348</v>
      </c>
      <c r="CD1581" s="28">
        <f>IF(TRIM(Table1[[#This Row],[Party]])="Labour",Table1[[#This Row],[Conservative_Aye]],Table1[[#This Row],[Labour_Aye]])</f>
        <v>113</v>
      </c>
      <c r="CE1581" s="28">
        <f>IF(TRIM(Table1[[#This Row],[Party]])="Labour",Table1[[#This Row],[Conservative_No]],Table1[[#This Row],[Labour_No]])</f>
        <v>0</v>
      </c>
      <c r="CF1581" s="36">
        <f>IF(Table1[[#This Row],[Gov_Aye]]+Table1[[#This Row],[Gov_No]]=0,"",Table1[[#This Row],[Gov_Aye]]/(Table1[[#This Row],[Gov_Aye]]+Table1[[#This Row],[Gov_No]]))</f>
        <v>2.8653295128939827E-3</v>
      </c>
      <c r="CG1581" s="36">
        <f>IF(Table1[[#This Row],[Opp_Aye]]+Table1[[#This Row],[Opp_No]]=0,"",Table1[[#This Row],[Opp_Aye]]/(Table1[[#This Row],[Opp_Aye]]+Table1[[#This Row],[Opp_No]]))</f>
        <v>1</v>
      </c>
      <c r="CH1581" s="36">
        <f>IF(OR(Table1[[#This Row],[Gov_Share]]="",Table1[[#This Row],[Opp_Share]]=""),"",ABS(Table1[[#This Row],[Gov_Share]]-Table1[[#This Row],[Opp_Share]]))</f>
        <v>0.99713467048710602</v>
      </c>
      <c r="CI1581" s="36">
        <f>IF(Table1[[#This Row],[Gov_Aye]]+Table1[[#This Row],[Gov_No]]=0,"",ABS(Table1[[#This Row],[Gov_Aye]]-Table1[[#This Row],[Gov_No]])/(Table1[[#This Row],[Gov_Aye]]+Table1[[#This Row],[Gov_No]]))</f>
        <v>0.99426934097421205</v>
      </c>
      <c r="CJ1581" s="36">
        <f>IF(Table1[[#This Row],[Opp_Aye]]+Table1[[#This Row],[Opp_No]]=0,"",ABS(Table1[[#This Row],[Opp_Aye]]-Table1[[#This Row],[Opp_No]])/(Table1[[#This Row],[Opp_Aye]]+Table1[[#This Row],[Opp_No]]))</f>
        <v>1</v>
      </c>
      <c r="CK15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0.88554490309624356</v>
      </c>
    </row>
    <row r="1582" spans="1:89" hidden="1" x14ac:dyDescent="0.75">
      <c r="A1582">
        <v>72</v>
      </c>
      <c r="B1582" s="17">
        <v>42527</v>
      </c>
      <c r="C1582" s="18">
        <v>0.83402777777777781</v>
      </c>
      <c r="D1582">
        <v>5</v>
      </c>
      <c r="E1582" s="20" t="s">
        <v>1661</v>
      </c>
      <c r="H1582">
        <v>64</v>
      </c>
      <c r="I1582">
        <v>278</v>
      </c>
      <c r="J1582">
        <v>0</v>
      </c>
      <c r="K1582">
        <v>0</v>
      </c>
      <c r="L1582">
        <v>0</v>
      </c>
      <c r="M1582" s="3">
        <v>0</v>
      </c>
      <c r="N1582">
        <v>0</v>
      </c>
      <c r="O1582">
        <v>0</v>
      </c>
      <c r="P1582">
        <v>1</v>
      </c>
      <c r="Q1582">
        <v>1</v>
      </c>
      <c r="R1582" s="4">
        <v>2</v>
      </c>
      <c r="S1582">
        <v>6</v>
      </c>
      <c r="T1582">
        <v>3</v>
      </c>
      <c r="U1582">
        <v>0</v>
      </c>
      <c r="V1582">
        <v>49</v>
      </c>
      <c r="W1582">
        <v>2</v>
      </c>
      <c r="X1582">
        <v>0</v>
      </c>
      <c r="Y1582">
        <v>0</v>
      </c>
      <c r="Z1582">
        <v>0</v>
      </c>
      <c r="AA1582">
        <v>0</v>
      </c>
      <c r="AB1582">
        <v>0</v>
      </c>
      <c r="AC1582">
        <v>0</v>
      </c>
      <c r="AD1582">
        <v>0</v>
      </c>
      <c r="AE1582">
        <v>0</v>
      </c>
      <c r="AF1582">
        <v>0</v>
      </c>
      <c r="AG1582" s="3">
        <v>269</v>
      </c>
      <c r="AH1582">
        <v>6</v>
      </c>
      <c r="AI1582">
        <v>0</v>
      </c>
      <c r="AJ1582">
        <v>0</v>
      </c>
      <c r="AK1582">
        <v>0</v>
      </c>
      <c r="AL1582" s="4">
        <v>1</v>
      </c>
      <c r="AM1582">
        <v>0</v>
      </c>
      <c r="AN1582">
        <v>0</v>
      </c>
      <c r="AO1582">
        <v>0</v>
      </c>
      <c r="AP1582">
        <v>0</v>
      </c>
      <c r="AQ1582">
        <v>0</v>
      </c>
      <c r="AR1582">
        <v>0</v>
      </c>
      <c r="AS1582">
        <v>0</v>
      </c>
      <c r="AT1582">
        <v>0</v>
      </c>
      <c r="AU1582">
        <v>0</v>
      </c>
      <c r="AV1582">
        <v>2</v>
      </c>
      <c r="AW1582">
        <v>0</v>
      </c>
      <c r="AX1582">
        <v>0</v>
      </c>
      <c r="AY1582">
        <v>0</v>
      </c>
      <c r="AZ1582">
        <v>0</v>
      </c>
      <c r="BA1582">
        <v>0</v>
      </c>
      <c r="BB1582">
        <v>0</v>
      </c>
      <c r="BC1582">
        <v>0</v>
      </c>
      <c r="BD1582">
        <v>0</v>
      </c>
      <c r="BE1582">
        <v>0</v>
      </c>
      <c r="BF1582">
        <v>1</v>
      </c>
      <c r="BG1582">
        <v>0</v>
      </c>
      <c r="BH1582">
        <v>0</v>
      </c>
      <c r="BI1582">
        <v>0</v>
      </c>
      <c r="BJ1582">
        <v>0</v>
      </c>
      <c r="BK1582">
        <v>0</v>
      </c>
      <c r="BL1582">
        <v>0</v>
      </c>
      <c r="BM1582">
        <v>0</v>
      </c>
      <c r="BN1582">
        <v>0</v>
      </c>
      <c r="BO1582">
        <v>0</v>
      </c>
      <c r="BP1582">
        <v>0</v>
      </c>
      <c r="BQ1582">
        <v>0</v>
      </c>
      <c r="BR1582">
        <v>1</v>
      </c>
      <c r="BS1582">
        <v>342</v>
      </c>
      <c r="BT1582">
        <v>2.9239769999999999E-3</v>
      </c>
      <c r="BU1582" s="1">
        <v>0.53</v>
      </c>
      <c r="BV1582" s="5">
        <f>IFERROR($BF1582/($AL1582+$R1582), "No Votes")</f>
        <v>0.33333333333333331</v>
      </c>
      <c r="BW1582" s="5">
        <f>IFERROR($BA1582/($AG1582+$M1582), "No Votes")</f>
        <v>0</v>
      </c>
      <c r="BY1582" s="5" t="s">
        <v>2085</v>
      </c>
      <c r="BZ1582" s="5" t="s">
        <v>2088</v>
      </c>
      <c r="CA1582" s="28" t="str">
        <f>IF(Table1[[#This Row],[Party]]="Labour","Conservative","Labour")</f>
        <v>Labour</v>
      </c>
      <c r="CB1582" s="28" cm="1">
        <f t="array" ref="CB15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82" s="28" cm="1">
        <f t="array" ref="CC15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269</v>
      </c>
      <c r="CD1582" s="28">
        <f>IF(TRIM(Table1[[#This Row],[Party]])="Labour",Table1[[#This Row],[Conservative_Aye]],Table1[[#This Row],[Labour_Aye]])</f>
        <v>2</v>
      </c>
      <c r="CE1582" s="28">
        <f>IF(TRIM(Table1[[#This Row],[Party]])="Labour",Table1[[#This Row],[Conservative_No]],Table1[[#This Row],[Labour_No]])</f>
        <v>1</v>
      </c>
      <c r="CF1582" s="36">
        <f>IF(Table1[[#This Row],[Gov_Aye]]+Table1[[#This Row],[Gov_No]]=0,"",Table1[[#This Row],[Gov_Aye]]/(Table1[[#This Row],[Gov_Aye]]+Table1[[#This Row],[Gov_No]]))</f>
        <v>0</v>
      </c>
      <c r="CG1582" s="36">
        <f>IF(Table1[[#This Row],[Opp_Aye]]+Table1[[#This Row],[Opp_No]]=0,"",Table1[[#This Row],[Opp_Aye]]/(Table1[[#This Row],[Opp_Aye]]+Table1[[#This Row],[Opp_No]]))</f>
        <v>0.66666666666666663</v>
      </c>
      <c r="CH1582" s="36">
        <f>IF(OR(Table1[[#This Row],[Gov_Share]]="",Table1[[#This Row],[Opp_Share]]=""),"",ABS(Table1[[#This Row],[Gov_Share]]-Table1[[#This Row],[Opp_Share]]))</f>
        <v>0.66666666666666663</v>
      </c>
      <c r="CI1582" s="36">
        <f>IF(Table1[[#This Row],[Gov_Aye]]+Table1[[#This Row],[Gov_No]]=0,"",ABS(Table1[[#This Row],[Gov_Aye]]-Table1[[#This Row],[Gov_No]])/(Table1[[#This Row],[Gov_Aye]]+Table1[[#This Row],[Gov_No]]))</f>
        <v>1</v>
      </c>
      <c r="CJ1582" s="36">
        <f>IF(Table1[[#This Row],[Opp_Aye]]+Table1[[#This Row],[Opp_No]]=0,"",ABS(Table1[[#This Row],[Opp_Aye]]-Table1[[#This Row],[Opp_No]])/(Table1[[#This Row],[Opp_Aye]]+Table1[[#This Row],[Opp_No]]))</f>
        <v>0.33333333333333331</v>
      </c>
      <c r="CK15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0.88478884788847889</v>
      </c>
    </row>
    <row r="1583" spans="1:89" ht="29.5" hidden="1" x14ac:dyDescent="0.75">
      <c r="A1583" s="2">
        <v>1691</v>
      </c>
      <c r="B1583" s="15">
        <v>45272</v>
      </c>
      <c r="C1583" s="16">
        <v>0.8</v>
      </c>
      <c r="D1583" s="2">
        <v>27</v>
      </c>
      <c r="E1583" s="19" t="s">
        <v>270</v>
      </c>
      <c r="F1583" s="2" t="s">
        <v>1957</v>
      </c>
      <c r="G1583" s="2"/>
      <c r="H1583" s="2">
        <v>313</v>
      </c>
      <c r="I1583" s="2">
        <v>269</v>
      </c>
      <c r="J1583" s="2">
        <v>0</v>
      </c>
      <c r="K1583" s="2">
        <v>0</v>
      </c>
      <c r="L1583" s="2">
        <v>0</v>
      </c>
      <c r="M1583" s="3">
        <v>308</v>
      </c>
      <c r="N1583" s="2">
        <v>0</v>
      </c>
      <c r="O1583" s="2">
        <v>0</v>
      </c>
      <c r="P1583" s="2">
        <v>0</v>
      </c>
      <c r="Q1583" s="2">
        <v>5</v>
      </c>
      <c r="R1583" s="4">
        <v>0</v>
      </c>
      <c r="S1583" s="2">
        <v>0</v>
      </c>
      <c r="T1583" s="2">
        <v>0</v>
      </c>
      <c r="U1583" s="2">
        <v>0</v>
      </c>
      <c r="V1583" s="2">
        <v>0</v>
      </c>
      <c r="W1583" s="2">
        <v>0</v>
      </c>
      <c r="X1583" s="2">
        <v>0</v>
      </c>
      <c r="Y1583" s="2">
        <v>0</v>
      </c>
      <c r="Z1583" s="2">
        <v>0</v>
      </c>
      <c r="AA1583" s="2">
        <v>0</v>
      </c>
      <c r="AB1583" s="2">
        <v>0</v>
      </c>
      <c r="AC1583" s="2">
        <v>0</v>
      </c>
      <c r="AD1583" s="2">
        <v>1</v>
      </c>
      <c r="AE1583" s="2">
        <v>1</v>
      </c>
      <c r="AF1583" s="2">
        <v>0</v>
      </c>
      <c r="AG1583" s="3">
        <v>0</v>
      </c>
      <c r="AH1583" s="2">
        <v>8</v>
      </c>
      <c r="AI1583" s="2">
        <v>0</v>
      </c>
      <c r="AJ1583" s="2">
        <v>1</v>
      </c>
      <c r="AK1583" s="2">
        <v>9</v>
      </c>
      <c r="AL1583" s="4">
        <v>187</v>
      </c>
      <c r="AM1583" s="2">
        <v>15</v>
      </c>
      <c r="AN1583" s="2">
        <v>3</v>
      </c>
      <c r="AO1583" s="2">
        <v>0</v>
      </c>
      <c r="AP1583" s="2">
        <v>43</v>
      </c>
      <c r="AQ1583" s="2">
        <v>2</v>
      </c>
      <c r="AR1583" s="2">
        <v>0</v>
      </c>
      <c r="AS1583" s="2">
        <v>0</v>
      </c>
      <c r="AT1583" s="2">
        <v>0</v>
      </c>
      <c r="AU1583" s="2">
        <v>0</v>
      </c>
      <c r="AV1583" s="2">
        <v>0</v>
      </c>
      <c r="AW1583" s="2">
        <v>0</v>
      </c>
      <c r="AX1583" s="2">
        <v>0</v>
      </c>
      <c r="AY1583" s="2">
        <v>0</v>
      </c>
      <c r="AZ1583" s="2">
        <v>0</v>
      </c>
      <c r="BA1583" s="44">
        <v>0</v>
      </c>
      <c r="BB1583" s="2">
        <v>0</v>
      </c>
      <c r="BC1583" s="2">
        <v>0</v>
      </c>
      <c r="BD1583" s="2">
        <v>0</v>
      </c>
      <c r="BE1583" s="2">
        <v>5</v>
      </c>
      <c r="BF1583" s="45">
        <v>0</v>
      </c>
      <c r="BG1583" s="2">
        <v>0</v>
      </c>
      <c r="BH1583" s="2">
        <v>0</v>
      </c>
      <c r="BI1583" s="2">
        <v>0</v>
      </c>
      <c r="BJ1583" s="2">
        <v>0</v>
      </c>
      <c r="BK1583" s="2">
        <v>0</v>
      </c>
      <c r="BL1583" s="2">
        <v>0</v>
      </c>
      <c r="BM1583" s="2">
        <v>0</v>
      </c>
      <c r="BN1583" s="2">
        <v>0</v>
      </c>
      <c r="BO1583" s="2">
        <v>0</v>
      </c>
      <c r="BP1583" s="2">
        <v>0</v>
      </c>
      <c r="BQ1583" s="2">
        <v>0</v>
      </c>
      <c r="BR1583" s="2">
        <v>5</v>
      </c>
      <c r="BS1583" s="2">
        <v>583</v>
      </c>
      <c r="BT1583" s="2">
        <v>0.01</v>
      </c>
      <c r="BU1583" s="5">
        <v>0.9</v>
      </c>
      <c r="BV1583" s="5">
        <f>IFERROR($BF1583/($AL1583+$R1583), "No Votes")</f>
        <v>0</v>
      </c>
      <c r="BW1583" s="5">
        <f>IFERROR($BA1583/($AG1583+$M1583), "No Votes")</f>
        <v>0</v>
      </c>
      <c r="BX1583" t="s">
        <v>2156</v>
      </c>
      <c r="BY1583" s="5" t="s">
        <v>2096</v>
      </c>
      <c r="BZ1583" s="5" t="s">
        <v>2088</v>
      </c>
      <c r="CA1583" s="28" t="str">
        <f>IF(Table1[[#This Row],[Party]]="Labour","Conservative","Labour")</f>
        <v>Labour</v>
      </c>
      <c r="CB1583" s="28" cm="1">
        <f t="array" ref="CB15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583" s="28" cm="1">
        <f t="array" ref="CC15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83" s="28">
        <f>IF(TRIM(Table1[[#This Row],[Party]])="Labour",Table1[[#This Row],[Conservative_Aye]],Table1[[#This Row],[Labour_Aye]])</f>
        <v>0</v>
      </c>
      <c r="CE1583" s="28">
        <f>IF(TRIM(Table1[[#This Row],[Party]])="Labour",Table1[[#This Row],[Conservative_No]],Table1[[#This Row],[Labour_No]])</f>
        <v>187</v>
      </c>
      <c r="CF1583" s="36">
        <f>IF(Table1[[#This Row],[Gov_Aye]]+Table1[[#This Row],[Gov_No]]=0,"",Table1[[#This Row],[Gov_Aye]]/(Table1[[#This Row],[Gov_Aye]]+Table1[[#This Row],[Gov_No]]))</f>
        <v>1</v>
      </c>
      <c r="CG1583" s="36">
        <f>IF(Table1[[#This Row],[Opp_Aye]]+Table1[[#This Row],[Opp_No]]=0,"",Table1[[#This Row],[Opp_Aye]]/(Table1[[#This Row],[Opp_Aye]]+Table1[[#This Row],[Opp_No]]))</f>
        <v>0</v>
      </c>
      <c r="CH1583" s="36">
        <f>IF(OR(Table1[[#This Row],[Gov_Share]]="",Table1[[#This Row],[Opp_Share]]=""),"",ABS(Table1[[#This Row],[Gov_Share]]-Table1[[#This Row],[Opp_Share]]))</f>
        <v>1</v>
      </c>
      <c r="CI1583" s="36">
        <f>IF(Table1[[#This Row],[Gov_Aye]]+Table1[[#This Row],[Gov_No]]=0,"",ABS(Table1[[#This Row],[Gov_Aye]]-Table1[[#This Row],[Gov_No]])/(Table1[[#This Row],[Gov_Aye]]+Table1[[#This Row],[Gov_No]]))</f>
        <v>1</v>
      </c>
      <c r="CJ1583" s="36">
        <f>IF(Table1[[#This Row],[Opp_Aye]]+Table1[[#This Row],[Opp_No]]=0,"",ABS(Table1[[#This Row],[Opp_Aye]]-Table1[[#This Row],[Opp_No]])/(Table1[[#This Row],[Opp_Aye]]+Table1[[#This Row],[Opp_No]]))</f>
        <v>1</v>
      </c>
      <c r="CK15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0.95686009135510064</v>
      </c>
    </row>
    <row r="1584" spans="1:89" ht="29.5" hidden="1" x14ac:dyDescent="0.75">
      <c r="A1584" s="2">
        <v>1023</v>
      </c>
      <c r="B1584" s="15">
        <v>44314</v>
      </c>
      <c r="C1584" s="16">
        <v>0.60902777777777772</v>
      </c>
      <c r="D1584" s="2">
        <v>281</v>
      </c>
      <c r="E1584" s="19" t="s">
        <v>111</v>
      </c>
      <c r="F1584" s="2" t="s">
        <v>2067</v>
      </c>
      <c r="G1584" s="2" t="s">
        <v>2083</v>
      </c>
      <c r="H1584" s="2">
        <v>322</v>
      </c>
      <c r="I1584" s="2">
        <v>256</v>
      </c>
      <c r="J1584" s="2">
        <v>0</v>
      </c>
      <c r="K1584" s="2">
        <v>0</v>
      </c>
      <c r="L1584" s="2">
        <v>0</v>
      </c>
      <c r="M1584" s="3">
        <v>321</v>
      </c>
      <c r="N1584" s="2">
        <v>0</v>
      </c>
      <c r="O1584" s="2">
        <v>0</v>
      </c>
      <c r="P1584" s="2">
        <v>0</v>
      </c>
      <c r="Q1584" s="2">
        <v>0</v>
      </c>
      <c r="R1584" s="4">
        <v>0</v>
      </c>
      <c r="S1584" s="2">
        <v>0</v>
      </c>
      <c r="T1584" s="2">
        <v>0</v>
      </c>
      <c r="U1584" s="2">
        <v>0</v>
      </c>
      <c r="V1584" s="2">
        <v>0</v>
      </c>
      <c r="W1584" s="2">
        <v>0</v>
      </c>
      <c r="X1584" s="2">
        <v>0</v>
      </c>
      <c r="Y1584" s="2">
        <v>0</v>
      </c>
      <c r="Z1584" s="2">
        <v>0</v>
      </c>
      <c r="AA1584" s="2">
        <v>0</v>
      </c>
      <c r="AB1584" s="2">
        <v>0</v>
      </c>
      <c r="AC1584" s="2">
        <v>0</v>
      </c>
      <c r="AD1584" s="2">
        <v>0</v>
      </c>
      <c r="AE1584" s="2">
        <v>1</v>
      </c>
      <c r="AF1584" s="2">
        <v>0</v>
      </c>
      <c r="AG1584" s="3">
        <v>32</v>
      </c>
      <c r="AH1584" s="2">
        <v>8</v>
      </c>
      <c r="AI1584" s="2">
        <v>0</v>
      </c>
      <c r="AJ1584" s="2">
        <v>1</v>
      </c>
      <c r="AK1584" s="2">
        <v>4</v>
      </c>
      <c r="AL1584" s="4">
        <v>194</v>
      </c>
      <c r="AM1584" s="2">
        <v>11</v>
      </c>
      <c r="AN1584" s="2">
        <v>3</v>
      </c>
      <c r="AO1584" s="2">
        <v>0</v>
      </c>
      <c r="AP1584" s="2">
        <v>0</v>
      </c>
      <c r="AQ1584" s="2">
        <v>2</v>
      </c>
      <c r="AR1584" s="2">
        <v>0</v>
      </c>
      <c r="AS1584" s="2">
        <v>0</v>
      </c>
      <c r="AT1584" s="2">
        <v>0</v>
      </c>
      <c r="AU1584" s="2">
        <v>0</v>
      </c>
      <c r="AV1584" s="2">
        <v>0</v>
      </c>
      <c r="AW1584" s="2">
        <v>0</v>
      </c>
      <c r="AX1584" s="2">
        <v>0</v>
      </c>
      <c r="AY1584" s="2">
        <v>0</v>
      </c>
      <c r="AZ1584" s="2">
        <v>0</v>
      </c>
      <c r="BA1584" s="44">
        <v>32</v>
      </c>
      <c r="BB1584" s="2">
        <v>0</v>
      </c>
      <c r="BC1584" s="2">
        <v>0</v>
      </c>
      <c r="BD1584" s="2">
        <v>0</v>
      </c>
      <c r="BE1584" s="2">
        <v>0</v>
      </c>
      <c r="BF1584" s="45">
        <v>0</v>
      </c>
      <c r="BG1584" s="2">
        <v>0</v>
      </c>
      <c r="BH1584" s="2">
        <v>0</v>
      </c>
      <c r="BI1584" s="2">
        <v>0</v>
      </c>
      <c r="BJ1584" s="2">
        <v>0</v>
      </c>
      <c r="BK1584" s="2">
        <v>0</v>
      </c>
      <c r="BL1584" s="2">
        <v>0</v>
      </c>
      <c r="BM1584" s="2">
        <v>0</v>
      </c>
      <c r="BN1584" s="2">
        <v>0</v>
      </c>
      <c r="BO1584" s="2">
        <v>0</v>
      </c>
      <c r="BP1584" s="2">
        <v>0</v>
      </c>
      <c r="BQ1584" s="2">
        <v>0</v>
      </c>
      <c r="BR1584" s="2">
        <v>32</v>
      </c>
      <c r="BS1584" s="2">
        <v>577</v>
      </c>
      <c r="BT1584" s="2">
        <v>0.06</v>
      </c>
      <c r="BU1584" s="5">
        <v>0.89</v>
      </c>
      <c r="BV1584" s="5">
        <f>IFERROR($BF1584/($AL1584+$R1584), "No Votes")</f>
        <v>0</v>
      </c>
      <c r="BW1584" s="5">
        <f>IFERROR($BA1584/($AG1584+$M1584), "No Votes")</f>
        <v>9.0651558073654395E-2</v>
      </c>
      <c r="BX1584" t="s">
        <v>2156</v>
      </c>
      <c r="BY1584" s="5" t="s">
        <v>2093</v>
      </c>
      <c r="BZ1584" s="5" t="s">
        <v>2088</v>
      </c>
      <c r="CA1584" s="28" t="str">
        <f>IF(Table1[[#This Row],[Party]]="Labour","Conservative","Labour")</f>
        <v>Labour</v>
      </c>
      <c r="CB1584" s="28" cm="1">
        <f t="array" ref="CB15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321</v>
      </c>
      <c r="CC1584" s="28" cm="1">
        <f t="array" ref="CC15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v>
      </c>
      <c r="CD1584" s="28">
        <f>IF(TRIM(Table1[[#This Row],[Party]])="Labour",Table1[[#This Row],[Conservative_Aye]],Table1[[#This Row],[Labour_Aye]])</f>
        <v>0</v>
      </c>
      <c r="CE1584" s="28">
        <f>IF(TRIM(Table1[[#This Row],[Party]])="Labour",Table1[[#This Row],[Conservative_No]],Table1[[#This Row],[Labour_No]])</f>
        <v>194</v>
      </c>
      <c r="CF1584" s="36">
        <f>IF(Table1[[#This Row],[Gov_Aye]]+Table1[[#This Row],[Gov_No]]=0,"",Table1[[#This Row],[Gov_Aye]]/(Table1[[#This Row],[Gov_Aye]]+Table1[[#This Row],[Gov_No]]))</f>
        <v>0.90934844192634556</v>
      </c>
      <c r="CG1584" s="36">
        <f>IF(Table1[[#This Row],[Opp_Aye]]+Table1[[#This Row],[Opp_No]]=0,"",Table1[[#This Row],[Opp_Aye]]/(Table1[[#This Row],[Opp_Aye]]+Table1[[#This Row],[Opp_No]]))</f>
        <v>0</v>
      </c>
      <c r="CH1584" s="36">
        <f>IF(OR(Table1[[#This Row],[Gov_Share]]="",Table1[[#This Row],[Opp_Share]]=""),"",ABS(Table1[[#This Row],[Gov_Share]]-Table1[[#This Row],[Opp_Share]]))</f>
        <v>0.90934844192634556</v>
      </c>
      <c r="CI1584" s="36">
        <f>IF(Table1[[#This Row],[Gov_Aye]]+Table1[[#This Row],[Gov_No]]=0,"",ABS(Table1[[#This Row],[Gov_Aye]]-Table1[[#This Row],[Gov_No]])/(Table1[[#This Row],[Gov_Aye]]+Table1[[#This Row],[Gov_No]]))</f>
        <v>0.81869688385269124</v>
      </c>
      <c r="CJ1584" s="36">
        <f>IF(Table1[[#This Row],[Opp_Aye]]+Table1[[#This Row],[Opp_No]]=0,"",ABS(Table1[[#This Row],[Opp_Aye]]-Table1[[#This Row],[Opp_No]])/(Table1[[#This Row],[Opp_Aye]]+Table1[[#This Row],[Opp_No]]))</f>
        <v>1</v>
      </c>
      <c r="CK15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0.88330044698586563</v>
      </c>
    </row>
    <row r="1585" spans="1:89" ht="29.5" hidden="1" x14ac:dyDescent="0.75">
      <c r="A1585" s="2">
        <v>987</v>
      </c>
      <c r="B1585" s="15">
        <v>44277</v>
      </c>
      <c r="C1585" s="16">
        <v>0.87638888888888888</v>
      </c>
      <c r="D1585" s="2">
        <v>245</v>
      </c>
      <c r="E1585" s="19" t="s">
        <v>110</v>
      </c>
      <c r="F1585" s="2" t="s">
        <v>2065</v>
      </c>
      <c r="G1585" s="2" t="s">
        <v>2083</v>
      </c>
      <c r="H1585" s="2">
        <v>322</v>
      </c>
      <c r="I1585" s="2">
        <v>253</v>
      </c>
      <c r="J1585" s="2">
        <v>0</v>
      </c>
      <c r="K1585" s="2">
        <v>0</v>
      </c>
      <c r="L1585" s="2">
        <v>0</v>
      </c>
      <c r="M1585" s="3">
        <v>320</v>
      </c>
      <c r="N1585" s="2">
        <v>0</v>
      </c>
      <c r="O1585" s="2">
        <v>0</v>
      </c>
      <c r="P1585" s="2">
        <v>0</v>
      </c>
      <c r="Q1585" s="2">
        <v>0</v>
      </c>
      <c r="R1585" s="4">
        <v>0</v>
      </c>
      <c r="S1585" s="2">
        <v>0</v>
      </c>
      <c r="T1585" s="2">
        <v>0</v>
      </c>
      <c r="U1585" s="2">
        <v>0</v>
      </c>
      <c r="V1585" s="2">
        <v>0</v>
      </c>
      <c r="W1585" s="2">
        <v>0</v>
      </c>
      <c r="X1585" s="2">
        <v>0</v>
      </c>
      <c r="Y1585" s="2">
        <v>0</v>
      </c>
      <c r="Z1585" s="2">
        <v>0</v>
      </c>
      <c r="AA1585" s="2">
        <v>0</v>
      </c>
      <c r="AB1585" s="2">
        <v>0</v>
      </c>
      <c r="AC1585" s="2">
        <v>0</v>
      </c>
      <c r="AD1585" s="2">
        <v>0</v>
      </c>
      <c r="AE1585" s="2">
        <v>1</v>
      </c>
      <c r="AF1585" s="2">
        <v>0</v>
      </c>
      <c r="AG1585" s="3">
        <v>33</v>
      </c>
      <c r="AH1585" s="2">
        <v>7</v>
      </c>
      <c r="AI1585" s="2">
        <v>0</v>
      </c>
      <c r="AJ1585" s="2">
        <v>1</v>
      </c>
      <c r="AK1585" s="2">
        <v>4</v>
      </c>
      <c r="AL1585" s="4">
        <v>195</v>
      </c>
      <c r="AM1585" s="2">
        <v>11</v>
      </c>
      <c r="AN1585" s="2">
        <v>3</v>
      </c>
      <c r="AO1585" s="2">
        <v>0</v>
      </c>
      <c r="AP1585" s="2">
        <v>0</v>
      </c>
      <c r="AQ1585" s="2">
        <v>2</v>
      </c>
      <c r="AR1585" s="2">
        <v>0</v>
      </c>
      <c r="AS1585" s="2">
        <v>0</v>
      </c>
      <c r="AT1585" s="2">
        <v>0</v>
      </c>
      <c r="AU1585" s="2">
        <v>0</v>
      </c>
      <c r="AV1585" s="2">
        <v>0</v>
      </c>
      <c r="AW1585" s="2">
        <v>0</v>
      </c>
      <c r="AX1585" s="2">
        <v>0</v>
      </c>
      <c r="AY1585" s="2">
        <v>0</v>
      </c>
      <c r="AZ1585" s="2">
        <v>0</v>
      </c>
      <c r="BA1585" s="44">
        <v>33</v>
      </c>
      <c r="BB1585" s="2">
        <v>0</v>
      </c>
      <c r="BC1585" s="2">
        <v>0</v>
      </c>
      <c r="BD1585" s="2">
        <v>0</v>
      </c>
      <c r="BE1585" s="2">
        <v>0</v>
      </c>
      <c r="BF1585" s="45">
        <v>0</v>
      </c>
      <c r="BG1585" s="2">
        <v>0</v>
      </c>
      <c r="BH1585" s="2">
        <v>0</v>
      </c>
      <c r="BI1585" s="2">
        <v>0</v>
      </c>
      <c r="BJ1585" s="2">
        <v>0</v>
      </c>
      <c r="BK1585" s="2">
        <v>0</v>
      </c>
      <c r="BL1585" s="2">
        <v>0</v>
      </c>
      <c r="BM1585" s="2">
        <v>0</v>
      </c>
      <c r="BN1585" s="2">
        <v>0</v>
      </c>
      <c r="BO1585" s="2">
        <v>0</v>
      </c>
      <c r="BP1585" s="2">
        <v>0</v>
      </c>
      <c r="BQ1585" s="2">
        <v>0</v>
      </c>
      <c r="BR1585" s="2">
        <v>33</v>
      </c>
      <c r="BS1585" s="2">
        <v>577</v>
      </c>
      <c r="BT1585" s="2">
        <v>0.06</v>
      </c>
      <c r="BU1585" s="5">
        <v>0.89</v>
      </c>
      <c r="BV1585" s="5">
        <f>IFERROR($BF1585/($AL1585+$R1585), "No Votes")</f>
        <v>0</v>
      </c>
      <c r="BW1585" s="5">
        <f>IFERROR($BA1585/($AG1585+$M1585), "No Votes")</f>
        <v>9.3484419263456089E-2</v>
      </c>
      <c r="BX1585" t="s">
        <v>2156</v>
      </c>
      <c r="BY1585" s="5" t="s">
        <v>2093</v>
      </c>
      <c r="BZ1585" s="5" t="s">
        <v>2088</v>
      </c>
      <c r="CA1585" s="28" t="str">
        <f>IF(Table1[[#This Row],[Party]]="Labour","Conservative","Labour")</f>
        <v>Labour</v>
      </c>
      <c r="CB1585" s="28" cm="1">
        <f t="array" ref="CB15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320</v>
      </c>
      <c r="CC1585" s="28" cm="1">
        <f t="array" ref="CC15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v>
      </c>
      <c r="CD1585" s="28">
        <f>IF(TRIM(Table1[[#This Row],[Party]])="Labour",Table1[[#This Row],[Conservative_Aye]],Table1[[#This Row],[Labour_Aye]])</f>
        <v>0</v>
      </c>
      <c r="CE1585" s="28">
        <f>IF(TRIM(Table1[[#This Row],[Party]])="Labour",Table1[[#This Row],[Conservative_No]],Table1[[#This Row],[Labour_No]])</f>
        <v>195</v>
      </c>
      <c r="CF1585" s="36">
        <f>IF(Table1[[#This Row],[Gov_Aye]]+Table1[[#This Row],[Gov_No]]=0,"",Table1[[#This Row],[Gov_Aye]]/(Table1[[#This Row],[Gov_Aye]]+Table1[[#This Row],[Gov_No]]))</f>
        <v>0.90651558073654392</v>
      </c>
      <c r="CG1585" s="36">
        <f>IF(Table1[[#This Row],[Opp_Aye]]+Table1[[#This Row],[Opp_No]]=0,"",Table1[[#This Row],[Opp_Aye]]/(Table1[[#This Row],[Opp_Aye]]+Table1[[#This Row],[Opp_No]]))</f>
        <v>0</v>
      </c>
      <c r="CH1585" s="36">
        <f>IF(OR(Table1[[#This Row],[Gov_Share]]="",Table1[[#This Row],[Opp_Share]]=""),"",ABS(Table1[[#This Row],[Gov_Share]]-Table1[[#This Row],[Opp_Share]]))</f>
        <v>0.90651558073654392</v>
      </c>
      <c r="CI1585" s="36">
        <f>IF(Table1[[#This Row],[Gov_Aye]]+Table1[[#This Row],[Gov_No]]=0,"",ABS(Table1[[#This Row],[Gov_Aye]]-Table1[[#This Row],[Gov_No]])/(Table1[[#This Row],[Gov_Aye]]+Table1[[#This Row],[Gov_No]]))</f>
        <v>0.81303116147308785</v>
      </c>
      <c r="CJ1585" s="36">
        <f>IF(Table1[[#This Row],[Opp_Aye]]+Table1[[#This Row],[Opp_No]]=0,"",ABS(Table1[[#This Row],[Opp_Aye]]-Table1[[#This Row],[Opp_No]])/(Table1[[#This Row],[Opp_Aye]]+Table1[[#This Row],[Opp_No]]))</f>
        <v>1</v>
      </c>
      <c r="CK15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0.88054178966912899</v>
      </c>
    </row>
    <row r="1586" spans="1:89" x14ac:dyDescent="0.75">
      <c r="A1586">
        <v>1876</v>
      </c>
      <c r="B1586" s="17">
        <v>45623</v>
      </c>
      <c r="C1586" s="18">
        <v>0.79583333333333328</v>
      </c>
      <c r="D1586">
        <v>50</v>
      </c>
      <c r="E1586" s="20" t="s">
        <v>988</v>
      </c>
      <c r="H1586">
        <v>332</v>
      </c>
      <c r="I1586">
        <v>176</v>
      </c>
      <c r="J1586">
        <v>0</v>
      </c>
      <c r="K1586">
        <v>0</v>
      </c>
      <c r="L1586">
        <v>0</v>
      </c>
      <c r="M1586" s="3">
        <v>0</v>
      </c>
      <c r="N1586">
        <v>0</v>
      </c>
      <c r="O1586">
        <v>0</v>
      </c>
      <c r="P1586">
        <v>4</v>
      </c>
      <c r="Q1586">
        <v>8</v>
      </c>
      <c r="R1586" s="4">
        <v>319</v>
      </c>
      <c r="S1586">
        <v>0</v>
      </c>
      <c r="T1586">
        <v>0</v>
      </c>
      <c r="U1586">
        <v>0</v>
      </c>
      <c r="V1586">
        <v>0</v>
      </c>
      <c r="W1586">
        <v>0</v>
      </c>
      <c r="X1586">
        <v>0</v>
      </c>
      <c r="Y1586">
        <v>0</v>
      </c>
      <c r="Z1586">
        <v>0</v>
      </c>
      <c r="AA1586">
        <v>0</v>
      </c>
      <c r="AB1586">
        <v>0</v>
      </c>
      <c r="AC1586">
        <v>0</v>
      </c>
      <c r="AD1586">
        <v>0</v>
      </c>
      <c r="AE1586">
        <v>0</v>
      </c>
      <c r="AF1586">
        <v>0</v>
      </c>
      <c r="AG1586" s="3">
        <v>99</v>
      </c>
      <c r="AH1586">
        <v>2</v>
      </c>
      <c r="AI1586">
        <v>0</v>
      </c>
      <c r="AJ1586">
        <v>0</v>
      </c>
      <c r="AK1586">
        <v>0</v>
      </c>
      <c r="AL1586" s="4">
        <v>0</v>
      </c>
      <c r="AM1586">
        <v>58</v>
      </c>
      <c r="AN1586">
        <v>0</v>
      </c>
      <c r="AO1586">
        <v>5</v>
      </c>
      <c r="AP1586">
        <v>9</v>
      </c>
      <c r="AQ1586">
        <v>0</v>
      </c>
      <c r="AR1586">
        <v>0</v>
      </c>
      <c r="AS1586">
        <v>0</v>
      </c>
      <c r="AT1586">
        <v>1</v>
      </c>
      <c r="AU1586">
        <v>0</v>
      </c>
      <c r="AV1586">
        <v>1</v>
      </c>
      <c r="AW1586">
        <v>0</v>
      </c>
      <c r="AX1586">
        <v>0</v>
      </c>
      <c r="AY1586">
        <v>0</v>
      </c>
      <c r="AZ1586">
        <v>0</v>
      </c>
      <c r="BA1586" s="3">
        <v>0</v>
      </c>
      <c r="BB1586">
        <v>0</v>
      </c>
      <c r="BC1586">
        <v>0</v>
      </c>
      <c r="BD1586">
        <v>0</v>
      </c>
      <c r="BE1586">
        <v>0</v>
      </c>
      <c r="BF1586" s="4">
        <v>0</v>
      </c>
      <c r="BG1586">
        <v>0</v>
      </c>
      <c r="BH1586">
        <v>0</v>
      </c>
      <c r="BI1586">
        <v>0</v>
      </c>
      <c r="BJ1586">
        <v>0</v>
      </c>
      <c r="BK1586">
        <v>0</v>
      </c>
      <c r="BL1586">
        <v>0</v>
      </c>
      <c r="BM1586">
        <v>0</v>
      </c>
      <c r="BN1586">
        <v>0</v>
      </c>
      <c r="BO1586">
        <v>0</v>
      </c>
      <c r="BP1586">
        <v>0</v>
      </c>
      <c r="BQ1586">
        <v>0</v>
      </c>
      <c r="BR1586">
        <v>0</v>
      </c>
      <c r="BS1586">
        <v>506</v>
      </c>
      <c r="BT1586">
        <v>0</v>
      </c>
      <c r="BU1586" s="1">
        <v>0.78</v>
      </c>
      <c r="BV1586" s="5">
        <f>IFERROR($BF1586/($AL1586+$R1586), "No Votes")</f>
        <v>0</v>
      </c>
      <c r="BW1586" s="5">
        <f>IFERROR($BA1586/($AG1586+$M1586), "No Votes")</f>
        <v>0</v>
      </c>
      <c r="BX1586" t="s">
        <v>2157</v>
      </c>
      <c r="BY1586" s="5" t="s">
        <v>2098</v>
      </c>
      <c r="BZ1586" s="5" t="s">
        <v>2099</v>
      </c>
      <c r="CA1586" s="28" t="str">
        <f>IF(Table1[[#This Row],[Party]]="Labour","Conservative","Labour")</f>
        <v>Conservative</v>
      </c>
      <c r="CB1586" s="28" cm="1">
        <f t="array" ref="CB15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319</v>
      </c>
      <c r="CC1586" s="28" cm="1">
        <f t="array" ref="CC15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86" s="28">
        <f>IF(TRIM(Table1[[#This Row],[Party]])="Labour",Table1[[#This Row],[Conservative_Aye]],Table1[[#This Row],[Labour_Aye]])</f>
        <v>0</v>
      </c>
      <c r="CE1586" s="28">
        <f>IF(TRIM(Table1[[#This Row],[Party]])="Labour",Table1[[#This Row],[Conservative_No]],Table1[[#This Row],[Labour_No]])</f>
        <v>99</v>
      </c>
      <c r="CF1586" s="36">
        <f>IF(Table1[[#This Row],[Gov_Aye]]+Table1[[#This Row],[Gov_No]]=0,"",Table1[[#This Row],[Gov_Aye]]/(Table1[[#This Row],[Gov_Aye]]+Table1[[#This Row],[Gov_No]]))</f>
        <v>1</v>
      </c>
      <c r="CG1586" s="36">
        <f>IF(Table1[[#This Row],[Opp_Aye]]+Table1[[#This Row],[Opp_No]]=0,"",Table1[[#This Row],[Opp_Aye]]/(Table1[[#This Row],[Opp_Aye]]+Table1[[#This Row],[Opp_No]]))</f>
        <v>0</v>
      </c>
      <c r="CH1586" s="36">
        <f>IF(OR(Table1[[#This Row],[Gov_Share]]="",Table1[[#This Row],[Opp_Share]]=""),"",ABS(Table1[[#This Row],[Gov_Share]]-Table1[[#This Row],[Opp_Share]]))</f>
        <v>1</v>
      </c>
      <c r="CI1586" s="36">
        <f>IF(Table1[[#This Row],[Gov_Aye]]+Table1[[#This Row],[Gov_No]]=0,"",ABS(Table1[[#This Row],[Gov_Aye]]-Table1[[#This Row],[Gov_No]])/(Table1[[#This Row],[Gov_Aye]]+Table1[[#This Row],[Gov_No]]))</f>
        <v>1</v>
      </c>
      <c r="CJ1586" s="36">
        <f>IF(Table1[[#This Row],[Opp_Aye]]+Table1[[#This Row],[Opp_No]]=0,"",ABS(Table1[[#This Row],[Opp_Aye]]-Table1[[#This Row],[Opp_No]])/(Table1[[#This Row],[Opp_Aye]]+Table1[[#This Row],[Opp_No]]))</f>
        <v>1</v>
      </c>
      <c r="CK15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0.89714285714285713</v>
      </c>
    </row>
    <row r="1587" spans="1:89" hidden="1" x14ac:dyDescent="0.75">
      <c r="A1587">
        <v>1074</v>
      </c>
      <c r="B1587" s="17">
        <v>44390</v>
      </c>
      <c r="C1587" s="18">
        <v>0.66041666666666665</v>
      </c>
      <c r="D1587">
        <v>49</v>
      </c>
      <c r="E1587" s="20" t="s">
        <v>135</v>
      </c>
      <c r="F1587" t="s">
        <v>2047</v>
      </c>
      <c r="H1587">
        <v>333</v>
      </c>
      <c r="I1587">
        <v>298</v>
      </c>
      <c r="J1587">
        <v>0</v>
      </c>
      <c r="K1587">
        <v>0</v>
      </c>
      <c r="L1587">
        <v>0</v>
      </c>
      <c r="M1587" s="3">
        <v>332</v>
      </c>
      <c r="N1587">
        <v>0</v>
      </c>
      <c r="O1587">
        <v>0</v>
      </c>
      <c r="P1587">
        <v>0</v>
      </c>
      <c r="Q1587">
        <v>1</v>
      </c>
      <c r="R1587" s="4">
        <v>0</v>
      </c>
      <c r="S1587">
        <v>0</v>
      </c>
      <c r="T1587">
        <v>0</v>
      </c>
      <c r="U1587">
        <v>0</v>
      </c>
      <c r="V1587">
        <v>0</v>
      </c>
      <c r="W1587">
        <v>0</v>
      </c>
      <c r="X1587">
        <v>0</v>
      </c>
      <c r="Y1587">
        <v>0</v>
      </c>
      <c r="Z1587">
        <v>0</v>
      </c>
      <c r="AA1587">
        <v>0</v>
      </c>
      <c r="AB1587">
        <v>0</v>
      </c>
      <c r="AC1587">
        <v>0</v>
      </c>
      <c r="AD1587">
        <v>2</v>
      </c>
      <c r="AE1587">
        <v>1</v>
      </c>
      <c r="AF1587">
        <v>0</v>
      </c>
      <c r="AG1587" s="3">
        <v>24</v>
      </c>
      <c r="AH1587">
        <v>8</v>
      </c>
      <c r="AI1587">
        <v>0</v>
      </c>
      <c r="AJ1587">
        <v>1</v>
      </c>
      <c r="AK1587">
        <v>4</v>
      </c>
      <c r="AL1587" s="4">
        <v>197</v>
      </c>
      <c r="AM1587">
        <v>12</v>
      </c>
      <c r="AN1587">
        <v>3</v>
      </c>
      <c r="AO1587">
        <v>0</v>
      </c>
      <c r="AP1587">
        <v>45</v>
      </c>
      <c r="AQ1587">
        <v>2</v>
      </c>
      <c r="AR1587">
        <v>0</v>
      </c>
      <c r="AS1587">
        <v>0</v>
      </c>
      <c r="AT1587">
        <v>0</v>
      </c>
      <c r="AU1587">
        <v>0</v>
      </c>
      <c r="AV1587">
        <v>0</v>
      </c>
      <c r="AW1587">
        <v>0</v>
      </c>
      <c r="AX1587">
        <v>0</v>
      </c>
      <c r="AY1587">
        <v>0</v>
      </c>
      <c r="AZ1587">
        <v>0</v>
      </c>
      <c r="BA1587" s="3">
        <v>24</v>
      </c>
      <c r="BB1587">
        <v>0</v>
      </c>
      <c r="BC1587">
        <v>0</v>
      </c>
      <c r="BD1587">
        <v>0</v>
      </c>
      <c r="BE1587">
        <v>1</v>
      </c>
      <c r="BF1587" s="4">
        <v>0</v>
      </c>
      <c r="BG1587">
        <v>0</v>
      </c>
      <c r="BH1587">
        <v>0</v>
      </c>
      <c r="BI1587">
        <v>0</v>
      </c>
      <c r="BJ1587">
        <v>0</v>
      </c>
      <c r="BK1587">
        <v>0</v>
      </c>
      <c r="BL1587">
        <v>0</v>
      </c>
      <c r="BM1587">
        <v>0</v>
      </c>
      <c r="BN1587">
        <v>0</v>
      </c>
      <c r="BO1587">
        <v>0</v>
      </c>
      <c r="BP1587">
        <v>0</v>
      </c>
      <c r="BQ1587">
        <v>0</v>
      </c>
      <c r="BR1587">
        <v>25</v>
      </c>
      <c r="BS1587">
        <v>632</v>
      </c>
      <c r="BT1587">
        <v>0.04</v>
      </c>
      <c r="BU1587" s="1">
        <v>0.97</v>
      </c>
      <c r="BV1587" s="5">
        <f>IFERROR($BF1587/($AL1587+$R1587), "No Votes")</f>
        <v>0</v>
      </c>
      <c r="BW1587" s="5">
        <f>IFERROR($BA1587/($AG1587+$M1587), "No Votes")</f>
        <v>6.741573033707865E-2</v>
      </c>
      <c r="BX1587" t="s">
        <v>2156</v>
      </c>
      <c r="BY1587" s="5" t="s">
        <v>2093</v>
      </c>
      <c r="BZ1587" s="5" t="s">
        <v>2088</v>
      </c>
      <c r="CA1587" s="28" t="str">
        <f>IF(Table1[[#This Row],[Party]]="Labour","Conservative","Labour")</f>
        <v>Labour</v>
      </c>
      <c r="CB1587" s="28" cm="1">
        <f t="array" ref="CB15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332</v>
      </c>
      <c r="CC1587" s="28" cm="1">
        <f t="array" ref="CC15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v>
      </c>
      <c r="CD1587" s="28">
        <f>IF(TRIM(Table1[[#This Row],[Party]])="Labour",Table1[[#This Row],[Conservative_Aye]],Table1[[#This Row],[Labour_Aye]])</f>
        <v>0</v>
      </c>
      <c r="CE1587" s="28">
        <f>IF(TRIM(Table1[[#This Row],[Party]])="Labour",Table1[[#This Row],[Conservative_No]],Table1[[#This Row],[Labour_No]])</f>
        <v>197</v>
      </c>
      <c r="CF1587" s="36">
        <f>IF(Table1[[#This Row],[Gov_Aye]]+Table1[[#This Row],[Gov_No]]=0,"",Table1[[#This Row],[Gov_Aye]]/(Table1[[#This Row],[Gov_Aye]]+Table1[[#This Row],[Gov_No]]))</f>
        <v>0.93258426966292129</v>
      </c>
      <c r="CG1587" s="36">
        <f>IF(Table1[[#This Row],[Opp_Aye]]+Table1[[#This Row],[Opp_No]]=0,"",Table1[[#This Row],[Opp_Aye]]/(Table1[[#This Row],[Opp_Aye]]+Table1[[#This Row],[Opp_No]]))</f>
        <v>0</v>
      </c>
      <c r="CH1587" s="36">
        <f>IF(OR(Table1[[#This Row],[Gov_Share]]="",Table1[[#This Row],[Opp_Share]]=""),"",ABS(Table1[[#This Row],[Gov_Share]]-Table1[[#This Row],[Opp_Share]]))</f>
        <v>0.93258426966292129</v>
      </c>
      <c r="CI1587" s="36">
        <f>IF(Table1[[#This Row],[Gov_Aye]]+Table1[[#This Row],[Gov_No]]=0,"",ABS(Table1[[#This Row],[Gov_Aye]]-Table1[[#This Row],[Gov_No]])/(Table1[[#This Row],[Gov_Aye]]+Table1[[#This Row],[Gov_No]]))</f>
        <v>0.8651685393258427</v>
      </c>
      <c r="CJ1587" s="36">
        <f>IF(Table1[[#This Row],[Opp_Aye]]+Table1[[#This Row],[Opp_No]]=0,"",ABS(Table1[[#This Row],[Opp_Aye]]-Table1[[#This Row],[Opp_No]])/(Table1[[#This Row],[Opp_Aye]]+Table1[[#This Row],[Opp_No]]))</f>
        <v>1</v>
      </c>
      <c r="CK15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0.90386619424760295</v>
      </c>
    </row>
    <row r="1588" spans="1:89" hidden="1" x14ac:dyDescent="0.75">
      <c r="A1588" s="2">
        <v>855</v>
      </c>
      <c r="B1588" s="15">
        <v>44103</v>
      </c>
      <c r="C1588" s="16">
        <v>0.75277777777777777</v>
      </c>
      <c r="D1588" s="2">
        <v>113</v>
      </c>
      <c r="E1588" s="19" t="s">
        <v>902</v>
      </c>
      <c r="F1588" s="2" t="s">
        <v>2024</v>
      </c>
      <c r="G1588" s="2"/>
      <c r="H1588" s="2">
        <v>256</v>
      </c>
      <c r="I1588" s="2">
        <v>350</v>
      </c>
      <c r="J1588" s="2">
        <v>0</v>
      </c>
      <c r="K1588" s="2">
        <v>1</v>
      </c>
      <c r="L1588" s="2">
        <v>0</v>
      </c>
      <c r="M1588" s="3">
        <v>1</v>
      </c>
      <c r="N1588" s="2">
        <v>0</v>
      </c>
      <c r="O1588" s="2">
        <v>0</v>
      </c>
      <c r="P1588" s="2">
        <v>1</v>
      </c>
      <c r="Q1588" s="2">
        <v>2</v>
      </c>
      <c r="R1588" s="4">
        <v>190</v>
      </c>
      <c r="S1588" s="2">
        <v>10</v>
      </c>
      <c r="T1588" s="2">
        <v>3</v>
      </c>
      <c r="U1588" s="2">
        <v>0</v>
      </c>
      <c r="V1588" s="2">
        <v>48</v>
      </c>
      <c r="W1588" s="2">
        <v>2</v>
      </c>
      <c r="X1588" s="2">
        <v>0</v>
      </c>
      <c r="Y1588" s="2">
        <v>0</v>
      </c>
      <c r="Z1588" s="2">
        <v>0</v>
      </c>
      <c r="AA1588" s="2">
        <v>0</v>
      </c>
      <c r="AB1588" s="2">
        <v>0</v>
      </c>
      <c r="AC1588" s="2">
        <v>0</v>
      </c>
      <c r="AD1588" s="2">
        <v>0</v>
      </c>
      <c r="AE1588" s="2">
        <v>0</v>
      </c>
      <c r="AF1588" s="2">
        <v>0</v>
      </c>
      <c r="AG1588" s="3">
        <v>342</v>
      </c>
      <c r="AH1588" s="2">
        <v>8</v>
      </c>
      <c r="AI1588" s="2">
        <v>0</v>
      </c>
      <c r="AJ1588" s="2">
        <v>0</v>
      </c>
      <c r="AK1588" s="2">
        <v>0</v>
      </c>
      <c r="AL1588" s="4">
        <v>0</v>
      </c>
      <c r="AM1588" s="2">
        <v>0</v>
      </c>
      <c r="AN1588" s="2">
        <v>0</v>
      </c>
      <c r="AO1588" s="2">
        <v>0</v>
      </c>
      <c r="AP1588" s="2">
        <v>0</v>
      </c>
      <c r="AQ1588" s="2">
        <v>0</v>
      </c>
      <c r="AR1588" s="2">
        <v>0</v>
      </c>
      <c r="AS1588" s="2">
        <v>0</v>
      </c>
      <c r="AT1588" s="2">
        <v>0</v>
      </c>
      <c r="AU1588" s="2">
        <v>0</v>
      </c>
      <c r="AV1588" s="2">
        <v>0</v>
      </c>
      <c r="AW1588" s="2">
        <v>0</v>
      </c>
      <c r="AX1588" s="2">
        <v>0</v>
      </c>
      <c r="AY1588" s="2">
        <v>0</v>
      </c>
      <c r="AZ1588" s="2">
        <v>0</v>
      </c>
      <c r="BA1588" s="44">
        <v>1</v>
      </c>
      <c r="BB1588" s="2">
        <v>0</v>
      </c>
      <c r="BC1588" s="2">
        <v>0</v>
      </c>
      <c r="BD1588" s="2">
        <v>0</v>
      </c>
      <c r="BE1588" s="2">
        <v>0</v>
      </c>
      <c r="BF1588" s="45">
        <v>0</v>
      </c>
      <c r="BG1588" s="2">
        <v>0</v>
      </c>
      <c r="BH1588" s="2">
        <v>0</v>
      </c>
      <c r="BI1588" s="2">
        <v>0</v>
      </c>
      <c r="BJ1588" s="2">
        <v>0</v>
      </c>
      <c r="BK1588" s="2">
        <v>0</v>
      </c>
      <c r="BL1588" s="2">
        <v>0</v>
      </c>
      <c r="BM1588" s="2">
        <v>0</v>
      </c>
      <c r="BN1588" s="2">
        <v>0</v>
      </c>
      <c r="BO1588" s="2">
        <v>0</v>
      </c>
      <c r="BP1588" s="2">
        <v>0</v>
      </c>
      <c r="BQ1588" s="2">
        <v>0</v>
      </c>
      <c r="BR1588" s="2">
        <v>1</v>
      </c>
      <c r="BS1588" s="2">
        <v>608</v>
      </c>
      <c r="BT1588" s="2">
        <v>0</v>
      </c>
      <c r="BU1588" s="5">
        <v>0.94</v>
      </c>
      <c r="BV1588" s="5">
        <f>IFERROR($BF1588/($AL1588+$R1588), "No Votes")</f>
        <v>0</v>
      </c>
      <c r="BW1588" s="5">
        <f>IFERROR($BA1588/($AG1588+$M1588), "No Votes")</f>
        <v>2.9154518950437317E-3</v>
      </c>
      <c r="BX1588" t="s">
        <v>2156</v>
      </c>
      <c r="BY1588" s="5" t="s">
        <v>2093</v>
      </c>
      <c r="BZ1588" s="5" t="s">
        <v>2088</v>
      </c>
      <c r="CA1588" s="28" t="str">
        <f>IF(Table1[[#This Row],[Party]]="Labour","Conservative","Labour")</f>
        <v>Labour</v>
      </c>
      <c r="CB1588" s="28" cm="1">
        <f t="array" ref="CB15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588" s="28" cm="1">
        <f t="array" ref="CC15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342</v>
      </c>
      <c r="CD1588" s="28">
        <f>IF(TRIM(Table1[[#This Row],[Party]])="Labour",Table1[[#This Row],[Conservative_Aye]],Table1[[#This Row],[Labour_Aye]])</f>
        <v>190</v>
      </c>
      <c r="CE1588" s="28">
        <f>IF(TRIM(Table1[[#This Row],[Party]])="Labour",Table1[[#This Row],[Conservative_No]],Table1[[#This Row],[Labour_No]])</f>
        <v>0</v>
      </c>
      <c r="CF1588" s="36">
        <f>IF(Table1[[#This Row],[Gov_Aye]]+Table1[[#This Row],[Gov_No]]=0,"",Table1[[#This Row],[Gov_Aye]]/(Table1[[#This Row],[Gov_Aye]]+Table1[[#This Row],[Gov_No]]))</f>
        <v>2.9154518950437317E-3</v>
      </c>
      <c r="CG1588" s="36">
        <f>IF(Table1[[#This Row],[Opp_Aye]]+Table1[[#This Row],[Opp_No]]=0,"",Table1[[#This Row],[Opp_Aye]]/(Table1[[#This Row],[Opp_Aye]]+Table1[[#This Row],[Opp_No]]))</f>
        <v>1</v>
      </c>
      <c r="CH1588" s="36">
        <f>IF(OR(Table1[[#This Row],[Gov_Share]]="",Table1[[#This Row],[Opp_Share]]=""),"",ABS(Table1[[#This Row],[Gov_Share]]-Table1[[#This Row],[Opp_Share]]))</f>
        <v>0.99708454810495628</v>
      </c>
      <c r="CI1588" s="36">
        <f>IF(Table1[[#This Row],[Gov_Aye]]+Table1[[#This Row],[Gov_No]]=0,"",ABS(Table1[[#This Row],[Gov_Aye]]-Table1[[#This Row],[Gov_No]])/(Table1[[#This Row],[Gov_Aye]]+Table1[[#This Row],[Gov_No]]))</f>
        <v>0.99416909620991256</v>
      </c>
      <c r="CJ1588" s="36">
        <f>IF(Table1[[#This Row],[Opp_Aye]]+Table1[[#This Row],[Opp_No]]=0,"",ABS(Table1[[#This Row],[Opp_Aye]]-Table1[[#This Row],[Opp_No]])/(Table1[[#This Row],[Opp_Aye]]+Table1[[#This Row],[Opp_No]]))</f>
        <v>1</v>
      </c>
      <c r="CK15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0.97021276595744677</v>
      </c>
    </row>
    <row r="1589" spans="1:89" ht="29.5" x14ac:dyDescent="0.75">
      <c r="A1589">
        <v>690</v>
      </c>
      <c r="B1589" s="17">
        <v>43635</v>
      </c>
      <c r="C1589" s="18">
        <v>0.6743055555555556</v>
      </c>
      <c r="D1589">
        <v>421</v>
      </c>
      <c r="E1589" s="20" t="s">
        <v>1656</v>
      </c>
      <c r="H1589">
        <v>211</v>
      </c>
      <c r="I1589">
        <v>132</v>
      </c>
      <c r="J1589">
        <v>0</v>
      </c>
      <c r="K1589">
        <v>0</v>
      </c>
      <c r="L1589">
        <v>1</v>
      </c>
      <c r="M1589" s="3">
        <v>14</v>
      </c>
      <c r="N1589">
        <v>1</v>
      </c>
      <c r="O1589">
        <v>0</v>
      </c>
      <c r="P1589">
        <v>1</v>
      </c>
      <c r="Q1589">
        <v>5</v>
      </c>
      <c r="R1589" s="4">
        <v>151</v>
      </c>
      <c r="S1589">
        <v>5</v>
      </c>
      <c r="T1589">
        <v>4</v>
      </c>
      <c r="U1589">
        <v>0</v>
      </c>
      <c r="V1589">
        <v>29</v>
      </c>
      <c r="W1589">
        <v>0</v>
      </c>
      <c r="X1589">
        <v>0</v>
      </c>
      <c r="Y1589">
        <v>0</v>
      </c>
      <c r="Z1589">
        <v>0</v>
      </c>
      <c r="AA1589">
        <v>0</v>
      </c>
      <c r="AB1589">
        <v>0</v>
      </c>
      <c r="AC1589">
        <v>0</v>
      </c>
      <c r="AD1589">
        <v>0</v>
      </c>
      <c r="AE1589">
        <v>0</v>
      </c>
      <c r="AF1589">
        <v>0</v>
      </c>
      <c r="AG1589" s="3">
        <v>130</v>
      </c>
      <c r="AH1589">
        <v>2</v>
      </c>
      <c r="AI1589">
        <v>0</v>
      </c>
      <c r="AJ1589">
        <v>0</v>
      </c>
      <c r="AK1589">
        <v>0</v>
      </c>
      <c r="AL1589" s="4">
        <v>0</v>
      </c>
      <c r="AM1589">
        <v>0</v>
      </c>
      <c r="AN1589">
        <v>0</v>
      </c>
      <c r="AO1589">
        <v>0</v>
      </c>
      <c r="AP1589">
        <v>0</v>
      </c>
      <c r="AQ1589">
        <v>0</v>
      </c>
      <c r="AR1589">
        <v>0</v>
      </c>
      <c r="AS1589">
        <v>0</v>
      </c>
      <c r="AT1589">
        <v>0</v>
      </c>
      <c r="AU1589">
        <v>0</v>
      </c>
      <c r="AV1589">
        <v>0</v>
      </c>
      <c r="AW1589">
        <v>0</v>
      </c>
      <c r="AX1589">
        <v>0</v>
      </c>
      <c r="AY1589">
        <v>0</v>
      </c>
      <c r="AZ1589">
        <v>0</v>
      </c>
      <c r="BA1589">
        <v>14</v>
      </c>
      <c r="BB1589">
        <v>1</v>
      </c>
      <c r="BC1589">
        <v>0</v>
      </c>
      <c r="BD1589">
        <v>0</v>
      </c>
      <c r="BE1589">
        <v>0</v>
      </c>
      <c r="BF1589">
        <v>0</v>
      </c>
      <c r="BG1589">
        <v>0</v>
      </c>
      <c r="BH1589">
        <v>0</v>
      </c>
      <c r="BI1589">
        <v>0</v>
      </c>
      <c r="BJ1589">
        <v>0</v>
      </c>
      <c r="BK1589">
        <v>0</v>
      </c>
      <c r="BL1589">
        <v>0</v>
      </c>
      <c r="BM1589">
        <v>0</v>
      </c>
      <c r="BN1589">
        <v>0</v>
      </c>
      <c r="BO1589">
        <v>0</v>
      </c>
      <c r="BP1589">
        <v>0</v>
      </c>
      <c r="BQ1589">
        <v>0</v>
      </c>
      <c r="BR1589">
        <v>15</v>
      </c>
      <c r="BS1589">
        <v>343</v>
      </c>
      <c r="BT1589">
        <v>4.3731777999999999E-2</v>
      </c>
      <c r="BU1589" s="1">
        <v>0.53</v>
      </c>
      <c r="BV1589" s="5">
        <f>IFERROR($BF1589/($AL1589+$R1589), "No Votes")</f>
        <v>0</v>
      </c>
      <c r="BW1589" s="5">
        <f>IFERROR($BA1589/($AG1589+$M1589), "No Votes")</f>
        <v>9.7222222222222224E-2</v>
      </c>
      <c r="BX1589" t="s">
        <v>2157</v>
      </c>
      <c r="BY1589" s="5" t="s">
        <v>2086</v>
      </c>
      <c r="BZ1589" s="5" t="s">
        <v>2088</v>
      </c>
      <c r="CA1589" s="28" t="str">
        <f>IF(Table1[[#This Row],[Party]]="Labour","Conservative","Labour")</f>
        <v>Labour</v>
      </c>
      <c r="CB1589" s="28" cm="1">
        <f t="array" ref="CB15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14</v>
      </c>
      <c r="CC1589" s="28" cm="1">
        <f t="array" ref="CC15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130</v>
      </c>
      <c r="CD1589" s="28">
        <f>IF(TRIM(Table1[[#This Row],[Party]])="Labour",Table1[[#This Row],[Conservative_Aye]],Table1[[#This Row],[Labour_Aye]])</f>
        <v>151</v>
      </c>
      <c r="CE1589" s="28">
        <f>IF(TRIM(Table1[[#This Row],[Party]])="Labour",Table1[[#This Row],[Conservative_No]],Table1[[#This Row],[Labour_No]])</f>
        <v>0</v>
      </c>
      <c r="CF1589" s="36">
        <f>IF(Table1[[#This Row],[Gov_Aye]]+Table1[[#This Row],[Gov_No]]=0,"",Table1[[#This Row],[Gov_Aye]]/(Table1[[#This Row],[Gov_Aye]]+Table1[[#This Row],[Gov_No]]))</f>
        <v>9.7222222222222224E-2</v>
      </c>
      <c r="CG1589" s="36">
        <f>IF(Table1[[#This Row],[Opp_Aye]]+Table1[[#This Row],[Opp_No]]=0,"",Table1[[#This Row],[Opp_Aye]]/(Table1[[#This Row],[Opp_Aye]]+Table1[[#This Row],[Opp_No]]))</f>
        <v>1</v>
      </c>
      <c r="CH1589" s="36">
        <f>IF(OR(Table1[[#This Row],[Gov_Share]]="",Table1[[#This Row],[Opp_Share]]=""),"",ABS(Table1[[#This Row],[Gov_Share]]-Table1[[#This Row],[Opp_Share]]))</f>
        <v>0.90277777777777779</v>
      </c>
      <c r="CI1589" s="36">
        <f>IF(Table1[[#This Row],[Gov_Aye]]+Table1[[#This Row],[Gov_No]]=0,"",ABS(Table1[[#This Row],[Gov_Aye]]-Table1[[#This Row],[Gov_No]])/(Table1[[#This Row],[Gov_Aye]]+Table1[[#This Row],[Gov_No]]))</f>
        <v>0.80555555555555558</v>
      </c>
      <c r="CJ1589" s="36">
        <f>IF(Table1[[#This Row],[Opp_Aye]]+Table1[[#This Row],[Opp_No]]=0,"",ABS(Table1[[#This Row],[Opp_Aye]]-Table1[[#This Row],[Opp_No]])/(Table1[[#This Row],[Opp_Aye]]+Table1[[#This Row],[Opp_No]]))</f>
        <v>1</v>
      </c>
      <c r="CK15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0.87342262802015591</v>
      </c>
    </row>
    <row r="1590" spans="1:89" hidden="1" x14ac:dyDescent="0.75">
      <c r="A1590" s="2">
        <v>1687</v>
      </c>
      <c r="B1590" s="15">
        <v>45264</v>
      </c>
      <c r="C1590" s="16">
        <v>0.89444444444444449</v>
      </c>
      <c r="D1590" s="2">
        <v>23</v>
      </c>
      <c r="E1590" s="19" t="s">
        <v>118</v>
      </c>
      <c r="F1590" s="2" t="s">
        <v>2070</v>
      </c>
      <c r="G1590" s="2"/>
      <c r="H1590" s="2">
        <v>246</v>
      </c>
      <c r="I1590" s="2">
        <v>242</v>
      </c>
      <c r="J1590" s="2">
        <v>1</v>
      </c>
      <c r="K1590" s="2">
        <v>1</v>
      </c>
      <c r="L1590" s="2">
        <v>0</v>
      </c>
      <c r="M1590" s="3">
        <v>22</v>
      </c>
      <c r="N1590" s="2">
        <v>8</v>
      </c>
      <c r="O1590" s="2">
        <v>0</v>
      </c>
      <c r="P1590" s="2">
        <v>1</v>
      </c>
      <c r="Q1590" s="2">
        <v>4</v>
      </c>
      <c r="R1590" s="4">
        <v>162</v>
      </c>
      <c r="S1590" s="2">
        <v>14</v>
      </c>
      <c r="T1590" s="2">
        <v>3</v>
      </c>
      <c r="U1590" s="2">
        <v>0</v>
      </c>
      <c r="V1590" s="2">
        <v>29</v>
      </c>
      <c r="W1590" s="2">
        <v>2</v>
      </c>
      <c r="X1590" s="2">
        <v>0</v>
      </c>
      <c r="Y1590" s="2">
        <v>0</v>
      </c>
      <c r="Z1590" s="2">
        <v>0</v>
      </c>
      <c r="AA1590" s="2">
        <v>0</v>
      </c>
      <c r="AB1590" s="2">
        <v>0</v>
      </c>
      <c r="AC1590" s="2">
        <v>0</v>
      </c>
      <c r="AD1590" s="2">
        <v>0</v>
      </c>
      <c r="AE1590" s="2">
        <v>0</v>
      </c>
      <c r="AF1590" s="2">
        <v>0</v>
      </c>
      <c r="AG1590" s="3">
        <v>239</v>
      </c>
      <c r="AH1590" s="2">
        <v>0</v>
      </c>
      <c r="AI1590" s="2">
        <v>0</v>
      </c>
      <c r="AJ1590" s="2">
        <v>0</v>
      </c>
      <c r="AK1590" s="2">
        <v>1</v>
      </c>
      <c r="AL1590" s="4">
        <v>0</v>
      </c>
      <c r="AM1590" s="2">
        <v>0</v>
      </c>
      <c r="AN1590" s="2">
        <v>0</v>
      </c>
      <c r="AO1590" s="2">
        <v>0</v>
      </c>
      <c r="AP1590" s="2">
        <v>0</v>
      </c>
      <c r="AQ1590" s="2">
        <v>0</v>
      </c>
      <c r="AR1590" s="2">
        <v>0</v>
      </c>
      <c r="AS1590" s="2">
        <v>1</v>
      </c>
      <c r="AT1590" s="2">
        <v>0</v>
      </c>
      <c r="AU1590" s="2">
        <v>0</v>
      </c>
      <c r="AV1590" s="2">
        <v>0</v>
      </c>
      <c r="AW1590" s="2">
        <v>0</v>
      </c>
      <c r="AX1590" s="2">
        <v>0</v>
      </c>
      <c r="AY1590" s="2">
        <v>0</v>
      </c>
      <c r="AZ1590" s="2">
        <v>0</v>
      </c>
      <c r="BA1590" s="44">
        <v>22</v>
      </c>
      <c r="BB1590" s="2">
        <v>0</v>
      </c>
      <c r="BC1590" s="2">
        <v>0</v>
      </c>
      <c r="BD1590" s="2">
        <v>0</v>
      </c>
      <c r="BE1590" s="2">
        <v>1</v>
      </c>
      <c r="BF1590" s="45">
        <v>0</v>
      </c>
      <c r="BG1590" s="2">
        <v>0</v>
      </c>
      <c r="BH1590" s="2">
        <v>0</v>
      </c>
      <c r="BI1590" s="2">
        <v>0</v>
      </c>
      <c r="BJ1590" s="2">
        <v>0</v>
      </c>
      <c r="BK1590" s="2">
        <v>0</v>
      </c>
      <c r="BL1590" s="2">
        <v>0</v>
      </c>
      <c r="BM1590" s="2">
        <v>0</v>
      </c>
      <c r="BN1590" s="2">
        <v>0</v>
      </c>
      <c r="BO1590" s="2">
        <v>0</v>
      </c>
      <c r="BP1590" s="2">
        <v>0</v>
      </c>
      <c r="BQ1590" s="2">
        <v>0</v>
      </c>
      <c r="BR1590" s="2">
        <v>23</v>
      </c>
      <c r="BS1590" s="2">
        <v>488</v>
      </c>
      <c r="BT1590" s="2">
        <v>0.05</v>
      </c>
      <c r="BU1590" s="5">
        <v>0.75</v>
      </c>
      <c r="BV1590" s="5">
        <f>IFERROR($BF1590/($AL1590+$R1590), "No Votes")</f>
        <v>0</v>
      </c>
      <c r="BW1590" s="5">
        <f>IFERROR($BA1590/($AG1590+$M1590), "No Votes")</f>
        <v>8.4291187739463605E-2</v>
      </c>
      <c r="BX1590" t="s">
        <v>2156</v>
      </c>
      <c r="BY1590" s="5" t="s">
        <v>2096</v>
      </c>
      <c r="BZ1590" s="5" t="s">
        <v>2088</v>
      </c>
      <c r="CA1590" s="28" t="str">
        <f>IF(Table1[[#This Row],[Party]]="Labour","Conservative","Labour")</f>
        <v>Labour</v>
      </c>
      <c r="CB1590" s="28" cm="1">
        <f t="array" ref="CB15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22</v>
      </c>
      <c r="CC1590" s="28" cm="1">
        <f t="array" ref="CC15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239</v>
      </c>
      <c r="CD1590" s="28">
        <f>IF(TRIM(Table1[[#This Row],[Party]])="Labour",Table1[[#This Row],[Conservative_Aye]],Table1[[#This Row],[Labour_Aye]])</f>
        <v>162</v>
      </c>
      <c r="CE1590" s="28">
        <f>IF(TRIM(Table1[[#This Row],[Party]])="Labour",Table1[[#This Row],[Conservative_No]],Table1[[#This Row],[Labour_No]])</f>
        <v>0</v>
      </c>
      <c r="CF1590" s="36">
        <f>IF(Table1[[#This Row],[Gov_Aye]]+Table1[[#This Row],[Gov_No]]=0,"",Table1[[#This Row],[Gov_Aye]]/(Table1[[#This Row],[Gov_Aye]]+Table1[[#This Row],[Gov_No]]))</f>
        <v>8.4291187739463605E-2</v>
      </c>
      <c r="CG1590" s="36">
        <f>IF(Table1[[#This Row],[Opp_Aye]]+Table1[[#This Row],[Opp_No]]=0,"",Table1[[#This Row],[Opp_Aye]]/(Table1[[#This Row],[Opp_Aye]]+Table1[[#This Row],[Opp_No]]))</f>
        <v>1</v>
      </c>
      <c r="CH1590" s="36">
        <f>IF(OR(Table1[[#This Row],[Gov_Share]]="",Table1[[#This Row],[Opp_Share]]=""),"",ABS(Table1[[#This Row],[Gov_Share]]-Table1[[#This Row],[Opp_Share]]))</f>
        <v>0.91570881226053635</v>
      </c>
      <c r="CI1590" s="36">
        <f>IF(Table1[[#This Row],[Gov_Aye]]+Table1[[#This Row],[Gov_No]]=0,"",ABS(Table1[[#This Row],[Gov_Aye]]-Table1[[#This Row],[Gov_No]])/(Table1[[#This Row],[Gov_Aye]]+Table1[[#This Row],[Gov_No]]))</f>
        <v>0.83141762452107282</v>
      </c>
      <c r="CJ1590" s="36">
        <f>IF(Table1[[#This Row],[Opp_Aye]]+Table1[[#This Row],[Opp_No]]=0,"",ABS(Table1[[#This Row],[Opp_Aye]]-Table1[[#This Row],[Opp_No]])/(Table1[[#This Row],[Opp_Aye]]+Table1[[#This Row],[Opp_No]]))</f>
        <v>1</v>
      </c>
      <c r="CK15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0.8726246784499212</v>
      </c>
    </row>
    <row r="1591" spans="1:89" ht="29.5" hidden="1" x14ac:dyDescent="0.75">
      <c r="A1591">
        <v>1078</v>
      </c>
      <c r="B1591" s="17">
        <v>44390</v>
      </c>
      <c r="C1591" s="18">
        <v>0.80486111111111114</v>
      </c>
      <c r="D1591">
        <v>53</v>
      </c>
      <c r="E1591" s="20" t="s">
        <v>109</v>
      </c>
      <c r="F1591" t="s">
        <v>2068</v>
      </c>
      <c r="G1591" t="s">
        <v>2079</v>
      </c>
      <c r="H1591">
        <v>319</v>
      </c>
      <c r="I1591">
        <v>246</v>
      </c>
      <c r="J1591">
        <v>0</v>
      </c>
      <c r="K1591">
        <v>0</v>
      </c>
      <c r="L1591">
        <v>0</v>
      </c>
      <c r="M1591" s="3">
        <v>314</v>
      </c>
      <c r="N1591">
        <v>0</v>
      </c>
      <c r="O1591">
        <v>0</v>
      </c>
      <c r="P1591">
        <v>0</v>
      </c>
      <c r="Q1591">
        <v>1</v>
      </c>
      <c r="R1591" s="4">
        <v>2</v>
      </c>
      <c r="S1591">
        <v>0</v>
      </c>
      <c r="T1591">
        <v>0</v>
      </c>
      <c r="U1591">
        <v>0</v>
      </c>
      <c r="V1591">
        <v>0</v>
      </c>
      <c r="W1591">
        <v>0</v>
      </c>
      <c r="X1591">
        <v>0</v>
      </c>
      <c r="Y1591">
        <v>0</v>
      </c>
      <c r="Z1591">
        <v>0</v>
      </c>
      <c r="AA1591">
        <v>0</v>
      </c>
      <c r="AB1591">
        <v>0</v>
      </c>
      <c r="AC1591">
        <v>0</v>
      </c>
      <c r="AD1591">
        <v>0</v>
      </c>
      <c r="AE1591">
        <v>1</v>
      </c>
      <c r="AF1591">
        <v>0</v>
      </c>
      <c r="AG1591" s="3">
        <v>31</v>
      </c>
      <c r="AH1591">
        <v>6</v>
      </c>
      <c r="AI1591">
        <v>0</v>
      </c>
      <c r="AJ1591">
        <v>1</v>
      </c>
      <c r="AK1591">
        <v>2</v>
      </c>
      <c r="AL1591" s="4">
        <v>194</v>
      </c>
      <c r="AM1591">
        <v>12</v>
      </c>
      <c r="AN1591">
        <v>0</v>
      </c>
      <c r="AO1591">
        <v>0</v>
      </c>
      <c r="AP1591">
        <v>0</v>
      </c>
      <c r="AQ1591">
        <v>0</v>
      </c>
      <c r="AR1591">
        <v>0</v>
      </c>
      <c r="AS1591">
        <v>0</v>
      </c>
      <c r="AT1591">
        <v>0</v>
      </c>
      <c r="AU1591">
        <v>0</v>
      </c>
      <c r="AV1591">
        <v>0</v>
      </c>
      <c r="AW1591">
        <v>0</v>
      </c>
      <c r="AX1591">
        <v>0</v>
      </c>
      <c r="AY1591">
        <v>0</v>
      </c>
      <c r="AZ1591">
        <v>0</v>
      </c>
      <c r="BA1591" s="3">
        <v>31</v>
      </c>
      <c r="BB1591">
        <v>0</v>
      </c>
      <c r="BC1591">
        <v>0</v>
      </c>
      <c r="BD1591">
        <v>0</v>
      </c>
      <c r="BE1591">
        <v>1</v>
      </c>
      <c r="BF1591" s="4">
        <v>2</v>
      </c>
      <c r="BG1591">
        <v>0</v>
      </c>
      <c r="BH1591">
        <v>0</v>
      </c>
      <c r="BI1591">
        <v>0</v>
      </c>
      <c r="BJ1591">
        <v>0</v>
      </c>
      <c r="BK1591">
        <v>0</v>
      </c>
      <c r="BL1591">
        <v>0</v>
      </c>
      <c r="BM1591">
        <v>0</v>
      </c>
      <c r="BN1591">
        <v>0</v>
      </c>
      <c r="BO1591">
        <v>0</v>
      </c>
      <c r="BP1591">
        <v>0</v>
      </c>
      <c r="BQ1591">
        <v>0</v>
      </c>
      <c r="BR1591">
        <v>34</v>
      </c>
      <c r="BS1591">
        <v>564</v>
      </c>
      <c r="BT1591">
        <v>0.06</v>
      </c>
      <c r="BU1591" s="1">
        <v>0.87</v>
      </c>
      <c r="BV1591" s="5">
        <f>IFERROR($BF1591/($AL1591+$R1591), "No Votes")</f>
        <v>1.020408163265306E-2</v>
      </c>
      <c r="BW1591" s="5">
        <f>IFERROR($BA1591/($AG1591+$M1591), "No Votes")</f>
        <v>8.9855072463768115E-2</v>
      </c>
      <c r="BX1591" t="s">
        <v>2156</v>
      </c>
      <c r="BY1591" s="5" t="s">
        <v>2093</v>
      </c>
      <c r="BZ1591" s="5" t="s">
        <v>2088</v>
      </c>
      <c r="CA1591" s="28" t="str">
        <f>IF(Table1[[#This Row],[Party]]="Labour","Conservative","Labour")</f>
        <v>Labour</v>
      </c>
      <c r="CB1591" s="28" cm="1">
        <f t="array" ref="CB15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314</v>
      </c>
      <c r="CC1591" s="28" cm="1">
        <f t="array" ref="CC15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v>
      </c>
      <c r="CD1591" s="28">
        <f>IF(TRIM(Table1[[#This Row],[Party]])="Labour",Table1[[#This Row],[Conservative_Aye]],Table1[[#This Row],[Labour_Aye]])</f>
        <v>2</v>
      </c>
      <c r="CE1591" s="28">
        <f>IF(TRIM(Table1[[#This Row],[Party]])="Labour",Table1[[#This Row],[Conservative_No]],Table1[[#This Row],[Labour_No]])</f>
        <v>194</v>
      </c>
      <c r="CF1591" s="36">
        <f>IF(Table1[[#This Row],[Gov_Aye]]+Table1[[#This Row],[Gov_No]]=0,"",Table1[[#This Row],[Gov_Aye]]/(Table1[[#This Row],[Gov_Aye]]+Table1[[#This Row],[Gov_No]]))</f>
        <v>0.91014492753623188</v>
      </c>
      <c r="CG1591" s="36">
        <f>IF(Table1[[#This Row],[Opp_Aye]]+Table1[[#This Row],[Opp_No]]=0,"",Table1[[#This Row],[Opp_Aye]]/(Table1[[#This Row],[Opp_Aye]]+Table1[[#This Row],[Opp_No]]))</f>
        <v>1.020408163265306E-2</v>
      </c>
      <c r="CH1591" s="36">
        <f>IF(OR(Table1[[#This Row],[Gov_Share]]="",Table1[[#This Row],[Opp_Share]]=""),"",ABS(Table1[[#This Row],[Gov_Share]]-Table1[[#This Row],[Opp_Share]]))</f>
        <v>0.89994084590357881</v>
      </c>
      <c r="CI1591" s="36">
        <f>IF(Table1[[#This Row],[Gov_Aye]]+Table1[[#This Row],[Gov_No]]=0,"",ABS(Table1[[#This Row],[Gov_Aye]]-Table1[[#This Row],[Gov_No]])/(Table1[[#This Row],[Gov_Aye]]+Table1[[#This Row],[Gov_No]]))</f>
        <v>0.82028985507246377</v>
      </c>
      <c r="CJ1591" s="36">
        <f>IF(Table1[[#This Row],[Opp_Aye]]+Table1[[#This Row],[Opp_No]]=0,"",ABS(Table1[[#This Row],[Opp_Aye]]-Table1[[#This Row],[Opp_No]])/(Table1[[#This Row],[Opp_Aye]]+Table1[[#This Row],[Opp_No]]))</f>
        <v>0.97959183673469385</v>
      </c>
      <c r="CK15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0.87227439550949915</v>
      </c>
    </row>
    <row r="1592" spans="1:89" hidden="1" x14ac:dyDescent="0.75">
      <c r="A1592" s="2">
        <v>857</v>
      </c>
      <c r="B1592" s="15">
        <v>44103</v>
      </c>
      <c r="C1592" s="16">
        <v>0.77500000000000002</v>
      </c>
      <c r="D1592" s="2">
        <v>115</v>
      </c>
      <c r="E1592" s="19" t="s">
        <v>895</v>
      </c>
      <c r="F1592" s="2" t="s">
        <v>2024</v>
      </c>
      <c r="G1592" s="2"/>
      <c r="H1592" s="2">
        <v>264</v>
      </c>
      <c r="I1592" s="2">
        <v>342</v>
      </c>
      <c r="J1592" s="2">
        <v>0</v>
      </c>
      <c r="K1592" s="2">
        <v>1</v>
      </c>
      <c r="L1592" s="2">
        <v>0</v>
      </c>
      <c r="M1592" s="3">
        <v>1</v>
      </c>
      <c r="N1592" s="2">
        <v>8</v>
      </c>
      <c r="O1592" s="2">
        <v>0</v>
      </c>
      <c r="P1592" s="2">
        <v>1</v>
      </c>
      <c r="Q1592" s="2">
        <v>2</v>
      </c>
      <c r="R1592" s="4">
        <v>191</v>
      </c>
      <c r="S1592" s="2">
        <v>10</v>
      </c>
      <c r="T1592" s="2">
        <v>3</v>
      </c>
      <c r="U1592" s="2">
        <v>0</v>
      </c>
      <c r="V1592" s="2">
        <v>48</v>
      </c>
      <c r="W1592" s="2">
        <v>0</v>
      </c>
      <c r="X1592" s="2">
        <v>0</v>
      </c>
      <c r="Y1592" s="2">
        <v>0</v>
      </c>
      <c r="Z1592" s="2">
        <v>0</v>
      </c>
      <c r="AA1592" s="2">
        <v>0</v>
      </c>
      <c r="AB1592" s="2">
        <v>0</v>
      </c>
      <c r="AC1592" s="2">
        <v>0</v>
      </c>
      <c r="AD1592" s="2">
        <v>0</v>
      </c>
      <c r="AE1592" s="2">
        <v>0</v>
      </c>
      <c r="AF1592" s="2">
        <v>0</v>
      </c>
      <c r="AG1592" s="3">
        <v>341</v>
      </c>
      <c r="AH1592" s="2">
        <v>0</v>
      </c>
      <c r="AI1592" s="2">
        <v>0</v>
      </c>
      <c r="AJ1592" s="2">
        <v>0</v>
      </c>
      <c r="AK1592" s="2">
        <v>0</v>
      </c>
      <c r="AL1592" s="4">
        <v>0</v>
      </c>
      <c r="AM1592" s="2">
        <v>0</v>
      </c>
      <c r="AN1592" s="2">
        <v>0</v>
      </c>
      <c r="AO1592" s="2">
        <v>0</v>
      </c>
      <c r="AP1592" s="2">
        <v>0</v>
      </c>
      <c r="AQ1592" s="2">
        <v>0</v>
      </c>
      <c r="AR1592" s="2">
        <v>0</v>
      </c>
      <c r="AS1592" s="2">
        <v>0</v>
      </c>
      <c r="AT1592" s="2">
        <v>0</v>
      </c>
      <c r="AU1592" s="2">
        <v>0</v>
      </c>
      <c r="AV1592" s="2">
        <v>0</v>
      </c>
      <c r="AW1592" s="2">
        <v>0</v>
      </c>
      <c r="AX1592" s="2">
        <v>0</v>
      </c>
      <c r="AY1592" s="2">
        <v>0</v>
      </c>
      <c r="AZ1592" s="2">
        <v>0</v>
      </c>
      <c r="BA1592" s="44">
        <v>1</v>
      </c>
      <c r="BB1592" s="2">
        <v>0</v>
      </c>
      <c r="BC1592" s="2">
        <v>0</v>
      </c>
      <c r="BD1592" s="2">
        <v>0</v>
      </c>
      <c r="BE1592" s="2">
        <v>0</v>
      </c>
      <c r="BF1592" s="45">
        <v>0</v>
      </c>
      <c r="BG1592" s="2">
        <v>0</v>
      </c>
      <c r="BH1592" s="2">
        <v>0</v>
      </c>
      <c r="BI1592" s="2">
        <v>0</v>
      </c>
      <c r="BJ1592" s="2">
        <v>0</v>
      </c>
      <c r="BK1592" s="2">
        <v>0</v>
      </c>
      <c r="BL1592" s="2">
        <v>0</v>
      </c>
      <c r="BM1592" s="2">
        <v>0</v>
      </c>
      <c r="BN1592" s="2">
        <v>0</v>
      </c>
      <c r="BO1592" s="2">
        <v>0</v>
      </c>
      <c r="BP1592" s="2">
        <v>0</v>
      </c>
      <c r="BQ1592" s="2">
        <v>0</v>
      </c>
      <c r="BR1592" s="2">
        <v>1</v>
      </c>
      <c r="BS1592" s="2">
        <v>606</v>
      </c>
      <c r="BT1592" s="2">
        <v>0</v>
      </c>
      <c r="BU1592" s="5">
        <v>0.93</v>
      </c>
      <c r="BV1592" s="5">
        <f>IFERROR($BF1592/($AL1592+$R1592), "No Votes")</f>
        <v>0</v>
      </c>
      <c r="BW1592" s="5">
        <f>IFERROR($BA1592/($AG1592+$M1592), "No Votes")</f>
        <v>2.9239766081871343E-3</v>
      </c>
      <c r="BX1592" t="s">
        <v>2156</v>
      </c>
      <c r="BY1592" s="5" t="s">
        <v>2093</v>
      </c>
      <c r="BZ1592" s="5" t="s">
        <v>2088</v>
      </c>
      <c r="CA1592" s="28" t="str">
        <f>IF(Table1[[#This Row],[Party]]="Labour","Conservative","Labour")</f>
        <v>Labour</v>
      </c>
      <c r="CB1592" s="28" cm="1">
        <f t="array" ref="CB15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592" s="28" cm="1">
        <f t="array" ref="CC15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341</v>
      </c>
      <c r="CD1592" s="28">
        <f>IF(TRIM(Table1[[#This Row],[Party]])="Labour",Table1[[#This Row],[Conservative_Aye]],Table1[[#This Row],[Labour_Aye]])</f>
        <v>191</v>
      </c>
      <c r="CE1592" s="28">
        <f>IF(TRIM(Table1[[#This Row],[Party]])="Labour",Table1[[#This Row],[Conservative_No]],Table1[[#This Row],[Labour_No]])</f>
        <v>0</v>
      </c>
      <c r="CF1592" s="36">
        <f>IF(Table1[[#This Row],[Gov_Aye]]+Table1[[#This Row],[Gov_No]]=0,"",Table1[[#This Row],[Gov_Aye]]/(Table1[[#This Row],[Gov_Aye]]+Table1[[#This Row],[Gov_No]]))</f>
        <v>2.9239766081871343E-3</v>
      </c>
      <c r="CG1592" s="36">
        <f>IF(Table1[[#This Row],[Opp_Aye]]+Table1[[#This Row],[Opp_No]]=0,"",Table1[[#This Row],[Opp_Aye]]/(Table1[[#This Row],[Opp_Aye]]+Table1[[#This Row],[Opp_No]]))</f>
        <v>1</v>
      </c>
      <c r="CH1592" s="36">
        <f>IF(OR(Table1[[#This Row],[Gov_Share]]="",Table1[[#This Row],[Opp_Share]]=""),"",ABS(Table1[[#This Row],[Gov_Share]]-Table1[[#This Row],[Opp_Share]]))</f>
        <v>0.99707602339181289</v>
      </c>
      <c r="CI1592" s="36">
        <f>IF(Table1[[#This Row],[Gov_Aye]]+Table1[[#This Row],[Gov_No]]=0,"",ABS(Table1[[#This Row],[Gov_Aye]]-Table1[[#This Row],[Gov_No]])/(Table1[[#This Row],[Gov_Aye]]+Table1[[#This Row],[Gov_No]]))</f>
        <v>0.99415204678362568</v>
      </c>
      <c r="CJ1592" s="36">
        <f>IF(Table1[[#This Row],[Opp_Aye]]+Table1[[#This Row],[Opp_No]]=0,"",ABS(Table1[[#This Row],[Opp_Aye]]-Table1[[#This Row],[Opp_No]])/(Table1[[#This Row],[Opp_Aye]]+Table1[[#This Row],[Opp_No]]))</f>
        <v>1</v>
      </c>
      <c r="CK15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0.97012115722131009</v>
      </c>
    </row>
    <row r="1593" spans="1:89" ht="29.5" hidden="1" x14ac:dyDescent="0.75">
      <c r="A1593" s="2">
        <v>859</v>
      </c>
      <c r="B1593" s="15">
        <v>44103</v>
      </c>
      <c r="C1593" s="16">
        <v>0.83680555555555558</v>
      </c>
      <c r="D1593" s="2">
        <v>117</v>
      </c>
      <c r="E1593" s="19" t="s">
        <v>1005</v>
      </c>
      <c r="F1593" s="2" t="s">
        <v>2024</v>
      </c>
      <c r="G1593" s="2"/>
      <c r="H1593" s="2">
        <v>256</v>
      </c>
      <c r="I1593" s="2">
        <v>348</v>
      </c>
      <c r="J1593" s="2">
        <v>0</v>
      </c>
      <c r="K1593" s="2">
        <v>1</v>
      </c>
      <c r="L1593" s="2">
        <v>0</v>
      </c>
      <c r="M1593" s="3">
        <v>0</v>
      </c>
      <c r="N1593" s="2">
        <v>0</v>
      </c>
      <c r="O1593" s="2">
        <v>0</v>
      </c>
      <c r="P1593" s="2">
        <v>1</v>
      </c>
      <c r="Q1593" s="2">
        <v>2</v>
      </c>
      <c r="R1593" s="4">
        <v>192</v>
      </c>
      <c r="S1593" s="2">
        <v>10</v>
      </c>
      <c r="T1593" s="2">
        <v>3</v>
      </c>
      <c r="U1593" s="2">
        <v>0</v>
      </c>
      <c r="V1593" s="2">
        <v>46</v>
      </c>
      <c r="W1593" s="2">
        <v>2</v>
      </c>
      <c r="X1593" s="2">
        <v>0</v>
      </c>
      <c r="Y1593" s="2">
        <v>0</v>
      </c>
      <c r="Z1593" s="2">
        <v>0</v>
      </c>
      <c r="AA1593" s="2">
        <v>0</v>
      </c>
      <c r="AB1593" s="2">
        <v>0</v>
      </c>
      <c r="AC1593" s="2">
        <v>0</v>
      </c>
      <c r="AD1593" s="2">
        <v>0</v>
      </c>
      <c r="AE1593" s="2">
        <v>0</v>
      </c>
      <c r="AF1593" s="2">
        <v>0</v>
      </c>
      <c r="AG1593" s="3">
        <v>340</v>
      </c>
      <c r="AH1593" s="2">
        <v>8</v>
      </c>
      <c r="AI1593" s="2">
        <v>0</v>
      </c>
      <c r="AJ1593" s="2">
        <v>0</v>
      </c>
      <c r="AK1593" s="2">
        <v>0</v>
      </c>
      <c r="AL1593" s="4">
        <v>0</v>
      </c>
      <c r="AM1593" s="2">
        <v>0</v>
      </c>
      <c r="AN1593" s="2">
        <v>0</v>
      </c>
      <c r="AO1593" s="2">
        <v>0</v>
      </c>
      <c r="AP1593" s="2">
        <v>0</v>
      </c>
      <c r="AQ1593" s="2">
        <v>0</v>
      </c>
      <c r="AR1593" s="2">
        <v>0</v>
      </c>
      <c r="AS1593" s="2">
        <v>0</v>
      </c>
      <c r="AT1593" s="2">
        <v>0</v>
      </c>
      <c r="AU1593" s="2">
        <v>0</v>
      </c>
      <c r="AV1593" s="2">
        <v>0</v>
      </c>
      <c r="AW1593" s="2">
        <v>0</v>
      </c>
      <c r="AX1593" s="2">
        <v>0</v>
      </c>
      <c r="AY1593" s="2">
        <v>0</v>
      </c>
      <c r="AZ1593" s="2">
        <v>0</v>
      </c>
      <c r="BA1593" s="44">
        <v>0</v>
      </c>
      <c r="BB1593" s="2">
        <v>0</v>
      </c>
      <c r="BC1593" s="2">
        <v>0</v>
      </c>
      <c r="BD1593" s="2">
        <v>0</v>
      </c>
      <c r="BE1593" s="2">
        <v>0</v>
      </c>
      <c r="BF1593" s="45">
        <v>0</v>
      </c>
      <c r="BG1593" s="2">
        <v>0</v>
      </c>
      <c r="BH1593" s="2">
        <v>0</v>
      </c>
      <c r="BI1593" s="2">
        <v>0</v>
      </c>
      <c r="BJ1593" s="2">
        <v>0</v>
      </c>
      <c r="BK1593" s="2">
        <v>0</v>
      </c>
      <c r="BL1593" s="2">
        <v>0</v>
      </c>
      <c r="BM1593" s="2">
        <v>0</v>
      </c>
      <c r="BN1593" s="2">
        <v>0</v>
      </c>
      <c r="BO1593" s="2">
        <v>0</v>
      </c>
      <c r="BP1593" s="2">
        <v>0</v>
      </c>
      <c r="BQ1593" s="2">
        <v>0</v>
      </c>
      <c r="BR1593" s="2">
        <v>0</v>
      </c>
      <c r="BS1593" s="2">
        <v>605</v>
      </c>
      <c r="BT1593" s="2">
        <v>0</v>
      </c>
      <c r="BU1593" s="5">
        <v>0.93</v>
      </c>
      <c r="BV1593" s="5">
        <f>IFERROR($BF1593/($AL1593+$R1593), "No Votes")</f>
        <v>0</v>
      </c>
      <c r="BW1593" s="5">
        <f>IFERROR($BA1593/($AG1593+$M1593), "No Votes")</f>
        <v>0</v>
      </c>
      <c r="BX1593" t="s">
        <v>2156</v>
      </c>
      <c r="BY1593" s="5" t="s">
        <v>2093</v>
      </c>
      <c r="BZ1593" s="5" t="s">
        <v>2088</v>
      </c>
      <c r="CA1593" s="28" t="str">
        <f>IF(Table1[[#This Row],[Party]]="Labour","Conservative","Labour")</f>
        <v>Labour</v>
      </c>
      <c r="CB1593" s="28" cm="1">
        <f t="array" ref="CB15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593" s="28" cm="1">
        <f t="array" ref="CC15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340</v>
      </c>
      <c r="CD1593" s="28">
        <f>IF(TRIM(Table1[[#This Row],[Party]])="Labour",Table1[[#This Row],[Conservative_Aye]],Table1[[#This Row],[Labour_Aye]])</f>
        <v>192</v>
      </c>
      <c r="CE1593" s="28">
        <f>IF(TRIM(Table1[[#This Row],[Party]])="Labour",Table1[[#This Row],[Conservative_No]],Table1[[#This Row],[Labour_No]])</f>
        <v>0</v>
      </c>
      <c r="CF1593" s="36">
        <f>IF(Table1[[#This Row],[Gov_Aye]]+Table1[[#This Row],[Gov_No]]=0,"",Table1[[#This Row],[Gov_Aye]]/(Table1[[#This Row],[Gov_Aye]]+Table1[[#This Row],[Gov_No]]))</f>
        <v>0</v>
      </c>
      <c r="CG1593" s="36">
        <f>IF(Table1[[#This Row],[Opp_Aye]]+Table1[[#This Row],[Opp_No]]=0,"",Table1[[#This Row],[Opp_Aye]]/(Table1[[#This Row],[Opp_Aye]]+Table1[[#This Row],[Opp_No]]))</f>
        <v>1</v>
      </c>
      <c r="CH1593" s="36">
        <f>IF(OR(Table1[[#This Row],[Gov_Share]]="",Table1[[#This Row],[Opp_Share]]=""),"",ABS(Table1[[#This Row],[Gov_Share]]-Table1[[#This Row],[Opp_Share]]))</f>
        <v>1</v>
      </c>
      <c r="CI1593" s="36">
        <f>IF(Table1[[#This Row],[Gov_Aye]]+Table1[[#This Row],[Gov_No]]=0,"",ABS(Table1[[#This Row],[Gov_Aye]]-Table1[[#This Row],[Gov_No]])/(Table1[[#This Row],[Gov_Aye]]+Table1[[#This Row],[Gov_No]]))</f>
        <v>1</v>
      </c>
      <c r="CJ1593" s="36">
        <f>IF(Table1[[#This Row],[Opp_Aye]]+Table1[[#This Row],[Opp_No]]=0,"",ABS(Table1[[#This Row],[Opp_Aye]]-Table1[[#This Row],[Opp_No]])/(Table1[[#This Row],[Opp_Aye]]+Table1[[#This Row],[Opp_No]]))</f>
        <v>1</v>
      </c>
      <c r="CK15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0.97280453257790367</v>
      </c>
    </row>
    <row r="1594" spans="1:89" ht="59" hidden="1" x14ac:dyDescent="0.75">
      <c r="A1594" s="2">
        <v>927</v>
      </c>
      <c r="B1594" s="15">
        <v>44175</v>
      </c>
      <c r="C1594" s="16">
        <v>0.61458333333333337</v>
      </c>
      <c r="D1594" s="2">
        <v>185</v>
      </c>
      <c r="E1594" s="19" t="s">
        <v>992</v>
      </c>
      <c r="F1594" s="2" t="s">
        <v>2032</v>
      </c>
      <c r="G1594" s="2"/>
      <c r="H1594" s="2">
        <v>357</v>
      </c>
      <c r="I1594" s="2">
        <v>259</v>
      </c>
      <c r="J1594" s="2">
        <v>0</v>
      </c>
      <c r="K1594" s="2">
        <v>0</v>
      </c>
      <c r="L1594" s="2">
        <v>0</v>
      </c>
      <c r="M1594" s="3">
        <v>351</v>
      </c>
      <c r="N1594" s="2">
        <v>6</v>
      </c>
      <c r="O1594" s="2">
        <v>0</v>
      </c>
      <c r="P1594" s="2">
        <v>0</v>
      </c>
      <c r="Q1594" s="2">
        <v>0</v>
      </c>
      <c r="R1594" s="4">
        <v>0</v>
      </c>
      <c r="S1594" s="2">
        <v>0</v>
      </c>
      <c r="T1594" s="2">
        <v>0</v>
      </c>
      <c r="U1594" s="2">
        <v>0</v>
      </c>
      <c r="V1594" s="2">
        <v>0</v>
      </c>
      <c r="W1594" s="2">
        <v>0</v>
      </c>
      <c r="X1594" s="2">
        <v>0</v>
      </c>
      <c r="Y1594" s="2">
        <v>0</v>
      </c>
      <c r="Z1594" s="2">
        <v>0</v>
      </c>
      <c r="AA1594" s="2">
        <v>0</v>
      </c>
      <c r="AB1594" s="2">
        <v>0</v>
      </c>
      <c r="AC1594" s="2">
        <v>0</v>
      </c>
      <c r="AD1594" s="2">
        <v>0</v>
      </c>
      <c r="AE1594" s="2">
        <v>1</v>
      </c>
      <c r="AF1594" s="2">
        <v>0</v>
      </c>
      <c r="AG1594" s="3">
        <v>0</v>
      </c>
      <c r="AH1594" s="2">
        <v>0</v>
      </c>
      <c r="AI1594" s="2">
        <v>0</v>
      </c>
      <c r="AJ1594" s="2">
        <v>1</v>
      </c>
      <c r="AK1594" s="2">
        <v>4</v>
      </c>
      <c r="AL1594" s="4">
        <v>190</v>
      </c>
      <c r="AM1594" s="2">
        <v>11</v>
      </c>
      <c r="AN1594" s="2">
        <v>3</v>
      </c>
      <c r="AO1594" s="2">
        <v>0</v>
      </c>
      <c r="AP1594" s="2">
        <v>47</v>
      </c>
      <c r="AQ1594" s="2">
        <v>2</v>
      </c>
      <c r="AR1594" s="2">
        <v>0</v>
      </c>
      <c r="AS1594" s="2">
        <v>0</v>
      </c>
      <c r="AT1594" s="2">
        <v>0</v>
      </c>
      <c r="AU1594" s="2">
        <v>0</v>
      </c>
      <c r="AV1594" s="2">
        <v>0</v>
      </c>
      <c r="AW1594" s="2">
        <v>0</v>
      </c>
      <c r="AX1594" s="2">
        <v>0</v>
      </c>
      <c r="AY1594" s="2">
        <v>0</v>
      </c>
      <c r="AZ1594" s="2">
        <v>0</v>
      </c>
      <c r="BA1594" s="44">
        <v>0</v>
      </c>
      <c r="BB1594" s="2">
        <v>0</v>
      </c>
      <c r="BC1594" s="2">
        <v>0</v>
      </c>
      <c r="BD1594" s="2">
        <v>0</v>
      </c>
      <c r="BE1594" s="2">
        <v>0</v>
      </c>
      <c r="BF1594" s="45">
        <v>0</v>
      </c>
      <c r="BG1594" s="2">
        <v>0</v>
      </c>
      <c r="BH1594" s="2">
        <v>0</v>
      </c>
      <c r="BI1594" s="2">
        <v>0</v>
      </c>
      <c r="BJ1594" s="2">
        <v>0</v>
      </c>
      <c r="BK1594" s="2">
        <v>0</v>
      </c>
      <c r="BL1594" s="2">
        <v>0</v>
      </c>
      <c r="BM1594" s="2">
        <v>0</v>
      </c>
      <c r="BN1594" s="2">
        <v>0</v>
      </c>
      <c r="BO1594" s="2">
        <v>0</v>
      </c>
      <c r="BP1594" s="2">
        <v>0</v>
      </c>
      <c r="BQ1594" s="2">
        <v>0</v>
      </c>
      <c r="BR1594" s="2">
        <v>0</v>
      </c>
      <c r="BS1594" s="2">
        <v>616</v>
      </c>
      <c r="BT1594" s="2">
        <v>0</v>
      </c>
      <c r="BU1594" s="5">
        <v>0.95</v>
      </c>
      <c r="BV1594" s="5">
        <f>IFERROR($BF1594/($AL1594+$R1594), "No Votes")</f>
        <v>0</v>
      </c>
      <c r="BW1594" s="5">
        <f>IFERROR($BA1594/($AG1594+$M1594), "No Votes")</f>
        <v>0</v>
      </c>
      <c r="BX1594" t="s">
        <v>2156</v>
      </c>
      <c r="BY1594" s="5" t="s">
        <v>2093</v>
      </c>
      <c r="BZ1594" s="5" t="s">
        <v>2088</v>
      </c>
      <c r="CA1594" s="28" t="str">
        <f>IF(Table1[[#This Row],[Party]]="Labour","Conservative","Labour")</f>
        <v>Labour</v>
      </c>
      <c r="CB1594" s="28" cm="1">
        <f t="array" ref="CB15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351</v>
      </c>
      <c r="CC1594" s="28" cm="1">
        <f t="array" ref="CC15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94" s="28">
        <f>IF(TRIM(Table1[[#This Row],[Party]])="Labour",Table1[[#This Row],[Conservative_Aye]],Table1[[#This Row],[Labour_Aye]])</f>
        <v>0</v>
      </c>
      <c r="CE1594" s="28">
        <f>IF(TRIM(Table1[[#This Row],[Party]])="Labour",Table1[[#This Row],[Conservative_No]],Table1[[#This Row],[Labour_No]])</f>
        <v>190</v>
      </c>
      <c r="CF1594" s="36">
        <f>IF(Table1[[#This Row],[Gov_Aye]]+Table1[[#This Row],[Gov_No]]=0,"",Table1[[#This Row],[Gov_Aye]]/(Table1[[#This Row],[Gov_Aye]]+Table1[[#This Row],[Gov_No]]))</f>
        <v>1</v>
      </c>
      <c r="CG1594" s="36">
        <f>IF(Table1[[#This Row],[Opp_Aye]]+Table1[[#This Row],[Opp_No]]=0,"",Table1[[#This Row],[Opp_Aye]]/(Table1[[#This Row],[Opp_Aye]]+Table1[[#This Row],[Opp_No]]))</f>
        <v>0</v>
      </c>
      <c r="CH1594" s="36">
        <f>IF(OR(Table1[[#This Row],[Gov_Share]]="",Table1[[#This Row],[Opp_Share]]=""),"",ABS(Table1[[#This Row],[Gov_Share]]-Table1[[#This Row],[Opp_Share]]))</f>
        <v>1</v>
      </c>
      <c r="CI1594" s="36">
        <f>IF(Table1[[#This Row],[Gov_Aye]]+Table1[[#This Row],[Gov_No]]=0,"",ABS(Table1[[#This Row],[Gov_Aye]]-Table1[[#This Row],[Gov_No]])/(Table1[[#This Row],[Gov_Aye]]+Table1[[#This Row],[Gov_No]]))</f>
        <v>1</v>
      </c>
      <c r="CJ1594" s="36">
        <f>IF(Table1[[#This Row],[Opp_Aye]]+Table1[[#This Row],[Opp_No]]=0,"",ABS(Table1[[#This Row],[Opp_Aye]]-Table1[[#This Row],[Opp_No]])/(Table1[[#This Row],[Opp_Aye]]+Table1[[#This Row],[Opp_No]]))</f>
        <v>1</v>
      </c>
      <c r="CK15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0.97122836965350146</v>
      </c>
    </row>
    <row r="1595" spans="1:89" ht="29.5" hidden="1" x14ac:dyDescent="0.75">
      <c r="A1595">
        <v>926</v>
      </c>
      <c r="B1595" s="17">
        <v>44175</v>
      </c>
      <c r="C1595" s="18">
        <v>0.60624999999999996</v>
      </c>
      <c r="D1595">
        <v>184</v>
      </c>
      <c r="E1595" s="20" t="s">
        <v>993</v>
      </c>
      <c r="F1595" t="s">
        <v>2032</v>
      </c>
      <c r="H1595">
        <v>356</v>
      </c>
      <c r="I1595">
        <v>259</v>
      </c>
      <c r="J1595">
        <v>0</v>
      </c>
      <c r="K1595">
        <v>0</v>
      </c>
      <c r="L1595">
        <v>0</v>
      </c>
      <c r="M1595" s="3">
        <v>350</v>
      </c>
      <c r="N1595">
        <v>6</v>
      </c>
      <c r="O1595">
        <v>0</v>
      </c>
      <c r="P1595">
        <v>0</v>
      </c>
      <c r="Q1595">
        <v>0</v>
      </c>
      <c r="R1595" s="4">
        <v>0</v>
      </c>
      <c r="S1595">
        <v>0</v>
      </c>
      <c r="T1595">
        <v>0</v>
      </c>
      <c r="U1595">
        <v>0</v>
      </c>
      <c r="V1595">
        <v>0</v>
      </c>
      <c r="W1595">
        <v>0</v>
      </c>
      <c r="X1595">
        <v>0</v>
      </c>
      <c r="Y1595">
        <v>0</v>
      </c>
      <c r="Z1595">
        <v>0</v>
      </c>
      <c r="AA1595">
        <v>0</v>
      </c>
      <c r="AB1595">
        <v>0</v>
      </c>
      <c r="AC1595">
        <v>0</v>
      </c>
      <c r="AD1595">
        <v>0</v>
      </c>
      <c r="AE1595">
        <v>1</v>
      </c>
      <c r="AF1595">
        <v>0</v>
      </c>
      <c r="AG1595" s="3">
        <v>0</v>
      </c>
      <c r="AH1595">
        <v>0</v>
      </c>
      <c r="AI1595">
        <v>0</v>
      </c>
      <c r="AJ1595">
        <v>1</v>
      </c>
      <c r="AK1595">
        <v>4</v>
      </c>
      <c r="AL1595" s="4">
        <v>190</v>
      </c>
      <c r="AM1595">
        <v>11</v>
      </c>
      <c r="AN1595">
        <v>3</v>
      </c>
      <c r="AO1595">
        <v>0</v>
      </c>
      <c r="AP1595">
        <v>47</v>
      </c>
      <c r="AQ1595">
        <v>2</v>
      </c>
      <c r="AR1595">
        <v>0</v>
      </c>
      <c r="AS1595">
        <v>0</v>
      </c>
      <c r="AT1595">
        <v>0</v>
      </c>
      <c r="AU1595">
        <v>0</v>
      </c>
      <c r="AV1595">
        <v>0</v>
      </c>
      <c r="AW1595">
        <v>0</v>
      </c>
      <c r="AX1595">
        <v>0</v>
      </c>
      <c r="AY1595">
        <v>0</v>
      </c>
      <c r="AZ1595">
        <v>0</v>
      </c>
      <c r="BA1595" s="3">
        <v>0</v>
      </c>
      <c r="BB1595">
        <v>0</v>
      </c>
      <c r="BC1595">
        <v>0</v>
      </c>
      <c r="BD1595">
        <v>0</v>
      </c>
      <c r="BE1595">
        <v>0</v>
      </c>
      <c r="BF1595" s="4">
        <v>0</v>
      </c>
      <c r="BG1595">
        <v>0</v>
      </c>
      <c r="BH1595">
        <v>0</v>
      </c>
      <c r="BI1595">
        <v>0</v>
      </c>
      <c r="BJ1595">
        <v>0</v>
      </c>
      <c r="BK1595">
        <v>0</v>
      </c>
      <c r="BL1595">
        <v>0</v>
      </c>
      <c r="BM1595">
        <v>0</v>
      </c>
      <c r="BN1595">
        <v>0</v>
      </c>
      <c r="BO1595">
        <v>0</v>
      </c>
      <c r="BP1595">
        <v>0</v>
      </c>
      <c r="BQ1595">
        <v>0</v>
      </c>
      <c r="BR1595">
        <v>0</v>
      </c>
      <c r="BS1595">
        <v>615</v>
      </c>
      <c r="BT1595">
        <v>0</v>
      </c>
      <c r="BU1595" s="1">
        <v>0.95</v>
      </c>
      <c r="BV1595" s="5">
        <f>IFERROR($BF1595/($AL1595+$R1595), "No Votes")</f>
        <v>0</v>
      </c>
      <c r="BW1595" s="5">
        <f>IFERROR($BA1595/($AG1595+$M1595), "No Votes")</f>
        <v>0</v>
      </c>
      <c r="BX1595" t="s">
        <v>2156</v>
      </c>
      <c r="BY1595" s="5" t="s">
        <v>2093</v>
      </c>
      <c r="BZ1595" s="5" t="s">
        <v>2088</v>
      </c>
      <c r="CA1595" s="28" t="str">
        <f>IF(Table1[[#This Row],[Party]]="Labour","Conservative","Labour")</f>
        <v>Labour</v>
      </c>
      <c r="CB1595" s="28" cm="1">
        <f t="array" ref="CB15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350</v>
      </c>
      <c r="CC1595" s="28" cm="1">
        <f t="array" ref="CC15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95" s="28">
        <f>IF(TRIM(Table1[[#This Row],[Party]])="Labour",Table1[[#This Row],[Conservative_Aye]],Table1[[#This Row],[Labour_Aye]])</f>
        <v>0</v>
      </c>
      <c r="CE1595" s="28">
        <f>IF(TRIM(Table1[[#This Row],[Party]])="Labour",Table1[[#This Row],[Conservative_No]],Table1[[#This Row],[Labour_No]])</f>
        <v>190</v>
      </c>
      <c r="CF1595" s="36">
        <f>IF(Table1[[#This Row],[Gov_Aye]]+Table1[[#This Row],[Gov_No]]=0,"",Table1[[#This Row],[Gov_Aye]]/(Table1[[#This Row],[Gov_Aye]]+Table1[[#This Row],[Gov_No]]))</f>
        <v>1</v>
      </c>
      <c r="CG1595" s="36">
        <f>IF(Table1[[#This Row],[Opp_Aye]]+Table1[[#This Row],[Opp_No]]=0,"",Table1[[#This Row],[Opp_Aye]]/(Table1[[#This Row],[Opp_Aye]]+Table1[[#This Row],[Opp_No]]))</f>
        <v>0</v>
      </c>
      <c r="CH1595" s="36">
        <f>IF(OR(Table1[[#This Row],[Gov_Share]]="",Table1[[#This Row],[Opp_Share]]=""),"",ABS(Table1[[#This Row],[Gov_Share]]-Table1[[#This Row],[Opp_Share]]))</f>
        <v>1</v>
      </c>
      <c r="CI1595" s="36">
        <f>IF(Table1[[#This Row],[Gov_Aye]]+Table1[[#This Row],[Gov_No]]=0,"",ABS(Table1[[#This Row],[Gov_Aye]]-Table1[[#This Row],[Gov_No]])/(Table1[[#This Row],[Gov_Aye]]+Table1[[#This Row],[Gov_No]]))</f>
        <v>1</v>
      </c>
      <c r="CJ1595" s="36">
        <f>IF(Table1[[#This Row],[Opp_Aye]]+Table1[[#This Row],[Opp_No]]=0,"",ABS(Table1[[#This Row],[Opp_Aye]]-Table1[[#This Row],[Opp_No]])/(Table1[[#This Row],[Opp_Aye]]+Table1[[#This Row],[Opp_No]]))</f>
        <v>1</v>
      </c>
      <c r="CK15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0.9711485367200442</v>
      </c>
    </row>
    <row r="1596" spans="1:89" x14ac:dyDescent="0.75">
      <c r="A1596" s="2">
        <v>793</v>
      </c>
      <c r="B1596" s="15">
        <v>43984</v>
      </c>
      <c r="C1596" s="16">
        <v>0.65277777777777779</v>
      </c>
      <c r="D1596" s="2">
        <v>51</v>
      </c>
      <c r="E1596" s="19" t="s">
        <v>1491</v>
      </c>
      <c r="F1596" s="2"/>
      <c r="G1596" s="2"/>
      <c r="H1596" s="2">
        <v>185</v>
      </c>
      <c r="I1596" s="2">
        <v>242</v>
      </c>
      <c r="J1596" s="2">
        <v>0</v>
      </c>
      <c r="K1596" s="2">
        <v>0</v>
      </c>
      <c r="L1596" s="2">
        <v>0</v>
      </c>
      <c r="M1596" s="3">
        <v>31</v>
      </c>
      <c r="N1596" s="2">
        <v>3</v>
      </c>
      <c r="O1596" s="2">
        <v>0</v>
      </c>
      <c r="P1596" s="2">
        <v>0</v>
      </c>
      <c r="Q1596" s="2">
        <v>0</v>
      </c>
      <c r="R1596" s="4">
        <v>131</v>
      </c>
      <c r="S1596" s="2">
        <v>9</v>
      </c>
      <c r="T1596" s="2">
        <v>2</v>
      </c>
      <c r="U1596" s="2">
        <v>0</v>
      </c>
      <c r="V1596" s="2">
        <v>8</v>
      </c>
      <c r="W1596" s="2">
        <v>0</v>
      </c>
      <c r="X1596" s="2">
        <v>0</v>
      </c>
      <c r="Y1596" s="2">
        <v>0</v>
      </c>
      <c r="Z1596" s="2">
        <v>0</v>
      </c>
      <c r="AA1596" s="2">
        <v>0</v>
      </c>
      <c r="AB1596" s="2">
        <v>0</v>
      </c>
      <c r="AC1596" s="2">
        <v>0</v>
      </c>
      <c r="AD1596" s="2">
        <v>0</v>
      </c>
      <c r="AE1596" s="2">
        <v>0</v>
      </c>
      <c r="AF1596" s="2">
        <v>0</v>
      </c>
      <c r="AG1596" s="3">
        <v>240</v>
      </c>
      <c r="AH1596" s="2">
        <v>0</v>
      </c>
      <c r="AI1596" s="2">
        <v>0</v>
      </c>
      <c r="AJ1596" s="2">
        <v>0</v>
      </c>
      <c r="AK1596" s="2">
        <v>0</v>
      </c>
      <c r="AL1596" s="4">
        <v>0</v>
      </c>
      <c r="AM1596" s="2">
        <v>0</v>
      </c>
      <c r="AN1596" s="2">
        <v>0</v>
      </c>
      <c r="AO1596" s="2">
        <v>0</v>
      </c>
      <c r="AP1596" s="2">
        <v>0</v>
      </c>
      <c r="AQ1596" s="2">
        <v>0</v>
      </c>
      <c r="AR1596" s="2">
        <v>0</v>
      </c>
      <c r="AS1596" s="2">
        <v>0</v>
      </c>
      <c r="AT1596" s="2">
        <v>0</v>
      </c>
      <c r="AU1596" s="2">
        <v>0</v>
      </c>
      <c r="AV1596" s="2">
        <v>0</v>
      </c>
      <c r="AW1596" s="2">
        <v>0</v>
      </c>
      <c r="AX1596" s="2">
        <v>0</v>
      </c>
      <c r="AY1596" s="2">
        <v>0</v>
      </c>
      <c r="AZ1596" s="2">
        <v>0</v>
      </c>
      <c r="BA1596" s="2">
        <v>31</v>
      </c>
      <c r="BB1596" s="2">
        <v>0</v>
      </c>
      <c r="BC1596" s="2">
        <v>0</v>
      </c>
      <c r="BD1596" s="2">
        <v>0</v>
      </c>
      <c r="BE1596" s="2">
        <v>0</v>
      </c>
      <c r="BF1596" s="2">
        <v>0</v>
      </c>
      <c r="BG1596" s="2">
        <v>0</v>
      </c>
      <c r="BH1596" s="2">
        <v>0</v>
      </c>
      <c r="BI1596" s="2">
        <v>0</v>
      </c>
      <c r="BJ1596" s="2">
        <v>0</v>
      </c>
      <c r="BK1596" s="2">
        <v>0</v>
      </c>
      <c r="BL1596" s="2">
        <v>0</v>
      </c>
      <c r="BM1596" s="2">
        <v>0</v>
      </c>
      <c r="BN1596" s="2">
        <v>0</v>
      </c>
      <c r="BO1596" s="2">
        <v>0</v>
      </c>
      <c r="BP1596" s="2">
        <v>0</v>
      </c>
      <c r="BQ1596" s="2">
        <v>0</v>
      </c>
      <c r="BR1596" s="2">
        <v>31</v>
      </c>
      <c r="BS1596" s="2">
        <v>424</v>
      </c>
      <c r="BT1596" s="2">
        <v>7.3113207999999999E-2</v>
      </c>
      <c r="BU1596" s="5">
        <v>0.65</v>
      </c>
      <c r="BV1596" s="5">
        <f>IFERROR($BF1596/($AL1596+$R1596), "No Votes")</f>
        <v>0</v>
      </c>
      <c r="BW1596" s="5">
        <f>IFERROR($BA1596/($AG1596+$M1596), "No Votes")</f>
        <v>0.11439114391143912</v>
      </c>
      <c r="BX1596" t="s">
        <v>2157</v>
      </c>
      <c r="BY1596" s="5" t="s">
        <v>2093</v>
      </c>
      <c r="BZ1596" s="5" t="s">
        <v>2088</v>
      </c>
      <c r="CA1596" s="28" t="str">
        <f>IF(Table1[[#This Row],[Party]]="Labour","Conservative","Labour")</f>
        <v>Labour</v>
      </c>
      <c r="CB1596" s="28" cm="1">
        <f t="array" ref="CB15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v>
      </c>
      <c r="CC1596" s="28" cm="1">
        <f t="array" ref="CC15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240</v>
      </c>
      <c r="CD1596" s="28">
        <f>IF(TRIM(Table1[[#This Row],[Party]])="Labour",Table1[[#This Row],[Conservative_Aye]],Table1[[#This Row],[Labour_Aye]])</f>
        <v>131</v>
      </c>
      <c r="CE1596" s="28">
        <f>IF(TRIM(Table1[[#This Row],[Party]])="Labour",Table1[[#This Row],[Conservative_No]],Table1[[#This Row],[Labour_No]])</f>
        <v>0</v>
      </c>
      <c r="CF1596" s="36">
        <f>IF(Table1[[#This Row],[Gov_Aye]]+Table1[[#This Row],[Gov_No]]=0,"",Table1[[#This Row],[Gov_Aye]]/(Table1[[#This Row],[Gov_Aye]]+Table1[[#This Row],[Gov_No]]))</f>
        <v>0.11439114391143912</v>
      </c>
      <c r="CG1596" s="36">
        <f>IF(Table1[[#This Row],[Opp_Aye]]+Table1[[#This Row],[Opp_No]]=0,"",Table1[[#This Row],[Opp_Aye]]/(Table1[[#This Row],[Opp_Aye]]+Table1[[#This Row],[Opp_No]]))</f>
        <v>1</v>
      </c>
      <c r="CH1596" s="36">
        <f>IF(OR(Table1[[#This Row],[Gov_Share]]="",Table1[[#This Row],[Opp_Share]]=""),"",ABS(Table1[[#This Row],[Gov_Share]]-Table1[[#This Row],[Opp_Share]]))</f>
        <v>0.88560885608856088</v>
      </c>
      <c r="CI1596" s="36">
        <f>IF(Table1[[#This Row],[Gov_Aye]]+Table1[[#This Row],[Gov_No]]=0,"",ABS(Table1[[#This Row],[Gov_Aye]]-Table1[[#This Row],[Gov_No]])/(Table1[[#This Row],[Gov_Aye]]+Table1[[#This Row],[Gov_No]]))</f>
        <v>0.77121771217712176</v>
      </c>
      <c r="CJ1596" s="36">
        <f>IF(Table1[[#This Row],[Opp_Aye]]+Table1[[#This Row],[Opp_No]]=0,"",ABS(Table1[[#This Row],[Opp_Aye]]-Table1[[#This Row],[Opp_No]])/(Table1[[#This Row],[Opp_Aye]]+Table1[[#This Row],[Opp_No]]))</f>
        <v>1</v>
      </c>
      <c r="CK15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0.85891766149441451</v>
      </c>
    </row>
    <row r="1597" spans="1:89" ht="44.25" x14ac:dyDescent="0.75">
      <c r="A1597">
        <v>874</v>
      </c>
      <c r="B1597" s="17">
        <v>44117</v>
      </c>
      <c r="C1597" s="18">
        <v>0.75208333333333333</v>
      </c>
      <c r="D1597">
        <v>132</v>
      </c>
      <c r="E1597" s="20" t="s">
        <v>1575</v>
      </c>
      <c r="H1597">
        <v>299</v>
      </c>
      <c r="I1597">
        <v>82</v>
      </c>
      <c r="J1597">
        <v>0</v>
      </c>
      <c r="K1597">
        <v>0</v>
      </c>
      <c r="L1597">
        <v>0</v>
      </c>
      <c r="M1597" s="3">
        <v>298</v>
      </c>
      <c r="N1597">
        <v>1</v>
      </c>
      <c r="O1597">
        <v>0</v>
      </c>
      <c r="P1597">
        <v>0</v>
      </c>
      <c r="Q1597">
        <v>0</v>
      </c>
      <c r="R1597" s="4">
        <v>0</v>
      </c>
      <c r="S1597">
        <v>0</v>
      </c>
      <c r="T1597">
        <v>0</v>
      </c>
      <c r="U1597">
        <v>0</v>
      </c>
      <c r="V1597">
        <v>0</v>
      </c>
      <c r="W1597">
        <v>0</v>
      </c>
      <c r="X1597">
        <v>0</v>
      </c>
      <c r="Y1597">
        <v>0</v>
      </c>
      <c r="Z1597">
        <v>0</v>
      </c>
      <c r="AA1597">
        <v>0</v>
      </c>
      <c r="AB1597">
        <v>0</v>
      </c>
      <c r="AC1597">
        <v>0</v>
      </c>
      <c r="AD1597">
        <v>0</v>
      </c>
      <c r="AE1597">
        <v>0</v>
      </c>
      <c r="AF1597">
        <v>0</v>
      </c>
      <c r="AG1597" s="3">
        <v>42</v>
      </c>
      <c r="AH1597">
        <v>6</v>
      </c>
      <c r="AI1597">
        <v>0</v>
      </c>
      <c r="AJ1597">
        <v>1</v>
      </c>
      <c r="AK1597">
        <v>0</v>
      </c>
      <c r="AL1597" s="4">
        <v>23</v>
      </c>
      <c r="AM1597">
        <v>10</v>
      </c>
      <c r="AN1597">
        <v>0</v>
      </c>
      <c r="AO1597">
        <v>0</v>
      </c>
      <c r="AP1597">
        <v>0</v>
      </c>
      <c r="AQ1597">
        <v>0</v>
      </c>
      <c r="AR1597">
        <v>0</v>
      </c>
      <c r="AS1597">
        <v>0</v>
      </c>
      <c r="AT1597">
        <v>0</v>
      </c>
      <c r="AU1597">
        <v>0</v>
      </c>
      <c r="AV1597">
        <v>0</v>
      </c>
      <c r="AW1597">
        <v>0</v>
      </c>
      <c r="AX1597">
        <v>0</v>
      </c>
      <c r="AY1597">
        <v>0</v>
      </c>
      <c r="AZ1597">
        <v>0</v>
      </c>
      <c r="BA1597">
        <v>42</v>
      </c>
      <c r="BB1597">
        <v>1</v>
      </c>
      <c r="BC1597">
        <v>0</v>
      </c>
      <c r="BD1597">
        <v>0</v>
      </c>
      <c r="BE1597">
        <v>0</v>
      </c>
      <c r="BF1597">
        <v>0</v>
      </c>
      <c r="BG1597">
        <v>0</v>
      </c>
      <c r="BH1597">
        <v>0</v>
      </c>
      <c r="BI1597">
        <v>0</v>
      </c>
      <c r="BJ1597">
        <v>0</v>
      </c>
      <c r="BK1597">
        <v>0</v>
      </c>
      <c r="BL1597">
        <v>0</v>
      </c>
      <c r="BM1597">
        <v>0</v>
      </c>
      <c r="BN1597">
        <v>0</v>
      </c>
      <c r="BO1597">
        <v>0</v>
      </c>
      <c r="BP1597">
        <v>0</v>
      </c>
      <c r="BQ1597">
        <v>0</v>
      </c>
      <c r="BR1597">
        <v>43</v>
      </c>
      <c r="BS1597">
        <v>381</v>
      </c>
      <c r="BT1597">
        <v>0.112860892</v>
      </c>
      <c r="BU1597" s="1">
        <v>0.59</v>
      </c>
      <c r="BV1597" s="5">
        <f>IFERROR($BF1597/($AL1597+$R1597), "No Votes")</f>
        <v>0</v>
      </c>
      <c r="BW1597" s="5">
        <f>IFERROR($BA1597/($AG1597+$M1597), "No Votes")</f>
        <v>0.12352941176470589</v>
      </c>
      <c r="BX1597" t="s">
        <v>2157</v>
      </c>
      <c r="BY1597" s="5" t="s">
        <v>2093</v>
      </c>
      <c r="BZ1597" s="5" t="s">
        <v>2088</v>
      </c>
      <c r="CA1597" s="28" t="str">
        <f>IF(Table1[[#This Row],[Party]]="Labour","Conservative","Labour")</f>
        <v>Labour</v>
      </c>
      <c r="CB1597" s="28" cm="1">
        <f t="array" ref="CB15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597" s="28" cm="1">
        <f t="array" ref="CC15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42</v>
      </c>
      <c r="CD1597" s="28">
        <f>IF(TRIM(Table1[[#This Row],[Party]])="Labour",Table1[[#This Row],[Conservative_Aye]],Table1[[#This Row],[Labour_Aye]])</f>
        <v>0</v>
      </c>
      <c r="CE1597" s="28">
        <f>IF(TRIM(Table1[[#This Row],[Party]])="Labour",Table1[[#This Row],[Conservative_No]],Table1[[#This Row],[Labour_No]])</f>
        <v>23</v>
      </c>
      <c r="CF1597" s="36">
        <f>IF(Table1[[#This Row],[Gov_Aye]]+Table1[[#This Row],[Gov_No]]=0,"",Table1[[#This Row],[Gov_Aye]]/(Table1[[#This Row],[Gov_Aye]]+Table1[[#This Row],[Gov_No]]))</f>
        <v>0.87647058823529411</v>
      </c>
      <c r="CG1597" s="36">
        <f>IF(Table1[[#This Row],[Opp_Aye]]+Table1[[#This Row],[Opp_No]]=0,"",Table1[[#This Row],[Opp_Aye]]/(Table1[[#This Row],[Opp_Aye]]+Table1[[#This Row],[Opp_No]]))</f>
        <v>0</v>
      </c>
      <c r="CH1597" s="36">
        <f>IF(OR(Table1[[#This Row],[Gov_Share]]="",Table1[[#This Row],[Opp_Share]]=""),"",ABS(Table1[[#This Row],[Gov_Share]]-Table1[[#This Row],[Opp_Share]]))</f>
        <v>0.87647058823529411</v>
      </c>
      <c r="CI1597" s="36">
        <f>IF(Table1[[#This Row],[Gov_Aye]]+Table1[[#This Row],[Gov_No]]=0,"",ABS(Table1[[#This Row],[Gov_Aye]]-Table1[[#This Row],[Gov_No]])/(Table1[[#This Row],[Gov_Aye]]+Table1[[#This Row],[Gov_No]]))</f>
        <v>0.75294117647058822</v>
      </c>
      <c r="CJ1597" s="36">
        <f>IF(Table1[[#This Row],[Opp_Aye]]+Table1[[#This Row],[Opp_No]]=0,"",ABS(Table1[[#This Row],[Opp_Aye]]-Table1[[#This Row],[Opp_No]])/(Table1[[#This Row],[Opp_Aye]]+Table1[[#This Row],[Opp_No]]))</f>
        <v>1</v>
      </c>
      <c r="CK15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0.85886462882096071</v>
      </c>
    </row>
    <row r="1598" spans="1:89" ht="29.5" x14ac:dyDescent="0.75">
      <c r="A1598" s="2">
        <v>153</v>
      </c>
      <c r="B1598" s="15">
        <v>42692</v>
      </c>
      <c r="C1598" s="16">
        <v>0.57361111111111107</v>
      </c>
      <c r="D1598" s="2">
        <v>86</v>
      </c>
      <c r="E1598" s="19" t="s">
        <v>1778</v>
      </c>
      <c r="F1598" s="2"/>
      <c r="G1598" s="2"/>
      <c r="H1598" s="2">
        <v>253</v>
      </c>
      <c r="I1598" s="2">
        <v>37</v>
      </c>
      <c r="J1598" s="2">
        <v>0</v>
      </c>
      <c r="K1598" s="2">
        <v>0</v>
      </c>
      <c r="L1598" s="2">
        <v>0</v>
      </c>
      <c r="M1598" s="3">
        <v>2</v>
      </c>
      <c r="N1598" s="2">
        <v>1</v>
      </c>
      <c r="O1598" s="2">
        <v>0</v>
      </c>
      <c r="P1598" s="2">
        <v>1</v>
      </c>
      <c r="Q1598" s="2">
        <v>2</v>
      </c>
      <c r="R1598" s="4">
        <v>210</v>
      </c>
      <c r="S1598" s="2">
        <v>4</v>
      </c>
      <c r="T1598" s="2">
        <v>1</v>
      </c>
      <c r="U1598" s="2">
        <v>0</v>
      </c>
      <c r="V1598" s="2">
        <v>30</v>
      </c>
      <c r="W1598" s="2">
        <v>2</v>
      </c>
      <c r="X1598" s="2">
        <v>0</v>
      </c>
      <c r="Y1598" s="2">
        <v>0</v>
      </c>
      <c r="Z1598" s="2">
        <v>0</v>
      </c>
      <c r="AA1598" s="2">
        <v>0</v>
      </c>
      <c r="AB1598" s="2">
        <v>0</v>
      </c>
      <c r="AC1598" s="2">
        <v>0</v>
      </c>
      <c r="AD1598" s="2">
        <v>0</v>
      </c>
      <c r="AE1598" s="2">
        <v>0</v>
      </c>
      <c r="AF1598" s="2">
        <v>0</v>
      </c>
      <c r="AG1598" s="3">
        <v>36</v>
      </c>
      <c r="AH1598" s="2">
        <v>0</v>
      </c>
      <c r="AI1598" s="2">
        <v>0</v>
      </c>
      <c r="AJ1598" s="2">
        <v>0</v>
      </c>
      <c r="AK1598" s="2">
        <v>0</v>
      </c>
      <c r="AL1598" s="4">
        <v>0</v>
      </c>
      <c r="AM1598" s="2">
        <v>0</v>
      </c>
      <c r="AN1598" s="2">
        <v>0</v>
      </c>
      <c r="AO1598" s="2">
        <v>0</v>
      </c>
      <c r="AP1598" s="2">
        <v>0</v>
      </c>
      <c r="AQ1598" s="2">
        <v>0</v>
      </c>
      <c r="AR1598" s="2">
        <v>0</v>
      </c>
      <c r="AS1598" s="2">
        <v>0</v>
      </c>
      <c r="AT1598" s="2">
        <v>0</v>
      </c>
      <c r="AU1598" s="2">
        <v>1</v>
      </c>
      <c r="AV1598" s="2">
        <v>0</v>
      </c>
      <c r="AW1598" s="2">
        <v>0</v>
      </c>
      <c r="AX1598" s="2">
        <v>0</v>
      </c>
      <c r="AY1598" s="2">
        <v>0</v>
      </c>
      <c r="AZ1598" s="2">
        <v>0</v>
      </c>
      <c r="BA1598" s="2">
        <v>2</v>
      </c>
      <c r="BB1598" s="2">
        <v>0</v>
      </c>
      <c r="BC1598" s="2">
        <v>0</v>
      </c>
      <c r="BD1598" s="2">
        <v>0</v>
      </c>
      <c r="BE1598" s="2">
        <v>0</v>
      </c>
      <c r="BF1598" s="2">
        <v>0</v>
      </c>
      <c r="BG1598" s="2">
        <v>0</v>
      </c>
      <c r="BH1598" s="2">
        <v>0</v>
      </c>
      <c r="BI1598" s="2">
        <v>0</v>
      </c>
      <c r="BJ1598" s="2">
        <v>0</v>
      </c>
      <c r="BK1598" s="2">
        <v>0</v>
      </c>
      <c r="BL1598" s="2">
        <v>0</v>
      </c>
      <c r="BM1598" s="2">
        <v>0</v>
      </c>
      <c r="BN1598" s="2">
        <v>0</v>
      </c>
      <c r="BO1598" s="2">
        <v>0</v>
      </c>
      <c r="BP1598" s="2">
        <v>0</v>
      </c>
      <c r="BQ1598" s="2">
        <v>0</v>
      </c>
      <c r="BR1598" s="2">
        <v>2</v>
      </c>
      <c r="BS1598" s="2">
        <v>290</v>
      </c>
      <c r="BT1598" s="2">
        <v>6.8965520000000002E-3</v>
      </c>
      <c r="BU1598" s="5">
        <v>0.45</v>
      </c>
      <c r="BV1598" s="5">
        <f>IFERROR($BF1598/($AL1598+$R1598), "No Votes")</f>
        <v>0</v>
      </c>
      <c r="BW1598" s="5">
        <f>IFERROR($BA1598/($AG1598+$M1598), "No Votes")</f>
        <v>5.2631578947368418E-2</v>
      </c>
      <c r="BX1598" t="s">
        <v>2157</v>
      </c>
      <c r="BY1598" s="5" t="s">
        <v>2086</v>
      </c>
      <c r="BZ1598" s="5" t="s">
        <v>2088</v>
      </c>
      <c r="CA1598" s="28" t="str">
        <f>IF(Table1[[#This Row],[Party]]="Labour","Conservative","Labour")</f>
        <v>Labour</v>
      </c>
      <c r="CB1598" s="28" cm="1">
        <f t="array" ref="CB15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598" s="28" cm="1">
        <f t="array" ref="CC15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36</v>
      </c>
      <c r="CD1598" s="28">
        <f>IF(TRIM(Table1[[#This Row],[Party]])="Labour",Table1[[#This Row],[Conservative_Aye]],Table1[[#This Row],[Labour_Aye]])</f>
        <v>210</v>
      </c>
      <c r="CE1598" s="28">
        <f>IF(TRIM(Table1[[#This Row],[Party]])="Labour",Table1[[#This Row],[Conservative_No]],Table1[[#This Row],[Labour_No]])</f>
        <v>0</v>
      </c>
      <c r="CF1598" s="36">
        <f>IF(Table1[[#This Row],[Gov_Aye]]+Table1[[#This Row],[Gov_No]]=0,"",Table1[[#This Row],[Gov_Aye]]/(Table1[[#This Row],[Gov_Aye]]+Table1[[#This Row],[Gov_No]]))</f>
        <v>5.2631578947368418E-2</v>
      </c>
      <c r="CG1598" s="36">
        <f>IF(Table1[[#This Row],[Opp_Aye]]+Table1[[#This Row],[Opp_No]]=0,"",Table1[[#This Row],[Opp_Aye]]/(Table1[[#This Row],[Opp_Aye]]+Table1[[#This Row],[Opp_No]]))</f>
        <v>1</v>
      </c>
      <c r="CH1598" s="36">
        <f>IF(OR(Table1[[#This Row],[Gov_Share]]="",Table1[[#This Row],[Opp_Share]]=""),"",ABS(Table1[[#This Row],[Gov_Share]]-Table1[[#This Row],[Opp_Share]]))</f>
        <v>0.94736842105263164</v>
      </c>
      <c r="CI1598" s="36">
        <f>IF(Table1[[#This Row],[Gov_Aye]]+Table1[[#This Row],[Gov_No]]=0,"",ABS(Table1[[#This Row],[Gov_Aye]]-Table1[[#This Row],[Gov_No]])/(Table1[[#This Row],[Gov_Aye]]+Table1[[#This Row],[Gov_No]]))</f>
        <v>0.89473684210526316</v>
      </c>
      <c r="CJ1598" s="36">
        <f>IF(Table1[[#This Row],[Opp_Aye]]+Table1[[#This Row],[Opp_No]]=0,"",ABS(Table1[[#This Row],[Opp_Aye]]-Table1[[#This Row],[Opp_No]])/(Table1[[#This Row],[Opp_Aye]]+Table1[[#This Row],[Opp_No]]))</f>
        <v>1</v>
      </c>
      <c r="CK15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0.85867142220240755</v>
      </c>
    </row>
    <row r="1599" spans="1:89" ht="29.5" hidden="1" x14ac:dyDescent="0.75">
      <c r="A1599" s="2">
        <v>929</v>
      </c>
      <c r="B1599" s="15">
        <v>44180</v>
      </c>
      <c r="C1599" s="16">
        <v>0.62986111111111109</v>
      </c>
      <c r="D1599" s="2">
        <v>187</v>
      </c>
      <c r="E1599" s="19" t="s">
        <v>930</v>
      </c>
      <c r="F1599" s="2" t="s">
        <v>2033</v>
      </c>
      <c r="G1599" s="2"/>
      <c r="H1599" s="2">
        <v>362</v>
      </c>
      <c r="I1599" s="2">
        <v>262</v>
      </c>
      <c r="J1599" s="2">
        <v>0</v>
      </c>
      <c r="K1599" s="2">
        <v>0</v>
      </c>
      <c r="L1599" s="2">
        <v>0</v>
      </c>
      <c r="M1599" s="3">
        <v>354</v>
      </c>
      <c r="N1599" s="2">
        <v>7</v>
      </c>
      <c r="O1599" s="2">
        <v>0</v>
      </c>
      <c r="P1599" s="2">
        <v>0</v>
      </c>
      <c r="Q1599" s="2">
        <v>1</v>
      </c>
      <c r="R1599" s="4">
        <v>0</v>
      </c>
      <c r="S1599" s="2">
        <v>0</v>
      </c>
      <c r="T1599" s="2">
        <v>0</v>
      </c>
      <c r="U1599" s="2">
        <v>0</v>
      </c>
      <c r="V1599" s="2">
        <v>0</v>
      </c>
      <c r="W1599" s="2">
        <v>0</v>
      </c>
      <c r="X1599" s="2">
        <v>0</v>
      </c>
      <c r="Y1599" s="2">
        <v>0</v>
      </c>
      <c r="Z1599" s="2">
        <v>0</v>
      </c>
      <c r="AA1599" s="2">
        <v>0</v>
      </c>
      <c r="AB1599" s="2">
        <v>0</v>
      </c>
      <c r="AC1599" s="2">
        <v>0</v>
      </c>
      <c r="AD1599" s="2">
        <v>0</v>
      </c>
      <c r="AE1599" s="2">
        <v>1</v>
      </c>
      <c r="AF1599" s="2">
        <v>0</v>
      </c>
      <c r="AG1599" s="3">
        <v>0</v>
      </c>
      <c r="AH1599" s="2">
        <v>0</v>
      </c>
      <c r="AI1599" s="2">
        <v>0</v>
      </c>
      <c r="AJ1599" s="2">
        <v>1</v>
      </c>
      <c r="AK1599" s="2">
        <v>4</v>
      </c>
      <c r="AL1599" s="4">
        <v>193</v>
      </c>
      <c r="AM1599" s="2">
        <v>11</v>
      </c>
      <c r="AN1599" s="2">
        <v>3</v>
      </c>
      <c r="AO1599" s="2">
        <v>0</v>
      </c>
      <c r="AP1599" s="2">
        <v>47</v>
      </c>
      <c r="AQ1599" s="2">
        <v>2</v>
      </c>
      <c r="AR1599" s="2">
        <v>0</v>
      </c>
      <c r="AS1599" s="2">
        <v>0</v>
      </c>
      <c r="AT1599" s="2">
        <v>0</v>
      </c>
      <c r="AU1599" s="2">
        <v>0</v>
      </c>
      <c r="AV1599" s="2">
        <v>0</v>
      </c>
      <c r="AW1599" s="2">
        <v>0</v>
      </c>
      <c r="AX1599" s="2">
        <v>0</v>
      </c>
      <c r="AY1599" s="2">
        <v>0</v>
      </c>
      <c r="AZ1599" s="2">
        <v>0</v>
      </c>
      <c r="BA1599" s="44">
        <v>0</v>
      </c>
      <c r="BB1599" s="2">
        <v>0</v>
      </c>
      <c r="BC1599" s="2">
        <v>0</v>
      </c>
      <c r="BD1599" s="2">
        <v>0</v>
      </c>
      <c r="BE1599" s="2">
        <v>1</v>
      </c>
      <c r="BF1599" s="45">
        <v>0</v>
      </c>
      <c r="BG1599" s="2">
        <v>0</v>
      </c>
      <c r="BH1599" s="2">
        <v>0</v>
      </c>
      <c r="BI1599" s="2">
        <v>0</v>
      </c>
      <c r="BJ1599" s="2">
        <v>0</v>
      </c>
      <c r="BK1599" s="2">
        <v>0</v>
      </c>
      <c r="BL1599" s="2">
        <v>0</v>
      </c>
      <c r="BM1599" s="2">
        <v>0</v>
      </c>
      <c r="BN1599" s="2">
        <v>0</v>
      </c>
      <c r="BO1599" s="2">
        <v>0</v>
      </c>
      <c r="BP1599" s="2">
        <v>0</v>
      </c>
      <c r="BQ1599" s="2">
        <v>0</v>
      </c>
      <c r="BR1599" s="2">
        <v>1</v>
      </c>
      <c r="BS1599" s="2">
        <v>624</v>
      </c>
      <c r="BT1599" s="2">
        <v>0</v>
      </c>
      <c r="BU1599" s="5">
        <v>0.96</v>
      </c>
      <c r="BV1599" s="5">
        <f>IFERROR($BF1599/($AL1599+$R1599), "No Votes")</f>
        <v>0</v>
      </c>
      <c r="BW1599" s="5">
        <f>IFERROR($BA1599/($AG1599+$M1599), "No Votes")</f>
        <v>0</v>
      </c>
      <c r="BX1599" t="s">
        <v>2156</v>
      </c>
      <c r="BY1599" s="5" t="s">
        <v>2093</v>
      </c>
      <c r="BZ1599" s="5" t="s">
        <v>2088</v>
      </c>
      <c r="CA1599" s="28" t="str">
        <f>IF(Table1[[#This Row],[Party]]="Labour","Conservative","Labour")</f>
        <v>Labour</v>
      </c>
      <c r="CB1599" s="28" cm="1">
        <f t="array" ref="CB15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354</v>
      </c>
      <c r="CC1599" s="28" cm="1">
        <f t="array" ref="CC15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599" s="28">
        <f>IF(TRIM(Table1[[#This Row],[Party]])="Labour",Table1[[#This Row],[Conservative_Aye]],Table1[[#This Row],[Labour_Aye]])</f>
        <v>0</v>
      </c>
      <c r="CE1599" s="28">
        <f>IF(TRIM(Table1[[#This Row],[Party]])="Labour",Table1[[#This Row],[Conservative_No]],Table1[[#This Row],[Labour_No]])</f>
        <v>193</v>
      </c>
      <c r="CF1599" s="36">
        <f>IF(Table1[[#This Row],[Gov_Aye]]+Table1[[#This Row],[Gov_No]]=0,"",Table1[[#This Row],[Gov_Aye]]/(Table1[[#This Row],[Gov_Aye]]+Table1[[#This Row],[Gov_No]]))</f>
        <v>1</v>
      </c>
      <c r="CG1599" s="36">
        <f>IF(Table1[[#This Row],[Opp_Aye]]+Table1[[#This Row],[Opp_No]]=0,"",Table1[[#This Row],[Opp_Aye]]/(Table1[[#This Row],[Opp_Aye]]+Table1[[#This Row],[Opp_No]]))</f>
        <v>0</v>
      </c>
      <c r="CH1599" s="36">
        <f>IF(OR(Table1[[#This Row],[Gov_Share]]="",Table1[[#This Row],[Opp_Share]]=""),"",ABS(Table1[[#This Row],[Gov_Share]]-Table1[[#This Row],[Opp_Share]]))</f>
        <v>1</v>
      </c>
      <c r="CI1599" s="36">
        <f>IF(Table1[[#This Row],[Gov_Aye]]+Table1[[#This Row],[Gov_No]]=0,"",ABS(Table1[[#This Row],[Gov_Aye]]-Table1[[#This Row],[Gov_No]])/(Table1[[#This Row],[Gov_Aye]]+Table1[[#This Row],[Gov_No]]))</f>
        <v>1</v>
      </c>
      <c r="CJ1599" s="36">
        <f>IF(Table1[[#This Row],[Opp_Aye]]+Table1[[#This Row],[Opp_No]]=0,"",ABS(Table1[[#This Row],[Opp_Aye]]-Table1[[#This Row],[Opp_No]])/(Table1[[#This Row],[Opp_Aye]]+Table1[[#This Row],[Opp_No]]))</f>
        <v>1</v>
      </c>
      <c r="CK15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0.97144163897819447</v>
      </c>
    </row>
    <row r="1600" spans="1:89" ht="29.5" hidden="1" x14ac:dyDescent="0.75">
      <c r="A1600">
        <v>928</v>
      </c>
      <c r="B1600" s="17">
        <v>44175</v>
      </c>
      <c r="C1600" s="18">
        <v>0.62430555555555556</v>
      </c>
      <c r="D1600">
        <v>186</v>
      </c>
      <c r="E1600" s="20" t="s">
        <v>990</v>
      </c>
      <c r="F1600" t="s">
        <v>2032</v>
      </c>
      <c r="H1600">
        <v>358</v>
      </c>
      <c r="I1600">
        <v>260</v>
      </c>
      <c r="J1600">
        <v>0</v>
      </c>
      <c r="K1600">
        <v>0</v>
      </c>
      <c r="L1600">
        <v>0</v>
      </c>
      <c r="M1600" s="3">
        <v>352</v>
      </c>
      <c r="N1600">
        <v>6</v>
      </c>
      <c r="O1600">
        <v>0</v>
      </c>
      <c r="P1600">
        <v>0</v>
      </c>
      <c r="Q1600">
        <v>0</v>
      </c>
      <c r="R1600" s="4">
        <v>0</v>
      </c>
      <c r="S1600">
        <v>0</v>
      </c>
      <c r="T1600">
        <v>0</v>
      </c>
      <c r="U1600">
        <v>0</v>
      </c>
      <c r="V1600">
        <v>0</v>
      </c>
      <c r="W1600">
        <v>0</v>
      </c>
      <c r="X1600">
        <v>0</v>
      </c>
      <c r="Y1600">
        <v>0</v>
      </c>
      <c r="Z1600">
        <v>0</v>
      </c>
      <c r="AA1600">
        <v>0</v>
      </c>
      <c r="AB1600">
        <v>0</v>
      </c>
      <c r="AC1600">
        <v>0</v>
      </c>
      <c r="AD1600">
        <v>0</v>
      </c>
      <c r="AE1600">
        <v>1</v>
      </c>
      <c r="AF1600">
        <v>0</v>
      </c>
      <c r="AG1600" s="3">
        <v>0</v>
      </c>
      <c r="AH1600">
        <v>0</v>
      </c>
      <c r="AI1600">
        <v>0</v>
      </c>
      <c r="AJ1600">
        <v>1</v>
      </c>
      <c r="AK1600">
        <v>4</v>
      </c>
      <c r="AL1600" s="4">
        <v>193</v>
      </c>
      <c r="AM1600">
        <v>11</v>
      </c>
      <c r="AN1600">
        <v>3</v>
      </c>
      <c r="AO1600">
        <v>0</v>
      </c>
      <c r="AP1600">
        <v>45</v>
      </c>
      <c r="AQ1600">
        <v>2</v>
      </c>
      <c r="AR1600">
        <v>0</v>
      </c>
      <c r="AS1600">
        <v>0</v>
      </c>
      <c r="AT1600">
        <v>0</v>
      </c>
      <c r="AU1600">
        <v>0</v>
      </c>
      <c r="AV1600">
        <v>0</v>
      </c>
      <c r="AW1600">
        <v>0</v>
      </c>
      <c r="AX1600">
        <v>0</v>
      </c>
      <c r="AY1600">
        <v>0</v>
      </c>
      <c r="AZ1600">
        <v>0</v>
      </c>
      <c r="BA1600" s="3">
        <v>0</v>
      </c>
      <c r="BB1600">
        <v>0</v>
      </c>
      <c r="BC1600">
        <v>0</v>
      </c>
      <c r="BD1600">
        <v>0</v>
      </c>
      <c r="BE1600">
        <v>0</v>
      </c>
      <c r="BF1600" s="4">
        <v>0</v>
      </c>
      <c r="BG1600">
        <v>0</v>
      </c>
      <c r="BH1600">
        <v>0</v>
      </c>
      <c r="BI1600">
        <v>0</v>
      </c>
      <c r="BJ1600">
        <v>0</v>
      </c>
      <c r="BK1600">
        <v>0</v>
      </c>
      <c r="BL1600">
        <v>0</v>
      </c>
      <c r="BM1600">
        <v>0</v>
      </c>
      <c r="BN1600">
        <v>0</v>
      </c>
      <c r="BO1600">
        <v>0</v>
      </c>
      <c r="BP1600">
        <v>0</v>
      </c>
      <c r="BQ1600">
        <v>0</v>
      </c>
      <c r="BR1600">
        <v>0</v>
      </c>
      <c r="BS1600">
        <v>618</v>
      </c>
      <c r="BT1600">
        <v>0</v>
      </c>
      <c r="BU1600" s="1">
        <v>0.95</v>
      </c>
      <c r="BV1600" s="5">
        <f>IFERROR($BF1600/($AL1600+$R1600), "No Votes")</f>
        <v>0</v>
      </c>
      <c r="BW1600" s="5">
        <f>IFERROR($BA1600/($AG1600+$M1600), "No Votes")</f>
        <v>0</v>
      </c>
      <c r="BX1600" t="s">
        <v>2156</v>
      </c>
      <c r="BY1600" s="5" t="s">
        <v>2093</v>
      </c>
      <c r="BZ1600" s="5" t="s">
        <v>2088</v>
      </c>
      <c r="CA1600" s="28" t="str">
        <f>IF(Table1[[#This Row],[Party]]="Labour","Conservative","Labour")</f>
        <v>Labour</v>
      </c>
      <c r="CB1600" s="28" cm="1">
        <f t="array" ref="CB16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352</v>
      </c>
      <c r="CC1600" s="28" cm="1">
        <f t="array" ref="CC16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00" s="28">
        <f>IF(TRIM(Table1[[#This Row],[Party]])="Labour",Table1[[#This Row],[Conservative_Aye]],Table1[[#This Row],[Labour_Aye]])</f>
        <v>0</v>
      </c>
      <c r="CE1600" s="28">
        <f>IF(TRIM(Table1[[#This Row],[Party]])="Labour",Table1[[#This Row],[Conservative_No]],Table1[[#This Row],[Labour_No]])</f>
        <v>193</v>
      </c>
      <c r="CF1600" s="36">
        <f>IF(Table1[[#This Row],[Gov_Aye]]+Table1[[#This Row],[Gov_No]]=0,"",Table1[[#This Row],[Gov_Aye]]/(Table1[[#This Row],[Gov_Aye]]+Table1[[#This Row],[Gov_No]]))</f>
        <v>1</v>
      </c>
      <c r="CG1600" s="36">
        <f>IF(Table1[[#This Row],[Opp_Aye]]+Table1[[#This Row],[Opp_No]]=0,"",Table1[[#This Row],[Opp_Aye]]/(Table1[[#This Row],[Opp_Aye]]+Table1[[#This Row],[Opp_No]]))</f>
        <v>0</v>
      </c>
      <c r="CH1600" s="36">
        <f>IF(OR(Table1[[#This Row],[Gov_Share]]="",Table1[[#This Row],[Opp_Share]]=""),"",ABS(Table1[[#This Row],[Gov_Share]]-Table1[[#This Row],[Opp_Share]]))</f>
        <v>1</v>
      </c>
      <c r="CI1600" s="36">
        <f>IF(Table1[[#This Row],[Gov_Aye]]+Table1[[#This Row],[Gov_No]]=0,"",ABS(Table1[[#This Row],[Gov_Aye]]-Table1[[#This Row],[Gov_No]])/(Table1[[#This Row],[Gov_Aye]]+Table1[[#This Row],[Gov_No]]))</f>
        <v>1</v>
      </c>
      <c r="CJ1600" s="36">
        <f>IF(Table1[[#This Row],[Opp_Aye]]+Table1[[#This Row],[Opp_No]]=0,"",ABS(Table1[[#This Row],[Opp_Aye]]-Table1[[#This Row],[Opp_No]])/(Table1[[#This Row],[Opp_Aye]]+Table1[[#This Row],[Opp_No]]))</f>
        <v>1</v>
      </c>
      <c r="CK16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0.97128403511382233</v>
      </c>
    </row>
    <row r="1601" spans="1:89" ht="29.5" hidden="1" x14ac:dyDescent="0.75">
      <c r="A1601" s="2">
        <v>201</v>
      </c>
      <c r="B1601" s="15">
        <v>42767</v>
      </c>
      <c r="C1601" s="16">
        <v>0.79027777777777775</v>
      </c>
      <c r="D1601" s="2">
        <v>134</v>
      </c>
      <c r="E1601" s="19" t="s">
        <v>1458</v>
      </c>
      <c r="F1601" s="2"/>
      <c r="G1601" s="2"/>
      <c r="H1601" s="2">
        <v>100</v>
      </c>
      <c r="I1601" s="2">
        <v>336</v>
      </c>
      <c r="J1601" s="2">
        <v>0</v>
      </c>
      <c r="K1601" s="2">
        <v>0</v>
      </c>
      <c r="L1601" s="2">
        <v>0</v>
      </c>
      <c r="M1601" s="3">
        <v>1</v>
      </c>
      <c r="N1601" s="2">
        <v>0</v>
      </c>
      <c r="O1601" s="2">
        <v>0</v>
      </c>
      <c r="P1601" s="2">
        <v>1</v>
      </c>
      <c r="Q1601" s="2">
        <v>3</v>
      </c>
      <c r="R1601" s="4">
        <v>33</v>
      </c>
      <c r="S1601" s="2">
        <v>7</v>
      </c>
      <c r="T1601" s="2">
        <v>2</v>
      </c>
      <c r="U1601" s="2">
        <v>0</v>
      </c>
      <c r="V1601" s="2">
        <v>50</v>
      </c>
      <c r="W1601" s="2">
        <v>3</v>
      </c>
      <c r="X1601" s="2">
        <v>0</v>
      </c>
      <c r="Y1601" s="2">
        <v>0</v>
      </c>
      <c r="Z1601" s="2">
        <v>0</v>
      </c>
      <c r="AA1601" s="2">
        <v>0</v>
      </c>
      <c r="AB1601" s="2">
        <v>0</v>
      </c>
      <c r="AC1601" s="2">
        <v>0</v>
      </c>
      <c r="AD1601" s="2">
        <v>0</v>
      </c>
      <c r="AE1601" s="2">
        <v>0</v>
      </c>
      <c r="AF1601" s="2">
        <v>0</v>
      </c>
      <c r="AG1601" s="3">
        <v>319</v>
      </c>
      <c r="AH1601" s="2">
        <v>8</v>
      </c>
      <c r="AI1601" s="2">
        <v>0</v>
      </c>
      <c r="AJ1601" s="2">
        <v>0</v>
      </c>
      <c r="AK1601" s="2">
        <v>0</v>
      </c>
      <c r="AL1601" s="4">
        <v>6</v>
      </c>
      <c r="AM1601" s="2">
        <v>0</v>
      </c>
      <c r="AN1601" s="2">
        <v>0</v>
      </c>
      <c r="AO1601" s="2">
        <v>0</v>
      </c>
      <c r="AP1601" s="2">
        <v>0</v>
      </c>
      <c r="AQ1601" s="2">
        <v>0</v>
      </c>
      <c r="AR1601" s="2">
        <v>0</v>
      </c>
      <c r="AS1601" s="2">
        <v>0</v>
      </c>
      <c r="AT1601" s="2">
        <v>0</v>
      </c>
      <c r="AU1601" s="2">
        <v>1</v>
      </c>
      <c r="AV1601" s="2">
        <v>2</v>
      </c>
      <c r="AW1601" s="2">
        <v>0</v>
      </c>
      <c r="AX1601" s="2">
        <v>0</v>
      </c>
      <c r="AY1601" s="2">
        <v>0</v>
      </c>
      <c r="AZ1601" s="2">
        <v>0</v>
      </c>
      <c r="BA1601" s="2">
        <v>1</v>
      </c>
      <c r="BB1601" s="2">
        <v>0</v>
      </c>
      <c r="BC1601" s="2">
        <v>0</v>
      </c>
      <c r="BD1601" s="2">
        <v>0</v>
      </c>
      <c r="BE1601" s="2">
        <v>0</v>
      </c>
      <c r="BF1601" s="2">
        <v>6</v>
      </c>
      <c r="BG1601" s="2">
        <v>0</v>
      </c>
      <c r="BH1601" s="2">
        <v>0</v>
      </c>
      <c r="BI1601" s="2">
        <v>0</v>
      </c>
      <c r="BJ1601" s="2">
        <v>0</v>
      </c>
      <c r="BK1601" s="2">
        <v>0</v>
      </c>
      <c r="BL1601" s="2">
        <v>0</v>
      </c>
      <c r="BM1601" s="2">
        <v>0</v>
      </c>
      <c r="BN1601" s="2">
        <v>0</v>
      </c>
      <c r="BO1601" s="2">
        <v>0</v>
      </c>
      <c r="BP1601" s="2">
        <v>0</v>
      </c>
      <c r="BQ1601" s="2">
        <v>0</v>
      </c>
      <c r="BR1601" s="2">
        <v>7</v>
      </c>
      <c r="BS1601" s="2">
        <v>436</v>
      </c>
      <c r="BT1601" s="2">
        <v>1.6055046E-2</v>
      </c>
      <c r="BU1601" s="5">
        <v>0.67</v>
      </c>
      <c r="BV1601" s="5">
        <f>IFERROR($BF1601/($AL1601+$R1601), "No Votes")</f>
        <v>0.15384615384615385</v>
      </c>
      <c r="BW1601" s="5">
        <f>IFERROR($BA1601/($AG1601+$M1601), "No Votes")</f>
        <v>3.1250000000000002E-3</v>
      </c>
      <c r="BX1601" s="2"/>
      <c r="BY1601" s="5" t="s">
        <v>2086</v>
      </c>
      <c r="BZ1601" s="5" t="s">
        <v>2088</v>
      </c>
      <c r="CA1601" s="28" t="str">
        <f>IF(Table1[[#This Row],[Party]]="Labour","Conservative","Labour")</f>
        <v>Labour</v>
      </c>
      <c r="CB1601" s="28" cm="1">
        <f t="array" ref="CB16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601" s="28" cm="1">
        <f t="array" ref="CC16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319</v>
      </c>
      <c r="CD1601" s="28">
        <f>IF(TRIM(Table1[[#This Row],[Party]])="Labour",Table1[[#This Row],[Conservative_Aye]],Table1[[#This Row],[Labour_Aye]])</f>
        <v>33</v>
      </c>
      <c r="CE1601" s="28">
        <f>IF(TRIM(Table1[[#This Row],[Party]])="Labour",Table1[[#This Row],[Conservative_No]],Table1[[#This Row],[Labour_No]])</f>
        <v>6</v>
      </c>
      <c r="CF1601" s="36">
        <f>IF(Table1[[#This Row],[Gov_Aye]]+Table1[[#This Row],[Gov_No]]=0,"",Table1[[#This Row],[Gov_Aye]]/(Table1[[#This Row],[Gov_Aye]]+Table1[[#This Row],[Gov_No]]))</f>
        <v>3.1250000000000002E-3</v>
      </c>
      <c r="CG1601" s="36">
        <f>IF(Table1[[#This Row],[Opp_Aye]]+Table1[[#This Row],[Opp_No]]=0,"",Table1[[#This Row],[Opp_Aye]]/(Table1[[#This Row],[Opp_Aye]]+Table1[[#This Row],[Opp_No]]))</f>
        <v>0.84615384615384615</v>
      </c>
      <c r="CH1601" s="36">
        <f>IF(OR(Table1[[#This Row],[Gov_Share]]="",Table1[[#This Row],[Opp_Share]]=""),"",ABS(Table1[[#This Row],[Gov_Share]]-Table1[[#This Row],[Opp_Share]]))</f>
        <v>0.8430288461538461</v>
      </c>
      <c r="CI1601" s="36">
        <f>IF(Table1[[#This Row],[Gov_Aye]]+Table1[[#This Row],[Gov_No]]=0,"",ABS(Table1[[#This Row],[Gov_Aye]]-Table1[[#This Row],[Gov_No]])/(Table1[[#This Row],[Gov_Aye]]+Table1[[#This Row],[Gov_No]]))</f>
        <v>0.99375000000000002</v>
      </c>
      <c r="CJ1601" s="36">
        <f>IF(Table1[[#This Row],[Opp_Aye]]+Table1[[#This Row],[Opp_No]]=0,"",ABS(Table1[[#This Row],[Opp_Aye]]-Table1[[#This Row],[Opp_No]])/(Table1[[#This Row],[Opp_Aye]]+Table1[[#This Row],[Opp_No]]))</f>
        <v>0.69230769230769229</v>
      </c>
      <c r="CK16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0.85346495031014469</v>
      </c>
    </row>
    <row r="1602" spans="1:89" hidden="1" x14ac:dyDescent="0.75">
      <c r="A1602">
        <v>856</v>
      </c>
      <c r="B1602" s="17">
        <v>44103</v>
      </c>
      <c r="C1602" s="18">
        <v>0.76458333333333328</v>
      </c>
      <c r="D1602">
        <v>114</v>
      </c>
      <c r="E1602" s="20" t="s">
        <v>999</v>
      </c>
      <c r="F1602" t="s">
        <v>2024</v>
      </c>
      <c r="H1602">
        <v>258</v>
      </c>
      <c r="I1602">
        <v>351</v>
      </c>
      <c r="J1602">
        <v>0</v>
      </c>
      <c r="K1602">
        <v>1</v>
      </c>
      <c r="L1602">
        <v>0</v>
      </c>
      <c r="M1602" s="3">
        <v>0</v>
      </c>
      <c r="N1602">
        <v>0</v>
      </c>
      <c r="O1602">
        <v>0</v>
      </c>
      <c r="P1602">
        <v>1</v>
      </c>
      <c r="Q1602">
        <v>2</v>
      </c>
      <c r="R1602" s="4">
        <v>191</v>
      </c>
      <c r="S1602">
        <v>10</v>
      </c>
      <c r="T1602">
        <v>3</v>
      </c>
      <c r="U1602">
        <v>0</v>
      </c>
      <c r="V1602">
        <v>48</v>
      </c>
      <c r="W1602">
        <v>2</v>
      </c>
      <c r="X1602">
        <v>0</v>
      </c>
      <c r="Y1602">
        <v>0</v>
      </c>
      <c r="Z1602">
        <v>0</v>
      </c>
      <c r="AA1602">
        <v>0</v>
      </c>
      <c r="AB1602">
        <v>0</v>
      </c>
      <c r="AC1602">
        <v>0</v>
      </c>
      <c r="AD1602">
        <v>0</v>
      </c>
      <c r="AE1602">
        <v>0</v>
      </c>
      <c r="AF1602">
        <v>0</v>
      </c>
      <c r="AG1602" s="3">
        <v>343</v>
      </c>
      <c r="AH1602">
        <v>8</v>
      </c>
      <c r="AI1602">
        <v>0</v>
      </c>
      <c r="AJ1602">
        <v>0</v>
      </c>
      <c r="AK1602">
        <v>0</v>
      </c>
      <c r="AL1602" s="4">
        <v>0</v>
      </c>
      <c r="AM1602">
        <v>0</v>
      </c>
      <c r="AN1602">
        <v>0</v>
      </c>
      <c r="AO1602">
        <v>0</v>
      </c>
      <c r="AP1602">
        <v>0</v>
      </c>
      <c r="AQ1602">
        <v>0</v>
      </c>
      <c r="AR1602">
        <v>0</v>
      </c>
      <c r="AS1602">
        <v>0</v>
      </c>
      <c r="AT1602">
        <v>0</v>
      </c>
      <c r="AU1602">
        <v>0</v>
      </c>
      <c r="AV1602">
        <v>0</v>
      </c>
      <c r="AW1602">
        <v>0</v>
      </c>
      <c r="AX1602">
        <v>0</v>
      </c>
      <c r="AY1602">
        <v>0</v>
      </c>
      <c r="AZ1602">
        <v>0</v>
      </c>
      <c r="BA1602" s="3">
        <v>0</v>
      </c>
      <c r="BB1602">
        <v>0</v>
      </c>
      <c r="BC1602">
        <v>0</v>
      </c>
      <c r="BD1602">
        <v>0</v>
      </c>
      <c r="BE1602">
        <v>0</v>
      </c>
      <c r="BF1602" s="4">
        <v>0</v>
      </c>
      <c r="BG1602">
        <v>0</v>
      </c>
      <c r="BH1602">
        <v>0</v>
      </c>
      <c r="BI1602">
        <v>0</v>
      </c>
      <c r="BJ1602">
        <v>0</v>
      </c>
      <c r="BK1602">
        <v>0</v>
      </c>
      <c r="BL1602">
        <v>0</v>
      </c>
      <c r="BM1602">
        <v>0</v>
      </c>
      <c r="BN1602">
        <v>0</v>
      </c>
      <c r="BO1602">
        <v>0</v>
      </c>
      <c r="BP1602">
        <v>0</v>
      </c>
      <c r="BQ1602">
        <v>0</v>
      </c>
      <c r="BR1602">
        <v>0</v>
      </c>
      <c r="BS1602">
        <v>609</v>
      </c>
      <c r="BT1602">
        <v>0</v>
      </c>
      <c r="BU1602" s="1">
        <v>0.94</v>
      </c>
      <c r="BV1602" s="5">
        <f>IFERROR($BF1602/($AL1602+$R1602), "No Votes")</f>
        <v>0</v>
      </c>
      <c r="BW1602" s="5">
        <f>IFERROR($BA1602/($AG1602+$M1602), "No Votes")</f>
        <v>0</v>
      </c>
      <c r="BX1602" t="s">
        <v>2156</v>
      </c>
      <c r="BY1602" s="5" t="s">
        <v>2093</v>
      </c>
      <c r="BZ1602" s="5" t="s">
        <v>2088</v>
      </c>
      <c r="CA1602" s="28" t="str">
        <f>IF(Table1[[#This Row],[Party]]="Labour","Conservative","Labour")</f>
        <v>Labour</v>
      </c>
      <c r="CB1602" s="28" cm="1">
        <f t="array" ref="CB16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02" s="28" cm="1">
        <f t="array" ref="CC16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343</v>
      </c>
      <c r="CD1602" s="28">
        <f>IF(TRIM(Table1[[#This Row],[Party]])="Labour",Table1[[#This Row],[Conservative_Aye]],Table1[[#This Row],[Labour_Aye]])</f>
        <v>191</v>
      </c>
      <c r="CE1602" s="28">
        <f>IF(TRIM(Table1[[#This Row],[Party]])="Labour",Table1[[#This Row],[Conservative_No]],Table1[[#This Row],[Labour_No]])</f>
        <v>0</v>
      </c>
      <c r="CF1602" s="36">
        <f>IF(Table1[[#This Row],[Gov_Aye]]+Table1[[#This Row],[Gov_No]]=0,"",Table1[[#This Row],[Gov_Aye]]/(Table1[[#This Row],[Gov_Aye]]+Table1[[#This Row],[Gov_No]]))</f>
        <v>0</v>
      </c>
      <c r="CG1602" s="36">
        <f>IF(Table1[[#This Row],[Opp_Aye]]+Table1[[#This Row],[Opp_No]]=0,"",Table1[[#This Row],[Opp_Aye]]/(Table1[[#This Row],[Opp_Aye]]+Table1[[#This Row],[Opp_No]]))</f>
        <v>1</v>
      </c>
      <c r="CH1602" s="36">
        <f>IF(OR(Table1[[#This Row],[Gov_Share]]="",Table1[[#This Row],[Opp_Share]]=""),"",ABS(Table1[[#This Row],[Gov_Share]]-Table1[[#This Row],[Opp_Share]]))</f>
        <v>1</v>
      </c>
      <c r="CI1602" s="36">
        <f>IF(Table1[[#This Row],[Gov_Aye]]+Table1[[#This Row],[Gov_No]]=0,"",ABS(Table1[[#This Row],[Gov_Aye]]-Table1[[#This Row],[Gov_No]])/(Table1[[#This Row],[Gov_Aye]]+Table1[[#This Row],[Gov_No]]))</f>
        <v>1</v>
      </c>
      <c r="CJ1602" s="36">
        <f>IF(Table1[[#This Row],[Opp_Aye]]+Table1[[#This Row],[Opp_No]]=0,"",ABS(Table1[[#This Row],[Opp_Aye]]-Table1[[#This Row],[Opp_No]])/(Table1[[#This Row],[Opp_Aye]]+Table1[[#This Row],[Opp_No]]))</f>
        <v>1</v>
      </c>
      <c r="CK16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0.9730427787108521</v>
      </c>
    </row>
    <row r="1603" spans="1:89" ht="29.5" x14ac:dyDescent="0.75">
      <c r="A1603">
        <v>916</v>
      </c>
      <c r="B1603" s="17">
        <v>44166</v>
      </c>
      <c r="C1603" s="18">
        <v>0.79166666666666663</v>
      </c>
      <c r="D1603">
        <v>174</v>
      </c>
      <c r="E1603" s="20" t="s">
        <v>1600</v>
      </c>
      <c r="H1603">
        <v>291</v>
      </c>
      <c r="I1603">
        <v>78</v>
      </c>
      <c r="J1603">
        <v>0</v>
      </c>
      <c r="K1603">
        <v>0</v>
      </c>
      <c r="L1603">
        <v>0</v>
      </c>
      <c r="M1603" s="3">
        <v>290</v>
      </c>
      <c r="N1603">
        <v>0</v>
      </c>
      <c r="O1603">
        <v>0</v>
      </c>
      <c r="P1603">
        <v>0</v>
      </c>
      <c r="Q1603">
        <v>0</v>
      </c>
      <c r="R1603" s="4">
        <v>0</v>
      </c>
      <c r="S1603">
        <v>0</v>
      </c>
      <c r="T1603">
        <v>0</v>
      </c>
      <c r="U1603">
        <v>0</v>
      </c>
      <c r="V1603">
        <v>0</v>
      </c>
      <c r="W1603">
        <v>0</v>
      </c>
      <c r="X1603">
        <v>0</v>
      </c>
      <c r="Y1603">
        <v>0</v>
      </c>
      <c r="Z1603">
        <v>0</v>
      </c>
      <c r="AA1603">
        <v>0</v>
      </c>
      <c r="AB1603">
        <v>0</v>
      </c>
      <c r="AC1603">
        <v>0</v>
      </c>
      <c r="AD1603">
        <v>0</v>
      </c>
      <c r="AE1603">
        <v>0</v>
      </c>
      <c r="AF1603">
        <v>0</v>
      </c>
      <c r="AG1603" s="3">
        <v>53</v>
      </c>
      <c r="AH1603">
        <v>8</v>
      </c>
      <c r="AI1603">
        <v>0</v>
      </c>
      <c r="AJ1603">
        <v>0</v>
      </c>
      <c r="AK1603">
        <v>2</v>
      </c>
      <c r="AL1603" s="4">
        <v>15</v>
      </c>
      <c r="AM1603">
        <v>0</v>
      </c>
      <c r="AN1603">
        <v>0</v>
      </c>
      <c r="AO1603">
        <v>0</v>
      </c>
      <c r="AP1603">
        <v>0</v>
      </c>
      <c r="AQ1603">
        <v>0</v>
      </c>
      <c r="AR1603">
        <v>0</v>
      </c>
      <c r="AS1603">
        <v>0</v>
      </c>
      <c r="AT1603">
        <v>0</v>
      </c>
      <c r="AU1603">
        <v>0</v>
      </c>
      <c r="AV1603">
        <v>0</v>
      </c>
      <c r="AW1603">
        <v>0</v>
      </c>
      <c r="AX1603">
        <v>0</v>
      </c>
      <c r="AY1603">
        <v>0</v>
      </c>
      <c r="AZ1603">
        <v>0</v>
      </c>
      <c r="BA1603">
        <v>53</v>
      </c>
      <c r="BB1603">
        <v>0</v>
      </c>
      <c r="BC1603">
        <v>0</v>
      </c>
      <c r="BD1603">
        <v>0</v>
      </c>
      <c r="BE1603">
        <v>0</v>
      </c>
      <c r="BF1603">
        <v>0</v>
      </c>
      <c r="BG1603">
        <v>0</v>
      </c>
      <c r="BH1603">
        <v>0</v>
      </c>
      <c r="BI1603">
        <v>0</v>
      </c>
      <c r="BJ1603">
        <v>0</v>
      </c>
      <c r="BK1603">
        <v>0</v>
      </c>
      <c r="BL1603">
        <v>0</v>
      </c>
      <c r="BM1603">
        <v>0</v>
      </c>
      <c r="BN1603">
        <v>0</v>
      </c>
      <c r="BO1603">
        <v>0</v>
      </c>
      <c r="BP1603">
        <v>0</v>
      </c>
      <c r="BQ1603">
        <v>0</v>
      </c>
      <c r="BR1603">
        <v>53</v>
      </c>
      <c r="BS1603">
        <v>368</v>
      </c>
      <c r="BT1603">
        <v>0.14402173900000001</v>
      </c>
      <c r="BU1603" s="1">
        <v>0.56999999999999995</v>
      </c>
      <c r="BV1603" s="5">
        <f>IFERROR($BF1603/($AL1603+$R1603), "No Votes")</f>
        <v>0</v>
      </c>
      <c r="BW1603" s="5">
        <f>IFERROR($BA1603/($AG1603+$M1603), "No Votes")</f>
        <v>0.15451895043731778</v>
      </c>
      <c r="BX1603" t="s">
        <v>2157</v>
      </c>
      <c r="BY1603" s="5" t="s">
        <v>2093</v>
      </c>
      <c r="BZ1603" s="5" t="s">
        <v>2088</v>
      </c>
      <c r="CA1603" s="28" t="str">
        <f>IF(Table1[[#This Row],[Party]]="Labour","Conservative","Labour")</f>
        <v>Labour</v>
      </c>
      <c r="CB1603" s="28" cm="1">
        <f t="array" ref="CB16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290</v>
      </c>
      <c r="CC1603" s="28" cm="1">
        <f t="array" ref="CC16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53</v>
      </c>
      <c r="CD1603" s="28">
        <f>IF(TRIM(Table1[[#This Row],[Party]])="Labour",Table1[[#This Row],[Conservative_Aye]],Table1[[#This Row],[Labour_Aye]])</f>
        <v>0</v>
      </c>
      <c r="CE1603" s="28">
        <f>IF(TRIM(Table1[[#This Row],[Party]])="Labour",Table1[[#This Row],[Conservative_No]],Table1[[#This Row],[Labour_No]])</f>
        <v>15</v>
      </c>
      <c r="CF1603" s="36">
        <f>IF(Table1[[#This Row],[Gov_Aye]]+Table1[[#This Row],[Gov_No]]=0,"",Table1[[#This Row],[Gov_Aye]]/(Table1[[#This Row],[Gov_Aye]]+Table1[[#This Row],[Gov_No]]))</f>
        <v>0.84548104956268222</v>
      </c>
      <c r="CG1603" s="36">
        <f>IF(Table1[[#This Row],[Opp_Aye]]+Table1[[#This Row],[Opp_No]]=0,"",Table1[[#This Row],[Opp_Aye]]/(Table1[[#This Row],[Opp_Aye]]+Table1[[#This Row],[Opp_No]]))</f>
        <v>0</v>
      </c>
      <c r="CH1603" s="36">
        <f>IF(OR(Table1[[#This Row],[Gov_Share]]="",Table1[[#This Row],[Opp_Share]]=""),"",ABS(Table1[[#This Row],[Gov_Share]]-Table1[[#This Row],[Opp_Share]]))</f>
        <v>0.84548104956268222</v>
      </c>
      <c r="CI1603" s="36">
        <f>IF(Table1[[#This Row],[Gov_Aye]]+Table1[[#This Row],[Gov_No]]=0,"",ABS(Table1[[#This Row],[Gov_Aye]]-Table1[[#This Row],[Gov_No]])/(Table1[[#This Row],[Gov_Aye]]+Table1[[#This Row],[Gov_No]]))</f>
        <v>0.69096209912536444</v>
      </c>
      <c r="CJ1603" s="36">
        <f>IF(Table1[[#This Row],[Opp_Aye]]+Table1[[#This Row],[Opp_No]]=0,"",ABS(Table1[[#This Row],[Opp_Aye]]-Table1[[#This Row],[Opp_No]])/(Table1[[#This Row],[Opp_Aye]]+Table1[[#This Row],[Opp_No]]))</f>
        <v>1</v>
      </c>
      <c r="CK16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0.84548104956268222</v>
      </c>
    </row>
    <row r="1604" spans="1:89" hidden="1" x14ac:dyDescent="0.75">
      <c r="A1604">
        <v>860</v>
      </c>
      <c r="B1604" s="17">
        <v>44103</v>
      </c>
      <c r="C1604" s="18">
        <v>0.84791666666666665</v>
      </c>
      <c r="D1604">
        <v>118</v>
      </c>
      <c r="E1604" s="20" t="s">
        <v>1010</v>
      </c>
      <c r="F1604" t="s">
        <v>2024</v>
      </c>
      <c r="H1604">
        <v>340</v>
      </c>
      <c r="I1604">
        <v>256</v>
      </c>
      <c r="J1604">
        <v>0</v>
      </c>
      <c r="K1604">
        <v>0</v>
      </c>
      <c r="L1604">
        <v>0</v>
      </c>
      <c r="M1604" s="3">
        <v>340</v>
      </c>
      <c r="N1604">
        <v>0</v>
      </c>
      <c r="O1604">
        <v>0</v>
      </c>
      <c r="P1604">
        <v>0</v>
      </c>
      <c r="Q1604">
        <v>0</v>
      </c>
      <c r="R1604" s="4">
        <v>0</v>
      </c>
      <c r="S1604">
        <v>0</v>
      </c>
      <c r="T1604">
        <v>0</v>
      </c>
      <c r="U1604">
        <v>0</v>
      </c>
      <c r="V1604">
        <v>0</v>
      </c>
      <c r="W1604">
        <v>0</v>
      </c>
      <c r="X1604">
        <v>0</v>
      </c>
      <c r="Y1604">
        <v>0</v>
      </c>
      <c r="Z1604">
        <v>0</v>
      </c>
      <c r="AA1604">
        <v>0</v>
      </c>
      <c r="AB1604">
        <v>0</v>
      </c>
      <c r="AC1604">
        <v>0</v>
      </c>
      <c r="AD1604">
        <v>0</v>
      </c>
      <c r="AE1604">
        <v>1</v>
      </c>
      <c r="AF1604">
        <v>0</v>
      </c>
      <c r="AG1604" s="3">
        <v>0</v>
      </c>
      <c r="AH1604">
        <v>0</v>
      </c>
      <c r="AI1604">
        <v>0</v>
      </c>
      <c r="AJ1604">
        <v>1</v>
      </c>
      <c r="AK1604">
        <v>2</v>
      </c>
      <c r="AL1604" s="4">
        <v>190</v>
      </c>
      <c r="AM1604">
        <v>10</v>
      </c>
      <c r="AN1604">
        <v>3</v>
      </c>
      <c r="AO1604">
        <v>0</v>
      </c>
      <c r="AP1604">
        <v>48</v>
      </c>
      <c r="AQ1604">
        <v>2</v>
      </c>
      <c r="AR1604">
        <v>0</v>
      </c>
      <c r="AS1604">
        <v>0</v>
      </c>
      <c r="AT1604">
        <v>0</v>
      </c>
      <c r="AU1604">
        <v>0</v>
      </c>
      <c r="AV1604">
        <v>0</v>
      </c>
      <c r="AW1604">
        <v>0</v>
      </c>
      <c r="AX1604">
        <v>0</v>
      </c>
      <c r="AY1604">
        <v>0</v>
      </c>
      <c r="AZ1604">
        <v>0</v>
      </c>
      <c r="BA1604" s="3">
        <v>0</v>
      </c>
      <c r="BB1604">
        <v>0</v>
      </c>
      <c r="BC1604">
        <v>0</v>
      </c>
      <c r="BD1604">
        <v>0</v>
      </c>
      <c r="BE1604">
        <v>0</v>
      </c>
      <c r="BF1604" s="4">
        <v>0</v>
      </c>
      <c r="BG1604">
        <v>0</v>
      </c>
      <c r="BH1604">
        <v>0</v>
      </c>
      <c r="BI1604">
        <v>0</v>
      </c>
      <c r="BJ1604">
        <v>0</v>
      </c>
      <c r="BK1604">
        <v>0</v>
      </c>
      <c r="BL1604">
        <v>0</v>
      </c>
      <c r="BM1604">
        <v>0</v>
      </c>
      <c r="BN1604">
        <v>0</v>
      </c>
      <c r="BO1604">
        <v>0</v>
      </c>
      <c r="BP1604">
        <v>0</v>
      </c>
      <c r="BQ1604">
        <v>0</v>
      </c>
      <c r="BR1604">
        <v>0</v>
      </c>
      <c r="BS1604">
        <v>597</v>
      </c>
      <c r="BT1604">
        <v>0</v>
      </c>
      <c r="BU1604" s="1">
        <v>0.92</v>
      </c>
      <c r="BV1604" s="5">
        <f>IFERROR($BF1604/($AL1604+$R1604), "No Votes")</f>
        <v>0</v>
      </c>
      <c r="BW1604" s="5">
        <f>IFERROR($BA1604/($AG1604+$M1604), "No Votes")</f>
        <v>0</v>
      </c>
      <c r="BX1604" t="s">
        <v>2156</v>
      </c>
      <c r="BY1604" s="5" t="s">
        <v>2093</v>
      </c>
      <c r="BZ1604" s="5" t="s">
        <v>2088</v>
      </c>
      <c r="CA1604" s="28" t="str">
        <f>IF(Table1[[#This Row],[Party]]="Labour","Conservative","Labour")</f>
        <v>Labour</v>
      </c>
      <c r="CB1604" s="28" cm="1">
        <f t="array" ref="CB16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340</v>
      </c>
      <c r="CC1604" s="28" cm="1">
        <f t="array" ref="CC16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04" s="28">
        <f>IF(TRIM(Table1[[#This Row],[Party]])="Labour",Table1[[#This Row],[Conservative_Aye]],Table1[[#This Row],[Labour_Aye]])</f>
        <v>0</v>
      </c>
      <c r="CE1604" s="28">
        <f>IF(TRIM(Table1[[#This Row],[Party]])="Labour",Table1[[#This Row],[Conservative_No]],Table1[[#This Row],[Labour_No]])</f>
        <v>190</v>
      </c>
      <c r="CF1604" s="36">
        <f>IF(Table1[[#This Row],[Gov_Aye]]+Table1[[#This Row],[Gov_No]]=0,"",Table1[[#This Row],[Gov_Aye]]/(Table1[[#This Row],[Gov_Aye]]+Table1[[#This Row],[Gov_No]]))</f>
        <v>1</v>
      </c>
      <c r="CG1604" s="36">
        <f>IF(Table1[[#This Row],[Opp_Aye]]+Table1[[#This Row],[Opp_No]]=0,"",Table1[[#This Row],[Opp_Aye]]/(Table1[[#This Row],[Opp_Aye]]+Table1[[#This Row],[Opp_No]]))</f>
        <v>0</v>
      </c>
      <c r="CH1604" s="36">
        <f>IF(OR(Table1[[#This Row],[Gov_Share]]="",Table1[[#This Row],[Opp_Share]]=""),"",ABS(Table1[[#This Row],[Gov_Share]]-Table1[[#This Row],[Opp_Share]]))</f>
        <v>1</v>
      </c>
      <c r="CI1604" s="36">
        <f>IF(Table1[[#This Row],[Gov_Aye]]+Table1[[#This Row],[Gov_No]]=0,"",ABS(Table1[[#This Row],[Gov_Aye]]-Table1[[#This Row],[Gov_No]])/(Table1[[#This Row],[Gov_Aye]]+Table1[[#This Row],[Gov_No]]))</f>
        <v>1</v>
      </c>
      <c r="CJ1604" s="36">
        <f>IF(Table1[[#This Row],[Opp_Aye]]+Table1[[#This Row],[Opp_No]]=0,"",ABS(Table1[[#This Row],[Opp_Aye]]-Table1[[#This Row],[Opp_No]])/(Table1[[#This Row],[Opp_Aye]]+Table1[[#This Row],[Opp_No]]))</f>
        <v>1</v>
      </c>
      <c r="CK16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0.97281831187410583</v>
      </c>
    </row>
    <row r="1605" spans="1:89" x14ac:dyDescent="0.75">
      <c r="A1605">
        <v>112</v>
      </c>
      <c r="B1605" s="17">
        <v>42564</v>
      </c>
      <c r="C1605" s="18">
        <v>0.5444444444444444</v>
      </c>
      <c r="D1605">
        <v>45</v>
      </c>
      <c r="E1605" s="20" t="s">
        <v>1618</v>
      </c>
      <c r="H1605">
        <v>312</v>
      </c>
      <c r="I1605">
        <v>45</v>
      </c>
      <c r="J1605">
        <v>0</v>
      </c>
      <c r="K1605">
        <v>0</v>
      </c>
      <c r="L1605">
        <v>0</v>
      </c>
      <c r="M1605" s="3">
        <v>255</v>
      </c>
      <c r="N1605">
        <v>4</v>
      </c>
      <c r="O1605">
        <v>0</v>
      </c>
      <c r="P1605">
        <v>0</v>
      </c>
      <c r="Q1605">
        <v>2</v>
      </c>
      <c r="R1605" s="4">
        <v>0</v>
      </c>
      <c r="S1605">
        <v>7</v>
      </c>
      <c r="T1605">
        <v>2</v>
      </c>
      <c r="U1605">
        <v>0</v>
      </c>
      <c r="V1605">
        <v>40</v>
      </c>
      <c r="W1605">
        <v>0</v>
      </c>
      <c r="X1605">
        <v>0</v>
      </c>
      <c r="Y1605">
        <v>0</v>
      </c>
      <c r="Z1605">
        <v>0</v>
      </c>
      <c r="AA1605">
        <v>0</v>
      </c>
      <c r="AB1605">
        <v>1</v>
      </c>
      <c r="AC1605">
        <v>0</v>
      </c>
      <c r="AD1605">
        <v>0</v>
      </c>
      <c r="AE1605">
        <v>0</v>
      </c>
      <c r="AF1605">
        <v>0</v>
      </c>
      <c r="AG1605" s="3">
        <v>4</v>
      </c>
      <c r="AH1605">
        <v>0</v>
      </c>
      <c r="AI1605">
        <v>0</v>
      </c>
      <c r="AJ1605">
        <v>1</v>
      </c>
      <c r="AK1605">
        <v>0</v>
      </c>
      <c r="AL1605" s="4">
        <v>40</v>
      </c>
      <c r="AM1605">
        <v>0</v>
      </c>
      <c r="AN1605">
        <v>0</v>
      </c>
      <c r="AO1605">
        <v>0</v>
      </c>
      <c r="AP1605">
        <v>0</v>
      </c>
      <c r="AQ1605">
        <v>0</v>
      </c>
      <c r="AR1605">
        <v>0</v>
      </c>
      <c r="AS1605">
        <v>0</v>
      </c>
      <c r="AT1605">
        <v>0</v>
      </c>
      <c r="AU1605">
        <v>0</v>
      </c>
      <c r="AV1605">
        <v>0</v>
      </c>
      <c r="AW1605">
        <v>0</v>
      </c>
      <c r="AX1605">
        <v>0</v>
      </c>
      <c r="AY1605">
        <v>0</v>
      </c>
      <c r="AZ1605">
        <v>0</v>
      </c>
      <c r="BA1605">
        <v>4</v>
      </c>
      <c r="BB1605">
        <v>0</v>
      </c>
      <c r="BC1605">
        <v>0</v>
      </c>
      <c r="BD1605">
        <v>0</v>
      </c>
      <c r="BE1605">
        <v>0</v>
      </c>
      <c r="BF1605">
        <v>0</v>
      </c>
      <c r="BG1605">
        <v>0</v>
      </c>
      <c r="BH1605">
        <v>0</v>
      </c>
      <c r="BI1605">
        <v>0</v>
      </c>
      <c r="BJ1605">
        <v>0</v>
      </c>
      <c r="BK1605">
        <v>0</v>
      </c>
      <c r="BL1605">
        <v>0</v>
      </c>
      <c r="BM1605">
        <v>0</v>
      </c>
      <c r="BN1605">
        <v>0</v>
      </c>
      <c r="BO1605">
        <v>0</v>
      </c>
      <c r="BP1605">
        <v>0</v>
      </c>
      <c r="BQ1605">
        <v>0</v>
      </c>
      <c r="BR1605">
        <v>4</v>
      </c>
      <c r="BS1605">
        <v>356</v>
      </c>
      <c r="BT1605">
        <v>1.1235955000000001E-2</v>
      </c>
      <c r="BU1605" s="1">
        <v>0.55000000000000004</v>
      </c>
      <c r="BV1605" s="5">
        <f>IFERROR($BF1605/($AL1605+$R1605), "No Votes")</f>
        <v>0</v>
      </c>
      <c r="BW1605" s="5">
        <f>IFERROR($BA1605/($AG1605+$M1605), "No Votes")</f>
        <v>1.5444015444015444E-2</v>
      </c>
      <c r="BX1605" t="s">
        <v>2157</v>
      </c>
      <c r="BY1605" s="5" t="s">
        <v>2086</v>
      </c>
      <c r="BZ1605" s="5" t="s">
        <v>2088</v>
      </c>
      <c r="CA1605" s="28" t="str">
        <f>IF(Table1[[#This Row],[Party]]="Labour","Conservative","Labour")</f>
        <v>Labour</v>
      </c>
      <c r="CB1605" s="28" cm="1">
        <f t="array" ref="CB16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255</v>
      </c>
      <c r="CC1605" s="28" cm="1">
        <f t="array" ref="CC16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1605" s="28">
        <f>IF(TRIM(Table1[[#This Row],[Party]])="Labour",Table1[[#This Row],[Conservative_Aye]],Table1[[#This Row],[Labour_Aye]])</f>
        <v>0</v>
      </c>
      <c r="CE1605" s="28">
        <f>IF(TRIM(Table1[[#This Row],[Party]])="Labour",Table1[[#This Row],[Conservative_No]],Table1[[#This Row],[Labour_No]])</f>
        <v>40</v>
      </c>
      <c r="CF1605" s="36">
        <f>IF(Table1[[#This Row],[Gov_Aye]]+Table1[[#This Row],[Gov_No]]=0,"",Table1[[#This Row],[Gov_Aye]]/(Table1[[#This Row],[Gov_Aye]]+Table1[[#This Row],[Gov_No]]))</f>
        <v>0.98455598455598459</v>
      </c>
      <c r="CG1605" s="36">
        <f>IF(Table1[[#This Row],[Opp_Aye]]+Table1[[#This Row],[Opp_No]]=0,"",Table1[[#This Row],[Opp_Aye]]/(Table1[[#This Row],[Opp_Aye]]+Table1[[#This Row],[Opp_No]]))</f>
        <v>0</v>
      </c>
      <c r="CH1605" s="36">
        <f>IF(OR(Table1[[#This Row],[Gov_Share]]="",Table1[[#This Row],[Opp_Share]]=""),"",ABS(Table1[[#This Row],[Gov_Share]]-Table1[[#This Row],[Opp_Share]]))</f>
        <v>0.98455598455598459</v>
      </c>
      <c r="CI1605" s="36">
        <f>IF(Table1[[#This Row],[Gov_Aye]]+Table1[[#This Row],[Gov_No]]=0,"",ABS(Table1[[#This Row],[Gov_Aye]]-Table1[[#This Row],[Gov_No]])/(Table1[[#This Row],[Gov_Aye]]+Table1[[#This Row],[Gov_No]]))</f>
        <v>0.96911196911196906</v>
      </c>
      <c r="CJ1605" s="36">
        <f>IF(Table1[[#This Row],[Opp_Aye]]+Table1[[#This Row],[Opp_No]]=0,"",ABS(Table1[[#This Row],[Opp_Aye]]-Table1[[#This Row],[Opp_No]])/(Table1[[#This Row],[Opp_Aye]]+Table1[[#This Row],[Opp_No]]))</f>
        <v>1</v>
      </c>
      <c r="CK16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0.84381273588693484</v>
      </c>
    </row>
    <row r="1606" spans="1:89" hidden="1" x14ac:dyDescent="0.75">
      <c r="A1606">
        <v>858</v>
      </c>
      <c r="B1606" s="17">
        <v>44103</v>
      </c>
      <c r="C1606" s="18">
        <v>0.78541666666666665</v>
      </c>
      <c r="D1606">
        <v>116</v>
      </c>
      <c r="E1606" s="20" t="s">
        <v>1001</v>
      </c>
      <c r="F1606" t="s">
        <v>2024</v>
      </c>
      <c r="H1606">
        <v>256</v>
      </c>
      <c r="I1606">
        <v>354</v>
      </c>
      <c r="J1606">
        <v>0</v>
      </c>
      <c r="K1606">
        <v>1</v>
      </c>
      <c r="L1606">
        <v>0</v>
      </c>
      <c r="M1606" s="3">
        <v>0</v>
      </c>
      <c r="N1606">
        <v>0</v>
      </c>
      <c r="O1606">
        <v>0</v>
      </c>
      <c r="P1606">
        <v>1</v>
      </c>
      <c r="Q1606">
        <v>2</v>
      </c>
      <c r="R1606" s="4">
        <v>192</v>
      </c>
      <c r="S1606">
        <v>8</v>
      </c>
      <c r="T1606">
        <v>3</v>
      </c>
      <c r="U1606">
        <v>0</v>
      </c>
      <c r="V1606">
        <v>48</v>
      </c>
      <c r="W1606">
        <v>2</v>
      </c>
      <c r="X1606">
        <v>0</v>
      </c>
      <c r="Y1606">
        <v>0</v>
      </c>
      <c r="Z1606">
        <v>0</v>
      </c>
      <c r="AA1606">
        <v>0</v>
      </c>
      <c r="AB1606">
        <v>0</v>
      </c>
      <c r="AC1606">
        <v>0</v>
      </c>
      <c r="AD1606">
        <v>0</v>
      </c>
      <c r="AE1606">
        <v>0</v>
      </c>
      <c r="AF1606">
        <v>0</v>
      </c>
      <c r="AG1606" s="3">
        <v>344</v>
      </c>
      <c r="AH1606">
        <v>7</v>
      </c>
      <c r="AI1606">
        <v>0</v>
      </c>
      <c r="AJ1606">
        <v>0</v>
      </c>
      <c r="AK1606">
        <v>0</v>
      </c>
      <c r="AL1606" s="4">
        <v>0</v>
      </c>
      <c r="AM1606">
        <v>0</v>
      </c>
      <c r="AN1606">
        <v>0</v>
      </c>
      <c r="AO1606">
        <v>0</v>
      </c>
      <c r="AP1606">
        <v>0</v>
      </c>
      <c r="AQ1606">
        <v>0</v>
      </c>
      <c r="AR1606">
        <v>0</v>
      </c>
      <c r="AS1606">
        <v>0</v>
      </c>
      <c r="AT1606">
        <v>0</v>
      </c>
      <c r="AU1606">
        <v>0</v>
      </c>
      <c r="AV1606">
        <v>0</v>
      </c>
      <c r="AW1606">
        <v>0</v>
      </c>
      <c r="AX1606">
        <v>0</v>
      </c>
      <c r="AY1606">
        <v>0</v>
      </c>
      <c r="AZ1606">
        <v>0</v>
      </c>
      <c r="BA1606" s="3">
        <v>0</v>
      </c>
      <c r="BB1606">
        <v>0</v>
      </c>
      <c r="BC1606">
        <v>0</v>
      </c>
      <c r="BD1606">
        <v>0</v>
      </c>
      <c r="BE1606">
        <v>0</v>
      </c>
      <c r="BF1606" s="4">
        <v>0</v>
      </c>
      <c r="BG1606">
        <v>0</v>
      </c>
      <c r="BH1606">
        <v>0</v>
      </c>
      <c r="BI1606">
        <v>0</v>
      </c>
      <c r="BJ1606">
        <v>0</v>
      </c>
      <c r="BK1606">
        <v>0</v>
      </c>
      <c r="BL1606">
        <v>0</v>
      </c>
      <c r="BM1606">
        <v>0</v>
      </c>
      <c r="BN1606">
        <v>0</v>
      </c>
      <c r="BO1606">
        <v>0</v>
      </c>
      <c r="BP1606">
        <v>0</v>
      </c>
      <c r="BQ1606">
        <v>0</v>
      </c>
      <c r="BR1606">
        <v>0</v>
      </c>
      <c r="BS1606">
        <v>608</v>
      </c>
      <c r="BT1606">
        <v>0</v>
      </c>
      <c r="BU1606" s="1">
        <v>0.94</v>
      </c>
      <c r="BV1606" s="5">
        <f>IFERROR($BF1606/($AL1606+$R1606), "No Votes")</f>
        <v>0</v>
      </c>
      <c r="BW1606" s="5">
        <f>IFERROR($BA1606/($AG1606+$M1606), "No Votes")</f>
        <v>0</v>
      </c>
      <c r="BX1606" t="s">
        <v>2156</v>
      </c>
      <c r="BY1606" s="5" t="s">
        <v>2093</v>
      </c>
      <c r="BZ1606" s="5" t="s">
        <v>2088</v>
      </c>
      <c r="CA1606" s="28" t="str">
        <f>IF(Table1[[#This Row],[Party]]="Labour","Conservative","Labour")</f>
        <v>Labour</v>
      </c>
      <c r="CB1606" s="28" cm="1">
        <f t="array" ref="CB16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06" s="28" cm="1">
        <f t="array" ref="CC16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344</v>
      </c>
      <c r="CD1606" s="28">
        <f>IF(TRIM(Table1[[#This Row],[Party]])="Labour",Table1[[#This Row],[Conservative_Aye]],Table1[[#This Row],[Labour_Aye]])</f>
        <v>192</v>
      </c>
      <c r="CE1606" s="28">
        <f>IF(TRIM(Table1[[#This Row],[Party]])="Labour",Table1[[#This Row],[Conservative_No]],Table1[[#This Row],[Labour_No]])</f>
        <v>0</v>
      </c>
      <c r="CF1606" s="36">
        <f>IF(Table1[[#This Row],[Gov_Aye]]+Table1[[#This Row],[Gov_No]]=0,"",Table1[[#This Row],[Gov_Aye]]/(Table1[[#This Row],[Gov_Aye]]+Table1[[#This Row],[Gov_No]]))</f>
        <v>0</v>
      </c>
      <c r="CG1606" s="36">
        <f>IF(Table1[[#This Row],[Opp_Aye]]+Table1[[#This Row],[Opp_No]]=0,"",Table1[[#This Row],[Opp_Aye]]/(Table1[[#This Row],[Opp_Aye]]+Table1[[#This Row],[Opp_No]]))</f>
        <v>1</v>
      </c>
      <c r="CH1606" s="36">
        <f>IF(OR(Table1[[#This Row],[Gov_Share]]="",Table1[[#This Row],[Opp_Share]]=""),"",ABS(Table1[[#This Row],[Gov_Share]]-Table1[[#This Row],[Opp_Share]]))</f>
        <v>1</v>
      </c>
      <c r="CI1606" s="36">
        <f>IF(Table1[[#This Row],[Gov_Aye]]+Table1[[#This Row],[Gov_No]]=0,"",ABS(Table1[[#This Row],[Gov_Aye]]-Table1[[#This Row],[Gov_No]])/(Table1[[#This Row],[Gov_Aye]]+Table1[[#This Row],[Gov_No]]))</f>
        <v>1</v>
      </c>
      <c r="CJ1606" s="36">
        <f>IF(Table1[[#This Row],[Opp_Aye]]+Table1[[#This Row],[Opp_No]]=0,"",ABS(Table1[[#This Row],[Opp_Aye]]-Table1[[#This Row],[Opp_No]])/(Table1[[#This Row],[Opp_Aye]]+Table1[[#This Row],[Opp_No]]))</f>
        <v>1</v>
      </c>
      <c r="CK16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0.97816196542311196</v>
      </c>
    </row>
    <row r="1607" spans="1:89" ht="29.5" x14ac:dyDescent="0.75">
      <c r="A1607">
        <v>400</v>
      </c>
      <c r="B1607" s="17">
        <v>43175</v>
      </c>
      <c r="C1607" s="18">
        <v>0.54513888888888884</v>
      </c>
      <c r="D1607">
        <v>133</v>
      </c>
      <c r="E1607" s="20" t="s">
        <v>1845</v>
      </c>
      <c r="H1607">
        <v>129</v>
      </c>
      <c r="I1607">
        <v>42</v>
      </c>
      <c r="J1607">
        <v>0</v>
      </c>
      <c r="K1607">
        <v>0</v>
      </c>
      <c r="L1607">
        <v>0</v>
      </c>
      <c r="M1607" s="3">
        <v>4</v>
      </c>
      <c r="N1607">
        <v>0</v>
      </c>
      <c r="O1607">
        <v>0</v>
      </c>
      <c r="P1607">
        <v>0</v>
      </c>
      <c r="Q1607">
        <v>0</v>
      </c>
      <c r="R1607" s="4">
        <v>91</v>
      </c>
      <c r="S1607">
        <v>4</v>
      </c>
      <c r="T1607">
        <v>2</v>
      </c>
      <c r="U1607">
        <v>0</v>
      </c>
      <c r="V1607">
        <v>28</v>
      </c>
      <c r="W1607">
        <v>0</v>
      </c>
      <c r="X1607">
        <v>0</v>
      </c>
      <c r="Y1607">
        <v>0</v>
      </c>
      <c r="Z1607">
        <v>0</v>
      </c>
      <c r="AA1607">
        <v>0</v>
      </c>
      <c r="AB1607">
        <v>0</v>
      </c>
      <c r="AC1607">
        <v>0</v>
      </c>
      <c r="AD1607">
        <v>0</v>
      </c>
      <c r="AE1607">
        <v>0</v>
      </c>
      <c r="AF1607">
        <v>0</v>
      </c>
      <c r="AG1607" s="3">
        <v>42</v>
      </c>
      <c r="AH1607">
        <v>0</v>
      </c>
      <c r="AI1607">
        <v>0</v>
      </c>
      <c r="AJ1607">
        <v>0</v>
      </c>
      <c r="AK1607">
        <v>0</v>
      </c>
      <c r="AL1607" s="4">
        <v>0</v>
      </c>
      <c r="AM1607">
        <v>0</v>
      </c>
      <c r="AN1607">
        <v>0</v>
      </c>
      <c r="AO1607">
        <v>0</v>
      </c>
      <c r="AP1607">
        <v>0</v>
      </c>
      <c r="AQ1607">
        <v>0</v>
      </c>
      <c r="AR1607">
        <v>0</v>
      </c>
      <c r="AS1607">
        <v>0</v>
      </c>
      <c r="AT1607">
        <v>0</v>
      </c>
      <c r="AU1607">
        <v>0</v>
      </c>
      <c r="AV1607">
        <v>0</v>
      </c>
      <c r="AW1607">
        <v>0</v>
      </c>
      <c r="AX1607">
        <v>0</v>
      </c>
      <c r="AY1607">
        <v>0</v>
      </c>
      <c r="AZ1607">
        <v>0</v>
      </c>
      <c r="BA1607">
        <v>4</v>
      </c>
      <c r="BB1607">
        <v>0</v>
      </c>
      <c r="BC1607">
        <v>0</v>
      </c>
      <c r="BD1607">
        <v>0</v>
      </c>
      <c r="BE1607">
        <v>0</v>
      </c>
      <c r="BF1607">
        <v>0</v>
      </c>
      <c r="BG1607">
        <v>0</v>
      </c>
      <c r="BH1607">
        <v>0</v>
      </c>
      <c r="BI1607">
        <v>0</v>
      </c>
      <c r="BJ1607">
        <v>0</v>
      </c>
      <c r="BK1607">
        <v>0</v>
      </c>
      <c r="BL1607">
        <v>0</v>
      </c>
      <c r="BM1607">
        <v>0</v>
      </c>
      <c r="BN1607">
        <v>0</v>
      </c>
      <c r="BO1607">
        <v>0</v>
      </c>
      <c r="BP1607">
        <v>0</v>
      </c>
      <c r="BQ1607">
        <v>0</v>
      </c>
      <c r="BR1607">
        <v>4</v>
      </c>
      <c r="BS1607">
        <v>171</v>
      </c>
      <c r="BT1607">
        <v>2.3391813000000001E-2</v>
      </c>
      <c r="BU1607" s="1">
        <v>0.26</v>
      </c>
      <c r="BV1607" s="5">
        <f>IFERROR($BF1607/($AL1607+$R1607), "No Votes")</f>
        <v>0</v>
      </c>
      <c r="BW1607" s="5">
        <f>IFERROR($BA1607/($AG1607+$M1607), "No Votes")</f>
        <v>8.6956521739130432E-2</v>
      </c>
      <c r="BX1607" t="s">
        <v>2157</v>
      </c>
      <c r="BY1607" s="5" t="s">
        <v>2086</v>
      </c>
      <c r="BZ1607" s="5" t="s">
        <v>2088</v>
      </c>
      <c r="CA1607" s="28" t="str">
        <f>IF(Table1[[#This Row],[Party]]="Labour","Conservative","Labour")</f>
        <v>Labour</v>
      </c>
      <c r="CB1607" s="28" cm="1">
        <f t="array" ref="CB16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607" s="28" cm="1">
        <f t="array" ref="CC16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42</v>
      </c>
      <c r="CD1607" s="28">
        <f>IF(TRIM(Table1[[#This Row],[Party]])="Labour",Table1[[#This Row],[Conservative_Aye]],Table1[[#This Row],[Labour_Aye]])</f>
        <v>91</v>
      </c>
      <c r="CE1607" s="28">
        <f>IF(TRIM(Table1[[#This Row],[Party]])="Labour",Table1[[#This Row],[Conservative_No]],Table1[[#This Row],[Labour_No]])</f>
        <v>0</v>
      </c>
      <c r="CF1607" s="36">
        <f>IF(Table1[[#This Row],[Gov_Aye]]+Table1[[#This Row],[Gov_No]]=0,"",Table1[[#This Row],[Gov_Aye]]/(Table1[[#This Row],[Gov_Aye]]+Table1[[#This Row],[Gov_No]]))</f>
        <v>8.6956521739130432E-2</v>
      </c>
      <c r="CG1607" s="36">
        <f>IF(Table1[[#This Row],[Opp_Aye]]+Table1[[#This Row],[Opp_No]]=0,"",Table1[[#This Row],[Opp_Aye]]/(Table1[[#This Row],[Opp_Aye]]+Table1[[#This Row],[Opp_No]]))</f>
        <v>1</v>
      </c>
      <c r="CH1607" s="36">
        <f>IF(OR(Table1[[#This Row],[Gov_Share]]="",Table1[[#This Row],[Opp_Share]]=""),"",ABS(Table1[[#This Row],[Gov_Share]]-Table1[[#This Row],[Opp_Share]]))</f>
        <v>0.91304347826086962</v>
      </c>
      <c r="CI1607" s="36">
        <f>IF(Table1[[#This Row],[Gov_Aye]]+Table1[[#This Row],[Gov_No]]=0,"",ABS(Table1[[#This Row],[Gov_Aye]]-Table1[[#This Row],[Gov_No]])/(Table1[[#This Row],[Gov_Aye]]+Table1[[#This Row],[Gov_No]]))</f>
        <v>0.82608695652173914</v>
      </c>
      <c r="CJ1607" s="36">
        <f>IF(Table1[[#This Row],[Opp_Aye]]+Table1[[#This Row],[Opp_No]]=0,"",ABS(Table1[[#This Row],[Opp_Aye]]-Table1[[#This Row],[Opp_No]])/(Table1[[#This Row],[Opp_Aye]]+Table1[[#This Row],[Opp_No]]))</f>
        <v>1</v>
      </c>
      <c r="CK16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0.84283903675538663</v>
      </c>
    </row>
    <row r="1608" spans="1:89" ht="29.5" hidden="1" x14ac:dyDescent="0.75">
      <c r="A1608">
        <v>507</v>
      </c>
      <c r="B1608" s="17">
        <v>43355</v>
      </c>
      <c r="C1608" s="18">
        <v>0</v>
      </c>
      <c r="D1608">
        <v>239</v>
      </c>
      <c r="E1608" s="20" t="s">
        <v>1278</v>
      </c>
      <c r="H1608">
        <v>331</v>
      </c>
      <c r="I1608">
        <v>145</v>
      </c>
      <c r="J1608">
        <v>0</v>
      </c>
      <c r="K1608">
        <v>0</v>
      </c>
      <c r="L1608">
        <v>0</v>
      </c>
      <c r="M1608" s="3">
        <v>292</v>
      </c>
      <c r="N1608">
        <v>9</v>
      </c>
      <c r="O1608">
        <v>0</v>
      </c>
      <c r="P1608">
        <v>0</v>
      </c>
      <c r="Q1608">
        <v>2</v>
      </c>
      <c r="R1608" s="4">
        <v>21</v>
      </c>
      <c r="S1608">
        <v>7</v>
      </c>
      <c r="T1608">
        <v>0</v>
      </c>
      <c r="U1608">
        <v>0</v>
      </c>
      <c r="V1608">
        <v>0</v>
      </c>
      <c r="W1608">
        <v>0</v>
      </c>
      <c r="X1608">
        <v>0</v>
      </c>
      <c r="Y1608">
        <v>0</v>
      </c>
      <c r="Z1608">
        <v>0</v>
      </c>
      <c r="AA1608">
        <v>0</v>
      </c>
      <c r="AB1608">
        <v>0</v>
      </c>
      <c r="AC1608">
        <v>0</v>
      </c>
      <c r="AD1608">
        <v>0</v>
      </c>
      <c r="AE1608">
        <v>0</v>
      </c>
      <c r="AF1608">
        <v>0</v>
      </c>
      <c r="AG1608" s="3">
        <v>0</v>
      </c>
      <c r="AH1608">
        <v>0</v>
      </c>
      <c r="AI1608">
        <v>0</v>
      </c>
      <c r="AJ1608">
        <v>1</v>
      </c>
      <c r="AK1608">
        <v>1</v>
      </c>
      <c r="AL1608" s="4">
        <v>143</v>
      </c>
      <c r="AM1608">
        <v>0</v>
      </c>
      <c r="AN1608">
        <v>0</v>
      </c>
      <c r="AO1608">
        <v>0</v>
      </c>
      <c r="AP1608">
        <v>0</v>
      </c>
      <c r="AQ1608">
        <v>0</v>
      </c>
      <c r="AR1608">
        <v>0</v>
      </c>
      <c r="AS1608">
        <v>0</v>
      </c>
      <c r="AT1608">
        <v>0</v>
      </c>
      <c r="AU1608">
        <v>0</v>
      </c>
      <c r="AV1608">
        <v>0</v>
      </c>
      <c r="AW1608">
        <v>0</v>
      </c>
      <c r="AX1608">
        <v>0</v>
      </c>
      <c r="AY1608">
        <v>0</v>
      </c>
      <c r="AZ1608">
        <v>0</v>
      </c>
      <c r="BA1608">
        <v>0</v>
      </c>
      <c r="BB1608">
        <v>0</v>
      </c>
      <c r="BC1608">
        <v>0</v>
      </c>
      <c r="BD1608">
        <v>0</v>
      </c>
      <c r="BE1608">
        <v>1</v>
      </c>
      <c r="BF1608">
        <v>21</v>
      </c>
      <c r="BG1608">
        <v>0</v>
      </c>
      <c r="BH1608">
        <v>0</v>
      </c>
      <c r="BI1608">
        <v>0</v>
      </c>
      <c r="BJ1608">
        <v>0</v>
      </c>
      <c r="BK1608">
        <v>0</v>
      </c>
      <c r="BL1608">
        <v>0</v>
      </c>
      <c r="BM1608">
        <v>0</v>
      </c>
      <c r="BN1608">
        <v>0</v>
      </c>
      <c r="BO1608">
        <v>0</v>
      </c>
      <c r="BP1608">
        <v>0</v>
      </c>
      <c r="BQ1608">
        <v>0</v>
      </c>
      <c r="BR1608">
        <v>22</v>
      </c>
      <c r="BS1608">
        <v>476</v>
      </c>
      <c r="BT1608">
        <v>4.6218487000000003E-2</v>
      </c>
      <c r="BU1608" s="1">
        <v>0.73</v>
      </c>
      <c r="BV1608" s="5">
        <f>IFERROR($BF1608/($AL1608+$R1608), "No Votes")</f>
        <v>0.12804878048780488</v>
      </c>
      <c r="BW1608" s="5">
        <f>IFERROR($BA1608/($AG1608+$M1608), "No Votes")</f>
        <v>0</v>
      </c>
      <c r="BY1608" s="5" t="s">
        <v>2086</v>
      </c>
      <c r="BZ1608" s="5" t="s">
        <v>2088</v>
      </c>
      <c r="CA1608" s="28" t="str">
        <f>IF(Table1[[#This Row],[Party]]="Labour","Conservative","Labour")</f>
        <v>Labour</v>
      </c>
      <c r="CB1608" s="28" cm="1">
        <f t="array" ref="CB16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292</v>
      </c>
      <c r="CC1608" s="28" cm="1">
        <f t="array" ref="CC16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08" s="28">
        <f>IF(TRIM(Table1[[#This Row],[Party]])="Labour",Table1[[#This Row],[Conservative_Aye]],Table1[[#This Row],[Labour_Aye]])</f>
        <v>21</v>
      </c>
      <c r="CE1608" s="28">
        <f>IF(TRIM(Table1[[#This Row],[Party]])="Labour",Table1[[#This Row],[Conservative_No]],Table1[[#This Row],[Labour_No]])</f>
        <v>143</v>
      </c>
      <c r="CF1608" s="36">
        <f>IF(Table1[[#This Row],[Gov_Aye]]+Table1[[#This Row],[Gov_No]]=0,"",Table1[[#This Row],[Gov_Aye]]/(Table1[[#This Row],[Gov_Aye]]+Table1[[#This Row],[Gov_No]]))</f>
        <v>1</v>
      </c>
      <c r="CG1608" s="36">
        <f>IF(Table1[[#This Row],[Opp_Aye]]+Table1[[#This Row],[Opp_No]]=0,"",Table1[[#This Row],[Opp_Aye]]/(Table1[[#This Row],[Opp_Aye]]+Table1[[#This Row],[Opp_No]]))</f>
        <v>0.12804878048780488</v>
      </c>
      <c r="CH1608" s="36">
        <f>IF(OR(Table1[[#This Row],[Gov_Share]]="",Table1[[#This Row],[Opp_Share]]=""),"",ABS(Table1[[#This Row],[Gov_Share]]-Table1[[#This Row],[Opp_Share]]))</f>
        <v>0.87195121951219512</v>
      </c>
      <c r="CI1608" s="36">
        <f>IF(Table1[[#This Row],[Gov_Aye]]+Table1[[#This Row],[Gov_No]]=0,"",ABS(Table1[[#This Row],[Gov_Aye]]-Table1[[#This Row],[Gov_No]])/(Table1[[#This Row],[Gov_Aye]]+Table1[[#This Row],[Gov_No]]))</f>
        <v>1</v>
      </c>
      <c r="CJ1608" s="36">
        <f>IF(Table1[[#This Row],[Opp_Aye]]+Table1[[#This Row],[Opp_No]]=0,"",ABS(Table1[[#This Row],[Opp_Aye]]-Table1[[#This Row],[Opp_No]])/(Table1[[#This Row],[Opp_Aye]]+Table1[[#This Row],[Opp_No]]))</f>
        <v>0.74390243902439024</v>
      </c>
      <c r="CK16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0.83705951448707905</v>
      </c>
    </row>
    <row r="1609" spans="1:89" ht="29.5" x14ac:dyDescent="0.75">
      <c r="A1609">
        <v>1437</v>
      </c>
      <c r="B1609" s="17">
        <v>44909</v>
      </c>
      <c r="C1609" s="18">
        <v>0.58472222222222225</v>
      </c>
      <c r="D1609">
        <v>131</v>
      </c>
      <c r="E1609" s="20" t="s">
        <v>1807</v>
      </c>
      <c r="H1609">
        <v>69</v>
      </c>
      <c r="I1609">
        <v>188</v>
      </c>
      <c r="J1609">
        <v>0</v>
      </c>
      <c r="K1609">
        <v>0</v>
      </c>
      <c r="L1609">
        <v>0</v>
      </c>
      <c r="M1609" s="3">
        <v>67</v>
      </c>
      <c r="N1609">
        <v>1</v>
      </c>
      <c r="O1609">
        <v>0</v>
      </c>
      <c r="P1609">
        <v>0</v>
      </c>
      <c r="Q1609">
        <v>1</v>
      </c>
      <c r="R1609" s="4">
        <v>0</v>
      </c>
      <c r="S1609">
        <v>0</v>
      </c>
      <c r="T1609">
        <v>0</v>
      </c>
      <c r="U1609">
        <v>0</v>
      </c>
      <c r="V1609">
        <v>0</v>
      </c>
      <c r="W1609">
        <v>0</v>
      </c>
      <c r="X1609">
        <v>0</v>
      </c>
      <c r="Y1609">
        <v>0</v>
      </c>
      <c r="Z1609">
        <v>0</v>
      </c>
      <c r="AA1609">
        <v>0</v>
      </c>
      <c r="AB1609">
        <v>0</v>
      </c>
      <c r="AC1609">
        <v>0</v>
      </c>
      <c r="AD1609">
        <v>1</v>
      </c>
      <c r="AE1609">
        <v>0</v>
      </c>
      <c r="AF1609">
        <v>0</v>
      </c>
      <c r="AG1609" s="3">
        <v>4</v>
      </c>
      <c r="AH1609">
        <v>1</v>
      </c>
      <c r="AI1609">
        <v>0</v>
      </c>
      <c r="AJ1609">
        <v>1</v>
      </c>
      <c r="AK1609">
        <v>7</v>
      </c>
      <c r="AL1609" s="4">
        <v>124</v>
      </c>
      <c r="AM1609">
        <v>10</v>
      </c>
      <c r="AN1609">
        <v>3</v>
      </c>
      <c r="AO1609">
        <v>0</v>
      </c>
      <c r="AP1609">
        <v>36</v>
      </c>
      <c r="AQ1609">
        <v>0</v>
      </c>
      <c r="AR1609">
        <v>0</v>
      </c>
      <c r="AS1609">
        <v>0</v>
      </c>
      <c r="AT1609">
        <v>0</v>
      </c>
      <c r="AU1609">
        <v>0</v>
      </c>
      <c r="AV1609">
        <v>0</v>
      </c>
      <c r="AW1609">
        <v>0</v>
      </c>
      <c r="AX1609">
        <v>0</v>
      </c>
      <c r="AY1609">
        <v>0</v>
      </c>
      <c r="AZ1609">
        <v>0</v>
      </c>
      <c r="BA1609">
        <v>4</v>
      </c>
      <c r="BB1609">
        <v>1</v>
      </c>
      <c r="BC1609">
        <v>0</v>
      </c>
      <c r="BD1609">
        <v>0</v>
      </c>
      <c r="BE1609">
        <v>1</v>
      </c>
      <c r="BF1609">
        <v>0</v>
      </c>
      <c r="BG1609">
        <v>0</v>
      </c>
      <c r="BH1609">
        <v>0</v>
      </c>
      <c r="BI1609">
        <v>0</v>
      </c>
      <c r="BJ1609">
        <v>0</v>
      </c>
      <c r="BK1609">
        <v>0</v>
      </c>
      <c r="BL1609">
        <v>0</v>
      </c>
      <c r="BM1609">
        <v>0</v>
      </c>
      <c r="BN1609">
        <v>0</v>
      </c>
      <c r="BO1609">
        <v>0</v>
      </c>
      <c r="BP1609">
        <v>0</v>
      </c>
      <c r="BQ1609">
        <v>0</v>
      </c>
      <c r="BR1609">
        <v>6</v>
      </c>
      <c r="BS1609">
        <v>256</v>
      </c>
      <c r="BT1609">
        <v>2.34375E-2</v>
      </c>
      <c r="BU1609" s="1">
        <v>0.39</v>
      </c>
      <c r="BV1609" s="5">
        <f>IFERROR($BF1609/($AL1609+$R1609), "No Votes")</f>
        <v>0</v>
      </c>
      <c r="BW1609" s="5">
        <f>IFERROR($BA1609/($AG1609+$M1609), "No Votes")</f>
        <v>5.6338028169014086E-2</v>
      </c>
      <c r="BX1609" t="s">
        <v>2157</v>
      </c>
      <c r="BY1609" s="5" t="s">
        <v>2096</v>
      </c>
      <c r="BZ1609" s="5" t="s">
        <v>2088</v>
      </c>
      <c r="CA1609" s="28" t="str">
        <f>IF(Table1[[#This Row],[Party]]="Labour","Conservative","Labour")</f>
        <v>Labour</v>
      </c>
      <c r="CB1609" s="28" cm="1">
        <f t="array" ref="CB16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67</v>
      </c>
      <c r="CC1609" s="28" cm="1">
        <f t="array" ref="CC16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v>
      </c>
      <c r="CD1609" s="28">
        <f>IF(TRIM(Table1[[#This Row],[Party]])="Labour",Table1[[#This Row],[Conservative_Aye]],Table1[[#This Row],[Labour_Aye]])</f>
        <v>0</v>
      </c>
      <c r="CE1609" s="28">
        <f>IF(TRIM(Table1[[#This Row],[Party]])="Labour",Table1[[#This Row],[Conservative_No]],Table1[[#This Row],[Labour_No]])</f>
        <v>124</v>
      </c>
      <c r="CF1609" s="36">
        <f>IF(Table1[[#This Row],[Gov_Aye]]+Table1[[#This Row],[Gov_No]]=0,"",Table1[[#This Row],[Gov_Aye]]/(Table1[[#This Row],[Gov_Aye]]+Table1[[#This Row],[Gov_No]]))</f>
        <v>0.94366197183098588</v>
      </c>
      <c r="CG1609" s="36">
        <f>IF(Table1[[#This Row],[Opp_Aye]]+Table1[[#This Row],[Opp_No]]=0,"",Table1[[#This Row],[Opp_Aye]]/(Table1[[#This Row],[Opp_Aye]]+Table1[[#This Row],[Opp_No]]))</f>
        <v>0</v>
      </c>
      <c r="CH1609" s="36">
        <f>IF(OR(Table1[[#This Row],[Gov_Share]]="",Table1[[#This Row],[Opp_Share]]=""),"",ABS(Table1[[#This Row],[Gov_Share]]-Table1[[#This Row],[Opp_Share]]))</f>
        <v>0.94366197183098588</v>
      </c>
      <c r="CI1609" s="36">
        <f>IF(Table1[[#This Row],[Gov_Aye]]+Table1[[#This Row],[Gov_No]]=0,"",ABS(Table1[[#This Row],[Gov_Aye]]-Table1[[#This Row],[Gov_No]])/(Table1[[#This Row],[Gov_Aye]]+Table1[[#This Row],[Gov_No]]))</f>
        <v>0.88732394366197187</v>
      </c>
      <c r="CJ1609" s="36">
        <f>IF(Table1[[#This Row],[Opp_Aye]]+Table1[[#This Row],[Opp_No]]=0,"",ABS(Table1[[#This Row],[Opp_Aye]]-Table1[[#This Row],[Opp_No]])/(Table1[[#This Row],[Opp_Aye]]+Table1[[#This Row],[Opp_No]]))</f>
        <v>1</v>
      </c>
      <c r="CK16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0.83485214803793939</v>
      </c>
    </row>
    <row r="1610" spans="1:89" hidden="1" x14ac:dyDescent="0.75">
      <c r="A1610" s="2">
        <v>661</v>
      </c>
      <c r="B1610" s="15">
        <v>43551</v>
      </c>
      <c r="C1610" s="16">
        <v>0</v>
      </c>
      <c r="D1610" s="2">
        <v>392</v>
      </c>
      <c r="E1610" s="19" t="s">
        <v>102</v>
      </c>
      <c r="F1610" t="s">
        <v>2052</v>
      </c>
      <c r="G1610" t="s">
        <v>2073</v>
      </c>
      <c r="H1610" s="2">
        <v>268</v>
      </c>
      <c r="I1610" s="2">
        <v>295</v>
      </c>
      <c r="J1610" s="2">
        <v>0</v>
      </c>
      <c r="K1610" s="2">
        <v>0</v>
      </c>
      <c r="L1610" s="2">
        <v>0</v>
      </c>
      <c r="M1610" s="3">
        <v>8</v>
      </c>
      <c r="N1610" s="2">
        <v>0</v>
      </c>
      <c r="O1610" s="2">
        <v>0</v>
      </c>
      <c r="P1610" s="2">
        <v>1</v>
      </c>
      <c r="Q1610" s="2">
        <v>14</v>
      </c>
      <c r="R1610" s="4">
        <v>198</v>
      </c>
      <c r="S1610" s="2">
        <v>11</v>
      </c>
      <c r="T1610" s="2">
        <v>4</v>
      </c>
      <c r="U1610" s="2">
        <v>0</v>
      </c>
      <c r="V1610" s="2">
        <v>32</v>
      </c>
      <c r="W1610" s="2">
        <v>0</v>
      </c>
      <c r="X1610" s="2">
        <v>0</v>
      </c>
      <c r="Y1610" s="2">
        <v>0</v>
      </c>
      <c r="Z1610" s="2">
        <v>0</v>
      </c>
      <c r="AA1610" s="2">
        <v>0</v>
      </c>
      <c r="AB1610" s="2">
        <v>0</v>
      </c>
      <c r="AC1610" s="2">
        <v>0</v>
      </c>
      <c r="AD1610" s="2">
        <v>0</v>
      </c>
      <c r="AE1610" s="2">
        <v>0</v>
      </c>
      <c r="AF1610" s="2">
        <v>0</v>
      </c>
      <c r="AG1610" s="3">
        <v>254</v>
      </c>
      <c r="AH1610" s="2">
        <v>10</v>
      </c>
      <c r="AI1610" s="2">
        <v>0</v>
      </c>
      <c r="AJ1610" s="2">
        <v>0</v>
      </c>
      <c r="AK1610" s="2">
        <v>4</v>
      </c>
      <c r="AL1610" s="4">
        <v>27</v>
      </c>
      <c r="AM1610" s="2">
        <v>0</v>
      </c>
      <c r="AN1610" s="2">
        <v>0</v>
      </c>
      <c r="AO1610" s="2">
        <v>0</v>
      </c>
      <c r="AP1610" s="2">
        <v>0</v>
      </c>
      <c r="AQ1610" s="2">
        <v>0</v>
      </c>
      <c r="AR1610" s="2">
        <v>0</v>
      </c>
      <c r="AS1610" s="2">
        <v>0</v>
      </c>
      <c r="AT1610" s="2">
        <v>0</v>
      </c>
      <c r="AU1610" s="2">
        <v>0</v>
      </c>
      <c r="AV1610" s="2">
        <v>0</v>
      </c>
      <c r="AW1610" s="2">
        <v>0</v>
      </c>
      <c r="AX1610" s="2">
        <v>0</v>
      </c>
      <c r="AY1610" s="2">
        <v>0</v>
      </c>
      <c r="AZ1610" s="2">
        <v>0</v>
      </c>
      <c r="BA1610" s="44">
        <v>8</v>
      </c>
      <c r="BB1610" s="2">
        <v>0</v>
      </c>
      <c r="BC1610" s="2">
        <v>0</v>
      </c>
      <c r="BD1610" s="2">
        <v>0</v>
      </c>
      <c r="BE1610" s="2">
        <v>4</v>
      </c>
      <c r="BF1610" s="45">
        <v>27</v>
      </c>
      <c r="BG1610" s="2">
        <v>0</v>
      </c>
      <c r="BH1610" s="2">
        <v>0</v>
      </c>
      <c r="BI1610" s="2">
        <v>0</v>
      </c>
      <c r="BJ1610" s="2">
        <v>0</v>
      </c>
      <c r="BK1610" s="2">
        <v>0</v>
      </c>
      <c r="BL1610" s="2">
        <v>0</v>
      </c>
      <c r="BM1610" s="2">
        <v>0</v>
      </c>
      <c r="BN1610" s="2">
        <v>0</v>
      </c>
      <c r="BO1610" s="2">
        <v>0</v>
      </c>
      <c r="BP1610" s="2">
        <v>0</v>
      </c>
      <c r="BQ1610" s="2">
        <v>0</v>
      </c>
      <c r="BR1610" s="2">
        <v>39</v>
      </c>
      <c r="BS1610" s="2">
        <v>563</v>
      </c>
      <c r="BT1610" s="2">
        <v>7.0000000000000007E-2</v>
      </c>
      <c r="BU1610" s="5">
        <v>0.87</v>
      </c>
      <c r="BV1610" s="5">
        <f>IFERROR($BF1610/($AL1610+$R1610), "No Votes")</f>
        <v>0.12</v>
      </c>
      <c r="BW1610" s="5">
        <f>IFERROR($BA1610/($AG1610+$M1610), "No Votes")</f>
        <v>3.0534351145038167E-2</v>
      </c>
      <c r="BX1610" s="2"/>
      <c r="BY1610" s="5" t="s">
        <v>2086</v>
      </c>
      <c r="BZ1610" s="5" t="s">
        <v>2088</v>
      </c>
      <c r="CA1610" s="28" t="str">
        <f>IF(Table1[[#This Row],[Party]]="Labour","Conservative","Labour")</f>
        <v>Labour</v>
      </c>
      <c r="CB1610" s="28" cm="1">
        <f t="array" ref="CB16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8</v>
      </c>
      <c r="CC1610" s="28" cm="1">
        <f t="array" ref="CC16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254</v>
      </c>
      <c r="CD1610" s="28">
        <f>IF(TRIM(Table1[[#This Row],[Party]])="Labour",Table1[[#This Row],[Conservative_Aye]],Table1[[#This Row],[Labour_Aye]])</f>
        <v>198</v>
      </c>
      <c r="CE1610" s="28">
        <f>IF(TRIM(Table1[[#This Row],[Party]])="Labour",Table1[[#This Row],[Conservative_No]],Table1[[#This Row],[Labour_No]])</f>
        <v>27</v>
      </c>
      <c r="CF1610" s="36">
        <f>IF(Table1[[#This Row],[Gov_Aye]]+Table1[[#This Row],[Gov_No]]=0,"",Table1[[#This Row],[Gov_Aye]]/(Table1[[#This Row],[Gov_Aye]]+Table1[[#This Row],[Gov_No]]))</f>
        <v>3.0534351145038167E-2</v>
      </c>
      <c r="CG1610" s="36">
        <f>IF(Table1[[#This Row],[Opp_Aye]]+Table1[[#This Row],[Opp_No]]=0,"",Table1[[#This Row],[Opp_Aye]]/(Table1[[#This Row],[Opp_Aye]]+Table1[[#This Row],[Opp_No]]))</f>
        <v>0.88</v>
      </c>
      <c r="CH1610" s="36">
        <f>IF(OR(Table1[[#This Row],[Gov_Share]]="",Table1[[#This Row],[Opp_Share]]=""),"",ABS(Table1[[#This Row],[Gov_Share]]-Table1[[#This Row],[Opp_Share]]))</f>
        <v>0.84946564885496179</v>
      </c>
      <c r="CI1610" s="36">
        <f>IF(Table1[[#This Row],[Gov_Aye]]+Table1[[#This Row],[Gov_No]]=0,"",ABS(Table1[[#This Row],[Gov_Aye]]-Table1[[#This Row],[Gov_No]])/(Table1[[#This Row],[Gov_Aye]]+Table1[[#This Row],[Gov_No]]))</f>
        <v>0.93893129770992367</v>
      </c>
      <c r="CJ1610" s="36">
        <f>IF(Table1[[#This Row],[Opp_Aye]]+Table1[[#This Row],[Opp_No]]=0,"",ABS(Table1[[#This Row],[Opp_Aye]]-Table1[[#This Row],[Opp_No]])/(Table1[[#This Row],[Opp_Aye]]+Table1[[#This Row],[Opp_No]]))</f>
        <v>0.76</v>
      </c>
      <c r="CK16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0.82676846999549036</v>
      </c>
    </row>
    <row r="1611" spans="1:89" hidden="1" x14ac:dyDescent="0.75">
      <c r="A1611" s="2">
        <v>669</v>
      </c>
      <c r="B1611" s="15">
        <v>43556</v>
      </c>
      <c r="C1611" s="16">
        <v>0</v>
      </c>
      <c r="D1611" s="2">
        <v>400</v>
      </c>
      <c r="E1611" s="19" t="s">
        <v>1235</v>
      </c>
      <c r="F1611" s="2"/>
      <c r="G1611" s="2"/>
      <c r="H1611" s="2">
        <v>191</v>
      </c>
      <c r="I1611" s="2">
        <v>292</v>
      </c>
      <c r="J1611" s="2">
        <v>0</v>
      </c>
      <c r="K1611" s="2">
        <v>0</v>
      </c>
      <c r="L1611" s="2">
        <v>0</v>
      </c>
      <c r="M1611" s="3">
        <v>9</v>
      </c>
      <c r="N1611" s="2">
        <v>0</v>
      </c>
      <c r="O1611" s="2">
        <v>0</v>
      </c>
      <c r="P1611" s="2">
        <v>1</v>
      </c>
      <c r="Q1611" s="2">
        <v>14</v>
      </c>
      <c r="R1611" s="4">
        <v>121</v>
      </c>
      <c r="S1611" s="2">
        <v>10</v>
      </c>
      <c r="T1611" s="2">
        <v>4</v>
      </c>
      <c r="U1611" s="2">
        <v>0</v>
      </c>
      <c r="V1611" s="2">
        <v>32</v>
      </c>
      <c r="W1611" s="2">
        <v>0</v>
      </c>
      <c r="X1611" s="2">
        <v>0</v>
      </c>
      <c r="Y1611" s="2">
        <v>0</v>
      </c>
      <c r="Z1611" s="2">
        <v>0</v>
      </c>
      <c r="AA1611" s="2">
        <v>0</v>
      </c>
      <c r="AB1611" s="2">
        <v>0</v>
      </c>
      <c r="AC1611" s="2">
        <v>0</v>
      </c>
      <c r="AD1611" s="2">
        <v>0</v>
      </c>
      <c r="AE1611" s="2">
        <v>0</v>
      </c>
      <c r="AF1611" s="2">
        <v>0</v>
      </c>
      <c r="AG1611" s="3">
        <v>260</v>
      </c>
      <c r="AH1611" s="2">
        <v>10</v>
      </c>
      <c r="AI1611" s="2">
        <v>0</v>
      </c>
      <c r="AJ1611" s="2">
        <v>0</v>
      </c>
      <c r="AK1611" s="2">
        <v>4</v>
      </c>
      <c r="AL1611" s="4">
        <v>18</v>
      </c>
      <c r="AM1611" s="2">
        <v>0</v>
      </c>
      <c r="AN1611" s="2">
        <v>0</v>
      </c>
      <c r="AO1611" s="2">
        <v>0</v>
      </c>
      <c r="AP1611" s="2">
        <v>0</v>
      </c>
      <c r="AQ1611" s="2">
        <v>0</v>
      </c>
      <c r="AR1611" s="2">
        <v>0</v>
      </c>
      <c r="AS1611" s="2">
        <v>0</v>
      </c>
      <c r="AT1611" s="2">
        <v>0</v>
      </c>
      <c r="AU1611" s="2">
        <v>0</v>
      </c>
      <c r="AV1611" s="2">
        <v>0</v>
      </c>
      <c r="AW1611" s="2">
        <v>0</v>
      </c>
      <c r="AX1611" s="2">
        <v>0</v>
      </c>
      <c r="AY1611" s="2">
        <v>0</v>
      </c>
      <c r="AZ1611" s="2">
        <v>0</v>
      </c>
      <c r="BA1611" s="2">
        <v>9</v>
      </c>
      <c r="BB1611" s="2">
        <v>0</v>
      </c>
      <c r="BC1611" s="2">
        <v>0</v>
      </c>
      <c r="BD1611" s="2">
        <v>0</v>
      </c>
      <c r="BE1611" s="2">
        <v>4</v>
      </c>
      <c r="BF1611" s="2">
        <v>18</v>
      </c>
      <c r="BG1611" s="2">
        <v>0</v>
      </c>
      <c r="BH1611" s="2">
        <v>0</v>
      </c>
      <c r="BI1611" s="2">
        <v>0</v>
      </c>
      <c r="BJ1611" s="2">
        <v>0</v>
      </c>
      <c r="BK1611" s="2">
        <v>0</v>
      </c>
      <c r="BL1611" s="2">
        <v>0</v>
      </c>
      <c r="BM1611" s="2">
        <v>0</v>
      </c>
      <c r="BN1611" s="2">
        <v>0</v>
      </c>
      <c r="BO1611" s="2">
        <v>0</v>
      </c>
      <c r="BP1611" s="2">
        <v>0</v>
      </c>
      <c r="BQ1611" s="2">
        <v>0</v>
      </c>
      <c r="BR1611" s="2">
        <v>31</v>
      </c>
      <c r="BS1611" s="2">
        <v>483</v>
      </c>
      <c r="BT1611" s="2">
        <v>6.4182194999999997E-2</v>
      </c>
      <c r="BU1611" s="5">
        <v>0.74</v>
      </c>
      <c r="BV1611" s="5">
        <f>IFERROR($BF1611/($AL1611+$R1611), "No Votes")</f>
        <v>0.12949640287769784</v>
      </c>
      <c r="BW1611" s="5">
        <f>IFERROR($BA1611/($AG1611+$M1611), "No Votes")</f>
        <v>3.3457249070631967E-2</v>
      </c>
      <c r="BX1611" s="2"/>
      <c r="BY1611" s="5" t="s">
        <v>2086</v>
      </c>
      <c r="BZ1611" s="5" t="s">
        <v>2088</v>
      </c>
      <c r="CA1611" s="28" t="str">
        <f>IF(Table1[[#This Row],[Party]]="Labour","Conservative","Labour")</f>
        <v>Labour</v>
      </c>
      <c r="CB1611" s="28" cm="1">
        <f t="array" ref="CB16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1611" s="28" cm="1">
        <f t="array" ref="CC16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260</v>
      </c>
      <c r="CD1611" s="28">
        <f>IF(TRIM(Table1[[#This Row],[Party]])="Labour",Table1[[#This Row],[Conservative_Aye]],Table1[[#This Row],[Labour_Aye]])</f>
        <v>121</v>
      </c>
      <c r="CE1611" s="28">
        <f>IF(TRIM(Table1[[#This Row],[Party]])="Labour",Table1[[#This Row],[Conservative_No]],Table1[[#This Row],[Labour_No]])</f>
        <v>18</v>
      </c>
      <c r="CF1611" s="36">
        <f>IF(Table1[[#This Row],[Gov_Aye]]+Table1[[#This Row],[Gov_No]]=0,"",Table1[[#This Row],[Gov_Aye]]/(Table1[[#This Row],[Gov_Aye]]+Table1[[#This Row],[Gov_No]]))</f>
        <v>3.3457249070631967E-2</v>
      </c>
      <c r="CG1611" s="36">
        <f>IF(Table1[[#This Row],[Opp_Aye]]+Table1[[#This Row],[Opp_No]]=0,"",Table1[[#This Row],[Opp_Aye]]/(Table1[[#This Row],[Opp_Aye]]+Table1[[#This Row],[Opp_No]]))</f>
        <v>0.87050359712230219</v>
      </c>
      <c r="CH1611" s="36">
        <f>IF(OR(Table1[[#This Row],[Gov_Share]]="",Table1[[#This Row],[Opp_Share]]=""),"",ABS(Table1[[#This Row],[Gov_Share]]-Table1[[#This Row],[Opp_Share]]))</f>
        <v>0.83704634805167022</v>
      </c>
      <c r="CI1611" s="36">
        <f>IF(Table1[[#This Row],[Gov_Aye]]+Table1[[#This Row],[Gov_No]]=0,"",ABS(Table1[[#This Row],[Gov_Aye]]-Table1[[#This Row],[Gov_No]])/(Table1[[#This Row],[Gov_Aye]]+Table1[[#This Row],[Gov_No]]))</f>
        <v>0.93308550185873607</v>
      </c>
      <c r="CJ1611" s="36">
        <f>IF(Table1[[#This Row],[Opp_Aye]]+Table1[[#This Row],[Opp_No]]=0,"",ABS(Table1[[#This Row],[Opp_Aye]]-Table1[[#This Row],[Opp_No]])/(Table1[[#This Row],[Opp_Aye]]+Table1[[#This Row],[Opp_No]]))</f>
        <v>0.74100719424460426</v>
      </c>
      <c r="CK16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0.82173084806250152</v>
      </c>
    </row>
    <row r="1612" spans="1:89" ht="29.5" x14ac:dyDescent="0.75">
      <c r="A1612">
        <v>472</v>
      </c>
      <c r="B1612" s="17">
        <v>43291</v>
      </c>
      <c r="C1612" s="18">
        <v>0.70763888888888893</v>
      </c>
      <c r="D1612">
        <v>205</v>
      </c>
      <c r="E1612" s="20" t="s">
        <v>1743</v>
      </c>
      <c r="H1612">
        <v>13</v>
      </c>
      <c r="I1612">
        <v>299</v>
      </c>
      <c r="J1612">
        <v>0</v>
      </c>
      <c r="K1612">
        <v>0</v>
      </c>
      <c r="L1612">
        <v>0</v>
      </c>
      <c r="M1612" s="3">
        <v>0</v>
      </c>
      <c r="N1612">
        <v>0</v>
      </c>
      <c r="O1612">
        <v>0</v>
      </c>
      <c r="P1612">
        <v>1</v>
      </c>
      <c r="Q1612">
        <v>0</v>
      </c>
      <c r="R1612" s="4">
        <v>0</v>
      </c>
      <c r="S1612">
        <v>9</v>
      </c>
      <c r="T1612">
        <v>3</v>
      </c>
      <c r="U1612">
        <v>0</v>
      </c>
      <c r="V1612">
        <v>0</v>
      </c>
      <c r="W1612">
        <v>0</v>
      </c>
      <c r="X1612">
        <v>0</v>
      </c>
      <c r="Y1612">
        <v>0</v>
      </c>
      <c r="Z1612">
        <v>0</v>
      </c>
      <c r="AA1612">
        <v>0</v>
      </c>
      <c r="AB1612">
        <v>0</v>
      </c>
      <c r="AC1612">
        <v>0</v>
      </c>
      <c r="AD1612">
        <v>0</v>
      </c>
      <c r="AE1612">
        <v>0</v>
      </c>
      <c r="AF1612">
        <v>0</v>
      </c>
      <c r="AG1612" s="3">
        <v>286</v>
      </c>
      <c r="AH1612">
        <v>9</v>
      </c>
      <c r="AI1612">
        <v>0</v>
      </c>
      <c r="AJ1612">
        <v>0</v>
      </c>
      <c r="AK1612">
        <v>2</v>
      </c>
      <c r="AL1612" s="4">
        <v>2</v>
      </c>
      <c r="AM1612">
        <v>0</v>
      </c>
      <c r="AN1612">
        <v>0</v>
      </c>
      <c r="AO1612">
        <v>0</v>
      </c>
      <c r="AP1612">
        <v>0</v>
      </c>
      <c r="AQ1612">
        <v>0</v>
      </c>
      <c r="AR1612">
        <v>0</v>
      </c>
      <c r="AS1612">
        <v>0</v>
      </c>
      <c r="AT1612">
        <v>0</v>
      </c>
      <c r="AU1612">
        <v>0</v>
      </c>
      <c r="AV1612">
        <v>0</v>
      </c>
      <c r="AW1612">
        <v>0</v>
      </c>
      <c r="AX1612">
        <v>0</v>
      </c>
      <c r="AY1612">
        <v>0</v>
      </c>
      <c r="AZ1612">
        <v>0</v>
      </c>
      <c r="BA1612">
        <v>0</v>
      </c>
      <c r="BB1612">
        <v>0</v>
      </c>
      <c r="BC1612">
        <v>0</v>
      </c>
      <c r="BD1612">
        <v>0</v>
      </c>
      <c r="BE1612">
        <v>0</v>
      </c>
      <c r="BF1612">
        <v>0</v>
      </c>
      <c r="BG1612">
        <v>0</v>
      </c>
      <c r="BH1612">
        <v>0</v>
      </c>
      <c r="BI1612">
        <v>0</v>
      </c>
      <c r="BJ1612">
        <v>0</v>
      </c>
      <c r="BK1612">
        <v>0</v>
      </c>
      <c r="BL1612">
        <v>0</v>
      </c>
      <c r="BM1612">
        <v>0</v>
      </c>
      <c r="BN1612">
        <v>0</v>
      </c>
      <c r="BO1612">
        <v>0</v>
      </c>
      <c r="BP1612">
        <v>0</v>
      </c>
      <c r="BQ1612">
        <v>0</v>
      </c>
      <c r="BR1612">
        <v>0</v>
      </c>
      <c r="BS1612">
        <v>312</v>
      </c>
      <c r="BT1612">
        <v>0</v>
      </c>
      <c r="BU1612" s="1">
        <v>0.48</v>
      </c>
      <c r="BV1612" s="5">
        <f>IFERROR($BF1612/($AL1612+$R1612), "No Votes")</f>
        <v>0</v>
      </c>
      <c r="BW1612" s="5">
        <f>IFERROR($BA1612/($AG1612+$M1612), "No Votes")</f>
        <v>0</v>
      </c>
      <c r="BX1612" t="s">
        <v>2157</v>
      </c>
      <c r="BY1612" s="5" t="s">
        <v>2086</v>
      </c>
      <c r="BZ1612" s="5" t="s">
        <v>2088</v>
      </c>
      <c r="CA1612" s="28" t="str">
        <f>IF(Table1[[#This Row],[Party]]="Labour","Conservative","Labour")</f>
        <v>Labour</v>
      </c>
      <c r="CB1612" s="28" cm="1">
        <f t="array" ref="CB16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12" s="28" cm="1">
        <f t="array" ref="CC16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286</v>
      </c>
      <c r="CD1612" s="28">
        <f>IF(TRIM(Table1[[#This Row],[Party]])="Labour",Table1[[#This Row],[Conservative_Aye]],Table1[[#This Row],[Labour_Aye]])</f>
        <v>0</v>
      </c>
      <c r="CE1612" s="28">
        <f>IF(TRIM(Table1[[#This Row],[Party]])="Labour",Table1[[#This Row],[Conservative_No]],Table1[[#This Row],[Labour_No]])</f>
        <v>2</v>
      </c>
      <c r="CF1612" s="36">
        <f>IF(Table1[[#This Row],[Gov_Aye]]+Table1[[#This Row],[Gov_No]]=0,"",Table1[[#This Row],[Gov_Aye]]/(Table1[[#This Row],[Gov_Aye]]+Table1[[#This Row],[Gov_No]]))</f>
        <v>0</v>
      </c>
      <c r="CG1612" s="36">
        <f>IF(Table1[[#This Row],[Opp_Aye]]+Table1[[#This Row],[Opp_No]]=0,"",Table1[[#This Row],[Opp_Aye]]/(Table1[[#This Row],[Opp_Aye]]+Table1[[#This Row],[Opp_No]]))</f>
        <v>0</v>
      </c>
      <c r="CH1612" s="36">
        <f>IF(OR(Table1[[#This Row],[Gov_Share]]="",Table1[[#This Row],[Opp_Share]]=""),"",ABS(Table1[[#This Row],[Gov_Share]]-Table1[[#This Row],[Opp_Share]]))</f>
        <v>0</v>
      </c>
      <c r="CI1612" s="36">
        <f>IF(Table1[[#This Row],[Gov_Aye]]+Table1[[#This Row],[Gov_No]]=0,"",ABS(Table1[[#This Row],[Gov_Aye]]-Table1[[#This Row],[Gov_No]])/(Table1[[#This Row],[Gov_Aye]]+Table1[[#This Row],[Gov_No]]))</f>
        <v>1</v>
      </c>
      <c r="CJ1612" s="36">
        <f>IF(Table1[[#This Row],[Opp_Aye]]+Table1[[#This Row],[Opp_No]]=0,"",ABS(Table1[[#This Row],[Opp_Aye]]-Table1[[#This Row],[Opp_No]])/(Table1[[#This Row],[Opp_Aye]]+Table1[[#This Row],[Opp_No]]))</f>
        <v>1</v>
      </c>
      <c r="CK16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0.81921618204804048</v>
      </c>
    </row>
    <row r="1613" spans="1:89" ht="29.5" hidden="1" x14ac:dyDescent="0.75">
      <c r="A1613">
        <v>446</v>
      </c>
      <c r="B1613" s="17">
        <v>43264</v>
      </c>
      <c r="C1613" s="18">
        <v>0.82152777777777775</v>
      </c>
      <c r="D1613">
        <v>179</v>
      </c>
      <c r="E1613" s="20" t="s">
        <v>1403</v>
      </c>
      <c r="H1613">
        <v>327</v>
      </c>
      <c r="I1613">
        <v>126</v>
      </c>
      <c r="J1613">
        <v>0</v>
      </c>
      <c r="K1613">
        <v>0</v>
      </c>
      <c r="L1613">
        <v>0</v>
      </c>
      <c r="M1613" s="3">
        <v>300</v>
      </c>
      <c r="N1613">
        <v>10</v>
      </c>
      <c r="O1613">
        <v>0</v>
      </c>
      <c r="P1613">
        <v>0</v>
      </c>
      <c r="Q1613">
        <v>2</v>
      </c>
      <c r="R1613" s="4">
        <v>15</v>
      </c>
      <c r="S1613">
        <v>0</v>
      </c>
      <c r="T1613">
        <v>0</v>
      </c>
      <c r="U1613">
        <v>0</v>
      </c>
      <c r="V1613">
        <v>0</v>
      </c>
      <c r="W1613">
        <v>0</v>
      </c>
      <c r="X1613">
        <v>0</v>
      </c>
      <c r="Y1613">
        <v>0</v>
      </c>
      <c r="Z1613">
        <v>0</v>
      </c>
      <c r="AA1613">
        <v>0</v>
      </c>
      <c r="AB1613">
        <v>0</v>
      </c>
      <c r="AC1613">
        <v>0</v>
      </c>
      <c r="AD1613">
        <v>0</v>
      </c>
      <c r="AE1613">
        <v>0</v>
      </c>
      <c r="AF1613">
        <v>0</v>
      </c>
      <c r="AG1613" s="3">
        <v>3</v>
      </c>
      <c r="AH1613">
        <v>0</v>
      </c>
      <c r="AI1613">
        <v>0</v>
      </c>
      <c r="AJ1613">
        <v>1</v>
      </c>
      <c r="AK1613">
        <v>2</v>
      </c>
      <c r="AL1613" s="4">
        <v>74</v>
      </c>
      <c r="AM1613">
        <v>11</v>
      </c>
      <c r="AN1613">
        <v>4</v>
      </c>
      <c r="AO1613">
        <v>0</v>
      </c>
      <c r="AP1613">
        <v>32</v>
      </c>
      <c r="AQ1613">
        <v>0</v>
      </c>
      <c r="AR1613">
        <v>0</v>
      </c>
      <c r="AS1613">
        <v>0</v>
      </c>
      <c r="AT1613">
        <v>0</v>
      </c>
      <c r="AU1613">
        <v>0</v>
      </c>
      <c r="AV1613">
        <v>0</v>
      </c>
      <c r="AW1613">
        <v>0</v>
      </c>
      <c r="AX1613">
        <v>0</v>
      </c>
      <c r="AY1613">
        <v>0</v>
      </c>
      <c r="AZ1613">
        <v>0</v>
      </c>
      <c r="BA1613">
        <v>3</v>
      </c>
      <c r="BB1613">
        <v>0</v>
      </c>
      <c r="BC1613">
        <v>0</v>
      </c>
      <c r="BD1613">
        <v>0</v>
      </c>
      <c r="BE1613">
        <v>2</v>
      </c>
      <c r="BF1613">
        <v>15</v>
      </c>
      <c r="BG1613">
        <v>0</v>
      </c>
      <c r="BH1613">
        <v>0</v>
      </c>
      <c r="BI1613">
        <v>0</v>
      </c>
      <c r="BJ1613">
        <v>0</v>
      </c>
      <c r="BK1613">
        <v>0</v>
      </c>
      <c r="BL1613">
        <v>0</v>
      </c>
      <c r="BM1613">
        <v>0</v>
      </c>
      <c r="BN1613">
        <v>0</v>
      </c>
      <c r="BO1613">
        <v>0</v>
      </c>
      <c r="BP1613">
        <v>0</v>
      </c>
      <c r="BQ1613">
        <v>0</v>
      </c>
      <c r="BR1613">
        <v>20</v>
      </c>
      <c r="BS1613">
        <v>454</v>
      </c>
      <c r="BT1613">
        <v>4.4052862999999998E-2</v>
      </c>
      <c r="BU1613" s="1">
        <v>0.7</v>
      </c>
      <c r="BV1613" s="5">
        <f>IFERROR($BF1613/($AL1613+$R1613), "No Votes")</f>
        <v>0.16853932584269662</v>
      </c>
      <c r="BW1613" s="5">
        <f>IFERROR($BA1613/($AG1613+$M1613), "No Votes")</f>
        <v>9.9009900990099011E-3</v>
      </c>
      <c r="BY1613" s="5" t="s">
        <v>2086</v>
      </c>
      <c r="BZ1613" s="5" t="s">
        <v>2088</v>
      </c>
      <c r="CA1613" s="28" t="str">
        <f>IF(Table1[[#This Row],[Party]]="Labour","Conservative","Labour")</f>
        <v>Labour</v>
      </c>
      <c r="CB1613" s="28" cm="1">
        <f t="array" ref="CB16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1613" s="28" cm="1">
        <f t="array" ref="CC16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613" s="28">
        <f>IF(TRIM(Table1[[#This Row],[Party]])="Labour",Table1[[#This Row],[Conservative_Aye]],Table1[[#This Row],[Labour_Aye]])</f>
        <v>15</v>
      </c>
      <c r="CE1613" s="28">
        <f>IF(TRIM(Table1[[#This Row],[Party]])="Labour",Table1[[#This Row],[Conservative_No]],Table1[[#This Row],[Labour_No]])</f>
        <v>74</v>
      </c>
      <c r="CF1613" s="36">
        <f>IF(Table1[[#This Row],[Gov_Aye]]+Table1[[#This Row],[Gov_No]]=0,"",Table1[[#This Row],[Gov_Aye]]/(Table1[[#This Row],[Gov_Aye]]+Table1[[#This Row],[Gov_No]]))</f>
        <v>0.99009900990099009</v>
      </c>
      <c r="CG1613" s="36">
        <f>IF(Table1[[#This Row],[Opp_Aye]]+Table1[[#This Row],[Opp_No]]=0,"",Table1[[#This Row],[Opp_Aye]]/(Table1[[#This Row],[Opp_Aye]]+Table1[[#This Row],[Opp_No]]))</f>
        <v>0.16853932584269662</v>
      </c>
      <c r="CH1613" s="36">
        <f>IF(OR(Table1[[#This Row],[Gov_Share]]="",Table1[[#This Row],[Opp_Share]]=""),"",ABS(Table1[[#This Row],[Gov_Share]]-Table1[[#This Row],[Opp_Share]]))</f>
        <v>0.82155968405829349</v>
      </c>
      <c r="CI1613" s="36">
        <f>IF(Table1[[#This Row],[Gov_Aye]]+Table1[[#This Row],[Gov_No]]=0,"",ABS(Table1[[#This Row],[Gov_Aye]]-Table1[[#This Row],[Gov_No]])/(Table1[[#This Row],[Gov_Aye]]+Table1[[#This Row],[Gov_No]]))</f>
        <v>0.98019801980198018</v>
      </c>
      <c r="CJ1613" s="36">
        <f>IF(Table1[[#This Row],[Opp_Aye]]+Table1[[#This Row],[Opp_No]]=0,"",ABS(Table1[[#This Row],[Opp_Aye]]-Table1[[#This Row],[Opp_No]])/(Table1[[#This Row],[Opp_Aye]]+Table1[[#This Row],[Opp_No]]))</f>
        <v>0.6629213483146067</v>
      </c>
      <c r="CK16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0.81907989385849933</v>
      </c>
    </row>
    <row r="1614" spans="1:89" hidden="1" x14ac:dyDescent="0.75">
      <c r="A1614" s="2">
        <v>668</v>
      </c>
      <c r="B1614" s="15">
        <v>43556</v>
      </c>
      <c r="C1614" s="16">
        <v>0</v>
      </c>
      <c r="D1614" s="2">
        <v>399</v>
      </c>
      <c r="E1614" s="19" t="s">
        <v>100</v>
      </c>
      <c r="F1614" t="s">
        <v>2053</v>
      </c>
      <c r="G1614" t="s">
        <v>2073</v>
      </c>
      <c r="H1614" s="2">
        <v>280</v>
      </c>
      <c r="I1614" s="2">
        <v>292</v>
      </c>
      <c r="J1614" s="2">
        <v>0</v>
      </c>
      <c r="K1614" s="2">
        <v>0</v>
      </c>
      <c r="L1614" s="2">
        <v>0</v>
      </c>
      <c r="M1614" s="3">
        <v>14</v>
      </c>
      <c r="N1614" s="2">
        <v>0</v>
      </c>
      <c r="O1614" s="2">
        <v>0</v>
      </c>
      <c r="P1614" s="2">
        <v>1</v>
      </c>
      <c r="Q1614" s="2">
        <v>16</v>
      </c>
      <c r="R1614" s="4">
        <v>203</v>
      </c>
      <c r="S1614" s="2">
        <v>11</v>
      </c>
      <c r="T1614" s="2">
        <v>4</v>
      </c>
      <c r="U1614" s="2">
        <v>0</v>
      </c>
      <c r="V1614" s="2">
        <v>31</v>
      </c>
      <c r="W1614" s="2">
        <v>0</v>
      </c>
      <c r="X1614" s="2">
        <v>0</v>
      </c>
      <c r="Y1614" s="2">
        <v>0</v>
      </c>
      <c r="Z1614" s="2">
        <v>0</v>
      </c>
      <c r="AA1614" s="2">
        <v>0</v>
      </c>
      <c r="AB1614" s="2">
        <v>0</v>
      </c>
      <c r="AC1614" s="2">
        <v>0</v>
      </c>
      <c r="AD1614" s="2">
        <v>0</v>
      </c>
      <c r="AE1614" s="2">
        <v>0</v>
      </c>
      <c r="AF1614" s="2">
        <v>0</v>
      </c>
      <c r="AG1614" s="3">
        <v>253</v>
      </c>
      <c r="AH1614" s="2">
        <v>10</v>
      </c>
      <c r="AI1614" s="2">
        <v>0</v>
      </c>
      <c r="AJ1614" s="2">
        <v>0</v>
      </c>
      <c r="AK1614" s="2">
        <v>5</v>
      </c>
      <c r="AL1614" s="4">
        <v>24</v>
      </c>
      <c r="AM1614" s="2">
        <v>0</v>
      </c>
      <c r="AN1614" s="2">
        <v>0</v>
      </c>
      <c r="AO1614" s="2">
        <v>0</v>
      </c>
      <c r="AP1614" s="2">
        <v>0</v>
      </c>
      <c r="AQ1614" s="2">
        <v>0</v>
      </c>
      <c r="AR1614" s="2">
        <v>0</v>
      </c>
      <c r="AS1614" s="2">
        <v>0</v>
      </c>
      <c r="AT1614" s="2">
        <v>0</v>
      </c>
      <c r="AU1614" s="2">
        <v>0</v>
      </c>
      <c r="AV1614" s="2">
        <v>0</v>
      </c>
      <c r="AW1614" s="2">
        <v>0</v>
      </c>
      <c r="AX1614" s="2">
        <v>0</v>
      </c>
      <c r="AY1614" s="2">
        <v>0</v>
      </c>
      <c r="AZ1614" s="2">
        <v>0</v>
      </c>
      <c r="BA1614" s="44">
        <v>14</v>
      </c>
      <c r="BB1614" s="2">
        <v>0</v>
      </c>
      <c r="BC1614" s="2">
        <v>0</v>
      </c>
      <c r="BD1614" s="2">
        <v>0</v>
      </c>
      <c r="BE1614" s="2">
        <v>5</v>
      </c>
      <c r="BF1614" s="45">
        <v>24</v>
      </c>
      <c r="BG1614" s="2">
        <v>0</v>
      </c>
      <c r="BH1614" s="2">
        <v>0</v>
      </c>
      <c r="BI1614" s="2">
        <v>0</v>
      </c>
      <c r="BJ1614" s="2">
        <v>0</v>
      </c>
      <c r="BK1614" s="2">
        <v>0</v>
      </c>
      <c r="BL1614" s="2">
        <v>0</v>
      </c>
      <c r="BM1614" s="2">
        <v>0</v>
      </c>
      <c r="BN1614" s="2">
        <v>0</v>
      </c>
      <c r="BO1614" s="2">
        <v>0</v>
      </c>
      <c r="BP1614" s="2">
        <v>0</v>
      </c>
      <c r="BQ1614" s="2">
        <v>0</v>
      </c>
      <c r="BR1614" s="2">
        <v>43</v>
      </c>
      <c r="BS1614" s="2">
        <v>572</v>
      </c>
      <c r="BT1614" s="2">
        <v>0.08</v>
      </c>
      <c r="BU1614" s="5">
        <v>0.88</v>
      </c>
      <c r="BV1614" s="5">
        <f>IFERROR($BF1614/($AL1614+$R1614), "No Votes")</f>
        <v>0.10572687224669604</v>
      </c>
      <c r="BW1614" s="5">
        <f>IFERROR($BA1614/($AG1614+$M1614), "No Votes")</f>
        <v>5.2434456928838954E-2</v>
      </c>
      <c r="BX1614" s="2"/>
      <c r="BY1614" s="5" t="s">
        <v>2086</v>
      </c>
      <c r="BZ1614" s="5" t="s">
        <v>2088</v>
      </c>
      <c r="CA1614" s="28" t="str">
        <f>IF(Table1[[#This Row],[Party]]="Labour","Conservative","Labour")</f>
        <v>Labour</v>
      </c>
      <c r="CB1614" s="28" cm="1">
        <f t="array" ref="CB16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14</v>
      </c>
      <c r="CC1614" s="28" cm="1">
        <f t="array" ref="CC16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253</v>
      </c>
      <c r="CD1614" s="28">
        <f>IF(TRIM(Table1[[#This Row],[Party]])="Labour",Table1[[#This Row],[Conservative_Aye]],Table1[[#This Row],[Labour_Aye]])</f>
        <v>203</v>
      </c>
      <c r="CE1614" s="28">
        <f>IF(TRIM(Table1[[#This Row],[Party]])="Labour",Table1[[#This Row],[Conservative_No]],Table1[[#This Row],[Labour_No]])</f>
        <v>24</v>
      </c>
      <c r="CF1614" s="36">
        <f>IF(Table1[[#This Row],[Gov_Aye]]+Table1[[#This Row],[Gov_No]]=0,"",Table1[[#This Row],[Gov_Aye]]/(Table1[[#This Row],[Gov_Aye]]+Table1[[#This Row],[Gov_No]]))</f>
        <v>5.2434456928838954E-2</v>
      </c>
      <c r="CG1614" s="36">
        <f>IF(Table1[[#This Row],[Opp_Aye]]+Table1[[#This Row],[Opp_No]]=0,"",Table1[[#This Row],[Opp_Aye]]/(Table1[[#This Row],[Opp_Aye]]+Table1[[#This Row],[Opp_No]]))</f>
        <v>0.89427312775330392</v>
      </c>
      <c r="CH1614" s="36">
        <f>IF(OR(Table1[[#This Row],[Gov_Share]]="",Table1[[#This Row],[Opp_Share]]=""),"",ABS(Table1[[#This Row],[Gov_Share]]-Table1[[#This Row],[Opp_Share]]))</f>
        <v>0.84183867082446495</v>
      </c>
      <c r="CI1614" s="36">
        <f>IF(Table1[[#This Row],[Gov_Aye]]+Table1[[#This Row],[Gov_No]]=0,"",ABS(Table1[[#This Row],[Gov_Aye]]-Table1[[#This Row],[Gov_No]])/(Table1[[#This Row],[Gov_Aye]]+Table1[[#This Row],[Gov_No]]))</f>
        <v>0.89513108614232206</v>
      </c>
      <c r="CJ1614" s="36">
        <f>IF(Table1[[#This Row],[Opp_Aye]]+Table1[[#This Row],[Opp_No]]=0,"",ABS(Table1[[#This Row],[Opp_Aye]]-Table1[[#This Row],[Opp_No]])/(Table1[[#This Row],[Opp_Aye]]+Table1[[#This Row],[Opp_No]]))</f>
        <v>0.78854625550660795</v>
      </c>
      <c r="CK16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0.81870902290931657</v>
      </c>
    </row>
    <row r="1615" spans="1:89" hidden="1" x14ac:dyDescent="0.75">
      <c r="A1615">
        <v>658</v>
      </c>
      <c r="B1615" s="17">
        <v>43551</v>
      </c>
      <c r="C1615" s="18">
        <v>0</v>
      </c>
      <c r="D1615">
        <v>389</v>
      </c>
      <c r="E1615" s="20" t="s">
        <v>96</v>
      </c>
      <c r="F1615" t="s">
        <v>2052</v>
      </c>
      <c r="G1615" t="s">
        <v>2073</v>
      </c>
      <c r="H1615">
        <v>265</v>
      </c>
      <c r="I1615">
        <v>271</v>
      </c>
      <c r="J1615">
        <v>0</v>
      </c>
      <c r="K1615">
        <v>0</v>
      </c>
      <c r="L1615">
        <v>0</v>
      </c>
      <c r="M1615" s="3">
        <v>34</v>
      </c>
      <c r="N1615">
        <v>0</v>
      </c>
      <c r="O1615">
        <v>0</v>
      </c>
      <c r="P1615">
        <v>0</v>
      </c>
      <c r="Q1615">
        <v>4</v>
      </c>
      <c r="R1615" s="4">
        <v>226</v>
      </c>
      <c r="S1615">
        <v>1</v>
      </c>
      <c r="T1615">
        <v>0</v>
      </c>
      <c r="U1615">
        <v>0</v>
      </c>
      <c r="V1615">
        <v>0</v>
      </c>
      <c r="W1615">
        <v>0</v>
      </c>
      <c r="X1615">
        <v>0</v>
      </c>
      <c r="Y1615">
        <v>0</v>
      </c>
      <c r="Z1615">
        <v>0</v>
      </c>
      <c r="AA1615">
        <v>0</v>
      </c>
      <c r="AB1615">
        <v>0</v>
      </c>
      <c r="AC1615">
        <v>0</v>
      </c>
      <c r="AD1615">
        <v>0</v>
      </c>
      <c r="AE1615">
        <v>0</v>
      </c>
      <c r="AF1615">
        <v>0</v>
      </c>
      <c r="AG1615" s="3">
        <v>234</v>
      </c>
      <c r="AH1615">
        <v>10</v>
      </c>
      <c r="AI1615">
        <v>0</v>
      </c>
      <c r="AJ1615">
        <v>1</v>
      </c>
      <c r="AK1615">
        <v>13</v>
      </c>
      <c r="AL1615" s="4">
        <v>12</v>
      </c>
      <c r="AM1615">
        <v>1</v>
      </c>
      <c r="AN1615">
        <v>0</v>
      </c>
      <c r="AO1615">
        <v>0</v>
      </c>
      <c r="AP1615">
        <v>0</v>
      </c>
      <c r="AQ1615">
        <v>0</v>
      </c>
      <c r="AR1615">
        <v>0</v>
      </c>
      <c r="AS1615">
        <v>0</v>
      </c>
      <c r="AT1615">
        <v>0</v>
      </c>
      <c r="AU1615">
        <v>0</v>
      </c>
      <c r="AV1615">
        <v>0</v>
      </c>
      <c r="AW1615">
        <v>0</v>
      </c>
      <c r="AX1615">
        <v>0</v>
      </c>
      <c r="AY1615">
        <v>0</v>
      </c>
      <c r="AZ1615">
        <v>0</v>
      </c>
      <c r="BA1615" s="3">
        <v>34</v>
      </c>
      <c r="BB1615">
        <v>0</v>
      </c>
      <c r="BC1615">
        <v>0</v>
      </c>
      <c r="BD1615">
        <v>0</v>
      </c>
      <c r="BE1615">
        <v>4</v>
      </c>
      <c r="BF1615" s="4">
        <v>12</v>
      </c>
      <c r="BG1615">
        <v>1</v>
      </c>
      <c r="BH1615">
        <v>0</v>
      </c>
      <c r="BI1615">
        <v>0</v>
      </c>
      <c r="BJ1615">
        <v>0</v>
      </c>
      <c r="BK1615">
        <v>0</v>
      </c>
      <c r="BL1615">
        <v>0</v>
      </c>
      <c r="BM1615">
        <v>0</v>
      </c>
      <c r="BN1615">
        <v>0</v>
      </c>
      <c r="BO1615">
        <v>0</v>
      </c>
      <c r="BP1615">
        <v>0</v>
      </c>
      <c r="BQ1615">
        <v>0</v>
      </c>
      <c r="BR1615">
        <v>51</v>
      </c>
      <c r="BS1615">
        <v>536</v>
      </c>
      <c r="BT1615">
        <v>0.1</v>
      </c>
      <c r="BU1615" s="1">
        <v>0.82</v>
      </c>
      <c r="BV1615" s="5">
        <f>IFERROR($BF1615/($AL1615+$R1615), "No Votes")</f>
        <v>5.0420168067226892E-2</v>
      </c>
      <c r="BW1615" s="5">
        <f>IFERROR($BA1615/($AG1615+$M1615), "No Votes")</f>
        <v>0.12686567164179105</v>
      </c>
      <c r="BX1615" t="s">
        <v>2078</v>
      </c>
      <c r="BY1615" s="5" t="s">
        <v>2086</v>
      </c>
      <c r="BZ1615" s="5" t="s">
        <v>2088</v>
      </c>
      <c r="CA1615" s="28" t="str">
        <f>IF(Table1[[#This Row],[Party]]="Labour","Conservative","Labour")</f>
        <v>Labour</v>
      </c>
      <c r="CB1615" s="28" cm="1">
        <f t="array" ref="CB16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v>
      </c>
      <c r="CC1615" s="28" cm="1">
        <f t="array" ref="CC16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234</v>
      </c>
      <c r="CD1615" s="28">
        <f>IF(TRIM(Table1[[#This Row],[Party]])="Labour",Table1[[#This Row],[Conservative_Aye]],Table1[[#This Row],[Labour_Aye]])</f>
        <v>226</v>
      </c>
      <c r="CE1615" s="28">
        <f>IF(TRIM(Table1[[#This Row],[Party]])="Labour",Table1[[#This Row],[Conservative_No]],Table1[[#This Row],[Labour_No]])</f>
        <v>12</v>
      </c>
      <c r="CF1615" s="36">
        <f>IF(Table1[[#This Row],[Gov_Aye]]+Table1[[#This Row],[Gov_No]]=0,"",Table1[[#This Row],[Gov_Aye]]/(Table1[[#This Row],[Gov_Aye]]+Table1[[#This Row],[Gov_No]]))</f>
        <v>0.12686567164179105</v>
      </c>
      <c r="CG1615" s="36">
        <f>IF(Table1[[#This Row],[Opp_Aye]]+Table1[[#This Row],[Opp_No]]=0,"",Table1[[#This Row],[Opp_Aye]]/(Table1[[#This Row],[Opp_Aye]]+Table1[[#This Row],[Opp_No]]))</f>
        <v>0.94957983193277307</v>
      </c>
      <c r="CH1615" s="36">
        <f>IF(OR(Table1[[#This Row],[Gov_Share]]="",Table1[[#This Row],[Opp_Share]]=""),"",ABS(Table1[[#This Row],[Gov_Share]]-Table1[[#This Row],[Opp_Share]]))</f>
        <v>0.82271416029098199</v>
      </c>
      <c r="CI1615" s="36">
        <f>IF(Table1[[#This Row],[Gov_Aye]]+Table1[[#This Row],[Gov_No]]=0,"",ABS(Table1[[#This Row],[Gov_Aye]]-Table1[[#This Row],[Gov_No]])/(Table1[[#This Row],[Gov_Aye]]+Table1[[#This Row],[Gov_No]]))</f>
        <v>0.74626865671641796</v>
      </c>
      <c r="CJ1615" s="36">
        <f>IF(Table1[[#This Row],[Opp_Aye]]+Table1[[#This Row],[Opp_No]]=0,"",ABS(Table1[[#This Row],[Opp_Aye]]-Table1[[#This Row],[Opp_No]])/(Table1[[#This Row],[Opp_Aye]]+Table1[[#This Row],[Opp_No]]))</f>
        <v>0.89915966386554624</v>
      </c>
      <c r="CK16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0.81625408975862701</v>
      </c>
    </row>
    <row r="1616" spans="1:89" ht="29.5" x14ac:dyDescent="0.75">
      <c r="A1616">
        <v>152</v>
      </c>
      <c r="B1616" s="17">
        <v>42692</v>
      </c>
      <c r="C1616" s="18">
        <v>0.56458333333333333</v>
      </c>
      <c r="D1616">
        <v>85</v>
      </c>
      <c r="E1616" s="20" t="s">
        <v>1774</v>
      </c>
      <c r="H1616">
        <v>257</v>
      </c>
      <c r="I1616">
        <v>35</v>
      </c>
      <c r="J1616">
        <v>0</v>
      </c>
      <c r="K1616">
        <v>0</v>
      </c>
      <c r="L1616">
        <v>0</v>
      </c>
      <c r="M1616" s="3">
        <v>4</v>
      </c>
      <c r="N1616">
        <v>1</v>
      </c>
      <c r="O1616">
        <v>0</v>
      </c>
      <c r="P1616">
        <v>1</v>
      </c>
      <c r="Q1616">
        <v>2</v>
      </c>
      <c r="R1616" s="4">
        <v>213</v>
      </c>
      <c r="S1616">
        <v>4</v>
      </c>
      <c r="T1616">
        <v>0</v>
      </c>
      <c r="U1616">
        <v>0</v>
      </c>
      <c r="V1616">
        <v>30</v>
      </c>
      <c r="W1616">
        <v>2</v>
      </c>
      <c r="X1616">
        <v>0</v>
      </c>
      <c r="Y1616">
        <v>0</v>
      </c>
      <c r="Z1616">
        <v>0</v>
      </c>
      <c r="AA1616">
        <v>0</v>
      </c>
      <c r="AB1616">
        <v>0</v>
      </c>
      <c r="AC1616">
        <v>0</v>
      </c>
      <c r="AD1616">
        <v>0</v>
      </c>
      <c r="AE1616">
        <v>0</v>
      </c>
      <c r="AF1616">
        <v>0</v>
      </c>
      <c r="AG1616" s="3">
        <v>35</v>
      </c>
      <c r="AH1616">
        <v>0</v>
      </c>
      <c r="AI1616">
        <v>0</v>
      </c>
      <c r="AJ1616">
        <v>0</v>
      </c>
      <c r="AK1616">
        <v>0</v>
      </c>
      <c r="AL1616" s="4">
        <v>0</v>
      </c>
      <c r="AM1616">
        <v>0</v>
      </c>
      <c r="AN1616">
        <v>0</v>
      </c>
      <c r="AO1616">
        <v>0</v>
      </c>
      <c r="AP1616">
        <v>0</v>
      </c>
      <c r="AQ1616">
        <v>0</v>
      </c>
      <c r="AR1616">
        <v>0</v>
      </c>
      <c r="AS1616">
        <v>0</v>
      </c>
      <c r="AT1616">
        <v>0</v>
      </c>
      <c r="AU1616">
        <v>0</v>
      </c>
      <c r="AV1616">
        <v>0</v>
      </c>
      <c r="AW1616">
        <v>0</v>
      </c>
      <c r="AX1616">
        <v>0</v>
      </c>
      <c r="AY1616">
        <v>0</v>
      </c>
      <c r="AZ1616">
        <v>0</v>
      </c>
      <c r="BA1616">
        <v>4</v>
      </c>
      <c r="BB1616">
        <v>0</v>
      </c>
      <c r="BC1616">
        <v>0</v>
      </c>
      <c r="BD1616">
        <v>0</v>
      </c>
      <c r="BE1616">
        <v>0</v>
      </c>
      <c r="BF1616">
        <v>0</v>
      </c>
      <c r="BG1616">
        <v>0</v>
      </c>
      <c r="BH1616">
        <v>0</v>
      </c>
      <c r="BI1616">
        <v>0</v>
      </c>
      <c r="BJ1616">
        <v>0</v>
      </c>
      <c r="BK1616">
        <v>0</v>
      </c>
      <c r="BL1616">
        <v>0</v>
      </c>
      <c r="BM1616">
        <v>0</v>
      </c>
      <c r="BN1616">
        <v>0</v>
      </c>
      <c r="BO1616">
        <v>0</v>
      </c>
      <c r="BP1616">
        <v>0</v>
      </c>
      <c r="BQ1616">
        <v>0</v>
      </c>
      <c r="BR1616">
        <v>4</v>
      </c>
      <c r="BS1616">
        <v>292</v>
      </c>
      <c r="BT1616">
        <v>1.369863E-2</v>
      </c>
      <c r="BU1616" s="1">
        <v>0.45</v>
      </c>
      <c r="BV1616" s="5">
        <f>IFERROR($BF1616/($AL1616+$R1616), "No Votes")</f>
        <v>0</v>
      </c>
      <c r="BW1616" s="5">
        <f>IFERROR($BA1616/($AG1616+$M1616), "No Votes")</f>
        <v>0.10256410256410256</v>
      </c>
      <c r="BX1616" t="s">
        <v>2157</v>
      </c>
      <c r="BY1616" s="5" t="s">
        <v>2086</v>
      </c>
      <c r="BZ1616" s="5" t="s">
        <v>2088</v>
      </c>
      <c r="CA1616" s="28" t="str">
        <f>IF(Table1[[#This Row],[Party]]="Labour","Conservative","Labour")</f>
        <v>Labour</v>
      </c>
      <c r="CB1616" s="28" cm="1">
        <f t="array" ref="CB16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616" s="28" cm="1">
        <f t="array" ref="CC16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v>
      </c>
      <c r="CD1616" s="28">
        <f>IF(TRIM(Table1[[#This Row],[Party]])="Labour",Table1[[#This Row],[Conservative_Aye]],Table1[[#This Row],[Labour_Aye]])</f>
        <v>213</v>
      </c>
      <c r="CE1616" s="28">
        <f>IF(TRIM(Table1[[#This Row],[Party]])="Labour",Table1[[#This Row],[Conservative_No]],Table1[[#This Row],[Labour_No]])</f>
        <v>0</v>
      </c>
      <c r="CF1616" s="36">
        <f>IF(Table1[[#This Row],[Gov_Aye]]+Table1[[#This Row],[Gov_No]]=0,"",Table1[[#This Row],[Gov_Aye]]/(Table1[[#This Row],[Gov_Aye]]+Table1[[#This Row],[Gov_No]]))</f>
        <v>0.10256410256410256</v>
      </c>
      <c r="CG1616" s="36">
        <f>IF(Table1[[#This Row],[Opp_Aye]]+Table1[[#This Row],[Opp_No]]=0,"",Table1[[#This Row],[Opp_Aye]]/(Table1[[#This Row],[Opp_Aye]]+Table1[[#This Row],[Opp_No]]))</f>
        <v>1</v>
      </c>
      <c r="CH1616" s="36">
        <f>IF(OR(Table1[[#This Row],[Gov_Share]]="",Table1[[#This Row],[Opp_Share]]=""),"",ABS(Table1[[#This Row],[Gov_Share]]-Table1[[#This Row],[Opp_Share]]))</f>
        <v>0.89743589743589747</v>
      </c>
      <c r="CI1616" s="36">
        <f>IF(Table1[[#This Row],[Gov_Aye]]+Table1[[#This Row],[Gov_No]]=0,"",ABS(Table1[[#This Row],[Gov_Aye]]-Table1[[#This Row],[Gov_No]])/(Table1[[#This Row],[Gov_Aye]]+Table1[[#This Row],[Gov_No]]))</f>
        <v>0.79487179487179482</v>
      </c>
      <c r="CJ1616" s="36">
        <f>IF(Table1[[#This Row],[Opp_Aye]]+Table1[[#This Row],[Opp_No]]=0,"",ABS(Table1[[#This Row],[Opp_Aye]]-Table1[[#This Row],[Opp_No]])/(Table1[[#This Row],[Opp_Aye]]+Table1[[#This Row],[Opp_No]]))</f>
        <v>1</v>
      </c>
      <c r="CK16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0.81535158346752545</v>
      </c>
    </row>
    <row r="1617" spans="1:89" ht="29.5" hidden="1" x14ac:dyDescent="0.75">
      <c r="A1617">
        <v>300</v>
      </c>
      <c r="B1617" s="17">
        <v>43053</v>
      </c>
      <c r="C1617" s="18">
        <v>0.78541666666666665</v>
      </c>
      <c r="D1617">
        <v>33</v>
      </c>
      <c r="E1617" s="20" t="s">
        <v>1590</v>
      </c>
      <c r="H1617">
        <v>52</v>
      </c>
      <c r="I1617">
        <v>318</v>
      </c>
      <c r="J1617">
        <v>0</v>
      </c>
      <c r="K1617">
        <v>0</v>
      </c>
      <c r="L1617">
        <v>0</v>
      </c>
      <c r="M1617" s="3">
        <v>0</v>
      </c>
      <c r="N1617">
        <v>0</v>
      </c>
      <c r="O1617">
        <v>0</v>
      </c>
      <c r="P1617">
        <v>1</v>
      </c>
      <c r="Q1617">
        <v>1</v>
      </c>
      <c r="R1617" s="4">
        <v>1</v>
      </c>
      <c r="S1617">
        <v>12</v>
      </c>
      <c r="T1617">
        <v>4</v>
      </c>
      <c r="U1617">
        <v>0</v>
      </c>
      <c r="V1617">
        <v>33</v>
      </c>
      <c r="W1617">
        <v>0</v>
      </c>
      <c r="X1617">
        <v>0</v>
      </c>
      <c r="Y1617">
        <v>0</v>
      </c>
      <c r="Z1617">
        <v>0</v>
      </c>
      <c r="AA1617">
        <v>0</v>
      </c>
      <c r="AB1617">
        <v>0</v>
      </c>
      <c r="AC1617">
        <v>0</v>
      </c>
      <c r="AD1617">
        <v>0</v>
      </c>
      <c r="AE1617">
        <v>0</v>
      </c>
      <c r="AF1617">
        <v>0</v>
      </c>
      <c r="AG1617" s="3">
        <v>304</v>
      </c>
      <c r="AH1617">
        <v>10</v>
      </c>
      <c r="AI1617">
        <v>0</v>
      </c>
      <c r="AJ1617">
        <v>0</v>
      </c>
      <c r="AK1617">
        <v>2</v>
      </c>
      <c r="AL1617" s="4">
        <v>3</v>
      </c>
      <c r="AM1617">
        <v>0</v>
      </c>
      <c r="AN1617">
        <v>0</v>
      </c>
      <c r="AO1617">
        <v>0</v>
      </c>
      <c r="AP1617">
        <v>0</v>
      </c>
      <c r="AQ1617">
        <v>0</v>
      </c>
      <c r="AR1617">
        <v>0</v>
      </c>
      <c r="AS1617">
        <v>0</v>
      </c>
      <c r="AT1617">
        <v>0</v>
      </c>
      <c r="AU1617">
        <v>0</v>
      </c>
      <c r="AV1617">
        <v>0</v>
      </c>
      <c r="AW1617">
        <v>0</v>
      </c>
      <c r="AX1617">
        <v>0</v>
      </c>
      <c r="AY1617">
        <v>0</v>
      </c>
      <c r="AZ1617">
        <v>0</v>
      </c>
      <c r="BA1617">
        <v>0</v>
      </c>
      <c r="BB1617">
        <v>0</v>
      </c>
      <c r="BC1617">
        <v>0</v>
      </c>
      <c r="BD1617">
        <v>0</v>
      </c>
      <c r="BE1617">
        <v>1</v>
      </c>
      <c r="BF1617">
        <v>1</v>
      </c>
      <c r="BG1617">
        <v>0</v>
      </c>
      <c r="BH1617">
        <v>0</v>
      </c>
      <c r="BI1617">
        <v>0</v>
      </c>
      <c r="BJ1617">
        <v>0</v>
      </c>
      <c r="BK1617">
        <v>0</v>
      </c>
      <c r="BL1617">
        <v>0</v>
      </c>
      <c r="BM1617">
        <v>0</v>
      </c>
      <c r="BN1617">
        <v>0</v>
      </c>
      <c r="BO1617">
        <v>0</v>
      </c>
      <c r="BP1617">
        <v>0</v>
      </c>
      <c r="BQ1617">
        <v>0</v>
      </c>
      <c r="BR1617">
        <v>2</v>
      </c>
      <c r="BS1617">
        <v>371</v>
      </c>
      <c r="BT1617">
        <v>5.3908360000000004E-3</v>
      </c>
      <c r="BU1617" s="1">
        <v>0.56999999999999995</v>
      </c>
      <c r="BV1617" s="5">
        <f>IFERROR($BF1617/($AL1617+$R1617), "No Votes")</f>
        <v>0.25</v>
      </c>
      <c r="BW1617" s="5">
        <f>IFERROR($BA1617/($AG1617+$M1617), "No Votes")</f>
        <v>0</v>
      </c>
      <c r="BY1617" s="5" t="s">
        <v>2086</v>
      </c>
      <c r="BZ1617" s="5" t="s">
        <v>2088</v>
      </c>
      <c r="CA1617" s="28" t="str">
        <f>IF(Table1[[#This Row],[Party]]="Labour","Conservative","Labour")</f>
        <v>Labour</v>
      </c>
      <c r="CB1617" s="28" cm="1">
        <f t="array" ref="CB16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17" s="28" cm="1">
        <f t="array" ref="CC16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617" s="28">
        <f>IF(TRIM(Table1[[#This Row],[Party]])="Labour",Table1[[#This Row],[Conservative_Aye]],Table1[[#This Row],[Labour_Aye]])</f>
        <v>1</v>
      </c>
      <c r="CE1617" s="28">
        <f>IF(TRIM(Table1[[#This Row],[Party]])="Labour",Table1[[#This Row],[Conservative_No]],Table1[[#This Row],[Labour_No]])</f>
        <v>3</v>
      </c>
      <c r="CF1617" s="36">
        <f>IF(Table1[[#This Row],[Gov_Aye]]+Table1[[#This Row],[Gov_No]]=0,"",Table1[[#This Row],[Gov_Aye]]/(Table1[[#This Row],[Gov_Aye]]+Table1[[#This Row],[Gov_No]]))</f>
        <v>0</v>
      </c>
      <c r="CG1617" s="36">
        <f>IF(Table1[[#This Row],[Opp_Aye]]+Table1[[#This Row],[Opp_No]]=0,"",Table1[[#This Row],[Opp_Aye]]/(Table1[[#This Row],[Opp_Aye]]+Table1[[#This Row],[Opp_No]]))</f>
        <v>0.25</v>
      </c>
      <c r="CH1617" s="36">
        <f>IF(OR(Table1[[#This Row],[Gov_Share]]="",Table1[[#This Row],[Opp_Share]]=""),"",ABS(Table1[[#This Row],[Gov_Share]]-Table1[[#This Row],[Opp_Share]]))</f>
        <v>0.25</v>
      </c>
      <c r="CI1617" s="36">
        <f>IF(Table1[[#This Row],[Gov_Aye]]+Table1[[#This Row],[Gov_No]]=0,"",ABS(Table1[[#This Row],[Gov_Aye]]-Table1[[#This Row],[Gov_No]])/(Table1[[#This Row],[Gov_Aye]]+Table1[[#This Row],[Gov_No]]))</f>
        <v>1</v>
      </c>
      <c r="CJ1617" s="36">
        <f>IF(Table1[[#This Row],[Opp_Aye]]+Table1[[#This Row],[Opp_No]]=0,"",ABS(Table1[[#This Row],[Opp_Aye]]-Table1[[#This Row],[Opp_No]])/(Table1[[#This Row],[Opp_Aye]]+Table1[[#This Row],[Opp_No]]))</f>
        <v>0.5</v>
      </c>
      <c r="CK16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0.81188925081433228</v>
      </c>
    </row>
    <row r="1618" spans="1:89" x14ac:dyDescent="0.75">
      <c r="A1618" s="2">
        <v>243</v>
      </c>
      <c r="B1618" s="15">
        <v>42807</v>
      </c>
      <c r="C1618" s="16">
        <v>0.66527777777777775</v>
      </c>
      <c r="D1618" s="2">
        <v>176</v>
      </c>
      <c r="E1618" s="19" t="s">
        <v>1737</v>
      </c>
      <c r="F1618" s="2"/>
      <c r="G1618" s="2"/>
      <c r="H1618" s="2">
        <v>172</v>
      </c>
      <c r="I1618" s="2">
        <v>142</v>
      </c>
      <c r="J1618" s="2">
        <v>0</v>
      </c>
      <c r="K1618" s="2">
        <v>0</v>
      </c>
      <c r="L1618" s="2">
        <v>0</v>
      </c>
      <c r="M1618" s="3">
        <v>17</v>
      </c>
      <c r="N1618" s="2">
        <v>0</v>
      </c>
      <c r="O1618" s="2">
        <v>0</v>
      </c>
      <c r="P1618" s="2">
        <v>1</v>
      </c>
      <c r="Q1618" s="2">
        <v>1</v>
      </c>
      <c r="R1618" s="4">
        <v>146</v>
      </c>
      <c r="S1618" s="2">
        <v>4</v>
      </c>
      <c r="T1618" s="2">
        <v>3</v>
      </c>
      <c r="U1618" s="2">
        <v>0</v>
      </c>
      <c r="V1618" s="2">
        <v>0</v>
      </c>
      <c r="W1618" s="2">
        <v>0</v>
      </c>
      <c r="X1618" s="2">
        <v>0</v>
      </c>
      <c r="Y1618" s="2">
        <v>0</v>
      </c>
      <c r="Z1618" s="2">
        <v>0</v>
      </c>
      <c r="AA1618" s="2">
        <v>0</v>
      </c>
      <c r="AB1618" s="2">
        <v>0</v>
      </c>
      <c r="AC1618" s="2">
        <v>0</v>
      </c>
      <c r="AD1618" s="2">
        <v>0</v>
      </c>
      <c r="AE1618" s="2">
        <v>0</v>
      </c>
      <c r="AF1618" s="2">
        <v>0</v>
      </c>
      <c r="AG1618" s="3">
        <v>123</v>
      </c>
      <c r="AH1618" s="2">
        <v>8</v>
      </c>
      <c r="AI1618" s="2">
        <v>0</v>
      </c>
      <c r="AJ1618" s="2">
        <v>0</v>
      </c>
      <c r="AK1618" s="2">
        <v>1</v>
      </c>
      <c r="AL1618" s="4">
        <v>6</v>
      </c>
      <c r="AM1618" s="2">
        <v>1</v>
      </c>
      <c r="AN1618" s="2">
        <v>0</v>
      </c>
      <c r="AO1618" s="2">
        <v>0</v>
      </c>
      <c r="AP1618" s="2">
        <v>0</v>
      </c>
      <c r="AQ1618" s="2">
        <v>2</v>
      </c>
      <c r="AR1618" s="2">
        <v>0</v>
      </c>
      <c r="AS1618" s="2">
        <v>0</v>
      </c>
      <c r="AT1618" s="2">
        <v>0</v>
      </c>
      <c r="AU1618" s="2">
        <v>0</v>
      </c>
      <c r="AV1618" s="2">
        <v>1</v>
      </c>
      <c r="AW1618" s="2">
        <v>0</v>
      </c>
      <c r="AX1618" s="2">
        <v>0</v>
      </c>
      <c r="AY1618" s="2">
        <v>0</v>
      </c>
      <c r="AZ1618" s="2">
        <v>0</v>
      </c>
      <c r="BA1618" s="2">
        <v>17</v>
      </c>
      <c r="BB1618" s="2">
        <v>0</v>
      </c>
      <c r="BC1618" s="2">
        <v>0</v>
      </c>
      <c r="BD1618" s="2">
        <v>0</v>
      </c>
      <c r="BE1618" s="2">
        <v>1</v>
      </c>
      <c r="BF1618" s="2">
        <v>6</v>
      </c>
      <c r="BG1618" s="2">
        <v>1</v>
      </c>
      <c r="BH1618" s="2">
        <v>0</v>
      </c>
      <c r="BI1618" s="2">
        <v>0</v>
      </c>
      <c r="BJ1618" s="2">
        <v>0</v>
      </c>
      <c r="BK1618" s="2">
        <v>0</v>
      </c>
      <c r="BL1618" s="2">
        <v>0</v>
      </c>
      <c r="BM1618" s="2">
        <v>0</v>
      </c>
      <c r="BN1618" s="2">
        <v>0</v>
      </c>
      <c r="BO1618" s="2">
        <v>0</v>
      </c>
      <c r="BP1618" s="2">
        <v>0</v>
      </c>
      <c r="BQ1618" s="2">
        <v>0</v>
      </c>
      <c r="BR1618" s="2">
        <v>25</v>
      </c>
      <c r="BS1618" s="2">
        <v>314</v>
      </c>
      <c r="BT1618" s="2">
        <v>7.9617833999999998E-2</v>
      </c>
      <c r="BU1618" s="5">
        <v>0.48</v>
      </c>
      <c r="BV1618" s="5">
        <f>IFERROR($BF1618/($AL1618+$R1618), "No Votes")</f>
        <v>3.9473684210526314E-2</v>
      </c>
      <c r="BW1618" s="5">
        <f>IFERROR($BA1618/($AG1618+$M1618), "No Votes")</f>
        <v>0.12142857142857143</v>
      </c>
      <c r="BX1618" t="s">
        <v>2157</v>
      </c>
      <c r="BY1618" s="5" t="s">
        <v>2086</v>
      </c>
      <c r="BZ1618" s="5" t="s">
        <v>2088</v>
      </c>
      <c r="CA1618" s="28" t="str">
        <f>IF(Table1[[#This Row],[Party]]="Labour","Conservative","Labour")</f>
        <v>Labour</v>
      </c>
      <c r="CB1618" s="28" cm="1">
        <f t="array" ref="CB16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v>
      </c>
      <c r="CC1618" s="28" cm="1">
        <f t="array" ref="CC16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123</v>
      </c>
      <c r="CD1618" s="28">
        <f>IF(TRIM(Table1[[#This Row],[Party]])="Labour",Table1[[#This Row],[Conservative_Aye]],Table1[[#This Row],[Labour_Aye]])</f>
        <v>146</v>
      </c>
      <c r="CE1618" s="28">
        <f>IF(TRIM(Table1[[#This Row],[Party]])="Labour",Table1[[#This Row],[Conservative_No]],Table1[[#This Row],[Labour_No]])</f>
        <v>6</v>
      </c>
      <c r="CF1618" s="36">
        <f>IF(Table1[[#This Row],[Gov_Aye]]+Table1[[#This Row],[Gov_No]]=0,"",Table1[[#This Row],[Gov_Aye]]/(Table1[[#This Row],[Gov_Aye]]+Table1[[#This Row],[Gov_No]]))</f>
        <v>0.12142857142857143</v>
      </c>
      <c r="CG1618" s="36">
        <f>IF(Table1[[#This Row],[Opp_Aye]]+Table1[[#This Row],[Opp_No]]=0,"",Table1[[#This Row],[Opp_Aye]]/(Table1[[#This Row],[Opp_Aye]]+Table1[[#This Row],[Opp_No]]))</f>
        <v>0.96052631578947367</v>
      </c>
      <c r="CH1618" s="36">
        <f>IF(OR(Table1[[#This Row],[Gov_Share]]="",Table1[[#This Row],[Opp_Share]]=""),"",ABS(Table1[[#This Row],[Gov_Share]]-Table1[[#This Row],[Opp_Share]]))</f>
        <v>0.83909774436090223</v>
      </c>
      <c r="CI1618" s="36">
        <f>IF(Table1[[#This Row],[Gov_Aye]]+Table1[[#This Row],[Gov_No]]=0,"",ABS(Table1[[#This Row],[Gov_Aye]]-Table1[[#This Row],[Gov_No]])/(Table1[[#This Row],[Gov_Aye]]+Table1[[#This Row],[Gov_No]]))</f>
        <v>0.75714285714285712</v>
      </c>
      <c r="CJ1618" s="36">
        <f>IF(Table1[[#This Row],[Opp_Aye]]+Table1[[#This Row],[Opp_No]]=0,"",ABS(Table1[[#This Row],[Opp_Aye]]-Table1[[#This Row],[Opp_No]])/(Table1[[#This Row],[Opp_Aye]]+Table1[[#This Row],[Opp_No]]))</f>
        <v>0.92105263157894735</v>
      </c>
      <c r="CK16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0.8114775725593667</v>
      </c>
    </row>
    <row r="1619" spans="1:89" ht="29.5" x14ac:dyDescent="0.75">
      <c r="A1619">
        <v>800</v>
      </c>
      <c r="B1619" s="17">
        <v>44005</v>
      </c>
      <c r="C1619" s="18">
        <v>0.75208333333333333</v>
      </c>
      <c r="D1619">
        <v>58</v>
      </c>
      <c r="E1619" s="20" t="s">
        <v>1286</v>
      </c>
      <c r="H1619">
        <v>243</v>
      </c>
      <c r="I1619">
        <v>238</v>
      </c>
      <c r="J1619">
        <v>0</v>
      </c>
      <c r="K1619">
        <v>1</v>
      </c>
      <c r="L1619">
        <v>0</v>
      </c>
      <c r="M1619" s="3">
        <v>45</v>
      </c>
      <c r="N1619">
        <v>0</v>
      </c>
      <c r="O1619">
        <v>0</v>
      </c>
      <c r="P1619">
        <v>0</v>
      </c>
      <c r="Q1619">
        <v>0</v>
      </c>
      <c r="R1619" s="4">
        <v>137</v>
      </c>
      <c r="S1619">
        <v>11</v>
      </c>
      <c r="T1619">
        <v>3</v>
      </c>
      <c r="U1619">
        <v>0</v>
      </c>
      <c r="V1619">
        <v>41</v>
      </c>
      <c r="W1619">
        <v>1</v>
      </c>
      <c r="X1619">
        <v>0</v>
      </c>
      <c r="Y1619">
        <v>0</v>
      </c>
      <c r="Z1619">
        <v>0</v>
      </c>
      <c r="AA1619">
        <v>0</v>
      </c>
      <c r="AB1619">
        <v>0</v>
      </c>
      <c r="AC1619">
        <v>0</v>
      </c>
      <c r="AD1619">
        <v>0</v>
      </c>
      <c r="AE1619">
        <v>0</v>
      </c>
      <c r="AF1619">
        <v>0</v>
      </c>
      <c r="AG1619" s="3">
        <v>235</v>
      </c>
      <c r="AH1619">
        <v>0</v>
      </c>
      <c r="AI1619">
        <v>0</v>
      </c>
      <c r="AJ1619">
        <v>0</v>
      </c>
      <c r="AK1619">
        <v>0</v>
      </c>
      <c r="AL1619" s="4">
        <v>0</v>
      </c>
      <c r="AM1619">
        <v>0</v>
      </c>
      <c r="AN1619">
        <v>0</v>
      </c>
      <c r="AO1619">
        <v>0</v>
      </c>
      <c r="AP1619">
        <v>0</v>
      </c>
      <c r="AQ1619">
        <v>0</v>
      </c>
      <c r="AR1619">
        <v>0</v>
      </c>
      <c r="AS1619">
        <v>0</v>
      </c>
      <c r="AT1619">
        <v>0</v>
      </c>
      <c r="AU1619">
        <v>0</v>
      </c>
      <c r="AV1619">
        <v>0</v>
      </c>
      <c r="AW1619">
        <v>0</v>
      </c>
      <c r="AX1619">
        <v>0</v>
      </c>
      <c r="AY1619">
        <v>0</v>
      </c>
      <c r="AZ1619">
        <v>0</v>
      </c>
      <c r="BA1619">
        <v>45</v>
      </c>
      <c r="BB1619">
        <v>0</v>
      </c>
      <c r="BC1619">
        <v>0</v>
      </c>
      <c r="BD1619">
        <v>0</v>
      </c>
      <c r="BE1619">
        <v>0</v>
      </c>
      <c r="BF1619">
        <v>0</v>
      </c>
      <c r="BG1619">
        <v>0</v>
      </c>
      <c r="BH1619">
        <v>0</v>
      </c>
      <c r="BI1619">
        <v>0</v>
      </c>
      <c r="BJ1619">
        <v>0</v>
      </c>
      <c r="BK1619">
        <v>0</v>
      </c>
      <c r="BL1619">
        <v>0</v>
      </c>
      <c r="BM1619">
        <v>0</v>
      </c>
      <c r="BN1619">
        <v>0</v>
      </c>
      <c r="BO1619">
        <v>0</v>
      </c>
      <c r="BP1619">
        <v>0</v>
      </c>
      <c r="BQ1619">
        <v>0</v>
      </c>
      <c r="BR1619">
        <v>45</v>
      </c>
      <c r="BS1619">
        <v>474</v>
      </c>
      <c r="BT1619">
        <v>9.4936708999999994E-2</v>
      </c>
      <c r="BU1619" s="1">
        <v>0.73</v>
      </c>
      <c r="BV1619" s="5">
        <f>IFERROR($BF1619/($AL1619+$R1619), "No Votes")</f>
        <v>0</v>
      </c>
      <c r="BW1619" s="5">
        <f>IFERROR($BA1619/($AG1619+$M1619), "No Votes")</f>
        <v>0.16071428571428573</v>
      </c>
      <c r="BX1619" t="s">
        <v>2157</v>
      </c>
      <c r="BY1619" s="5" t="s">
        <v>2093</v>
      </c>
      <c r="BZ1619" s="5" t="s">
        <v>2088</v>
      </c>
      <c r="CA1619" s="28" t="str">
        <f>IF(Table1[[#This Row],[Party]]="Labour","Conservative","Labour")</f>
        <v>Labour</v>
      </c>
      <c r="CB1619" s="28" cm="1">
        <f t="array" ref="CB16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45</v>
      </c>
      <c r="CC1619" s="28" cm="1">
        <f t="array" ref="CC16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235</v>
      </c>
      <c r="CD1619" s="28">
        <f>IF(TRIM(Table1[[#This Row],[Party]])="Labour",Table1[[#This Row],[Conservative_Aye]],Table1[[#This Row],[Labour_Aye]])</f>
        <v>137</v>
      </c>
      <c r="CE1619" s="28">
        <f>IF(TRIM(Table1[[#This Row],[Party]])="Labour",Table1[[#This Row],[Conservative_No]],Table1[[#This Row],[Labour_No]])</f>
        <v>0</v>
      </c>
      <c r="CF1619" s="36">
        <f>IF(Table1[[#This Row],[Gov_Aye]]+Table1[[#This Row],[Gov_No]]=0,"",Table1[[#This Row],[Gov_Aye]]/(Table1[[#This Row],[Gov_Aye]]+Table1[[#This Row],[Gov_No]]))</f>
        <v>0.16071428571428573</v>
      </c>
      <c r="CG1619" s="36">
        <f>IF(Table1[[#This Row],[Opp_Aye]]+Table1[[#This Row],[Opp_No]]=0,"",Table1[[#This Row],[Opp_Aye]]/(Table1[[#This Row],[Opp_Aye]]+Table1[[#This Row],[Opp_No]]))</f>
        <v>1</v>
      </c>
      <c r="CH1619" s="36">
        <f>IF(OR(Table1[[#This Row],[Gov_Share]]="",Table1[[#This Row],[Opp_Share]]=""),"",ABS(Table1[[#This Row],[Gov_Share]]-Table1[[#This Row],[Opp_Share]]))</f>
        <v>0.8392857142857143</v>
      </c>
      <c r="CI1619" s="36">
        <f>IF(Table1[[#This Row],[Gov_Aye]]+Table1[[#This Row],[Gov_No]]=0,"",ABS(Table1[[#This Row],[Gov_Aye]]-Table1[[#This Row],[Gov_No]])/(Table1[[#This Row],[Gov_Aye]]+Table1[[#This Row],[Gov_No]]))</f>
        <v>0.6785714285714286</v>
      </c>
      <c r="CJ1619" s="36">
        <f>IF(Table1[[#This Row],[Opp_Aye]]+Table1[[#This Row],[Opp_No]]=0,"",ABS(Table1[[#This Row],[Opp_Aye]]-Table1[[#This Row],[Opp_No]])/(Table1[[#This Row],[Opp_Aye]]+Table1[[#This Row],[Opp_No]]))</f>
        <v>1</v>
      </c>
      <c r="CK16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0.8098353784897665</v>
      </c>
    </row>
    <row r="1620" spans="1:89" ht="29.5" hidden="1" x14ac:dyDescent="0.75">
      <c r="A1620" s="2">
        <v>209</v>
      </c>
      <c r="B1620" s="15">
        <v>42773</v>
      </c>
      <c r="C1620" s="16">
        <v>0.77013888888888893</v>
      </c>
      <c r="D1620" s="2">
        <v>142</v>
      </c>
      <c r="E1620" s="19" t="s">
        <v>1490</v>
      </c>
      <c r="F1620" t="s">
        <v>1932</v>
      </c>
      <c r="H1620" s="2">
        <v>88</v>
      </c>
      <c r="I1620" s="2">
        <v>336</v>
      </c>
      <c r="J1620" s="2">
        <v>0</v>
      </c>
      <c r="K1620" s="2">
        <v>0</v>
      </c>
      <c r="L1620" s="2">
        <v>0</v>
      </c>
      <c r="M1620" s="3">
        <v>0</v>
      </c>
      <c r="N1620" s="2">
        <v>0</v>
      </c>
      <c r="O1620" s="2">
        <v>0</v>
      </c>
      <c r="P1620" s="2">
        <v>1</v>
      </c>
      <c r="Q1620" s="2">
        <v>3</v>
      </c>
      <c r="R1620" s="4">
        <v>19</v>
      </c>
      <c r="S1620" s="2">
        <v>8</v>
      </c>
      <c r="T1620" s="2">
        <v>3</v>
      </c>
      <c r="U1620" s="2">
        <v>0</v>
      </c>
      <c r="V1620" s="2">
        <v>52</v>
      </c>
      <c r="W1620" s="2">
        <v>3</v>
      </c>
      <c r="X1620" s="2">
        <v>0</v>
      </c>
      <c r="Y1620" s="2">
        <v>0</v>
      </c>
      <c r="Z1620" s="2">
        <v>0</v>
      </c>
      <c r="AA1620" s="2">
        <v>0</v>
      </c>
      <c r="AB1620" s="2">
        <v>0</v>
      </c>
      <c r="AC1620" s="2">
        <v>0</v>
      </c>
      <c r="AD1620" s="2">
        <v>0</v>
      </c>
      <c r="AE1620" s="2">
        <v>0</v>
      </c>
      <c r="AF1620" s="2">
        <v>0</v>
      </c>
      <c r="AG1620" s="3">
        <v>320</v>
      </c>
      <c r="AH1620" s="2">
        <v>7</v>
      </c>
      <c r="AI1620" s="2">
        <v>0</v>
      </c>
      <c r="AJ1620" s="2">
        <v>0</v>
      </c>
      <c r="AK1620" s="2">
        <v>0</v>
      </c>
      <c r="AL1620" s="4">
        <v>6</v>
      </c>
      <c r="AM1620" s="2">
        <v>0</v>
      </c>
      <c r="AN1620" s="2">
        <v>0</v>
      </c>
      <c r="AO1620" s="2">
        <v>0</v>
      </c>
      <c r="AP1620" s="2">
        <v>0</v>
      </c>
      <c r="AQ1620" s="2">
        <v>0</v>
      </c>
      <c r="AR1620" s="2">
        <v>0</v>
      </c>
      <c r="AS1620" s="2">
        <v>0</v>
      </c>
      <c r="AT1620" s="2">
        <v>0</v>
      </c>
      <c r="AU1620" s="2">
        <v>1</v>
      </c>
      <c r="AV1620" s="2">
        <v>2</v>
      </c>
      <c r="AW1620" s="2">
        <v>0</v>
      </c>
      <c r="AX1620" s="2">
        <v>0</v>
      </c>
      <c r="AY1620" s="2">
        <v>0</v>
      </c>
      <c r="AZ1620" s="2">
        <v>0</v>
      </c>
      <c r="BA1620" s="2">
        <v>0</v>
      </c>
      <c r="BB1620" s="2">
        <v>0</v>
      </c>
      <c r="BC1620" s="2">
        <v>0</v>
      </c>
      <c r="BD1620" s="2">
        <v>0</v>
      </c>
      <c r="BE1620" s="2">
        <v>0</v>
      </c>
      <c r="BF1620" s="2">
        <v>6</v>
      </c>
      <c r="BG1620" s="2">
        <v>0</v>
      </c>
      <c r="BH1620" s="2">
        <v>0</v>
      </c>
      <c r="BI1620" s="2">
        <v>0</v>
      </c>
      <c r="BJ1620" s="2">
        <v>0</v>
      </c>
      <c r="BK1620" s="2">
        <v>0</v>
      </c>
      <c r="BL1620" s="2">
        <v>0</v>
      </c>
      <c r="BM1620" s="2">
        <v>0</v>
      </c>
      <c r="BN1620" s="2">
        <v>0</v>
      </c>
      <c r="BO1620" s="2">
        <v>0</v>
      </c>
      <c r="BP1620" s="2">
        <v>0</v>
      </c>
      <c r="BQ1620" s="2">
        <v>0</v>
      </c>
      <c r="BR1620" s="2">
        <v>6</v>
      </c>
      <c r="BS1620" s="2">
        <v>425</v>
      </c>
      <c r="BT1620" s="2">
        <v>1.4117647000000001E-2</v>
      </c>
      <c r="BU1620" s="5">
        <v>0.65</v>
      </c>
      <c r="BV1620" s="5">
        <f>IFERROR($BF1620/($AL1620+$R1620), "No Votes")</f>
        <v>0.24</v>
      </c>
      <c r="BW1620" s="5">
        <f>IFERROR($BA1620/($AG1620+$M1620), "No Votes")</f>
        <v>0</v>
      </c>
      <c r="BX1620" s="2"/>
      <c r="BY1620" s="5" t="s">
        <v>2086</v>
      </c>
      <c r="BZ1620" s="5" t="s">
        <v>2088</v>
      </c>
      <c r="CA1620" s="28" t="str">
        <f>IF(Table1[[#This Row],[Party]]="Labour","Conservative","Labour")</f>
        <v>Labour</v>
      </c>
      <c r="CB1620" s="28" cm="1">
        <f t="array" ref="CB16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20" s="28" cm="1">
        <f t="array" ref="CC16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320</v>
      </c>
      <c r="CD1620" s="28">
        <f>IF(TRIM(Table1[[#This Row],[Party]])="Labour",Table1[[#This Row],[Conservative_Aye]],Table1[[#This Row],[Labour_Aye]])</f>
        <v>19</v>
      </c>
      <c r="CE1620" s="28">
        <f>IF(TRIM(Table1[[#This Row],[Party]])="Labour",Table1[[#This Row],[Conservative_No]],Table1[[#This Row],[Labour_No]])</f>
        <v>6</v>
      </c>
      <c r="CF1620" s="36">
        <f>IF(Table1[[#This Row],[Gov_Aye]]+Table1[[#This Row],[Gov_No]]=0,"",Table1[[#This Row],[Gov_Aye]]/(Table1[[#This Row],[Gov_Aye]]+Table1[[#This Row],[Gov_No]]))</f>
        <v>0</v>
      </c>
      <c r="CG1620" s="36">
        <f>IF(Table1[[#This Row],[Opp_Aye]]+Table1[[#This Row],[Opp_No]]=0,"",Table1[[#This Row],[Opp_Aye]]/(Table1[[#This Row],[Opp_Aye]]+Table1[[#This Row],[Opp_No]]))</f>
        <v>0.76</v>
      </c>
      <c r="CH1620" s="36">
        <f>IF(OR(Table1[[#This Row],[Gov_Share]]="",Table1[[#This Row],[Opp_Share]]=""),"",ABS(Table1[[#This Row],[Gov_Share]]-Table1[[#This Row],[Opp_Share]]))</f>
        <v>0.76</v>
      </c>
      <c r="CI1620" s="36">
        <f>IF(Table1[[#This Row],[Gov_Aye]]+Table1[[#This Row],[Gov_No]]=0,"",ABS(Table1[[#This Row],[Gov_Aye]]-Table1[[#This Row],[Gov_No]])/(Table1[[#This Row],[Gov_Aye]]+Table1[[#This Row],[Gov_No]]))</f>
        <v>1</v>
      </c>
      <c r="CJ1620" s="36">
        <f>IF(Table1[[#This Row],[Opp_Aye]]+Table1[[#This Row],[Opp_No]]=0,"",ABS(Table1[[#This Row],[Opp_Aye]]-Table1[[#This Row],[Opp_No]])/(Table1[[#This Row],[Opp_Aye]]+Table1[[#This Row],[Opp_No]]))</f>
        <v>0.52</v>
      </c>
      <c r="CK16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0.80743494423791817</v>
      </c>
    </row>
    <row r="1621" spans="1:89" hidden="1" x14ac:dyDescent="0.75">
      <c r="A1621">
        <v>666</v>
      </c>
      <c r="B1621" s="17">
        <v>43556</v>
      </c>
      <c r="C1621" s="18">
        <v>0</v>
      </c>
      <c r="D1621">
        <v>397</v>
      </c>
      <c r="E1621" s="20" t="s">
        <v>95</v>
      </c>
      <c r="F1621" t="s">
        <v>2053</v>
      </c>
      <c r="G1621" t="s">
        <v>2073</v>
      </c>
      <c r="H1621">
        <v>273</v>
      </c>
      <c r="I1621">
        <v>276</v>
      </c>
      <c r="J1621">
        <v>0</v>
      </c>
      <c r="K1621">
        <v>0</v>
      </c>
      <c r="L1621">
        <v>0</v>
      </c>
      <c r="M1621" s="3">
        <v>36</v>
      </c>
      <c r="N1621">
        <v>0</v>
      </c>
      <c r="O1621">
        <v>0</v>
      </c>
      <c r="P1621">
        <v>0</v>
      </c>
      <c r="Q1621">
        <v>6</v>
      </c>
      <c r="R1621" s="4">
        <v>230</v>
      </c>
      <c r="S1621">
        <v>1</v>
      </c>
      <c r="T1621">
        <v>0</v>
      </c>
      <c r="U1621">
        <v>0</v>
      </c>
      <c r="V1621">
        <v>0</v>
      </c>
      <c r="W1621">
        <v>0</v>
      </c>
      <c r="X1621">
        <v>0</v>
      </c>
      <c r="Y1621">
        <v>0</v>
      </c>
      <c r="Z1621">
        <v>0</v>
      </c>
      <c r="AA1621">
        <v>0</v>
      </c>
      <c r="AB1621">
        <v>0</v>
      </c>
      <c r="AC1621">
        <v>0</v>
      </c>
      <c r="AD1621">
        <v>0</v>
      </c>
      <c r="AE1621">
        <v>0</v>
      </c>
      <c r="AF1621">
        <v>0</v>
      </c>
      <c r="AG1621" s="3">
        <v>236</v>
      </c>
      <c r="AH1621">
        <v>10</v>
      </c>
      <c r="AI1621">
        <v>0</v>
      </c>
      <c r="AJ1621">
        <v>1</v>
      </c>
      <c r="AK1621">
        <v>14</v>
      </c>
      <c r="AL1621" s="4">
        <v>10</v>
      </c>
      <c r="AM1621">
        <v>5</v>
      </c>
      <c r="AN1621">
        <v>0</v>
      </c>
      <c r="AO1621">
        <v>0</v>
      </c>
      <c r="AP1621">
        <v>0</v>
      </c>
      <c r="AQ1621">
        <v>0</v>
      </c>
      <c r="AR1621">
        <v>0</v>
      </c>
      <c r="AS1621">
        <v>0</v>
      </c>
      <c r="AT1621">
        <v>0</v>
      </c>
      <c r="AU1621">
        <v>0</v>
      </c>
      <c r="AV1621">
        <v>0</v>
      </c>
      <c r="AW1621">
        <v>0</v>
      </c>
      <c r="AX1621">
        <v>0</v>
      </c>
      <c r="AY1621">
        <v>0</v>
      </c>
      <c r="AZ1621">
        <v>0</v>
      </c>
      <c r="BA1621" s="3">
        <v>36</v>
      </c>
      <c r="BB1621">
        <v>0</v>
      </c>
      <c r="BC1621">
        <v>0</v>
      </c>
      <c r="BD1621">
        <v>0</v>
      </c>
      <c r="BE1621">
        <v>6</v>
      </c>
      <c r="BF1621" s="4">
        <v>10</v>
      </c>
      <c r="BG1621">
        <v>1</v>
      </c>
      <c r="BH1621">
        <v>0</v>
      </c>
      <c r="BI1621">
        <v>0</v>
      </c>
      <c r="BJ1621">
        <v>0</v>
      </c>
      <c r="BK1621">
        <v>0</v>
      </c>
      <c r="BL1621">
        <v>0</v>
      </c>
      <c r="BM1621">
        <v>0</v>
      </c>
      <c r="BN1621">
        <v>0</v>
      </c>
      <c r="BO1621">
        <v>0</v>
      </c>
      <c r="BP1621">
        <v>0</v>
      </c>
      <c r="BQ1621">
        <v>0</v>
      </c>
      <c r="BR1621">
        <v>53</v>
      </c>
      <c r="BS1621">
        <v>549</v>
      </c>
      <c r="BT1621">
        <v>0.1</v>
      </c>
      <c r="BU1621" s="1">
        <v>0.84</v>
      </c>
      <c r="BV1621" s="5">
        <f>IFERROR($BF1621/($AL1621+$R1621), "No Votes")</f>
        <v>4.1666666666666664E-2</v>
      </c>
      <c r="BW1621" s="5">
        <f>IFERROR($BA1621/($AG1621+$M1621), "No Votes")</f>
        <v>0.13235294117647059</v>
      </c>
      <c r="BX1621" t="s">
        <v>2156</v>
      </c>
      <c r="BY1621" s="5" t="s">
        <v>2086</v>
      </c>
      <c r="BZ1621" s="5" t="s">
        <v>2088</v>
      </c>
      <c r="CA1621" s="28" t="str">
        <f>IF(Table1[[#This Row],[Party]]="Labour","Conservative","Labour")</f>
        <v>Labour</v>
      </c>
      <c r="CB1621" s="28" cm="1">
        <f t="array" ref="CB16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v>
      </c>
      <c r="CC1621" s="28" cm="1">
        <f t="array" ref="CC16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236</v>
      </c>
      <c r="CD1621" s="28">
        <f>IF(TRIM(Table1[[#This Row],[Party]])="Labour",Table1[[#This Row],[Conservative_Aye]],Table1[[#This Row],[Labour_Aye]])</f>
        <v>230</v>
      </c>
      <c r="CE1621" s="28">
        <f>IF(TRIM(Table1[[#This Row],[Party]])="Labour",Table1[[#This Row],[Conservative_No]],Table1[[#This Row],[Labour_No]])</f>
        <v>10</v>
      </c>
      <c r="CF1621" s="36">
        <f>IF(Table1[[#This Row],[Gov_Aye]]+Table1[[#This Row],[Gov_No]]=0,"",Table1[[#This Row],[Gov_Aye]]/(Table1[[#This Row],[Gov_Aye]]+Table1[[#This Row],[Gov_No]]))</f>
        <v>0.13235294117647059</v>
      </c>
      <c r="CG1621" s="36">
        <f>IF(Table1[[#This Row],[Opp_Aye]]+Table1[[#This Row],[Opp_No]]=0,"",Table1[[#This Row],[Opp_Aye]]/(Table1[[#This Row],[Opp_Aye]]+Table1[[#This Row],[Opp_No]]))</f>
        <v>0.95833333333333337</v>
      </c>
      <c r="CH1621" s="36">
        <f>IF(OR(Table1[[#This Row],[Gov_Share]]="",Table1[[#This Row],[Opp_Share]]=""),"",ABS(Table1[[#This Row],[Gov_Share]]-Table1[[#This Row],[Opp_Share]]))</f>
        <v>0.82598039215686281</v>
      </c>
      <c r="CI1621" s="36">
        <f>IF(Table1[[#This Row],[Gov_Aye]]+Table1[[#This Row],[Gov_No]]=0,"",ABS(Table1[[#This Row],[Gov_Aye]]-Table1[[#This Row],[Gov_No]])/(Table1[[#This Row],[Gov_Aye]]+Table1[[#This Row],[Gov_No]]))</f>
        <v>0.73529411764705888</v>
      </c>
      <c r="CJ1621" s="36">
        <f>IF(Table1[[#This Row],[Opp_Aye]]+Table1[[#This Row],[Opp_No]]=0,"",ABS(Table1[[#This Row],[Opp_Aye]]-Table1[[#This Row],[Opp_No]])/(Table1[[#This Row],[Opp_Aye]]+Table1[[#This Row],[Opp_No]]))</f>
        <v>0.91666666666666663</v>
      </c>
      <c r="CK16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0.80635533707865181</v>
      </c>
    </row>
    <row r="1622" spans="1:89" x14ac:dyDescent="0.75">
      <c r="A1622" s="2">
        <v>512</v>
      </c>
      <c r="B1622" s="15">
        <v>43396</v>
      </c>
      <c r="C1622" s="16">
        <v>0.54097222222222219</v>
      </c>
      <c r="D1622" s="2">
        <v>244</v>
      </c>
      <c r="E1622" s="19" t="s">
        <v>1700</v>
      </c>
      <c r="F1622" s="2"/>
      <c r="G1622" s="2"/>
      <c r="H1622" s="2">
        <v>208</v>
      </c>
      <c r="I1622" s="2">
        <v>123</v>
      </c>
      <c r="J1622" s="2">
        <v>0</v>
      </c>
      <c r="K1622" s="2">
        <v>0</v>
      </c>
      <c r="L1622" s="2">
        <v>0</v>
      </c>
      <c r="M1622" s="3">
        <v>15</v>
      </c>
      <c r="N1622" s="2">
        <v>0</v>
      </c>
      <c r="O1622" s="2">
        <v>0</v>
      </c>
      <c r="P1622" s="2">
        <v>1</v>
      </c>
      <c r="Q1622" s="2">
        <v>3</v>
      </c>
      <c r="R1622" s="4">
        <v>179</v>
      </c>
      <c r="S1622" s="2">
        <v>5</v>
      </c>
      <c r="T1622" s="2">
        <v>4</v>
      </c>
      <c r="U1622" s="2">
        <v>0</v>
      </c>
      <c r="V1622" s="2">
        <v>1</v>
      </c>
      <c r="W1622" s="2">
        <v>0</v>
      </c>
      <c r="X1622" s="2">
        <v>0</v>
      </c>
      <c r="Y1622" s="2">
        <v>0</v>
      </c>
      <c r="Z1622" s="2">
        <v>0</v>
      </c>
      <c r="AA1622" s="2">
        <v>0</v>
      </c>
      <c r="AB1622" s="2">
        <v>0</v>
      </c>
      <c r="AC1622" s="2">
        <v>0</v>
      </c>
      <c r="AD1622" s="2">
        <v>0</v>
      </c>
      <c r="AE1622" s="2">
        <v>0</v>
      </c>
      <c r="AF1622" s="2">
        <v>0</v>
      </c>
      <c r="AG1622" s="3">
        <v>108</v>
      </c>
      <c r="AH1622" s="2">
        <v>7</v>
      </c>
      <c r="AI1622" s="2">
        <v>0</v>
      </c>
      <c r="AJ1622" s="2">
        <v>0</v>
      </c>
      <c r="AK1622" s="2">
        <v>0</v>
      </c>
      <c r="AL1622" s="4">
        <v>7</v>
      </c>
      <c r="AM1622" s="2">
        <v>1</v>
      </c>
      <c r="AN1622" s="2">
        <v>0</v>
      </c>
      <c r="AO1622" s="2">
        <v>0</v>
      </c>
      <c r="AP1622" s="2">
        <v>1</v>
      </c>
      <c r="AQ1622" s="2">
        <v>0</v>
      </c>
      <c r="AR1622" s="2">
        <v>0</v>
      </c>
      <c r="AS1622" s="2">
        <v>0</v>
      </c>
      <c r="AT1622" s="2">
        <v>0</v>
      </c>
      <c r="AU1622" s="2">
        <v>0</v>
      </c>
      <c r="AV1622" s="2">
        <v>0</v>
      </c>
      <c r="AW1622" s="2">
        <v>0</v>
      </c>
      <c r="AX1622" s="2">
        <v>0</v>
      </c>
      <c r="AY1622" s="2">
        <v>0</v>
      </c>
      <c r="AZ1622" s="2">
        <v>0</v>
      </c>
      <c r="BA1622" s="2">
        <v>15</v>
      </c>
      <c r="BB1622" s="2">
        <v>0</v>
      </c>
      <c r="BC1622" s="2">
        <v>0</v>
      </c>
      <c r="BD1622" s="2">
        <v>0</v>
      </c>
      <c r="BE1622" s="2">
        <v>0</v>
      </c>
      <c r="BF1622" s="2">
        <v>7</v>
      </c>
      <c r="BG1622" s="2">
        <v>1</v>
      </c>
      <c r="BH1622" s="2">
        <v>0</v>
      </c>
      <c r="BI1622" s="2">
        <v>0</v>
      </c>
      <c r="BJ1622" s="2">
        <v>1</v>
      </c>
      <c r="BK1622" s="2">
        <v>0</v>
      </c>
      <c r="BL1622" s="2">
        <v>0</v>
      </c>
      <c r="BM1622" s="2">
        <v>0</v>
      </c>
      <c r="BN1622" s="2">
        <v>0</v>
      </c>
      <c r="BO1622" s="2">
        <v>0</v>
      </c>
      <c r="BP1622" s="2">
        <v>0</v>
      </c>
      <c r="BQ1622" s="2">
        <v>0</v>
      </c>
      <c r="BR1622" s="2">
        <v>24</v>
      </c>
      <c r="BS1622" s="2">
        <v>332</v>
      </c>
      <c r="BT1622" s="2">
        <v>7.2289157000000007E-2</v>
      </c>
      <c r="BU1622" s="5">
        <v>0.51</v>
      </c>
      <c r="BV1622" s="5">
        <f>IFERROR($BF1622/($AL1622+$R1622), "No Votes")</f>
        <v>3.7634408602150539E-2</v>
      </c>
      <c r="BW1622" s="5">
        <f>IFERROR($BA1622/($AG1622+$M1622), "No Votes")</f>
        <v>0.12195121951219512</v>
      </c>
      <c r="BX1622" t="s">
        <v>2157</v>
      </c>
      <c r="BY1622" s="5" t="s">
        <v>2086</v>
      </c>
      <c r="BZ1622" s="5" t="s">
        <v>2088</v>
      </c>
      <c r="CA1622" s="28" t="str">
        <f>IF(Table1[[#This Row],[Party]]="Labour","Conservative","Labour")</f>
        <v>Labour</v>
      </c>
      <c r="CB1622" s="28" cm="1">
        <f t="array" ref="CB16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15</v>
      </c>
      <c r="CC1622" s="28" cm="1">
        <f t="array" ref="CC16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108</v>
      </c>
      <c r="CD1622" s="28">
        <f>IF(TRIM(Table1[[#This Row],[Party]])="Labour",Table1[[#This Row],[Conservative_Aye]],Table1[[#This Row],[Labour_Aye]])</f>
        <v>179</v>
      </c>
      <c r="CE1622" s="28">
        <f>IF(TRIM(Table1[[#This Row],[Party]])="Labour",Table1[[#This Row],[Conservative_No]],Table1[[#This Row],[Labour_No]])</f>
        <v>7</v>
      </c>
      <c r="CF1622" s="36">
        <f>IF(Table1[[#This Row],[Gov_Aye]]+Table1[[#This Row],[Gov_No]]=0,"",Table1[[#This Row],[Gov_Aye]]/(Table1[[#This Row],[Gov_Aye]]+Table1[[#This Row],[Gov_No]]))</f>
        <v>0.12195121951219512</v>
      </c>
      <c r="CG1622" s="36">
        <f>IF(Table1[[#This Row],[Opp_Aye]]+Table1[[#This Row],[Opp_No]]=0,"",Table1[[#This Row],[Opp_Aye]]/(Table1[[#This Row],[Opp_Aye]]+Table1[[#This Row],[Opp_No]]))</f>
        <v>0.9623655913978495</v>
      </c>
      <c r="CH1622" s="36">
        <f>IF(OR(Table1[[#This Row],[Gov_Share]]="",Table1[[#This Row],[Opp_Share]]=""),"",ABS(Table1[[#This Row],[Gov_Share]]-Table1[[#This Row],[Opp_Share]]))</f>
        <v>0.84041437188565438</v>
      </c>
      <c r="CI1622" s="36">
        <f>IF(Table1[[#This Row],[Gov_Aye]]+Table1[[#This Row],[Gov_No]]=0,"",ABS(Table1[[#This Row],[Gov_Aye]]-Table1[[#This Row],[Gov_No]])/(Table1[[#This Row],[Gov_Aye]]+Table1[[#This Row],[Gov_No]]))</f>
        <v>0.75609756097560976</v>
      </c>
      <c r="CJ1622" s="36">
        <f>IF(Table1[[#This Row],[Opp_Aye]]+Table1[[#This Row],[Opp_No]]=0,"",ABS(Table1[[#This Row],[Opp_Aye]]-Table1[[#This Row],[Opp_No]])/(Table1[[#This Row],[Opp_Aye]]+Table1[[#This Row],[Opp_No]]))</f>
        <v>0.92473118279569888</v>
      </c>
      <c r="CK16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0.80446385249878705</v>
      </c>
    </row>
    <row r="1623" spans="1:89" ht="29.5" hidden="1" x14ac:dyDescent="0.75">
      <c r="A1623" s="2">
        <v>223</v>
      </c>
      <c r="B1623" s="15">
        <v>42774</v>
      </c>
      <c r="C1623" s="16">
        <v>0.78055555555555556</v>
      </c>
      <c r="D1623" s="2">
        <v>156</v>
      </c>
      <c r="E1623" s="19" t="s">
        <v>1587</v>
      </c>
      <c r="F1623" t="s">
        <v>2057</v>
      </c>
      <c r="H1623" s="2">
        <v>33</v>
      </c>
      <c r="I1623" s="2">
        <v>340</v>
      </c>
      <c r="J1623" s="2">
        <v>0</v>
      </c>
      <c r="K1623" s="2">
        <v>0</v>
      </c>
      <c r="L1623" s="2">
        <v>0</v>
      </c>
      <c r="M1623" s="3">
        <v>0</v>
      </c>
      <c r="N1623" s="2">
        <v>0</v>
      </c>
      <c r="O1623" s="2">
        <v>0</v>
      </c>
      <c r="P1623" s="2">
        <v>1</v>
      </c>
      <c r="Q1623" s="2">
        <v>0</v>
      </c>
      <c r="R1623" s="4">
        <v>19</v>
      </c>
      <c r="S1623" s="2">
        <v>7</v>
      </c>
      <c r="T1623" s="2">
        <v>3</v>
      </c>
      <c r="U1623" s="2">
        <v>0</v>
      </c>
      <c r="V1623" s="2">
        <v>0</v>
      </c>
      <c r="W1623" s="2">
        <v>3</v>
      </c>
      <c r="X1623" s="2">
        <v>0</v>
      </c>
      <c r="Y1623" s="2">
        <v>0</v>
      </c>
      <c r="Z1623" s="2">
        <v>0</v>
      </c>
      <c r="AA1623" s="2">
        <v>0</v>
      </c>
      <c r="AB1623" s="2">
        <v>0</v>
      </c>
      <c r="AC1623" s="2">
        <v>0</v>
      </c>
      <c r="AD1623" s="2">
        <v>0</v>
      </c>
      <c r="AE1623" s="2">
        <v>0</v>
      </c>
      <c r="AF1623" s="2">
        <v>0</v>
      </c>
      <c r="AG1623" s="3">
        <v>322</v>
      </c>
      <c r="AH1623" s="2">
        <v>8</v>
      </c>
      <c r="AI1623" s="2">
        <v>0</v>
      </c>
      <c r="AJ1623" s="2">
        <v>0</v>
      </c>
      <c r="AK1623" s="2">
        <v>1</v>
      </c>
      <c r="AL1623" s="4">
        <v>6</v>
      </c>
      <c r="AM1623" s="2">
        <v>0</v>
      </c>
      <c r="AN1623" s="2">
        <v>0</v>
      </c>
      <c r="AO1623" s="2">
        <v>0</v>
      </c>
      <c r="AP1623" s="2">
        <v>0</v>
      </c>
      <c r="AQ1623" s="2">
        <v>0</v>
      </c>
      <c r="AR1623" s="2">
        <v>0</v>
      </c>
      <c r="AS1623" s="2">
        <v>0</v>
      </c>
      <c r="AT1623" s="2">
        <v>0</v>
      </c>
      <c r="AU1623" s="2">
        <v>1</v>
      </c>
      <c r="AV1623" s="2">
        <v>2</v>
      </c>
      <c r="AW1623" s="2">
        <v>0</v>
      </c>
      <c r="AX1623" s="2">
        <v>0</v>
      </c>
      <c r="AY1623" s="2">
        <v>0</v>
      </c>
      <c r="AZ1623" s="2">
        <v>0</v>
      </c>
      <c r="BA1623" s="2">
        <v>0</v>
      </c>
      <c r="BB1623" s="2">
        <v>0</v>
      </c>
      <c r="BC1623" s="2">
        <v>0</v>
      </c>
      <c r="BD1623" s="2">
        <v>0</v>
      </c>
      <c r="BE1623" s="2">
        <v>0</v>
      </c>
      <c r="BF1623" s="2">
        <v>6</v>
      </c>
      <c r="BG1623" s="2">
        <v>0</v>
      </c>
      <c r="BH1623" s="2">
        <v>0</v>
      </c>
      <c r="BI1623" s="2">
        <v>0</v>
      </c>
      <c r="BJ1623" s="2">
        <v>0</v>
      </c>
      <c r="BK1623" s="2">
        <v>0</v>
      </c>
      <c r="BL1623" s="2">
        <v>0</v>
      </c>
      <c r="BM1623" s="2">
        <v>0</v>
      </c>
      <c r="BN1623" s="2">
        <v>0</v>
      </c>
      <c r="BO1623" s="2">
        <v>0</v>
      </c>
      <c r="BP1623" s="2">
        <v>0</v>
      </c>
      <c r="BQ1623" s="2">
        <v>0</v>
      </c>
      <c r="BR1623" s="2">
        <v>6</v>
      </c>
      <c r="BS1623" s="2">
        <v>373</v>
      </c>
      <c r="BT1623" s="2">
        <v>1.6085790999999999E-2</v>
      </c>
      <c r="BU1623" s="5">
        <v>0.56999999999999995</v>
      </c>
      <c r="BV1623" s="5">
        <f>IFERROR($BF1623/($AL1623+$R1623), "No Votes")</f>
        <v>0.24</v>
      </c>
      <c r="BW1623" s="5">
        <f>IFERROR($BA1623/($AG1623+$M1623), "No Votes")</f>
        <v>0</v>
      </c>
      <c r="BX1623" s="2"/>
      <c r="BY1623" s="5" t="s">
        <v>2086</v>
      </c>
      <c r="BZ1623" s="5" t="s">
        <v>2088</v>
      </c>
      <c r="CA1623" s="28" t="str">
        <f>IF(Table1[[#This Row],[Party]]="Labour","Conservative","Labour")</f>
        <v>Labour</v>
      </c>
      <c r="CB1623" s="28" cm="1">
        <f t="array" ref="CB16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23" s="28" cm="1">
        <f t="array" ref="CC16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322</v>
      </c>
      <c r="CD1623" s="28">
        <f>IF(TRIM(Table1[[#This Row],[Party]])="Labour",Table1[[#This Row],[Conservative_Aye]],Table1[[#This Row],[Labour_Aye]])</f>
        <v>19</v>
      </c>
      <c r="CE1623" s="28">
        <f>IF(TRIM(Table1[[#This Row],[Party]])="Labour",Table1[[#This Row],[Conservative_No]],Table1[[#This Row],[Labour_No]])</f>
        <v>6</v>
      </c>
      <c r="CF1623" s="36">
        <f>IF(Table1[[#This Row],[Gov_Aye]]+Table1[[#This Row],[Gov_No]]=0,"",Table1[[#This Row],[Gov_Aye]]/(Table1[[#This Row],[Gov_Aye]]+Table1[[#This Row],[Gov_No]]))</f>
        <v>0</v>
      </c>
      <c r="CG1623" s="36">
        <f>IF(Table1[[#This Row],[Opp_Aye]]+Table1[[#This Row],[Opp_No]]=0,"",Table1[[#This Row],[Opp_Aye]]/(Table1[[#This Row],[Opp_Aye]]+Table1[[#This Row],[Opp_No]]))</f>
        <v>0.76</v>
      </c>
      <c r="CH1623" s="36">
        <f>IF(OR(Table1[[#This Row],[Gov_Share]]="",Table1[[#This Row],[Opp_Share]]=""),"",ABS(Table1[[#This Row],[Gov_Share]]-Table1[[#This Row],[Opp_Share]]))</f>
        <v>0.76</v>
      </c>
      <c r="CI1623" s="36">
        <f>IF(Table1[[#This Row],[Gov_Aye]]+Table1[[#This Row],[Gov_No]]=0,"",ABS(Table1[[#This Row],[Gov_Aye]]-Table1[[#This Row],[Gov_No]])/(Table1[[#This Row],[Gov_Aye]]+Table1[[#This Row],[Gov_No]]))</f>
        <v>1</v>
      </c>
      <c r="CJ1623" s="36">
        <f>IF(Table1[[#This Row],[Opp_Aye]]+Table1[[#This Row],[Opp_No]]=0,"",ABS(Table1[[#This Row],[Opp_Aye]]-Table1[[#This Row],[Opp_No]])/(Table1[[#This Row],[Opp_Aye]]+Table1[[#This Row],[Opp_No]]))</f>
        <v>0.52</v>
      </c>
      <c r="CK16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0.80293921175684702</v>
      </c>
    </row>
    <row r="1624" spans="1:89" ht="29.5" hidden="1" x14ac:dyDescent="0.75">
      <c r="A1624" s="2">
        <v>211</v>
      </c>
      <c r="B1624" s="15">
        <v>42773</v>
      </c>
      <c r="C1624" s="16">
        <v>0.89375000000000004</v>
      </c>
      <c r="D1624" s="2">
        <v>144</v>
      </c>
      <c r="E1624" s="19" t="s">
        <v>1524</v>
      </c>
      <c r="F1624" t="s">
        <v>1932</v>
      </c>
      <c r="H1624" s="2">
        <v>79</v>
      </c>
      <c r="I1624" s="2">
        <v>333</v>
      </c>
      <c r="J1624" s="2">
        <v>0</v>
      </c>
      <c r="K1624" s="2">
        <v>0</v>
      </c>
      <c r="L1624" s="2">
        <v>0</v>
      </c>
      <c r="M1624" s="3">
        <v>0</v>
      </c>
      <c r="N1624" s="2">
        <v>0</v>
      </c>
      <c r="O1624" s="2">
        <v>0</v>
      </c>
      <c r="P1624" s="2">
        <v>1</v>
      </c>
      <c r="Q1624" s="2">
        <v>3</v>
      </c>
      <c r="R1624" s="4">
        <v>8</v>
      </c>
      <c r="S1624" s="2">
        <v>9</v>
      </c>
      <c r="T1624" s="2">
        <v>3</v>
      </c>
      <c r="U1624" s="2">
        <v>0</v>
      </c>
      <c r="V1624" s="2">
        <v>52</v>
      </c>
      <c r="W1624" s="2">
        <v>3</v>
      </c>
      <c r="X1624" s="2">
        <v>0</v>
      </c>
      <c r="Y1624" s="2">
        <v>0</v>
      </c>
      <c r="Z1624" s="2">
        <v>0</v>
      </c>
      <c r="AA1624" s="2">
        <v>0</v>
      </c>
      <c r="AB1624" s="2">
        <v>0</v>
      </c>
      <c r="AC1624" s="2">
        <v>0</v>
      </c>
      <c r="AD1624" s="2">
        <v>0</v>
      </c>
      <c r="AE1624" s="2">
        <v>0</v>
      </c>
      <c r="AF1624" s="2">
        <v>0</v>
      </c>
      <c r="AG1624" s="3">
        <v>318</v>
      </c>
      <c r="AH1624" s="2">
        <v>8</v>
      </c>
      <c r="AI1624" s="2">
        <v>0</v>
      </c>
      <c r="AJ1624" s="2">
        <v>0</v>
      </c>
      <c r="AK1624" s="2">
        <v>0</v>
      </c>
      <c r="AL1624" s="4">
        <v>4</v>
      </c>
      <c r="AM1624" s="2">
        <v>0</v>
      </c>
      <c r="AN1624" s="2">
        <v>0</v>
      </c>
      <c r="AO1624" s="2">
        <v>0</v>
      </c>
      <c r="AP1624" s="2">
        <v>0</v>
      </c>
      <c r="AQ1624" s="2">
        <v>0</v>
      </c>
      <c r="AR1624" s="2">
        <v>0</v>
      </c>
      <c r="AS1624" s="2">
        <v>0</v>
      </c>
      <c r="AT1624" s="2">
        <v>0</v>
      </c>
      <c r="AU1624" s="2">
        <v>1</v>
      </c>
      <c r="AV1624" s="2">
        <v>2</v>
      </c>
      <c r="AW1624" s="2">
        <v>0</v>
      </c>
      <c r="AX1624" s="2">
        <v>0</v>
      </c>
      <c r="AY1624" s="2">
        <v>0</v>
      </c>
      <c r="AZ1624" s="2">
        <v>0</v>
      </c>
      <c r="BA1624" s="2">
        <v>0</v>
      </c>
      <c r="BB1624" s="2">
        <v>0</v>
      </c>
      <c r="BC1624" s="2">
        <v>0</v>
      </c>
      <c r="BD1624" s="2">
        <v>0</v>
      </c>
      <c r="BE1624" s="2">
        <v>0</v>
      </c>
      <c r="BF1624" s="2">
        <v>4</v>
      </c>
      <c r="BG1624" s="2">
        <v>0</v>
      </c>
      <c r="BH1624" s="2">
        <v>0</v>
      </c>
      <c r="BI1624" s="2">
        <v>0</v>
      </c>
      <c r="BJ1624" s="2">
        <v>0</v>
      </c>
      <c r="BK1624" s="2">
        <v>0</v>
      </c>
      <c r="BL1624" s="2">
        <v>0</v>
      </c>
      <c r="BM1624" s="2">
        <v>0</v>
      </c>
      <c r="BN1624" s="2">
        <v>0</v>
      </c>
      <c r="BO1624" s="2">
        <v>0</v>
      </c>
      <c r="BP1624" s="2">
        <v>0</v>
      </c>
      <c r="BQ1624" s="2">
        <v>0</v>
      </c>
      <c r="BR1624" s="2">
        <v>4</v>
      </c>
      <c r="BS1624" s="2">
        <v>412</v>
      </c>
      <c r="BT1624" s="2">
        <v>9.7087379999999997E-3</v>
      </c>
      <c r="BU1624" s="5">
        <v>0.63</v>
      </c>
      <c r="BV1624" s="5">
        <f>IFERROR($BF1624/($AL1624+$R1624), "No Votes")</f>
        <v>0.33333333333333331</v>
      </c>
      <c r="BW1624" s="5">
        <f>IFERROR($BA1624/($AG1624+$M1624), "No Votes")</f>
        <v>0</v>
      </c>
      <c r="BX1624" s="2"/>
      <c r="BY1624" s="5" t="s">
        <v>2086</v>
      </c>
      <c r="BZ1624" s="5" t="s">
        <v>2088</v>
      </c>
      <c r="CA1624" s="28" t="str">
        <f>IF(Table1[[#This Row],[Party]]="Labour","Conservative","Labour")</f>
        <v>Labour</v>
      </c>
      <c r="CB1624" s="28" cm="1">
        <f t="array" ref="CB16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24" s="28" cm="1">
        <f t="array" ref="CC16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318</v>
      </c>
      <c r="CD1624" s="28">
        <f>IF(TRIM(Table1[[#This Row],[Party]])="Labour",Table1[[#This Row],[Conservative_Aye]],Table1[[#This Row],[Labour_Aye]])</f>
        <v>8</v>
      </c>
      <c r="CE1624" s="28">
        <f>IF(TRIM(Table1[[#This Row],[Party]])="Labour",Table1[[#This Row],[Conservative_No]],Table1[[#This Row],[Labour_No]])</f>
        <v>4</v>
      </c>
      <c r="CF1624" s="36">
        <f>IF(Table1[[#This Row],[Gov_Aye]]+Table1[[#This Row],[Gov_No]]=0,"",Table1[[#This Row],[Gov_Aye]]/(Table1[[#This Row],[Gov_Aye]]+Table1[[#This Row],[Gov_No]]))</f>
        <v>0</v>
      </c>
      <c r="CG1624" s="36">
        <f>IF(Table1[[#This Row],[Opp_Aye]]+Table1[[#This Row],[Opp_No]]=0,"",Table1[[#This Row],[Opp_Aye]]/(Table1[[#This Row],[Opp_Aye]]+Table1[[#This Row],[Opp_No]]))</f>
        <v>0.66666666666666663</v>
      </c>
      <c r="CH1624" s="36">
        <f>IF(OR(Table1[[#This Row],[Gov_Share]]="",Table1[[#This Row],[Opp_Share]]=""),"",ABS(Table1[[#This Row],[Gov_Share]]-Table1[[#This Row],[Opp_Share]]))</f>
        <v>0.66666666666666663</v>
      </c>
      <c r="CI1624" s="36">
        <f>IF(Table1[[#This Row],[Gov_Aye]]+Table1[[#This Row],[Gov_No]]=0,"",ABS(Table1[[#This Row],[Gov_Aye]]-Table1[[#This Row],[Gov_No]])/(Table1[[#This Row],[Gov_Aye]]+Table1[[#This Row],[Gov_No]]))</f>
        <v>1</v>
      </c>
      <c r="CJ1624" s="36">
        <f>IF(Table1[[#This Row],[Opp_Aye]]+Table1[[#This Row],[Opp_No]]=0,"",ABS(Table1[[#This Row],[Opp_Aye]]-Table1[[#This Row],[Opp_No]])/(Table1[[#This Row],[Opp_Aye]]+Table1[[#This Row],[Opp_No]]))</f>
        <v>0.33333333333333331</v>
      </c>
      <c r="CK16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0.80194518125552605</v>
      </c>
    </row>
    <row r="1625" spans="1:89" x14ac:dyDescent="0.75">
      <c r="A1625" s="2">
        <v>547</v>
      </c>
      <c r="B1625" s="15">
        <v>43446</v>
      </c>
      <c r="C1625" s="16">
        <v>0.57013888888888886</v>
      </c>
      <c r="D1625" s="2">
        <v>278</v>
      </c>
      <c r="E1625" s="19" t="s">
        <v>1784</v>
      </c>
      <c r="F1625" s="2"/>
      <c r="G1625" s="2"/>
      <c r="H1625" s="2">
        <v>42</v>
      </c>
      <c r="I1625" s="2">
        <v>243</v>
      </c>
      <c r="J1625" s="2">
        <v>0</v>
      </c>
      <c r="K1625" s="2">
        <v>0</v>
      </c>
      <c r="L1625" s="2">
        <v>0</v>
      </c>
      <c r="M1625" s="3">
        <v>42</v>
      </c>
      <c r="N1625" s="2">
        <v>0</v>
      </c>
      <c r="O1625" s="2">
        <v>0</v>
      </c>
      <c r="P1625" s="2">
        <v>0</v>
      </c>
      <c r="Q1625" s="2">
        <v>0</v>
      </c>
      <c r="R1625" s="4">
        <v>0</v>
      </c>
      <c r="S1625" s="2">
        <v>0</v>
      </c>
      <c r="T1625" s="2">
        <v>0</v>
      </c>
      <c r="U1625" s="2">
        <v>0</v>
      </c>
      <c r="V1625" s="2">
        <v>0</v>
      </c>
      <c r="W1625" s="2">
        <v>0</v>
      </c>
      <c r="X1625" s="2">
        <v>0</v>
      </c>
      <c r="Y1625" s="2">
        <v>0</v>
      </c>
      <c r="Z1625" s="2">
        <v>0</v>
      </c>
      <c r="AA1625" s="2">
        <v>0</v>
      </c>
      <c r="AB1625" s="2">
        <v>0</v>
      </c>
      <c r="AC1625" s="2">
        <v>0</v>
      </c>
      <c r="AD1625" s="2">
        <v>0</v>
      </c>
      <c r="AE1625" s="2">
        <v>0</v>
      </c>
      <c r="AF1625" s="2">
        <v>0</v>
      </c>
      <c r="AG1625" s="3">
        <v>2</v>
      </c>
      <c r="AH1625" s="2">
        <v>0</v>
      </c>
      <c r="AI1625" s="2">
        <v>0</v>
      </c>
      <c r="AJ1625" s="2">
        <v>0</v>
      </c>
      <c r="AK1625" s="2">
        <v>4</v>
      </c>
      <c r="AL1625" s="4">
        <v>212</v>
      </c>
      <c r="AM1625" s="2">
        <v>9</v>
      </c>
      <c r="AN1625" s="2">
        <v>4</v>
      </c>
      <c r="AO1625" s="2">
        <v>0</v>
      </c>
      <c r="AP1625" s="2">
        <v>11</v>
      </c>
      <c r="AQ1625" s="2">
        <v>0</v>
      </c>
      <c r="AR1625" s="2">
        <v>0</v>
      </c>
      <c r="AS1625" s="2">
        <v>0</v>
      </c>
      <c r="AT1625" s="2">
        <v>0</v>
      </c>
      <c r="AU1625" s="2">
        <v>0</v>
      </c>
      <c r="AV1625" s="2">
        <v>0</v>
      </c>
      <c r="AW1625" s="2">
        <v>0</v>
      </c>
      <c r="AX1625" s="2">
        <v>0</v>
      </c>
      <c r="AY1625" s="2">
        <v>0</v>
      </c>
      <c r="AZ1625" s="2">
        <v>0</v>
      </c>
      <c r="BA1625" s="2">
        <v>2</v>
      </c>
      <c r="BB1625" s="2">
        <v>0</v>
      </c>
      <c r="BC1625" s="2">
        <v>0</v>
      </c>
      <c r="BD1625" s="2">
        <v>0</v>
      </c>
      <c r="BE1625" s="2">
        <v>0</v>
      </c>
      <c r="BF1625" s="2">
        <v>0</v>
      </c>
      <c r="BG1625" s="2">
        <v>0</v>
      </c>
      <c r="BH1625" s="2">
        <v>0</v>
      </c>
      <c r="BI1625" s="2">
        <v>0</v>
      </c>
      <c r="BJ1625" s="2">
        <v>0</v>
      </c>
      <c r="BK1625" s="2">
        <v>0</v>
      </c>
      <c r="BL1625" s="2">
        <v>0</v>
      </c>
      <c r="BM1625" s="2">
        <v>0</v>
      </c>
      <c r="BN1625" s="2">
        <v>0</v>
      </c>
      <c r="BO1625" s="2">
        <v>0</v>
      </c>
      <c r="BP1625" s="2">
        <v>0</v>
      </c>
      <c r="BQ1625" s="2">
        <v>0</v>
      </c>
      <c r="BR1625" s="2">
        <v>2</v>
      </c>
      <c r="BS1625" s="2">
        <v>284</v>
      </c>
      <c r="BT1625" s="2">
        <v>7.0422540000000004E-3</v>
      </c>
      <c r="BU1625" s="5">
        <v>0.44</v>
      </c>
      <c r="BV1625" s="5">
        <f>IFERROR($BF1625/($AL1625+$R1625), "No Votes")</f>
        <v>0</v>
      </c>
      <c r="BW1625" s="5">
        <f>IFERROR($BA1625/($AG1625+$M1625), "No Votes")</f>
        <v>4.5454545454545456E-2</v>
      </c>
      <c r="BX1625" t="s">
        <v>2157</v>
      </c>
      <c r="BY1625" s="5" t="s">
        <v>2086</v>
      </c>
      <c r="BZ1625" s="5" t="s">
        <v>2088</v>
      </c>
      <c r="CA1625" s="28" t="str">
        <f>IF(Table1[[#This Row],[Party]]="Labour","Conservative","Labour")</f>
        <v>Labour</v>
      </c>
      <c r="CB1625" s="28" cm="1">
        <f t="array" ref="CB16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42</v>
      </c>
      <c r="CC1625" s="28" cm="1">
        <f t="array" ref="CC16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625" s="28">
        <f>IF(TRIM(Table1[[#This Row],[Party]])="Labour",Table1[[#This Row],[Conservative_Aye]],Table1[[#This Row],[Labour_Aye]])</f>
        <v>0</v>
      </c>
      <c r="CE1625" s="28">
        <f>IF(TRIM(Table1[[#This Row],[Party]])="Labour",Table1[[#This Row],[Conservative_No]],Table1[[#This Row],[Labour_No]])</f>
        <v>212</v>
      </c>
      <c r="CF1625" s="36">
        <f>IF(Table1[[#This Row],[Gov_Aye]]+Table1[[#This Row],[Gov_No]]=0,"",Table1[[#This Row],[Gov_Aye]]/(Table1[[#This Row],[Gov_Aye]]+Table1[[#This Row],[Gov_No]]))</f>
        <v>0.95454545454545459</v>
      </c>
      <c r="CG1625" s="36">
        <f>IF(Table1[[#This Row],[Opp_Aye]]+Table1[[#This Row],[Opp_No]]=0,"",Table1[[#This Row],[Opp_Aye]]/(Table1[[#This Row],[Opp_Aye]]+Table1[[#This Row],[Opp_No]]))</f>
        <v>0</v>
      </c>
      <c r="CH1625" s="36">
        <f>IF(OR(Table1[[#This Row],[Gov_Share]]="",Table1[[#This Row],[Opp_Share]]=""),"",ABS(Table1[[#This Row],[Gov_Share]]-Table1[[#This Row],[Opp_Share]]))</f>
        <v>0.95454545454545459</v>
      </c>
      <c r="CI1625" s="36">
        <f>IF(Table1[[#This Row],[Gov_Aye]]+Table1[[#This Row],[Gov_No]]=0,"",ABS(Table1[[#This Row],[Gov_Aye]]-Table1[[#This Row],[Gov_No]])/(Table1[[#This Row],[Gov_Aye]]+Table1[[#This Row],[Gov_No]]))</f>
        <v>0.90909090909090906</v>
      </c>
      <c r="CJ1625" s="36">
        <f>IF(Table1[[#This Row],[Opp_Aye]]+Table1[[#This Row],[Opp_No]]=0,"",ABS(Table1[[#This Row],[Opp_Aye]]-Table1[[#This Row],[Opp_No]])/(Table1[[#This Row],[Opp_Aye]]+Table1[[#This Row],[Opp_No]]))</f>
        <v>1</v>
      </c>
      <c r="CK16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0.79797111416781297</v>
      </c>
    </row>
    <row r="1626" spans="1:89" hidden="1" x14ac:dyDescent="0.75">
      <c r="A1626">
        <v>660</v>
      </c>
      <c r="B1626" s="17">
        <v>43551</v>
      </c>
      <c r="C1626" s="18">
        <v>0</v>
      </c>
      <c r="D1626">
        <v>391</v>
      </c>
      <c r="E1626" s="20" t="s">
        <v>1268</v>
      </c>
      <c r="H1626">
        <v>184</v>
      </c>
      <c r="I1626">
        <v>293</v>
      </c>
      <c r="J1626">
        <v>0</v>
      </c>
      <c r="K1626">
        <v>0</v>
      </c>
      <c r="L1626">
        <v>0</v>
      </c>
      <c r="M1626" s="3">
        <v>10</v>
      </c>
      <c r="N1626">
        <v>0</v>
      </c>
      <c r="O1626">
        <v>0</v>
      </c>
      <c r="P1626">
        <v>1</v>
      </c>
      <c r="Q1626">
        <v>14</v>
      </c>
      <c r="R1626" s="4">
        <v>111</v>
      </c>
      <c r="S1626">
        <v>10</v>
      </c>
      <c r="T1626">
        <v>4</v>
      </c>
      <c r="U1626">
        <v>0</v>
      </c>
      <c r="V1626">
        <v>34</v>
      </c>
      <c r="W1626">
        <v>0</v>
      </c>
      <c r="X1626">
        <v>0</v>
      </c>
      <c r="Y1626">
        <v>0</v>
      </c>
      <c r="Z1626">
        <v>0</v>
      </c>
      <c r="AA1626">
        <v>0</v>
      </c>
      <c r="AB1626">
        <v>0</v>
      </c>
      <c r="AC1626">
        <v>0</v>
      </c>
      <c r="AD1626">
        <v>0</v>
      </c>
      <c r="AE1626">
        <v>0</v>
      </c>
      <c r="AF1626">
        <v>0</v>
      </c>
      <c r="AG1626" s="3">
        <v>259</v>
      </c>
      <c r="AH1626">
        <v>10</v>
      </c>
      <c r="AI1626">
        <v>0</v>
      </c>
      <c r="AJ1626">
        <v>0</v>
      </c>
      <c r="AK1626">
        <v>2</v>
      </c>
      <c r="AL1626" s="4">
        <v>22</v>
      </c>
      <c r="AM1626">
        <v>0</v>
      </c>
      <c r="AN1626">
        <v>0</v>
      </c>
      <c r="AO1626">
        <v>0</v>
      </c>
      <c r="AP1626">
        <v>0</v>
      </c>
      <c r="AQ1626">
        <v>0</v>
      </c>
      <c r="AR1626">
        <v>0</v>
      </c>
      <c r="AS1626">
        <v>0</v>
      </c>
      <c r="AT1626">
        <v>0</v>
      </c>
      <c r="AU1626">
        <v>0</v>
      </c>
      <c r="AV1626">
        <v>0</v>
      </c>
      <c r="AW1626">
        <v>0</v>
      </c>
      <c r="AX1626">
        <v>0</v>
      </c>
      <c r="AY1626">
        <v>0</v>
      </c>
      <c r="AZ1626">
        <v>0</v>
      </c>
      <c r="BA1626">
        <v>10</v>
      </c>
      <c r="BB1626">
        <v>0</v>
      </c>
      <c r="BC1626">
        <v>0</v>
      </c>
      <c r="BD1626">
        <v>0</v>
      </c>
      <c r="BE1626">
        <v>2</v>
      </c>
      <c r="BF1626">
        <v>22</v>
      </c>
      <c r="BG1626">
        <v>0</v>
      </c>
      <c r="BH1626">
        <v>0</v>
      </c>
      <c r="BI1626">
        <v>0</v>
      </c>
      <c r="BJ1626">
        <v>0</v>
      </c>
      <c r="BK1626">
        <v>0</v>
      </c>
      <c r="BL1626">
        <v>0</v>
      </c>
      <c r="BM1626">
        <v>0</v>
      </c>
      <c r="BN1626">
        <v>0</v>
      </c>
      <c r="BO1626">
        <v>0</v>
      </c>
      <c r="BP1626">
        <v>0</v>
      </c>
      <c r="BQ1626">
        <v>0</v>
      </c>
      <c r="BR1626">
        <v>34</v>
      </c>
      <c r="BS1626">
        <v>477</v>
      </c>
      <c r="BT1626">
        <v>7.1278826000000003E-2</v>
      </c>
      <c r="BU1626" s="1">
        <v>0.73</v>
      </c>
      <c r="BV1626" s="5">
        <f>IFERROR($BF1626/($AL1626+$R1626), "No Votes")</f>
        <v>0.16541353383458646</v>
      </c>
      <c r="BW1626" s="5">
        <f>IFERROR($BA1626/($AG1626+$M1626), "No Votes")</f>
        <v>3.717472118959108E-2</v>
      </c>
      <c r="BY1626" s="5" t="s">
        <v>2086</v>
      </c>
      <c r="BZ1626" s="5" t="s">
        <v>2088</v>
      </c>
      <c r="CA1626" s="28" t="str">
        <f>IF(Table1[[#This Row],[Party]]="Labour","Conservative","Labour")</f>
        <v>Labour</v>
      </c>
      <c r="CB1626" s="28" cm="1">
        <f t="array" ref="CB16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10</v>
      </c>
      <c r="CC1626" s="28" cm="1">
        <f t="array" ref="CC16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259</v>
      </c>
      <c r="CD1626" s="28">
        <f>IF(TRIM(Table1[[#This Row],[Party]])="Labour",Table1[[#This Row],[Conservative_Aye]],Table1[[#This Row],[Labour_Aye]])</f>
        <v>111</v>
      </c>
      <c r="CE1626" s="28">
        <f>IF(TRIM(Table1[[#This Row],[Party]])="Labour",Table1[[#This Row],[Conservative_No]],Table1[[#This Row],[Labour_No]])</f>
        <v>22</v>
      </c>
      <c r="CF1626" s="36">
        <f>IF(Table1[[#This Row],[Gov_Aye]]+Table1[[#This Row],[Gov_No]]=0,"",Table1[[#This Row],[Gov_Aye]]/(Table1[[#This Row],[Gov_Aye]]+Table1[[#This Row],[Gov_No]]))</f>
        <v>3.717472118959108E-2</v>
      </c>
      <c r="CG1626" s="36">
        <f>IF(Table1[[#This Row],[Opp_Aye]]+Table1[[#This Row],[Opp_No]]=0,"",Table1[[#This Row],[Opp_Aye]]/(Table1[[#This Row],[Opp_Aye]]+Table1[[#This Row],[Opp_No]]))</f>
        <v>0.83458646616541354</v>
      </c>
      <c r="CH1626" s="36">
        <f>IF(OR(Table1[[#This Row],[Gov_Share]]="",Table1[[#This Row],[Opp_Share]]=""),"",ABS(Table1[[#This Row],[Gov_Share]]-Table1[[#This Row],[Opp_Share]]))</f>
        <v>0.79741174497582246</v>
      </c>
      <c r="CI1626" s="36">
        <f>IF(Table1[[#This Row],[Gov_Aye]]+Table1[[#This Row],[Gov_No]]=0,"",ABS(Table1[[#This Row],[Gov_Aye]]-Table1[[#This Row],[Gov_No]])/(Table1[[#This Row],[Gov_Aye]]+Table1[[#This Row],[Gov_No]]))</f>
        <v>0.92565055762081783</v>
      </c>
      <c r="CJ1626" s="36">
        <f>IF(Table1[[#This Row],[Opp_Aye]]+Table1[[#This Row],[Opp_No]]=0,"",ABS(Table1[[#This Row],[Opp_Aye]]-Table1[[#This Row],[Opp_No]])/(Table1[[#This Row],[Opp_Aye]]+Table1[[#This Row],[Opp_No]]))</f>
        <v>0.66917293233082709</v>
      </c>
      <c r="CK16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0.78747141744352589</v>
      </c>
    </row>
    <row r="1627" spans="1:89" ht="29.5" x14ac:dyDescent="0.75">
      <c r="A1627">
        <v>483</v>
      </c>
      <c r="B1627" s="17">
        <v>43297</v>
      </c>
      <c r="C1627" s="18">
        <v>0.96319444444444446</v>
      </c>
      <c r="D1627">
        <v>215</v>
      </c>
      <c r="E1627" s="20" t="s">
        <v>1866</v>
      </c>
      <c r="H1627">
        <v>57</v>
      </c>
      <c r="I1627">
        <v>53</v>
      </c>
      <c r="J1627">
        <v>0</v>
      </c>
      <c r="K1627">
        <v>0</v>
      </c>
      <c r="L1627">
        <v>0</v>
      </c>
      <c r="M1627" s="3">
        <v>15</v>
      </c>
      <c r="N1627">
        <v>1</v>
      </c>
      <c r="O1627">
        <v>0</v>
      </c>
      <c r="P1627">
        <v>1</v>
      </c>
      <c r="Q1627">
        <v>1</v>
      </c>
      <c r="R1627" s="4">
        <v>29</v>
      </c>
      <c r="S1627">
        <v>2</v>
      </c>
      <c r="T1627">
        <v>0</v>
      </c>
      <c r="U1627">
        <v>0</v>
      </c>
      <c r="V1627">
        <v>8</v>
      </c>
      <c r="W1627">
        <v>0</v>
      </c>
      <c r="X1627">
        <v>0</v>
      </c>
      <c r="Y1627">
        <v>0</v>
      </c>
      <c r="Z1627">
        <v>0</v>
      </c>
      <c r="AA1627">
        <v>0</v>
      </c>
      <c r="AB1627">
        <v>0</v>
      </c>
      <c r="AC1627">
        <v>0</v>
      </c>
      <c r="AD1627">
        <v>0</v>
      </c>
      <c r="AE1627">
        <v>0</v>
      </c>
      <c r="AF1627">
        <v>0</v>
      </c>
      <c r="AG1627" s="3">
        <v>52</v>
      </c>
      <c r="AH1627">
        <v>2</v>
      </c>
      <c r="AI1627">
        <v>0</v>
      </c>
      <c r="AJ1627">
        <v>0</v>
      </c>
      <c r="AK1627">
        <v>0</v>
      </c>
      <c r="AL1627" s="4">
        <v>0</v>
      </c>
      <c r="AM1627">
        <v>0</v>
      </c>
      <c r="AN1627">
        <v>0</v>
      </c>
      <c r="AO1627">
        <v>0</v>
      </c>
      <c r="AP1627">
        <v>0</v>
      </c>
      <c r="AQ1627">
        <v>0</v>
      </c>
      <c r="AR1627">
        <v>0</v>
      </c>
      <c r="AS1627">
        <v>0</v>
      </c>
      <c r="AT1627">
        <v>0</v>
      </c>
      <c r="AU1627">
        <v>0</v>
      </c>
      <c r="AV1627">
        <v>0</v>
      </c>
      <c r="AW1627">
        <v>0</v>
      </c>
      <c r="AX1627">
        <v>0</v>
      </c>
      <c r="AY1627">
        <v>0</v>
      </c>
      <c r="AZ1627">
        <v>0</v>
      </c>
      <c r="BA1627">
        <v>15</v>
      </c>
      <c r="BB1627">
        <v>1</v>
      </c>
      <c r="BC1627">
        <v>0</v>
      </c>
      <c r="BD1627">
        <v>0</v>
      </c>
      <c r="BE1627">
        <v>0</v>
      </c>
      <c r="BF1627">
        <v>0</v>
      </c>
      <c r="BG1627">
        <v>0</v>
      </c>
      <c r="BH1627">
        <v>0</v>
      </c>
      <c r="BI1627">
        <v>0</v>
      </c>
      <c r="BJ1627">
        <v>0</v>
      </c>
      <c r="BK1627">
        <v>0</v>
      </c>
      <c r="BL1627">
        <v>0</v>
      </c>
      <c r="BM1627">
        <v>0</v>
      </c>
      <c r="BN1627">
        <v>0</v>
      </c>
      <c r="BO1627">
        <v>0</v>
      </c>
      <c r="BP1627">
        <v>0</v>
      </c>
      <c r="BQ1627">
        <v>0</v>
      </c>
      <c r="BR1627">
        <v>16</v>
      </c>
      <c r="BS1627">
        <v>111</v>
      </c>
      <c r="BT1627">
        <v>0.144144144</v>
      </c>
      <c r="BU1627" s="1">
        <v>0.17</v>
      </c>
      <c r="BV1627" s="5">
        <f>IFERROR($BF1627/($AL1627+$R1627), "No Votes")</f>
        <v>0</v>
      </c>
      <c r="BW1627" s="5">
        <f>IFERROR($BA1627/($AG1627+$M1627), "No Votes")</f>
        <v>0.22388059701492538</v>
      </c>
      <c r="BX1627" t="s">
        <v>2157</v>
      </c>
      <c r="BY1627" s="5" t="s">
        <v>2086</v>
      </c>
      <c r="BZ1627" s="5" t="s">
        <v>2088</v>
      </c>
      <c r="CA1627" s="28" t="str">
        <f>IF(Table1[[#This Row],[Party]]="Labour","Conservative","Labour")</f>
        <v>Labour</v>
      </c>
      <c r="CB1627" s="28" cm="1">
        <f t="array" ref="CB16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15</v>
      </c>
      <c r="CC1627" s="28" cm="1">
        <f t="array" ref="CC16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52</v>
      </c>
      <c r="CD1627" s="28">
        <f>IF(TRIM(Table1[[#This Row],[Party]])="Labour",Table1[[#This Row],[Conservative_Aye]],Table1[[#This Row],[Labour_Aye]])</f>
        <v>29</v>
      </c>
      <c r="CE1627" s="28">
        <f>IF(TRIM(Table1[[#This Row],[Party]])="Labour",Table1[[#This Row],[Conservative_No]],Table1[[#This Row],[Labour_No]])</f>
        <v>0</v>
      </c>
      <c r="CF1627" s="36">
        <f>IF(Table1[[#This Row],[Gov_Aye]]+Table1[[#This Row],[Gov_No]]=0,"",Table1[[#This Row],[Gov_Aye]]/(Table1[[#This Row],[Gov_Aye]]+Table1[[#This Row],[Gov_No]]))</f>
        <v>0.22388059701492538</v>
      </c>
      <c r="CG1627" s="36">
        <f>IF(Table1[[#This Row],[Opp_Aye]]+Table1[[#This Row],[Opp_No]]=0,"",Table1[[#This Row],[Opp_Aye]]/(Table1[[#This Row],[Opp_Aye]]+Table1[[#This Row],[Opp_No]]))</f>
        <v>1</v>
      </c>
      <c r="CH1627" s="36">
        <f>IF(OR(Table1[[#This Row],[Gov_Share]]="",Table1[[#This Row],[Opp_Share]]=""),"",ABS(Table1[[#This Row],[Gov_Share]]-Table1[[#This Row],[Opp_Share]]))</f>
        <v>0.77611940298507465</v>
      </c>
      <c r="CI1627" s="36">
        <f>IF(Table1[[#This Row],[Gov_Aye]]+Table1[[#This Row],[Gov_No]]=0,"",ABS(Table1[[#This Row],[Gov_Aye]]-Table1[[#This Row],[Gov_No]])/(Table1[[#This Row],[Gov_Aye]]+Table1[[#This Row],[Gov_No]]))</f>
        <v>0.55223880597014929</v>
      </c>
      <c r="CJ1627" s="36">
        <f>IF(Table1[[#This Row],[Opp_Aye]]+Table1[[#This Row],[Opp_No]]=0,"",ABS(Table1[[#This Row],[Opp_Aye]]-Table1[[#This Row],[Opp_No]])/(Table1[[#This Row],[Opp_Aye]]+Table1[[#This Row],[Opp_No]]))</f>
        <v>1</v>
      </c>
      <c r="CK16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0.75503512880562063</v>
      </c>
    </row>
    <row r="1628" spans="1:89" hidden="1" x14ac:dyDescent="0.75">
      <c r="A1628" s="2">
        <v>262</v>
      </c>
      <c r="B1628" s="15">
        <v>42843</v>
      </c>
      <c r="C1628" s="16">
        <v>0.89722222222222225</v>
      </c>
      <c r="D1628" s="2">
        <v>194</v>
      </c>
      <c r="E1628" s="19" t="s">
        <v>1598</v>
      </c>
      <c r="F1628" s="2"/>
      <c r="G1628" s="2"/>
      <c r="H1628" s="2">
        <v>54</v>
      </c>
      <c r="I1628" s="2">
        <v>314</v>
      </c>
      <c r="J1628" s="2">
        <v>0</v>
      </c>
      <c r="K1628" s="2">
        <v>0</v>
      </c>
      <c r="L1628" s="2">
        <v>0</v>
      </c>
      <c r="M1628" s="3">
        <v>0</v>
      </c>
      <c r="N1628" s="2">
        <v>0</v>
      </c>
      <c r="O1628" s="2">
        <v>0</v>
      </c>
      <c r="P1628" s="2">
        <v>0</v>
      </c>
      <c r="Q1628" s="2">
        <v>1</v>
      </c>
      <c r="R1628" s="4">
        <v>3</v>
      </c>
      <c r="S1628" s="2">
        <v>0</v>
      </c>
      <c r="T1628" s="2">
        <v>2</v>
      </c>
      <c r="U1628" s="2">
        <v>0</v>
      </c>
      <c r="V1628" s="2">
        <v>45</v>
      </c>
      <c r="W1628" s="2">
        <v>3</v>
      </c>
      <c r="X1628" s="2">
        <v>0</v>
      </c>
      <c r="Y1628" s="2">
        <v>0</v>
      </c>
      <c r="Z1628" s="2">
        <v>0</v>
      </c>
      <c r="AA1628" s="2">
        <v>0</v>
      </c>
      <c r="AB1628" s="2">
        <v>0</v>
      </c>
      <c r="AC1628" s="2">
        <v>0</v>
      </c>
      <c r="AD1628" s="2">
        <v>0</v>
      </c>
      <c r="AE1628" s="2">
        <v>0</v>
      </c>
      <c r="AF1628" s="2">
        <v>0</v>
      </c>
      <c r="AG1628" s="3">
        <v>303</v>
      </c>
      <c r="AH1628" s="2">
        <v>7</v>
      </c>
      <c r="AI1628" s="2">
        <v>0</v>
      </c>
      <c r="AJ1628" s="2">
        <v>0</v>
      </c>
      <c r="AK1628" s="2">
        <v>1</v>
      </c>
      <c r="AL1628" s="4">
        <v>1</v>
      </c>
      <c r="AM1628" s="2">
        <v>0</v>
      </c>
      <c r="AN1628" s="2">
        <v>0</v>
      </c>
      <c r="AO1628" s="2">
        <v>0</v>
      </c>
      <c r="AP1628" s="2">
        <v>0</v>
      </c>
      <c r="AQ1628" s="2">
        <v>0</v>
      </c>
      <c r="AR1628" s="2">
        <v>0</v>
      </c>
      <c r="AS1628" s="2">
        <v>0</v>
      </c>
      <c r="AT1628" s="2">
        <v>0</v>
      </c>
      <c r="AU1628" s="2">
        <v>0</v>
      </c>
      <c r="AV1628" s="2">
        <v>2</v>
      </c>
      <c r="AW1628" s="2">
        <v>0</v>
      </c>
      <c r="AX1628" s="2">
        <v>0</v>
      </c>
      <c r="AY1628" s="2">
        <v>0</v>
      </c>
      <c r="AZ1628" s="2">
        <v>0</v>
      </c>
      <c r="BA1628" s="2">
        <v>0</v>
      </c>
      <c r="BB1628" s="2">
        <v>0</v>
      </c>
      <c r="BC1628" s="2">
        <v>0</v>
      </c>
      <c r="BD1628" s="2">
        <v>0</v>
      </c>
      <c r="BE1628" s="2">
        <v>1</v>
      </c>
      <c r="BF1628" s="2">
        <v>1</v>
      </c>
      <c r="BG1628" s="2">
        <v>0</v>
      </c>
      <c r="BH1628" s="2">
        <v>0</v>
      </c>
      <c r="BI1628" s="2">
        <v>0</v>
      </c>
      <c r="BJ1628" s="2">
        <v>0</v>
      </c>
      <c r="BK1628" s="2">
        <v>0</v>
      </c>
      <c r="BL1628" s="2">
        <v>0</v>
      </c>
      <c r="BM1628" s="2">
        <v>0</v>
      </c>
      <c r="BN1628" s="2">
        <v>0</v>
      </c>
      <c r="BO1628" s="2">
        <v>0</v>
      </c>
      <c r="BP1628" s="2">
        <v>0</v>
      </c>
      <c r="BQ1628" s="2">
        <v>0</v>
      </c>
      <c r="BR1628" s="2">
        <v>2</v>
      </c>
      <c r="BS1628" s="2">
        <v>368</v>
      </c>
      <c r="BT1628" s="2">
        <v>5.4347830000000003E-3</v>
      </c>
      <c r="BU1628" s="5">
        <v>0.56999999999999995</v>
      </c>
      <c r="BV1628" s="5">
        <f>IFERROR($BF1628/($AL1628+$R1628), "No Votes")</f>
        <v>0.25</v>
      </c>
      <c r="BW1628" s="5">
        <f>IFERROR($BA1628/($AG1628+$M1628), "No Votes")</f>
        <v>0</v>
      </c>
      <c r="BX1628" s="2"/>
      <c r="BY1628" s="5" t="s">
        <v>2086</v>
      </c>
      <c r="BZ1628" s="5" t="s">
        <v>2088</v>
      </c>
      <c r="CA1628" s="28" t="str">
        <f>IF(Table1[[#This Row],[Party]]="Labour","Conservative","Labour")</f>
        <v>Labour</v>
      </c>
      <c r="CB1628" s="28" cm="1">
        <f t="array" ref="CB16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28" s="28" cm="1">
        <f t="array" ref="CC16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628" s="28">
        <f>IF(TRIM(Table1[[#This Row],[Party]])="Labour",Table1[[#This Row],[Conservative_Aye]],Table1[[#This Row],[Labour_Aye]])</f>
        <v>3</v>
      </c>
      <c r="CE1628" s="28">
        <f>IF(TRIM(Table1[[#This Row],[Party]])="Labour",Table1[[#This Row],[Conservative_No]],Table1[[#This Row],[Labour_No]])</f>
        <v>1</v>
      </c>
      <c r="CF1628" s="36">
        <f>IF(Table1[[#This Row],[Gov_Aye]]+Table1[[#This Row],[Gov_No]]=0,"",Table1[[#This Row],[Gov_Aye]]/(Table1[[#This Row],[Gov_Aye]]+Table1[[#This Row],[Gov_No]]))</f>
        <v>0</v>
      </c>
      <c r="CG1628" s="36">
        <f>IF(Table1[[#This Row],[Opp_Aye]]+Table1[[#This Row],[Opp_No]]=0,"",Table1[[#This Row],[Opp_Aye]]/(Table1[[#This Row],[Opp_Aye]]+Table1[[#This Row],[Opp_No]]))</f>
        <v>0.75</v>
      </c>
      <c r="CH1628" s="36">
        <f>IF(OR(Table1[[#This Row],[Gov_Share]]="",Table1[[#This Row],[Opp_Share]]=""),"",ABS(Table1[[#This Row],[Gov_Share]]-Table1[[#This Row],[Opp_Share]]))</f>
        <v>0.75</v>
      </c>
      <c r="CI1628" s="36">
        <f>IF(Table1[[#This Row],[Gov_Aye]]+Table1[[#This Row],[Gov_No]]=0,"",ABS(Table1[[#This Row],[Gov_Aye]]-Table1[[#This Row],[Gov_No]])/(Table1[[#This Row],[Gov_Aye]]+Table1[[#This Row],[Gov_No]]))</f>
        <v>1</v>
      </c>
      <c r="CJ1628" s="36">
        <f>IF(Table1[[#This Row],[Opp_Aye]]+Table1[[#This Row],[Opp_No]]=0,"",ABS(Table1[[#This Row],[Opp_Aye]]-Table1[[#This Row],[Opp_No]])/(Table1[[#This Row],[Opp_Aye]]+Table1[[#This Row],[Opp_No]]))</f>
        <v>0.5</v>
      </c>
      <c r="CK16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0.75</v>
      </c>
    </row>
    <row r="1629" spans="1:89" hidden="1" x14ac:dyDescent="0.75">
      <c r="A1629" s="2">
        <v>193</v>
      </c>
      <c r="B1629" s="15">
        <v>42753</v>
      </c>
      <c r="C1629" s="16">
        <v>0</v>
      </c>
      <c r="D1629" s="2">
        <v>126</v>
      </c>
      <c r="E1629" s="19" t="s">
        <v>1754</v>
      </c>
      <c r="F1629" s="2"/>
      <c r="G1629" s="2"/>
      <c r="H1629" s="2">
        <v>299</v>
      </c>
      <c r="I1629" s="2">
        <v>6</v>
      </c>
      <c r="J1629" s="2">
        <v>0</v>
      </c>
      <c r="K1629" s="2">
        <v>0</v>
      </c>
      <c r="L1629" s="2">
        <v>0</v>
      </c>
      <c r="M1629" s="3">
        <v>288</v>
      </c>
      <c r="N1629" s="2">
        <v>5</v>
      </c>
      <c r="O1629" s="2">
        <v>0</v>
      </c>
      <c r="P1629" s="2">
        <v>1</v>
      </c>
      <c r="Q1629" s="2">
        <v>1</v>
      </c>
      <c r="R1629" s="4">
        <v>2</v>
      </c>
      <c r="S1629" s="2">
        <v>0</v>
      </c>
      <c r="T1629" s="2">
        <v>0</v>
      </c>
      <c r="U1629" s="2">
        <v>0</v>
      </c>
      <c r="V1629" s="2">
        <v>0</v>
      </c>
      <c r="W1629" s="2">
        <v>0</v>
      </c>
      <c r="X1629" s="2">
        <v>0</v>
      </c>
      <c r="Y1629" s="2">
        <v>0</v>
      </c>
      <c r="Z1629" s="2">
        <v>0</v>
      </c>
      <c r="AA1629" s="2">
        <v>1</v>
      </c>
      <c r="AB1629" s="2">
        <v>1</v>
      </c>
      <c r="AC1629" s="2">
        <v>0</v>
      </c>
      <c r="AD1629" s="2">
        <v>0</v>
      </c>
      <c r="AE1629" s="2">
        <v>0</v>
      </c>
      <c r="AF1629" s="2">
        <v>0</v>
      </c>
      <c r="AG1629" s="3">
        <v>0</v>
      </c>
      <c r="AH1629" s="2">
        <v>0</v>
      </c>
      <c r="AI1629" s="2">
        <v>0</v>
      </c>
      <c r="AJ1629" s="2">
        <v>0</v>
      </c>
      <c r="AK1629" s="2">
        <v>0</v>
      </c>
      <c r="AL1629" s="4">
        <v>2</v>
      </c>
      <c r="AM1629" s="2">
        <v>4</v>
      </c>
      <c r="AN1629" s="2">
        <v>0</v>
      </c>
      <c r="AO1629" s="2">
        <v>0</v>
      </c>
      <c r="AP1629" s="2">
        <v>0</v>
      </c>
      <c r="AQ1629" s="2">
        <v>0</v>
      </c>
      <c r="AR1629" s="2">
        <v>0</v>
      </c>
      <c r="AS1629" s="2">
        <v>0</v>
      </c>
      <c r="AT1629" s="2">
        <v>0</v>
      </c>
      <c r="AU1629" s="2">
        <v>0</v>
      </c>
      <c r="AV1629" s="2">
        <v>0</v>
      </c>
      <c r="AW1629" s="2">
        <v>0</v>
      </c>
      <c r="AX1629" s="2">
        <v>0</v>
      </c>
      <c r="AY1629" s="2">
        <v>0</v>
      </c>
      <c r="AZ1629" s="2">
        <v>0</v>
      </c>
      <c r="BA1629" s="2">
        <v>0</v>
      </c>
      <c r="BB1629" s="2">
        <v>0</v>
      </c>
      <c r="BC1629" s="2">
        <v>0</v>
      </c>
      <c r="BD1629" s="2">
        <v>0</v>
      </c>
      <c r="BE1629" s="2">
        <v>0</v>
      </c>
      <c r="BF1629" s="2">
        <v>2</v>
      </c>
      <c r="BG1629" s="2">
        <v>0</v>
      </c>
      <c r="BH1629" s="2">
        <v>0</v>
      </c>
      <c r="BI1629" s="2">
        <v>0</v>
      </c>
      <c r="BJ1629" s="2">
        <v>0</v>
      </c>
      <c r="BK1629" s="2">
        <v>0</v>
      </c>
      <c r="BL1629" s="2">
        <v>0</v>
      </c>
      <c r="BM1629" s="2">
        <v>0</v>
      </c>
      <c r="BN1629" s="2">
        <v>0</v>
      </c>
      <c r="BO1629" s="2">
        <v>0</v>
      </c>
      <c r="BP1629" s="2">
        <v>0</v>
      </c>
      <c r="BQ1629" s="2">
        <v>0</v>
      </c>
      <c r="BR1629" s="2">
        <v>2</v>
      </c>
      <c r="BS1629" s="2">
        <v>305</v>
      </c>
      <c r="BT1629" s="2">
        <v>6.5573769999999997E-3</v>
      </c>
      <c r="BU1629" s="5">
        <v>0.47</v>
      </c>
      <c r="BV1629" s="5">
        <f>IFERROR($BF1629/($AL1629+$R1629), "No Votes")</f>
        <v>0.5</v>
      </c>
      <c r="BW1629" s="5">
        <f>IFERROR($BA1629/($AG1629+$M1629), "No Votes")</f>
        <v>0</v>
      </c>
      <c r="BX1629" s="2"/>
      <c r="BY1629" s="5" t="s">
        <v>2086</v>
      </c>
      <c r="BZ1629" s="5" t="s">
        <v>2088</v>
      </c>
      <c r="CA1629" s="28" t="str">
        <f>IF(Table1[[#This Row],[Party]]="Labour","Conservative","Labour")</f>
        <v>Labour</v>
      </c>
      <c r="CB1629" s="28" cm="1">
        <f t="array" ref="CB16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629" s="28" cm="1">
        <f t="array" ref="CC16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29" s="28">
        <f>IF(TRIM(Table1[[#This Row],[Party]])="Labour",Table1[[#This Row],[Conservative_Aye]],Table1[[#This Row],[Labour_Aye]])</f>
        <v>2</v>
      </c>
      <c r="CE1629" s="28">
        <f>IF(TRIM(Table1[[#This Row],[Party]])="Labour",Table1[[#This Row],[Conservative_No]],Table1[[#This Row],[Labour_No]])</f>
        <v>2</v>
      </c>
      <c r="CF1629" s="36">
        <f>IF(Table1[[#This Row],[Gov_Aye]]+Table1[[#This Row],[Gov_No]]=0,"",Table1[[#This Row],[Gov_Aye]]/(Table1[[#This Row],[Gov_Aye]]+Table1[[#This Row],[Gov_No]]))</f>
        <v>1</v>
      </c>
      <c r="CG1629" s="36">
        <f>IF(Table1[[#This Row],[Opp_Aye]]+Table1[[#This Row],[Opp_No]]=0,"",Table1[[#This Row],[Opp_Aye]]/(Table1[[#This Row],[Opp_Aye]]+Table1[[#This Row],[Opp_No]]))</f>
        <v>0.5</v>
      </c>
      <c r="CH1629" s="36">
        <f>IF(OR(Table1[[#This Row],[Gov_Share]]="",Table1[[#This Row],[Opp_Share]]=""),"",ABS(Table1[[#This Row],[Gov_Share]]-Table1[[#This Row],[Opp_Share]]))</f>
        <v>0.5</v>
      </c>
      <c r="CI1629" s="36">
        <f>IF(Table1[[#This Row],[Gov_Aye]]+Table1[[#This Row],[Gov_No]]=0,"",ABS(Table1[[#This Row],[Gov_Aye]]-Table1[[#This Row],[Gov_No]])/(Table1[[#This Row],[Gov_Aye]]+Table1[[#This Row],[Gov_No]]))</f>
        <v>1</v>
      </c>
      <c r="CJ1629" s="36">
        <f>IF(Table1[[#This Row],[Opp_Aye]]+Table1[[#This Row],[Opp_No]]=0,"",ABS(Table1[[#This Row],[Opp_Aye]]-Table1[[#This Row],[Opp_No]])/(Table1[[#This Row],[Opp_Aye]]+Table1[[#This Row],[Opp_No]]))</f>
        <v>0</v>
      </c>
      <c r="CK16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0.74827586206896557</v>
      </c>
    </row>
    <row r="1630" spans="1:89" hidden="1" x14ac:dyDescent="0.75">
      <c r="A1630">
        <v>667</v>
      </c>
      <c r="B1630" s="17">
        <v>43556</v>
      </c>
      <c r="C1630" s="18">
        <v>0</v>
      </c>
      <c r="D1630">
        <v>398</v>
      </c>
      <c r="E1630" s="20" t="s">
        <v>88</v>
      </c>
      <c r="F1630" t="s">
        <v>2053</v>
      </c>
      <c r="G1630" t="s">
        <v>2076</v>
      </c>
      <c r="H1630">
        <v>261</v>
      </c>
      <c r="I1630">
        <v>282</v>
      </c>
      <c r="J1630">
        <v>0</v>
      </c>
      <c r="K1630">
        <v>0</v>
      </c>
      <c r="L1630">
        <v>0</v>
      </c>
      <c r="M1630" s="3">
        <v>32</v>
      </c>
      <c r="N1630">
        <v>0</v>
      </c>
      <c r="O1630">
        <v>0</v>
      </c>
      <c r="P1630">
        <v>0</v>
      </c>
      <c r="Q1630">
        <v>6</v>
      </c>
      <c r="R1630" s="4">
        <v>185</v>
      </c>
      <c r="S1630">
        <v>2</v>
      </c>
      <c r="T1630">
        <v>4</v>
      </c>
      <c r="U1630">
        <v>0</v>
      </c>
      <c r="V1630">
        <v>32</v>
      </c>
      <c r="W1630">
        <v>0</v>
      </c>
      <c r="X1630">
        <v>0</v>
      </c>
      <c r="Y1630">
        <v>0</v>
      </c>
      <c r="Z1630">
        <v>0</v>
      </c>
      <c r="AA1630">
        <v>0</v>
      </c>
      <c r="AB1630">
        <v>0</v>
      </c>
      <c r="AC1630">
        <v>0</v>
      </c>
      <c r="AD1630">
        <v>0</v>
      </c>
      <c r="AE1630">
        <v>0</v>
      </c>
      <c r="AF1630">
        <v>0</v>
      </c>
      <c r="AG1630" s="3">
        <v>228</v>
      </c>
      <c r="AH1630">
        <v>10</v>
      </c>
      <c r="AI1630">
        <v>0</v>
      </c>
      <c r="AJ1630">
        <v>1</v>
      </c>
      <c r="AK1630">
        <v>14</v>
      </c>
      <c r="AL1630" s="4">
        <v>25</v>
      </c>
      <c r="AM1630">
        <v>4</v>
      </c>
      <c r="AN1630">
        <v>0</v>
      </c>
      <c r="AO1630">
        <v>0</v>
      </c>
      <c r="AP1630">
        <v>0</v>
      </c>
      <c r="AQ1630">
        <v>0</v>
      </c>
      <c r="AR1630">
        <v>0</v>
      </c>
      <c r="AS1630">
        <v>0</v>
      </c>
      <c r="AT1630">
        <v>0</v>
      </c>
      <c r="AU1630">
        <v>0</v>
      </c>
      <c r="AV1630">
        <v>0</v>
      </c>
      <c r="AW1630">
        <v>0</v>
      </c>
      <c r="AX1630">
        <v>0</v>
      </c>
      <c r="AY1630">
        <v>0</v>
      </c>
      <c r="AZ1630">
        <v>0</v>
      </c>
      <c r="BA1630" s="3">
        <v>32</v>
      </c>
      <c r="BB1630">
        <v>0</v>
      </c>
      <c r="BC1630">
        <v>0</v>
      </c>
      <c r="BD1630">
        <v>0</v>
      </c>
      <c r="BE1630">
        <v>6</v>
      </c>
      <c r="BF1630" s="4">
        <v>25</v>
      </c>
      <c r="BG1630">
        <v>2</v>
      </c>
      <c r="BH1630">
        <v>0</v>
      </c>
      <c r="BI1630">
        <v>0</v>
      </c>
      <c r="BJ1630">
        <v>0</v>
      </c>
      <c r="BK1630">
        <v>0</v>
      </c>
      <c r="BL1630">
        <v>0</v>
      </c>
      <c r="BM1630">
        <v>0</v>
      </c>
      <c r="BN1630">
        <v>0</v>
      </c>
      <c r="BO1630">
        <v>0</v>
      </c>
      <c r="BP1630">
        <v>0</v>
      </c>
      <c r="BQ1630">
        <v>0</v>
      </c>
      <c r="BR1630">
        <v>65</v>
      </c>
      <c r="BS1630">
        <v>543</v>
      </c>
      <c r="BT1630">
        <v>0.12</v>
      </c>
      <c r="BU1630" s="1">
        <v>0.84</v>
      </c>
      <c r="BV1630" s="5">
        <f>IFERROR($BF1630/($AL1630+$R1630), "No Votes")</f>
        <v>0.11904761904761904</v>
      </c>
      <c r="BW1630" s="5">
        <f>IFERROR($BA1630/($AG1630+$M1630), "No Votes")</f>
        <v>0.12307692307692308</v>
      </c>
      <c r="BX1630" t="s">
        <v>2078</v>
      </c>
      <c r="BY1630" s="5" t="s">
        <v>2086</v>
      </c>
      <c r="BZ1630" s="5" t="s">
        <v>2088</v>
      </c>
      <c r="CA1630" s="28" t="str">
        <f>IF(Table1[[#This Row],[Party]]="Labour","Conservative","Labour")</f>
        <v>Labour</v>
      </c>
      <c r="CB1630" s="28" cm="1">
        <f t="array" ref="CB16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v>
      </c>
      <c r="CC1630" s="28" cm="1">
        <f t="array" ref="CC16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228</v>
      </c>
      <c r="CD1630" s="28">
        <f>IF(TRIM(Table1[[#This Row],[Party]])="Labour",Table1[[#This Row],[Conservative_Aye]],Table1[[#This Row],[Labour_Aye]])</f>
        <v>185</v>
      </c>
      <c r="CE1630" s="28">
        <f>IF(TRIM(Table1[[#This Row],[Party]])="Labour",Table1[[#This Row],[Conservative_No]],Table1[[#This Row],[Labour_No]])</f>
        <v>25</v>
      </c>
      <c r="CF1630" s="36">
        <f>IF(Table1[[#This Row],[Gov_Aye]]+Table1[[#This Row],[Gov_No]]=0,"",Table1[[#This Row],[Gov_Aye]]/(Table1[[#This Row],[Gov_Aye]]+Table1[[#This Row],[Gov_No]]))</f>
        <v>0.12307692307692308</v>
      </c>
      <c r="CG1630" s="36">
        <f>IF(Table1[[#This Row],[Opp_Aye]]+Table1[[#This Row],[Opp_No]]=0,"",Table1[[#This Row],[Opp_Aye]]/(Table1[[#This Row],[Opp_Aye]]+Table1[[#This Row],[Opp_No]]))</f>
        <v>0.88095238095238093</v>
      </c>
      <c r="CH1630" s="36">
        <f>IF(OR(Table1[[#This Row],[Gov_Share]]="",Table1[[#This Row],[Opp_Share]]=""),"",ABS(Table1[[#This Row],[Gov_Share]]-Table1[[#This Row],[Opp_Share]]))</f>
        <v>0.75787545787545785</v>
      </c>
      <c r="CI1630" s="36">
        <f>IF(Table1[[#This Row],[Gov_Aye]]+Table1[[#This Row],[Gov_No]]=0,"",ABS(Table1[[#This Row],[Gov_Aye]]-Table1[[#This Row],[Gov_No]])/(Table1[[#This Row],[Gov_Aye]]+Table1[[#This Row],[Gov_No]]))</f>
        <v>0.75384615384615383</v>
      </c>
      <c r="CJ1630" s="36">
        <f>IF(Table1[[#This Row],[Opp_Aye]]+Table1[[#This Row],[Opp_No]]=0,"",ABS(Table1[[#This Row],[Opp_Aye]]-Table1[[#This Row],[Opp_No]])/(Table1[[#This Row],[Opp_Aye]]+Table1[[#This Row],[Opp_No]]))</f>
        <v>0.76190476190476186</v>
      </c>
      <c r="CK16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0.73838383838383836</v>
      </c>
    </row>
    <row r="1631" spans="1:89" hidden="1" x14ac:dyDescent="0.75">
      <c r="A1631" s="2">
        <v>635</v>
      </c>
      <c r="B1631" s="15">
        <v>43543</v>
      </c>
      <c r="C1631" s="16">
        <v>0.73124999999999996</v>
      </c>
      <c r="D1631" s="2">
        <v>366</v>
      </c>
      <c r="E1631" s="19" t="s">
        <v>1696</v>
      </c>
      <c r="F1631" s="2"/>
      <c r="G1631" s="2"/>
      <c r="H1631" s="2">
        <v>199</v>
      </c>
      <c r="I1631" s="2">
        <v>134</v>
      </c>
      <c r="J1631" s="2">
        <v>0</v>
      </c>
      <c r="K1631" s="2">
        <v>0</v>
      </c>
      <c r="L1631" s="2">
        <v>0</v>
      </c>
      <c r="M1631" s="3">
        <v>21</v>
      </c>
      <c r="N1631" s="2">
        <v>9</v>
      </c>
      <c r="O1631" s="2">
        <v>0</v>
      </c>
      <c r="P1631" s="2">
        <v>0</v>
      </c>
      <c r="Q1631" s="2">
        <v>1</v>
      </c>
      <c r="R1631" s="4">
        <v>168</v>
      </c>
      <c r="S1631" s="2">
        <v>0</v>
      </c>
      <c r="T1631" s="2">
        <v>0</v>
      </c>
      <c r="U1631" s="2">
        <v>0</v>
      </c>
      <c r="V1631" s="2">
        <v>0</v>
      </c>
      <c r="W1631" s="2">
        <v>0</v>
      </c>
      <c r="X1631" s="2">
        <v>0</v>
      </c>
      <c r="Y1631" s="2">
        <v>0</v>
      </c>
      <c r="Z1631" s="2">
        <v>0</v>
      </c>
      <c r="AA1631" s="2">
        <v>0</v>
      </c>
      <c r="AB1631" s="2">
        <v>0</v>
      </c>
      <c r="AC1631" s="2">
        <v>0</v>
      </c>
      <c r="AD1631" s="2">
        <v>0</v>
      </c>
      <c r="AE1631" s="2">
        <v>0</v>
      </c>
      <c r="AF1631" s="2">
        <v>0</v>
      </c>
      <c r="AG1631" s="3">
        <v>92</v>
      </c>
      <c r="AH1631" s="2">
        <v>0</v>
      </c>
      <c r="AI1631" s="2">
        <v>0</v>
      </c>
      <c r="AJ1631" s="2">
        <v>0</v>
      </c>
      <c r="AK1631" s="2">
        <v>14</v>
      </c>
      <c r="AL1631" s="4">
        <v>13</v>
      </c>
      <c r="AM1631" s="2">
        <v>10</v>
      </c>
      <c r="AN1631" s="2">
        <v>4</v>
      </c>
      <c r="AO1631" s="2">
        <v>0</v>
      </c>
      <c r="AP1631" s="2">
        <v>1</v>
      </c>
      <c r="AQ1631" s="2">
        <v>0</v>
      </c>
      <c r="AR1631" s="2">
        <v>0</v>
      </c>
      <c r="AS1631" s="2">
        <v>0</v>
      </c>
      <c r="AT1631" s="2">
        <v>0</v>
      </c>
      <c r="AU1631" s="2">
        <v>0</v>
      </c>
      <c r="AV1631" s="2">
        <v>0</v>
      </c>
      <c r="AW1631" s="2">
        <v>0</v>
      </c>
      <c r="AX1631" s="2">
        <v>0</v>
      </c>
      <c r="AY1631" s="2">
        <v>0</v>
      </c>
      <c r="AZ1631" s="2">
        <v>0</v>
      </c>
      <c r="BA1631" s="2">
        <v>21</v>
      </c>
      <c r="BB1631" s="2">
        <v>0</v>
      </c>
      <c r="BC1631" s="2">
        <v>0</v>
      </c>
      <c r="BD1631" s="2">
        <v>0</v>
      </c>
      <c r="BE1631" s="2">
        <v>1</v>
      </c>
      <c r="BF1631" s="2">
        <v>13</v>
      </c>
      <c r="BG1631" s="2">
        <v>0</v>
      </c>
      <c r="BH1631" s="2">
        <v>0</v>
      </c>
      <c r="BI1631" s="2">
        <v>0</v>
      </c>
      <c r="BJ1631" s="2">
        <v>0</v>
      </c>
      <c r="BK1631" s="2">
        <v>0</v>
      </c>
      <c r="BL1631" s="2">
        <v>0</v>
      </c>
      <c r="BM1631" s="2">
        <v>0</v>
      </c>
      <c r="BN1631" s="2">
        <v>0</v>
      </c>
      <c r="BO1631" s="2">
        <v>0</v>
      </c>
      <c r="BP1631" s="2">
        <v>0</v>
      </c>
      <c r="BQ1631" s="2">
        <v>0</v>
      </c>
      <c r="BR1631" s="2">
        <v>35</v>
      </c>
      <c r="BS1631" s="2">
        <v>333</v>
      </c>
      <c r="BT1631" s="2">
        <v>0.105105105</v>
      </c>
      <c r="BU1631" s="5">
        <v>0.51</v>
      </c>
      <c r="BV1631" s="5">
        <f>IFERROR($BF1631/($AL1631+$R1631), "No Votes")</f>
        <v>7.18232044198895E-2</v>
      </c>
      <c r="BW1631" s="5">
        <f>IFERROR($BA1631/($AG1631+$M1631), "No Votes")</f>
        <v>0.18584070796460178</v>
      </c>
      <c r="BX1631" s="2"/>
      <c r="BY1631" s="5" t="s">
        <v>2086</v>
      </c>
      <c r="BZ1631" s="5" t="s">
        <v>2088</v>
      </c>
      <c r="CA1631" s="28" t="str">
        <f>IF(Table1[[#This Row],[Party]]="Labour","Conservative","Labour")</f>
        <v>Labour</v>
      </c>
      <c r="CB1631" s="28" cm="1">
        <f t="array" ref="CB16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21</v>
      </c>
      <c r="CC1631" s="28" cm="1">
        <f t="array" ref="CC16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92</v>
      </c>
      <c r="CD1631" s="28">
        <f>IF(TRIM(Table1[[#This Row],[Party]])="Labour",Table1[[#This Row],[Conservative_Aye]],Table1[[#This Row],[Labour_Aye]])</f>
        <v>168</v>
      </c>
      <c r="CE1631" s="28">
        <f>IF(TRIM(Table1[[#This Row],[Party]])="Labour",Table1[[#This Row],[Conservative_No]],Table1[[#This Row],[Labour_No]])</f>
        <v>13</v>
      </c>
      <c r="CF1631" s="36">
        <f>IF(Table1[[#This Row],[Gov_Aye]]+Table1[[#This Row],[Gov_No]]=0,"",Table1[[#This Row],[Gov_Aye]]/(Table1[[#This Row],[Gov_Aye]]+Table1[[#This Row],[Gov_No]]))</f>
        <v>0.18584070796460178</v>
      </c>
      <c r="CG1631" s="36">
        <f>IF(Table1[[#This Row],[Opp_Aye]]+Table1[[#This Row],[Opp_No]]=0,"",Table1[[#This Row],[Opp_Aye]]/(Table1[[#This Row],[Opp_Aye]]+Table1[[#This Row],[Opp_No]]))</f>
        <v>0.92817679558011046</v>
      </c>
      <c r="CH1631" s="36">
        <f>IF(OR(Table1[[#This Row],[Gov_Share]]="",Table1[[#This Row],[Opp_Share]]=""),"",ABS(Table1[[#This Row],[Gov_Share]]-Table1[[#This Row],[Opp_Share]]))</f>
        <v>0.74233608761550873</v>
      </c>
      <c r="CI1631" s="36">
        <f>IF(Table1[[#This Row],[Gov_Aye]]+Table1[[#This Row],[Gov_No]]=0,"",ABS(Table1[[#This Row],[Gov_Aye]]-Table1[[#This Row],[Gov_No]])/(Table1[[#This Row],[Gov_Aye]]+Table1[[#This Row],[Gov_No]]))</f>
        <v>0.62831858407079644</v>
      </c>
      <c r="CJ1631" s="36">
        <f>IF(Table1[[#This Row],[Opp_Aye]]+Table1[[#This Row],[Opp_No]]=0,"",ABS(Table1[[#This Row],[Opp_Aye]]-Table1[[#This Row],[Opp_No]])/(Table1[[#This Row],[Opp_Aye]]+Table1[[#This Row],[Opp_No]]))</f>
        <v>0.85635359116022103</v>
      </c>
      <c r="CK16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0.72983371093916982</v>
      </c>
    </row>
    <row r="1632" spans="1:89" ht="29.5" x14ac:dyDescent="0.75">
      <c r="A1632" s="2">
        <v>564</v>
      </c>
      <c r="B1632" s="15">
        <v>43481</v>
      </c>
      <c r="C1632" s="16">
        <v>0</v>
      </c>
      <c r="D1632" s="2">
        <v>295</v>
      </c>
      <c r="E1632" s="19" t="s">
        <v>146</v>
      </c>
      <c r="F1632" s="2" t="s">
        <v>1922</v>
      </c>
      <c r="G1632" s="2"/>
      <c r="H1632" s="2">
        <v>577</v>
      </c>
      <c r="I1632" s="2">
        <v>20</v>
      </c>
      <c r="J1632" s="2">
        <v>0</v>
      </c>
      <c r="K1632" s="2">
        <v>0</v>
      </c>
      <c r="L1632" s="2">
        <v>0</v>
      </c>
      <c r="M1632" s="3">
        <v>288</v>
      </c>
      <c r="N1632" s="2">
        <v>6</v>
      </c>
      <c r="O1632" s="2">
        <v>0</v>
      </c>
      <c r="P1632" s="2">
        <v>1</v>
      </c>
      <c r="Q1632" s="2">
        <v>3</v>
      </c>
      <c r="R1632" s="4">
        <v>230</v>
      </c>
      <c r="S1632" s="2">
        <v>10</v>
      </c>
      <c r="T1632" s="2">
        <v>4</v>
      </c>
      <c r="U1632" s="2">
        <v>0</v>
      </c>
      <c r="V1632" s="2">
        <v>35</v>
      </c>
      <c r="W1632" s="2">
        <v>0</v>
      </c>
      <c r="X1632" s="2">
        <v>0</v>
      </c>
      <c r="Y1632" s="2">
        <v>0</v>
      </c>
      <c r="Z1632" s="2">
        <v>0</v>
      </c>
      <c r="AA1632" s="2">
        <v>0</v>
      </c>
      <c r="AB1632" s="2">
        <v>0</v>
      </c>
      <c r="AC1632" s="2">
        <v>0</v>
      </c>
      <c r="AD1632" s="2">
        <v>0</v>
      </c>
      <c r="AE1632" s="2">
        <v>0</v>
      </c>
      <c r="AF1632" s="2">
        <v>0</v>
      </c>
      <c r="AG1632" s="3">
        <v>14</v>
      </c>
      <c r="AH1632" s="2">
        <v>3</v>
      </c>
      <c r="AI1632" s="2">
        <v>0</v>
      </c>
      <c r="AJ1632" s="2">
        <v>0</v>
      </c>
      <c r="AK1632" s="2">
        <v>0</v>
      </c>
      <c r="AL1632" s="4">
        <v>3</v>
      </c>
      <c r="AM1632" s="2">
        <v>0</v>
      </c>
      <c r="AN1632" s="2">
        <v>0</v>
      </c>
      <c r="AO1632" s="2">
        <v>0</v>
      </c>
      <c r="AP1632" s="2">
        <v>0</v>
      </c>
      <c r="AQ1632" s="2">
        <v>0</v>
      </c>
      <c r="AR1632" s="2">
        <v>0</v>
      </c>
      <c r="AS1632" s="2">
        <v>0</v>
      </c>
      <c r="AT1632" s="2">
        <v>0</v>
      </c>
      <c r="AU1632" s="2">
        <v>0</v>
      </c>
      <c r="AV1632" s="2">
        <v>0</v>
      </c>
      <c r="AW1632" s="2">
        <v>0</v>
      </c>
      <c r="AX1632" s="2">
        <v>0</v>
      </c>
      <c r="AY1632" s="2">
        <v>0</v>
      </c>
      <c r="AZ1632" s="2">
        <v>0</v>
      </c>
      <c r="BA1632" s="44">
        <v>14</v>
      </c>
      <c r="BB1632" s="2">
        <v>3</v>
      </c>
      <c r="BC1632" s="2">
        <v>0</v>
      </c>
      <c r="BD1632" s="2">
        <v>0</v>
      </c>
      <c r="BE1632" s="2">
        <v>0</v>
      </c>
      <c r="BF1632" s="45">
        <v>3</v>
      </c>
      <c r="BG1632" s="2">
        <v>0</v>
      </c>
      <c r="BH1632" s="2">
        <v>0</v>
      </c>
      <c r="BI1632" s="2">
        <v>0</v>
      </c>
      <c r="BJ1632" s="2">
        <v>0</v>
      </c>
      <c r="BK1632" s="2">
        <v>0</v>
      </c>
      <c r="BL1632" s="2">
        <v>0</v>
      </c>
      <c r="BM1632" s="2">
        <v>0</v>
      </c>
      <c r="BN1632" s="2">
        <v>0</v>
      </c>
      <c r="BO1632" s="2">
        <v>0</v>
      </c>
      <c r="BP1632" s="2">
        <v>0</v>
      </c>
      <c r="BQ1632" s="2">
        <v>0</v>
      </c>
      <c r="BR1632" s="2">
        <v>20</v>
      </c>
      <c r="BS1632" s="2">
        <v>597</v>
      </c>
      <c r="BT1632" s="2">
        <v>0.03</v>
      </c>
      <c r="BU1632" s="5">
        <v>0.92</v>
      </c>
      <c r="BV1632" s="5">
        <f>IFERROR($BF1632/($AL1632+$R1632), "No Votes")</f>
        <v>1.2875536480686695E-2</v>
      </c>
      <c r="BW1632" s="5">
        <f>IFERROR($BA1632/($AG1632+$M1632), "No Votes")</f>
        <v>4.6357615894039736E-2</v>
      </c>
      <c r="BX1632" t="s">
        <v>2157</v>
      </c>
      <c r="BY1632" s="5" t="s">
        <v>2086</v>
      </c>
      <c r="BZ1632" s="5" t="s">
        <v>2088</v>
      </c>
      <c r="CA1632" s="28" t="str">
        <f>IF(Table1[[#This Row],[Party]]="Labour","Conservative","Labour")</f>
        <v>Labour</v>
      </c>
      <c r="CB1632" s="28" cm="1">
        <f t="array" ref="CB16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632" s="28" cm="1">
        <f t="array" ref="CC16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14</v>
      </c>
      <c r="CD1632" s="28">
        <f>IF(TRIM(Table1[[#This Row],[Party]])="Labour",Table1[[#This Row],[Conservative_Aye]],Table1[[#This Row],[Labour_Aye]])</f>
        <v>230</v>
      </c>
      <c r="CE1632" s="28">
        <f>IF(TRIM(Table1[[#This Row],[Party]])="Labour",Table1[[#This Row],[Conservative_No]],Table1[[#This Row],[Labour_No]])</f>
        <v>3</v>
      </c>
      <c r="CF1632" s="36">
        <f>IF(Table1[[#This Row],[Gov_Aye]]+Table1[[#This Row],[Gov_No]]=0,"",Table1[[#This Row],[Gov_Aye]]/(Table1[[#This Row],[Gov_Aye]]+Table1[[#This Row],[Gov_No]]))</f>
        <v>0.95364238410596025</v>
      </c>
      <c r="CG1632" s="36">
        <f>IF(Table1[[#This Row],[Opp_Aye]]+Table1[[#This Row],[Opp_No]]=0,"",Table1[[#This Row],[Opp_Aye]]/(Table1[[#This Row],[Opp_Aye]]+Table1[[#This Row],[Opp_No]]))</f>
        <v>0.98712446351931327</v>
      </c>
      <c r="CH1632" s="36">
        <f>IF(OR(Table1[[#This Row],[Gov_Share]]="",Table1[[#This Row],[Opp_Share]]=""),"",ABS(Table1[[#This Row],[Gov_Share]]-Table1[[#This Row],[Opp_Share]]))</f>
        <v>3.3482079413353016E-2</v>
      </c>
      <c r="CI1632" s="36">
        <f>IF(Table1[[#This Row],[Gov_Aye]]+Table1[[#This Row],[Gov_No]]=0,"",ABS(Table1[[#This Row],[Gov_Aye]]-Table1[[#This Row],[Gov_No]])/(Table1[[#This Row],[Gov_Aye]]+Table1[[#This Row],[Gov_No]]))</f>
        <v>0.9072847682119205</v>
      </c>
      <c r="CJ1632" s="36">
        <f>IF(Table1[[#This Row],[Opp_Aye]]+Table1[[#This Row],[Opp_No]]=0,"",ABS(Table1[[#This Row],[Opp_Aye]]-Table1[[#This Row],[Opp_No]])/(Table1[[#This Row],[Opp_Aye]]+Table1[[#This Row],[Opp_No]]))</f>
        <v>0.97424892703862664</v>
      </c>
      <c r="CK16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3.3361508796027235E-2</v>
      </c>
    </row>
    <row r="1633" spans="1:89" ht="29.5" hidden="1" x14ac:dyDescent="0.75">
      <c r="A1633" s="2">
        <v>500</v>
      </c>
      <c r="B1633" s="15">
        <v>43300</v>
      </c>
      <c r="C1633" s="16">
        <v>0.61458333333333337</v>
      </c>
      <c r="D1633" s="2">
        <v>232</v>
      </c>
      <c r="E1633" s="19" t="s">
        <v>1869</v>
      </c>
      <c r="F1633" s="2"/>
      <c r="G1633" s="2"/>
      <c r="H1633" s="2">
        <v>22</v>
      </c>
      <c r="I1633" s="2">
        <v>79</v>
      </c>
      <c r="J1633" s="2">
        <v>0</v>
      </c>
      <c r="K1633" s="2">
        <v>0</v>
      </c>
      <c r="L1633" s="2">
        <v>0</v>
      </c>
      <c r="M1633" s="3">
        <v>0</v>
      </c>
      <c r="N1633" s="2">
        <v>0</v>
      </c>
      <c r="O1633" s="2">
        <v>0</v>
      </c>
      <c r="P1633" s="2">
        <v>1</v>
      </c>
      <c r="Q1633" s="2">
        <v>1</v>
      </c>
      <c r="R1633" s="4">
        <v>20</v>
      </c>
      <c r="S1633" s="2">
        <v>0</v>
      </c>
      <c r="T1633" s="2">
        <v>0</v>
      </c>
      <c r="U1633" s="2">
        <v>0</v>
      </c>
      <c r="V1633" s="2">
        <v>0</v>
      </c>
      <c r="W1633" s="2">
        <v>0</v>
      </c>
      <c r="X1633" s="2">
        <v>0</v>
      </c>
      <c r="Y1633" s="2">
        <v>0</v>
      </c>
      <c r="Z1633" s="2">
        <v>0</v>
      </c>
      <c r="AA1633" s="2">
        <v>0</v>
      </c>
      <c r="AB1633" s="2">
        <v>0</v>
      </c>
      <c r="AC1633" s="2">
        <v>0</v>
      </c>
      <c r="AD1633" s="2">
        <v>0</v>
      </c>
      <c r="AE1633" s="2">
        <v>0</v>
      </c>
      <c r="AF1633" s="2">
        <v>0</v>
      </c>
      <c r="AG1633" s="3">
        <v>70</v>
      </c>
      <c r="AH1633" s="2">
        <v>1</v>
      </c>
      <c r="AI1633" s="2">
        <v>0</v>
      </c>
      <c r="AJ1633" s="2">
        <v>0</v>
      </c>
      <c r="AK1633" s="2">
        <v>0</v>
      </c>
      <c r="AL1633" s="4">
        <v>5</v>
      </c>
      <c r="AM1633" s="2">
        <v>3</v>
      </c>
      <c r="AN1633" s="2">
        <v>0</v>
      </c>
      <c r="AO1633" s="2">
        <v>0</v>
      </c>
      <c r="AP1633" s="2">
        <v>0</v>
      </c>
      <c r="AQ1633" s="2">
        <v>0</v>
      </c>
      <c r="AR1633" s="2">
        <v>0</v>
      </c>
      <c r="AS1633" s="2">
        <v>0</v>
      </c>
      <c r="AT1633" s="2">
        <v>0</v>
      </c>
      <c r="AU1633" s="2">
        <v>0</v>
      </c>
      <c r="AV1633" s="2">
        <v>0</v>
      </c>
      <c r="AW1633" s="2">
        <v>0</v>
      </c>
      <c r="AX1633" s="2">
        <v>0</v>
      </c>
      <c r="AY1633" s="2">
        <v>0</v>
      </c>
      <c r="AZ1633" s="2">
        <v>0</v>
      </c>
      <c r="BA1633" s="2">
        <v>0</v>
      </c>
      <c r="BB1633" s="2">
        <v>0</v>
      </c>
      <c r="BC1633" s="2">
        <v>0</v>
      </c>
      <c r="BD1633" s="2">
        <v>0</v>
      </c>
      <c r="BE1633" s="2">
        <v>0</v>
      </c>
      <c r="BF1633" s="2">
        <v>5</v>
      </c>
      <c r="BG1633" s="2">
        <v>0</v>
      </c>
      <c r="BH1633" s="2">
        <v>0</v>
      </c>
      <c r="BI1633" s="2">
        <v>0</v>
      </c>
      <c r="BJ1633" s="2">
        <v>0</v>
      </c>
      <c r="BK1633" s="2">
        <v>0</v>
      </c>
      <c r="BL1633" s="2">
        <v>0</v>
      </c>
      <c r="BM1633" s="2">
        <v>0</v>
      </c>
      <c r="BN1633" s="2">
        <v>0</v>
      </c>
      <c r="BO1633" s="2">
        <v>0</v>
      </c>
      <c r="BP1633" s="2">
        <v>0</v>
      </c>
      <c r="BQ1633" s="2">
        <v>0</v>
      </c>
      <c r="BR1633" s="2">
        <v>5</v>
      </c>
      <c r="BS1633" s="2">
        <v>101</v>
      </c>
      <c r="BT1633" s="2">
        <v>4.9504949999999999E-2</v>
      </c>
      <c r="BU1633" s="5">
        <v>0.16</v>
      </c>
      <c r="BV1633" s="5">
        <f>IFERROR($BF1633/($AL1633+$R1633), "No Votes")</f>
        <v>0.2</v>
      </c>
      <c r="BW1633" s="5">
        <f>IFERROR($BA1633/($AG1633+$M1633), "No Votes")</f>
        <v>0</v>
      </c>
      <c r="BX1633" s="2"/>
      <c r="BY1633" s="5" t="s">
        <v>2086</v>
      </c>
      <c r="BZ1633" s="5" t="s">
        <v>2088</v>
      </c>
      <c r="CA1633" s="28" t="str">
        <f>IF(Table1[[#This Row],[Party]]="Labour","Conservative","Labour")</f>
        <v>Labour</v>
      </c>
      <c r="CB1633" s="28" cm="1">
        <f t="array" ref="CB16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33" s="28" cm="1">
        <f t="array" ref="CC16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70</v>
      </c>
      <c r="CD1633" s="28">
        <f>IF(TRIM(Table1[[#This Row],[Party]])="Labour",Table1[[#This Row],[Conservative_Aye]],Table1[[#This Row],[Labour_Aye]])</f>
        <v>20</v>
      </c>
      <c r="CE1633" s="28">
        <f>IF(TRIM(Table1[[#This Row],[Party]])="Labour",Table1[[#This Row],[Conservative_No]],Table1[[#This Row],[Labour_No]])</f>
        <v>5</v>
      </c>
      <c r="CF1633" s="36">
        <f>IF(Table1[[#This Row],[Gov_Aye]]+Table1[[#This Row],[Gov_No]]=0,"",Table1[[#This Row],[Gov_Aye]]/(Table1[[#This Row],[Gov_Aye]]+Table1[[#This Row],[Gov_No]]))</f>
        <v>0</v>
      </c>
      <c r="CG1633" s="36">
        <f>IF(Table1[[#This Row],[Opp_Aye]]+Table1[[#This Row],[Opp_No]]=0,"",Table1[[#This Row],[Opp_Aye]]/(Table1[[#This Row],[Opp_Aye]]+Table1[[#This Row],[Opp_No]]))</f>
        <v>0.8</v>
      </c>
      <c r="CH1633" s="36">
        <f>IF(OR(Table1[[#This Row],[Gov_Share]]="",Table1[[#This Row],[Opp_Share]]=""),"",ABS(Table1[[#This Row],[Gov_Share]]-Table1[[#This Row],[Opp_Share]]))</f>
        <v>0.8</v>
      </c>
      <c r="CI1633" s="36">
        <f>IF(Table1[[#This Row],[Gov_Aye]]+Table1[[#This Row],[Gov_No]]=0,"",ABS(Table1[[#This Row],[Gov_Aye]]-Table1[[#This Row],[Gov_No]])/(Table1[[#This Row],[Gov_Aye]]+Table1[[#This Row],[Gov_No]]))</f>
        <v>1</v>
      </c>
      <c r="CJ1633" s="36">
        <f>IF(Table1[[#This Row],[Opp_Aye]]+Table1[[#This Row],[Opp_No]]=0,"",ABS(Table1[[#This Row],[Opp_Aye]]-Table1[[#This Row],[Opp_No]])/(Table1[[#This Row],[Opp_Aye]]+Table1[[#This Row],[Opp_No]]))</f>
        <v>0.6</v>
      </c>
      <c r="CK16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0.71744471744471749</v>
      </c>
    </row>
    <row r="1634" spans="1:89" x14ac:dyDescent="0.75">
      <c r="A1634" s="2">
        <v>1580</v>
      </c>
      <c r="B1634" s="15">
        <v>45104</v>
      </c>
      <c r="C1634" s="16">
        <v>0.57499999999999996</v>
      </c>
      <c r="D1634" s="2">
        <v>272</v>
      </c>
      <c r="E1634" s="19" t="s">
        <v>1873</v>
      </c>
      <c r="F1634" s="2"/>
      <c r="G1634" s="2"/>
      <c r="H1634" s="2">
        <v>34</v>
      </c>
      <c r="I1634" s="2">
        <v>40</v>
      </c>
      <c r="J1634" s="2">
        <v>0</v>
      </c>
      <c r="K1634" s="2">
        <v>0</v>
      </c>
      <c r="L1634" s="2">
        <v>0</v>
      </c>
      <c r="M1634" s="3">
        <v>25</v>
      </c>
      <c r="N1634" s="2">
        <v>6</v>
      </c>
      <c r="O1634" s="2">
        <v>0</v>
      </c>
      <c r="P1634" s="2">
        <v>0</v>
      </c>
      <c r="Q1634" s="2">
        <v>1</v>
      </c>
      <c r="R1634" s="4">
        <v>0</v>
      </c>
      <c r="S1634" s="2">
        <v>0</v>
      </c>
      <c r="T1634" s="2">
        <v>0</v>
      </c>
      <c r="U1634" s="2">
        <v>0</v>
      </c>
      <c r="V1634" s="2">
        <v>0</v>
      </c>
      <c r="W1634" s="2">
        <v>0</v>
      </c>
      <c r="X1634" s="2">
        <v>0</v>
      </c>
      <c r="Y1634" s="2">
        <v>1</v>
      </c>
      <c r="Z1634" s="2">
        <v>0</v>
      </c>
      <c r="AA1634" s="2">
        <v>0</v>
      </c>
      <c r="AB1634" s="2">
        <v>0</v>
      </c>
      <c r="AC1634" s="2">
        <v>0</v>
      </c>
      <c r="AD1634" s="2">
        <v>0</v>
      </c>
      <c r="AE1634" s="2">
        <v>1</v>
      </c>
      <c r="AF1634" s="2">
        <v>0</v>
      </c>
      <c r="AG1634" s="3">
        <v>10</v>
      </c>
      <c r="AH1634" s="2">
        <v>0</v>
      </c>
      <c r="AI1634" s="2">
        <v>0</v>
      </c>
      <c r="AJ1634" s="2">
        <v>1</v>
      </c>
      <c r="AK1634" s="2">
        <v>2</v>
      </c>
      <c r="AL1634" s="4">
        <v>25</v>
      </c>
      <c r="AM1634" s="2">
        <v>0</v>
      </c>
      <c r="AN1634" s="2">
        <v>0</v>
      </c>
      <c r="AO1634" s="2">
        <v>0</v>
      </c>
      <c r="AP1634" s="2">
        <v>0</v>
      </c>
      <c r="AQ1634" s="2">
        <v>0</v>
      </c>
      <c r="AR1634" s="2">
        <v>0</v>
      </c>
      <c r="AS1634" s="2">
        <v>0</v>
      </c>
      <c r="AT1634" s="2">
        <v>0</v>
      </c>
      <c r="AU1634" s="2">
        <v>0</v>
      </c>
      <c r="AV1634" s="2">
        <v>0</v>
      </c>
      <c r="AW1634" s="2">
        <v>0</v>
      </c>
      <c r="AX1634" s="2">
        <v>0</v>
      </c>
      <c r="AY1634" s="2">
        <v>0</v>
      </c>
      <c r="AZ1634" s="2">
        <v>0</v>
      </c>
      <c r="BA1634" s="2">
        <v>10</v>
      </c>
      <c r="BB1634" s="2">
        <v>0</v>
      </c>
      <c r="BC1634" s="2">
        <v>0</v>
      </c>
      <c r="BD1634" s="2">
        <v>0</v>
      </c>
      <c r="BE1634" s="2">
        <v>1</v>
      </c>
      <c r="BF1634" s="2">
        <v>0</v>
      </c>
      <c r="BG1634" s="2">
        <v>0</v>
      </c>
      <c r="BH1634" s="2">
        <v>0</v>
      </c>
      <c r="BI1634" s="2">
        <v>0</v>
      </c>
      <c r="BJ1634" s="2">
        <v>0</v>
      </c>
      <c r="BK1634" s="2">
        <v>0</v>
      </c>
      <c r="BL1634" s="2">
        <v>0</v>
      </c>
      <c r="BM1634" s="2">
        <v>0</v>
      </c>
      <c r="BN1634" s="2">
        <v>0</v>
      </c>
      <c r="BO1634" s="2">
        <v>0</v>
      </c>
      <c r="BP1634" s="2">
        <v>0</v>
      </c>
      <c r="BQ1634" s="2">
        <v>0</v>
      </c>
      <c r="BR1634" s="2">
        <v>11</v>
      </c>
      <c r="BS1634" s="2">
        <v>72</v>
      </c>
      <c r="BT1634" s="2">
        <v>0.152777778</v>
      </c>
      <c r="BU1634" s="5">
        <v>0.11</v>
      </c>
      <c r="BV1634" s="5">
        <f>IFERROR($BF1634/($AL1634+$R1634), "No Votes")</f>
        <v>0</v>
      </c>
      <c r="BW1634" s="5">
        <f>IFERROR($BA1634/($AG1634+$M1634), "No Votes")</f>
        <v>0.2857142857142857</v>
      </c>
      <c r="BX1634" t="s">
        <v>2157</v>
      </c>
      <c r="BY1634" s="5" t="s">
        <v>2096</v>
      </c>
      <c r="BZ1634" s="5" t="s">
        <v>2088</v>
      </c>
      <c r="CA1634" s="28" t="str">
        <f>IF(Table1[[#This Row],[Party]]="Labour","Conservative","Labour")</f>
        <v>Labour</v>
      </c>
      <c r="CB1634" s="28" cm="1">
        <f t="array" ref="CB16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v>
      </c>
      <c r="CC1634" s="28" cm="1">
        <f t="array" ref="CC16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10</v>
      </c>
      <c r="CD1634" s="28">
        <f>IF(TRIM(Table1[[#This Row],[Party]])="Labour",Table1[[#This Row],[Conservative_Aye]],Table1[[#This Row],[Labour_Aye]])</f>
        <v>0</v>
      </c>
      <c r="CE1634" s="28">
        <f>IF(TRIM(Table1[[#This Row],[Party]])="Labour",Table1[[#This Row],[Conservative_No]],Table1[[#This Row],[Labour_No]])</f>
        <v>25</v>
      </c>
      <c r="CF1634" s="36">
        <f>IF(Table1[[#This Row],[Gov_Aye]]+Table1[[#This Row],[Gov_No]]=0,"",Table1[[#This Row],[Gov_Aye]]/(Table1[[#This Row],[Gov_Aye]]+Table1[[#This Row],[Gov_No]]))</f>
        <v>0.7142857142857143</v>
      </c>
      <c r="CG1634" s="36">
        <f>IF(Table1[[#This Row],[Opp_Aye]]+Table1[[#This Row],[Opp_No]]=0,"",Table1[[#This Row],[Opp_Aye]]/(Table1[[#This Row],[Opp_Aye]]+Table1[[#This Row],[Opp_No]]))</f>
        <v>0</v>
      </c>
      <c r="CH1634" s="36">
        <f>IF(OR(Table1[[#This Row],[Gov_Share]]="",Table1[[#This Row],[Opp_Share]]=""),"",ABS(Table1[[#This Row],[Gov_Share]]-Table1[[#This Row],[Opp_Share]]))</f>
        <v>0.7142857142857143</v>
      </c>
      <c r="CI1634" s="36">
        <f>IF(Table1[[#This Row],[Gov_Aye]]+Table1[[#This Row],[Gov_No]]=0,"",ABS(Table1[[#This Row],[Gov_Aye]]-Table1[[#This Row],[Gov_No]])/(Table1[[#This Row],[Gov_Aye]]+Table1[[#This Row],[Gov_No]]))</f>
        <v>0.42857142857142855</v>
      </c>
      <c r="CJ1634" s="36">
        <f>IF(Table1[[#This Row],[Opp_Aye]]+Table1[[#This Row],[Opp_No]]=0,"",ABS(Table1[[#This Row],[Opp_Aye]]-Table1[[#This Row],[Opp_No]])/(Table1[[#This Row],[Opp_Aye]]+Table1[[#This Row],[Opp_No]]))</f>
        <v>1</v>
      </c>
      <c r="CK16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0.7142857142857143</v>
      </c>
    </row>
    <row r="1635" spans="1:89" ht="29.5" hidden="1" x14ac:dyDescent="0.75">
      <c r="A1635" s="2">
        <v>117</v>
      </c>
      <c r="B1635" s="15">
        <v>42571</v>
      </c>
      <c r="C1635" s="16">
        <v>0.55138888888888893</v>
      </c>
      <c r="D1635" s="2">
        <v>50</v>
      </c>
      <c r="E1635" s="19" t="s">
        <v>1848</v>
      </c>
      <c r="F1635" s="2"/>
      <c r="G1635" s="2"/>
      <c r="H1635" s="2">
        <v>74</v>
      </c>
      <c r="I1635" s="2">
        <v>81</v>
      </c>
      <c r="J1635" s="2">
        <v>0</v>
      </c>
      <c r="K1635" s="2">
        <v>0</v>
      </c>
      <c r="L1635" s="2">
        <v>0</v>
      </c>
      <c r="M1635" s="3">
        <v>1</v>
      </c>
      <c r="N1635" s="2">
        <v>0</v>
      </c>
      <c r="O1635" s="2">
        <v>0</v>
      </c>
      <c r="P1635" s="2">
        <v>1</v>
      </c>
      <c r="Q1635" s="2">
        <v>1</v>
      </c>
      <c r="R1635" s="4">
        <v>15</v>
      </c>
      <c r="S1635" s="2">
        <v>5</v>
      </c>
      <c r="T1635" s="2">
        <v>3</v>
      </c>
      <c r="U1635" s="2">
        <v>0</v>
      </c>
      <c r="V1635" s="2">
        <v>45</v>
      </c>
      <c r="W1635" s="2">
        <v>3</v>
      </c>
      <c r="X1635" s="2">
        <v>0</v>
      </c>
      <c r="Y1635" s="2">
        <v>0</v>
      </c>
      <c r="Z1635" s="2">
        <v>0</v>
      </c>
      <c r="AA1635" s="2">
        <v>0</v>
      </c>
      <c r="AB1635" s="2">
        <v>0</v>
      </c>
      <c r="AC1635" s="2">
        <v>0</v>
      </c>
      <c r="AD1635" s="2">
        <v>0</v>
      </c>
      <c r="AE1635" s="2">
        <v>0</v>
      </c>
      <c r="AF1635" s="2">
        <v>0</v>
      </c>
      <c r="AG1635" s="3">
        <v>69</v>
      </c>
      <c r="AH1635" s="2">
        <v>3</v>
      </c>
      <c r="AI1635" s="2">
        <v>0</v>
      </c>
      <c r="AJ1635" s="2">
        <v>0</v>
      </c>
      <c r="AK1635" s="2">
        <v>0</v>
      </c>
      <c r="AL1635" s="4">
        <v>7</v>
      </c>
      <c r="AM1635" s="2">
        <v>0</v>
      </c>
      <c r="AN1635" s="2">
        <v>0</v>
      </c>
      <c r="AO1635" s="2">
        <v>0</v>
      </c>
      <c r="AP1635" s="2">
        <v>0</v>
      </c>
      <c r="AQ1635" s="2">
        <v>0</v>
      </c>
      <c r="AR1635" s="2">
        <v>0</v>
      </c>
      <c r="AS1635" s="2">
        <v>0</v>
      </c>
      <c r="AT1635" s="2">
        <v>0</v>
      </c>
      <c r="AU1635" s="2">
        <v>0</v>
      </c>
      <c r="AV1635" s="2">
        <v>2</v>
      </c>
      <c r="AW1635" s="2">
        <v>0</v>
      </c>
      <c r="AX1635" s="2">
        <v>0</v>
      </c>
      <c r="AY1635" s="2">
        <v>0</v>
      </c>
      <c r="AZ1635" s="2">
        <v>0</v>
      </c>
      <c r="BA1635" s="2">
        <v>1</v>
      </c>
      <c r="BB1635" s="2">
        <v>0</v>
      </c>
      <c r="BC1635" s="2">
        <v>0</v>
      </c>
      <c r="BD1635" s="2">
        <v>0</v>
      </c>
      <c r="BE1635" s="2">
        <v>0</v>
      </c>
      <c r="BF1635" s="2">
        <v>7</v>
      </c>
      <c r="BG1635" s="2">
        <v>0</v>
      </c>
      <c r="BH1635" s="2">
        <v>0</v>
      </c>
      <c r="BI1635" s="2">
        <v>0</v>
      </c>
      <c r="BJ1635" s="2">
        <v>0</v>
      </c>
      <c r="BK1635" s="2">
        <v>0</v>
      </c>
      <c r="BL1635" s="2">
        <v>0</v>
      </c>
      <c r="BM1635" s="2">
        <v>0</v>
      </c>
      <c r="BN1635" s="2">
        <v>0</v>
      </c>
      <c r="BO1635" s="2">
        <v>0</v>
      </c>
      <c r="BP1635" s="2">
        <v>0</v>
      </c>
      <c r="BQ1635" s="2">
        <v>0</v>
      </c>
      <c r="BR1635" s="2">
        <v>8</v>
      </c>
      <c r="BS1635" s="2">
        <v>155</v>
      </c>
      <c r="BT1635" s="2">
        <v>5.1612903000000002E-2</v>
      </c>
      <c r="BU1635" s="5">
        <v>0.24</v>
      </c>
      <c r="BV1635" s="5">
        <f>IFERROR($BF1635/($AL1635+$R1635), "No Votes")</f>
        <v>0.31818181818181818</v>
      </c>
      <c r="BW1635" s="5">
        <f>IFERROR($BA1635/($AG1635+$M1635), "No Votes")</f>
        <v>1.4285714285714285E-2</v>
      </c>
      <c r="BX1635" s="2"/>
      <c r="BY1635" s="5" t="s">
        <v>2086</v>
      </c>
      <c r="BZ1635" s="5" t="s">
        <v>2088</v>
      </c>
      <c r="CA1635" s="28" t="str">
        <f>IF(Table1[[#This Row],[Party]]="Labour","Conservative","Labour")</f>
        <v>Labour</v>
      </c>
      <c r="CB1635" s="28" cm="1">
        <f t="array" ref="CB16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635" s="28" cm="1">
        <f t="array" ref="CC16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69</v>
      </c>
      <c r="CD1635" s="28">
        <f>IF(TRIM(Table1[[#This Row],[Party]])="Labour",Table1[[#This Row],[Conservative_Aye]],Table1[[#This Row],[Labour_Aye]])</f>
        <v>15</v>
      </c>
      <c r="CE1635" s="28">
        <f>IF(TRIM(Table1[[#This Row],[Party]])="Labour",Table1[[#This Row],[Conservative_No]],Table1[[#This Row],[Labour_No]])</f>
        <v>7</v>
      </c>
      <c r="CF1635" s="36">
        <f>IF(Table1[[#This Row],[Gov_Aye]]+Table1[[#This Row],[Gov_No]]=0,"",Table1[[#This Row],[Gov_Aye]]/(Table1[[#This Row],[Gov_Aye]]+Table1[[#This Row],[Gov_No]]))</f>
        <v>1.4285714285714285E-2</v>
      </c>
      <c r="CG1635" s="36">
        <f>IF(Table1[[#This Row],[Opp_Aye]]+Table1[[#This Row],[Opp_No]]=0,"",Table1[[#This Row],[Opp_Aye]]/(Table1[[#This Row],[Opp_Aye]]+Table1[[#This Row],[Opp_No]]))</f>
        <v>0.68181818181818177</v>
      </c>
      <c r="CH1635" s="36">
        <f>IF(OR(Table1[[#This Row],[Gov_Share]]="",Table1[[#This Row],[Opp_Share]]=""),"",ABS(Table1[[#This Row],[Gov_Share]]-Table1[[#This Row],[Opp_Share]]))</f>
        <v>0.66753246753246753</v>
      </c>
      <c r="CI1635" s="36">
        <f>IF(Table1[[#This Row],[Gov_Aye]]+Table1[[#This Row],[Gov_No]]=0,"",ABS(Table1[[#This Row],[Gov_Aye]]-Table1[[#This Row],[Gov_No]])/(Table1[[#This Row],[Gov_Aye]]+Table1[[#This Row],[Gov_No]]))</f>
        <v>0.97142857142857142</v>
      </c>
      <c r="CJ1635" s="36">
        <f>IF(Table1[[#This Row],[Opp_Aye]]+Table1[[#This Row],[Opp_No]]=0,"",ABS(Table1[[#This Row],[Opp_Aye]]-Table1[[#This Row],[Opp_No]])/(Table1[[#This Row],[Opp_Aye]]+Table1[[#This Row],[Opp_No]]))</f>
        <v>0.36363636363636365</v>
      </c>
      <c r="CK16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0.70399999999999996</v>
      </c>
    </row>
    <row r="1636" spans="1:89" ht="29.5" x14ac:dyDescent="0.75">
      <c r="A1636">
        <v>1858</v>
      </c>
      <c r="B1636" s="17">
        <v>45602</v>
      </c>
      <c r="C1636" s="18">
        <v>0.82986111111111116</v>
      </c>
      <c r="D1636">
        <v>32</v>
      </c>
      <c r="E1636" s="20" t="s">
        <v>1056</v>
      </c>
      <c r="H1636">
        <v>454</v>
      </c>
      <c r="I1636">
        <v>124</v>
      </c>
      <c r="J1636">
        <v>0</v>
      </c>
      <c r="K1636">
        <v>0</v>
      </c>
      <c r="L1636">
        <v>0</v>
      </c>
      <c r="M1636" s="3">
        <v>0</v>
      </c>
      <c r="N1636">
        <v>0</v>
      </c>
      <c r="O1636">
        <v>0</v>
      </c>
      <c r="P1636">
        <v>3</v>
      </c>
      <c r="Q1636">
        <v>12</v>
      </c>
      <c r="R1636" s="4">
        <v>366</v>
      </c>
      <c r="S1636">
        <v>63</v>
      </c>
      <c r="T1636">
        <v>4</v>
      </c>
      <c r="U1636">
        <v>0</v>
      </c>
      <c r="V1636">
        <v>0</v>
      </c>
      <c r="W1636">
        <v>1</v>
      </c>
      <c r="X1636">
        <v>0</v>
      </c>
      <c r="Y1636">
        <v>0</v>
      </c>
      <c r="Z1636">
        <v>0</v>
      </c>
      <c r="AA1636">
        <v>0</v>
      </c>
      <c r="AB1636">
        <v>1</v>
      </c>
      <c r="AC1636">
        <v>0</v>
      </c>
      <c r="AD1636">
        <v>0</v>
      </c>
      <c r="AE1636">
        <v>0</v>
      </c>
      <c r="AF1636">
        <v>0</v>
      </c>
      <c r="AG1636" s="3">
        <v>108</v>
      </c>
      <c r="AH1636">
        <v>3</v>
      </c>
      <c r="AI1636">
        <v>0</v>
      </c>
      <c r="AJ1636">
        <v>0</v>
      </c>
      <c r="AK1636">
        <v>0</v>
      </c>
      <c r="AL1636" s="4">
        <v>0</v>
      </c>
      <c r="AM1636">
        <v>0</v>
      </c>
      <c r="AN1636">
        <v>0</v>
      </c>
      <c r="AO1636">
        <v>3</v>
      </c>
      <c r="AP1636">
        <v>9</v>
      </c>
      <c r="AQ1636">
        <v>0</v>
      </c>
      <c r="AR1636">
        <v>0</v>
      </c>
      <c r="AS1636">
        <v>0</v>
      </c>
      <c r="AT1636">
        <v>1</v>
      </c>
      <c r="AU1636">
        <v>0</v>
      </c>
      <c r="AV1636">
        <v>0</v>
      </c>
      <c r="AW1636">
        <v>0</v>
      </c>
      <c r="AX1636">
        <v>0</v>
      </c>
      <c r="AY1636">
        <v>0</v>
      </c>
      <c r="AZ1636">
        <v>0</v>
      </c>
      <c r="BA1636" s="3">
        <v>0</v>
      </c>
      <c r="BB1636">
        <v>0</v>
      </c>
      <c r="BC1636">
        <v>0</v>
      </c>
      <c r="BD1636">
        <v>0</v>
      </c>
      <c r="BE1636">
        <v>0</v>
      </c>
      <c r="BF1636" s="4">
        <v>0</v>
      </c>
      <c r="BG1636">
        <v>0</v>
      </c>
      <c r="BH1636">
        <v>0</v>
      </c>
      <c r="BI1636">
        <v>0</v>
      </c>
      <c r="BJ1636">
        <v>0</v>
      </c>
      <c r="BK1636">
        <v>0</v>
      </c>
      <c r="BL1636">
        <v>0</v>
      </c>
      <c r="BM1636">
        <v>0</v>
      </c>
      <c r="BN1636">
        <v>0</v>
      </c>
      <c r="BO1636">
        <v>0</v>
      </c>
      <c r="BP1636">
        <v>0</v>
      </c>
      <c r="BQ1636">
        <v>0</v>
      </c>
      <c r="BR1636">
        <v>0</v>
      </c>
      <c r="BS1636">
        <v>574</v>
      </c>
      <c r="BT1636">
        <v>0</v>
      </c>
      <c r="BU1636" s="1">
        <v>0.88</v>
      </c>
      <c r="BV1636" s="5">
        <f>IFERROR($BF1636/($AL1636+$R1636), "No Votes")</f>
        <v>0</v>
      </c>
      <c r="BW1636" s="5">
        <f>IFERROR($BA1636/($AG1636+$M1636), "No Votes")</f>
        <v>0</v>
      </c>
      <c r="BX1636" t="s">
        <v>2157</v>
      </c>
      <c r="BY1636" s="5" t="s">
        <v>2098</v>
      </c>
      <c r="BZ1636" s="5" t="s">
        <v>2099</v>
      </c>
      <c r="CA1636" s="28" t="str">
        <f>IF(Table1[[#This Row],[Party]]="Labour","Conservative","Labour")</f>
        <v>Conservative</v>
      </c>
      <c r="CB1636" s="28" cm="1">
        <f t="array" ref="CB16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366</v>
      </c>
      <c r="CC1636" s="28" cm="1">
        <f t="array" ref="CC16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36" s="28">
        <f>IF(TRIM(Table1[[#This Row],[Party]])="Labour",Table1[[#This Row],[Conservative_Aye]],Table1[[#This Row],[Labour_Aye]])</f>
        <v>0</v>
      </c>
      <c r="CE1636" s="28">
        <f>IF(TRIM(Table1[[#This Row],[Party]])="Labour",Table1[[#This Row],[Conservative_No]],Table1[[#This Row],[Labour_No]])</f>
        <v>108</v>
      </c>
      <c r="CF1636" s="36">
        <f>IF(Table1[[#This Row],[Gov_Aye]]+Table1[[#This Row],[Gov_No]]=0,"",Table1[[#This Row],[Gov_Aye]]/(Table1[[#This Row],[Gov_Aye]]+Table1[[#This Row],[Gov_No]]))</f>
        <v>1</v>
      </c>
      <c r="CG1636" s="36">
        <f>IF(Table1[[#This Row],[Opp_Aye]]+Table1[[#This Row],[Opp_No]]=0,"",Table1[[#This Row],[Opp_Aye]]/(Table1[[#This Row],[Opp_Aye]]+Table1[[#This Row],[Opp_No]]))</f>
        <v>0</v>
      </c>
      <c r="CH1636" s="36">
        <f>IF(OR(Table1[[#This Row],[Gov_Share]]="",Table1[[#This Row],[Opp_Share]]=""),"",ABS(Table1[[#This Row],[Gov_Share]]-Table1[[#This Row],[Opp_Share]]))</f>
        <v>1</v>
      </c>
      <c r="CI1636" s="36">
        <f>IF(Table1[[#This Row],[Gov_Aye]]+Table1[[#This Row],[Gov_No]]=0,"",ABS(Table1[[#This Row],[Gov_Aye]]-Table1[[#This Row],[Gov_No]])/(Table1[[#This Row],[Gov_Aye]]+Table1[[#This Row],[Gov_No]]))</f>
        <v>1</v>
      </c>
      <c r="CJ1636" s="36">
        <f>IF(Table1[[#This Row],[Opp_Aye]]+Table1[[#This Row],[Opp_No]]=0,"",ABS(Table1[[#This Row],[Opp_Aye]]-Table1[[#This Row],[Opp_No]])/(Table1[[#This Row],[Opp_Aye]]+Table1[[#This Row],[Opp_No]]))</f>
        <v>1</v>
      </c>
      <c r="CK16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0.66770428015564198</v>
      </c>
    </row>
    <row r="1637" spans="1:89" hidden="1" x14ac:dyDescent="0.75">
      <c r="A1637" s="2">
        <v>115</v>
      </c>
      <c r="B1637" s="15">
        <v>42571</v>
      </c>
      <c r="C1637" s="16">
        <v>0</v>
      </c>
      <c r="D1637" s="2">
        <v>48</v>
      </c>
      <c r="E1637" s="19" t="s">
        <v>1597</v>
      </c>
      <c r="F1637" s="2"/>
      <c r="G1637" s="2"/>
      <c r="H1637" s="2">
        <v>312</v>
      </c>
      <c r="I1637" s="2">
        <v>56</v>
      </c>
      <c r="J1637" s="2">
        <v>0</v>
      </c>
      <c r="K1637" s="2">
        <v>0</v>
      </c>
      <c r="L1637" s="2">
        <v>0</v>
      </c>
      <c r="M1637" s="3">
        <v>300</v>
      </c>
      <c r="N1637" s="2">
        <v>7</v>
      </c>
      <c r="O1637" s="2">
        <v>0</v>
      </c>
      <c r="P1637" s="2">
        <v>0</v>
      </c>
      <c r="Q1637" s="2">
        <v>0</v>
      </c>
      <c r="R1637" s="4">
        <v>2</v>
      </c>
      <c r="S1637" s="2">
        <v>0</v>
      </c>
      <c r="T1637" s="2">
        <v>0</v>
      </c>
      <c r="U1637" s="2">
        <v>0</v>
      </c>
      <c r="V1637" s="2">
        <v>1</v>
      </c>
      <c r="W1637" s="2">
        <v>0</v>
      </c>
      <c r="X1637" s="2">
        <v>0</v>
      </c>
      <c r="Y1637" s="2">
        <v>0</v>
      </c>
      <c r="Z1637" s="2">
        <v>0</v>
      </c>
      <c r="AA1637" s="2">
        <v>0</v>
      </c>
      <c r="AB1637" s="2">
        <v>2</v>
      </c>
      <c r="AC1637" s="2">
        <v>0</v>
      </c>
      <c r="AD1637" s="2">
        <v>0</v>
      </c>
      <c r="AE1637" s="2">
        <v>0</v>
      </c>
      <c r="AF1637" s="2">
        <v>0</v>
      </c>
      <c r="AG1637" s="3">
        <v>0</v>
      </c>
      <c r="AH1637" s="2">
        <v>0</v>
      </c>
      <c r="AI1637" s="2">
        <v>0</v>
      </c>
      <c r="AJ1637" s="2">
        <v>1</v>
      </c>
      <c r="AK1637" s="2">
        <v>2</v>
      </c>
      <c r="AL1637" s="4">
        <v>4</v>
      </c>
      <c r="AM1637" s="2">
        <v>0</v>
      </c>
      <c r="AN1637" s="2">
        <v>3</v>
      </c>
      <c r="AO1637" s="2">
        <v>0</v>
      </c>
      <c r="AP1637" s="2">
        <v>45</v>
      </c>
      <c r="AQ1637" s="2">
        <v>1</v>
      </c>
      <c r="AR1637" s="2">
        <v>0</v>
      </c>
      <c r="AS1637" s="2">
        <v>0</v>
      </c>
      <c r="AT1637" s="2">
        <v>0</v>
      </c>
      <c r="AU1637" s="2">
        <v>0</v>
      </c>
      <c r="AV1637" s="2">
        <v>0</v>
      </c>
      <c r="AW1637" s="2">
        <v>0</v>
      </c>
      <c r="AX1637" s="2">
        <v>0</v>
      </c>
      <c r="AY1637" s="2">
        <v>0</v>
      </c>
      <c r="AZ1637" s="2">
        <v>0</v>
      </c>
      <c r="BA1637" s="2">
        <v>0</v>
      </c>
      <c r="BB1637" s="2">
        <v>0</v>
      </c>
      <c r="BC1637" s="2">
        <v>0</v>
      </c>
      <c r="BD1637" s="2">
        <v>0</v>
      </c>
      <c r="BE1637" s="2">
        <v>0</v>
      </c>
      <c r="BF1637" s="2">
        <v>2</v>
      </c>
      <c r="BG1637" s="2">
        <v>0</v>
      </c>
      <c r="BH1637" s="2">
        <v>0</v>
      </c>
      <c r="BI1637" s="2">
        <v>0</v>
      </c>
      <c r="BJ1637" s="2">
        <v>1</v>
      </c>
      <c r="BK1637" s="2">
        <v>0</v>
      </c>
      <c r="BL1637" s="2">
        <v>0</v>
      </c>
      <c r="BM1637" s="2">
        <v>0</v>
      </c>
      <c r="BN1637" s="2">
        <v>0</v>
      </c>
      <c r="BO1637" s="2">
        <v>0</v>
      </c>
      <c r="BP1637" s="2">
        <v>0</v>
      </c>
      <c r="BQ1637" s="2">
        <v>0</v>
      </c>
      <c r="BR1637" s="2">
        <v>3</v>
      </c>
      <c r="BS1637" s="2">
        <v>368</v>
      </c>
      <c r="BT1637" s="2">
        <v>8.1521739999999999E-3</v>
      </c>
      <c r="BU1637" s="5">
        <v>0.56999999999999995</v>
      </c>
      <c r="BV1637" s="5">
        <f>IFERROR($BF1637/($AL1637+$R1637), "No Votes")</f>
        <v>0.33333333333333331</v>
      </c>
      <c r="BW1637" s="5">
        <f>IFERROR($BA1637/($AG1637+$M1637), "No Votes")</f>
        <v>0</v>
      </c>
      <c r="BX1637" s="2"/>
      <c r="BY1637" s="5" t="s">
        <v>2086</v>
      </c>
      <c r="BZ1637" s="5" t="s">
        <v>2088</v>
      </c>
      <c r="CA1637" s="28" t="str">
        <f>IF(Table1[[#This Row],[Party]]="Labour","Conservative","Labour")</f>
        <v>Labour</v>
      </c>
      <c r="CB1637" s="28" cm="1">
        <f t="array" ref="CB16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1637" s="28" cm="1">
        <f t="array" ref="CC16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37" s="28">
        <f>IF(TRIM(Table1[[#This Row],[Party]])="Labour",Table1[[#This Row],[Conservative_Aye]],Table1[[#This Row],[Labour_Aye]])</f>
        <v>2</v>
      </c>
      <c r="CE1637" s="28">
        <f>IF(TRIM(Table1[[#This Row],[Party]])="Labour",Table1[[#This Row],[Conservative_No]],Table1[[#This Row],[Labour_No]])</f>
        <v>4</v>
      </c>
      <c r="CF1637" s="36">
        <f>IF(Table1[[#This Row],[Gov_Aye]]+Table1[[#This Row],[Gov_No]]=0,"",Table1[[#This Row],[Gov_Aye]]/(Table1[[#This Row],[Gov_Aye]]+Table1[[#This Row],[Gov_No]]))</f>
        <v>1</v>
      </c>
      <c r="CG1637" s="36">
        <f>IF(Table1[[#This Row],[Opp_Aye]]+Table1[[#This Row],[Opp_No]]=0,"",Table1[[#This Row],[Opp_Aye]]/(Table1[[#This Row],[Opp_Aye]]+Table1[[#This Row],[Opp_No]]))</f>
        <v>0.33333333333333331</v>
      </c>
      <c r="CH1637" s="36">
        <f>IF(OR(Table1[[#This Row],[Gov_Share]]="",Table1[[#This Row],[Opp_Share]]=""),"",ABS(Table1[[#This Row],[Gov_Share]]-Table1[[#This Row],[Opp_Share]]))</f>
        <v>0.66666666666666674</v>
      </c>
      <c r="CI1637" s="36">
        <f>IF(Table1[[#This Row],[Gov_Aye]]+Table1[[#This Row],[Gov_No]]=0,"",ABS(Table1[[#This Row],[Gov_Aye]]-Table1[[#This Row],[Gov_No]])/(Table1[[#This Row],[Gov_Aye]]+Table1[[#This Row],[Gov_No]]))</f>
        <v>1</v>
      </c>
      <c r="CJ1637" s="36">
        <f>IF(Table1[[#This Row],[Opp_Aye]]+Table1[[#This Row],[Opp_No]]=0,"",ABS(Table1[[#This Row],[Opp_Aye]]-Table1[[#This Row],[Opp_No]])/(Table1[[#This Row],[Opp_Aye]]+Table1[[#This Row],[Opp_No]]))</f>
        <v>0.33333333333333331</v>
      </c>
      <c r="CK16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0.66666666666666674</v>
      </c>
    </row>
    <row r="1638" spans="1:89" hidden="1" x14ac:dyDescent="0.75">
      <c r="A1638" s="2">
        <v>113</v>
      </c>
      <c r="B1638" s="15">
        <v>42569</v>
      </c>
      <c r="C1638" s="16">
        <v>0.91666666666666663</v>
      </c>
      <c r="D1638" s="2">
        <v>46</v>
      </c>
      <c r="E1638" s="19" t="s">
        <v>98</v>
      </c>
      <c r="F1638" s="2" t="s">
        <v>1992</v>
      </c>
      <c r="G1638" s="2" t="s">
        <v>2072</v>
      </c>
      <c r="H1638" s="2">
        <v>472</v>
      </c>
      <c r="I1638" s="2">
        <v>117</v>
      </c>
      <c r="J1638" s="2">
        <v>0</v>
      </c>
      <c r="K1638" s="2">
        <v>0</v>
      </c>
      <c r="L1638" s="2">
        <v>0</v>
      </c>
      <c r="M1638" s="3">
        <v>322</v>
      </c>
      <c r="N1638" s="2">
        <v>5</v>
      </c>
      <c r="O1638" s="2">
        <v>0</v>
      </c>
      <c r="P1638" s="2">
        <v>0</v>
      </c>
      <c r="Q1638" s="2">
        <v>1</v>
      </c>
      <c r="R1638" s="4">
        <v>141</v>
      </c>
      <c r="S1638" s="2">
        <v>0</v>
      </c>
      <c r="T1638" s="2">
        <v>0</v>
      </c>
      <c r="U1638" s="2">
        <v>0</v>
      </c>
      <c r="V1638" s="2">
        <v>0</v>
      </c>
      <c r="W1638" s="2">
        <v>0</v>
      </c>
      <c r="X1638" s="2">
        <v>0</v>
      </c>
      <c r="Y1638" s="2">
        <v>0</v>
      </c>
      <c r="Z1638" s="2">
        <v>0</v>
      </c>
      <c r="AA1638" s="2">
        <v>1</v>
      </c>
      <c r="AB1638" s="2">
        <v>2</v>
      </c>
      <c r="AC1638" s="2">
        <v>0</v>
      </c>
      <c r="AD1638" s="2">
        <v>0</v>
      </c>
      <c r="AE1638" s="2">
        <v>0</v>
      </c>
      <c r="AF1638" s="2">
        <v>0</v>
      </c>
      <c r="AG1638" s="3">
        <v>1</v>
      </c>
      <c r="AH1638" s="2">
        <v>0</v>
      </c>
      <c r="AI1638" s="2">
        <v>0</v>
      </c>
      <c r="AJ1638" s="2">
        <v>1</v>
      </c>
      <c r="AK1638" s="2">
        <v>2</v>
      </c>
      <c r="AL1638" s="4">
        <v>48</v>
      </c>
      <c r="AM1638" s="2">
        <v>7</v>
      </c>
      <c r="AN1638" s="2">
        <v>3</v>
      </c>
      <c r="AO1638" s="2">
        <v>0</v>
      </c>
      <c r="AP1638" s="2">
        <v>52</v>
      </c>
      <c r="AQ1638" s="2">
        <v>3</v>
      </c>
      <c r="AR1638" s="2">
        <v>0</v>
      </c>
      <c r="AS1638" s="2">
        <v>0</v>
      </c>
      <c r="AT1638" s="2">
        <v>0</v>
      </c>
      <c r="AU1638" s="2">
        <v>0</v>
      </c>
      <c r="AV1638" s="2">
        <v>0</v>
      </c>
      <c r="AW1638" s="2">
        <v>0</v>
      </c>
      <c r="AX1638" s="2">
        <v>0</v>
      </c>
      <c r="AY1638" s="2">
        <v>0</v>
      </c>
      <c r="AZ1638" s="2">
        <v>0</v>
      </c>
      <c r="BA1638" s="44">
        <v>1</v>
      </c>
      <c r="BB1638" s="2">
        <v>0</v>
      </c>
      <c r="BC1638" s="2">
        <v>0</v>
      </c>
      <c r="BD1638" s="2">
        <v>0</v>
      </c>
      <c r="BE1638" s="2">
        <v>1</v>
      </c>
      <c r="BF1638" s="45">
        <v>48</v>
      </c>
      <c r="BG1638" s="2">
        <v>0</v>
      </c>
      <c r="BH1638" s="2">
        <v>0</v>
      </c>
      <c r="BI1638" s="2">
        <v>0</v>
      </c>
      <c r="BJ1638" s="2">
        <v>0</v>
      </c>
      <c r="BK1638" s="2">
        <v>0</v>
      </c>
      <c r="BL1638" s="2">
        <v>0</v>
      </c>
      <c r="BM1638" s="2">
        <v>0</v>
      </c>
      <c r="BN1638" s="2">
        <v>0</v>
      </c>
      <c r="BO1638" s="2">
        <v>0</v>
      </c>
      <c r="BP1638" s="2">
        <v>0</v>
      </c>
      <c r="BQ1638" s="2">
        <v>0</v>
      </c>
      <c r="BR1638" s="2">
        <v>50</v>
      </c>
      <c r="BS1638" s="2">
        <v>589</v>
      </c>
      <c r="BT1638" s="2">
        <v>0.08</v>
      </c>
      <c r="BU1638" s="5">
        <v>0.91</v>
      </c>
      <c r="BV1638" s="5">
        <f>IFERROR($BF1638/($AL1638+$R1638), "No Votes")</f>
        <v>0.25396825396825395</v>
      </c>
      <c r="BW1638" s="5">
        <f>IFERROR($BA1638/($AG1638+$M1638), "No Votes")</f>
        <v>3.0959752321981426E-3</v>
      </c>
      <c r="BX1638" s="2"/>
      <c r="BY1638" s="5" t="s">
        <v>2086</v>
      </c>
      <c r="BZ1638" s="5" t="s">
        <v>2088</v>
      </c>
      <c r="CA1638" s="28" t="str">
        <f>IF(Table1[[#This Row],[Party]]="Labour","Conservative","Labour")</f>
        <v>Labour</v>
      </c>
      <c r="CB1638" s="28" cm="1">
        <f t="array" ref="CB16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322</v>
      </c>
      <c r="CC1638" s="28" cm="1">
        <f t="array" ref="CC16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638" s="28">
        <f>IF(TRIM(Table1[[#This Row],[Party]])="Labour",Table1[[#This Row],[Conservative_Aye]],Table1[[#This Row],[Labour_Aye]])</f>
        <v>141</v>
      </c>
      <c r="CE1638" s="28">
        <f>IF(TRIM(Table1[[#This Row],[Party]])="Labour",Table1[[#This Row],[Conservative_No]],Table1[[#This Row],[Labour_No]])</f>
        <v>48</v>
      </c>
      <c r="CF1638" s="36">
        <f>IF(Table1[[#This Row],[Gov_Aye]]+Table1[[#This Row],[Gov_No]]=0,"",Table1[[#This Row],[Gov_Aye]]/(Table1[[#This Row],[Gov_Aye]]+Table1[[#This Row],[Gov_No]]))</f>
        <v>0.99690402476780182</v>
      </c>
      <c r="CG1638" s="36">
        <f>IF(Table1[[#This Row],[Opp_Aye]]+Table1[[#This Row],[Opp_No]]=0,"",Table1[[#This Row],[Opp_Aye]]/(Table1[[#This Row],[Opp_Aye]]+Table1[[#This Row],[Opp_No]]))</f>
        <v>0.74603174603174605</v>
      </c>
      <c r="CH1638" s="36">
        <f>IF(OR(Table1[[#This Row],[Gov_Share]]="",Table1[[#This Row],[Opp_Share]]=""),"",ABS(Table1[[#This Row],[Gov_Share]]-Table1[[#This Row],[Opp_Share]]))</f>
        <v>0.25087227873605578</v>
      </c>
      <c r="CI1638" s="36">
        <f>IF(Table1[[#This Row],[Gov_Aye]]+Table1[[#This Row],[Gov_No]]=0,"",ABS(Table1[[#This Row],[Gov_Aye]]-Table1[[#This Row],[Gov_No]])/(Table1[[#This Row],[Gov_Aye]]+Table1[[#This Row],[Gov_No]]))</f>
        <v>0.99380804953560375</v>
      </c>
      <c r="CJ1638" s="36">
        <f>IF(Table1[[#This Row],[Opp_Aye]]+Table1[[#This Row],[Opp_No]]=0,"",ABS(Table1[[#This Row],[Opp_Aye]]-Table1[[#This Row],[Opp_No]])/(Table1[[#This Row],[Opp_Aye]]+Table1[[#This Row],[Opp_No]]))</f>
        <v>0.49206349206349204</v>
      </c>
      <c r="CK16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0.28710680633132701</v>
      </c>
    </row>
    <row r="1639" spans="1:89" ht="29.5" x14ac:dyDescent="0.75">
      <c r="A1639" s="2">
        <v>1857</v>
      </c>
      <c r="B1639" s="15">
        <v>45602</v>
      </c>
      <c r="C1639" s="16">
        <v>0.81944444444444442</v>
      </c>
      <c r="D1639" s="2">
        <v>31</v>
      </c>
      <c r="E1639" s="19" t="s">
        <v>1042</v>
      </c>
      <c r="F1639" s="2"/>
      <c r="G1639" s="2"/>
      <c r="H1639" s="2">
        <v>455</v>
      </c>
      <c r="I1639" s="2">
        <v>125</v>
      </c>
      <c r="J1639" s="2">
        <v>0</v>
      </c>
      <c r="K1639" s="2">
        <v>0</v>
      </c>
      <c r="L1639" s="2">
        <v>0</v>
      </c>
      <c r="M1639" s="3">
        <v>0</v>
      </c>
      <c r="N1639" s="2">
        <v>0</v>
      </c>
      <c r="O1639" s="2">
        <v>0</v>
      </c>
      <c r="P1639" s="2">
        <v>4</v>
      </c>
      <c r="Q1639" s="2">
        <v>12</v>
      </c>
      <c r="R1639" s="4">
        <v>370</v>
      </c>
      <c r="S1639" s="2">
        <v>65</v>
      </c>
      <c r="T1639" s="2">
        <v>4</v>
      </c>
      <c r="U1639" s="2">
        <v>0</v>
      </c>
      <c r="V1639" s="2">
        <v>0</v>
      </c>
      <c r="W1639" s="2">
        <v>1</v>
      </c>
      <c r="X1639" s="2">
        <v>0</v>
      </c>
      <c r="Y1639" s="2">
        <v>0</v>
      </c>
      <c r="Z1639" s="2">
        <v>0</v>
      </c>
      <c r="AA1639" s="2">
        <v>0</v>
      </c>
      <c r="AB1639" s="2">
        <v>1</v>
      </c>
      <c r="AC1639" s="2">
        <v>0</v>
      </c>
      <c r="AD1639" s="2">
        <v>0</v>
      </c>
      <c r="AE1639" s="2">
        <v>0</v>
      </c>
      <c r="AF1639" s="2">
        <v>0</v>
      </c>
      <c r="AG1639" s="3">
        <v>108</v>
      </c>
      <c r="AH1639" s="2">
        <v>3</v>
      </c>
      <c r="AI1639" s="2">
        <v>0</v>
      </c>
      <c r="AJ1639" s="2">
        <v>0</v>
      </c>
      <c r="AK1639" s="2">
        <v>0</v>
      </c>
      <c r="AL1639" s="4">
        <v>0</v>
      </c>
      <c r="AM1639" s="2">
        <v>0</v>
      </c>
      <c r="AN1639" s="2">
        <v>0</v>
      </c>
      <c r="AO1639" s="2">
        <v>3</v>
      </c>
      <c r="AP1639" s="2">
        <v>9</v>
      </c>
      <c r="AQ1639" s="2">
        <v>0</v>
      </c>
      <c r="AR1639" s="2">
        <v>0</v>
      </c>
      <c r="AS1639" s="2">
        <v>0</v>
      </c>
      <c r="AT1639" s="2">
        <v>1</v>
      </c>
      <c r="AU1639" s="2">
        <v>0</v>
      </c>
      <c r="AV1639" s="2">
        <v>0</v>
      </c>
      <c r="AW1639" s="2">
        <v>0</v>
      </c>
      <c r="AX1639" s="2">
        <v>0</v>
      </c>
      <c r="AY1639" s="2">
        <v>0</v>
      </c>
      <c r="AZ1639" s="2">
        <v>0</v>
      </c>
      <c r="BA1639" s="44">
        <v>0</v>
      </c>
      <c r="BB1639" s="2">
        <v>0</v>
      </c>
      <c r="BC1639" s="2">
        <v>0</v>
      </c>
      <c r="BD1639" s="2">
        <v>0</v>
      </c>
      <c r="BE1639" s="2">
        <v>0</v>
      </c>
      <c r="BF1639" s="45">
        <v>0</v>
      </c>
      <c r="BG1639" s="2">
        <v>0</v>
      </c>
      <c r="BH1639" s="2">
        <v>0</v>
      </c>
      <c r="BI1639" s="2">
        <v>0</v>
      </c>
      <c r="BJ1639" s="2">
        <v>0</v>
      </c>
      <c r="BK1639" s="2">
        <v>0</v>
      </c>
      <c r="BL1639" s="2">
        <v>0</v>
      </c>
      <c r="BM1639" s="2">
        <v>0</v>
      </c>
      <c r="BN1639" s="2">
        <v>0</v>
      </c>
      <c r="BO1639" s="2">
        <v>0</v>
      </c>
      <c r="BP1639" s="2">
        <v>0</v>
      </c>
      <c r="BQ1639" s="2">
        <v>0</v>
      </c>
      <c r="BR1639" s="2">
        <v>0</v>
      </c>
      <c r="BS1639" s="2">
        <v>581</v>
      </c>
      <c r="BT1639" s="2">
        <v>0</v>
      </c>
      <c r="BU1639" s="5">
        <v>0.89</v>
      </c>
      <c r="BV1639" s="5">
        <f>IFERROR($BF1639/($AL1639+$R1639), "No Votes")</f>
        <v>0</v>
      </c>
      <c r="BW1639" s="5">
        <f>IFERROR($BA1639/($AG1639+$M1639), "No Votes")</f>
        <v>0</v>
      </c>
      <c r="BX1639" t="s">
        <v>2157</v>
      </c>
      <c r="BY1639" s="5" t="s">
        <v>2098</v>
      </c>
      <c r="BZ1639" s="5" t="s">
        <v>2099</v>
      </c>
      <c r="CA1639" s="28" t="str">
        <f>IF(Table1[[#This Row],[Party]]="Labour","Conservative","Labour")</f>
        <v>Conservative</v>
      </c>
      <c r="CB1639" s="28" cm="1">
        <f t="array" ref="CB16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370</v>
      </c>
      <c r="CC1639" s="28" cm="1">
        <f t="array" ref="CC16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39" s="28">
        <f>IF(TRIM(Table1[[#This Row],[Party]])="Labour",Table1[[#This Row],[Conservative_Aye]],Table1[[#This Row],[Labour_Aye]])</f>
        <v>0</v>
      </c>
      <c r="CE1639" s="28">
        <f>IF(TRIM(Table1[[#This Row],[Party]])="Labour",Table1[[#This Row],[Conservative_No]],Table1[[#This Row],[Labour_No]])</f>
        <v>108</v>
      </c>
      <c r="CF1639" s="36">
        <f>IF(Table1[[#This Row],[Gov_Aye]]+Table1[[#This Row],[Gov_No]]=0,"",Table1[[#This Row],[Gov_Aye]]/(Table1[[#This Row],[Gov_Aye]]+Table1[[#This Row],[Gov_No]]))</f>
        <v>1</v>
      </c>
      <c r="CG1639" s="36">
        <f>IF(Table1[[#This Row],[Opp_Aye]]+Table1[[#This Row],[Opp_No]]=0,"",Table1[[#This Row],[Opp_Aye]]/(Table1[[#This Row],[Opp_Aye]]+Table1[[#This Row],[Opp_No]]))</f>
        <v>0</v>
      </c>
      <c r="CH1639" s="36">
        <f>IF(OR(Table1[[#This Row],[Gov_Share]]="",Table1[[#This Row],[Opp_Share]]=""),"",ABS(Table1[[#This Row],[Gov_Share]]-Table1[[#This Row],[Opp_Share]]))</f>
        <v>1</v>
      </c>
      <c r="CI1639" s="36">
        <f>IF(Table1[[#This Row],[Gov_Aye]]+Table1[[#This Row],[Gov_No]]=0,"",ABS(Table1[[#This Row],[Gov_Aye]]-Table1[[#This Row],[Gov_No]])/(Table1[[#This Row],[Gov_Aye]]+Table1[[#This Row],[Gov_No]]))</f>
        <v>1</v>
      </c>
      <c r="CJ1639" s="36">
        <f>IF(Table1[[#This Row],[Opp_Aye]]+Table1[[#This Row],[Opp_No]]=0,"",ABS(Table1[[#This Row],[Opp_Aye]]-Table1[[#This Row],[Opp_No]])/(Table1[[#This Row],[Opp_Aye]]+Table1[[#This Row],[Opp_No]]))</f>
        <v>1</v>
      </c>
      <c r="CK16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0.66141067154723354</v>
      </c>
    </row>
    <row r="1640" spans="1:89" ht="29.5" hidden="1" x14ac:dyDescent="0.75">
      <c r="A1640" s="2">
        <v>629</v>
      </c>
      <c r="B1640" s="15">
        <v>43538</v>
      </c>
      <c r="C1640" s="16">
        <v>0.70833333333333337</v>
      </c>
      <c r="D1640" s="2">
        <v>360</v>
      </c>
      <c r="E1640" s="19" t="s">
        <v>1505</v>
      </c>
      <c r="F1640" s="2"/>
      <c r="G1640" s="2"/>
      <c r="H1640" s="2">
        <v>85</v>
      </c>
      <c r="I1640" s="2">
        <v>334</v>
      </c>
      <c r="J1640" s="2">
        <v>0</v>
      </c>
      <c r="K1640" s="2">
        <v>0</v>
      </c>
      <c r="L1640" s="2">
        <v>0</v>
      </c>
      <c r="M1640" s="3">
        <v>0</v>
      </c>
      <c r="N1640" s="2">
        <v>0</v>
      </c>
      <c r="O1640" s="2">
        <v>0</v>
      </c>
      <c r="P1640" s="2">
        <v>1</v>
      </c>
      <c r="Q1640" s="2">
        <v>10</v>
      </c>
      <c r="R1640" s="4">
        <v>25</v>
      </c>
      <c r="S1640" s="2">
        <v>11</v>
      </c>
      <c r="T1640" s="2">
        <v>4</v>
      </c>
      <c r="U1640" s="2">
        <v>0</v>
      </c>
      <c r="V1640" s="2">
        <v>34</v>
      </c>
      <c r="W1640" s="2">
        <v>0</v>
      </c>
      <c r="X1640" s="2">
        <v>0</v>
      </c>
      <c r="Y1640" s="2">
        <v>0</v>
      </c>
      <c r="Z1640" s="2">
        <v>0</v>
      </c>
      <c r="AA1640" s="2">
        <v>0</v>
      </c>
      <c r="AB1640" s="2">
        <v>0</v>
      </c>
      <c r="AC1640" s="2">
        <v>0</v>
      </c>
      <c r="AD1640" s="2">
        <v>0</v>
      </c>
      <c r="AE1640" s="2">
        <v>0</v>
      </c>
      <c r="AF1640" s="2">
        <v>0</v>
      </c>
      <c r="AG1640" s="3">
        <v>301</v>
      </c>
      <c r="AH1640" s="2">
        <v>10</v>
      </c>
      <c r="AI1640" s="2">
        <v>0</v>
      </c>
      <c r="AJ1640" s="2">
        <v>0</v>
      </c>
      <c r="AK1640" s="2">
        <v>5</v>
      </c>
      <c r="AL1640" s="4">
        <v>18</v>
      </c>
      <c r="AM1640" s="2">
        <v>0</v>
      </c>
      <c r="AN1640" s="2">
        <v>0</v>
      </c>
      <c r="AO1640" s="2">
        <v>0</v>
      </c>
      <c r="AP1640" s="2">
        <v>0</v>
      </c>
      <c r="AQ1640" s="2">
        <v>0</v>
      </c>
      <c r="AR1640" s="2">
        <v>0</v>
      </c>
      <c r="AS1640" s="2">
        <v>0</v>
      </c>
      <c r="AT1640" s="2">
        <v>0</v>
      </c>
      <c r="AU1640" s="2">
        <v>0</v>
      </c>
      <c r="AV1640" s="2">
        <v>0</v>
      </c>
      <c r="AW1640" s="2">
        <v>0</v>
      </c>
      <c r="AX1640" s="2">
        <v>0</v>
      </c>
      <c r="AY1640" s="2">
        <v>0</v>
      </c>
      <c r="AZ1640" s="2">
        <v>0</v>
      </c>
      <c r="BA1640" s="2">
        <v>0</v>
      </c>
      <c r="BB1640" s="2">
        <v>0</v>
      </c>
      <c r="BC1640" s="2">
        <v>0</v>
      </c>
      <c r="BD1640" s="2">
        <v>0</v>
      </c>
      <c r="BE1640" s="2">
        <v>5</v>
      </c>
      <c r="BF1640" s="2">
        <v>18</v>
      </c>
      <c r="BG1640" s="2">
        <v>0</v>
      </c>
      <c r="BH1640" s="2">
        <v>0</v>
      </c>
      <c r="BI1640" s="2">
        <v>0</v>
      </c>
      <c r="BJ1640" s="2">
        <v>0</v>
      </c>
      <c r="BK1640" s="2">
        <v>0</v>
      </c>
      <c r="BL1640" s="2">
        <v>0</v>
      </c>
      <c r="BM1640" s="2">
        <v>0</v>
      </c>
      <c r="BN1640" s="2">
        <v>0</v>
      </c>
      <c r="BO1640" s="2">
        <v>0</v>
      </c>
      <c r="BP1640" s="2">
        <v>0</v>
      </c>
      <c r="BQ1640" s="2">
        <v>0</v>
      </c>
      <c r="BR1640" s="2">
        <v>23</v>
      </c>
      <c r="BS1640" s="2">
        <v>419</v>
      </c>
      <c r="BT1640" s="2">
        <v>5.4892600999999999E-2</v>
      </c>
      <c r="BU1640" s="5">
        <v>0.64</v>
      </c>
      <c r="BV1640" s="5">
        <f>IFERROR($BF1640/($AL1640+$R1640), "No Votes")</f>
        <v>0.41860465116279072</v>
      </c>
      <c r="BW1640" s="5">
        <f>IFERROR($BA1640/($AG1640+$M1640), "No Votes")</f>
        <v>0</v>
      </c>
      <c r="BX1640" s="2"/>
      <c r="BY1640" s="5" t="s">
        <v>2086</v>
      </c>
      <c r="BZ1640" s="5" t="s">
        <v>2088</v>
      </c>
      <c r="CA1640" s="28" t="str">
        <f>IF(Table1[[#This Row],[Party]]="Labour","Conservative","Labour")</f>
        <v>Labour</v>
      </c>
      <c r="CB1640" s="28" cm="1">
        <f t="array" ref="CB16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40" s="28" cm="1">
        <f t="array" ref="CC16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301</v>
      </c>
      <c r="CD1640" s="28">
        <f>IF(TRIM(Table1[[#This Row],[Party]])="Labour",Table1[[#This Row],[Conservative_Aye]],Table1[[#This Row],[Labour_Aye]])</f>
        <v>25</v>
      </c>
      <c r="CE1640" s="28">
        <f>IF(TRIM(Table1[[#This Row],[Party]])="Labour",Table1[[#This Row],[Conservative_No]],Table1[[#This Row],[Labour_No]])</f>
        <v>18</v>
      </c>
      <c r="CF1640" s="36">
        <f>IF(Table1[[#This Row],[Gov_Aye]]+Table1[[#This Row],[Gov_No]]=0,"",Table1[[#This Row],[Gov_Aye]]/(Table1[[#This Row],[Gov_Aye]]+Table1[[#This Row],[Gov_No]]))</f>
        <v>0</v>
      </c>
      <c r="CG1640" s="36">
        <f>IF(Table1[[#This Row],[Opp_Aye]]+Table1[[#This Row],[Opp_No]]=0,"",Table1[[#This Row],[Opp_Aye]]/(Table1[[#This Row],[Opp_Aye]]+Table1[[#This Row],[Opp_No]]))</f>
        <v>0.58139534883720934</v>
      </c>
      <c r="CH1640" s="36">
        <f>IF(OR(Table1[[#This Row],[Gov_Share]]="",Table1[[#This Row],[Opp_Share]]=""),"",ABS(Table1[[#This Row],[Gov_Share]]-Table1[[#This Row],[Opp_Share]]))</f>
        <v>0.58139534883720934</v>
      </c>
      <c r="CI1640" s="36">
        <f>IF(Table1[[#This Row],[Gov_Aye]]+Table1[[#This Row],[Gov_No]]=0,"",ABS(Table1[[#This Row],[Gov_Aye]]-Table1[[#This Row],[Gov_No]])/(Table1[[#This Row],[Gov_Aye]]+Table1[[#This Row],[Gov_No]]))</f>
        <v>1</v>
      </c>
      <c r="CJ1640" s="36">
        <f>IF(Table1[[#This Row],[Opp_Aye]]+Table1[[#This Row],[Opp_No]]=0,"",ABS(Table1[[#This Row],[Opp_Aye]]-Table1[[#This Row],[Opp_No]])/(Table1[[#This Row],[Opp_Aye]]+Table1[[#This Row],[Opp_No]]))</f>
        <v>0.16279069767441862</v>
      </c>
      <c r="CK16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0.65965205954444905</v>
      </c>
    </row>
    <row r="1641" spans="1:89" ht="29.5" x14ac:dyDescent="0.75">
      <c r="A1641" s="2">
        <v>1859</v>
      </c>
      <c r="B1641" s="15">
        <v>45602</v>
      </c>
      <c r="C1641" s="16">
        <v>0.84027777777777779</v>
      </c>
      <c r="D1641" s="2">
        <v>33</v>
      </c>
      <c r="E1641" s="19" t="s">
        <v>1064</v>
      </c>
      <c r="F1641" s="2"/>
      <c r="G1641" s="2"/>
      <c r="H1641" s="2">
        <v>450</v>
      </c>
      <c r="I1641" s="2">
        <v>120</v>
      </c>
      <c r="J1641" s="2">
        <v>0</v>
      </c>
      <c r="K1641" s="2">
        <v>0</v>
      </c>
      <c r="L1641" s="2">
        <v>0</v>
      </c>
      <c r="M1641" s="3">
        <v>0</v>
      </c>
      <c r="N1641" s="2">
        <v>0</v>
      </c>
      <c r="O1641" s="2">
        <v>0</v>
      </c>
      <c r="P1641" s="2">
        <v>4</v>
      </c>
      <c r="Q1641" s="2">
        <v>12</v>
      </c>
      <c r="R1641" s="4">
        <v>363</v>
      </c>
      <c r="S1641" s="2">
        <v>64</v>
      </c>
      <c r="T1641" s="2">
        <v>4</v>
      </c>
      <c r="U1641" s="2">
        <v>0</v>
      </c>
      <c r="V1641" s="2">
        <v>0</v>
      </c>
      <c r="W1641" s="2">
        <v>1</v>
      </c>
      <c r="X1641" s="2">
        <v>0</v>
      </c>
      <c r="Y1641" s="2">
        <v>0</v>
      </c>
      <c r="Z1641" s="2">
        <v>0</v>
      </c>
      <c r="AA1641" s="2">
        <v>0</v>
      </c>
      <c r="AB1641" s="2">
        <v>1</v>
      </c>
      <c r="AC1641" s="2">
        <v>0</v>
      </c>
      <c r="AD1641" s="2">
        <v>0</v>
      </c>
      <c r="AE1641" s="2">
        <v>0</v>
      </c>
      <c r="AF1641" s="2">
        <v>0</v>
      </c>
      <c r="AG1641" s="3">
        <v>103</v>
      </c>
      <c r="AH1641" s="2">
        <v>3</v>
      </c>
      <c r="AI1641" s="2">
        <v>0</v>
      </c>
      <c r="AJ1641" s="2">
        <v>0</v>
      </c>
      <c r="AK1641" s="2">
        <v>0</v>
      </c>
      <c r="AL1641" s="4">
        <v>0</v>
      </c>
      <c r="AM1641" s="2">
        <v>0</v>
      </c>
      <c r="AN1641" s="2">
        <v>0</v>
      </c>
      <c r="AO1641" s="2">
        <v>3</v>
      </c>
      <c r="AP1641" s="2">
        <v>9</v>
      </c>
      <c r="AQ1641" s="2">
        <v>0</v>
      </c>
      <c r="AR1641" s="2">
        <v>0</v>
      </c>
      <c r="AS1641" s="2">
        <v>0</v>
      </c>
      <c r="AT1641" s="2">
        <v>1</v>
      </c>
      <c r="AU1641" s="2">
        <v>0</v>
      </c>
      <c r="AV1641" s="2">
        <v>0</v>
      </c>
      <c r="AW1641" s="2">
        <v>0</v>
      </c>
      <c r="AX1641" s="2">
        <v>0</v>
      </c>
      <c r="AY1641" s="2">
        <v>0</v>
      </c>
      <c r="AZ1641" s="2">
        <v>0</v>
      </c>
      <c r="BA1641" s="44">
        <v>0</v>
      </c>
      <c r="BB1641" s="2">
        <v>0</v>
      </c>
      <c r="BC1641" s="2">
        <v>0</v>
      </c>
      <c r="BD1641" s="2">
        <v>0</v>
      </c>
      <c r="BE1641" s="2">
        <v>0</v>
      </c>
      <c r="BF1641" s="45">
        <v>0</v>
      </c>
      <c r="BG1641" s="2">
        <v>0</v>
      </c>
      <c r="BH1641" s="2">
        <v>0</v>
      </c>
      <c r="BI1641" s="2">
        <v>0</v>
      </c>
      <c r="BJ1641" s="2">
        <v>0</v>
      </c>
      <c r="BK1641" s="2">
        <v>0</v>
      </c>
      <c r="BL1641" s="2">
        <v>0</v>
      </c>
      <c r="BM1641" s="2">
        <v>0</v>
      </c>
      <c r="BN1641" s="2">
        <v>0</v>
      </c>
      <c r="BO1641" s="2">
        <v>0</v>
      </c>
      <c r="BP1641" s="2">
        <v>0</v>
      </c>
      <c r="BQ1641" s="2">
        <v>0</v>
      </c>
      <c r="BR1641" s="2">
        <v>0</v>
      </c>
      <c r="BS1641" s="2">
        <v>568</v>
      </c>
      <c r="BT1641" s="2">
        <v>0</v>
      </c>
      <c r="BU1641" s="5">
        <v>0.87</v>
      </c>
      <c r="BV1641" s="5">
        <f>IFERROR($BF1641/($AL1641+$R1641), "No Votes")</f>
        <v>0</v>
      </c>
      <c r="BW1641" s="5">
        <f>IFERROR($BA1641/($AG1641+$M1641), "No Votes")</f>
        <v>0</v>
      </c>
      <c r="BX1641" t="s">
        <v>2157</v>
      </c>
      <c r="BY1641" s="5" t="s">
        <v>2098</v>
      </c>
      <c r="BZ1641" s="5" t="s">
        <v>2099</v>
      </c>
      <c r="CA1641" s="28" t="str">
        <f>IF(Table1[[#This Row],[Party]]="Labour","Conservative","Labour")</f>
        <v>Conservative</v>
      </c>
      <c r="CB1641" s="28" cm="1">
        <f t="array" ref="CB16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363</v>
      </c>
      <c r="CC1641" s="28" cm="1">
        <f t="array" ref="CC16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41" s="28">
        <f>IF(TRIM(Table1[[#This Row],[Party]])="Labour",Table1[[#This Row],[Conservative_Aye]],Table1[[#This Row],[Labour_Aye]])</f>
        <v>0</v>
      </c>
      <c r="CE1641" s="28">
        <f>IF(TRIM(Table1[[#This Row],[Party]])="Labour",Table1[[#This Row],[Conservative_No]],Table1[[#This Row],[Labour_No]])</f>
        <v>103</v>
      </c>
      <c r="CF1641" s="36">
        <f>IF(Table1[[#This Row],[Gov_Aye]]+Table1[[#This Row],[Gov_No]]=0,"",Table1[[#This Row],[Gov_Aye]]/(Table1[[#This Row],[Gov_Aye]]+Table1[[#This Row],[Gov_No]]))</f>
        <v>1</v>
      </c>
      <c r="CG1641" s="36">
        <f>IF(Table1[[#This Row],[Opp_Aye]]+Table1[[#This Row],[Opp_No]]=0,"",Table1[[#This Row],[Opp_Aye]]/(Table1[[#This Row],[Opp_Aye]]+Table1[[#This Row],[Opp_No]]))</f>
        <v>0</v>
      </c>
      <c r="CH1641" s="36">
        <f>IF(OR(Table1[[#This Row],[Gov_Share]]="",Table1[[#This Row],[Opp_Share]]=""),"",ABS(Table1[[#This Row],[Gov_Share]]-Table1[[#This Row],[Opp_Share]]))</f>
        <v>1</v>
      </c>
      <c r="CI1641" s="36">
        <f>IF(Table1[[#This Row],[Gov_Aye]]+Table1[[#This Row],[Gov_No]]=0,"",ABS(Table1[[#This Row],[Gov_Aye]]-Table1[[#This Row],[Gov_No]])/(Table1[[#This Row],[Gov_Aye]]+Table1[[#This Row],[Gov_No]]))</f>
        <v>1</v>
      </c>
      <c r="CJ1641" s="36">
        <f>IF(Table1[[#This Row],[Opp_Aye]]+Table1[[#This Row],[Opp_No]]=0,"",ABS(Table1[[#This Row],[Opp_Aye]]-Table1[[#This Row],[Opp_No]])/(Table1[[#This Row],[Opp_Aye]]+Table1[[#This Row],[Opp_No]]))</f>
        <v>1</v>
      </c>
      <c r="CK16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0.65435258060196688</v>
      </c>
    </row>
    <row r="1642" spans="1:89" ht="29.5" x14ac:dyDescent="0.75">
      <c r="A1642">
        <v>1844</v>
      </c>
      <c r="B1642" s="17">
        <v>45574</v>
      </c>
      <c r="C1642" s="18">
        <v>0.79166666666666663</v>
      </c>
      <c r="D1642">
        <v>18</v>
      </c>
      <c r="E1642" s="20" t="s">
        <v>1133</v>
      </c>
      <c r="H1642">
        <v>104</v>
      </c>
      <c r="I1642">
        <v>424</v>
      </c>
      <c r="J1642">
        <v>0</v>
      </c>
      <c r="K1642">
        <v>0</v>
      </c>
      <c r="L1642">
        <v>0</v>
      </c>
      <c r="M1642" s="3">
        <v>99</v>
      </c>
      <c r="N1642">
        <v>0</v>
      </c>
      <c r="O1642">
        <v>0</v>
      </c>
      <c r="P1642">
        <v>0</v>
      </c>
      <c r="Q1642">
        <v>0</v>
      </c>
      <c r="R1642" s="4">
        <v>0</v>
      </c>
      <c r="S1642">
        <v>0</v>
      </c>
      <c r="T1642">
        <v>0</v>
      </c>
      <c r="U1642">
        <v>5</v>
      </c>
      <c r="V1642">
        <v>0</v>
      </c>
      <c r="W1642">
        <v>0</v>
      </c>
      <c r="X1642">
        <v>0</v>
      </c>
      <c r="Y1642">
        <v>0</v>
      </c>
      <c r="Z1642">
        <v>0</v>
      </c>
      <c r="AA1642">
        <v>0</v>
      </c>
      <c r="AB1642">
        <v>0</v>
      </c>
      <c r="AC1642">
        <v>0</v>
      </c>
      <c r="AD1642">
        <v>0</v>
      </c>
      <c r="AE1642">
        <v>0</v>
      </c>
      <c r="AF1642">
        <v>0</v>
      </c>
      <c r="AG1642" s="3">
        <v>0</v>
      </c>
      <c r="AH1642">
        <v>1</v>
      </c>
      <c r="AI1642">
        <v>0</v>
      </c>
      <c r="AJ1642">
        <v>3</v>
      </c>
      <c r="AK1642">
        <v>11</v>
      </c>
      <c r="AL1642" s="4">
        <v>344</v>
      </c>
      <c r="AM1642">
        <v>62</v>
      </c>
      <c r="AN1642">
        <v>0</v>
      </c>
      <c r="AO1642">
        <v>0</v>
      </c>
      <c r="AP1642">
        <v>0</v>
      </c>
      <c r="AQ1642">
        <v>1</v>
      </c>
      <c r="AR1642">
        <v>0</v>
      </c>
      <c r="AS1642">
        <v>0</v>
      </c>
      <c r="AT1642">
        <v>0</v>
      </c>
      <c r="AU1642">
        <v>0</v>
      </c>
      <c r="AV1642">
        <v>1</v>
      </c>
      <c r="AW1642">
        <v>0</v>
      </c>
      <c r="AX1642">
        <v>0</v>
      </c>
      <c r="AY1642">
        <v>0</v>
      </c>
      <c r="AZ1642">
        <v>0</v>
      </c>
      <c r="BA1642" s="3">
        <v>0</v>
      </c>
      <c r="BB1642">
        <v>0</v>
      </c>
      <c r="BC1642">
        <v>0</v>
      </c>
      <c r="BD1642">
        <v>0</v>
      </c>
      <c r="BE1642">
        <v>0</v>
      </c>
      <c r="BF1642" s="4">
        <v>0</v>
      </c>
      <c r="BG1642">
        <v>0</v>
      </c>
      <c r="BH1642">
        <v>0</v>
      </c>
      <c r="BI1642">
        <v>0</v>
      </c>
      <c r="BJ1642">
        <v>0</v>
      </c>
      <c r="BK1642">
        <v>0</v>
      </c>
      <c r="BL1642">
        <v>0</v>
      </c>
      <c r="BM1642">
        <v>0</v>
      </c>
      <c r="BN1642">
        <v>0</v>
      </c>
      <c r="BO1642">
        <v>0</v>
      </c>
      <c r="BP1642">
        <v>0</v>
      </c>
      <c r="BQ1642">
        <v>0</v>
      </c>
      <c r="BR1642">
        <v>0</v>
      </c>
      <c r="BS1642">
        <v>527</v>
      </c>
      <c r="BT1642">
        <v>0</v>
      </c>
      <c r="BU1642" s="1">
        <v>0.81</v>
      </c>
      <c r="BV1642" s="5">
        <f>IFERROR($BF1642/($AL1642+$R1642), "No Votes")</f>
        <v>0</v>
      </c>
      <c r="BW1642" s="5">
        <f>IFERROR($BA1642/($AG1642+$M1642), "No Votes")</f>
        <v>0</v>
      </c>
      <c r="BX1642" t="s">
        <v>2157</v>
      </c>
      <c r="BY1642" s="5" t="s">
        <v>2098</v>
      </c>
      <c r="BZ1642" s="5" t="s">
        <v>2099</v>
      </c>
      <c r="CA1642" s="28" t="str">
        <f>IF(Table1[[#This Row],[Party]]="Labour","Conservative","Labour")</f>
        <v>Conservative</v>
      </c>
      <c r="CB1642" s="28" cm="1">
        <f t="array" ref="CB16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42" s="28" cm="1">
        <f t="array" ref="CC16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344</v>
      </c>
      <c r="CD1642" s="28">
        <f>IF(TRIM(Table1[[#This Row],[Party]])="Labour",Table1[[#This Row],[Conservative_Aye]],Table1[[#This Row],[Labour_Aye]])</f>
        <v>99</v>
      </c>
      <c r="CE1642" s="28">
        <f>IF(TRIM(Table1[[#This Row],[Party]])="Labour",Table1[[#This Row],[Conservative_No]],Table1[[#This Row],[Labour_No]])</f>
        <v>0</v>
      </c>
      <c r="CF1642" s="36">
        <f>IF(Table1[[#This Row],[Gov_Aye]]+Table1[[#This Row],[Gov_No]]=0,"",Table1[[#This Row],[Gov_Aye]]/(Table1[[#This Row],[Gov_Aye]]+Table1[[#This Row],[Gov_No]]))</f>
        <v>0</v>
      </c>
      <c r="CG1642" s="36">
        <f>IF(Table1[[#This Row],[Opp_Aye]]+Table1[[#This Row],[Opp_No]]=0,"",Table1[[#This Row],[Opp_Aye]]/(Table1[[#This Row],[Opp_Aye]]+Table1[[#This Row],[Opp_No]]))</f>
        <v>1</v>
      </c>
      <c r="CH1642" s="36">
        <f>IF(OR(Table1[[#This Row],[Gov_Share]]="",Table1[[#This Row],[Opp_Share]]=""),"",ABS(Table1[[#This Row],[Gov_Share]]-Table1[[#This Row],[Opp_Share]]))</f>
        <v>1</v>
      </c>
      <c r="CI1642" s="36">
        <f>IF(Table1[[#This Row],[Gov_Aye]]+Table1[[#This Row],[Gov_No]]=0,"",ABS(Table1[[#This Row],[Gov_Aye]]-Table1[[#This Row],[Gov_No]])/(Table1[[#This Row],[Gov_Aye]]+Table1[[#This Row],[Gov_No]]))</f>
        <v>1</v>
      </c>
      <c r="CJ1642" s="36">
        <f>IF(Table1[[#This Row],[Opp_Aye]]+Table1[[#This Row],[Opp_No]]=0,"",ABS(Table1[[#This Row],[Opp_Aye]]-Table1[[#This Row],[Opp_No]])/(Table1[[#This Row],[Opp_Aye]]+Table1[[#This Row],[Opp_No]]))</f>
        <v>1</v>
      </c>
      <c r="CK16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0.65332726504339911</v>
      </c>
    </row>
    <row r="1643" spans="1:89" ht="29.5" x14ac:dyDescent="0.75">
      <c r="A1643">
        <v>1273</v>
      </c>
      <c r="B1643" s="17">
        <v>44650</v>
      </c>
      <c r="C1643" s="18">
        <v>0.72638888888888886</v>
      </c>
      <c r="D1643">
        <v>237</v>
      </c>
      <c r="E1643" s="20" t="s">
        <v>1538</v>
      </c>
      <c r="H1643">
        <v>215</v>
      </c>
      <c r="I1643">
        <v>188</v>
      </c>
      <c r="J1643">
        <v>0</v>
      </c>
      <c r="K1643">
        <v>1</v>
      </c>
      <c r="L1643">
        <v>0</v>
      </c>
      <c r="M1643" s="3">
        <v>72</v>
      </c>
      <c r="N1643">
        <v>0</v>
      </c>
      <c r="O1643">
        <v>0</v>
      </c>
      <c r="P1643">
        <v>1</v>
      </c>
      <c r="Q1643">
        <v>2</v>
      </c>
      <c r="R1643" s="4">
        <v>126</v>
      </c>
      <c r="S1643">
        <v>10</v>
      </c>
      <c r="T1643">
        <v>3</v>
      </c>
      <c r="U1643">
        <v>0</v>
      </c>
      <c r="V1643">
        <v>0</v>
      </c>
      <c r="W1643">
        <v>1</v>
      </c>
      <c r="X1643">
        <v>0</v>
      </c>
      <c r="Y1643">
        <v>0</v>
      </c>
      <c r="Z1643">
        <v>0</v>
      </c>
      <c r="AA1643">
        <v>0</v>
      </c>
      <c r="AB1643">
        <v>0</v>
      </c>
      <c r="AC1643">
        <v>0</v>
      </c>
      <c r="AD1643">
        <v>0</v>
      </c>
      <c r="AE1643">
        <v>0</v>
      </c>
      <c r="AF1643">
        <v>0</v>
      </c>
      <c r="AG1643" s="3">
        <v>175</v>
      </c>
      <c r="AH1643">
        <v>7</v>
      </c>
      <c r="AI1643">
        <v>0</v>
      </c>
      <c r="AJ1643">
        <v>0</v>
      </c>
      <c r="AK1643">
        <v>0</v>
      </c>
      <c r="AL1643" s="4">
        <v>4</v>
      </c>
      <c r="AM1643">
        <v>1</v>
      </c>
      <c r="AN1643">
        <v>0</v>
      </c>
      <c r="AO1643">
        <v>0</v>
      </c>
      <c r="AP1643">
        <v>0</v>
      </c>
      <c r="AQ1643">
        <v>0</v>
      </c>
      <c r="AR1643">
        <v>0</v>
      </c>
      <c r="AS1643">
        <v>0</v>
      </c>
      <c r="AT1643">
        <v>0</v>
      </c>
      <c r="AU1643">
        <v>0</v>
      </c>
      <c r="AV1643">
        <v>0</v>
      </c>
      <c r="AW1643">
        <v>0</v>
      </c>
      <c r="AX1643">
        <v>0</v>
      </c>
      <c r="AY1643">
        <v>0</v>
      </c>
      <c r="AZ1643">
        <v>0</v>
      </c>
      <c r="BA1643">
        <v>72</v>
      </c>
      <c r="BB1643">
        <v>0</v>
      </c>
      <c r="BC1643">
        <v>0</v>
      </c>
      <c r="BD1643">
        <v>0</v>
      </c>
      <c r="BE1643">
        <v>0</v>
      </c>
      <c r="BF1643">
        <v>4</v>
      </c>
      <c r="BG1643">
        <v>1</v>
      </c>
      <c r="BH1643">
        <v>0</v>
      </c>
      <c r="BI1643">
        <v>0</v>
      </c>
      <c r="BJ1643">
        <v>0</v>
      </c>
      <c r="BK1643">
        <v>0</v>
      </c>
      <c r="BL1643">
        <v>0</v>
      </c>
      <c r="BM1643">
        <v>0</v>
      </c>
      <c r="BN1643">
        <v>0</v>
      </c>
      <c r="BO1643">
        <v>0</v>
      </c>
      <c r="BP1643">
        <v>0</v>
      </c>
      <c r="BQ1643">
        <v>0</v>
      </c>
      <c r="BR1643">
        <v>77</v>
      </c>
      <c r="BS1643">
        <v>403</v>
      </c>
      <c r="BT1643">
        <v>0.19106699799999999</v>
      </c>
      <c r="BU1643" s="1">
        <v>0.62</v>
      </c>
      <c r="BV1643" s="5">
        <f>IFERROR($BF1643/($AL1643+$R1643), "No Votes")</f>
        <v>3.0769230769230771E-2</v>
      </c>
      <c r="BW1643" s="5">
        <f>IFERROR($BA1643/($AG1643+$M1643), "No Votes")</f>
        <v>0.291497975708502</v>
      </c>
      <c r="BX1643" t="s">
        <v>2157</v>
      </c>
      <c r="BY1643" s="5" t="s">
        <v>2093</v>
      </c>
      <c r="BZ1643" s="5" t="s">
        <v>2088</v>
      </c>
      <c r="CA1643" s="28" t="str">
        <f>IF(Table1[[#This Row],[Party]]="Labour","Conservative","Labour")</f>
        <v>Labour</v>
      </c>
      <c r="CB1643" s="28" cm="1">
        <f t="array" ref="CB16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72</v>
      </c>
      <c r="CC1643" s="28" cm="1">
        <f t="array" ref="CC16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175</v>
      </c>
      <c r="CD1643" s="28">
        <f>IF(TRIM(Table1[[#This Row],[Party]])="Labour",Table1[[#This Row],[Conservative_Aye]],Table1[[#This Row],[Labour_Aye]])</f>
        <v>126</v>
      </c>
      <c r="CE1643" s="28">
        <f>IF(TRIM(Table1[[#This Row],[Party]])="Labour",Table1[[#This Row],[Conservative_No]],Table1[[#This Row],[Labour_No]])</f>
        <v>4</v>
      </c>
      <c r="CF1643" s="36">
        <f>IF(Table1[[#This Row],[Gov_Aye]]+Table1[[#This Row],[Gov_No]]=0,"",Table1[[#This Row],[Gov_Aye]]/(Table1[[#This Row],[Gov_Aye]]+Table1[[#This Row],[Gov_No]]))</f>
        <v>0.291497975708502</v>
      </c>
      <c r="CG1643" s="36">
        <f>IF(Table1[[#This Row],[Opp_Aye]]+Table1[[#This Row],[Opp_No]]=0,"",Table1[[#This Row],[Opp_Aye]]/(Table1[[#This Row],[Opp_Aye]]+Table1[[#This Row],[Opp_No]]))</f>
        <v>0.96923076923076923</v>
      </c>
      <c r="CH1643" s="36">
        <f>IF(OR(Table1[[#This Row],[Gov_Share]]="",Table1[[#This Row],[Opp_Share]]=""),"",ABS(Table1[[#This Row],[Gov_Share]]-Table1[[#This Row],[Opp_Share]]))</f>
        <v>0.67773279352226723</v>
      </c>
      <c r="CI1643" s="36">
        <f>IF(Table1[[#This Row],[Gov_Aye]]+Table1[[#This Row],[Gov_No]]=0,"",ABS(Table1[[#This Row],[Gov_Aye]]-Table1[[#This Row],[Gov_No]])/(Table1[[#This Row],[Gov_Aye]]+Table1[[#This Row],[Gov_No]]))</f>
        <v>0.41700404858299595</v>
      </c>
      <c r="CJ1643" s="36">
        <f>IF(Table1[[#This Row],[Opp_Aye]]+Table1[[#This Row],[Opp_No]]=0,"",ABS(Table1[[#This Row],[Opp_Aye]]-Table1[[#This Row],[Opp_No]])/(Table1[[#This Row],[Opp_Aye]]+Table1[[#This Row],[Opp_No]]))</f>
        <v>0.93846153846153846</v>
      </c>
      <c r="CK16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0.64886780483768647</v>
      </c>
    </row>
    <row r="1644" spans="1:89" ht="29.5" x14ac:dyDescent="0.75">
      <c r="A1644">
        <v>1888</v>
      </c>
      <c r="B1644" s="17">
        <v>45636</v>
      </c>
      <c r="C1644" s="18">
        <v>0.68541666666666667</v>
      </c>
      <c r="D1644">
        <v>62</v>
      </c>
      <c r="E1644" s="20" t="s">
        <v>720</v>
      </c>
      <c r="H1644">
        <v>424</v>
      </c>
      <c r="I1644">
        <v>106</v>
      </c>
      <c r="J1644">
        <v>0</v>
      </c>
      <c r="K1644">
        <v>0</v>
      </c>
      <c r="L1644">
        <v>0</v>
      </c>
      <c r="M1644" s="3">
        <v>0</v>
      </c>
      <c r="N1644">
        <v>0</v>
      </c>
      <c r="O1644">
        <v>0</v>
      </c>
      <c r="P1644">
        <v>4</v>
      </c>
      <c r="Q1644">
        <v>6</v>
      </c>
      <c r="R1644" s="4">
        <v>342</v>
      </c>
      <c r="S1644">
        <v>64</v>
      </c>
      <c r="T1644">
        <v>3</v>
      </c>
      <c r="U1644">
        <v>0</v>
      </c>
      <c r="V1644">
        <v>0</v>
      </c>
      <c r="W1644">
        <v>0</v>
      </c>
      <c r="X1644">
        <v>0</v>
      </c>
      <c r="Y1644">
        <v>0</v>
      </c>
      <c r="Z1644">
        <v>0</v>
      </c>
      <c r="AA1644">
        <v>0</v>
      </c>
      <c r="AB1644">
        <v>0</v>
      </c>
      <c r="AC1644">
        <v>0</v>
      </c>
      <c r="AD1644">
        <v>0</v>
      </c>
      <c r="AE1644">
        <v>0</v>
      </c>
      <c r="AF1644">
        <v>0</v>
      </c>
      <c r="AG1644" s="3">
        <v>99</v>
      </c>
      <c r="AH1644">
        <v>5</v>
      </c>
      <c r="AI1644">
        <v>0</v>
      </c>
      <c r="AJ1644">
        <v>0</v>
      </c>
      <c r="AK1644">
        <v>1</v>
      </c>
      <c r="AL1644" s="4">
        <v>0</v>
      </c>
      <c r="AM1644">
        <v>0</v>
      </c>
      <c r="AN1644">
        <v>0</v>
      </c>
      <c r="AO1644">
        <v>0</v>
      </c>
      <c r="AP1644">
        <v>0</v>
      </c>
      <c r="AQ1644">
        <v>0</v>
      </c>
      <c r="AR1644">
        <v>0</v>
      </c>
      <c r="AS1644">
        <v>0</v>
      </c>
      <c r="AT1644">
        <v>1</v>
      </c>
      <c r="AU1644">
        <v>0</v>
      </c>
      <c r="AV1644">
        <v>1</v>
      </c>
      <c r="AW1644">
        <v>0</v>
      </c>
      <c r="AX1644">
        <v>0</v>
      </c>
      <c r="AY1644">
        <v>0</v>
      </c>
      <c r="AZ1644">
        <v>0</v>
      </c>
      <c r="BA1644" s="3">
        <v>0</v>
      </c>
      <c r="BB1644">
        <v>0</v>
      </c>
      <c r="BC1644">
        <v>0</v>
      </c>
      <c r="BD1644">
        <v>0</v>
      </c>
      <c r="BE1644">
        <v>1</v>
      </c>
      <c r="BF1644" s="4">
        <v>0</v>
      </c>
      <c r="BG1644">
        <v>0</v>
      </c>
      <c r="BH1644">
        <v>0</v>
      </c>
      <c r="BI1644">
        <v>0</v>
      </c>
      <c r="BJ1644">
        <v>0</v>
      </c>
      <c r="BK1644">
        <v>0</v>
      </c>
      <c r="BL1644">
        <v>0</v>
      </c>
      <c r="BM1644">
        <v>0</v>
      </c>
      <c r="BN1644">
        <v>0</v>
      </c>
      <c r="BO1644">
        <v>0</v>
      </c>
      <c r="BP1644">
        <v>0</v>
      </c>
      <c r="BQ1644">
        <v>0</v>
      </c>
      <c r="BR1644">
        <v>1</v>
      </c>
      <c r="BS1644">
        <v>526</v>
      </c>
      <c r="BT1644">
        <v>0</v>
      </c>
      <c r="BU1644" s="1">
        <v>0.81</v>
      </c>
      <c r="BV1644" s="5">
        <f>IFERROR($BF1644/($AL1644+$R1644), "No Votes")</f>
        <v>0</v>
      </c>
      <c r="BW1644" s="5">
        <f>IFERROR($BA1644/($AG1644+$M1644), "No Votes")</f>
        <v>0</v>
      </c>
      <c r="BX1644" t="s">
        <v>2157</v>
      </c>
      <c r="BY1644" s="5" t="s">
        <v>2098</v>
      </c>
      <c r="BZ1644" s="5" t="s">
        <v>2099</v>
      </c>
      <c r="CA1644" s="28" t="str">
        <f>IF(Table1[[#This Row],[Party]]="Labour","Conservative","Labour")</f>
        <v>Conservative</v>
      </c>
      <c r="CB1644" s="28" cm="1">
        <f t="array" ref="CB16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342</v>
      </c>
      <c r="CC1644" s="28" cm="1">
        <f t="array" ref="CC16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44" s="28">
        <f>IF(TRIM(Table1[[#This Row],[Party]])="Labour",Table1[[#This Row],[Conservative_Aye]],Table1[[#This Row],[Labour_Aye]])</f>
        <v>0</v>
      </c>
      <c r="CE1644" s="28">
        <f>IF(TRIM(Table1[[#This Row],[Party]])="Labour",Table1[[#This Row],[Conservative_No]],Table1[[#This Row],[Labour_No]])</f>
        <v>99</v>
      </c>
      <c r="CF1644" s="36">
        <f>IF(Table1[[#This Row],[Gov_Aye]]+Table1[[#This Row],[Gov_No]]=0,"",Table1[[#This Row],[Gov_Aye]]/(Table1[[#This Row],[Gov_Aye]]+Table1[[#This Row],[Gov_No]]))</f>
        <v>1</v>
      </c>
      <c r="CG1644" s="36">
        <f>IF(Table1[[#This Row],[Opp_Aye]]+Table1[[#This Row],[Opp_No]]=0,"",Table1[[#This Row],[Opp_Aye]]/(Table1[[#This Row],[Opp_Aye]]+Table1[[#This Row],[Opp_No]]))</f>
        <v>0</v>
      </c>
      <c r="CH1644" s="36">
        <f>IF(OR(Table1[[#This Row],[Gov_Share]]="",Table1[[#This Row],[Opp_Share]]=""),"",ABS(Table1[[#This Row],[Gov_Share]]-Table1[[#This Row],[Opp_Share]]))</f>
        <v>1</v>
      </c>
      <c r="CI1644" s="36">
        <f>IF(Table1[[#This Row],[Gov_Aye]]+Table1[[#This Row],[Gov_No]]=0,"",ABS(Table1[[#This Row],[Gov_Aye]]-Table1[[#This Row],[Gov_No]])/(Table1[[#This Row],[Gov_Aye]]+Table1[[#This Row],[Gov_No]]))</f>
        <v>1</v>
      </c>
      <c r="CJ1644" s="36">
        <f>IF(Table1[[#This Row],[Opp_Aye]]+Table1[[#This Row],[Opp_No]]=0,"",ABS(Table1[[#This Row],[Opp_Aye]]-Table1[[#This Row],[Opp_No]])/(Table1[[#This Row],[Opp_Aye]]+Table1[[#This Row],[Opp_No]]))</f>
        <v>1</v>
      </c>
      <c r="CK16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0.64743403885184114</v>
      </c>
    </row>
    <row r="1645" spans="1:89" ht="29.5" hidden="1" x14ac:dyDescent="0.75">
      <c r="A1645" s="2">
        <v>627</v>
      </c>
      <c r="B1645" s="15">
        <v>43537</v>
      </c>
      <c r="C1645" s="16">
        <v>0.80347222222222225</v>
      </c>
      <c r="D1645" s="2">
        <v>358</v>
      </c>
      <c r="E1645" s="19" t="s">
        <v>85</v>
      </c>
      <c r="F1645" t="s">
        <v>1897</v>
      </c>
      <c r="G1645" t="s">
        <v>2073</v>
      </c>
      <c r="H1645" s="2">
        <v>164</v>
      </c>
      <c r="I1645" s="2">
        <v>374</v>
      </c>
      <c r="J1645" s="2">
        <v>0</v>
      </c>
      <c r="K1645" s="2">
        <v>0</v>
      </c>
      <c r="L1645" s="2">
        <v>0</v>
      </c>
      <c r="M1645" s="3">
        <v>149</v>
      </c>
      <c r="N1645" s="2">
        <v>10</v>
      </c>
      <c r="O1645" s="2">
        <v>0</v>
      </c>
      <c r="P1645" s="2">
        <v>0</v>
      </c>
      <c r="Q1645" s="2">
        <v>1</v>
      </c>
      <c r="R1645" s="4">
        <v>4</v>
      </c>
      <c r="S1645" s="2">
        <v>0</v>
      </c>
      <c r="T1645" s="2">
        <v>0</v>
      </c>
      <c r="U1645" s="2">
        <v>0</v>
      </c>
      <c r="V1645" s="2">
        <v>0</v>
      </c>
      <c r="W1645" s="2">
        <v>0</v>
      </c>
      <c r="X1645" s="2">
        <v>0</v>
      </c>
      <c r="Y1645" s="2">
        <v>0</v>
      </c>
      <c r="Z1645" s="2">
        <v>0</v>
      </c>
      <c r="AA1645" s="2">
        <v>0</v>
      </c>
      <c r="AB1645" s="2">
        <v>0</v>
      </c>
      <c r="AC1645" s="2">
        <v>0</v>
      </c>
      <c r="AD1645" s="2">
        <v>0</v>
      </c>
      <c r="AE1645" s="2">
        <v>0</v>
      </c>
      <c r="AF1645" s="2">
        <v>0</v>
      </c>
      <c r="AG1645" s="3">
        <v>66</v>
      </c>
      <c r="AH1645" s="2">
        <v>0</v>
      </c>
      <c r="AI1645" s="2">
        <v>0</v>
      </c>
      <c r="AJ1645" s="2">
        <v>1</v>
      </c>
      <c r="AK1645" s="2">
        <v>19</v>
      </c>
      <c r="AL1645" s="4">
        <v>238</v>
      </c>
      <c r="AM1645" s="2">
        <v>11</v>
      </c>
      <c r="AN1645" s="2">
        <v>4</v>
      </c>
      <c r="AO1645" s="2">
        <v>0</v>
      </c>
      <c r="AP1645" s="2">
        <v>35</v>
      </c>
      <c r="AQ1645" s="2">
        <v>0</v>
      </c>
      <c r="AR1645" s="2">
        <v>0</v>
      </c>
      <c r="AS1645" s="2">
        <v>0</v>
      </c>
      <c r="AT1645" s="2">
        <v>0</v>
      </c>
      <c r="AU1645" s="2">
        <v>0</v>
      </c>
      <c r="AV1645" s="2">
        <v>0</v>
      </c>
      <c r="AW1645" s="2">
        <v>0</v>
      </c>
      <c r="AX1645" s="2">
        <v>0</v>
      </c>
      <c r="AY1645" s="2">
        <v>0</v>
      </c>
      <c r="AZ1645" s="2">
        <v>0</v>
      </c>
      <c r="BA1645" s="44">
        <v>66</v>
      </c>
      <c r="BB1645" s="2">
        <v>0</v>
      </c>
      <c r="BC1645" s="2">
        <v>0</v>
      </c>
      <c r="BD1645" s="2">
        <v>0</v>
      </c>
      <c r="BE1645" s="2">
        <v>1</v>
      </c>
      <c r="BF1645" s="45">
        <v>4</v>
      </c>
      <c r="BG1645" s="2">
        <v>0</v>
      </c>
      <c r="BH1645" s="2">
        <v>0</v>
      </c>
      <c r="BI1645" s="2">
        <v>0</v>
      </c>
      <c r="BJ1645" s="2">
        <v>0</v>
      </c>
      <c r="BK1645" s="2">
        <v>0</v>
      </c>
      <c r="BL1645" s="2">
        <v>0</v>
      </c>
      <c r="BM1645" s="2">
        <v>0</v>
      </c>
      <c r="BN1645" s="2">
        <v>0</v>
      </c>
      <c r="BO1645" s="2">
        <v>0</v>
      </c>
      <c r="BP1645" s="2">
        <v>0</v>
      </c>
      <c r="BQ1645" s="2">
        <v>0</v>
      </c>
      <c r="BR1645" s="2">
        <v>71</v>
      </c>
      <c r="BS1645" s="2">
        <v>538</v>
      </c>
      <c r="BT1645" s="2">
        <v>0.13</v>
      </c>
      <c r="BU1645" s="5">
        <v>0.83</v>
      </c>
      <c r="BV1645" s="5">
        <f>IFERROR($BF1645/($AL1645+$R1645), "No Votes")</f>
        <v>1.6528925619834711E-2</v>
      </c>
      <c r="BW1645" s="5">
        <f>IFERROR($BA1645/($AG1645+$M1645), "No Votes")</f>
        <v>0.30697674418604654</v>
      </c>
      <c r="BX1645" s="2"/>
      <c r="BY1645" s="5" t="s">
        <v>2086</v>
      </c>
      <c r="BZ1645" s="5" t="s">
        <v>2088</v>
      </c>
      <c r="CA1645" s="28" t="str">
        <f>IF(Table1[[#This Row],[Party]]="Labour","Conservative","Labour")</f>
        <v>Labour</v>
      </c>
      <c r="CB1645" s="28" cm="1">
        <f t="array" ref="CB16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149</v>
      </c>
      <c r="CC1645" s="28" cm="1">
        <f t="array" ref="CC16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66</v>
      </c>
      <c r="CD1645" s="28">
        <f>IF(TRIM(Table1[[#This Row],[Party]])="Labour",Table1[[#This Row],[Conservative_Aye]],Table1[[#This Row],[Labour_Aye]])</f>
        <v>4</v>
      </c>
      <c r="CE1645" s="28">
        <f>IF(TRIM(Table1[[#This Row],[Party]])="Labour",Table1[[#This Row],[Conservative_No]],Table1[[#This Row],[Labour_No]])</f>
        <v>238</v>
      </c>
      <c r="CF1645" s="36">
        <f>IF(Table1[[#This Row],[Gov_Aye]]+Table1[[#This Row],[Gov_No]]=0,"",Table1[[#This Row],[Gov_Aye]]/(Table1[[#This Row],[Gov_Aye]]+Table1[[#This Row],[Gov_No]]))</f>
        <v>0.69302325581395352</v>
      </c>
      <c r="CG1645" s="36">
        <f>IF(Table1[[#This Row],[Opp_Aye]]+Table1[[#This Row],[Opp_No]]=0,"",Table1[[#This Row],[Opp_Aye]]/(Table1[[#This Row],[Opp_Aye]]+Table1[[#This Row],[Opp_No]]))</f>
        <v>1.6528925619834711E-2</v>
      </c>
      <c r="CH1645" s="36">
        <f>IF(OR(Table1[[#This Row],[Gov_Share]]="",Table1[[#This Row],[Opp_Share]]=""),"",ABS(Table1[[#This Row],[Gov_Share]]-Table1[[#This Row],[Opp_Share]]))</f>
        <v>0.67649433019411886</v>
      </c>
      <c r="CI1645" s="36">
        <f>IF(Table1[[#This Row],[Gov_Aye]]+Table1[[#This Row],[Gov_No]]=0,"",ABS(Table1[[#This Row],[Gov_Aye]]-Table1[[#This Row],[Gov_No]])/(Table1[[#This Row],[Gov_Aye]]+Table1[[#This Row],[Gov_No]]))</f>
        <v>0.38604651162790699</v>
      </c>
      <c r="CJ1645" s="36">
        <f>IF(Table1[[#This Row],[Opp_Aye]]+Table1[[#This Row],[Opp_No]]=0,"",ABS(Table1[[#This Row],[Opp_Aye]]-Table1[[#This Row],[Opp_No]])/(Table1[[#This Row],[Opp_Aye]]+Table1[[#This Row],[Opp_No]]))</f>
        <v>0.96694214876033058</v>
      </c>
      <c r="CK16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0.64638869902027807</v>
      </c>
    </row>
    <row r="1646" spans="1:89" x14ac:dyDescent="0.75">
      <c r="A1646">
        <v>310</v>
      </c>
      <c r="B1646" s="17">
        <v>43059</v>
      </c>
      <c r="C1646" s="18">
        <v>0.87986111111111109</v>
      </c>
      <c r="D1646">
        <v>43</v>
      </c>
      <c r="E1646" s="20" t="s">
        <v>1562</v>
      </c>
      <c r="H1646">
        <v>76</v>
      </c>
      <c r="I1646">
        <v>311</v>
      </c>
      <c r="J1646">
        <v>0</v>
      </c>
      <c r="K1646">
        <v>0</v>
      </c>
      <c r="L1646">
        <v>0</v>
      </c>
      <c r="M1646" s="3">
        <v>2</v>
      </c>
      <c r="N1646">
        <v>0</v>
      </c>
      <c r="O1646">
        <v>0</v>
      </c>
      <c r="P1646">
        <v>1</v>
      </c>
      <c r="Q1646">
        <v>1</v>
      </c>
      <c r="R1646" s="4">
        <v>28</v>
      </c>
      <c r="S1646">
        <v>6</v>
      </c>
      <c r="T1646">
        <v>4</v>
      </c>
      <c r="U1646">
        <v>0</v>
      </c>
      <c r="V1646">
        <v>34</v>
      </c>
      <c r="W1646">
        <v>0</v>
      </c>
      <c r="X1646">
        <v>0</v>
      </c>
      <c r="Y1646">
        <v>0</v>
      </c>
      <c r="Z1646">
        <v>0</v>
      </c>
      <c r="AA1646">
        <v>0</v>
      </c>
      <c r="AB1646">
        <v>0</v>
      </c>
      <c r="AC1646">
        <v>0</v>
      </c>
      <c r="AD1646">
        <v>0</v>
      </c>
      <c r="AE1646">
        <v>0</v>
      </c>
      <c r="AF1646">
        <v>0</v>
      </c>
      <c r="AG1646" s="3">
        <v>283</v>
      </c>
      <c r="AH1646">
        <v>8</v>
      </c>
      <c r="AI1646">
        <v>0</v>
      </c>
      <c r="AJ1646">
        <v>0</v>
      </c>
      <c r="AK1646">
        <v>2</v>
      </c>
      <c r="AL1646" s="4">
        <v>18</v>
      </c>
      <c r="AM1646">
        <v>0</v>
      </c>
      <c r="AN1646">
        <v>0</v>
      </c>
      <c r="AO1646">
        <v>0</v>
      </c>
      <c r="AP1646">
        <v>0</v>
      </c>
      <c r="AQ1646">
        <v>0</v>
      </c>
      <c r="AR1646">
        <v>0</v>
      </c>
      <c r="AS1646">
        <v>0</v>
      </c>
      <c r="AT1646">
        <v>0</v>
      </c>
      <c r="AU1646">
        <v>0</v>
      </c>
      <c r="AV1646">
        <v>0</v>
      </c>
      <c r="AW1646">
        <v>0</v>
      </c>
      <c r="AX1646">
        <v>0</v>
      </c>
      <c r="AY1646">
        <v>0</v>
      </c>
      <c r="AZ1646">
        <v>0</v>
      </c>
      <c r="BA1646">
        <v>2</v>
      </c>
      <c r="BB1646">
        <v>0</v>
      </c>
      <c r="BC1646">
        <v>0</v>
      </c>
      <c r="BD1646">
        <v>0</v>
      </c>
      <c r="BE1646">
        <v>1</v>
      </c>
      <c r="BF1646">
        <v>18</v>
      </c>
      <c r="BG1646">
        <v>0</v>
      </c>
      <c r="BH1646">
        <v>0</v>
      </c>
      <c r="BI1646">
        <v>0</v>
      </c>
      <c r="BJ1646">
        <v>0</v>
      </c>
      <c r="BK1646">
        <v>0</v>
      </c>
      <c r="BL1646">
        <v>0</v>
      </c>
      <c r="BM1646">
        <v>0</v>
      </c>
      <c r="BN1646">
        <v>0</v>
      </c>
      <c r="BO1646">
        <v>0</v>
      </c>
      <c r="BP1646">
        <v>0</v>
      </c>
      <c r="BQ1646">
        <v>0</v>
      </c>
      <c r="BR1646">
        <v>21</v>
      </c>
      <c r="BS1646">
        <v>387</v>
      </c>
      <c r="BT1646">
        <v>5.4263565999999999E-2</v>
      </c>
      <c r="BU1646" s="1">
        <v>0.6</v>
      </c>
      <c r="BV1646" s="5">
        <f>IFERROR($BF1646/($AL1646+$R1646), "No Votes")</f>
        <v>0.39130434782608697</v>
      </c>
      <c r="BW1646" s="5">
        <f>IFERROR($BA1646/($AG1646+$M1646), "No Votes")</f>
        <v>7.0175438596491229E-3</v>
      </c>
      <c r="BX1646" t="s">
        <v>2157</v>
      </c>
      <c r="BY1646" s="5" t="s">
        <v>2086</v>
      </c>
      <c r="BZ1646" s="5" t="s">
        <v>2088</v>
      </c>
      <c r="CA1646" s="28" t="str">
        <f>IF(Table1[[#This Row],[Party]]="Labour","Conservative","Labour")</f>
        <v>Labour</v>
      </c>
      <c r="CB1646" s="28" cm="1">
        <f t="array" ref="CB16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646" s="28" cm="1">
        <f t="array" ref="CC16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646" s="28">
        <f>IF(TRIM(Table1[[#This Row],[Party]])="Labour",Table1[[#This Row],[Conservative_Aye]],Table1[[#This Row],[Labour_Aye]])</f>
        <v>28</v>
      </c>
      <c r="CE1646" s="28">
        <f>IF(TRIM(Table1[[#This Row],[Party]])="Labour",Table1[[#This Row],[Conservative_No]],Table1[[#This Row],[Labour_No]])</f>
        <v>18</v>
      </c>
      <c r="CF1646" s="36">
        <f>IF(Table1[[#This Row],[Gov_Aye]]+Table1[[#This Row],[Gov_No]]=0,"",Table1[[#This Row],[Gov_Aye]]/(Table1[[#This Row],[Gov_Aye]]+Table1[[#This Row],[Gov_No]]))</f>
        <v>7.0175438596491229E-3</v>
      </c>
      <c r="CG1646" s="36">
        <f>IF(Table1[[#This Row],[Opp_Aye]]+Table1[[#This Row],[Opp_No]]=0,"",Table1[[#This Row],[Opp_Aye]]/(Table1[[#This Row],[Opp_Aye]]+Table1[[#This Row],[Opp_No]]))</f>
        <v>0.60869565217391308</v>
      </c>
      <c r="CH1646" s="36">
        <f>IF(OR(Table1[[#This Row],[Gov_Share]]="",Table1[[#This Row],[Opp_Share]]=""),"",ABS(Table1[[#This Row],[Gov_Share]]-Table1[[#This Row],[Opp_Share]]))</f>
        <v>0.60167810831426394</v>
      </c>
      <c r="CI1646" s="36">
        <f>IF(Table1[[#This Row],[Gov_Aye]]+Table1[[#This Row],[Gov_No]]=0,"",ABS(Table1[[#This Row],[Gov_Aye]]-Table1[[#This Row],[Gov_No]])/(Table1[[#This Row],[Gov_Aye]]+Table1[[#This Row],[Gov_No]]))</f>
        <v>0.98596491228070171</v>
      </c>
      <c r="CJ1646" s="36">
        <f>IF(Table1[[#This Row],[Opp_Aye]]+Table1[[#This Row],[Opp_No]]=0,"",ABS(Table1[[#This Row],[Opp_Aye]]-Table1[[#This Row],[Opp_No]])/(Table1[[#This Row],[Opp_Aye]]+Table1[[#This Row],[Opp_No]]))</f>
        <v>0.21739130434782608</v>
      </c>
      <c r="CK16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0.64215686274509809</v>
      </c>
    </row>
    <row r="1647" spans="1:89" ht="29.5" x14ac:dyDescent="0.75">
      <c r="A1647" s="2">
        <v>1845</v>
      </c>
      <c r="B1647" s="15">
        <v>45580</v>
      </c>
      <c r="C1647" s="16">
        <v>0.78819444444444442</v>
      </c>
      <c r="D1647" s="2">
        <v>19</v>
      </c>
      <c r="E1647" s="19" t="s">
        <v>1075</v>
      </c>
      <c r="F1647" s="2"/>
      <c r="G1647" s="2"/>
      <c r="H1647" s="2">
        <v>105</v>
      </c>
      <c r="I1647" s="2">
        <v>453</v>
      </c>
      <c r="J1647" s="2">
        <v>0</v>
      </c>
      <c r="K1647" s="2">
        <v>0</v>
      </c>
      <c r="L1647" s="2">
        <v>0</v>
      </c>
      <c r="M1647" s="3">
        <v>102</v>
      </c>
      <c r="N1647" s="2">
        <v>0</v>
      </c>
      <c r="O1647" s="2">
        <v>0</v>
      </c>
      <c r="P1647" s="2">
        <v>0</v>
      </c>
      <c r="Q1647" s="2">
        <v>0</v>
      </c>
      <c r="R1647" s="4">
        <v>0</v>
      </c>
      <c r="S1647" s="2">
        <v>0</v>
      </c>
      <c r="T1647" s="2">
        <v>0</v>
      </c>
      <c r="U1647" s="2">
        <v>3</v>
      </c>
      <c r="V1647" s="2">
        <v>0</v>
      </c>
      <c r="W1647" s="2">
        <v>0</v>
      </c>
      <c r="X1647" s="2">
        <v>0</v>
      </c>
      <c r="Y1647" s="2">
        <v>0</v>
      </c>
      <c r="Z1647" s="2">
        <v>0</v>
      </c>
      <c r="AA1647" s="2">
        <v>0</v>
      </c>
      <c r="AB1647" s="2">
        <v>0</v>
      </c>
      <c r="AC1647" s="2">
        <v>0</v>
      </c>
      <c r="AD1647" s="2">
        <v>0</v>
      </c>
      <c r="AE1647" s="2">
        <v>0</v>
      </c>
      <c r="AF1647" s="2">
        <v>0</v>
      </c>
      <c r="AG1647" s="3">
        <v>0</v>
      </c>
      <c r="AH1647" s="2">
        <v>0</v>
      </c>
      <c r="AI1647" s="2">
        <v>0</v>
      </c>
      <c r="AJ1647" s="2">
        <v>4</v>
      </c>
      <c r="AK1647" s="2">
        <v>10</v>
      </c>
      <c r="AL1647" s="4">
        <v>363</v>
      </c>
      <c r="AM1647" s="2">
        <v>68</v>
      </c>
      <c r="AN1647" s="2">
        <v>4</v>
      </c>
      <c r="AO1647" s="2">
        <v>0</v>
      </c>
      <c r="AP1647" s="2">
        <v>0</v>
      </c>
      <c r="AQ1647" s="2">
        <v>2</v>
      </c>
      <c r="AR1647" s="2">
        <v>0</v>
      </c>
      <c r="AS1647" s="2">
        <v>0</v>
      </c>
      <c r="AT1647" s="2">
        <v>1</v>
      </c>
      <c r="AU1647" s="2">
        <v>0</v>
      </c>
      <c r="AV1647" s="2">
        <v>1</v>
      </c>
      <c r="AW1647" s="2">
        <v>0</v>
      </c>
      <c r="AX1647" s="2">
        <v>0</v>
      </c>
      <c r="AY1647" s="2">
        <v>0</v>
      </c>
      <c r="AZ1647" s="2">
        <v>0</v>
      </c>
      <c r="BA1647" s="44">
        <v>0</v>
      </c>
      <c r="BB1647" s="2">
        <v>0</v>
      </c>
      <c r="BC1647" s="2">
        <v>0</v>
      </c>
      <c r="BD1647" s="2">
        <v>0</v>
      </c>
      <c r="BE1647" s="2">
        <v>0</v>
      </c>
      <c r="BF1647" s="45">
        <v>0</v>
      </c>
      <c r="BG1647" s="2">
        <v>0</v>
      </c>
      <c r="BH1647" s="2">
        <v>0</v>
      </c>
      <c r="BI1647" s="2">
        <v>0</v>
      </c>
      <c r="BJ1647" s="2">
        <v>0</v>
      </c>
      <c r="BK1647" s="2">
        <v>0</v>
      </c>
      <c r="BL1647" s="2">
        <v>0</v>
      </c>
      <c r="BM1647" s="2">
        <v>0</v>
      </c>
      <c r="BN1647" s="2">
        <v>0</v>
      </c>
      <c r="BO1647" s="2">
        <v>0</v>
      </c>
      <c r="BP1647" s="2">
        <v>0</v>
      </c>
      <c r="BQ1647" s="2">
        <v>0</v>
      </c>
      <c r="BR1647" s="2">
        <v>0</v>
      </c>
      <c r="BS1647" s="2">
        <v>558</v>
      </c>
      <c r="BT1647" s="2">
        <v>0</v>
      </c>
      <c r="BU1647" s="5">
        <v>0.86</v>
      </c>
      <c r="BV1647" s="5">
        <f>IFERROR($BF1647/($AL1647+$R1647), "No Votes")</f>
        <v>0</v>
      </c>
      <c r="BW1647" s="5">
        <f>IFERROR($BA1647/($AG1647+$M1647), "No Votes")</f>
        <v>0</v>
      </c>
      <c r="BX1647" t="s">
        <v>2157</v>
      </c>
      <c r="BY1647" s="5" t="s">
        <v>2098</v>
      </c>
      <c r="BZ1647" s="5" t="s">
        <v>2099</v>
      </c>
      <c r="CA1647" s="28" t="str">
        <f>IF(Table1[[#This Row],[Party]]="Labour","Conservative","Labour")</f>
        <v>Conservative</v>
      </c>
      <c r="CB1647" s="28" cm="1">
        <f t="array" ref="CB16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47" s="28" cm="1">
        <f t="array" ref="CC16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363</v>
      </c>
      <c r="CD1647" s="28">
        <f>IF(TRIM(Table1[[#This Row],[Party]])="Labour",Table1[[#This Row],[Conservative_Aye]],Table1[[#This Row],[Labour_Aye]])</f>
        <v>102</v>
      </c>
      <c r="CE1647" s="28">
        <f>IF(TRIM(Table1[[#This Row],[Party]])="Labour",Table1[[#This Row],[Conservative_No]],Table1[[#This Row],[Labour_No]])</f>
        <v>0</v>
      </c>
      <c r="CF1647" s="36">
        <f>IF(Table1[[#This Row],[Gov_Aye]]+Table1[[#This Row],[Gov_No]]=0,"",Table1[[#This Row],[Gov_Aye]]/(Table1[[#This Row],[Gov_Aye]]+Table1[[#This Row],[Gov_No]]))</f>
        <v>0</v>
      </c>
      <c r="CG1647" s="36">
        <f>IF(Table1[[#This Row],[Opp_Aye]]+Table1[[#This Row],[Opp_No]]=0,"",Table1[[#This Row],[Opp_Aye]]/(Table1[[#This Row],[Opp_Aye]]+Table1[[#This Row],[Opp_No]]))</f>
        <v>1</v>
      </c>
      <c r="CH1647" s="36">
        <f>IF(OR(Table1[[#This Row],[Gov_Share]]="",Table1[[#This Row],[Opp_Share]]=""),"",ABS(Table1[[#This Row],[Gov_Share]]-Table1[[#This Row],[Opp_Share]]))</f>
        <v>1</v>
      </c>
      <c r="CI1647" s="36">
        <f>IF(Table1[[#This Row],[Gov_Aye]]+Table1[[#This Row],[Gov_No]]=0,"",ABS(Table1[[#This Row],[Gov_Aye]]-Table1[[#This Row],[Gov_No]])/(Table1[[#This Row],[Gov_Aye]]+Table1[[#This Row],[Gov_No]]))</f>
        <v>1</v>
      </c>
      <c r="CJ1647" s="36">
        <f>IF(Table1[[#This Row],[Opp_Aye]]+Table1[[#This Row],[Opp_No]]=0,"",ABS(Table1[[#This Row],[Opp_Aye]]-Table1[[#This Row],[Opp_No]])/(Table1[[#This Row],[Opp_Aye]]+Table1[[#This Row],[Opp_No]]))</f>
        <v>1</v>
      </c>
      <c r="CK16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0.64041604754829118</v>
      </c>
    </row>
    <row r="1648" spans="1:89" ht="29.5" x14ac:dyDescent="0.75">
      <c r="A1648">
        <v>518</v>
      </c>
      <c r="B1648" s="17">
        <v>43397</v>
      </c>
      <c r="C1648" s="18">
        <v>0.79374999999999996</v>
      </c>
      <c r="D1648">
        <v>250</v>
      </c>
      <c r="E1648" s="20" t="s">
        <v>1719</v>
      </c>
      <c r="H1648">
        <v>207</v>
      </c>
      <c r="I1648">
        <v>117</v>
      </c>
      <c r="J1648">
        <v>0</v>
      </c>
      <c r="K1648">
        <v>0</v>
      </c>
      <c r="L1648">
        <v>0</v>
      </c>
      <c r="M1648" s="3">
        <v>45</v>
      </c>
      <c r="N1648">
        <v>0</v>
      </c>
      <c r="O1648">
        <v>0</v>
      </c>
      <c r="P1648">
        <v>1</v>
      </c>
      <c r="Q1648">
        <v>1</v>
      </c>
      <c r="R1648" s="4">
        <v>148</v>
      </c>
      <c r="S1648">
        <v>8</v>
      </c>
      <c r="T1648">
        <v>4</v>
      </c>
      <c r="U1648">
        <v>0</v>
      </c>
      <c r="V1648">
        <v>0</v>
      </c>
      <c r="W1648">
        <v>0</v>
      </c>
      <c r="X1648">
        <v>0</v>
      </c>
      <c r="Y1648">
        <v>0</v>
      </c>
      <c r="Z1648">
        <v>0</v>
      </c>
      <c r="AA1648">
        <v>0</v>
      </c>
      <c r="AB1648">
        <v>0</v>
      </c>
      <c r="AC1648">
        <v>0</v>
      </c>
      <c r="AD1648">
        <v>0</v>
      </c>
      <c r="AE1648">
        <v>0</v>
      </c>
      <c r="AF1648">
        <v>0</v>
      </c>
      <c r="AG1648" s="3">
        <v>102</v>
      </c>
      <c r="AH1648">
        <v>9</v>
      </c>
      <c r="AI1648">
        <v>0</v>
      </c>
      <c r="AJ1648">
        <v>0</v>
      </c>
      <c r="AK1648">
        <v>0</v>
      </c>
      <c r="AL1648" s="4">
        <v>4</v>
      </c>
      <c r="AM1648">
        <v>0</v>
      </c>
      <c r="AN1648">
        <v>0</v>
      </c>
      <c r="AO1648">
        <v>0</v>
      </c>
      <c r="AP1648">
        <v>0</v>
      </c>
      <c r="AQ1648">
        <v>0</v>
      </c>
      <c r="AR1648">
        <v>0</v>
      </c>
      <c r="AS1648">
        <v>0</v>
      </c>
      <c r="AT1648">
        <v>0</v>
      </c>
      <c r="AU1648">
        <v>0</v>
      </c>
      <c r="AV1648">
        <v>0</v>
      </c>
      <c r="AW1648">
        <v>0</v>
      </c>
      <c r="AX1648">
        <v>0</v>
      </c>
      <c r="AY1648">
        <v>0</v>
      </c>
      <c r="AZ1648">
        <v>0</v>
      </c>
      <c r="BA1648">
        <v>45</v>
      </c>
      <c r="BB1648">
        <v>0</v>
      </c>
      <c r="BC1648">
        <v>0</v>
      </c>
      <c r="BD1648">
        <v>0</v>
      </c>
      <c r="BE1648">
        <v>0</v>
      </c>
      <c r="BF1648">
        <v>4</v>
      </c>
      <c r="BG1648">
        <v>0</v>
      </c>
      <c r="BH1648">
        <v>0</v>
      </c>
      <c r="BI1648">
        <v>0</v>
      </c>
      <c r="BJ1648">
        <v>0</v>
      </c>
      <c r="BK1648">
        <v>0</v>
      </c>
      <c r="BL1648">
        <v>0</v>
      </c>
      <c r="BM1648">
        <v>0</v>
      </c>
      <c r="BN1648">
        <v>0</v>
      </c>
      <c r="BO1648">
        <v>0</v>
      </c>
      <c r="BP1648">
        <v>0</v>
      </c>
      <c r="BQ1648">
        <v>0</v>
      </c>
      <c r="BR1648">
        <v>49</v>
      </c>
      <c r="BS1648">
        <v>322</v>
      </c>
      <c r="BT1648">
        <v>0.15217391299999999</v>
      </c>
      <c r="BU1648" s="1">
        <v>0.5</v>
      </c>
      <c r="BV1648" s="5">
        <f>IFERROR($BF1648/($AL1648+$R1648), "No Votes")</f>
        <v>2.6315789473684209E-2</v>
      </c>
      <c r="BW1648" s="5">
        <f>IFERROR($BA1648/($AG1648+$M1648), "No Votes")</f>
        <v>0.30612244897959184</v>
      </c>
      <c r="BX1648" t="s">
        <v>2157</v>
      </c>
      <c r="BY1648" s="5" t="s">
        <v>2086</v>
      </c>
      <c r="BZ1648" s="5" t="s">
        <v>2088</v>
      </c>
      <c r="CA1648" s="28" t="str">
        <f>IF(Table1[[#This Row],[Party]]="Labour","Conservative","Labour")</f>
        <v>Labour</v>
      </c>
      <c r="CB1648" s="28" cm="1">
        <f t="array" ref="CB16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45</v>
      </c>
      <c r="CC1648" s="28" cm="1">
        <f t="array" ref="CC16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102</v>
      </c>
      <c r="CD1648" s="28">
        <f>IF(TRIM(Table1[[#This Row],[Party]])="Labour",Table1[[#This Row],[Conservative_Aye]],Table1[[#This Row],[Labour_Aye]])</f>
        <v>148</v>
      </c>
      <c r="CE1648" s="28">
        <f>IF(TRIM(Table1[[#This Row],[Party]])="Labour",Table1[[#This Row],[Conservative_No]],Table1[[#This Row],[Labour_No]])</f>
        <v>4</v>
      </c>
      <c r="CF1648" s="36">
        <f>IF(Table1[[#This Row],[Gov_Aye]]+Table1[[#This Row],[Gov_No]]=0,"",Table1[[#This Row],[Gov_Aye]]/(Table1[[#This Row],[Gov_Aye]]+Table1[[#This Row],[Gov_No]]))</f>
        <v>0.30612244897959184</v>
      </c>
      <c r="CG1648" s="36">
        <f>IF(Table1[[#This Row],[Opp_Aye]]+Table1[[#This Row],[Opp_No]]=0,"",Table1[[#This Row],[Opp_Aye]]/(Table1[[#This Row],[Opp_Aye]]+Table1[[#This Row],[Opp_No]]))</f>
        <v>0.97368421052631582</v>
      </c>
      <c r="CH1648" s="36">
        <f>IF(OR(Table1[[#This Row],[Gov_Share]]="",Table1[[#This Row],[Opp_Share]]=""),"",ABS(Table1[[#This Row],[Gov_Share]]-Table1[[#This Row],[Opp_Share]]))</f>
        <v>0.66756176154672398</v>
      </c>
      <c r="CI1648" s="36">
        <f>IF(Table1[[#This Row],[Gov_Aye]]+Table1[[#This Row],[Gov_No]]=0,"",ABS(Table1[[#This Row],[Gov_Aye]]-Table1[[#This Row],[Gov_No]])/(Table1[[#This Row],[Gov_Aye]]+Table1[[#This Row],[Gov_No]]))</f>
        <v>0.38775510204081631</v>
      </c>
      <c r="CJ1648" s="36">
        <f>IF(Table1[[#This Row],[Opp_Aye]]+Table1[[#This Row],[Opp_No]]=0,"",ABS(Table1[[#This Row],[Opp_Aye]]-Table1[[#This Row],[Opp_No]])/(Table1[[#This Row],[Opp_Aye]]+Table1[[#This Row],[Opp_No]]))</f>
        <v>0.94736842105263153</v>
      </c>
      <c r="CK16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0.63728978007761972</v>
      </c>
    </row>
    <row r="1649" spans="1:89" hidden="1" x14ac:dyDescent="0.75">
      <c r="A1649">
        <v>380</v>
      </c>
      <c r="B1649" s="17">
        <v>43131</v>
      </c>
      <c r="C1649" s="18">
        <v>0.80833333333333335</v>
      </c>
      <c r="D1649">
        <v>113</v>
      </c>
      <c r="E1649" s="20" t="s">
        <v>1504</v>
      </c>
      <c r="H1649">
        <v>234</v>
      </c>
      <c r="I1649">
        <v>185</v>
      </c>
      <c r="J1649">
        <v>0</v>
      </c>
      <c r="K1649">
        <v>0</v>
      </c>
      <c r="L1649">
        <v>0</v>
      </c>
      <c r="M1649" s="3">
        <v>68</v>
      </c>
      <c r="N1649">
        <v>1</v>
      </c>
      <c r="O1649">
        <v>0</v>
      </c>
      <c r="P1649">
        <v>1</v>
      </c>
      <c r="Q1649">
        <v>1</v>
      </c>
      <c r="R1649" s="4">
        <v>156</v>
      </c>
      <c r="S1649">
        <v>7</v>
      </c>
      <c r="T1649">
        <v>0</v>
      </c>
      <c r="U1649">
        <v>0</v>
      </c>
      <c r="V1649">
        <v>0</v>
      </c>
      <c r="W1649">
        <v>0</v>
      </c>
      <c r="X1649">
        <v>0</v>
      </c>
      <c r="Y1649">
        <v>0</v>
      </c>
      <c r="Z1649">
        <v>0</v>
      </c>
      <c r="AA1649">
        <v>0</v>
      </c>
      <c r="AB1649">
        <v>0</v>
      </c>
      <c r="AC1649">
        <v>0</v>
      </c>
      <c r="AD1649">
        <v>0</v>
      </c>
      <c r="AE1649">
        <v>0</v>
      </c>
      <c r="AF1649">
        <v>0</v>
      </c>
      <c r="AG1649" s="3">
        <v>166</v>
      </c>
      <c r="AH1649">
        <v>6</v>
      </c>
      <c r="AI1649">
        <v>0</v>
      </c>
      <c r="AJ1649">
        <v>0</v>
      </c>
      <c r="AK1649">
        <v>1</v>
      </c>
      <c r="AL1649" s="4">
        <v>10</v>
      </c>
      <c r="AM1649">
        <v>0</v>
      </c>
      <c r="AN1649">
        <v>0</v>
      </c>
      <c r="AO1649">
        <v>0</v>
      </c>
      <c r="AP1649">
        <v>2</v>
      </c>
      <c r="AQ1649">
        <v>0</v>
      </c>
      <c r="AR1649">
        <v>0</v>
      </c>
      <c r="AS1649">
        <v>0</v>
      </c>
      <c r="AT1649">
        <v>0</v>
      </c>
      <c r="AU1649">
        <v>0</v>
      </c>
      <c r="AV1649">
        <v>0</v>
      </c>
      <c r="AW1649">
        <v>0</v>
      </c>
      <c r="AX1649">
        <v>0</v>
      </c>
      <c r="AY1649">
        <v>0</v>
      </c>
      <c r="AZ1649">
        <v>0</v>
      </c>
      <c r="BA1649">
        <v>68</v>
      </c>
      <c r="BB1649">
        <v>1</v>
      </c>
      <c r="BC1649">
        <v>0</v>
      </c>
      <c r="BD1649">
        <v>0</v>
      </c>
      <c r="BE1649">
        <v>1</v>
      </c>
      <c r="BF1649">
        <v>10</v>
      </c>
      <c r="BG1649">
        <v>0</v>
      </c>
      <c r="BH1649">
        <v>0</v>
      </c>
      <c r="BI1649">
        <v>0</v>
      </c>
      <c r="BJ1649">
        <v>0</v>
      </c>
      <c r="BK1649">
        <v>0</v>
      </c>
      <c r="BL1649">
        <v>0</v>
      </c>
      <c r="BM1649">
        <v>0</v>
      </c>
      <c r="BN1649">
        <v>0</v>
      </c>
      <c r="BO1649">
        <v>0</v>
      </c>
      <c r="BP1649">
        <v>0</v>
      </c>
      <c r="BQ1649">
        <v>0</v>
      </c>
      <c r="BR1649">
        <v>80</v>
      </c>
      <c r="BS1649">
        <v>419</v>
      </c>
      <c r="BT1649">
        <v>0.19093078799999999</v>
      </c>
      <c r="BU1649" s="1">
        <v>0.64</v>
      </c>
      <c r="BV1649" s="5">
        <f>IFERROR($BF1649/($AL1649+$R1649), "No Votes")</f>
        <v>6.0240963855421686E-2</v>
      </c>
      <c r="BW1649" s="5">
        <f>IFERROR($BA1649/($AG1649+$M1649), "No Votes")</f>
        <v>0.29059829059829062</v>
      </c>
      <c r="BY1649" s="5" t="s">
        <v>2086</v>
      </c>
      <c r="BZ1649" s="5" t="s">
        <v>2088</v>
      </c>
      <c r="CA1649" s="28" t="str">
        <f>IF(Table1[[#This Row],[Party]]="Labour","Conservative","Labour")</f>
        <v>Labour</v>
      </c>
      <c r="CB1649" s="28" cm="1">
        <f t="array" ref="CB16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68</v>
      </c>
      <c r="CC1649" s="28" cm="1">
        <f t="array" ref="CC16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166</v>
      </c>
      <c r="CD1649" s="28">
        <f>IF(TRIM(Table1[[#This Row],[Party]])="Labour",Table1[[#This Row],[Conservative_Aye]],Table1[[#This Row],[Labour_Aye]])</f>
        <v>156</v>
      </c>
      <c r="CE1649" s="28">
        <f>IF(TRIM(Table1[[#This Row],[Party]])="Labour",Table1[[#This Row],[Conservative_No]],Table1[[#This Row],[Labour_No]])</f>
        <v>10</v>
      </c>
      <c r="CF1649" s="36">
        <f>IF(Table1[[#This Row],[Gov_Aye]]+Table1[[#This Row],[Gov_No]]=0,"",Table1[[#This Row],[Gov_Aye]]/(Table1[[#This Row],[Gov_Aye]]+Table1[[#This Row],[Gov_No]]))</f>
        <v>0.29059829059829062</v>
      </c>
      <c r="CG1649" s="36">
        <f>IF(Table1[[#This Row],[Opp_Aye]]+Table1[[#This Row],[Opp_No]]=0,"",Table1[[#This Row],[Opp_Aye]]/(Table1[[#This Row],[Opp_Aye]]+Table1[[#This Row],[Opp_No]]))</f>
        <v>0.93975903614457834</v>
      </c>
      <c r="CH1649" s="36">
        <f>IF(OR(Table1[[#This Row],[Gov_Share]]="",Table1[[#This Row],[Opp_Share]]=""),"",ABS(Table1[[#This Row],[Gov_Share]]-Table1[[#This Row],[Opp_Share]]))</f>
        <v>0.64916074554628778</v>
      </c>
      <c r="CI1649" s="36">
        <f>IF(Table1[[#This Row],[Gov_Aye]]+Table1[[#This Row],[Gov_No]]=0,"",ABS(Table1[[#This Row],[Gov_Aye]]-Table1[[#This Row],[Gov_No]])/(Table1[[#This Row],[Gov_Aye]]+Table1[[#This Row],[Gov_No]]))</f>
        <v>0.41880341880341881</v>
      </c>
      <c r="CJ1649" s="36">
        <f>IF(Table1[[#This Row],[Opp_Aye]]+Table1[[#This Row],[Opp_No]]=0,"",ABS(Table1[[#This Row],[Opp_Aye]]-Table1[[#This Row],[Opp_No]])/(Table1[[#This Row],[Opp_Aye]]+Table1[[#This Row],[Opp_No]]))</f>
        <v>0.87951807228915657</v>
      </c>
      <c r="CK16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0.63509749303621177</v>
      </c>
    </row>
    <row r="1650" spans="1:89" hidden="1" x14ac:dyDescent="0.75">
      <c r="A1650" s="2">
        <v>379</v>
      </c>
      <c r="B1650" s="15">
        <v>43131</v>
      </c>
      <c r="C1650" s="16">
        <v>0.7993055555555556</v>
      </c>
      <c r="D1650" s="2">
        <v>112</v>
      </c>
      <c r="E1650" s="19" t="s">
        <v>1398</v>
      </c>
      <c r="F1650" s="2"/>
      <c r="G1650" s="2"/>
      <c r="H1650" s="2">
        <v>236</v>
      </c>
      <c r="I1650" s="2">
        <v>220</v>
      </c>
      <c r="J1650" s="2">
        <v>0</v>
      </c>
      <c r="K1650" s="2">
        <v>0</v>
      </c>
      <c r="L1650" s="2">
        <v>0</v>
      </c>
      <c r="M1650" s="3">
        <v>66</v>
      </c>
      <c r="N1650" s="2">
        <v>1</v>
      </c>
      <c r="O1650" s="2">
        <v>0</v>
      </c>
      <c r="P1650" s="2">
        <v>1</v>
      </c>
      <c r="Q1650" s="2">
        <v>1</v>
      </c>
      <c r="R1650" s="4">
        <v>159</v>
      </c>
      <c r="S1650" s="2">
        <v>7</v>
      </c>
      <c r="T1650" s="2">
        <v>0</v>
      </c>
      <c r="U1650" s="2">
        <v>0</v>
      </c>
      <c r="V1650" s="2">
        <v>0</v>
      </c>
      <c r="W1650" s="2">
        <v>0</v>
      </c>
      <c r="X1650" s="2">
        <v>0</v>
      </c>
      <c r="Y1650" s="2">
        <v>0</v>
      </c>
      <c r="Z1650" s="2">
        <v>0</v>
      </c>
      <c r="AA1650" s="2">
        <v>0</v>
      </c>
      <c r="AB1650" s="2">
        <v>0</v>
      </c>
      <c r="AC1650" s="2">
        <v>0</v>
      </c>
      <c r="AD1650" s="2">
        <v>0</v>
      </c>
      <c r="AE1650" s="2">
        <v>0</v>
      </c>
      <c r="AF1650" s="2">
        <v>0</v>
      </c>
      <c r="AG1650" s="3">
        <v>164</v>
      </c>
      <c r="AH1650" s="2">
        <v>6</v>
      </c>
      <c r="AI1650" s="2">
        <v>0</v>
      </c>
      <c r="AJ1650" s="2">
        <v>0</v>
      </c>
      <c r="AK1650" s="2">
        <v>1</v>
      </c>
      <c r="AL1650" s="4">
        <v>11</v>
      </c>
      <c r="AM1650" s="2">
        <v>0</v>
      </c>
      <c r="AN1650" s="2">
        <v>4</v>
      </c>
      <c r="AO1650" s="2">
        <v>0</v>
      </c>
      <c r="AP1650" s="2">
        <v>34</v>
      </c>
      <c r="AQ1650" s="2">
        <v>0</v>
      </c>
      <c r="AR1650" s="2">
        <v>0</v>
      </c>
      <c r="AS1650" s="2">
        <v>0</v>
      </c>
      <c r="AT1650" s="2">
        <v>0</v>
      </c>
      <c r="AU1650" s="2">
        <v>0</v>
      </c>
      <c r="AV1650" s="2">
        <v>0</v>
      </c>
      <c r="AW1650" s="2">
        <v>0</v>
      </c>
      <c r="AX1650" s="2">
        <v>0</v>
      </c>
      <c r="AY1650" s="2">
        <v>0</v>
      </c>
      <c r="AZ1650" s="2">
        <v>0</v>
      </c>
      <c r="BA1650" s="2">
        <v>66</v>
      </c>
      <c r="BB1650" s="2">
        <v>1</v>
      </c>
      <c r="BC1650" s="2">
        <v>0</v>
      </c>
      <c r="BD1650" s="2">
        <v>0</v>
      </c>
      <c r="BE1650" s="2">
        <v>1</v>
      </c>
      <c r="BF1650" s="2">
        <v>11</v>
      </c>
      <c r="BG1650" s="2">
        <v>0</v>
      </c>
      <c r="BH1650" s="2">
        <v>0</v>
      </c>
      <c r="BI1650" s="2">
        <v>0</v>
      </c>
      <c r="BJ1650" s="2">
        <v>0</v>
      </c>
      <c r="BK1650" s="2">
        <v>0</v>
      </c>
      <c r="BL1650" s="2">
        <v>0</v>
      </c>
      <c r="BM1650" s="2">
        <v>0</v>
      </c>
      <c r="BN1650" s="2">
        <v>0</v>
      </c>
      <c r="BO1650" s="2">
        <v>0</v>
      </c>
      <c r="BP1650" s="2">
        <v>0</v>
      </c>
      <c r="BQ1650" s="2">
        <v>0</v>
      </c>
      <c r="BR1650" s="2">
        <v>79</v>
      </c>
      <c r="BS1650" s="2">
        <v>455</v>
      </c>
      <c r="BT1650" s="2">
        <v>0.173626374</v>
      </c>
      <c r="BU1650" s="5">
        <v>0.7</v>
      </c>
      <c r="BV1650" s="5">
        <f>IFERROR($BF1650/($AL1650+$R1650), "No Votes")</f>
        <v>6.4705882352941183E-2</v>
      </c>
      <c r="BW1650" s="5">
        <f>IFERROR($BA1650/($AG1650+$M1650), "No Votes")</f>
        <v>0.28695652173913044</v>
      </c>
      <c r="BX1650" s="2" t="s">
        <v>2078</v>
      </c>
      <c r="BY1650" s="5" t="s">
        <v>2086</v>
      </c>
      <c r="BZ1650" s="5" t="s">
        <v>2088</v>
      </c>
      <c r="CA1650" s="28" t="str">
        <f>IF(Table1[[#This Row],[Party]]="Labour","Conservative","Labour")</f>
        <v>Labour</v>
      </c>
      <c r="CB1650" s="28" cm="1">
        <f t="array" ref="CB16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66</v>
      </c>
      <c r="CC1650" s="28" cm="1">
        <f t="array" ref="CC16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164</v>
      </c>
      <c r="CD1650" s="28">
        <f>IF(TRIM(Table1[[#This Row],[Party]])="Labour",Table1[[#This Row],[Conservative_Aye]],Table1[[#This Row],[Labour_Aye]])</f>
        <v>159</v>
      </c>
      <c r="CE1650" s="28">
        <f>IF(TRIM(Table1[[#This Row],[Party]])="Labour",Table1[[#This Row],[Conservative_No]],Table1[[#This Row],[Labour_No]])</f>
        <v>11</v>
      </c>
      <c r="CF1650" s="36">
        <f>IF(Table1[[#This Row],[Gov_Aye]]+Table1[[#This Row],[Gov_No]]=0,"",Table1[[#This Row],[Gov_Aye]]/(Table1[[#This Row],[Gov_Aye]]+Table1[[#This Row],[Gov_No]]))</f>
        <v>0.28695652173913044</v>
      </c>
      <c r="CG1650" s="36">
        <f>IF(Table1[[#This Row],[Opp_Aye]]+Table1[[#This Row],[Opp_No]]=0,"",Table1[[#This Row],[Opp_Aye]]/(Table1[[#This Row],[Opp_Aye]]+Table1[[#This Row],[Opp_No]]))</f>
        <v>0.93529411764705883</v>
      </c>
      <c r="CH1650" s="36">
        <f>IF(OR(Table1[[#This Row],[Gov_Share]]="",Table1[[#This Row],[Opp_Share]]=""),"",ABS(Table1[[#This Row],[Gov_Share]]-Table1[[#This Row],[Opp_Share]]))</f>
        <v>0.64833759590792839</v>
      </c>
      <c r="CI1650" s="36">
        <f>IF(Table1[[#This Row],[Gov_Aye]]+Table1[[#This Row],[Gov_No]]=0,"",ABS(Table1[[#This Row],[Gov_Aye]]-Table1[[#This Row],[Gov_No]])/(Table1[[#This Row],[Gov_Aye]]+Table1[[#This Row],[Gov_No]]))</f>
        <v>0.42608695652173911</v>
      </c>
      <c r="CJ1650" s="36">
        <f>IF(Table1[[#This Row],[Opp_Aye]]+Table1[[#This Row],[Opp_No]]=0,"",ABS(Table1[[#This Row],[Opp_Aye]]-Table1[[#This Row],[Opp_No]])/(Table1[[#This Row],[Opp_Aye]]+Table1[[#This Row],[Opp_No]]))</f>
        <v>0.87058823529411766</v>
      </c>
      <c r="CK16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0.63424821002386633</v>
      </c>
    </row>
    <row r="1651" spans="1:89" hidden="1" x14ac:dyDescent="0.75">
      <c r="A1651" s="2">
        <v>656</v>
      </c>
      <c r="B1651" s="15">
        <v>43551</v>
      </c>
      <c r="C1651" s="16">
        <v>0</v>
      </c>
      <c r="D1651" s="2">
        <v>387</v>
      </c>
      <c r="E1651" s="19" t="s">
        <v>1301</v>
      </c>
      <c r="F1651" s="2"/>
      <c r="G1651" s="2" t="s">
        <v>2073</v>
      </c>
      <c r="H1651" s="2">
        <v>189</v>
      </c>
      <c r="I1651" s="2">
        <v>283</v>
      </c>
      <c r="J1651" s="2">
        <v>0</v>
      </c>
      <c r="K1651" s="2">
        <v>0</v>
      </c>
      <c r="L1651" s="2">
        <v>0</v>
      </c>
      <c r="M1651" s="3">
        <v>37</v>
      </c>
      <c r="N1651" s="2">
        <v>0</v>
      </c>
      <c r="O1651" s="2">
        <v>0</v>
      </c>
      <c r="P1651" s="2">
        <v>0</v>
      </c>
      <c r="Q1651" s="2">
        <v>4</v>
      </c>
      <c r="R1651" s="4">
        <v>143</v>
      </c>
      <c r="S1651" s="2">
        <v>1</v>
      </c>
      <c r="T1651" s="2">
        <v>4</v>
      </c>
      <c r="U1651" s="2">
        <v>0</v>
      </c>
      <c r="V1651" s="2">
        <v>0</v>
      </c>
      <c r="W1651" s="2">
        <v>0</v>
      </c>
      <c r="X1651" s="2">
        <v>0</v>
      </c>
      <c r="Y1651" s="2">
        <v>0</v>
      </c>
      <c r="Z1651" s="2">
        <v>0</v>
      </c>
      <c r="AA1651" s="2">
        <v>0</v>
      </c>
      <c r="AB1651" s="2">
        <v>0</v>
      </c>
      <c r="AC1651" s="2">
        <v>0</v>
      </c>
      <c r="AD1651" s="2">
        <v>0</v>
      </c>
      <c r="AE1651" s="2">
        <v>0</v>
      </c>
      <c r="AF1651" s="2">
        <v>0</v>
      </c>
      <c r="AG1651" s="3">
        <v>225</v>
      </c>
      <c r="AH1651" s="2">
        <v>0</v>
      </c>
      <c r="AI1651" s="2">
        <v>0</v>
      </c>
      <c r="AJ1651" s="2">
        <v>1</v>
      </c>
      <c r="AK1651" s="2">
        <v>14</v>
      </c>
      <c r="AL1651" s="4">
        <v>42</v>
      </c>
      <c r="AM1651" s="2">
        <v>1</v>
      </c>
      <c r="AN1651" s="2">
        <v>0</v>
      </c>
      <c r="AO1651" s="2">
        <v>0</v>
      </c>
      <c r="AP1651" s="2">
        <v>0</v>
      </c>
      <c r="AQ1651" s="2">
        <v>0</v>
      </c>
      <c r="AR1651" s="2">
        <v>0</v>
      </c>
      <c r="AS1651" s="2">
        <v>0</v>
      </c>
      <c r="AT1651" s="2">
        <v>0</v>
      </c>
      <c r="AU1651" s="2">
        <v>0</v>
      </c>
      <c r="AV1651" s="2">
        <v>0</v>
      </c>
      <c r="AW1651" s="2">
        <v>0</v>
      </c>
      <c r="AX1651" s="2">
        <v>0</v>
      </c>
      <c r="AY1651" s="2">
        <v>0</v>
      </c>
      <c r="AZ1651" s="2">
        <v>0</v>
      </c>
      <c r="BA1651" s="2">
        <v>37</v>
      </c>
      <c r="BB1651" s="2">
        <v>0</v>
      </c>
      <c r="BC1651" s="2">
        <v>0</v>
      </c>
      <c r="BD1651" s="2">
        <v>0</v>
      </c>
      <c r="BE1651" s="2">
        <v>4</v>
      </c>
      <c r="BF1651" s="2">
        <v>42</v>
      </c>
      <c r="BG1651" s="2">
        <v>1</v>
      </c>
      <c r="BH1651" s="2">
        <v>0</v>
      </c>
      <c r="BI1651" s="2">
        <v>0</v>
      </c>
      <c r="BJ1651" s="2">
        <v>0</v>
      </c>
      <c r="BK1651" s="2">
        <v>0</v>
      </c>
      <c r="BL1651" s="2">
        <v>0</v>
      </c>
      <c r="BM1651" s="2">
        <v>0</v>
      </c>
      <c r="BN1651" s="2">
        <v>0</v>
      </c>
      <c r="BO1651" s="2">
        <v>0</v>
      </c>
      <c r="BP1651" s="2">
        <v>0</v>
      </c>
      <c r="BQ1651" s="2">
        <v>0</v>
      </c>
      <c r="BR1651" s="2">
        <v>84</v>
      </c>
      <c r="BS1651" s="2">
        <v>472</v>
      </c>
      <c r="BT1651" s="2">
        <v>0.17796610199999999</v>
      </c>
      <c r="BU1651" s="5">
        <v>0.73</v>
      </c>
      <c r="BV1651" s="5">
        <f>IFERROR($BF1651/($AL1651+$R1651), "No Votes")</f>
        <v>0.22702702702702704</v>
      </c>
      <c r="BW1651" s="5">
        <f>IFERROR($BA1651/($AG1651+$M1651), "No Votes")</f>
        <v>0.14122137404580154</v>
      </c>
      <c r="BX1651" s="2" t="s">
        <v>2078</v>
      </c>
      <c r="BY1651" s="5" t="s">
        <v>2086</v>
      </c>
      <c r="BZ1651" s="5" t="s">
        <v>2088</v>
      </c>
      <c r="CA1651" s="28" t="str">
        <f>IF(Table1[[#This Row],[Party]]="Labour","Conservative","Labour")</f>
        <v>Labour</v>
      </c>
      <c r="CB1651" s="28" cm="1">
        <f t="array" ref="CB16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37</v>
      </c>
      <c r="CC1651" s="28" cm="1">
        <f t="array" ref="CC16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225</v>
      </c>
      <c r="CD1651" s="28">
        <f>IF(TRIM(Table1[[#This Row],[Party]])="Labour",Table1[[#This Row],[Conservative_Aye]],Table1[[#This Row],[Labour_Aye]])</f>
        <v>143</v>
      </c>
      <c r="CE1651" s="28">
        <f>IF(TRIM(Table1[[#This Row],[Party]])="Labour",Table1[[#This Row],[Conservative_No]],Table1[[#This Row],[Labour_No]])</f>
        <v>42</v>
      </c>
      <c r="CF1651" s="36">
        <f>IF(Table1[[#This Row],[Gov_Aye]]+Table1[[#This Row],[Gov_No]]=0,"",Table1[[#This Row],[Gov_Aye]]/(Table1[[#This Row],[Gov_Aye]]+Table1[[#This Row],[Gov_No]]))</f>
        <v>0.14122137404580154</v>
      </c>
      <c r="CG1651" s="36">
        <f>IF(Table1[[#This Row],[Opp_Aye]]+Table1[[#This Row],[Opp_No]]=0,"",Table1[[#This Row],[Opp_Aye]]/(Table1[[#This Row],[Opp_Aye]]+Table1[[#This Row],[Opp_No]]))</f>
        <v>0.77297297297297296</v>
      </c>
      <c r="CH1651" s="36">
        <f>IF(OR(Table1[[#This Row],[Gov_Share]]="",Table1[[#This Row],[Opp_Share]]=""),"",ABS(Table1[[#This Row],[Gov_Share]]-Table1[[#This Row],[Opp_Share]]))</f>
        <v>0.63175159892717137</v>
      </c>
      <c r="CI1651" s="36">
        <f>IF(Table1[[#This Row],[Gov_Aye]]+Table1[[#This Row],[Gov_No]]=0,"",ABS(Table1[[#This Row],[Gov_Aye]]-Table1[[#This Row],[Gov_No]])/(Table1[[#This Row],[Gov_Aye]]+Table1[[#This Row],[Gov_No]]))</f>
        <v>0.71755725190839692</v>
      </c>
      <c r="CJ1651" s="36">
        <f>IF(Table1[[#This Row],[Opp_Aye]]+Table1[[#This Row],[Opp_No]]=0,"",ABS(Table1[[#This Row],[Opp_Aye]]-Table1[[#This Row],[Opp_No]])/(Table1[[#This Row],[Opp_Aye]]+Table1[[#This Row],[Opp_No]]))</f>
        <v>0.54594594594594592</v>
      </c>
      <c r="CK16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0.62616481646544031</v>
      </c>
    </row>
    <row r="1652" spans="1:89" ht="29.5" hidden="1" x14ac:dyDescent="0.75">
      <c r="A1652">
        <v>1878</v>
      </c>
      <c r="B1652" s="17">
        <v>45629</v>
      </c>
      <c r="C1652" s="18">
        <v>0.61875000000000002</v>
      </c>
      <c r="D1652">
        <v>52</v>
      </c>
      <c r="E1652" s="20" t="s">
        <v>1796</v>
      </c>
      <c r="H1652">
        <v>138</v>
      </c>
      <c r="I1652">
        <v>136</v>
      </c>
      <c r="J1652">
        <v>0</v>
      </c>
      <c r="K1652">
        <v>0</v>
      </c>
      <c r="L1652">
        <v>0</v>
      </c>
      <c r="M1652" s="3">
        <v>0</v>
      </c>
      <c r="N1652">
        <v>0</v>
      </c>
      <c r="O1652">
        <v>0</v>
      </c>
      <c r="P1652">
        <v>4</v>
      </c>
      <c r="Q1652">
        <v>4</v>
      </c>
      <c r="R1652" s="4">
        <v>59</v>
      </c>
      <c r="S1652">
        <v>63</v>
      </c>
      <c r="T1652">
        <v>4</v>
      </c>
      <c r="U1652">
        <v>3</v>
      </c>
      <c r="V1652">
        <v>0</v>
      </c>
      <c r="W1652">
        <v>0</v>
      </c>
      <c r="X1652">
        <v>0</v>
      </c>
      <c r="Y1652">
        <v>0</v>
      </c>
      <c r="Z1652">
        <v>1</v>
      </c>
      <c r="AA1652">
        <v>0</v>
      </c>
      <c r="AB1652">
        <v>0</v>
      </c>
      <c r="AC1652">
        <v>0</v>
      </c>
      <c r="AD1652">
        <v>0</v>
      </c>
      <c r="AE1652">
        <v>0</v>
      </c>
      <c r="AF1652">
        <v>0</v>
      </c>
      <c r="AG1652" s="3">
        <v>78</v>
      </c>
      <c r="AH1652">
        <v>4</v>
      </c>
      <c r="AI1652">
        <v>0</v>
      </c>
      <c r="AJ1652">
        <v>0</v>
      </c>
      <c r="AK1652">
        <v>1</v>
      </c>
      <c r="AL1652" s="4">
        <v>50</v>
      </c>
      <c r="AM1652">
        <v>0</v>
      </c>
      <c r="AN1652">
        <v>0</v>
      </c>
      <c r="AO1652">
        <v>1</v>
      </c>
      <c r="AP1652">
        <v>0</v>
      </c>
      <c r="AQ1652">
        <v>0</v>
      </c>
      <c r="AR1652">
        <v>0</v>
      </c>
      <c r="AS1652">
        <v>0</v>
      </c>
      <c r="AT1652">
        <v>0</v>
      </c>
      <c r="AU1652">
        <v>0</v>
      </c>
      <c r="AV1652">
        <v>1</v>
      </c>
      <c r="AW1652">
        <v>0</v>
      </c>
      <c r="AX1652">
        <v>0</v>
      </c>
      <c r="AY1652">
        <v>0</v>
      </c>
      <c r="AZ1652">
        <v>0</v>
      </c>
      <c r="BA1652">
        <v>0</v>
      </c>
      <c r="BB1652">
        <v>0</v>
      </c>
      <c r="BC1652">
        <v>0</v>
      </c>
      <c r="BD1652">
        <v>0</v>
      </c>
      <c r="BE1652">
        <v>1</v>
      </c>
      <c r="BF1652">
        <v>50</v>
      </c>
      <c r="BG1652">
        <v>0</v>
      </c>
      <c r="BH1652">
        <v>0</v>
      </c>
      <c r="BI1652">
        <v>1</v>
      </c>
      <c r="BJ1652">
        <v>0</v>
      </c>
      <c r="BK1652">
        <v>0</v>
      </c>
      <c r="BL1652">
        <v>0</v>
      </c>
      <c r="BM1652">
        <v>0</v>
      </c>
      <c r="BN1652">
        <v>0</v>
      </c>
      <c r="BO1652">
        <v>0</v>
      </c>
      <c r="BP1652">
        <v>0</v>
      </c>
      <c r="BQ1652">
        <v>0</v>
      </c>
      <c r="BR1652">
        <v>52</v>
      </c>
      <c r="BS1652">
        <v>273</v>
      </c>
      <c r="BT1652">
        <v>0.19047618999999999</v>
      </c>
      <c r="BU1652" s="1">
        <v>0.42</v>
      </c>
      <c r="BV1652" s="5">
        <f>IFERROR($BF1652/($AL1652+$R1652), "No Votes")</f>
        <v>0.45871559633027525</v>
      </c>
      <c r="BW1652" s="5">
        <f>IFERROR($BA1652/($AG1652+$M1652), "No Votes")</f>
        <v>0</v>
      </c>
      <c r="BY1652" s="5" t="s">
        <v>2098</v>
      </c>
      <c r="BZ1652" s="5" t="s">
        <v>2099</v>
      </c>
      <c r="CA1652" s="28" t="str">
        <f>IF(Table1[[#This Row],[Party]]="Labour","Conservative","Labour")</f>
        <v>Conservative</v>
      </c>
      <c r="CB1652" s="28" cm="1">
        <f t="array" ref="CB16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59</v>
      </c>
      <c r="CC1652" s="28" cm="1">
        <f t="array" ref="CC16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50</v>
      </c>
      <c r="CD1652" s="28">
        <f>IF(TRIM(Table1[[#This Row],[Party]])="Labour",Table1[[#This Row],[Conservative_Aye]],Table1[[#This Row],[Labour_Aye]])</f>
        <v>0</v>
      </c>
      <c r="CE1652" s="28">
        <f>IF(TRIM(Table1[[#This Row],[Party]])="Labour",Table1[[#This Row],[Conservative_No]],Table1[[#This Row],[Labour_No]])</f>
        <v>78</v>
      </c>
      <c r="CF1652" s="36">
        <f>IF(Table1[[#This Row],[Gov_Aye]]+Table1[[#This Row],[Gov_No]]=0,"",Table1[[#This Row],[Gov_Aye]]/(Table1[[#This Row],[Gov_Aye]]+Table1[[#This Row],[Gov_No]]))</f>
        <v>0.54128440366972475</v>
      </c>
      <c r="CG1652" s="36">
        <f>IF(Table1[[#This Row],[Opp_Aye]]+Table1[[#This Row],[Opp_No]]=0,"",Table1[[#This Row],[Opp_Aye]]/(Table1[[#This Row],[Opp_Aye]]+Table1[[#This Row],[Opp_No]]))</f>
        <v>0</v>
      </c>
      <c r="CH1652" s="36">
        <f>IF(OR(Table1[[#This Row],[Gov_Share]]="",Table1[[#This Row],[Opp_Share]]=""),"",ABS(Table1[[#This Row],[Gov_Share]]-Table1[[#This Row],[Opp_Share]]))</f>
        <v>0.54128440366972475</v>
      </c>
      <c r="CI1652" s="36">
        <f>IF(Table1[[#This Row],[Gov_Aye]]+Table1[[#This Row],[Gov_No]]=0,"",ABS(Table1[[#This Row],[Gov_Aye]]-Table1[[#This Row],[Gov_No]])/(Table1[[#This Row],[Gov_Aye]]+Table1[[#This Row],[Gov_No]]))</f>
        <v>8.2568807339449546E-2</v>
      </c>
      <c r="CJ1652" s="36">
        <f>IF(Table1[[#This Row],[Opp_Aye]]+Table1[[#This Row],[Opp_No]]=0,"",ABS(Table1[[#This Row],[Opp_Aye]]-Table1[[#This Row],[Opp_No]])/(Table1[[#This Row],[Opp_Aye]]+Table1[[#This Row],[Opp_No]]))</f>
        <v>1</v>
      </c>
      <c r="CK16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0.62446383671054573</v>
      </c>
    </row>
    <row r="1653" spans="1:89" ht="29.5" x14ac:dyDescent="0.75">
      <c r="A1653" s="2">
        <v>133</v>
      </c>
      <c r="B1653" s="15">
        <v>42627</v>
      </c>
      <c r="C1653" s="16">
        <v>0.64027777777777772</v>
      </c>
      <c r="D1653" s="2">
        <v>66</v>
      </c>
      <c r="E1653" s="19" t="s">
        <v>1771</v>
      </c>
      <c r="F1653" s="2"/>
      <c r="G1653" s="2"/>
      <c r="H1653" s="2">
        <v>290</v>
      </c>
      <c r="I1653" s="2">
        <v>3</v>
      </c>
      <c r="J1653" s="2">
        <v>0</v>
      </c>
      <c r="K1653" s="2">
        <v>0</v>
      </c>
      <c r="L1653" s="2">
        <v>0</v>
      </c>
      <c r="M1653" s="3">
        <v>279</v>
      </c>
      <c r="N1653" s="2">
        <v>6</v>
      </c>
      <c r="O1653" s="2">
        <v>0</v>
      </c>
      <c r="P1653" s="2">
        <v>0</v>
      </c>
      <c r="Q1653" s="2">
        <v>1</v>
      </c>
      <c r="R1653" s="4">
        <v>0</v>
      </c>
      <c r="S1653" s="2">
        <v>2</v>
      </c>
      <c r="T1653" s="2">
        <v>0</v>
      </c>
      <c r="U1653" s="2">
        <v>0</v>
      </c>
      <c r="V1653" s="2">
        <v>0</v>
      </c>
      <c r="W1653" s="2">
        <v>0</v>
      </c>
      <c r="X1653" s="2">
        <v>0</v>
      </c>
      <c r="Y1653" s="2">
        <v>0</v>
      </c>
      <c r="Z1653" s="2">
        <v>0</v>
      </c>
      <c r="AA1653" s="2">
        <v>1</v>
      </c>
      <c r="AB1653" s="2">
        <v>1</v>
      </c>
      <c r="AC1653" s="2">
        <v>0</v>
      </c>
      <c r="AD1653" s="2">
        <v>0</v>
      </c>
      <c r="AE1653" s="2">
        <v>0</v>
      </c>
      <c r="AF1653" s="2">
        <v>0</v>
      </c>
      <c r="AG1653" s="3">
        <v>0</v>
      </c>
      <c r="AH1653" s="2">
        <v>0</v>
      </c>
      <c r="AI1653" s="2">
        <v>0</v>
      </c>
      <c r="AJ1653" s="2">
        <v>0</v>
      </c>
      <c r="AK1653" s="2">
        <v>0</v>
      </c>
      <c r="AL1653" s="4">
        <v>3</v>
      </c>
      <c r="AM1653" s="2">
        <v>0</v>
      </c>
      <c r="AN1653" s="2">
        <v>0</v>
      </c>
      <c r="AO1653" s="2">
        <v>0</v>
      </c>
      <c r="AP1653" s="2">
        <v>0</v>
      </c>
      <c r="AQ1653" s="2">
        <v>0</v>
      </c>
      <c r="AR1653" s="2">
        <v>0</v>
      </c>
      <c r="AS1653" s="2">
        <v>0</v>
      </c>
      <c r="AT1653" s="2">
        <v>0</v>
      </c>
      <c r="AU1653" s="2">
        <v>0</v>
      </c>
      <c r="AV1653" s="2">
        <v>0</v>
      </c>
      <c r="AW1653" s="2">
        <v>0</v>
      </c>
      <c r="AX1653" s="2">
        <v>0</v>
      </c>
      <c r="AY1653" s="2">
        <v>0</v>
      </c>
      <c r="AZ1653" s="2">
        <v>0</v>
      </c>
      <c r="BA1653" s="2">
        <v>0</v>
      </c>
      <c r="BB1653" s="2">
        <v>0</v>
      </c>
      <c r="BC1653" s="2">
        <v>0</v>
      </c>
      <c r="BD1653" s="2">
        <v>0</v>
      </c>
      <c r="BE1653" s="2">
        <v>0</v>
      </c>
      <c r="BF1653" s="2">
        <v>0</v>
      </c>
      <c r="BG1653" s="2">
        <v>0</v>
      </c>
      <c r="BH1653" s="2">
        <v>0</v>
      </c>
      <c r="BI1653" s="2">
        <v>0</v>
      </c>
      <c r="BJ1653" s="2">
        <v>0</v>
      </c>
      <c r="BK1653" s="2">
        <v>0</v>
      </c>
      <c r="BL1653" s="2">
        <v>0</v>
      </c>
      <c r="BM1653" s="2">
        <v>0</v>
      </c>
      <c r="BN1653" s="2">
        <v>0</v>
      </c>
      <c r="BO1653" s="2">
        <v>0</v>
      </c>
      <c r="BP1653" s="2">
        <v>0</v>
      </c>
      <c r="BQ1653" s="2">
        <v>0</v>
      </c>
      <c r="BR1653" s="2">
        <v>0</v>
      </c>
      <c r="BS1653" s="2">
        <v>293</v>
      </c>
      <c r="BT1653" s="2">
        <v>0</v>
      </c>
      <c r="BU1653" s="5">
        <v>0.45</v>
      </c>
      <c r="BV1653" s="5">
        <f>IFERROR($BF1653/($AL1653+$R1653), "No Votes")</f>
        <v>0</v>
      </c>
      <c r="BW1653" s="5">
        <f>IFERROR($BA1653/($AG1653+$M1653), "No Votes")</f>
        <v>0</v>
      </c>
      <c r="BX1653" t="s">
        <v>2157</v>
      </c>
      <c r="BY1653" s="5" t="s">
        <v>2086</v>
      </c>
      <c r="BZ1653" s="5" t="s">
        <v>2088</v>
      </c>
      <c r="CA1653" s="28" t="str">
        <f>IF(Table1[[#This Row],[Party]]="Labour","Conservative","Labour")</f>
        <v>Labour</v>
      </c>
      <c r="CB1653" s="28" cm="1">
        <f t="array" ref="CB16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279</v>
      </c>
      <c r="CC1653" s="28" cm="1">
        <f t="array" ref="CC16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53" s="28">
        <f>IF(TRIM(Table1[[#This Row],[Party]])="Labour",Table1[[#This Row],[Conservative_Aye]],Table1[[#This Row],[Labour_Aye]])</f>
        <v>0</v>
      </c>
      <c r="CE1653" s="28">
        <f>IF(TRIM(Table1[[#This Row],[Party]])="Labour",Table1[[#This Row],[Conservative_No]],Table1[[#This Row],[Labour_No]])</f>
        <v>3</v>
      </c>
      <c r="CF1653" s="36">
        <f>IF(Table1[[#This Row],[Gov_Aye]]+Table1[[#This Row],[Gov_No]]=0,"",Table1[[#This Row],[Gov_Aye]]/(Table1[[#This Row],[Gov_Aye]]+Table1[[#This Row],[Gov_No]]))</f>
        <v>1</v>
      </c>
      <c r="CG1653" s="36">
        <f>IF(Table1[[#This Row],[Opp_Aye]]+Table1[[#This Row],[Opp_No]]=0,"",Table1[[#This Row],[Opp_Aye]]/(Table1[[#This Row],[Opp_Aye]]+Table1[[#This Row],[Opp_No]]))</f>
        <v>0</v>
      </c>
      <c r="CH1653" s="36">
        <f>IF(OR(Table1[[#This Row],[Gov_Share]]="",Table1[[#This Row],[Opp_Share]]=""),"",ABS(Table1[[#This Row],[Gov_Share]]-Table1[[#This Row],[Opp_Share]]))</f>
        <v>1</v>
      </c>
      <c r="CI1653" s="36">
        <f>IF(Table1[[#This Row],[Gov_Aye]]+Table1[[#This Row],[Gov_No]]=0,"",ABS(Table1[[#This Row],[Gov_Aye]]-Table1[[#This Row],[Gov_No]])/(Table1[[#This Row],[Gov_Aye]]+Table1[[#This Row],[Gov_No]]))</f>
        <v>1</v>
      </c>
      <c r="CJ1653" s="36">
        <f>IF(Table1[[#This Row],[Opp_Aye]]+Table1[[#This Row],[Opp_No]]=0,"",ABS(Table1[[#This Row],[Opp_Aye]]-Table1[[#This Row],[Opp_No]])/(Table1[[#This Row],[Opp_Aye]]+Table1[[#This Row],[Opp_No]]))</f>
        <v>1</v>
      </c>
      <c r="CK16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0.60171306209850106</v>
      </c>
    </row>
    <row r="1654" spans="1:89" hidden="1" x14ac:dyDescent="0.75">
      <c r="A1654" s="2">
        <v>615</v>
      </c>
      <c r="B1654" s="15">
        <v>43523</v>
      </c>
      <c r="C1654" s="16">
        <v>0.80208333333333337</v>
      </c>
      <c r="D1654" s="2">
        <v>346</v>
      </c>
      <c r="E1654" s="19" t="s">
        <v>197</v>
      </c>
      <c r="F1654" s="2" t="s">
        <v>2001</v>
      </c>
      <c r="G1654" s="2"/>
      <c r="H1654" s="2">
        <v>288</v>
      </c>
      <c r="I1654" s="2">
        <v>324</v>
      </c>
      <c r="J1654" s="2">
        <v>0</v>
      </c>
      <c r="K1654" s="2">
        <v>0</v>
      </c>
      <c r="L1654" s="2">
        <v>0</v>
      </c>
      <c r="M1654" s="3">
        <v>1</v>
      </c>
      <c r="N1654" s="2">
        <v>0</v>
      </c>
      <c r="O1654" s="2">
        <v>0</v>
      </c>
      <c r="P1654" s="2">
        <v>1</v>
      </c>
      <c r="Q1654" s="2">
        <v>13</v>
      </c>
      <c r="R1654" s="4">
        <v>225</v>
      </c>
      <c r="S1654" s="2">
        <v>11</v>
      </c>
      <c r="T1654" s="2">
        <v>4</v>
      </c>
      <c r="U1654" s="2">
        <v>0</v>
      </c>
      <c r="V1654" s="2">
        <v>33</v>
      </c>
      <c r="W1654" s="2">
        <v>0</v>
      </c>
      <c r="X1654" s="2">
        <v>0</v>
      </c>
      <c r="Y1654" s="2">
        <v>0</v>
      </c>
      <c r="Z1654" s="2">
        <v>0</v>
      </c>
      <c r="AA1654" s="2">
        <v>0</v>
      </c>
      <c r="AB1654" s="2">
        <v>0</v>
      </c>
      <c r="AC1654" s="2">
        <v>0</v>
      </c>
      <c r="AD1654" s="2">
        <v>0</v>
      </c>
      <c r="AE1654" s="2">
        <v>0</v>
      </c>
      <c r="AF1654" s="2">
        <v>0</v>
      </c>
      <c r="AG1654" s="3">
        <v>305</v>
      </c>
      <c r="AH1654" s="2">
        <v>10</v>
      </c>
      <c r="AI1654" s="2">
        <v>0</v>
      </c>
      <c r="AJ1654" s="2">
        <v>0</v>
      </c>
      <c r="AK1654" s="2">
        <v>2</v>
      </c>
      <c r="AL1654" s="4">
        <v>7</v>
      </c>
      <c r="AM1654" s="2">
        <v>0</v>
      </c>
      <c r="AN1654" s="2">
        <v>0</v>
      </c>
      <c r="AO1654" s="2">
        <v>0</v>
      </c>
      <c r="AP1654" s="2">
        <v>0</v>
      </c>
      <c r="AQ1654" s="2">
        <v>0</v>
      </c>
      <c r="AR1654" s="2">
        <v>0</v>
      </c>
      <c r="AS1654" s="2">
        <v>0</v>
      </c>
      <c r="AT1654" s="2">
        <v>0</v>
      </c>
      <c r="AU1654" s="2">
        <v>0</v>
      </c>
      <c r="AV1654" s="2">
        <v>0</v>
      </c>
      <c r="AW1654" s="2">
        <v>0</v>
      </c>
      <c r="AX1654" s="2">
        <v>0</v>
      </c>
      <c r="AY1654" s="2">
        <v>0</v>
      </c>
      <c r="AZ1654" s="2">
        <v>0</v>
      </c>
      <c r="BA1654" s="44">
        <v>1</v>
      </c>
      <c r="BB1654" s="2">
        <v>0</v>
      </c>
      <c r="BC1654" s="2">
        <v>0</v>
      </c>
      <c r="BD1654" s="2">
        <v>0</v>
      </c>
      <c r="BE1654" s="2">
        <v>2</v>
      </c>
      <c r="BF1654" s="45">
        <v>7</v>
      </c>
      <c r="BG1654" s="2">
        <v>0</v>
      </c>
      <c r="BH1654" s="2">
        <v>0</v>
      </c>
      <c r="BI1654" s="2">
        <v>0</v>
      </c>
      <c r="BJ1654" s="2">
        <v>0</v>
      </c>
      <c r="BK1654" s="2">
        <v>0</v>
      </c>
      <c r="BL1654" s="2">
        <v>0</v>
      </c>
      <c r="BM1654" s="2">
        <v>0</v>
      </c>
      <c r="BN1654" s="2">
        <v>0</v>
      </c>
      <c r="BO1654" s="2">
        <v>0</v>
      </c>
      <c r="BP1654" s="2">
        <v>0</v>
      </c>
      <c r="BQ1654" s="2">
        <v>0</v>
      </c>
      <c r="BR1654" s="2">
        <v>10</v>
      </c>
      <c r="BS1654" s="2">
        <v>612</v>
      </c>
      <c r="BT1654" s="2">
        <v>0.02</v>
      </c>
      <c r="BU1654" s="5">
        <v>0.94</v>
      </c>
      <c r="BV1654" s="5">
        <f>IFERROR($BF1654/($AL1654+$R1654), "No Votes")</f>
        <v>3.017241379310345E-2</v>
      </c>
      <c r="BW1654" s="5">
        <f>IFERROR($BA1654/($AG1654+$M1654), "No Votes")</f>
        <v>3.2679738562091504E-3</v>
      </c>
      <c r="BX1654" t="s">
        <v>2156</v>
      </c>
      <c r="BY1654" s="5" t="s">
        <v>2086</v>
      </c>
      <c r="BZ1654" s="5" t="s">
        <v>2088</v>
      </c>
      <c r="CA1654" s="28" t="str">
        <f>IF(Table1[[#This Row],[Party]]="Labour","Conservative","Labour")</f>
        <v>Labour</v>
      </c>
      <c r="CB1654" s="28" cm="1">
        <f t="array" ref="CB16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654" s="28" cm="1">
        <f t="array" ref="CC16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305</v>
      </c>
      <c r="CD1654" s="28">
        <f>IF(TRIM(Table1[[#This Row],[Party]])="Labour",Table1[[#This Row],[Conservative_Aye]],Table1[[#This Row],[Labour_Aye]])</f>
        <v>225</v>
      </c>
      <c r="CE1654" s="28">
        <f>IF(TRIM(Table1[[#This Row],[Party]])="Labour",Table1[[#This Row],[Conservative_No]],Table1[[#This Row],[Labour_No]])</f>
        <v>7</v>
      </c>
      <c r="CF1654" s="36">
        <f>IF(Table1[[#This Row],[Gov_Aye]]+Table1[[#This Row],[Gov_No]]=0,"",Table1[[#This Row],[Gov_Aye]]/(Table1[[#This Row],[Gov_Aye]]+Table1[[#This Row],[Gov_No]]))</f>
        <v>3.2679738562091504E-3</v>
      </c>
      <c r="CG1654" s="36">
        <f>IF(Table1[[#This Row],[Opp_Aye]]+Table1[[#This Row],[Opp_No]]=0,"",Table1[[#This Row],[Opp_Aye]]/(Table1[[#This Row],[Opp_Aye]]+Table1[[#This Row],[Opp_No]]))</f>
        <v>0.96982758620689657</v>
      </c>
      <c r="CH1654" s="36">
        <f>IF(OR(Table1[[#This Row],[Gov_Share]]="",Table1[[#This Row],[Opp_Share]]=""),"",ABS(Table1[[#This Row],[Gov_Share]]-Table1[[#This Row],[Opp_Share]]))</f>
        <v>0.96655961235068744</v>
      </c>
      <c r="CI1654" s="36">
        <f>IF(Table1[[#This Row],[Gov_Aye]]+Table1[[#This Row],[Gov_No]]=0,"",ABS(Table1[[#This Row],[Gov_Aye]]-Table1[[#This Row],[Gov_No]])/(Table1[[#This Row],[Gov_Aye]]+Table1[[#This Row],[Gov_No]]))</f>
        <v>0.99346405228758172</v>
      </c>
      <c r="CJ1654" s="36">
        <f>IF(Table1[[#This Row],[Opp_Aye]]+Table1[[#This Row],[Opp_No]]=0,"",ABS(Table1[[#This Row],[Opp_Aye]]-Table1[[#This Row],[Opp_No]])/(Table1[[#This Row],[Opp_Aye]]+Table1[[#This Row],[Opp_No]]))</f>
        <v>0.93965517241379315</v>
      </c>
      <c r="CK16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0.93680925757378752</v>
      </c>
    </row>
    <row r="1655" spans="1:89" hidden="1" x14ac:dyDescent="0.75">
      <c r="A1655">
        <v>600</v>
      </c>
      <c r="B1655" s="17">
        <v>43510</v>
      </c>
      <c r="C1655" s="18">
        <v>0.70833333333333337</v>
      </c>
      <c r="D1655">
        <v>331</v>
      </c>
      <c r="E1655" s="20" t="s">
        <v>328</v>
      </c>
      <c r="F1655" t="s">
        <v>2000</v>
      </c>
      <c r="H1655">
        <v>306</v>
      </c>
      <c r="I1655">
        <v>322</v>
      </c>
      <c r="J1655">
        <v>0</v>
      </c>
      <c r="K1655">
        <v>0</v>
      </c>
      <c r="L1655">
        <v>0</v>
      </c>
      <c r="M1655" s="3">
        <v>0</v>
      </c>
      <c r="N1655">
        <v>0</v>
      </c>
      <c r="O1655">
        <v>0</v>
      </c>
      <c r="P1655">
        <v>1</v>
      </c>
      <c r="Q1655">
        <v>5</v>
      </c>
      <c r="R1655" s="4">
        <v>250</v>
      </c>
      <c r="S1655">
        <v>11</v>
      </c>
      <c r="T1655">
        <v>4</v>
      </c>
      <c r="U1655">
        <v>0</v>
      </c>
      <c r="V1655">
        <v>35</v>
      </c>
      <c r="W1655">
        <v>0</v>
      </c>
      <c r="X1655">
        <v>0</v>
      </c>
      <c r="Y1655">
        <v>0</v>
      </c>
      <c r="Z1655">
        <v>0</v>
      </c>
      <c r="AA1655">
        <v>0</v>
      </c>
      <c r="AB1655">
        <v>0</v>
      </c>
      <c r="AC1655">
        <v>0</v>
      </c>
      <c r="AD1655">
        <v>0</v>
      </c>
      <c r="AE1655">
        <v>0</v>
      </c>
      <c r="AF1655">
        <v>0</v>
      </c>
      <c r="AG1655" s="3">
        <v>311</v>
      </c>
      <c r="AH1655">
        <v>10</v>
      </c>
      <c r="AI1655">
        <v>0</v>
      </c>
      <c r="AJ1655">
        <v>0</v>
      </c>
      <c r="AK1655">
        <v>1</v>
      </c>
      <c r="AL1655" s="4">
        <v>0</v>
      </c>
      <c r="AM1655">
        <v>0</v>
      </c>
      <c r="AN1655">
        <v>0</v>
      </c>
      <c r="AO1655">
        <v>0</v>
      </c>
      <c r="AP1655">
        <v>0</v>
      </c>
      <c r="AQ1655">
        <v>0</v>
      </c>
      <c r="AR1655">
        <v>0</v>
      </c>
      <c r="AS1655">
        <v>0</v>
      </c>
      <c r="AT1655">
        <v>0</v>
      </c>
      <c r="AU1655">
        <v>0</v>
      </c>
      <c r="AV1655">
        <v>0</v>
      </c>
      <c r="AW1655">
        <v>0</v>
      </c>
      <c r="AX1655">
        <v>0</v>
      </c>
      <c r="AY1655">
        <v>0</v>
      </c>
      <c r="AZ1655">
        <v>0</v>
      </c>
      <c r="BA1655" s="3">
        <v>0</v>
      </c>
      <c r="BB1655">
        <v>0</v>
      </c>
      <c r="BC1655">
        <v>0</v>
      </c>
      <c r="BD1655">
        <v>0</v>
      </c>
      <c r="BE1655">
        <v>1</v>
      </c>
      <c r="BF1655" s="4">
        <v>0</v>
      </c>
      <c r="BG1655">
        <v>0</v>
      </c>
      <c r="BH1655">
        <v>0</v>
      </c>
      <c r="BI1655">
        <v>0</v>
      </c>
      <c r="BJ1655">
        <v>0</v>
      </c>
      <c r="BK1655">
        <v>0</v>
      </c>
      <c r="BL1655">
        <v>0</v>
      </c>
      <c r="BM1655">
        <v>0</v>
      </c>
      <c r="BN1655">
        <v>0</v>
      </c>
      <c r="BO1655">
        <v>0</v>
      </c>
      <c r="BP1655">
        <v>0</v>
      </c>
      <c r="BQ1655">
        <v>0</v>
      </c>
      <c r="BR1655">
        <v>1</v>
      </c>
      <c r="BS1655">
        <v>628</v>
      </c>
      <c r="BT1655">
        <v>0</v>
      </c>
      <c r="BU1655" s="1">
        <v>0.97</v>
      </c>
      <c r="BV1655" s="5">
        <f>IFERROR($BF1655/($AL1655+$R1655), "No Votes")</f>
        <v>0</v>
      </c>
      <c r="BW1655" s="5">
        <f>IFERROR($BA1655/($AG1655+$M1655), "No Votes")</f>
        <v>0</v>
      </c>
      <c r="BX1655" t="s">
        <v>2156</v>
      </c>
      <c r="BY1655" s="5" t="s">
        <v>2086</v>
      </c>
      <c r="BZ1655" s="5" t="s">
        <v>2088</v>
      </c>
      <c r="CA1655" s="28" t="str">
        <f>IF(Table1[[#This Row],[Party]]="Labour","Conservative","Labour")</f>
        <v>Labour</v>
      </c>
      <c r="CB1655" s="28" cm="1">
        <f t="array" ref="CB16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55" s="28" cm="1">
        <f t="array" ref="CC16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311</v>
      </c>
      <c r="CD1655" s="28">
        <f>IF(TRIM(Table1[[#This Row],[Party]])="Labour",Table1[[#This Row],[Conservative_Aye]],Table1[[#This Row],[Labour_Aye]])</f>
        <v>250</v>
      </c>
      <c r="CE1655" s="28">
        <f>IF(TRIM(Table1[[#This Row],[Party]])="Labour",Table1[[#This Row],[Conservative_No]],Table1[[#This Row],[Labour_No]])</f>
        <v>0</v>
      </c>
      <c r="CF1655" s="36">
        <f>IF(Table1[[#This Row],[Gov_Aye]]+Table1[[#This Row],[Gov_No]]=0,"",Table1[[#This Row],[Gov_Aye]]/(Table1[[#This Row],[Gov_Aye]]+Table1[[#This Row],[Gov_No]]))</f>
        <v>0</v>
      </c>
      <c r="CG1655" s="36">
        <f>IF(Table1[[#This Row],[Opp_Aye]]+Table1[[#This Row],[Opp_No]]=0,"",Table1[[#This Row],[Opp_Aye]]/(Table1[[#This Row],[Opp_Aye]]+Table1[[#This Row],[Opp_No]]))</f>
        <v>1</v>
      </c>
      <c r="CH1655" s="36">
        <f>IF(OR(Table1[[#This Row],[Gov_Share]]="",Table1[[#This Row],[Opp_Share]]=""),"",ABS(Table1[[#This Row],[Gov_Share]]-Table1[[#This Row],[Opp_Share]]))</f>
        <v>1</v>
      </c>
      <c r="CI1655" s="36">
        <f>IF(Table1[[#This Row],[Gov_Aye]]+Table1[[#This Row],[Gov_No]]=0,"",ABS(Table1[[#This Row],[Gov_Aye]]-Table1[[#This Row],[Gov_No]])/(Table1[[#This Row],[Gov_Aye]]+Table1[[#This Row],[Gov_No]]))</f>
        <v>1</v>
      </c>
      <c r="CJ1655" s="36">
        <f>IF(Table1[[#This Row],[Opp_Aye]]+Table1[[#This Row],[Opp_No]]=0,"",ABS(Table1[[#This Row],[Opp_Aye]]-Table1[[#This Row],[Opp_No]])/(Table1[[#This Row],[Opp_Aye]]+Table1[[#This Row],[Opp_No]]))</f>
        <v>1</v>
      </c>
      <c r="CK16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0.96723108637885635</v>
      </c>
    </row>
    <row r="1656" spans="1:89" hidden="1" x14ac:dyDescent="0.75">
      <c r="A1656">
        <v>655</v>
      </c>
      <c r="B1656" s="17">
        <v>43551</v>
      </c>
      <c r="C1656" s="18">
        <v>0</v>
      </c>
      <c r="D1656">
        <v>386</v>
      </c>
      <c r="E1656" s="20" t="s">
        <v>81</v>
      </c>
      <c r="F1656" t="s">
        <v>2061</v>
      </c>
      <c r="G1656" t="s">
        <v>2073</v>
      </c>
      <c r="H1656">
        <v>160</v>
      </c>
      <c r="I1656">
        <v>400</v>
      </c>
      <c r="J1656">
        <v>0</v>
      </c>
      <c r="K1656">
        <v>0</v>
      </c>
      <c r="L1656">
        <v>0</v>
      </c>
      <c r="M1656" s="3">
        <v>157</v>
      </c>
      <c r="N1656">
        <v>0</v>
      </c>
      <c r="O1656">
        <v>0</v>
      </c>
      <c r="P1656">
        <v>0</v>
      </c>
      <c r="Q1656">
        <v>0</v>
      </c>
      <c r="R1656" s="4">
        <v>3</v>
      </c>
      <c r="S1656">
        <v>0</v>
      </c>
      <c r="T1656">
        <v>0</v>
      </c>
      <c r="U1656">
        <v>0</v>
      </c>
      <c r="V1656">
        <v>0</v>
      </c>
      <c r="W1656">
        <v>0</v>
      </c>
      <c r="X1656">
        <v>0</v>
      </c>
      <c r="Y1656">
        <v>0</v>
      </c>
      <c r="Z1656">
        <v>0</v>
      </c>
      <c r="AA1656">
        <v>0</v>
      </c>
      <c r="AB1656">
        <v>0</v>
      </c>
      <c r="AC1656">
        <v>0</v>
      </c>
      <c r="AD1656">
        <v>0</v>
      </c>
      <c r="AE1656">
        <v>0</v>
      </c>
      <c r="AF1656">
        <v>0</v>
      </c>
      <c r="AG1656" s="3">
        <v>94</v>
      </c>
      <c r="AH1656">
        <v>1</v>
      </c>
      <c r="AI1656">
        <v>0</v>
      </c>
      <c r="AJ1656">
        <v>1</v>
      </c>
      <c r="AK1656">
        <v>18</v>
      </c>
      <c r="AL1656" s="4">
        <v>237</v>
      </c>
      <c r="AM1656">
        <v>11</v>
      </c>
      <c r="AN1656">
        <v>4</v>
      </c>
      <c r="AO1656">
        <v>0</v>
      </c>
      <c r="AP1656">
        <v>34</v>
      </c>
      <c r="AQ1656">
        <v>0</v>
      </c>
      <c r="AR1656">
        <v>0</v>
      </c>
      <c r="AS1656">
        <v>0</v>
      </c>
      <c r="AT1656">
        <v>0</v>
      </c>
      <c r="AU1656">
        <v>0</v>
      </c>
      <c r="AV1656">
        <v>0</v>
      </c>
      <c r="AW1656">
        <v>0</v>
      </c>
      <c r="AX1656">
        <v>0</v>
      </c>
      <c r="AY1656">
        <v>0</v>
      </c>
      <c r="AZ1656">
        <v>0</v>
      </c>
      <c r="BA1656" s="3">
        <v>94</v>
      </c>
      <c r="BB1656">
        <v>0</v>
      </c>
      <c r="BC1656">
        <v>0</v>
      </c>
      <c r="BD1656">
        <v>0</v>
      </c>
      <c r="BE1656">
        <v>0</v>
      </c>
      <c r="BF1656" s="4">
        <v>3</v>
      </c>
      <c r="BG1656">
        <v>0</v>
      </c>
      <c r="BH1656">
        <v>0</v>
      </c>
      <c r="BI1656">
        <v>0</v>
      </c>
      <c r="BJ1656">
        <v>0</v>
      </c>
      <c r="BK1656">
        <v>0</v>
      </c>
      <c r="BL1656">
        <v>0</v>
      </c>
      <c r="BM1656">
        <v>0</v>
      </c>
      <c r="BN1656">
        <v>0</v>
      </c>
      <c r="BO1656">
        <v>0</v>
      </c>
      <c r="BP1656">
        <v>0</v>
      </c>
      <c r="BQ1656">
        <v>0</v>
      </c>
      <c r="BR1656">
        <v>97</v>
      </c>
      <c r="BS1656">
        <v>560</v>
      </c>
      <c r="BT1656">
        <v>0.17</v>
      </c>
      <c r="BU1656" s="1">
        <v>0.86</v>
      </c>
      <c r="BV1656" s="5">
        <f>IFERROR($BF1656/($AL1656+$R1656), "No Votes")</f>
        <v>1.2500000000000001E-2</v>
      </c>
      <c r="BW1656" s="5">
        <f>IFERROR($BA1656/($AG1656+$M1656), "No Votes")</f>
        <v>0.37450199203187251</v>
      </c>
      <c r="BX1656" t="s">
        <v>2156</v>
      </c>
      <c r="BY1656" s="5" t="s">
        <v>2086</v>
      </c>
      <c r="BZ1656" s="5" t="s">
        <v>2088</v>
      </c>
      <c r="CA1656" s="28" t="str">
        <f>IF(Table1[[#This Row],[Party]]="Labour","Conservative","Labour")</f>
        <v>Labour</v>
      </c>
      <c r="CB1656" s="28" cm="1">
        <f t="array" ref="CB16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157</v>
      </c>
      <c r="CC1656" s="28" cm="1">
        <f t="array" ref="CC16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94</v>
      </c>
      <c r="CD1656" s="28">
        <f>IF(TRIM(Table1[[#This Row],[Party]])="Labour",Table1[[#This Row],[Conservative_Aye]],Table1[[#This Row],[Labour_Aye]])</f>
        <v>3</v>
      </c>
      <c r="CE1656" s="28">
        <f>IF(TRIM(Table1[[#This Row],[Party]])="Labour",Table1[[#This Row],[Conservative_No]],Table1[[#This Row],[Labour_No]])</f>
        <v>237</v>
      </c>
      <c r="CF1656" s="36">
        <f>IF(Table1[[#This Row],[Gov_Aye]]+Table1[[#This Row],[Gov_No]]=0,"",Table1[[#This Row],[Gov_Aye]]/(Table1[[#This Row],[Gov_Aye]]+Table1[[#This Row],[Gov_No]]))</f>
        <v>0.62549800796812749</v>
      </c>
      <c r="CG1656" s="36">
        <f>IF(Table1[[#This Row],[Opp_Aye]]+Table1[[#This Row],[Opp_No]]=0,"",Table1[[#This Row],[Opp_Aye]]/(Table1[[#This Row],[Opp_Aye]]+Table1[[#This Row],[Opp_No]]))</f>
        <v>1.2500000000000001E-2</v>
      </c>
      <c r="CH1656" s="36">
        <f>IF(OR(Table1[[#This Row],[Gov_Share]]="",Table1[[#This Row],[Opp_Share]]=""),"",ABS(Table1[[#This Row],[Gov_Share]]-Table1[[#This Row],[Opp_Share]]))</f>
        <v>0.61299800796812753</v>
      </c>
      <c r="CI1656" s="36">
        <f>IF(Table1[[#This Row],[Gov_Aye]]+Table1[[#This Row],[Gov_No]]=0,"",ABS(Table1[[#This Row],[Gov_Aye]]-Table1[[#This Row],[Gov_No]])/(Table1[[#This Row],[Gov_Aye]]+Table1[[#This Row],[Gov_No]]))</f>
        <v>0.25099601593625498</v>
      </c>
      <c r="CJ1656" s="36">
        <f>IF(Table1[[#This Row],[Opp_Aye]]+Table1[[#This Row],[Opp_No]]=0,"",ABS(Table1[[#This Row],[Opp_Aye]]-Table1[[#This Row],[Opp_No]])/(Table1[[#This Row],[Opp_Aye]]+Table1[[#This Row],[Opp_No]]))</f>
        <v>0.97499999999999998</v>
      </c>
      <c r="CK16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0.58937249584863116</v>
      </c>
    </row>
    <row r="1657" spans="1:89" x14ac:dyDescent="0.75">
      <c r="A1657">
        <v>1868</v>
      </c>
      <c r="B1657" s="17">
        <v>45608</v>
      </c>
      <c r="C1657" s="18">
        <v>0.79166666666666663</v>
      </c>
      <c r="D1657">
        <v>42</v>
      </c>
      <c r="E1657" s="20" t="s">
        <v>1161</v>
      </c>
      <c r="H1657">
        <v>435</v>
      </c>
      <c r="I1657">
        <v>73</v>
      </c>
      <c r="J1657">
        <v>0</v>
      </c>
      <c r="K1657">
        <v>0</v>
      </c>
      <c r="L1657">
        <v>0</v>
      </c>
      <c r="M1657" s="3">
        <v>0</v>
      </c>
      <c r="N1657">
        <v>0</v>
      </c>
      <c r="O1657">
        <v>0</v>
      </c>
      <c r="P1657">
        <v>4</v>
      </c>
      <c r="Q1657">
        <v>9</v>
      </c>
      <c r="R1657" s="4">
        <v>342</v>
      </c>
      <c r="S1657">
        <v>65</v>
      </c>
      <c r="T1657">
        <v>4</v>
      </c>
      <c r="U1657">
        <v>0</v>
      </c>
      <c r="V1657">
        <v>9</v>
      </c>
      <c r="W1657">
        <v>2</v>
      </c>
      <c r="X1657">
        <v>0</v>
      </c>
      <c r="Y1657">
        <v>0</v>
      </c>
      <c r="Z1657">
        <v>1</v>
      </c>
      <c r="AA1657">
        <v>0</v>
      </c>
      <c r="AB1657">
        <v>1</v>
      </c>
      <c r="AC1657">
        <v>0</v>
      </c>
      <c r="AD1657">
        <v>0</v>
      </c>
      <c r="AE1657">
        <v>0</v>
      </c>
      <c r="AF1657">
        <v>0</v>
      </c>
      <c r="AG1657" s="3">
        <v>71</v>
      </c>
      <c r="AH1657">
        <v>0</v>
      </c>
      <c r="AI1657">
        <v>0</v>
      </c>
      <c r="AJ1657">
        <v>0</v>
      </c>
      <c r="AK1657">
        <v>0</v>
      </c>
      <c r="AL1657" s="4">
        <v>0</v>
      </c>
      <c r="AM1657">
        <v>0</v>
      </c>
      <c r="AN1657">
        <v>0</v>
      </c>
      <c r="AO1657">
        <v>0</v>
      </c>
      <c r="AP1657">
        <v>0</v>
      </c>
      <c r="AQ1657">
        <v>0</v>
      </c>
      <c r="AR1657">
        <v>0</v>
      </c>
      <c r="AS1657">
        <v>0</v>
      </c>
      <c r="AT1657">
        <v>0</v>
      </c>
      <c r="AU1657">
        <v>0</v>
      </c>
      <c r="AV1657">
        <v>0</v>
      </c>
      <c r="AW1657">
        <v>0</v>
      </c>
      <c r="AX1657">
        <v>0</v>
      </c>
      <c r="AY1657">
        <v>0</v>
      </c>
      <c r="AZ1657">
        <v>0</v>
      </c>
      <c r="BA1657" s="3">
        <v>0</v>
      </c>
      <c r="BB1657">
        <v>0</v>
      </c>
      <c r="BC1657">
        <v>0</v>
      </c>
      <c r="BD1657">
        <v>0</v>
      </c>
      <c r="BE1657">
        <v>0</v>
      </c>
      <c r="BF1657" s="4">
        <v>0</v>
      </c>
      <c r="BG1657">
        <v>0</v>
      </c>
      <c r="BH1657">
        <v>0</v>
      </c>
      <c r="BI1657">
        <v>0</v>
      </c>
      <c r="BJ1657">
        <v>0</v>
      </c>
      <c r="BK1657">
        <v>0</v>
      </c>
      <c r="BL1657">
        <v>0</v>
      </c>
      <c r="BM1657">
        <v>0</v>
      </c>
      <c r="BN1657">
        <v>0</v>
      </c>
      <c r="BO1657">
        <v>0</v>
      </c>
      <c r="BP1657">
        <v>0</v>
      </c>
      <c r="BQ1657">
        <v>0</v>
      </c>
      <c r="BR1657">
        <v>0</v>
      </c>
      <c r="BS1657">
        <v>508</v>
      </c>
      <c r="BT1657">
        <v>0</v>
      </c>
      <c r="BU1657" s="1">
        <v>0.78</v>
      </c>
      <c r="BV1657" s="5">
        <f>IFERROR($BF1657/($AL1657+$R1657), "No Votes")</f>
        <v>0</v>
      </c>
      <c r="BW1657" s="5">
        <f>IFERROR($BA1657/($AG1657+$M1657), "No Votes")</f>
        <v>0</v>
      </c>
      <c r="BX1657" t="s">
        <v>2157</v>
      </c>
      <c r="BY1657" s="5" t="s">
        <v>2098</v>
      </c>
      <c r="BZ1657" s="5" t="s">
        <v>2099</v>
      </c>
      <c r="CA1657" s="28" t="str">
        <f>IF(Table1[[#This Row],[Party]]="Labour","Conservative","Labour")</f>
        <v>Conservative</v>
      </c>
      <c r="CB1657" s="28" cm="1">
        <f t="array" ref="CB16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342</v>
      </c>
      <c r="CC1657" s="28" cm="1">
        <f t="array" ref="CC16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57" s="28">
        <f>IF(TRIM(Table1[[#This Row],[Party]])="Labour",Table1[[#This Row],[Conservative_Aye]],Table1[[#This Row],[Labour_Aye]])</f>
        <v>0</v>
      </c>
      <c r="CE1657" s="28">
        <f>IF(TRIM(Table1[[#This Row],[Party]])="Labour",Table1[[#This Row],[Conservative_No]],Table1[[#This Row],[Labour_No]])</f>
        <v>71</v>
      </c>
      <c r="CF1657" s="36">
        <f>IF(Table1[[#This Row],[Gov_Aye]]+Table1[[#This Row],[Gov_No]]=0,"",Table1[[#This Row],[Gov_Aye]]/(Table1[[#This Row],[Gov_Aye]]+Table1[[#This Row],[Gov_No]]))</f>
        <v>1</v>
      </c>
      <c r="CG1657" s="36">
        <f>IF(Table1[[#This Row],[Opp_Aye]]+Table1[[#This Row],[Opp_No]]=0,"",Table1[[#This Row],[Opp_Aye]]/(Table1[[#This Row],[Opp_Aye]]+Table1[[#This Row],[Opp_No]]))</f>
        <v>0</v>
      </c>
      <c r="CH1657" s="36">
        <f>IF(OR(Table1[[#This Row],[Gov_Share]]="",Table1[[#This Row],[Opp_Share]]=""),"",ABS(Table1[[#This Row],[Gov_Share]]-Table1[[#This Row],[Opp_Share]]))</f>
        <v>1</v>
      </c>
      <c r="CI1657" s="36">
        <f>IF(Table1[[#This Row],[Gov_Aye]]+Table1[[#This Row],[Gov_No]]=0,"",ABS(Table1[[#This Row],[Gov_Aye]]-Table1[[#This Row],[Gov_No]])/(Table1[[#This Row],[Gov_Aye]]+Table1[[#This Row],[Gov_No]]))</f>
        <v>1</v>
      </c>
      <c r="CJ1657" s="36">
        <f>IF(Table1[[#This Row],[Opp_Aye]]+Table1[[#This Row],[Opp_No]]=0,"",ABS(Table1[[#This Row],[Opp_Aye]]-Table1[[#This Row],[Opp_No]])/(Table1[[#This Row],[Opp_Aye]]+Table1[[#This Row],[Opp_No]]))</f>
        <v>1</v>
      </c>
      <c r="CK16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0.56520038335908618</v>
      </c>
    </row>
    <row r="1658" spans="1:89" x14ac:dyDescent="0.75">
      <c r="A1658">
        <v>1750</v>
      </c>
      <c r="B1658" s="17">
        <v>45352</v>
      </c>
      <c r="C1658" s="18">
        <v>0.55208333333333337</v>
      </c>
      <c r="D1658">
        <v>86</v>
      </c>
      <c r="E1658" s="20" t="s">
        <v>1871</v>
      </c>
      <c r="H1658">
        <v>68</v>
      </c>
      <c r="I1658">
        <v>15</v>
      </c>
      <c r="J1658">
        <v>0</v>
      </c>
      <c r="K1658">
        <v>0</v>
      </c>
      <c r="L1658">
        <v>0</v>
      </c>
      <c r="M1658" s="3">
        <v>10</v>
      </c>
      <c r="N1658">
        <v>0</v>
      </c>
      <c r="O1658">
        <v>0</v>
      </c>
      <c r="P1658">
        <v>1</v>
      </c>
      <c r="Q1658">
        <v>5</v>
      </c>
      <c r="R1658" s="4">
        <v>49</v>
      </c>
      <c r="S1658">
        <v>2</v>
      </c>
      <c r="T1658">
        <v>0</v>
      </c>
      <c r="U1658">
        <v>0</v>
      </c>
      <c r="V1658">
        <v>1</v>
      </c>
      <c r="W1658">
        <v>0</v>
      </c>
      <c r="X1658">
        <v>0</v>
      </c>
      <c r="Y1658">
        <v>0</v>
      </c>
      <c r="Z1658">
        <v>0</v>
      </c>
      <c r="AA1658">
        <v>0</v>
      </c>
      <c r="AB1658">
        <v>0</v>
      </c>
      <c r="AC1658">
        <v>0</v>
      </c>
      <c r="AD1658">
        <v>1</v>
      </c>
      <c r="AE1658">
        <v>0</v>
      </c>
      <c r="AF1658">
        <v>0</v>
      </c>
      <c r="AG1658" s="3">
        <v>14</v>
      </c>
      <c r="AH1658">
        <v>0</v>
      </c>
      <c r="AI1658">
        <v>0</v>
      </c>
      <c r="AJ1658">
        <v>0</v>
      </c>
      <c r="AK1658">
        <v>0</v>
      </c>
      <c r="AL1658" s="4">
        <v>0</v>
      </c>
      <c r="AM1658">
        <v>0</v>
      </c>
      <c r="AN1658">
        <v>0</v>
      </c>
      <c r="AO1658">
        <v>0</v>
      </c>
      <c r="AP1658">
        <v>0</v>
      </c>
      <c r="AQ1658">
        <v>0</v>
      </c>
      <c r="AR1658">
        <v>0</v>
      </c>
      <c r="AS1658">
        <v>0</v>
      </c>
      <c r="AT1658">
        <v>0</v>
      </c>
      <c r="AU1658">
        <v>0</v>
      </c>
      <c r="AV1658">
        <v>0</v>
      </c>
      <c r="AW1658">
        <v>0</v>
      </c>
      <c r="AX1658">
        <v>0</v>
      </c>
      <c r="AY1658">
        <v>0</v>
      </c>
      <c r="AZ1658">
        <v>0</v>
      </c>
      <c r="BA1658">
        <v>10</v>
      </c>
      <c r="BB1658">
        <v>0</v>
      </c>
      <c r="BC1658">
        <v>0</v>
      </c>
      <c r="BD1658">
        <v>0</v>
      </c>
      <c r="BE1658">
        <v>0</v>
      </c>
      <c r="BF1658">
        <v>0</v>
      </c>
      <c r="BG1658">
        <v>0</v>
      </c>
      <c r="BH1658">
        <v>0</v>
      </c>
      <c r="BI1658">
        <v>0</v>
      </c>
      <c r="BJ1658">
        <v>0</v>
      </c>
      <c r="BK1658">
        <v>0</v>
      </c>
      <c r="BL1658">
        <v>0</v>
      </c>
      <c r="BM1658">
        <v>0</v>
      </c>
      <c r="BN1658">
        <v>0</v>
      </c>
      <c r="BO1658">
        <v>0</v>
      </c>
      <c r="BP1658">
        <v>0</v>
      </c>
      <c r="BQ1658">
        <v>0</v>
      </c>
      <c r="BR1658">
        <v>10</v>
      </c>
      <c r="BS1658">
        <v>83</v>
      </c>
      <c r="BT1658">
        <v>0.120481928</v>
      </c>
      <c r="BU1658" s="1">
        <v>0.13</v>
      </c>
      <c r="BV1658" s="5">
        <f>IFERROR($BF1658/($AL1658+$R1658), "No Votes")</f>
        <v>0</v>
      </c>
      <c r="BW1658" s="5">
        <f>IFERROR($BA1658/($AG1658+$M1658), "No Votes")</f>
        <v>0.41666666666666669</v>
      </c>
      <c r="BX1658" t="s">
        <v>2157</v>
      </c>
      <c r="BY1658" s="5" t="s">
        <v>2096</v>
      </c>
      <c r="BZ1658" s="5" t="s">
        <v>2088</v>
      </c>
      <c r="CA1658" s="28" t="str">
        <f>IF(Table1[[#This Row],[Party]]="Labour","Conservative","Labour")</f>
        <v>Labour</v>
      </c>
      <c r="CB1658" s="28" cm="1">
        <f t="array" ref="CB16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10</v>
      </c>
      <c r="CC1658" s="28" cm="1">
        <f t="array" ref="CC16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14</v>
      </c>
      <c r="CD1658" s="28">
        <f>IF(TRIM(Table1[[#This Row],[Party]])="Labour",Table1[[#This Row],[Conservative_Aye]],Table1[[#This Row],[Labour_Aye]])</f>
        <v>49</v>
      </c>
      <c r="CE1658" s="28">
        <f>IF(TRIM(Table1[[#This Row],[Party]])="Labour",Table1[[#This Row],[Conservative_No]],Table1[[#This Row],[Labour_No]])</f>
        <v>0</v>
      </c>
      <c r="CF1658" s="36">
        <f>IF(Table1[[#This Row],[Gov_Aye]]+Table1[[#This Row],[Gov_No]]=0,"",Table1[[#This Row],[Gov_Aye]]/(Table1[[#This Row],[Gov_Aye]]+Table1[[#This Row],[Gov_No]]))</f>
        <v>0.41666666666666669</v>
      </c>
      <c r="CG1658" s="36">
        <f>IF(Table1[[#This Row],[Opp_Aye]]+Table1[[#This Row],[Opp_No]]=0,"",Table1[[#This Row],[Opp_Aye]]/(Table1[[#This Row],[Opp_Aye]]+Table1[[#This Row],[Opp_No]]))</f>
        <v>1</v>
      </c>
      <c r="CH1658" s="36">
        <f>IF(OR(Table1[[#This Row],[Gov_Share]]="",Table1[[#This Row],[Opp_Share]]=""),"",ABS(Table1[[#This Row],[Gov_Share]]-Table1[[#This Row],[Opp_Share]]))</f>
        <v>0.58333333333333326</v>
      </c>
      <c r="CI1658" s="36">
        <f>IF(Table1[[#This Row],[Gov_Aye]]+Table1[[#This Row],[Gov_No]]=0,"",ABS(Table1[[#This Row],[Gov_Aye]]-Table1[[#This Row],[Gov_No]])/(Table1[[#This Row],[Gov_Aye]]+Table1[[#This Row],[Gov_No]]))</f>
        <v>0.16666666666666666</v>
      </c>
      <c r="CJ1658" s="36">
        <f>IF(Table1[[#This Row],[Opp_Aye]]+Table1[[#This Row],[Opp_No]]=0,"",ABS(Table1[[#This Row],[Opp_Aye]]-Table1[[#This Row],[Opp_No]])/(Table1[[#This Row],[Opp_Aye]]+Table1[[#This Row],[Opp_No]]))</f>
        <v>1</v>
      </c>
      <c r="CK16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0.54009077155824503</v>
      </c>
    </row>
    <row r="1659" spans="1:89" x14ac:dyDescent="0.75">
      <c r="A1659">
        <v>1321</v>
      </c>
      <c r="B1659" s="17">
        <v>44727</v>
      </c>
      <c r="C1659" s="18">
        <v>0.71875</v>
      </c>
      <c r="D1659">
        <v>15</v>
      </c>
      <c r="E1659" s="20" t="s">
        <v>1755</v>
      </c>
      <c r="H1659">
        <v>293</v>
      </c>
      <c r="I1659">
        <v>15</v>
      </c>
      <c r="J1659">
        <v>0</v>
      </c>
      <c r="K1659">
        <v>0</v>
      </c>
      <c r="L1659">
        <v>0</v>
      </c>
      <c r="M1659" s="3">
        <v>275</v>
      </c>
      <c r="N1659">
        <v>1</v>
      </c>
      <c r="O1659">
        <v>0</v>
      </c>
      <c r="P1659">
        <v>0</v>
      </c>
      <c r="Q1659">
        <v>1</v>
      </c>
      <c r="R1659" s="4">
        <v>0</v>
      </c>
      <c r="S1659">
        <v>12</v>
      </c>
      <c r="T1659">
        <v>0</v>
      </c>
      <c r="U1659">
        <v>0</v>
      </c>
      <c r="V1659">
        <v>0</v>
      </c>
      <c r="W1659">
        <v>0</v>
      </c>
      <c r="X1659">
        <v>0</v>
      </c>
      <c r="Y1659">
        <v>0</v>
      </c>
      <c r="Z1659">
        <v>0</v>
      </c>
      <c r="AA1659">
        <v>0</v>
      </c>
      <c r="AB1659">
        <v>0</v>
      </c>
      <c r="AC1659">
        <v>0</v>
      </c>
      <c r="AD1659">
        <v>0</v>
      </c>
      <c r="AE1659">
        <v>0</v>
      </c>
      <c r="AF1659">
        <v>0</v>
      </c>
      <c r="AG1659" s="3">
        <v>0</v>
      </c>
      <c r="AH1659">
        <v>0</v>
      </c>
      <c r="AI1659">
        <v>0</v>
      </c>
      <c r="AJ1659">
        <v>1</v>
      </c>
      <c r="AK1659">
        <v>1</v>
      </c>
      <c r="AL1659" s="4">
        <v>13</v>
      </c>
      <c r="AM1659">
        <v>0</v>
      </c>
      <c r="AN1659">
        <v>0</v>
      </c>
      <c r="AO1659">
        <v>0</v>
      </c>
      <c r="AP1659">
        <v>0</v>
      </c>
      <c r="AQ1659">
        <v>0</v>
      </c>
      <c r="AR1659">
        <v>0</v>
      </c>
      <c r="AS1659">
        <v>0</v>
      </c>
      <c r="AT1659">
        <v>0</v>
      </c>
      <c r="AU1659">
        <v>0</v>
      </c>
      <c r="AV1659">
        <v>0</v>
      </c>
      <c r="AW1659">
        <v>0</v>
      </c>
      <c r="AX1659">
        <v>0</v>
      </c>
      <c r="AY1659">
        <v>0</v>
      </c>
      <c r="AZ1659">
        <v>0</v>
      </c>
      <c r="BA1659">
        <v>0</v>
      </c>
      <c r="BB1659">
        <v>0</v>
      </c>
      <c r="BC1659">
        <v>0</v>
      </c>
      <c r="BD1659">
        <v>0</v>
      </c>
      <c r="BE1659">
        <v>1</v>
      </c>
      <c r="BF1659">
        <v>0</v>
      </c>
      <c r="BG1659">
        <v>0</v>
      </c>
      <c r="BH1659">
        <v>0</v>
      </c>
      <c r="BI1659">
        <v>0</v>
      </c>
      <c r="BJ1659">
        <v>0</v>
      </c>
      <c r="BK1659">
        <v>0</v>
      </c>
      <c r="BL1659">
        <v>0</v>
      </c>
      <c r="BM1659">
        <v>0</v>
      </c>
      <c r="BN1659">
        <v>0</v>
      </c>
      <c r="BO1659">
        <v>0</v>
      </c>
      <c r="BP1659">
        <v>0</v>
      </c>
      <c r="BQ1659">
        <v>0</v>
      </c>
      <c r="BR1659">
        <v>1</v>
      </c>
      <c r="BS1659">
        <v>304</v>
      </c>
      <c r="BT1659">
        <v>3.2894740000000001E-3</v>
      </c>
      <c r="BU1659" s="1">
        <v>0.47</v>
      </c>
      <c r="BV1659" s="5">
        <f>IFERROR($BF1659/($AL1659+$R1659), "No Votes")</f>
        <v>0</v>
      </c>
      <c r="BW1659" s="5">
        <f>IFERROR($BA1659/($AG1659+$M1659), "No Votes")</f>
        <v>0</v>
      </c>
      <c r="BX1659" t="s">
        <v>2157</v>
      </c>
      <c r="BY1659" s="5" t="s">
        <v>2093</v>
      </c>
      <c r="BZ1659" s="5" t="s">
        <v>2088</v>
      </c>
      <c r="CA1659" s="28" t="str">
        <f>IF(Table1[[#This Row],[Party]]="Labour","Conservative","Labour")</f>
        <v>Labour</v>
      </c>
      <c r="CB1659" s="28" cm="1">
        <f t="array" ref="CB16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275</v>
      </c>
      <c r="CC1659" s="28" cm="1">
        <f t="array" ref="CC16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59" s="28">
        <f>IF(TRIM(Table1[[#This Row],[Party]])="Labour",Table1[[#This Row],[Conservative_Aye]],Table1[[#This Row],[Labour_Aye]])</f>
        <v>0</v>
      </c>
      <c r="CE1659" s="28">
        <f>IF(TRIM(Table1[[#This Row],[Party]])="Labour",Table1[[#This Row],[Conservative_No]],Table1[[#This Row],[Labour_No]])</f>
        <v>13</v>
      </c>
      <c r="CF1659" s="36">
        <f>IF(Table1[[#This Row],[Gov_Aye]]+Table1[[#This Row],[Gov_No]]=0,"",Table1[[#This Row],[Gov_Aye]]/(Table1[[#This Row],[Gov_Aye]]+Table1[[#This Row],[Gov_No]]))</f>
        <v>1</v>
      </c>
      <c r="CG1659" s="36">
        <f>IF(Table1[[#This Row],[Opp_Aye]]+Table1[[#This Row],[Opp_No]]=0,"",Table1[[#This Row],[Opp_Aye]]/(Table1[[#This Row],[Opp_Aye]]+Table1[[#This Row],[Opp_No]]))</f>
        <v>0</v>
      </c>
      <c r="CH1659" s="36">
        <f>IF(OR(Table1[[#This Row],[Gov_Share]]="",Table1[[#This Row],[Opp_Share]]=""),"",ABS(Table1[[#This Row],[Gov_Share]]-Table1[[#This Row],[Opp_Share]]))</f>
        <v>1</v>
      </c>
      <c r="CI1659" s="36">
        <f>IF(Table1[[#This Row],[Gov_Aye]]+Table1[[#This Row],[Gov_No]]=0,"",ABS(Table1[[#This Row],[Gov_Aye]]-Table1[[#This Row],[Gov_No]])/(Table1[[#This Row],[Gov_Aye]]+Table1[[#This Row],[Gov_No]]))</f>
        <v>1</v>
      </c>
      <c r="CJ1659" s="36">
        <f>IF(Table1[[#This Row],[Opp_Aye]]+Table1[[#This Row],[Opp_No]]=0,"",ABS(Table1[[#This Row],[Opp_Aye]]-Table1[[#This Row],[Opp_No]])/(Table1[[#This Row],[Opp_Aye]]+Table1[[#This Row],[Opp_No]]))</f>
        <v>1</v>
      </c>
      <c r="CK16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0.53064997866590813</v>
      </c>
    </row>
    <row r="1660" spans="1:89" hidden="1" x14ac:dyDescent="0.75">
      <c r="A1660">
        <v>798</v>
      </c>
      <c r="B1660" s="17">
        <v>43999</v>
      </c>
      <c r="C1660" s="18">
        <v>0</v>
      </c>
      <c r="D1660">
        <v>56</v>
      </c>
      <c r="E1660" s="20" t="s">
        <v>1558</v>
      </c>
      <c r="H1660">
        <v>253</v>
      </c>
      <c r="I1660">
        <v>136</v>
      </c>
      <c r="J1660">
        <v>0</v>
      </c>
      <c r="K1660">
        <v>1</v>
      </c>
      <c r="L1660">
        <v>0</v>
      </c>
      <c r="M1660" s="3">
        <v>104</v>
      </c>
      <c r="N1660">
        <v>0</v>
      </c>
      <c r="O1660">
        <v>0</v>
      </c>
      <c r="P1660">
        <v>0</v>
      </c>
      <c r="Q1660">
        <v>0</v>
      </c>
      <c r="R1660" s="4">
        <v>135</v>
      </c>
      <c r="S1660">
        <v>7</v>
      </c>
      <c r="T1660">
        <v>2</v>
      </c>
      <c r="U1660">
        <v>0</v>
      </c>
      <c r="V1660">
        <v>2</v>
      </c>
      <c r="W1660">
        <v>2</v>
      </c>
      <c r="X1660">
        <v>0</v>
      </c>
      <c r="Y1660">
        <v>0</v>
      </c>
      <c r="Z1660">
        <v>0</v>
      </c>
      <c r="AA1660">
        <v>0</v>
      </c>
      <c r="AB1660">
        <v>0</v>
      </c>
      <c r="AC1660">
        <v>0</v>
      </c>
      <c r="AD1660">
        <v>0</v>
      </c>
      <c r="AE1660">
        <v>0</v>
      </c>
      <c r="AF1660">
        <v>0</v>
      </c>
      <c r="AG1660" s="3">
        <v>124</v>
      </c>
      <c r="AH1660">
        <v>8</v>
      </c>
      <c r="AI1660">
        <v>0</v>
      </c>
      <c r="AJ1660">
        <v>0</v>
      </c>
      <c r="AK1660">
        <v>0</v>
      </c>
      <c r="AL1660" s="4">
        <v>3</v>
      </c>
      <c r="AM1660">
        <v>0</v>
      </c>
      <c r="AN1660">
        <v>0</v>
      </c>
      <c r="AO1660">
        <v>0</v>
      </c>
      <c r="AP1660">
        <v>1</v>
      </c>
      <c r="AQ1660">
        <v>0</v>
      </c>
      <c r="AR1660">
        <v>0</v>
      </c>
      <c r="AS1660">
        <v>0</v>
      </c>
      <c r="AT1660">
        <v>0</v>
      </c>
      <c r="AU1660">
        <v>0</v>
      </c>
      <c r="AV1660">
        <v>0</v>
      </c>
      <c r="AW1660">
        <v>0</v>
      </c>
      <c r="AX1660">
        <v>0</v>
      </c>
      <c r="AY1660">
        <v>0</v>
      </c>
      <c r="AZ1660">
        <v>0</v>
      </c>
      <c r="BA1660">
        <v>104</v>
      </c>
      <c r="BB1660">
        <v>0</v>
      </c>
      <c r="BC1660">
        <v>0</v>
      </c>
      <c r="BD1660">
        <v>0</v>
      </c>
      <c r="BE1660">
        <v>0</v>
      </c>
      <c r="BF1660">
        <v>3</v>
      </c>
      <c r="BG1660">
        <v>0</v>
      </c>
      <c r="BH1660">
        <v>0</v>
      </c>
      <c r="BI1660">
        <v>0</v>
      </c>
      <c r="BJ1660">
        <v>1</v>
      </c>
      <c r="BK1660">
        <v>0</v>
      </c>
      <c r="BL1660">
        <v>0</v>
      </c>
      <c r="BM1660">
        <v>0</v>
      </c>
      <c r="BN1660">
        <v>0</v>
      </c>
      <c r="BO1660">
        <v>0</v>
      </c>
      <c r="BP1660">
        <v>0</v>
      </c>
      <c r="BQ1660">
        <v>0</v>
      </c>
      <c r="BR1660">
        <v>108</v>
      </c>
      <c r="BS1660">
        <v>389</v>
      </c>
      <c r="BT1660">
        <v>0.27763496100000001</v>
      </c>
      <c r="BU1660" s="1">
        <v>0.6</v>
      </c>
      <c r="BV1660" s="5">
        <f>IFERROR($BF1660/($AL1660+$R1660), "No Votes")</f>
        <v>2.1739130434782608E-2</v>
      </c>
      <c r="BW1660" s="5">
        <f>IFERROR($BA1660/($AG1660+$M1660), "No Votes")</f>
        <v>0.45614035087719296</v>
      </c>
      <c r="BY1660" s="5" t="s">
        <v>2093</v>
      </c>
      <c r="BZ1660" s="5" t="s">
        <v>2088</v>
      </c>
      <c r="CA1660" s="28" t="str">
        <f>IF(Table1[[#This Row],[Party]]="Labour","Conservative","Labour")</f>
        <v>Labour</v>
      </c>
      <c r="CB1660" s="28" cm="1">
        <f t="array" ref="CB16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104</v>
      </c>
      <c r="CC1660" s="28" cm="1">
        <f t="array" ref="CC16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124</v>
      </c>
      <c r="CD1660" s="28">
        <f>IF(TRIM(Table1[[#This Row],[Party]])="Labour",Table1[[#This Row],[Conservative_Aye]],Table1[[#This Row],[Labour_Aye]])</f>
        <v>135</v>
      </c>
      <c r="CE1660" s="28">
        <f>IF(TRIM(Table1[[#This Row],[Party]])="Labour",Table1[[#This Row],[Conservative_No]],Table1[[#This Row],[Labour_No]])</f>
        <v>3</v>
      </c>
      <c r="CF1660" s="36">
        <f>IF(Table1[[#This Row],[Gov_Aye]]+Table1[[#This Row],[Gov_No]]=0,"",Table1[[#This Row],[Gov_Aye]]/(Table1[[#This Row],[Gov_Aye]]+Table1[[#This Row],[Gov_No]]))</f>
        <v>0.45614035087719296</v>
      </c>
      <c r="CG1660" s="36">
        <f>IF(Table1[[#This Row],[Opp_Aye]]+Table1[[#This Row],[Opp_No]]=0,"",Table1[[#This Row],[Opp_Aye]]/(Table1[[#This Row],[Opp_Aye]]+Table1[[#This Row],[Opp_No]]))</f>
        <v>0.97826086956521741</v>
      </c>
      <c r="CH1660" s="36">
        <f>IF(OR(Table1[[#This Row],[Gov_Share]]="",Table1[[#This Row],[Opp_Share]]=""),"",ABS(Table1[[#This Row],[Gov_Share]]-Table1[[#This Row],[Opp_Share]]))</f>
        <v>0.52212051868802445</v>
      </c>
      <c r="CI1660" s="36">
        <f>IF(Table1[[#This Row],[Gov_Aye]]+Table1[[#This Row],[Gov_No]]=0,"",ABS(Table1[[#This Row],[Gov_Aye]]-Table1[[#This Row],[Gov_No]])/(Table1[[#This Row],[Gov_Aye]]+Table1[[#This Row],[Gov_No]]))</f>
        <v>8.771929824561403E-2</v>
      </c>
      <c r="CJ1660" s="36">
        <f>IF(Table1[[#This Row],[Opp_Aye]]+Table1[[#This Row],[Opp_No]]=0,"",ABS(Table1[[#This Row],[Opp_Aye]]-Table1[[#This Row],[Opp_No]])/(Table1[[#This Row],[Opp_Aye]]+Table1[[#This Row],[Opp_No]]))</f>
        <v>0.95652173913043481</v>
      </c>
      <c r="CK16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0.50893434432492801</v>
      </c>
    </row>
    <row r="1661" spans="1:89" hidden="1" x14ac:dyDescent="0.75">
      <c r="A1661">
        <v>485</v>
      </c>
      <c r="B1661" s="17">
        <v>43298</v>
      </c>
      <c r="C1661" s="18">
        <v>0.65555555555555556</v>
      </c>
      <c r="D1661">
        <v>217</v>
      </c>
      <c r="E1661" s="20" t="s">
        <v>1630</v>
      </c>
      <c r="H1661">
        <v>37</v>
      </c>
      <c r="I1661">
        <v>316</v>
      </c>
      <c r="J1661">
        <v>0</v>
      </c>
      <c r="K1661">
        <v>0</v>
      </c>
      <c r="L1661">
        <v>0</v>
      </c>
      <c r="M1661" s="3">
        <v>0</v>
      </c>
      <c r="N1661">
        <v>0</v>
      </c>
      <c r="O1661">
        <v>0</v>
      </c>
      <c r="P1661">
        <v>1</v>
      </c>
      <c r="Q1661">
        <v>0</v>
      </c>
      <c r="R1661" s="4">
        <v>0</v>
      </c>
      <c r="S1661">
        <v>1</v>
      </c>
      <c r="T1661">
        <v>4</v>
      </c>
      <c r="U1661">
        <v>0</v>
      </c>
      <c r="V1661">
        <v>31</v>
      </c>
      <c r="W1661">
        <v>0</v>
      </c>
      <c r="X1661">
        <v>0</v>
      </c>
      <c r="Y1661">
        <v>0</v>
      </c>
      <c r="Z1661">
        <v>0</v>
      </c>
      <c r="AA1661">
        <v>0</v>
      </c>
      <c r="AB1661">
        <v>0</v>
      </c>
      <c r="AC1661">
        <v>0</v>
      </c>
      <c r="AD1661">
        <v>0</v>
      </c>
      <c r="AE1661">
        <v>0</v>
      </c>
      <c r="AF1661">
        <v>0</v>
      </c>
      <c r="AG1661" s="3">
        <v>303</v>
      </c>
      <c r="AH1661">
        <v>10</v>
      </c>
      <c r="AI1661">
        <v>0</v>
      </c>
      <c r="AJ1661">
        <v>0</v>
      </c>
      <c r="AK1661">
        <v>2</v>
      </c>
      <c r="AL1661" s="4">
        <v>0</v>
      </c>
      <c r="AM1661">
        <v>1</v>
      </c>
      <c r="AN1661">
        <v>0</v>
      </c>
      <c r="AO1661">
        <v>0</v>
      </c>
      <c r="AP1661">
        <v>0</v>
      </c>
      <c r="AQ1661">
        <v>0</v>
      </c>
      <c r="AR1661">
        <v>0</v>
      </c>
      <c r="AS1661">
        <v>0</v>
      </c>
      <c r="AT1661">
        <v>0</v>
      </c>
      <c r="AU1661">
        <v>0</v>
      </c>
      <c r="AV1661">
        <v>0</v>
      </c>
      <c r="AW1661">
        <v>0</v>
      </c>
      <c r="AX1661">
        <v>0</v>
      </c>
      <c r="AY1661">
        <v>0</v>
      </c>
      <c r="AZ1661">
        <v>0</v>
      </c>
      <c r="BA1661">
        <v>0</v>
      </c>
      <c r="BB1661">
        <v>0</v>
      </c>
      <c r="BC1661">
        <v>0</v>
      </c>
      <c r="BD1661">
        <v>0</v>
      </c>
      <c r="BE1661">
        <v>0</v>
      </c>
      <c r="BF1661">
        <v>0</v>
      </c>
      <c r="BG1661">
        <v>1</v>
      </c>
      <c r="BH1661">
        <v>0</v>
      </c>
      <c r="BI1661">
        <v>0</v>
      </c>
      <c r="BJ1661">
        <v>0</v>
      </c>
      <c r="BK1661">
        <v>0</v>
      </c>
      <c r="BL1661">
        <v>0</v>
      </c>
      <c r="BM1661">
        <v>0</v>
      </c>
      <c r="BN1661">
        <v>0</v>
      </c>
      <c r="BO1661">
        <v>0</v>
      </c>
      <c r="BP1661">
        <v>0</v>
      </c>
      <c r="BQ1661">
        <v>0</v>
      </c>
      <c r="BR1661">
        <v>1</v>
      </c>
      <c r="BS1661">
        <v>353</v>
      </c>
      <c r="BT1661">
        <v>2.8328609999999999E-3</v>
      </c>
      <c r="BU1661" s="1">
        <v>0.54</v>
      </c>
      <c r="BV1661" s="5" t="str">
        <f>IFERROR($BF1661/($AL1661+$R1661), "No Votes")</f>
        <v>No Votes</v>
      </c>
      <c r="BW1661" s="5">
        <f>IFERROR($BA1661/($AG1661+$M1661), "No Votes")</f>
        <v>0</v>
      </c>
      <c r="BY1661" s="5" t="s">
        <v>2086</v>
      </c>
      <c r="BZ1661" s="5" t="s">
        <v>2088</v>
      </c>
      <c r="CA1661" s="28" t="str">
        <f>IF(Table1[[#This Row],[Party]]="Labour","Conservative","Labour")</f>
        <v>Labour</v>
      </c>
      <c r="CB1661" s="28" cm="1">
        <f t="array" ref="CB16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61" s="28" cm="1">
        <f t="array" ref="CC16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303</v>
      </c>
      <c r="CD1661" s="28">
        <f>IF(TRIM(Table1[[#This Row],[Party]])="Labour",Table1[[#This Row],[Conservative_Aye]],Table1[[#This Row],[Labour_Aye]])</f>
        <v>0</v>
      </c>
      <c r="CE1661" s="28">
        <f>IF(TRIM(Table1[[#This Row],[Party]])="Labour",Table1[[#This Row],[Conservative_No]],Table1[[#This Row],[Labour_No]])</f>
        <v>0</v>
      </c>
      <c r="CF1661" s="36">
        <f>IF(Table1[[#This Row],[Gov_Aye]]+Table1[[#This Row],[Gov_No]]=0,"",Table1[[#This Row],[Gov_Aye]]/(Table1[[#This Row],[Gov_Aye]]+Table1[[#This Row],[Gov_No]]))</f>
        <v>0</v>
      </c>
      <c r="CG1661" s="36" t="str">
        <f>IF(Table1[[#This Row],[Opp_Aye]]+Table1[[#This Row],[Opp_No]]=0,"",Table1[[#This Row],[Opp_Aye]]/(Table1[[#This Row],[Opp_Aye]]+Table1[[#This Row],[Opp_No]]))</f>
        <v/>
      </c>
      <c r="CH1661" s="36" t="str">
        <f>IF(OR(Table1[[#This Row],[Gov_Share]]="",Table1[[#This Row],[Opp_Share]]=""),"",ABS(Table1[[#This Row],[Gov_Share]]-Table1[[#This Row],[Opp_Share]]))</f>
        <v/>
      </c>
      <c r="CI1661" s="36">
        <f>IF(Table1[[#This Row],[Gov_Aye]]+Table1[[#This Row],[Gov_No]]=0,"",ABS(Table1[[#This Row],[Gov_Aye]]-Table1[[#This Row],[Gov_No]])/(Table1[[#This Row],[Gov_Aye]]+Table1[[#This Row],[Gov_No]]))</f>
        <v>1</v>
      </c>
      <c r="CJ1661" s="36" t="str">
        <f>IF(Table1[[#This Row],[Opp_Aye]]+Table1[[#This Row],[Opp_No]]=0,"",ABS(Table1[[#This Row],[Opp_Aye]]-Table1[[#This Row],[Opp_No]])/(Table1[[#This Row],[Opp_Aye]]+Table1[[#This Row],[Opp_No]]))</f>
        <v/>
      </c>
      <c r="CK16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v>
      </c>
    </row>
    <row r="1662" spans="1:89" ht="29.5" hidden="1" x14ac:dyDescent="0.75">
      <c r="A1662">
        <v>1760</v>
      </c>
      <c r="B1662" s="17">
        <v>45365</v>
      </c>
      <c r="C1662" s="18">
        <v>0.70833333333333337</v>
      </c>
      <c r="D1662">
        <v>96</v>
      </c>
      <c r="E1662" s="20" t="s">
        <v>1809</v>
      </c>
      <c r="H1662">
        <v>36</v>
      </c>
      <c r="I1662">
        <v>220</v>
      </c>
      <c r="J1662">
        <v>0</v>
      </c>
      <c r="K1662">
        <v>0</v>
      </c>
      <c r="L1662">
        <v>0</v>
      </c>
      <c r="M1662" s="3">
        <v>0</v>
      </c>
      <c r="N1662">
        <v>0</v>
      </c>
      <c r="O1662">
        <v>0</v>
      </c>
      <c r="P1662">
        <v>0</v>
      </c>
      <c r="Q1662">
        <v>2</v>
      </c>
      <c r="R1662" s="4">
        <v>0</v>
      </c>
      <c r="S1662">
        <v>1</v>
      </c>
      <c r="T1662">
        <v>0</v>
      </c>
      <c r="U1662">
        <v>0</v>
      </c>
      <c r="V1662">
        <v>32</v>
      </c>
      <c r="W1662">
        <v>0</v>
      </c>
      <c r="X1662">
        <v>0</v>
      </c>
      <c r="Y1662">
        <v>0</v>
      </c>
      <c r="Z1662">
        <v>0</v>
      </c>
      <c r="AA1662">
        <v>0</v>
      </c>
      <c r="AB1662">
        <v>0</v>
      </c>
      <c r="AC1662">
        <v>1</v>
      </c>
      <c r="AD1662">
        <v>0</v>
      </c>
      <c r="AE1662">
        <v>0</v>
      </c>
      <c r="AF1662">
        <v>0</v>
      </c>
      <c r="AG1662" s="3">
        <v>215</v>
      </c>
      <c r="AH1662">
        <v>1</v>
      </c>
      <c r="AI1662">
        <v>0</v>
      </c>
      <c r="AJ1662">
        <v>0</v>
      </c>
      <c r="AK1662">
        <v>2</v>
      </c>
      <c r="AL1662" s="4">
        <v>0</v>
      </c>
      <c r="AM1662">
        <v>1</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2</v>
      </c>
      <c r="BF1662">
        <v>0</v>
      </c>
      <c r="BG1662">
        <v>1</v>
      </c>
      <c r="BH1662">
        <v>0</v>
      </c>
      <c r="BI1662">
        <v>0</v>
      </c>
      <c r="BJ1662">
        <v>0</v>
      </c>
      <c r="BK1662">
        <v>0</v>
      </c>
      <c r="BL1662">
        <v>0</v>
      </c>
      <c r="BM1662">
        <v>0</v>
      </c>
      <c r="BN1662">
        <v>0</v>
      </c>
      <c r="BO1662">
        <v>0</v>
      </c>
      <c r="BP1662">
        <v>0</v>
      </c>
      <c r="BQ1662">
        <v>0</v>
      </c>
      <c r="BR1662">
        <v>3</v>
      </c>
      <c r="BS1662">
        <v>255</v>
      </c>
      <c r="BT1662">
        <v>1.1764706E-2</v>
      </c>
      <c r="BU1662" s="1">
        <v>0.39</v>
      </c>
      <c r="BV1662" s="5" t="str">
        <f>IFERROR($BF1662/($AL1662+$R1662), "No Votes")</f>
        <v>No Votes</v>
      </c>
      <c r="BW1662" s="5">
        <f>IFERROR($BA1662/($AG1662+$M1662), "No Votes")</f>
        <v>0</v>
      </c>
      <c r="BY1662" s="5" t="s">
        <v>2096</v>
      </c>
      <c r="BZ1662" s="5" t="s">
        <v>2088</v>
      </c>
      <c r="CA1662" s="28" t="str">
        <f>IF(Table1[[#This Row],[Party]]="Labour","Conservative","Labour")</f>
        <v>Labour</v>
      </c>
      <c r="CB1662" s="28" cm="1">
        <f t="array" ref="CB16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62" s="28" cm="1">
        <f t="array" ref="CC16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215</v>
      </c>
      <c r="CD1662" s="28">
        <f>IF(TRIM(Table1[[#This Row],[Party]])="Labour",Table1[[#This Row],[Conservative_Aye]],Table1[[#This Row],[Labour_Aye]])</f>
        <v>0</v>
      </c>
      <c r="CE1662" s="28">
        <f>IF(TRIM(Table1[[#This Row],[Party]])="Labour",Table1[[#This Row],[Conservative_No]],Table1[[#This Row],[Labour_No]])</f>
        <v>0</v>
      </c>
      <c r="CF1662" s="36">
        <f>IF(Table1[[#This Row],[Gov_Aye]]+Table1[[#This Row],[Gov_No]]=0,"",Table1[[#This Row],[Gov_Aye]]/(Table1[[#This Row],[Gov_Aye]]+Table1[[#This Row],[Gov_No]]))</f>
        <v>0</v>
      </c>
      <c r="CG1662" s="36" t="str">
        <f>IF(Table1[[#This Row],[Opp_Aye]]+Table1[[#This Row],[Opp_No]]=0,"",Table1[[#This Row],[Opp_Aye]]/(Table1[[#This Row],[Opp_Aye]]+Table1[[#This Row],[Opp_No]]))</f>
        <v/>
      </c>
      <c r="CH1662" s="36" t="str">
        <f>IF(OR(Table1[[#This Row],[Gov_Share]]="",Table1[[#This Row],[Opp_Share]]=""),"",ABS(Table1[[#This Row],[Gov_Share]]-Table1[[#This Row],[Opp_Share]]))</f>
        <v/>
      </c>
      <c r="CI1662" s="36">
        <f>IF(Table1[[#This Row],[Gov_Aye]]+Table1[[#This Row],[Gov_No]]=0,"",ABS(Table1[[#This Row],[Gov_Aye]]-Table1[[#This Row],[Gov_No]])/(Table1[[#This Row],[Gov_Aye]]+Table1[[#This Row],[Gov_No]]))</f>
        <v>1</v>
      </c>
      <c r="CJ1662" s="36" t="str">
        <f>IF(Table1[[#This Row],[Opp_Aye]]+Table1[[#This Row],[Opp_No]]=0,"",ABS(Table1[[#This Row],[Opp_Aye]]-Table1[[#This Row],[Opp_No]])/(Table1[[#This Row],[Opp_Aye]]+Table1[[#This Row],[Opp_No]]))</f>
        <v/>
      </c>
      <c r="CK16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v>
      </c>
    </row>
    <row r="1663" spans="1:89" hidden="1" x14ac:dyDescent="0.75">
      <c r="A1663" s="2">
        <v>469</v>
      </c>
      <c r="B1663" s="15">
        <v>43284</v>
      </c>
      <c r="C1663" s="16">
        <v>0.8305555555555556</v>
      </c>
      <c r="D1663" s="2">
        <v>202</v>
      </c>
      <c r="E1663" s="19" t="s">
        <v>1836</v>
      </c>
      <c r="F1663" s="2"/>
      <c r="G1663" s="2"/>
      <c r="H1663" s="2">
        <v>175</v>
      </c>
      <c r="I1663" s="2">
        <v>33</v>
      </c>
      <c r="J1663" s="2">
        <v>0</v>
      </c>
      <c r="K1663" s="2">
        <v>0</v>
      </c>
      <c r="L1663" s="2">
        <v>0</v>
      </c>
      <c r="M1663" s="3">
        <v>168</v>
      </c>
      <c r="N1663" s="2">
        <v>6</v>
      </c>
      <c r="O1663" s="2">
        <v>0</v>
      </c>
      <c r="P1663" s="2">
        <v>0</v>
      </c>
      <c r="Q1663" s="2">
        <v>0</v>
      </c>
      <c r="R1663" s="4">
        <v>0</v>
      </c>
      <c r="S1663" s="2">
        <v>1</v>
      </c>
      <c r="T1663" s="2">
        <v>0</v>
      </c>
      <c r="U1663" s="2">
        <v>0</v>
      </c>
      <c r="V1663" s="2">
        <v>0</v>
      </c>
      <c r="W1663" s="2">
        <v>0</v>
      </c>
      <c r="X1663" s="2">
        <v>0</v>
      </c>
      <c r="Y1663" s="2">
        <v>0</v>
      </c>
      <c r="Z1663" s="2">
        <v>0</v>
      </c>
      <c r="AA1663" s="2">
        <v>0</v>
      </c>
      <c r="AB1663" s="2">
        <v>0</v>
      </c>
      <c r="AC1663" s="2">
        <v>0</v>
      </c>
      <c r="AD1663" s="2">
        <v>0</v>
      </c>
      <c r="AE1663" s="2">
        <v>0</v>
      </c>
      <c r="AF1663" s="2">
        <v>0</v>
      </c>
      <c r="AG1663" s="3">
        <v>0</v>
      </c>
      <c r="AH1663" s="2">
        <v>0</v>
      </c>
      <c r="AI1663" s="2">
        <v>0</v>
      </c>
      <c r="AJ1663" s="2">
        <v>0</v>
      </c>
      <c r="AK1663" s="2">
        <v>0</v>
      </c>
      <c r="AL1663" s="4">
        <v>0</v>
      </c>
      <c r="AM1663" s="2">
        <v>1</v>
      </c>
      <c r="AN1663" s="2">
        <v>4</v>
      </c>
      <c r="AO1663" s="2">
        <v>0</v>
      </c>
      <c r="AP1663" s="2">
        <v>28</v>
      </c>
      <c r="AQ1663" s="2">
        <v>0</v>
      </c>
      <c r="AR1663" s="2">
        <v>0</v>
      </c>
      <c r="AS1663" s="2">
        <v>0</v>
      </c>
      <c r="AT1663" s="2">
        <v>0</v>
      </c>
      <c r="AU1663" s="2">
        <v>0</v>
      </c>
      <c r="AV1663" s="2">
        <v>0</v>
      </c>
      <c r="AW1663" s="2">
        <v>0</v>
      </c>
      <c r="AX1663" s="2">
        <v>0</v>
      </c>
      <c r="AY1663" s="2">
        <v>0</v>
      </c>
      <c r="AZ1663" s="2">
        <v>0</v>
      </c>
      <c r="BA1663" s="2">
        <v>0</v>
      </c>
      <c r="BB1663" s="2">
        <v>0</v>
      </c>
      <c r="BC1663" s="2">
        <v>0</v>
      </c>
      <c r="BD1663" s="2">
        <v>0</v>
      </c>
      <c r="BE1663" s="2">
        <v>0</v>
      </c>
      <c r="BF1663" s="2">
        <v>0</v>
      </c>
      <c r="BG1663" s="2">
        <v>1</v>
      </c>
      <c r="BH1663" s="2">
        <v>0</v>
      </c>
      <c r="BI1663" s="2">
        <v>0</v>
      </c>
      <c r="BJ1663" s="2">
        <v>0</v>
      </c>
      <c r="BK1663" s="2">
        <v>0</v>
      </c>
      <c r="BL1663" s="2">
        <v>0</v>
      </c>
      <c r="BM1663" s="2">
        <v>0</v>
      </c>
      <c r="BN1663" s="2">
        <v>0</v>
      </c>
      <c r="BO1663" s="2">
        <v>0</v>
      </c>
      <c r="BP1663" s="2">
        <v>0</v>
      </c>
      <c r="BQ1663" s="2">
        <v>0</v>
      </c>
      <c r="BR1663" s="2">
        <v>1</v>
      </c>
      <c r="BS1663" s="2">
        <v>208</v>
      </c>
      <c r="BT1663" s="2">
        <v>4.8076919999999997E-3</v>
      </c>
      <c r="BU1663" s="5">
        <v>0.32</v>
      </c>
      <c r="BV1663" s="5" t="str">
        <f>IFERROR($BF1663/($AL1663+$R1663), "No Votes")</f>
        <v>No Votes</v>
      </c>
      <c r="BW1663" s="5">
        <f>IFERROR($BA1663/($AG1663+$M1663), "No Votes")</f>
        <v>0</v>
      </c>
      <c r="BX1663" s="2"/>
      <c r="BY1663" s="5" t="s">
        <v>2086</v>
      </c>
      <c r="BZ1663" s="5" t="s">
        <v>2088</v>
      </c>
      <c r="CA1663" s="28" t="str">
        <f>IF(Table1[[#This Row],[Party]]="Labour","Conservative","Labour")</f>
        <v>Labour</v>
      </c>
      <c r="CB1663" s="28" cm="1">
        <f t="array" ref="CB16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168</v>
      </c>
      <c r="CC1663" s="28" cm="1">
        <f t="array" ref="CC16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63" s="28">
        <f>IF(TRIM(Table1[[#This Row],[Party]])="Labour",Table1[[#This Row],[Conservative_Aye]],Table1[[#This Row],[Labour_Aye]])</f>
        <v>0</v>
      </c>
      <c r="CE1663" s="28">
        <f>IF(TRIM(Table1[[#This Row],[Party]])="Labour",Table1[[#This Row],[Conservative_No]],Table1[[#This Row],[Labour_No]])</f>
        <v>0</v>
      </c>
      <c r="CF1663" s="36">
        <f>IF(Table1[[#This Row],[Gov_Aye]]+Table1[[#This Row],[Gov_No]]=0,"",Table1[[#This Row],[Gov_Aye]]/(Table1[[#This Row],[Gov_Aye]]+Table1[[#This Row],[Gov_No]]))</f>
        <v>1</v>
      </c>
      <c r="CG1663" s="36" t="str">
        <f>IF(Table1[[#This Row],[Opp_Aye]]+Table1[[#This Row],[Opp_No]]=0,"",Table1[[#This Row],[Opp_Aye]]/(Table1[[#This Row],[Opp_Aye]]+Table1[[#This Row],[Opp_No]]))</f>
        <v/>
      </c>
      <c r="CH1663" s="36" t="str">
        <f>IF(OR(Table1[[#This Row],[Gov_Share]]="",Table1[[#This Row],[Opp_Share]]=""),"",ABS(Table1[[#This Row],[Gov_Share]]-Table1[[#This Row],[Opp_Share]]))</f>
        <v/>
      </c>
      <c r="CI1663" s="36">
        <f>IF(Table1[[#This Row],[Gov_Aye]]+Table1[[#This Row],[Gov_No]]=0,"",ABS(Table1[[#This Row],[Gov_Aye]]-Table1[[#This Row],[Gov_No]])/(Table1[[#This Row],[Gov_Aye]]+Table1[[#This Row],[Gov_No]]))</f>
        <v>1</v>
      </c>
      <c r="CJ1663" s="36" t="str">
        <f>IF(Table1[[#This Row],[Opp_Aye]]+Table1[[#This Row],[Opp_No]]=0,"",ABS(Table1[[#This Row],[Opp_Aye]]-Table1[[#This Row],[Opp_No]])/(Table1[[#This Row],[Opp_Aye]]+Table1[[#This Row],[Opp_No]]))</f>
        <v/>
      </c>
      <c r="CK16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v>
      </c>
    </row>
    <row r="1664" spans="1:89" hidden="1" x14ac:dyDescent="0.75">
      <c r="A1664">
        <v>468</v>
      </c>
      <c r="B1664" s="17">
        <v>43284</v>
      </c>
      <c r="C1664" s="18">
        <v>0.82291666666666663</v>
      </c>
      <c r="D1664">
        <v>201</v>
      </c>
      <c r="E1664" s="20" t="s">
        <v>1797</v>
      </c>
      <c r="H1664">
        <v>239</v>
      </c>
      <c r="I1664">
        <v>33</v>
      </c>
      <c r="J1664">
        <v>0</v>
      </c>
      <c r="K1664">
        <v>0</v>
      </c>
      <c r="L1664">
        <v>0</v>
      </c>
      <c r="M1664" s="3">
        <v>228</v>
      </c>
      <c r="N1664">
        <v>10</v>
      </c>
      <c r="O1664">
        <v>0</v>
      </c>
      <c r="P1664">
        <v>0</v>
      </c>
      <c r="Q1664">
        <v>0</v>
      </c>
      <c r="R1664" s="4">
        <v>0</v>
      </c>
      <c r="S1664">
        <v>1</v>
      </c>
      <c r="T1664">
        <v>0</v>
      </c>
      <c r="U1664">
        <v>0</v>
      </c>
      <c r="V1664">
        <v>0</v>
      </c>
      <c r="W1664">
        <v>0</v>
      </c>
      <c r="X1664">
        <v>0</v>
      </c>
      <c r="Y1664">
        <v>0</v>
      </c>
      <c r="Z1664">
        <v>0</v>
      </c>
      <c r="AA1664">
        <v>0</v>
      </c>
      <c r="AB1664">
        <v>0</v>
      </c>
      <c r="AC1664">
        <v>0</v>
      </c>
      <c r="AD1664">
        <v>0</v>
      </c>
      <c r="AE1664">
        <v>0</v>
      </c>
      <c r="AF1664">
        <v>0</v>
      </c>
      <c r="AG1664" s="3">
        <v>0</v>
      </c>
      <c r="AH1664">
        <v>0</v>
      </c>
      <c r="AI1664">
        <v>0</v>
      </c>
      <c r="AJ1664">
        <v>0</v>
      </c>
      <c r="AK1664">
        <v>0</v>
      </c>
      <c r="AL1664" s="4">
        <v>0</v>
      </c>
      <c r="AM1664">
        <v>1</v>
      </c>
      <c r="AN1664">
        <v>4</v>
      </c>
      <c r="AO1664">
        <v>0</v>
      </c>
      <c r="AP1664">
        <v>28</v>
      </c>
      <c r="AQ1664">
        <v>0</v>
      </c>
      <c r="AR1664">
        <v>0</v>
      </c>
      <c r="AS1664">
        <v>0</v>
      </c>
      <c r="AT1664">
        <v>0</v>
      </c>
      <c r="AU1664">
        <v>0</v>
      </c>
      <c r="AV1664">
        <v>0</v>
      </c>
      <c r="AW1664">
        <v>0</v>
      </c>
      <c r="AX1664">
        <v>0</v>
      </c>
      <c r="AY1664">
        <v>0</v>
      </c>
      <c r="AZ1664">
        <v>0</v>
      </c>
      <c r="BA1664">
        <v>0</v>
      </c>
      <c r="BB1664">
        <v>0</v>
      </c>
      <c r="BC1664">
        <v>0</v>
      </c>
      <c r="BD1664">
        <v>0</v>
      </c>
      <c r="BE1664">
        <v>0</v>
      </c>
      <c r="BF1664">
        <v>0</v>
      </c>
      <c r="BG1664">
        <v>1</v>
      </c>
      <c r="BH1664">
        <v>0</v>
      </c>
      <c r="BI1664">
        <v>0</v>
      </c>
      <c r="BJ1664">
        <v>0</v>
      </c>
      <c r="BK1664">
        <v>0</v>
      </c>
      <c r="BL1664">
        <v>0</v>
      </c>
      <c r="BM1664">
        <v>0</v>
      </c>
      <c r="BN1664">
        <v>0</v>
      </c>
      <c r="BO1664">
        <v>0</v>
      </c>
      <c r="BP1664">
        <v>0</v>
      </c>
      <c r="BQ1664">
        <v>0</v>
      </c>
      <c r="BR1664">
        <v>1</v>
      </c>
      <c r="BS1664">
        <v>272</v>
      </c>
      <c r="BT1664">
        <v>3.6764710000000002E-3</v>
      </c>
      <c r="BU1664" s="1">
        <v>0.42</v>
      </c>
      <c r="BV1664" s="5" t="str">
        <f>IFERROR($BF1664/($AL1664+$R1664), "No Votes")</f>
        <v>No Votes</v>
      </c>
      <c r="BW1664" s="5">
        <f>IFERROR($BA1664/($AG1664+$M1664), "No Votes")</f>
        <v>0</v>
      </c>
      <c r="BY1664" s="5" t="s">
        <v>2086</v>
      </c>
      <c r="BZ1664" s="5" t="s">
        <v>2088</v>
      </c>
      <c r="CA1664" s="28" t="str">
        <f>IF(Table1[[#This Row],[Party]]="Labour","Conservative","Labour")</f>
        <v>Labour</v>
      </c>
      <c r="CB1664" s="28" cm="1">
        <f t="array" ref="CB16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228</v>
      </c>
      <c r="CC1664" s="28" cm="1">
        <f t="array" ref="CC16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64" s="28">
        <f>IF(TRIM(Table1[[#This Row],[Party]])="Labour",Table1[[#This Row],[Conservative_Aye]],Table1[[#This Row],[Labour_Aye]])</f>
        <v>0</v>
      </c>
      <c r="CE1664" s="28">
        <f>IF(TRIM(Table1[[#This Row],[Party]])="Labour",Table1[[#This Row],[Conservative_No]],Table1[[#This Row],[Labour_No]])</f>
        <v>0</v>
      </c>
      <c r="CF1664" s="36">
        <f>IF(Table1[[#This Row],[Gov_Aye]]+Table1[[#This Row],[Gov_No]]=0,"",Table1[[#This Row],[Gov_Aye]]/(Table1[[#This Row],[Gov_Aye]]+Table1[[#This Row],[Gov_No]]))</f>
        <v>1</v>
      </c>
      <c r="CG1664" s="36" t="str">
        <f>IF(Table1[[#This Row],[Opp_Aye]]+Table1[[#This Row],[Opp_No]]=0,"",Table1[[#This Row],[Opp_Aye]]/(Table1[[#This Row],[Opp_Aye]]+Table1[[#This Row],[Opp_No]]))</f>
        <v/>
      </c>
      <c r="CH1664" s="36" t="str">
        <f>IF(OR(Table1[[#This Row],[Gov_Share]]="",Table1[[#This Row],[Opp_Share]]=""),"",ABS(Table1[[#This Row],[Gov_Share]]-Table1[[#This Row],[Opp_Share]]))</f>
        <v/>
      </c>
      <c r="CI1664" s="36">
        <f>IF(Table1[[#This Row],[Gov_Aye]]+Table1[[#This Row],[Gov_No]]=0,"",ABS(Table1[[#This Row],[Gov_Aye]]-Table1[[#This Row],[Gov_No]])/(Table1[[#This Row],[Gov_Aye]]+Table1[[#This Row],[Gov_No]]))</f>
        <v>1</v>
      </c>
      <c r="CJ1664" s="36" t="str">
        <f>IF(Table1[[#This Row],[Opp_Aye]]+Table1[[#This Row],[Opp_No]]=0,"",ABS(Table1[[#This Row],[Opp_Aye]]-Table1[[#This Row],[Opp_No]])/(Table1[[#This Row],[Opp_Aye]]+Table1[[#This Row],[Opp_No]]))</f>
        <v/>
      </c>
      <c r="CK16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v>
      </c>
    </row>
    <row r="1665" spans="1:89" hidden="1" x14ac:dyDescent="0.75">
      <c r="A1665" s="2">
        <v>467</v>
      </c>
      <c r="B1665" s="15">
        <v>43284</v>
      </c>
      <c r="C1665" s="16">
        <v>0.81458333333333333</v>
      </c>
      <c r="D1665" s="2">
        <v>200</v>
      </c>
      <c r="E1665" s="19" t="s">
        <v>1701</v>
      </c>
      <c r="F1665" s="2"/>
      <c r="G1665" s="2"/>
      <c r="H1665" s="2">
        <v>297</v>
      </c>
      <c r="I1665" s="2">
        <v>33</v>
      </c>
      <c r="J1665" s="2">
        <v>0</v>
      </c>
      <c r="K1665" s="2">
        <v>0</v>
      </c>
      <c r="L1665" s="2">
        <v>0</v>
      </c>
      <c r="M1665" s="3">
        <v>287</v>
      </c>
      <c r="N1665" s="2">
        <v>9</v>
      </c>
      <c r="O1665" s="2">
        <v>0</v>
      </c>
      <c r="P1665" s="2">
        <v>0</v>
      </c>
      <c r="Q1665" s="2">
        <v>1</v>
      </c>
      <c r="R1665" s="4">
        <v>0</v>
      </c>
      <c r="S1665" s="2">
        <v>1</v>
      </c>
      <c r="T1665" s="2">
        <v>0</v>
      </c>
      <c r="U1665" s="2">
        <v>0</v>
      </c>
      <c r="V1665" s="2">
        <v>0</v>
      </c>
      <c r="W1665" s="2">
        <v>0</v>
      </c>
      <c r="X1665" s="2">
        <v>0</v>
      </c>
      <c r="Y1665" s="2">
        <v>0</v>
      </c>
      <c r="Z1665" s="2">
        <v>0</v>
      </c>
      <c r="AA1665" s="2">
        <v>0</v>
      </c>
      <c r="AB1665" s="2">
        <v>0</v>
      </c>
      <c r="AC1665" s="2">
        <v>0</v>
      </c>
      <c r="AD1665" s="2">
        <v>0</v>
      </c>
      <c r="AE1665" s="2">
        <v>0</v>
      </c>
      <c r="AF1665" s="2">
        <v>0</v>
      </c>
      <c r="AG1665" s="3">
        <v>0</v>
      </c>
      <c r="AH1665" s="2">
        <v>0</v>
      </c>
      <c r="AI1665" s="2">
        <v>0</v>
      </c>
      <c r="AJ1665" s="2">
        <v>0</v>
      </c>
      <c r="AK1665" s="2">
        <v>0</v>
      </c>
      <c r="AL1665" s="4">
        <v>0</v>
      </c>
      <c r="AM1665" s="2">
        <v>1</v>
      </c>
      <c r="AN1665" s="2">
        <v>4</v>
      </c>
      <c r="AO1665" s="2">
        <v>0</v>
      </c>
      <c r="AP1665" s="2">
        <v>28</v>
      </c>
      <c r="AQ1665" s="2">
        <v>0</v>
      </c>
      <c r="AR1665" s="2">
        <v>0</v>
      </c>
      <c r="AS1665" s="2">
        <v>0</v>
      </c>
      <c r="AT1665" s="2">
        <v>0</v>
      </c>
      <c r="AU1665" s="2">
        <v>0</v>
      </c>
      <c r="AV1665" s="2">
        <v>0</v>
      </c>
      <c r="AW1665" s="2">
        <v>0</v>
      </c>
      <c r="AX1665" s="2">
        <v>0</v>
      </c>
      <c r="AY1665" s="2">
        <v>0</v>
      </c>
      <c r="AZ1665" s="2">
        <v>0</v>
      </c>
      <c r="BA1665" s="2">
        <v>0</v>
      </c>
      <c r="BB1665" s="2">
        <v>0</v>
      </c>
      <c r="BC1665" s="2">
        <v>0</v>
      </c>
      <c r="BD1665" s="2">
        <v>0</v>
      </c>
      <c r="BE1665" s="2">
        <v>0</v>
      </c>
      <c r="BF1665" s="2">
        <v>0</v>
      </c>
      <c r="BG1665" s="2">
        <v>1</v>
      </c>
      <c r="BH1665" s="2">
        <v>0</v>
      </c>
      <c r="BI1665" s="2">
        <v>0</v>
      </c>
      <c r="BJ1665" s="2">
        <v>0</v>
      </c>
      <c r="BK1665" s="2">
        <v>0</v>
      </c>
      <c r="BL1665" s="2">
        <v>0</v>
      </c>
      <c r="BM1665" s="2">
        <v>0</v>
      </c>
      <c r="BN1665" s="2">
        <v>0</v>
      </c>
      <c r="BO1665" s="2">
        <v>0</v>
      </c>
      <c r="BP1665" s="2">
        <v>0</v>
      </c>
      <c r="BQ1665" s="2">
        <v>0</v>
      </c>
      <c r="BR1665" s="2">
        <v>1</v>
      </c>
      <c r="BS1665" s="2">
        <v>331</v>
      </c>
      <c r="BT1665" s="2">
        <v>3.021148E-3</v>
      </c>
      <c r="BU1665" s="5">
        <v>0.51</v>
      </c>
      <c r="BV1665" s="5" t="str">
        <f>IFERROR($BF1665/($AL1665+$R1665), "No Votes")</f>
        <v>No Votes</v>
      </c>
      <c r="BW1665" s="5">
        <f>IFERROR($BA1665/($AG1665+$M1665), "No Votes")</f>
        <v>0</v>
      </c>
      <c r="BX1665" s="2"/>
      <c r="BY1665" s="5" t="s">
        <v>2086</v>
      </c>
      <c r="BZ1665" s="5" t="s">
        <v>2088</v>
      </c>
      <c r="CA1665" s="28" t="str">
        <f>IF(Table1[[#This Row],[Party]]="Labour","Conservative","Labour")</f>
        <v>Labour</v>
      </c>
      <c r="CB1665" s="28" cm="1">
        <f t="array" ref="CB16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1665" s="28" cm="1">
        <f t="array" ref="CC16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65" s="28">
        <f>IF(TRIM(Table1[[#This Row],[Party]])="Labour",Table1[[#This Row],[Conservative_Aye]],Table1[[#This Row],[Labour_Aye]])</f>
        <v>0</v>
      </c>
      <c r="CE1665" s="28">
        <f>IF(TRIM(Table1[[#This Row],[Party]])="Labour",Table1[[#This Row],[Conservative_No]],Table1[[#This Row],[Labour_No]])</f>
        <v>0</v>
      </c>
      <c r="CF1665" s="36">
        <f>IF(Table1[[#This Row],[Gov_Aye]]+Table1[[#This Row],[Gov_No]]=0,"",Table1[[#This Row],[Gov_Aye]]/(Table1[[#This Row],[Gov_Aye]]+Table1[[#This Row],[Gov_No]]))</f>
        <v>1</v>
      </c>
      <c r="CG1665" s="36" t="str">
        <f>IF(Table1[[#This Row],[Opp_Aye]]+Table1[[#This Row],[Opp_No]]=0,"",Table1[[#This Row],[Opp_Aye]]/(Table1[[#This Row],[Opp_Aye]]+Table1[[#This Row],[Opp_No]]))</f>
        <v/>
      </c>
      <c r="CH1665" s="36" t="str">
        <f>IF(OR(Table1[[#This Row],[Gov_Share]]="",Table1[[#This Row],[Opp_Share]]=""),"",ABS(Table1[[#This Row],[Gov_Share]]-Table1[[#This Row],[Opp_Share]]))</f>
        <v/>
      </c>
      <c r="CI1665" s="36">
        <f>IF(Table1[[#This Row],[Gov_Aye]]+Table1[[#This Row],[Gov_No]]=0,"",ABS(Table1[[#This Row],[Gov_Aye]]-Table1[[#This Row],[Gov_No]])/(Table1[[#This Row],[Gov_Aye]]+Table1[[#This Row],[Gov_No]]))</f>
        <v>1</v>
      </c>
      <c r="CJ1665" s="36" t="str">
        <f>IF(Table1[[#This Row],[Opp_Aye]]+Table1[[#This Row],[Opp_No]]=0,"",ABS(Table1[[#This Row],[Opp_Aye]]-Table1[[#This Row],[Opp_No]])/(Table1[[#This Row],[Opp_Aye]]+Table1[[#This Row],[Opp_No]]))</f>
        <v/>
      </c>
      <c r="CK16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v>
      </c>
    </row>
    <row r="1666" spans="1:89" ht="29.5" hidden="1" x14ac:dyDescent="0.75">
      <c r="A1666">
        <v>466</v>
      </c>
      <c r="B1666" s="17">
        <v>43284</v>
      </c>
      <c r="C1666" s="18">
        <v>0.8041666666666667</v>
      </c>
      <c r="D1666">
        <v>199</v>
      </c>
      <c r="E1666" s="20" t="s">
        <v>1668</v>
      </c>
      <c r="H1666">
        <v>307</v>
      </c>
      <c r="I1666">
        <v>33</v>
      </c>
      <c r="J1666">
        <v>0</v>
      </c>
      <c r="K1666">
        <v>0</v>
      </c>
      <c r="L1666">
        <v>0</v>
      </c>
      <c r="M1666" s="3">
        <v>295</v>
      </c>
      <c r="N1666">
        <v>10</v>
      </c>
      <c r="O1666">
        <v>0</v>
      </c>
      <c r="P1666">
        <v>0</v>
      </c>
      <c r="Q1666">
        <v>1</v>
      </c>
      <c r="R1666" s="4">
        <v>0</v>
      </c>
      <c r="S1666">
        <v>1</v>
      </c>
      <c r="T1666">
        <v>0</v>
      </c>
      <c r="U1666">
        <v>0</v>
      </c>
      <c r="V1666">
        <v>0</v>
      </c>
      <c r="W1666">
        <v>0</v>
      </c>
      <c r="X1666">
        <v>0</v>
      </c>
      <c r="Y1666">
        <v>0</v>
      </c>
      <c r="Z1666">
        <v>0</v>
      </c>
      <c r="AA1666">
        <v>0</v>
      </c>
      <c r="AB1666">
        <v>0</v>
      </c>
      <c r="AC1666">
        <v>0</v>
      </c>
      <c r="AD1666">
        <v>0</v>
      </c>
      <c r="AE1666">
        <v>0</v>
      </c>
      <c r="AF1666">
        <v>0</v>
      </c>
      <c r="AG1666" s="3">
        <v>0</v>
      </c>
      <c r="AH1666">
        <v>0</v>
      </c>
      <c r="AI1666">
        <v>0</v>
      </c>
      <c r="AJ1666">
        <v>0</v>
      </c>
      <c r="AK1666">
        <v>0</v>
      </c>
      <c r="AL1666" s="4">
        <v>0</v>
      </c>
      <c r="AM1666">
        <v>1</v>
      </c>
      <c r="AN1666">
        <v>4</v>
      </c>
      <c r="AO1666">
        <v>0</v>
      </c>
      <c r="AP1666">
        <v>28</v>
      </c>
      <c r="AQ1666">
        <v>0</v>
      </c>
      <c r="AR1666">
        <v>0</v>
      </c>
      <c r="AS1666">
        <v>0</v>
      </c>
      <c r="AT1666">
        <v>0</v>
      </c>
      <c r="AU1666">
        <v>0</v>
      </c>
      <c r="AV1666">
        <v>0</v>
      </c>
      <c r="AW1666">
        <v>0</v>
      </c>
      <c r="AX1666">
        <v>0</v>
      </c>
      <c r="AY1666">
        <v>0</v>
      </c>
      <c r="AZ1666">
        <v>0</v>
      </c>
      <c r="BA1666">
        <v>0</v>
      </c>
      <c r="BB1666">
        <v>0</v>
      </c>
      <c r="BC1666">
        <v>0</v>
      </c>
      <c r="BD1666">
        <v>0</v>
      </c>
      <c r="BE1666">
        <v>0</v>
      </c>
      <c r="BF1666">
        <v>0</v>
      </c>
      <c r="BG1666">
        <v>1</v>
      </c>
      <c r="BH1666">
        <v>0</v>
      </c>
      <c r="BI1666">
        <v>0</v>
      </c>
      <c r="BJ1666">
        <v>0</v>
      </c>
      <c r="BK1666">
        <v>0</v>
      </c>
      <c r="BL1666">
        <v>0</v>
      </c>
      <c r="BM1666">
        <v>0</v>
      </c>
      <c r="BN1666">
        <v>0</v>
      </c>
      <c r="BO1666">
        <v>0</v>
      </c>
      <c r="BP1666">
        <v>0</v>
      </c>
      <c r="BQ1666">
        <v>0</v>
      </c>
      <c r="BR1666">
        <v>1</v>
      </c>
      <c r="BS1666">
        <v>340</v>
      </c>
      <c r="BT1666">
        <v>2.9411760000000002E-3</v>
      </c>
      <c r="BU1666" s="1">
        <v>0.52</v>
      </c>
      <c r="BV1666" s="5" t="str">
        <f>IFERROR($BF1666/($AL1666+$R1666), "No Votes")</f>
        <v>No Votes</v>
      </c>
      <c r="BW1666" s="5">
        <f>IFERROR($BA1666/($AG1666+$M1666), "No Votes")</f>
        <v>0</v>
      </c>
      <c r="BY1666" s="5" t="s">
        <v>2086</v>
      </c>
      <c r="BZ1666" s="5" t="s">
        <v>2088</v>
      </c>
      <c r="CA1666" s="28" t="str">
        <f>IF(Table1[[#This Row],[Party]]="Labour","Conservative","Labour")</f>
        <v>Labour</v>
      </c>
      <c r="CB1666" s="28" cm="1">
        <f t="array" ref="CB16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295</v>
      </c>
      <c r="CC1666" s="28" cm="1">
        <f t="array" ref="CC16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66" s="28">
        <f>IF(TRIM(Table1[[#This Row],[Party]])="Labour",Table1[[#This Row],[Conservative_Aye]],Table1[[#This Row],[Labour_Aye]])</f>
        <v>0</v>
      </c>
      <c r="CE1666" s="28">
        <f>IF(TRIM(Table1[[#This Row],[Party]])="Labour",Table1[[#This Row],[Conservative_No]],Table1[[#This Row],[Labour_No]])</f>
        <v>0</v>
      </c>
      <c r="CF1666" s="36">
        <f>IF(Table1[[#This Row],[Gov_Aye]]+Table1[[#This Row],[Gov_No]]=0,"",Table1[[#This Row],[Gov_Aye]]/(Table1[[#This Row],[Gov_Aye]]+Table1[[#This Row],[Gov_No]]))</f>
        <v>1</v>
      </c>
      <c r="CG1666" s="36" t="str">
        <f>IF(Table1[[#This Row],[Opp_Aye]]+Table1[[#This Row],[Opp_No]]=0,"",Table1[[#This Row],[Opp_Aye]]/(Table1[[#This Row],[Opp_Aye]]+Table1[[#This Row],[Opp_No]]))</f>
        <v/>
      </c>
      <c r="CH1666" s="36" t="str">
        <f>IF(OR(Table1[[#This Row],[Gov_Share]]="",Table1[[#This Row],[Opp_Share]]=""),"",ABS(Table1[[#This Row],[Gov_Share]]-Table1[[#This Row],[Opp_Share]]))</f>
        <v/>
      </c>
      <c r="CI1666" s="36">
        <f>IF(Table1[[#This Row],[Gov_Aye]]+Table1[[#This Row],[Gov_No]]=0,"",ABS(Table1[[#This Row],[Gov_Aye]]-Table1[[#This Row],[Gov_No]])/(Table1[[#This Row],[Gov_Aye]]+Table1[[#This Row],[Gov_No]]))</f>
        <v>1</v>
      </c>
      <c r="CJ1666" s="36" t="str">
        <f>IF(Table1[[#This Row],[Opp_Aye]]+Table1[[#This Row],[Opp_No]]=0,"",ABS(Table1[[#This Row],[Opp_Aye]]-Table1[[#This Row],[Opp_No]])/(Table1[[#This Row],[Opp_Aye]]+Table1[[#This Row],[Opp_No]]))</f>
        <v/>
      </c>
      <c r="CK16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v>
      </c>
    </row>
    <row r="1667" spans="1:89" hidden="1" x14ac:dyDescent="0.75">
      <c r="A1667" s="2">
        <v>465</v>
      </c>
      <c r="B1667" s="15">
        <v>43284</v>
      </c>
      <c r="C1667" s="16">
        <v>0.79166666666666663</v>
      </c>
      <c r="D1667" s="2">
        <v>198</v>
      </c>
      <c r="E1667" s="19" t="s">
        <v>1557</v>
      </c>
      <c r="F1667" s="2"/>
      <c r="G1667" s="2"/>
      <c r="H1667" s="2">
        <v>312</v>
      </c>
      <c r="I1667" s="2">
        <v>32</v>
      </c>
      <c r="J1667" s="2">
        <v>0</v>
      </c>
      <c r="K1667" s="2">
        <v>0</v>
      </c>
      <c r="L1667" s="2">
        <v>0</v>
      </c>
      <c r="M1667" s="3">
        <v>300</v>
      </c>
      <c r="N1667" s="2">
        <v>10</v>
      </c>
      <c r="O1667" s="2">
        <v>0</v>
      </c>
      <c r="P1667" s="2">
        <v>0</v>
      </c>
      <c r="Q1667" s="2">
        <v>1</v>
      </c>
      <c r="R1667" s="4">
        <v>0</v>
      </c>
      <c r="S1667" s="2">
        <v>1</v>
      </c>
      <c r="T1667" s="2">
        <v>0</v>
      </c>
      <c r="U1667" s="2">
        <v>0</v>
      </c>
      <c r="V1667" s="2">
        <v>0</v>
      </c>
      <c r="W1667" s="2">
        <v>0</v>
      </c>
      <c r="X1667" s="2">
        <v>0</v>
      </c>
      <c r="Y1667" s="2">
        <v>0</v>
      </c>
      <c r="Z1667" s="2">
        <v>0</v>
      </c>
      <c r="AA1667" s="2">
        <v>0</v>
      </c>
      <c r="AB1667" s="2">
        <v>0</v>
      </c>
      <c r="AC1667" s="2">
        <v>0</v>
      </c>
      <c r="AD1667" s="2">
        <v>0</v>
      </c>
      <c r="AE1667" s="2">
        <v>0</v>
      </c>
      <c r="AF1667" s="2">
        <v>0</v>
      </c>
      <c r="AG1667" s="3">
        <v>0</v>
      </c>
      <c r="AH1667" s="2">
        <v>0</v>
      </c>
      <c r="AI1667" s="2">
        <v>0</v>
      </c>
      <c r="AJ1667" s="2">
        <v>0</v>
      </c>
      <c r="AK1667" s="2">
        <v>0</v>
      </c>
      <c r="AL1667" s="4">
        <v>0</v>
      </c>
      <c r="AM1667" s="2">
        <v>1</v>
      </c>
      <c r="AN1667" s="2">
        <v>4</v>
      </c>
      <c r="AO1667" s="2">
        <v>0</v>
      </c>
      <c r="AP1667" s="2">
        <v>27</v>
      </c>
      <c r="AQ1667" s="2">
        <v>0</v>
      </c>
      <c r="AR1667" s="2">
        <v>0</v>
      </c>
      <c r="AS1667" s="2">
        <v>0</v>
      </c>
      <c r="AT1667" s="2">
        <v>0</v>
      </c>
      <c r="AU1667" s="2">
        <v>0</v>
      </c>
      <c r="AV1667" s="2">
        <v>0</v>
      </c>
      <c r="AW1667" s="2">
        <v>0</v>
      </c>
      <c r="AX1667" s="2">
        <v>0</v>
      </c>
      <c r="AY1667" s="2">
        <v>0</v>
      </c>
      <c r="AZ1667" s="2">
        <v>0</v>
      </c>
      <c r="BA1667" s="2">
        <v>0</v>
      </c>
      <c r="BB1667" s="2">
        <v>0</v>
      </c>
      <c r="BC1667" s="2">
        <v>0</v>
      </c>
      <c r="BD1667" s="2">
        <v>0</v>
      </c>
      <c r="BE1667" s="2">
        <v>0</v>
      </c>
      <c r="BF1667" s="2">
        <v>0</v>
      </c>
      <c r="BG1667" s="2">
        <v>1</v>
      </c>
      <c r="BH1667" s="2">
        <v>0</v>
      </c>
      <c r="BI1667" s="2">
        <v>0</v>
      </c>
      <c r="BJ1667" s="2">
        <v>0</v>
      </c>
      <c r="BK1667" s="2">
        <v>0</v>
      </c>
      <c r="BL1667" s="2">
        <v>0</v>
      </c>
      <c r="BM1667" s="2">
        <v>0</v>
      </c>
      <c r="BN1667" s="2">
        <v>0</v>
      </c>
      <c r="BO1667" s="2">
        <v>0</v>
      </c>
      <c r="BP1667" s="2">
        <v>0</v>
      </c>
      <c r="BQ1667" s="2">
        <v>0</v>
      </c>
      <c r="BR1667" s="2">
        <v>1</v>
      </c>
      <c r="BS1667" s="2">
        <v>344</v>
      </c>
      <c r="BT1667" s="2">
        <v>2.9069769999999998E-3</v>
      </c>
      <c r="BU1667" s="5">
        <v>0.53</v>
      </c>
      <c r="BV1667" s="5" t="str">
        <f>IFERROR($BF1667/($AL1667+$R1667), "No Votes")</f>
        <v>No Votes</v>
      </c>
      <c r="BW1667" s="5">
        <f>IFERROR($BA1667/($AG1667+$M1667), "No Votes")</f>
        <v>0</v>
      </c>
      <c r="BX1667" s="2"/>
      <c r="BY1667" s="5" t="s">
        <v>2086</v>
      </c>
      <c r="BZ1667" s="5" t="s">
        <v>2088</v>
      </c>
      <c r="CA1667" s="28" t="str">
        <f>IF(Table1[[#This Row],[Party]]="Labour","Conservative","Labour")</f>
        <v>Labour</v>
      </c>
      <c r="CB1667" s="28" cm="1">
        <f t="array" ref="CB16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300</v>
      </c>
      <c r="CC1667" s="28" cm="1">
        <f t="array" ref="CC16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67" s="28">
        <f>IF(TRIM(Table1[[#This Row],[Party]])="Labour",Table1[[#This Row],[Conservative_Aye]],Table1[[#This Row],[Labour_Aye]])</f>
        <v>0</v>
      </c>
      <c r="CE1667" s="28">
        <f>IF(TRIM(Table1[[#This Row],[Party]])="Labour",Table1[[#This Row],[Conservative_No]],Table1[[#This Row],[Labour_No]])</f>
        <v>0</v>
      </c>
      <c r="CF1667" s="36">
        <f>IF(Table1[[#This Row],[Gov_Aye]]+Table1[[#This Row],[Gov_No]]=0,"",Table1[[#This Row],[Gov_Aye]]/(Table1[[#This Row],[Gov_Aye]]+Table1[[#This Row],[Gov_No]]))</f>
        <v>1</v>
      </c>
      <c r="CG1667" s="36" t="str">
        <f>IF(Table1[[#This Row],[Opp_Aye]]+Table1[[#This Row],[Opp_No]]=0,"",Table1[[#This Row],[Opp_Aye]]/(Table1[[#This Row],[Opp_Aye]]+Table1[[#This Row],[Opp_No]]))</f>
        <v/>
      </c>
      <c r="CH1667" s="36" t="str">
        <f>IF(OR(Table1[[#This Row],[Gov_Share]]="",Table1[[#This Row],[Opp_Share]]=""),"",ABS(Table1[[#This Row],[Gov_Share]]-Table1[[#This Row],[Opp_Share]]))</f>
        <v/>
      </c>
      <c r="CI1667" s="36">
        <f>IF(Table1[[#This Row],[Gov_Aye]]+Table1[[#This Row],[Gov_No]]=0,"",ABS(Table1[[#This Row],[Gov_Aye]]-Table1[[#This Row],[Gov_No]])/(Table1[[#This Row],[Gov_Aye]]+Table1[[#This Row],[Gov_No]]))</f>
        <v>1</v>
      </c>
      <c r="CJ1667" s="36" t="str">
        <f>IF(Table1[[#This Row],[Opp_Aye]]+Table1[[#This Row],[Opp_No]]=0,"",ABS(Table1[[#This Row],[Opp_Aye]]-Table1[[#This Row],[Opp_No]])/(Table1[[#This Row],[Opp_Aye]]+Table1[[#This Row],[Opp_No]]))</f>
        <v/>
      </c>
      <c r="CK16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v>
      </c>
    </row>
    <row r="1668" spans="1:89" ht="29.5" hidden="1" x14ac:dyDescent="0.75">
      <c r="A1668">
        <v>444</v>
      </c>
      <c r="B1668" s="17">
        <v>43263</v>
      </c>
      <c r="C1668" s="18">
        <v>0.80347222222222225</v>
      </c>
      <c r="D1668">
        <v>177</v>
      </c>
      <c r="E1668" s="20" t="s">
        <v>1610</v>
      </c>
      <c r="H1668">
        <v>321</v>
      </c>
      <c r="I1668">
        <v>40</v>
      </c>
      <c r="J1668">
        <v>0</v>
      </c>
      <c r="K1668">
        <v>0</v>
      </c>
      <c r="L1668">
        <v>0</v>
      </c>
      <c r="M1668" s="3">
        <v>308</v>
      </c>
      <c r="N1668">
        <v>10</v>
      </c>
      <c r="O1668">
        <v>0</v>
      </c>
      <c r="P1668">
        <v>0</v>
      </c>
      <c r="Q1668">
        <v>1</v>
      </c>
      <c r="R1668" s="4">
        <v>1</v>
      </c>
      <c r="S1668">
        <v>1</v>
      </c>
      <c r="T1668">
        <v>0</v>
      </c>
      <c r="U1668">
        <v>0</v>
      </c>
      <c r="V1668">
        <v>0</v>
      </c>
      <c r="W1668">
        <v>0</v>
      </c>
      <c r="X1668">
        <v>0</v>
      </c>
      <c r="Y1668">
        <v>0</v>
      </c>
      <c r="Z1668">
        <v>0</v>
      </c>
      <c r="AA1668">
        <v>0</v>
      </c>
      <c r="AB1668">
        <v>0</v>
      </c>
      <c r="AC1668">
        <v>0</v>
      </c>
      <c r="AD1668">
        <v>0</v>
      </c>
      <c r="AE1668">
        <v>0</v>
      </c>
      <c r="AF1668">
        <v>0</v>
      </c>
      <c r="AG1668" s="3">
        <v>0</v>
      </c>
      <c r="AH1668">
        <v>0</v>
      </c>
      <c r="AI1668">
        <v>0</v>
      </c>
      <c r="AJ1668">
        <v>1</v>
      </c>
      <c r="AK1668">
        <v>0</v>
      </c>
      <c r="AL1668" s="4">
        <v>1</v>
      </c>
      <c r="AM1668">
        <v>1</v>
      </c>
      <c r="AN1668">
        <v>4</v>
      </c>
      <c r="AO1668">
        <v>0</v>
      </c>
      <c r="AP1668">
        <v>33</v>
      </c>
      <c r="AQ1668">
        <v>0</v>
      </c>
      <c r="AR1668">
        <v>0</v>
      </c>
      <c r="AS1668">
        <v>0</v>
      </c>
      <c r="AT1668">
        <v>0</v>
      </c>
      <c r="AU1668">
        <v>0</v>
      </c>
      <c r="AV1668">
        <v>0</v>
      </c>
      <c r="AW1668">
        <v>0</v>
      </c>
      <c r="AX1668">
        <v>0</v>
      </c>
      <c r="AY1668">
        <v>0</v>
      </c>
      <c r="AZ1668">
        <v>0</v>
      </c>
      <c r="BA1668">
        <v>0</v>
      </c>
      <c r="BB1668">
        <v>0</v>
      </c>
      <c r="BC1668">
        <v>0</v>
      </c>
      <c r="BD1668">
        <v>0</v>
      </c>
      <c r="BE1668">
        <v>0</v>
      </c>
      <c r="BF1668">
        <v>1</v>
      </c>
      <c r="BG1668">
        <v>1</v>
      </c>
      <c r="BH1668">
        <v>0</v>
      </c>
      <c r="BI1668">
        <v>0</v>
      </c>
      <c r="BJ1668">
        <v>0</v>
      </c>
      <c r="BK1668">
        <v>0</v>
      </c>
      <c r="BL1668">
        <v>0</v>
      </c>
      <c r="BM1668">
        <v>0</v>
      </c>
      <c r="BN1668">
        <v>0</v>
      </c>
      <c r="BO1668">
        <v>0</v>
      </c>
      <c r="BP1668">
        <v>0</v>
      </c>
      <c r="BQ1668">
        <v>0</v>
      </c>
      <c r="BR1668">
        <v>2</v>
      </c>
      <c r="BS1668">
        <v>361</v>
      </c>
      <c r="BT1668">
        <v>5.540166E-3</v>
      </c>
      <c r="BU1668" s="1">
        <v>0.56000000000000005</v>
      </c>
      <c r="BV1668" s="5">
        <f>IFERROR($BF1668/($AL1668+$R1668), "No Votes")</f>
        <v>0.5</v>
      </c>
      <c r="BW1668" s="5">
        <f>IFERROR($BA1668/($AG1668+$M1668), "No Votes")</f>
        <v>0</v>
      </c>
      <c r="BY1668" s="5" t="s">
        <v>2086</v>
      </c>
      <c r="BZ1668" s="5" t="s">
        <v>2088</v>
      </c>
      <c r="CA1668" s="28" t="str">
        <f>IF(Table1[[#This Row],[Party]]="Labour","Conservative","Labour")</f>
        <v>Labour</v>
      </c>
      <c r="CB1668" s="28" cm="1">
        <f t="array" ref="CB16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668" s="28" cm="1">
        <f t="array" ref="CC16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68" s="28">
        <f>IF(TRIM(Table1[[#This Row],[Party]])="Labour",Table1[[#This Row],[Conservative_Aye]],Table1[[#This Row],[Labour_Aye]])</f>
        <v>1</v>
      </c>
      <c r="CE1668" s="28">
        <f>IF(TRIM(Table1[[#This Row],[Party]])="Labour",Table1[[#This Row],[Conservative_No]],Table1[[#This Row],[Labour_No]])</f>
        <v>1</v>
      </c>
      <c r="CF1668" s="36">
        <f>IF(Table1[[#This Row],[Gov_Aye]]+Table1[[#This Row],[Gov_No]]=0,"",Table1[[#This Row],[Gov_Aye]]/(Table1[[#This Row],[Gov_Aye]]+Table1[[#This Row],[Gov_No]]))</f>
        <v>1</v>
      </c>
      <c r="CG1668" s="36">
        <f>IF(Table1[[#This Row],[Opp_Aye]]+Table1[[#This Row],[Opp_No]]=0,"",Table1[[#This Row],[Opp_Aye]]/(Table1[[#This Row],[Opp_Aye]]+Table1[[#This Row],[Opp_No]]))</f>
        <v>0.5</v>
      </c>
      <c r="CH1668" s="36">
        <f>IF(OR(Table1[[#This Row],[Gov_Share]]="",Table1[[#This Row],[Opp_Share]]=""),"",ABS(Table1[[#This Row],[Gov_Share]]-Table1[[#This Row],[Opp_Share]]))</f>
        <v>0.5</v>
      </c>
      <c r="CI1668" s="36">
        <f>IF(Table1[[#This Row],[Gov_Aye]]+Table1[[#This Row],[Gov_No]]=0,"",ABS(Table1[[#This Row],[Gov_Aye]]-Table1[[#This Row],[Gov_No]])/(Table1[[#This Row],[Gov_Aye]]+Table1[[#This Row],[Gov_No]]))</f>
        <v>1</v>
      </c>
      <c r="CJ1668" s="36">
        <f>IF(Table1[[#This Row],[Opp_Aye]]+Table1[[#This Row],[Opp_No]]=0,"",ABS(Table1[[#This Row],[Opp_Aye]]-Table1[[#This Row],[Opp_No]])/(Table1[[#This Row],[Opp_Aye]]+Table1[[#This Row],[Opp_No]]))</f>
        <v>0</v>
      </c>
      <c r="CK16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0.49838187702265374</v>
      </c>
    </row>
    <row r="1669" spans="1:89" hidden="1" x14ac:dyDescent="0.75">
      <c r="A1669" s="2">
        <v>488</v>
      </c>
      <c r="B1669" s="15">
        <v>43298</v>
      </c>
      <c r="C1669" s="16">
        <v>0.71388888888888891</v>
      </c>
      <c r="D1669" s="2">
        <v>220</v>
      </c>
      <c r="E1669" s="19" t="s">
        <v>1619</v>
      </c>
      <c r="F1669" s="2"/>
      <c r="G1669" s="2"/>
      <c r="H1669" s="2">
        <v>37</v>
      </c>
      <c r="I1669" s="2">
        <v>318</v>
      </c>
      <c r="J1669" s="2">
        <v>0</v>
      </c>
      <c r="K1669" s="2">
        <v>0</v>
      </c>
      <c r="L1669" s="2">
        <v>0</v>
      </c>
      <c r="M1669" s="3">
        <v>0</v>
      </c>
      <c r="N1669" s="2">
        <v>0</v>
      </c>
      <c r="O1669" s="2">
        <v>0</v>
      </c>
      <c r="P1669" s="2">
        <v>1</v>
      </c>
      <c r="Q1669" s="2">
        <v>0</v>
      </c>
      <c r="R1669" s="4">
        <v>1</v>
      </c>
      <c r="S1669" s="2">
        <v>1</v>
      </c>
      <c r="T1669" s="2">
        <v>4</v>
      </c>
      <c r="U1669" s="2">
        <v>0</v>
      </c>
      <c r="V1669" s="2">
        <v>31</v>
      </c>
      <c r="W1669" s="2">
        <v>0</v>
      </c>
      <c r="X1669" s="2">
        <v>0</v>
      </c>
      <c r="Y1669" s="2">
        <v>0</v>
      </c>
      <c r="Z1669" s="2">
        <v>0</v>
      </c>
      <c r="AA1669" s="2">
        <v>0</v>
      </c>
      <c r="AB1669" s="2">
        <v>0</v>
      </c>
      <c r="AC1669" s="2">
        <v>0</v>
      </c>
      <c r="AD1669" s="2">
        <v>0</v>
      </c>
      <c r="AE1669" s="2">
        <v>0</v>
      </c>
      <c r="AF1669" s="2">
        <v>0</v>
      </c>
      <c r="AG1669" s="3">
        <v>304</v>
      </c>
      <c r="AH1669" s="2">
        <v>10</v>
      </c>
      <c r="AI1669" s="2">
        <v>0</v>
      </c>
      <c r="AJ1669" s="2">
        <v>0</v>
      </c>
      <c r="AK1669" s="2">
        <v>2</v>
      </c>
      <c r="AL1669" s="4">
        <v>1</v>
      </c>
      <c r="AM1669" s="2">
        <v>1</v>
      </c>
      <c r="AN1669" s="2">
        <v>0</v>
      </c>
      <c r="AO1669" s="2">
        <v>0</v>
      </c>
      <c r="AP1669" s="2">
        <v>0</v>
      </c>
      <c r="AQ1669" s="2">
        <v>0</v>
      </c>
      <c r="AR1669" s="2">
        <v>0</v>
      </c>
      <c r="AS1669" s="2">
        <v>0</v>
      </c>
      <c r="AT1669" s="2">
        <v>0</v>
      </c>
      <c r="AU1669" s="2">
        <v>0</v>
      </c>
      <c r="AV1669" s="2">
        <v>0</v>
      </c>
      <c r="AW1669" s="2">
        <v>0</v>
      </c>
      <c r="AX1669" s="2">
        <v>0</v>
      </c>
      <c r="AY1669" s="2">
        <v>0</v>
      </c>
      <c r="AZ1669" s="2">
        <v>0</v>
      </c>
      <c r="BA1669" s="2">
        <v>0</v>
      </c>
      <c r="BB1669" s="2">
        <v>0</v>
      </c>
      <c r="BC1669" s="2">
        <v>0</v>
      </c>
      <c r="BD1669" s="2">
        <v>0</v>
      </c>
      <c r="BE1669" s="2">
        <v>0</v>
      </c>
      <c r="BF1669" s="2">
        <v>1</v>
      </c>
      <c r="BG1669" s="2">
        <v>1</v>
      </c>
      <c r="BH1669" s="2">
        <v>0</v>
      </c>
      <c r="BI1669" s="2">
        <v>0</v>
      </c>
      <c r="BJ1669" s="2">
        <v>0</v>
      </c>
      <c r="BK1669" s="2">
        <v>0</v>
      </c>
      <c r="BL1669" s="2">
        <v>0</v>
      </c>
      <c r="BM1669" s="2">
        <v>0</v>
      </c>
      <c r="BN1669" s="2">
        <v>0</v>
      </c>
      <c r="BO1669" s="2">
        <v>0</v>
      </c>
      <c r="BP1669" s="2">
        <v>0</v>
      </c>
      <c r="BQ1669" s="2">
        <v>0</v>
      </c>
      <c r="BR1669" s="2">
        <v>2</v>
      </c>
      <c r="BS1669" s="2">
        <v>356</v>
      </c>
      <c r="BT1669" s="2">
        <v>5.617978E-3</v>
      </c>
      <c r="BU1669" s="5">
        <v>0.55000000000000004</v>
      </c>
      <c r="BV1669" s="5">
        <f>IFERROR($BF1669/($AL1669+$R1669), "No Votes")</f>
        <v>0.5</v>
      </c>
      <c r="BW1669" s="5">
        <f>IFERROR($BA1669/($AG1669+$M1669), "No Votes")</f>
        <v>0</v>
      </c>
      <c r="BX1669" s="2"/>
      <c r="BY1669" s="5" t="s">
        <v>2086</v>
      </c>
      <c r="BZ1669" s="5" t="s">
        <v>2088</v>
      </c>
      <c r="CA1669" s="28" t="str">
        <f>IF(Table1[[#This Row],[Party]]="Labour","Conservative","Labour")</f>
        <v>Labour</v>
      </c>
      <c r="CB1669" s="28" cm="1">
        <f t="array" ref="CB16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69" s="28" cm="1">
        <f t="array" ref="CC16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669" s="28">
        <f>IF(TRIM(Table1[[#This Row],[Party]])="Labour",Table1[[#This Row],[Conservative_Aye]],Table1[[#This Row],[Labour_Aye]])</f>
        <v>1</v>
      </c>
      <c r="CE1669" s="28">
        <f>IF(TRIM(Table1[[#This Row],[Party]])="Labour",Table1[[#This Row],[Conservative_No]],Table1[[#This Row],[Labour_No]])</f>
        <v>1</v>
      </c>
      <c r="CF1669" s="36">
        <f>IF(Table1[[#This Row],[Gov_Aye]]+Table1[[#This Row],[Gov_No]]=0,"",Table1[[#This Row],[Gov_Aye]]/(Table1[[#This Row],[Gov_Aye]]+Table1[[#This Row],[Gov_No]]))</f>
        <v>0</v>
      </c>
      <c r="CG1669" s="36">
        <f>IF(Table1[[#This Row],[Opp_Aye]]+Table1[[#This Row],[Opp_No]]=0,"",Table1[[#This Row],[Opp_Aye]]/(Table1[[#This Row],[Opp_Aye]]+Table1[[#This Row],[Opp_No]]))</f>
        <v>0.5</v>
      </c>
      <c r="CH1669" s="36">
        <f>IF(OR(Table1[[#This Row],[Gov_Share]]="",Table1[[#This Row],[Opp_Share]]=""),"",ABS(Table1[[#This Row],[Gov_Share]]-Table1[[#This Row],[Opp_Share]]))</f>
        <v>0.5</v>
      </c>
      <c r="CI1669" s="36">
        <f>IF(Table1[[#This Row],[Gov_Aye]]+Table1[[#This Row],[Gov_No]]=0,"",ABS(Table1[[#This Row],[Gov_Aye]]-Table1[[#This Row],[Gov_No]])/(Table1[[#This Row],[Gov_Aye]]+Table1[[#This Row],[Gov_No]]))</f>
        <v>1</v>
      </c>
      <c r="CJ1669" s="36">
        <f>IF(Table1[[#This Row],[Opp_Aye]]+Table1[[#This Row],[Opp_No]]=0,"",ABS(Table1[[#This Row],[Opp_Aye]]-Table1[[#This Row],[Opp_No]])/(Table1[[#This Row],[Opp_Aye]]+Table1[[#This Row],[Opp_No]]))</f>
        <v>0</v>
      </c>
      <c r="CK16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0.49836065573770494</v>
      </c>
    </row>
    <row r="1670" spans="1:89" hidden="1" x14ac:dyDescent="0.75">
      <c r="A1670" s="2">
        <v>43</v>
      </c>
      <c r="B1670" s="15">
        <v>42480</v>
      </c>
      <c r="C1670" s="16">
        <v>0.79097222222222219</v>
      </c>
      <c r="D1670" s="2">
        <v>245</v>
      </c>
      <c r="E1670" s="19" t="s">
        <v>1847</v>
      </c>
      <c r="F1670" s="2"/>
      <c r="G1670" s="2"/>
      <c r="H1670" s="2">
        <v>117</v>
      </c>
      <c r="I1670" s="2">
        <v>38</v>
      </c>
      <c r="J1670" s="2">
        <v>0</v>
      </c>
      <c r="K1670" s="2">
        <v>0</v>
      </c>
      <c r="L1670" s="2">
        <v>0</v>
      </c>
      <c r="M1670" s="3">
        <v>90</v>
      </c>
      <c r="N1670" s="2">
        <v>2</v>
      </c>
      <c r="O1670" s="2">
        <v>0</v>
      </c>
      <c r="P1670" s="2">
        <v>0</v>
      </c>
      <c r="Q1670" s="2">
        <v>0</v>
      </c>
      <c r="R1670" s="4">
        <v>23</v>
      </c>
      <c r="S1670" s="2">
        <v>1</v>
      </c>
      <c r="T1670" s="2">
        <v>0</v>
      </c>
      <c r="U1670" s="2">
        <v>0</v>
      </c>
      <c r="V1670" s="2">
        <v>1</v>
      </c>
      <c r="W1670" s="2">
        <v>0</v>
      </c>
      <c r="X1670" s="2">
        <v>0</v>
      </c>
      <c r="Y1670" s="2">
        <v>0</v>
      </c>
      <c r="Z1670" s="2">
        <v>0</v>
      </c>
      <c r="AA1670" s="2">
        <v>0</v>
      </c>
      <c r="AB1670" s="2">
        <v>0</v>
      </c>
      <c r="AC1670" s="2">
        <v>0</v>
      </c>
      <c r="AD1670" s="2">
        <v>0</v>
      </c>
      <c r="AE1670" s="2">
        <v>0</v>
      </c>
      <c r="AF1670" s="2">
        <v>0</v>
      </c>
      <c r="AG1670" s="3">
        <v>0</v>
      </c>
      <c r="AH1670" s="2">
        <v>0</v>
      </c>
      <c r="AI1670" s="2">
        <v>0</v>
      </c>
      <c r="AJ1670" s="2">
        <v>0</v>
      </c>
      <c r="AK1670" s="2">
        <v>1</v>
      </c>
      <c r="AL1670" s="4">
        <v>23</v>
      </c>
      <c r="AM1670" s="2">
        <v>0</v>
      </c>
      <c r="AN1670" s="2">
        <v>0</v>
      </c>
      <c r="AO1670" s="2">
        <v>0</v>
      </c>
      <c r="AP1670" s="2">
        <v>13</v>
      </c>
      <c r="AQ1670" s="2">
        <v>1</v>
      </c>
      <c r="AR1670" s="2">
        <v>0</v>
      </c>
      <c r="AS1670" s="2">
        <v>0</v>
      </c>
      <c r="AT1670" s="2">
        <v>0</v>
      </c>
      <c r="AU1670" s="2">
        <v>0</v>
      </c>
      <c r="AV1670" s="2">
        <v>0</v>
      </c>
      <c r="AW1670" s="2">
        <v>0</v>
      </c>
      <c r="AX1670" s="2">
        <v>0</v>
      </c>
      <c r="AY1670" s="2">
        <v>0</v>
      </c>
      <c r="AZ1670" s="2">
        <v>0</v>
      </c>
      <c r="BA1670" s="2">
        <v>0</v>
      </c>
      <c r="BB1670" s="2">
        <v>0</v>
      </c>
      <c r="BC1670" s="2">
        <v>0</v>
      </c>
      <c r="BD1670" s="2">
        <v>0</v>
      </c>
      <c r="BE1670" s="2">
        <v>0</v>
      </c>
      <c r="BF1670" s="2">
        <v>23</v>
      </c>
      <c r="BG1670" s="2">
        <v>0</v>
      </c>
      <c r="BH1670" s="2">
        <v>0</v>
      </c>
      <c r="BI1670" s="2">
        <v>0</v>
      </c>
      <c r="BJ1670" s="2">
        <v>1</v>
      </c>
      <c r="BK1670" s="2">
        <v>0</v>
      </c>
      <c r="BL1670" s="2">
        <v>0</v>
      </c>
      <c r="BM1670" s="2">
        <v>0</v>
      </c>
      <c r="BN1670" s="2">
        <v>0</v>
      </c>
      <c r="BO1670" s="2">
        <v>0</v>
      </c>
      <c r="BP1670" s="2">
        <v>0</v>
      </c>
      <c r="BQ1670" s="2">
        <v>0</v>
      </c>
      <c r="BR1670" s="2">
        <v>24</v>
      </c>
      <c r="BS1670" s="2">
        <v>155</v>
      </c>
      <c r="BT1670" s="2">
        <v>0.15483870999999999</v>
      </c>
      <c r="BU1670" s="5">
        <v>0.24</v>
      </c>
      <c r="BV1670" s="5">
        <f>IFERROR($BF1670/($AL1670+$R1670), "No Votes")</f>
        <v>0.5</v>
      </c>
      <c r="BW1670" s="5">
        <f>IFERROR($BA1670/($AG1670+$M1670), "No Votes")</f>
        <v>0</v>
      </c>
      <c r="BX1670" s="2"/>
      <c r="BY1670" s="5" t="s">
        <v>2085</v>
      </c>
      <c r="BZ1670" s="5" t="s">
        <v>2088</v>
      </c>
      <c r="CA1670" s="28" t="str">
        <f>IF(Table1[[#This Row],[Party]]="Labour","Conservative","Labour")</f>
        <v>Labour</v>
      </c>
      <c r="CB1670" s="28" cm="1">
        <f t="array" ref="CB16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90</v>
      </c>
      <c r="CC1670" s="28" cm="1">
        <f t="array" ref="CC16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70" s="28">
        <f>IF(TRIM(Table1[[#This Row],[Party]])="Labour",Table1[[#This Row],[Conservative_Aye]],Table1[[#This Row],[Labour_Aye]])</f>
        <v>23</v>
      </c>
      <c r="CE1670" s="28">
        <f>IF(TRIM(Table1[[#This Row],[Party]])="Labour",Table1[[#This Row],[Conservative_No]],Table1[[#This Row],[Labour_No]])</f>
        <v>23</v>
      </c>
      <c r="CF1670" s="36">
        <f>IF(Table1[[#This Row],[Gov_Aye]]+Table1[[#This Row],[Gov_No]]=0,"",Table1[[#This Row],[Gov_Aye]]/(Table1[[#This Row],[Gov_Aye]]+Table1[[#This Row],[Gov_No]]))</f>
        <v>1</v>
      </c>
      <c r="CG1670" s="36">
        <f>IF(Table1[[#This Row],[Opp_Aye]]+Table1[[#This Row],[Opp_No]]=0,"",Table1[[#This Row],[Opp_Aye]]/(Table1[[#This Row],[Opp_Aye]]+Table1[[#This Row],[Opp_No]]))</f>
        <v>0.5</v>
      </c>
      <c r="CH1670" s="36">
        <f>IF(OR(Table1[[#This Row],[Gov_Share]]="",Table1[[#This Row],[Opp_Share]]=""),"",ABS(Table1[[#This Row],[Gov_Share]]-Table1[[#This Row],[Opp_Share]]))</f>
        <v>0.5</v>
      </c>
      <c r="CI1670" s="36">
        <f>IF(Table1[[#This Row],[Gov_Aye]]+Table1[[#This Row],[Gov_No]]=0,"",ABS(Table1[[#This Row],[Gov_Aye]]-Table1[[#This Row],[Gov_No]])/(Table1[[#This Row],[Gov_Aye]]+Table1[[#This Row],[Gov_No]]))</f>
        <v>1</v>
      </c>
      <c r="CJ1670" s="36">
        <f>IF(Table1[[#This Row],[Opp_Aye]]+Table1[[#This Row],[Opp_No]]=0,"",ABS(Table1[[#This Row],[Opp_Aye]]-Table1[[#This Row],[Opp_No]])/(Table1[[#This Row],[Opp_Aye]]+Table1[[#This Row],[Opp_No]]))</f>
        <v>0</v>
      </c>
      <c r="CK16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0.48947614593077643</v>
      </c>
    </row>
    <row r="1671" spans="1:89" ht="29.5" hidden="1" x14ac:dyDescent="0.75">
      <c r="A1671" s="2">
        <v>700</v>
      </c>
      <c r="B1671" s="15">
        <v>43655</v>
      </c>
      <c r="C1671" s="16">
        <v>0.71944444444444444</v>
      </c>
      <c r="D1671" s="2">
        <v>428</v>
      </c>
      <c r="E1671" s="19" t="s">
        <v>1473</v>
      </c>
      <c r="F1671" s="2"/>
      <c r="G1671" s="2"/>
      <c r="H1671" s="2">
        <v>332</v>
      </c>
      <c r="I1671" s="2">
        <v>99</v>
      </c>
      <c r="J1671" s="2">
        <v>0</v>
      </c>
      <c r="K1671" s="2">
        <v>0</v>
      </c>
      <c r="L1671" s="2">
        <v>0</v>
      </c>
      <c r="M1671" s="3">
        <v>72</v>
      </c>
      <c r="N1671" s="2">
        <v>0</v>
      </c>
      <c r="O1671" s="2">
        <v>0</v>
      </c>
      <c r="P1671" s="2">
        <v>1</v>
      </c>
      <c r="Q1671" s="2">
        <v>11</v>
      </c>
      <c r="R1671" s="4">
        <v>210</v>
      </c>
      <c r="S1671" s="2">
        <v>10</v>
      </c>
      <c r="T1671" s="2">
        <v>4</v>
      </c>
      <c r="U1671" s="2">
        <v>0</v>
      </c>
      <c r="V1671" s="2">
        <v>20</v>
      </c>
      <c r="W1671" s="2">
        <v>0</v>
      </c>
      <c r="X1671" s="2">
        <v>4</v>
      </c>
      <c r="Y1671" s="2">
        <v>0</v>
      </c>
      <c r="Z1671" s="2">
        <v>0</v>
      </c>
      <c r="AA1671" s="2">
        <v>0</v>
      </c>
      <c r="AB1671" s="2">
        <v>0</v>
      </c>
      <c r="AC1671" s="2">
        <v>0</v>
      </c>
      <c r="AD1671" s="2">
        <v>0</v>
      </c>
      <c r="AE1671" s="2">
        <v>0</v>
      </c>
      <c r="AF1671" s="2">
        <v>0</v>
      </c>
      <c r="AG1671" s="3">
        <v>84</v>
      </c>
      <c r="AH1671" s="2">
        <v>8</v>
      </c>
      <c r="AI1671" s="2">
        <v>0</v>
      </c>
      <c r="AJ1671" s="2">
        <v>0</v>
      </c>
      <c r="AK1671" s="2">
        <v>1</v>
      </c>
      <c r="AL1671" s="4">
        <v>5</v>
      </c>
      <c r="AM1671" s="2">
        <v>0</v>
      </c>
      <c r="AN1671" s="2">
        <v>0</v>
      </c>
      <c r="AO1671" s="2">
        <v>0</v>
      </c>
      <c r="AP1671" s="2">
        <v>2</v>
      </c>
      <c r="AQ1671" s="2">
        <v>0</v>
      </c>
      <c r="AR1671" s="2">
        <v>0</v>
      </c>
      <c r="AS1671" s="2">
        <v>0</v>
      </c>
      <c r="AT1671" s="2">
        <v>0</v>
      </c>
      <c r="AU1671" s="2">
        <v>0</v>
      </c>
      <c r="AV1671" s="2">
        <v>0</v>
      </c>
      <c r="AW1671" s="2">
        <v>0</v>
      </c>
      <c r="AX1671" s="2">
        <v>0</v>
      </c>
      <c r="AY1671" s="2">
        <v>0</v>
      </c>
      <c r="AZ1671" s="2">
        <v>0</v>
      </c>
      <c r="BA1671" s="2">
        <v>72</v>
      </c>
      <c r="BB1671" s="2">
        <v>0</v>
      </c>
      <c r="BC1671" s="2">
        <v>0</v>
      </c>
      <c r="BD1671" s="2">
        <v>0</v>
      </c>
      <c r="BE1671" s="2">
        <v>1</v>
      </c>
      <c r="BF1671" s="2">
        <v>5</v>
      </c>
      <c r="BG1671" s="2">
        <v>0</v>
      </c>
      <c r="BH1671" s="2">
        <v>0</v>
      </c>
      <c r="BI1671" s="2">
        <v>0</v>
      </c>
      <c r="BJ1671" s="2">
        <v>2</v>
      </c>
      <c r="BK1671" s="2">
        <v>0</v>
      </c>
      <c r="BL1671" s="2">
        <v>0</v>
      </c>
      <c r="BM1671" s="2">
        <v>0</v>
      </c>
      <c r="BN1671" s="2">
        <v>0</v>
      </c>
      <c r="BO1671" s="2">
        <v>0</v>
      </c>
      <c r="BP1671" s="2">
        <v>0</v>
      </c>
      <c r="BQ1671" s="2">
        <v>0</v>
      </c>
      <c r="BR1671" s="2">
        <v>80</v>
      </c>
      <c r="BS1671" s="2">
        <v>432</v>
      </c>
      <c r="BT1671" s="2">
        <v>0.185185185</v>
      </c>
      <c r="BU1671" s="5">
        <v>0.66</v>
      </c>
      <c r="BV1671" s="5">
        <f>IFERROR($BF1671/($AL1671+$R1671), "No Votes")</f>
        <v>2.3255813953488372E-2</v>
      </c>
      <c r="BW1671" s="5">
        <f>IFERROR($BA1671/($AG1671+$M1671), "No Votes")</f>
        <v>0.46153846153846156</v>
      </c>
      <c r="BX1671" s="2"/>
      <c r="BY1671" s="5" t="s">
        <v>2086</v>
      </c>
      <c r="BZ1671" s="5" t="s">
        <v>2088</v>
      </c>
      <c r="CA1671" s="28" t="str">
        <f>IF(Table1[[#This Row],[Party]]="Labour","Conservative","Labour")</f>
        <v>Labour</v>
      </c>
      <c r="CB1671" s="28" cm="1">
        <f t="array" ref="CB16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72</v>
      </c>
      <c r="CC1671" s="28" cm="1">
        <f t="array" ref="CC16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84</v>
      </c>
      <c r="CD1671" s="28">
        <f>IF(TRIM(Table1[[#This Row],[Party]])="Labour",Table1[[#This Row],[Conservative_Aye]],Table1[[#This Row],[Labour_Aye]])</f>
        <v>210</v>
      </c>
      <c r="CE1671" s="28">
        <f>IF(TRIM(Table1[[#This Row],[Party]])="Labour",Table1[[#This Row],[Conservative_No]],Table1[[#This Row],[Labour_No]])</f>
        <v>5</v>
      </c>
      <c r="CF1671" s="36">
        <f>IF(Table1[[#This Row],[Gov_Aye]]+Table1[[#This Row],[Gov_No]]=0,"",Table1[[#This Row],[Gov_Aye]]/(Table1[[#This Row],[Gov_Aye]]+Table1[[#This Row],[Gov_No]]))</f>
        <v>0.46153846153846156</v>
      </c>
      <c r="CG1671" s="36">
        <f>IF(Table1[[#This Row],[Opp_Aye]]+Table1[[#This Row],[Opp_No]]=0,"",Table1[[#This Row],[Opp_Aye]]/(Table1[[#This Row],[Opp_Aye]]+Table1[[#This Row],[Opp_No]]))</f>
        <v>0.97674418604651159</v>
      </c>
      <c r="CH1671" s="36">
        <f>IF(OR(Table1[[#This Row],[Gov_Share]]="",Table1[[#This Row],[Opp_Share]]=""),"",ABS(Table1[[#This Row],[Gov_Share]]-Table1[[#This Row],[Opp_Share]]))</f>
        <v>0.51520572450805002</v>
      </c>
      <c r="CI1671" s="36">
        <f>IF(Table1[[#This Row],[Gov_Aye]]+Table1[[#This Row],[Gov_No]]=0,"",ABS(Table1[[#This Row],[Gov_Aye]]-Table1[[#This Row],[Gov_No]])/(Table1[[#This Row],[Gov_Aye]]+Table1[[#This Row],[Gov_No]]))</f>
        <v>7.6923076923076927E-2</v>
      </c>
      <c r="CJ1671" s="36">
        <f>IF(Table1[[#This Row],[Opp_Aye]]+Table1[[#This Row],[Opp_No]]=0,"",ABS(Table1[[#This Row],[Opp_Aye]]-Table1[[#This Row],[Opp_No]])/(Table1[[#This Row],[Opp_Aye]]+Table1[[#This Row],[Opp_No]]))</f>
        <v>0.95348837209302328</v>
      </c>
      <c r="CK16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0.48778523489932873</v>
      </c>
    </row>
    <row r="1672" spans="1:89" ht="29.5" x14ac:dyDescent="0.75">
      <c r="A1672" s="2">
        <v>1865</v>
      </c>
      <c r="B1672" s="15">
        <v>45608</v>
      </c>
      <c r="C1672" s="16">
        <v>0.75347222222222221</v>
      </c>
      <c r="D1672" s="2">
        <v>39</v>
      </c>
      <c r="E1672" s="19" t="s">
        <v>1516</v>
      </c>
      <c r="F1672" s="2"/>
      <c r="G1672" s="2"/>
      <c r="H1672" s="2">
        <v>41</v>
      </c>
      <c r="I1672" s="2">
        <v>378</v>
      </c>
      <c r="J1672" s="2">
        <v>0</v>
      </c>
      <c r="K1672" s="2">
        <v>0</v>
      </c>
      <c r="L1672" s="2">
        <v>0</v>
      </c>
      <c r="M1672" s="3">
        <v>15</v>
      </c>
      <c r="N1672" s="2">
        <v>0</v>
      </c>
      <c r="O1672" s="2">
        <v>0</v>
      </c>
      <c r="P1672" s="2">
        <v>4</v>
      </c>
      <c r="Q1672" s="2">
        <v>4</v>
      </c>
      <c r="R1672" s="4">
        <v>0</v>
      </c>
      <c r="S1672" s="2">
        <v>2</v>
      </c>
      <c r="T1672" s="2">
        <v>4</v>
      </c>
      <c r="U1672" s="2">
        <v>0</v>
      </c>
      <c r="V1672" s="2">
        <v>9</v>
      </c>
      <c r="W1672" s="2">
        <v>2</v>
      </c>
      <c r="X1672" s="2">
        <v>0</v>
      </c>
      <c r="Y1672" s="2">
        <v>0</v>
      </c>
      <c r="Z1672" s="2">
        <v>1</v>
      </c>
      <c r="AA1672" s="2">
        <v>0</v>
      </c>
      <c r="AB1672" s="2">
        <v>0</v>
      </c>
      <c r="AC1672" s="2">
        <v>0</v>
      </c>
      <c r="AD1672" s="2">
        <v>0</v>
      </c>
      <c r="AE1672" s="2">
        <v>0</v>
      </c>
      <c r="AF1672" s="2">
        <v>0</v>
      </c>
      <c r="AG1672" s="3">
        <v>18</v>
      </c>
      <c r="AH1672" s="2">
        <v>4</v>
      </c>
      <c r="AI1672" s="2">
        <v>0</v>
      </c>
      <c r="AJ1672" s="2">
        <v>0</v>
      </c>
      <c r="AK1672" s="2">
        <v>8</v>
      </c>
      <c r="AL1672" s="4">
        <v>342</v>
      </c>
      <c r="AM1672" s="2">
        <v>0</v>
      </c>
      <c r="AN1672" s="2">
        <v>0</v>
      </c>
      <c r="AO1672" s="2">
        <v>1</v>
      </c>
      <c r="AP1672" s="2">
        <v>0</v>
      </c>
      <c r="AQ1672" s="2">
        <v>0</v>
      </c>
      <c r="AR1672" s="2">
        <v>0</v>
      </c>
      <c r="AS1672" s="2">
        <v>0</v>
      </c>
      <c r="AT1672" s="2">
        <v>0</v>
      </c>
      <c r="AU1672" s="2">
        <v>0</v>
      </c>
      <c r="AV1672" s="2">
        <v>1</v>
      </c>
      <c r="AW1672" s="2">
        <v>0</v>
      </c>
      <c r="AX1672" s="2">
        <v>0</v>
      </c>
      <c r="AY1672" s="2">
        <v>0</v>
      </c>
      <c r="AZ1672" s="2">
        <v>0</v>
      </c>
      <c r="BA1672" s="2">
        <v>15</v>
      </c>
      <c r="BB1672" s="2">
        <v>0</v>
      </c>
      <c r="BC1672" s="2">
        <v>0</v>
      </c>
      <c r="BD1672" s="2">
        <v>0</v>
      </c>
      <c r="BE1672" s="2">
        <v>4</v>
      </c>
      <c r="BF1672" s="2">
        <v>0</v>
      </c>
      <c r="BG1672" s="2">
        <v>0</v>
      </c>
      <c r="BH1672" s="2">
        <v>0</v>
      </c>
      <c r="BI1672" s="2">
        <v>0</v>
      </c>
      <c r="BJ1672" s="2">
        <v>0</v>
      </c>
      <c r="BK1672" s="2">
        <v>0</v>
      </c>
      <c r="BL1672" s="2">
        <v>0</v>
      </c>
      <c r="BM1672" s="2">
        <v>0</v>
      </c>
      <c r="BN1672" s="2">
        <v>0</v>
      </c>
      <c r="BO1672" s="2">
        <v>0</v>
      </c>
      <c r="BP1672" s="2">
        <v>0</v>
      </c>
      <c r="BQ1672" s="2">
        <v>0</v>
      </c>
      <c r="BR1672" s="2">
        <v>19</v>
      </c>
      <c r="BS1672" s="2">
        <v>415</v>
      </c>
      <c r="BT1672" s="2">
        <v>4.5783132999999997E-2</v>
      </c>
      <c r="BU1672" s="5">
        <v>0.64</v>
      </c>
      <c r="BV1672" s="5">
        <f>IFERROR($BF1672/($AL1672+$R1672), "No Votes")</f>
        <v>0</v>
      </c>
      <c r="BW1672" s="5">
        <f>IFERROR($BA1672/($AG1672+$M1672), "No Votes")</f>
        <v>0.45454545454545453</v>
      </c>
      <c r="BX1672" t="s">
        <v>2157</v>
      </c>
      <c r="BY1672" s="5" t="s">
        <v>2098</v>
      </c>
      <c r="BZ1672" s="5" t="s">
        <v>2099</v>
      </c>
      <c r="CA1672" s="28" t="str">
        <f>IF(Table1[[#This Row],[Party]]="Labour","Conservative","Labour")</f>
        <v>Conservative</v>
      </c>
      <c r="CB1672" s="28" cm="1">
        <f t="array" ref="CB16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72" s="28" cm="1">
        <f t="array" ref="CC16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342</v>
      </c>
      <c r="CD1672" s="28">
        <f>IF(TRIM(Table1[[#This Row],[Party]])="Labour",Table1[[#This Row],[Conservative_Aye]],Table1[[#This Row],[Labour_Aye]])</f>
        <v>15</v>
      </c>
      <c r="CE1672" s="28">
        <f>IF(TRIM(Table1[[#This Row],[Party]])="Labour",Table1[[#This Row],[Conservative_No]],Table1[[#This Row],[Labour_No]])</f>
        <v>18</v>
      </c>
      <c r="CF1672" s="36">
        <f>IF(Table1[[#This Row],[Gov_Aye]]+Table1[[#This Row],[Gov_No]]=0,"",Table1[[#This Row],[Gov_Aye]]/(Table1[[#This Row],[Gov_Aye]]+Table1[[#This Row],[Gov_No]]))</f>
        <v>0</v>
      </c>
      <c r="CG1672" s="36">
        <f>IF(Table1[[#This Row],[Opp_Aye]]+Table1[[#This Row],[Opp_No]]=0,"",Table1[[#This Row],[Opp_Aye]]/(Table1[[#This Row],[Opp_Aye]]+Table1[[#This Row],[Opp_No]]))</f>
        <v>0.45454545454545453</v>
      </c>
      <c r="CH1672" s="36">
        <f>IF(OR(Table1[[#This Row],[Gov_Share]]="",Table1[[#This Row],[Opp_Share]]=""),"",ABS(Table1[[#This Row],[Gov_Share]]-Table1[[#This Row],[Opp_Share]]))</f>
        <v>0.45454545454545453</v>
      </c>
      <c r="CI1672" s="36">
        <f>IF(Table1[[#This Row],[Gov_Aye]]+Table1[[#This Row],[Gov_No]]=0,"",ABS(Table1[[#This Row],[Gov_Aye]]-Table1[[#This Row],[Gov_No]])/(Table1[[#This Row],[Gov_Aye]]+Table1[[#This Row],[Gov_No]]))</f>
        <v>1</v>
      </c>
      <c r="CJ1672" s="36">
        <f>IF(Table1[[#This Row],[Opp_Aye]]+Table1[[#This Row],[Opp_No]]=0,"",ABS(Table1[[#This Row],[Opp_Aye]]-Table1[[#This Row],[Opp_No]])/(Table1[[#This Row],[Opp_Aye]]+Table1[[#This Row],[Opp_No]]))</f>
        <v>9.0909090909090912E-2</v>
      </c>
      <c r="CK16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0.48604187437686941</v>
      </c>
    </row>
    <row r="1673" spans="1:89" hidden="1" x14ac:dyDescent="0.75">
      <c r="A1673">
        <v>544</v>
      </c>
      <c r="B1673" s="17">
        <v>43445</v>
      </c>
      <c r="C1673" s="18">
        <v>0.57986111111111116</v>
      </c>
      <c r="D1673">
        <v>275</v>
      </c>
      <c r="E1673" s="20" t="s">
        <v>1864</v>
      </c>
      <c r="H1673">
        <v>52</v>
      </c>
      <c r="I1673">
        <v>66</v>
      </c>
      <c r="J1673">
        <v>0</v>
      </c>
      <c r="K1673">
        <v>0</v>
      </c>
      <c r="L1673">
        <v>0</v>
      </c>
      <c r="M1673" s="3">
        <v>9</v>
      </c>
      <c r="N1673">
        <v>0</v>
      </c>
      <c r="O1673">
        <v>0</v>
      </c>
      <c r="P1673">
        <v>1</v>
      </c>
      <c r="Q1673">
        <v>1</v>
      </c>
      <c r="R1673" s="4">
        <v>9</v>
      </c>
      <c r="S1673">
        <v>7</v>
      </c>
      <c r="T1673">
        <v>4</v>
      </c>
      <c r="U1673">
        <v>0</v>
      </c>
      <c r="V1673">
        <v>21</v>
      </c>
      <c r="W1673">
        <v>0</v>
      </c>
      <c r="X1673">
        <v>0</v>
      </c>
      <c r="Y1673">
        <v>0</v>
      </c>
      <c r="Z1673">
        <v>0</v>
      </c>
      <c r="AA1673">
        <v>0</v>
      </c>
      <c r="AB1673">
        <v>0</v>
      </c>
      <c r="AC1673">
        <v>0</v>
      </c>
      <c r="AD1673">
        <v>0</v>
      </c>
      <c r="AE1673">
        <v>0</v>
      </c>
      <c r="AF1673">
        <v>0</v>
      </c>
      <c r="AG1673" s="3">
        <v>46</v>
      </c>
      <c r="AH1673">
        <v>9</v>
      </c>
      <c r="AI1673">
        <v>0</v>
      </c>
      <c r="AJ1673">
        <v>0</v>
      </c>
      <c r="AK1673">
        <v>1</v>
      </c>
      <c r="AL1673" s="4">
        <v>9</v>
      </c>
      <c r="AM1673">
        <v>0</v>
      </c>
      <c r="AN1673">
        <v>0</v>
      </c>
      <c r="AO1673">
        <v>0</v>
      </c>
      <c r="AP1673">
        <v>1</v>
      </c>
      <c r="AQ1673">
        <v>0</v>
      </c>
      <c r="AR1673">
        <v>0</v>
      </c>
      <c r="AS1673">
        <v>0</v>
      </c>
      <c r="AT1673">
        <v>0</v>
      </c>
      <c r="AU1673">
        <v>0</v>
      </c>
      <c r="AV1673">
        <v>0</v>
      </c>
      <c r="AW1673">
        <v>0</v>
      </c>
      <c r="AX1673">
        <v>0</v>
      </c>
      <c r="AY1673">
        <v>0</v>
      </c>
      <c r="AZ1673">
        <v>0</v>
      </c>
      <c r="BA1673">
        <v>9</v>
      </c>
      <c r="BB1673">
        <v>0</v>
      </c>
      <c r="BC1673">
        <v>0</v>
      </c>
      <c r="BD1673">
        <v>0</v>
      </c>
      <c r="BE1673">
        <v>1</v>
      </c>
      <c r="BF1673">
        <v>9</v>
      </c>
      <c r="BG1673">
        <v>0</v>
      </c>
      <c r="BH1673">
        <v>0</v>
      </c>
      <c r="BI1673">
        <v>0</v>
      </c>
      <c r="BJ1673">
        <v>1</v>
      </c>
      <c r="BK1673">
        <v>0</v>
      </c>
      <c r="BL1673">
        <v>0</v>
      </c>
      <c r="BM1673">
        <v>0</v>
      </c>
      <c r="BN1673">
        <v>0</v>
      </c>
      <c r="BO1673">
        <v>0</v>
      </c>
      <c r="BP1673">
        <v>0</v>
      </c>
      <c r="BQ1673">
        <v>0</v>
      </c>
      <c r="BR1673">
        <v>20</v>
      </c>
      <c r="BS1673">
        <v>118</v>
      </c>
      <c r="BT1673">
        <v>0.169491525</v>
      </c>
      <c r="BU1673" s="1">
        <v>0.18</v>
      </c>
      <c r="BV1673" s="5">
        <f>IFERROR($BF1673/($AL1673+$R1673), "No Votes")</f>
        <v>0.5</v>
      </c>
      <c r="BW1673" s="5">
        <f>IFERROR($BA1673/($AG1673+$M1673), "No Votes")</f>
        <v>0.16363636363636364</v>
      </c>
      <c r="BY1673" s="5" t="s">
        <v>2086</v>
      </c>
      <c r="BZ1673" s="5" t="s">
        <v>2088</v>
      </c>
      <c r="CA1673" s="28" t="str">
        <f>IF(Table1[[#This Row],[Party]]="Labour","Conservative","Labour")</f>
        <v>Labour</v>
      </c>
      <c r="CB1673" s="28" cm="1">
        <f t="array" ref="CB16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1673" s="28" cm="1">
        <f t="array" ref="CC16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46</v>
      </c>
      <c r="CD1673" s="28">
        <f>IF(TRIM(Table1[[#This Row],[Party]])="Labour",Table1[[#This Row],[Conservative_Aye]],Table1[[#This Row],[Labour_Aye]])</f>
        <v>9</v>
      </c>
      <c r="CE1673" s="28">
        <f>IF(TRIM(Table1[[#This Row],[Party]])="Labour",Table1[[#This Row],[Conservative_No]],Table1[[#This Row],[Labour_No]])</f>
        <v>9</v>
      </c>
      <c r="CF1673" s="36">
        <f>IF(Table1[[#This Row],[Gov_Aye]]+Table1[[#This Row],[Gov_No]]=0,"",Table1[[#This Row],[Gov_Aye]]/(Table1[[#This Row],[Gov_Aye]]+Table1[[#This Row],[Gov_No]]))</f>
        <v>0.16363636363636364</v>
      </c>
      <c r="CG1673" s="36">
        <f>IF(Table1[[#This Row],[Opp_Aye]]+Table1[[#This Row],[Opp_No]]=0,"",Table1[[#This Row],[Opp_Aye]]/(Table1[[#This Row],[Opp_Aye]]+Table1[[#This Row],[Opp_No]]))</f>
        <v>0.5</v>
      </c>
      <c r="CH1673" s="36">
        <f>IF(OR(Table1[[#This Row],[Gov_Share]]="",Table1[[#This Row],[Opp_Share]]=""),"",ABS(Table1[[#This Row],[Gov_Share]]-Table1[[#This Row],[Opp_Share]]))</f>
        <v>0.33636363636363636</v>
      </c>
      <c r="CI1673" s="36">
        <f>IF(Table1[[#This Row],[Gov_Aye]]+Table1[[#This Row],[Gov_No]]=0,"",ABS(Table1[[#This Row],[Gov_Aye]]-Table1[[#This Row],[Gov_No]])/(Table1[[#This Row],[Gov_Aye]]+Table1[[#This Row],[Gov_No]]))</f>
        <v>0.67272727272727273</v>
      </c>
      <c r="CJ1673" s="36">
        <f>IF(Table1[[#This Row],[Opp_Aye]]+Table1[[#This Row],[Opp_No]]=0,"",ABS(Table1[[#This Row],[Opp_Aye]]-Table1[[#This Row],[Opp_No]])/(Table1[[#This Row],[Opp_Aye]]+Table1[[#This Row],[Opp_No]]))</f>
        <v>0</v>
      </c>
      <c r="CK16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0.47834776815456365</v>
      </c>
    </row>
    <row r="1674" spans="1:89" hidden="1" x14ac:dyDescent="0.75">
      <c r="A1674" s="2">
        <v>662</v>
      </c>
      <c r="B1674" s="15">
        <v>43551</v>
      </c>
      <c r="C1674" s="16">
        <v>0</v>
      </c>
      <c r="D1674" s="2">
        <v>393</v>
      </c>
      <c r="E1674" s="19" t="s">
        <v>73</v>
      </c>
      <c r="F1674" s="2" t="s">
        <v>2061</v>
      </c>
      <c r="G1674" s="2" t="s">
        <v>2073</v>
      </c>
      <c r="H1674" s="2">
        <v>139</v>
      </c>
      <c r="I1674" s="2">
        <v>422</v>
      </c>
      <c r="J1674" s="2">
        <v>0</v>
      </c>
      <c r="K1674" s="2">
        <v>0</v>
      </c>
      <c r="L1674" s="2">
        <v>0</v>
      </c>
      <c r="M1674" s="3">
        <v>126</v>
      </c>
      <c r="N1674" s="2">
        <v>10</v>
      </c>
      <c r="O1674" s="2">
        <v>0</v>
      </c>
      <c r="P1674" s="2">
        <v>0</v>
      </c>
      <c r="Q1674" s="2">
        <v>0</v>
      </c>
      <c r="R1674" s="4">
        <v>3</v>
      </c>
      <c r="S1674" s="2">
        <v>0</v>
      </c>
      <c r="T1674" s="2">
        <v>0</v>
      </c>
      <c r="U1674" s="2">
        <v>0</v>
      </c>
      <c r="V1674" s="2">
        <v>0</v>
      </c>
      <c r="W1674" s="2">
        <v>0</v>
      </c>
      <c r="X1674" s="2">
        <v>0</v>
      </c>
      <c r="Y1674" s="2">
        <v>0</v>
      </c>
      <c r="Z1674" s="2">
        <v>0</v>
      </c>
      <c r="AA1674" s="2">
        <v>0</v>
      </c>
      <c r="AB1674" s="2">
        <v>0</v>
      </c>
      <c r="AC1674" s="2">
        <v>0</v>
      </c>
      <c r="AD1674" s="2">
        <v>0</v>
      </c>
      <c r="AE1674" s="2">
        <v>0</v>
      </c>
      <c r="AF1674" s="2">
        <v>0</v>
      </c>
      <c r="AG1674" s="3">
        <v>122</v>
      </c>
      <c r="AH1674" s="2">
        <v>0</v>
      </c>
      <c r="AI1674" s="2">
        <v>0</v>
      </c>
      <c r="AJ1674" s="2">
        <v>1</v>
      </c>
      <c r="AK1674" s="2">
        <v>18</v>
      </c>
      <c r="AL1674" s="4">
        <v>233</v>
      </c>
      <c r="AM1674" s="2">
        <v>11</v>
      </c>
      <c r="AN1674" s="2">
        <v>4</v>
      </c>
      <c r="AO1674" s="2">
        <v>0</v>
      </c>
      <c r="AP1674" s="2">
        <v>33</v>
      </c>
      <c r="AQ1674" s="2">
        <v>0</v>
      </c>
      <c r="AR1674" s="2">
        <v>0</v>
      </c>
      <c r="AS1674" s="2">
        <v>0</v>
      </c>
      <c r="AT1674" s="2">
        <v>0</v>
      </c>
      <c r="AU1674" s="2">
        <v>0</v>
      </c>
      <c r="AV1674" s="2">
        <v>0</v>
      </c>
      <c r="AW1674" s="2">
        <v>0</v>
      </c>
      <c r="AX1674" s="2">
        <v>0</v>
      </c>
      <c r="AY1674" s="2">
        <v>0</v>
      </c>
      <c r="AZ1674" s="2">
        <v>0</v>
      </c>
      <c r="BA1674" s="44">
        <v>122</v>
      </c>
      <c r="BB1674" s="2">
        <v>0</v>
      </c>
      <c r="BC1674" s="2">
        <v>0</v>
      </c>
      <c r="BD1674" s="2">
        <v>0</v>
      </c>
      <c r="BE1674" s="2">
        <v>0</v>
      </c>
      <c r="BF1674" s="45">
        <v>3</v>
      </c>
      <c r="BG1674" s="2">
        <v>0</v>
      </c>
      <c r="BH1674" s="2">
        <v>0</v>
      </c>
      <c r="BI1674" s="2">
        <v>0</v>
      </c>
      <c r="BJ1674" s="2">
        <v>0</v>
      </c>
      <c r="BK1674" s="2">
        <v>0</v>
      </c>
      <c r="BL1674" s="2">
        <v>0</v>
      </c>
      <c r="BM1674" s="2">
        <v>0</v>
      </c>
      <c r="BN1674" s="2">
        <v>0</v>
      </c>
      <c r="BO1674" s="2">
        <v>0</v>
      </c>
      <c r="BP1674" s="2">
        <v>0</v>
      </c>
      <c r="BQ1674" s="2">
        <v>0</v>
      </c>
      <c r="BR1674" s="2">
        <v>125</v>
      </c>
      <c r="BS1674" s="2">
        <v>561</v>
      </c>
      <c r="BT1674" s="2">
        <v>0.22</v>
      </c>
      <c r="BU1674" s="5">
        <v>0.86</v>
      </c>
      <c r="BV1674" s="5">
        <f>IFERROR($BF1674/($AL1674+$R1674), "No Votes")</f>
        <v>1.2711864406779662E-2</v>
      </c>
      <c r="BW1674" s="5">
        <f>IFERROR($BA1674/($AG1674+$M1674), "No Votes")</f>
        <v>0.49193548387096775</v>
      </c>
      <c r="BX1674" t="s">
        <v>2156</v>
      </c>
      <c r="BY1674" s="5" t="s">
        <v>2086</v>
      </c>
      <c r="BZ1674" s="5" t="s">
        <v>2088</v>
      </c>
      <c r="CA1674" s="28" t="str">
        <f>IF(Table1[[#This Row],[Party]]="Labour","Conservative","Labour")</f>
        <v>Labour</v>
      </c>
      <c r="CB1674" s="28" cm="1">
        <f t="array" ref="CB16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126</v>
      </c>
      <c r="CC1674" s="28" cm="1">
        <f t="array" ref="CC16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122</v>
      </c>
      <c r="CD1674" s="28">
        <f>IF(TRIM(Table1[[#This Row],[Party]])="Labour",Table1[[#This Row],[Conservative_Aye]],Table1[[#This Row],[Labour_Aye]])</f>
        <v>3</v>
      </c>
      <c r="CE1674" s="28">
        <f>IF(TRIM(Table1[[#This Row],[Party]])="Labour",Table1[[#This Row],[Conservative_No]],Table1[[#This Row],[Labour_No]])</f>
        <v>233</v>
      </c>
      <c r="CF1674" s="36">
        <f>IF(Table1[[#This Row],[Gov_Aye]]+Table1[[#This Row],[Gov_No]]=0,"",Table1[[#This Row],[Gov_Aye]]/(Table1[[#This Row],[Gov_Aye]]+Table1[[#This Row],[Gov_No]]))</f>
        <v>0.50806451612903225</v>
      </c>
      <c r="CG1674" s="36">
        <f>IF(Table1[[#This Row],[Opp_Aye]]+Table1[[#This Row],[Opp_No]]=0,"",Table1[[#This Row],[Opp_Aye]]/(Table1[[#This Row],[Opp_Aye]]+Table1[[#This Row],[Opp_No]]))</f>
        <v>1.2711864406779662E-2</v>
      </c>
      <c r="CH1674" s="36">
        <f>IF(OR(Table1[[#This Row],[Gov_Share]]="",Table1[[#This Row],[Opp_Share]]=""),"",ABS(Table1[[#This Row],[Gov_Share]]-Table1[[#This Row],[Opp_Share]]))</f>
        <v>0.49535265172225257</v>
      </c>
      <c r="CI1674" s="36">
        <f>IF(Table1[[#This Row],[Gov_Aye]]+Table1[[#This Row],[Gov_No]]=0,"",ABS(Table1[[#This Row],[Gov_Aye]]-Table1[[#This Row],[Gov_No]])/(Table1[[#This Row],[Gov_Aye]]+Table1[[#This Row],[Gov_No]]))</f>
        <v>1.6129032258064516E-2</v>
      </c>
      <c r="CJ1674" s="36">
        <f>IF(Table1[[#This Row],[Opp_Aye]]+Table1[[#This Row],[Opp_No]]=0,"",ABS(Table1[[#This Row],[Opp_Aye]]-Table1[[#This Row],[Opp_No]])/(Table1[[#This Row],[Opp_Aye]]+Table1[[#This Row],[Opp_No]]))</f>
        <v>0.97457627118644063</v>
      </c>
      <c r="CK16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0.4762732569065965</v>
      </c>
    </row>
    <row r="1675" spans="1:89" x14ac:dyDescent="0.75">
      <c r="A1675">
        <v>1553</v>
      </c>
      <c r="B1675" s="17">
        <v>45083</v>
      </c>
      <c r="C1675" s="18">
        <v>0.53402777777777777</v>
      </c>
      <c r="D1675">
        <v>245</v>
      </c>
      <c r="E1675" s="20" t="s">
        <v>1825</v>
      </c>
      <c r="H1675">
        <v>185</v>
      </c>
      <c r="I1675">
        <v>40</v>
      </c>
      <c r="J1675">
        <v>0</v>
      </c>
      <c r="K1675">
        <v>1</v>
      </c>
      <c r="L1675">
        <v>0</v>
      </c>
      <c r="M1675" s="3">
        <v>28</v>
      </c>
      <c r="N1675">
        <v>0</v>
      </c>
      <c r="O1675">
        <v>0</v>
      </c>
      <c r="P1675">
        <v>1</v>
      </c>
      <c r="Q1675">
        <v>2</v>
      </c>
      <c r="R1675" s="4">
        <v>127</v>
      </c>
      <c r="S1675">
        <v>9</v>
      </c>
      <c r="T1675">
        <v>3</v>
      </c>
      <c r="U1675">
        <v>0</v>
      </c>
      <c r="V1675">
        <v>14</v>
      </c>
      <c r="W1675">
        <v>0</v>
      </c>
      <c r="X1675">
        <v>0</v>
      </c>
      <c r="Y1675">
        <v>0</v>
      </c>
      <c r="Z1675">
        <v>0</v>
      </c>
      <c r="AA1675">
        <v>0</v>
      </c>
      <c r="AB1675">
        <v>0</v>
      </c>
      <c r="AC1675">
        <v>0</v>
      </c>
      <c r="AD1675">
        <v>2</v>
      </c>
      <c r="AE1675">
        <v>0</v>
      </c>
      <c r="AF1675">
        <v>0</v>
      </c>
      <c r="AG1675" s="3">
        <v>33</v>
      </c>
      <c r="AH1675">
        <v>2</v>
      </c>
      <c r="AI1675">
        <v>0</v>
      </c>
      <c r="AJ1675">
        <v>0</v>
      </c>
      <c r="AK1675">
        <v>0</v>
      </c>
      <c r="AL1675" s="4">
        <v>0</v>
      </c>
      <c r="AM1675">
        <v>0</v>
      </c>
      <c r="AN1675">
        <v>0</v>
      </c>
      <c r="AO1675">
        <v>0</v>
      </c>
      <c r="AP1675">
        <v>0</v>
      </c>
      <c r="AQ1675">
        <v>0</v>
      </c>
      <c r="AR1675">
        <v>0</v>
      </c>
      <c r="AS1675">
        <v>1</v>
      </c>
      <c r="AT1675">
        <v>0</v>
      </c>
      <c r="AU1675">
        <v>0</v>
      </c>
      <c r="AV1675">
        <v>0</v>
      </c>
      <c r="AW1675">
        <v>0</v>
      </c>
      <c r="AX1675">
        <v>0</v>
      </c>
      <c r="AY1675">
        <v>0</v>
      </c>
      <c r="AZ1675">
        <v>0</v>
      </c>
      <c r="BA1675">
        <v>28</v>
      </c>
      <c r="BB1675">
        <v>0</v>
      </c>
      <c r="BC1675">
        <v>0</v>
      </c>
      <c r="BD1675">
        <v>0</v>
      </c>
      <c r="BE1675">
        <v>0</v>
      </c>
      <c r="BF1675">
        <v>0</v>
      </c>
      <c r="BG1675">
        <v>0</v>
      </c>
      <c r="BH1675">
        <v>0</v>
      </c>
      <c r="BI1675">
        <v>0</v>
      </c>
      <c r="BJ1675">
        <v>0</v>
      </c>
      <c r="BK1675">
        <v>0</v>
      </c>
      <c r="BL1675">
        <v>0</v>
      </c>
      <c r="BM1675">
        <v>0</v>
      </c>
      <c r="BN1675">
        <v>0</v>
      </c>
      <c r="BO1675">
        <v>0</v>
      </c>
      <c r="BP1675">
        <v>0</v>
      </c>
      <c r="BQ1675">
        <v>0</v>
      </c>
      <c r="BR1675">
        <v>28</v>
      </c>
      <c r="BS1675">
        <v>223</v>
      </c>
      <c r="BT1675">
        <v>0.125560538</v>
      </c>
      <c r="BU1675" s="1">
        <v>0.34</v>
      </c>
      <c r="BV1675" s="5">
        <f>IFERROR($BF1675/($AL1675+$R1675), "No Votes")</f>
        <v>0</v>
      </c>
      <c r="BW1675" s="5">
        <f>IFERROR($BA1675/($AG1675+$M1675), "No Votes")</f>
        <v>0.45901639344262296</v>
      </c>
      <c r="BX1675" t="s">
        <v>2157</v>
      </c>
      <c r="BY1675" s="5" t="s">
        <v>2096</v>
      </c>
      <c r="BZ1675" s="5" t="s">
        <v>2088</v>
      </c>
      <c r="CA1675" s="28" t="str">
        <f>IF(Table1[[#This Row],[Party]]="Labour","Conservative","Labour")</f>
        <v>Labour</v>
      </c>
      <c r="CB1675" s="28" cm="1">
        <f t="array" ref="CB16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v>
      </c>
      <c r="CC1675" s="28" cm="1">
        <f t="array" ref="CC16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v>
      </c>
      <c r="CD1675" s="28">
        <f>IF(TRIM(Table1[[#This Row],[Party]])="Labour",Table1[[#This Row],[Conservative_Aye]],Table1[[#This Row],[Labour_Aye]])</f>
        <v>127</v>
      </c>
      <c r="CE1675" s="28">
        <f>IF(TRIM(Table1[[#This Row],[Party]])="Labour",Table1[[#This Row],[Conservative_No]],Table1[[#This Row],[Labour_No]])</f>
        <v>0</v>
      </c>
      <c r="CF1675" s="36">
        <f>IF(Table1[[#This Row],[Gov_Aye]]+Table1[[#This Row],[Gov_No]]=0,"",Table1[[#This Row],[Gov_Aye]]/(Table1[[#This Row],[Gov_Aye]]+Table1[[#This Row],[Gov_No]]))</f>
        <v>0.45901639344262296</v>
      </c>
      <c r="CG1675" s="36">
        <f>IF(Table1[[#This Row],[Opp_Aye]]+Table1[[#This Row],[Opp_No]]=0,"",Table1[[#This Row],[Opp_Aye]]/(Table1[[#This Row],[Opp_Aye]]+Table1[[#This Row],[Opp_No]]))</f>
        <v>1</v>
      </c>
      <c r="CH1675" s="36">
        <f>IF(OR(Table1[[#This Row],[Gov_Share]]="",Table1[[#This Row],[Opp_Share]]=""),"",ABS(Table1[[#This Row],[Gov_Share]]-Table1[[#This Row],[Opp_Share]]))</f>
        <v>0.54098360655737698</v>
      </c>
      <c r="CI1675" s="36">
        <f>IF(Table1[[#This Row],[Gov_Aye]]+Table1[[#This Row],[Gov_No]]=0,"",ABS(Table1[[#This Row],[Gov_Aye]]-Table1[[#This Row],[Gov_No]])/(Table1[[#This Row],[Gov_Aye]]+Table1[[#This Row],[Gov_No]]))</f>
        <v>8.1967213114754092E-2</v>
      </c>
      <c r="CJ1675" s="36">
        <f>IF(Table1[[#This Row],[Opp_Aye]]+Table1[[#This Row],[Opp_No]]=0,"",ABS(Table1[[#This Row],[Opp_Aye]]-Table1[[#This Row],[Opp_No]])/(Table1[[#This Row],[Opp_Aye]]+Table1[[#This Row],[Opp_No]]))</f>
        <v>1</v>
      </c>
      <c r="CK16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0.47547409683229147</v>
      </c>
    </row>
    <row r="1676" spans="1:89" x14ac:dyDescent="0.75">
      <c r="A1676">
        <v>1491</v>
      </c>
      <c r="B1676" s="17">
        <v>44992</v>
      </c>
      <c r="C1676" s="18">
        <v>0.7583333333333333</v>
      </c>
      <c r="D1676">
        <v>185</v>
      </c>
      <c r="E1676" s="20" t="s">
        <v>1515</v>
      </c>
      <c r="H1676">
        <v>116</v>
      </c>
      <c r="I1676">
        <v>299</v>
      </c>
      <c r="J1676">
        <v>0</v>
      </c>
      <c r="K1676">
        <v>0</v>
      </c>
      <c r="L1676">
        <v>0</v>
      </c>
      <c r="M1676" s="3">
        <v>107</v>
      </c>
      <c r="N1676">
        <v>8</v>
      </c>
      <c r="O1676">
        <v>0</v>
      </c>
      <c r="P1676">
        <v>0</v>
      </c>
      <c r="Q1676">
        <v>0</v>
      </c>
      <c r="R1676" s="4">
        <v>0</v>
      </c>
      <c r="S1676">
        <v>2</v>
      </c>
      <c r="T1676">
        <v>0</v>
      </c>
      <c r="U1676">
        <v>0</v>
      </c>
      <c r="V1676">
        <v>0</v>
      </c>
      <c r="W1676">
        <v>0</v>
      </c>
      <c r="X1676">
        <v>0</v>
      </c>
      <c r="Y1676">
        <v>0</v>
      </c>
      <c r="Z1676">
        <v>0</v>
      </c>
      <c r="AA1676">
        <v>0</v>
      </c>
      <c r="AB1676">
        <v>0</v>
      </c>
      <c r="AC1676">
        <v>0</v>
      </c>
      <c r="AD1676">
        <v>0</v>
      </c>
      <c r="AE1676">
        <v>1</v>
      </c>
      <c r="AF1676">
        <v>0</v>
      </c>
      <c r="AG1676" s="3">
        <v>109</v>
      </c>
      <c r="AH1676">
        <v>0</v>
      </c>
      <c r="AI1676">
        <v>0</v>
      </c>
      <c r="AJ1676">
        <v>1</v>
      </c>
      <c r="AK1676">
        <v>4</v>
      </c>
      <c r="AL1676" s="4">
        <v>169</v>
      </c>
      <c r="AM1676">
        <v>9</v>
      </c>
      <c r="AN1676">
        <v>2</v>
      </c>
      <c r="AO1676">
        <v>0</v>
      </c>
      <c r="AP1676">
        <v>1</v>
      </c>
      <c r="AQ1676">
        <v>2</v>
      </c>
      <c r="AR1676">
        <v>0</v>
      </c>
      <c r="AS1676">
        <v>0</v>
      </c>
      <c r="AT1676">
        <v>0</v>
      </c>
      <c r="AU1676">
        <v>0</v>
      </c>
      <c r="AV1676">
        <v>0</v>
      </c>
      <c r="AW1676">
        <v>0</v>
      </c>
      <c r="AX1676">
        <v>0</v>
      </c>
      <c r="AY1676">
        <v>0</v>
      </c>
      <c r="AZ1676">
        <v>0</v>
      </c>
      <c r="BA1676">
        <v>107</v>
      </c>
      <c r="BB1676">
        <v>0</v>
      </c>
      <c r="BC1676">
        <v>0</v>
      </c>
      <c r="BD1676">
        <v>0</v>
      </c>
      <c r="BE1676">
        <v>0</v>
      </c>
      <c r="BF1676">
        <v>0</v>
      </c>
      <c r="BG1676">
        <v>2</v>
      </c>
      <c r="BH1676">
        <v>0</v>
      </c>
      <c r="BI1676">
        <v>0</v>
      </c>
      <c r="BJ1676">
        <v>0</v>
      </c>
      <c r="BK1676">
        <v>0</v>
      </c>
      <c r="BL1676">
        <v>0</v>
      </c>
      <c r="BM1676">
        <v>0</v>
      </c>
      <c r="BN1676">
        <v>0</v>
      </c>
      <c r="BO1676">
        <v>0</v>
      </c>
      <c r="BP1676">
        <v>0</v>
      </c>
      <c r="BQ1676">
        <v>0</v>
      </c>
      <c r="BR1676">
        <v>109</v>
      </c>
      <c r="BS1676">
        <v>415</v>
      </c>
      <c r="BT1676">
        <v>0.26265060200000001</v>
      </c>
      <c r="BU1676" s="1">
        <v>0.64</v>
      </c>
      <c r="BV1676" s="5">
        <f>IFERROR($BF1676/($AL1676+$R1676), "No Votes")</f>
        <v>0</v>
      </c>
      <c r="BW1676" s="5">
        <f>IFERROR($BA1676/($AG1676+$M1676), "No Votes")</f>
        <v>0.49537037037037035</v>
      </c>
      <c r="BX1676" t="s">
        <v>2157</v>
      </c>
      <c r="BY1676" s="5" t="s">
        <v>2096</v>
      </c>
      <c r="BZ1676" s="5" t="s">
        <v>2088</v>
      </c>
      <c r="CA1676" s="28" t="str">
        <f>IF(Table1[[#This Row],[Party]]="Labour","Conservative","Labour")</f>
        <v>Labour</v>
      </c>
      <c r="CB1676" s="28" cm="1">
        <f t="array" ref="CB16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107</v>
      </c>
      <c r="CC1676" s="28" cm="1">
        <f t="array" ref="CC16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109</v>
      </c>
      <c r="CD1676" s="28">
        <f>IF(TRIM(Table1[[#This Row],[Party]])="Labour",Table1[[#This Row],[Conservative_Aye]],Table1[[#This Row],[Labour_Aye]])</f>
        <v>0</v>
      </c>
      <c r="CE1676" s="28">
        <f>IF(TRIM(Table1[[#This Row],[Party]])="Labour",Table1[[#This Row],[Conservative_No]],Table1[[#This Row],[Labour_No]])</f>
        <v>169</v>
      </c>
      <c r="CF1676" s="36">
        <f>IF(Table1[[#This Row],[Gov_Aye]]+Table1[[#This Row],[Gov_No]]=0,"",Table1[[#This Row],[Gov_Aye]]/(Table1[[#This Row],[Gov_Aye]]+Table1[[#This Row],[Gov_No]]))</f>
        <v>0.49537037037037035</v>
      </c>
      <c r="CG1676" s="36">
        <f>IF(Table1[[#This Row],[Opp_Aye]]+Table1[[#This Row],[Opp_No]]=0,"",Table1[[#This Row],[Opp_Aye]]/(Table1[[#This Row],[Opp_Aye]]+Table1[[#This Row],[Opp_No]]))</f>
        <v>0</v>
      </c>
      <c r="CH1676" s="36">
        <f>IF(OR(Table1[[#This Row],[Gov_Share]]="",Table1[[#This Row],[Opp_Share]]=""),"",ABS(Table1[[#This Row],[Gov_Share]]-Table1[[#This Row],[Opp_Share]]))</f>
        <v>0.49537037037037035</v>
      </c>
      <c r="CI1676" s="36">
        <f>IF(Table1[[#This Row],[Gov_Aye]]+Table1[[#This Row],[Gov_No]]=0,"",ABS(Table1[[#This Row],[Gov_Aye]]-Table1[[#This Row],[Gov_No]])/(Table1[[#This Row],[Gov_Aye]]+Table1[[#This Row],[Gov_No]]))</f>
        <v>9.2592592592592587E-3</v>
      </c>
      <c r="CJ1676" s="36">
        <f>IF(Table1[[#This Row],[Opp_Aye]]+Table1[[#This Row],[Opp_No]]=0,"",ABS(Table1[[#This Row],[Opp_Aye]]-Table1[[#This Row],[Opp_No]])/(Table1[[#This Row],[Opp_Aye]]+Table1[[#This Row],[Opp_No]]))</f>
        <v>1</v>
      </c>
      <c r="CK16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0.47045828321755567</v>
      </c>
    </row>
    <row r="1677" spans="1:89" x14ac:dyDescent="0.75">
      <c r="A1677" s="2">
        <v>1368</v>
      </c>
      <c r="B1677" s="15">
        <v>44852</v>
      </c>
      <c r="C1677" s="16">
        <v>0.70902777777777781</v>
      </c>
      <c r="D1677" s="2">
        <v>62</v>
      </c>
      <c r="E1677" s="19" t="s">
        <v>1535</v>
      </c>
      <c r="F1677" s="2"/>
      <c r="G1677" s="2"/>
      <c r="H1677" s="2">
        <v>297</v>
      </c>
      <c r="I1677" s="2">
        <v>110</v>
      </c>
      <c r="J1677" s="2">
        <v>0</v>
      </c>
      <c r="K1677" s="2">
        <v>1</v>
      </c>
      <c r="L1677" s="2">
        <v>0</v>
      </c>
      <c r="M1677" s="3">
        <v>113</v>
      </c>
      <c r="N1677" s="2">
        <v>0</v>
      </c>
      <c r="O1677" s="2">
        <v>0</v>
      </c>
      <c r="P1677" s="2">
        <v>1</v>
      </c>
      <c r="Q1677" s="2">
        <v>6</v>
      </c>
      <c r="R1677" s="4">
        <v>158</v>
      </c>
      <c r="S1677" s="2">
        <v>11</v>
      </c>
      <c r="T1677" s="2">
        <v>3</v>
      </c>
      <c r="U1677" s="2">
        <v>0</v>
      </c>
      <c r="V1677" s="2">
        <v>0</v>
      </c>
      <c r="W1677" s="2">
        <v>2</v>
      </c>
      <c r="X1677" s="2">
        <v>0</v>
      </c>
      <c r="Y1677" s="2">
        <v>0</v>
      </c>
      <c r="Z1677" s="2">
        <v>0</v>
      </c>
      <c r="AA1677" s="2">
        <v>0</v>
      </c>
      <c r="AB1677" s="2">
        <v>0</v>
      </c>
      <c r="AC1677" s="2">
        <v>0</v>
      </c>
      <c r="AD1677" s="2">
        <v>0</v>
      </c>
      <c r="AE1677" s="2">
        <v>0</v>
      </c>
      <c r="AF1677" s="2">
        <v>0</v>
      </c>
      <c r="AG1677" s="3">
        <v>104</v>
      </c>
      <c r="AH1677" s="2">
        <v>6</v>
      </c>
      <c r="AI1677" s="2">
        <v>0</v>
      </c>
      <c r="AJ1677" s="2">
        <v>0</v>
      </c>
      <c r="AK1677" s="2">
        <v>0</v>
      </c>
      <c r="AL1677" s="4">
        <v>0</v>
      </c>
      <c r="AM1677" s="2">
        <v>0</v>
      </c>
      <c r="AN1677" s="2">
        <v>0</v>
      </c>
      <c r="AO1677" s="2">
        <v>0</v>
      </c>
      <c r="AP1677" s="2">
        <v>0</v>
      </c>
      <c r="AQ1677" s="2">
        <v>0</v>
      </c>
      <c r="AR1677" s="2">
        <v>0</v>
      </c>
      <c r="AS1677" s="2">
        <v>0</v>
      </c>
      <c r="AT1677" s="2">
        <v>0</v>
      </c>
      <c r="AU1677" s="2">
        <v>0</v>
      </c>
      <c r="AV1677" s="2">
        <v>0</v>
      </c>
      <c r="AW1677" s="2">
        <v>0</v>
      </c>
      <c r="AX1677" s="2">
        <v>0</v>
      </c>
      <c r="AY1677" s="2">
        <v>0</v>
      </c>
      <c r="AZ1677" s="2">
        <v>0</v>
      </c>
      <c r="BA1677" s="2">
        <v>104</v>
      </c>
      <c r="BB1677" s="2">
        <v>0</v>
      </c>
      <c r="BC1677" s="2">
        <v>0</v>
      </c>
      <c r="BD1677" s="2">
        <v>0</v>
      </c>
      <c r="BE1677" s="2">
        <v>0</v>
      </c>
      <c r="BF1677" s="2">
        <v>0</v>
      </c>
      <c r="BG1677" s="2">
        <v>0</v>
      </c>
      <c r="BH1677" s="2">
        <v>0</v>
      </c>
      <c r="BI1677" s="2">
        <v>0</v>
      </c>
      <c r="BJ1677" s="2">
        <v>0</v>
      </c>
      <c r="BK1677" s="2">
        <v>0</v>
      </c>
      <c r="BL1677" s="2">
        <v>0</v>
      </c>
      <c r="BM1677" s="2">
        <v>0</v>
      </c>
      <c r="BN1677" s="2">
        <v>0</v>
      </c>
      <c r="BO1677" s="2">
        <v>0</v>
      </c>
      <c r="BP1677" s="2">
        <v>0</v>
      </c>
      <c r="BQ1677" s="2">
        <v>0</v>
      </c>
      <c r="BR1677" s="2">
        <v>104</v>
      </c>
      <c r="BS1677" s="2">
        <v>405</v>
      </c>
      <c r="BT1677" s="2">
        <v>0.25679012299999998</v>
      </c>
      <c r="BU1677" s="5">
        <v>0.62</v>
      </c>
      <c r="BV1677" s="5">
        <f>IFERROR($BF1677/($AL1677+$R1677), "No Votes")</f>
        <v>0</v>
      </c>
      <c r="BW1677" s="5">
        <f>IFERROR($BA1677/($AG1677+$M1677), "No Votes")</f>
        <v>0.47926267281105989</v>
      </c>
      <c r="BX1677" t="s">
        <v>2157</v>
      </c>
      <c r="BY1677" s="5" t="s">
        <v>2094</v>
      </c>
      <c r="BZ1677" s="5" t="s">
        <v>2088</v>
      </c>
      <c r="CA1677" s="28" t="str">
        <f>IF(Table1[[#This Row],[Party]]="Labour","Conservative","Labour")</f>
        <v>Labour</v>
      </c>
      <c r="CB1677" s="28" cm="1">
        <f t="array" ref="CB16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113</v>
      </c>
      <c r="CC1677" s="28" cm="1">
        <f t="array" ref="CC16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104</v>
      </c>
      <c r="CD1677" s="28">
        <f>IF(TRIM(Table1[[#This Row],[Party]])="Labour",Table1[[#This Row],[Conservative_Aye]],Table1[[#This Row],[Labour_Aye]])</f>
        <v>158</v>
      </c>
      <c r="CE1677" s="28">
        <f>IF(TRIM(Table1[[#This Row],[Party]])="Labour",Table1[[#This Row],[Conservative_No]],Table1[[#This Row],[Labour_No]])</f>
        <v>0</v>
      </c>
      <c r="CF1677" s="36">
        <f>IF(Table1[[#This Row],[Gov_Aye]]+Table1[[#This Row],[Gov_No]]=0,"",Table1[[#This Row],[Gov_Aye]]/(Table1[[#This Row],[Gov_Aye]]+Table1[[#This Row],[Gov_No]]))</f>
        <v>0.52073732718894006</v>
      </c>
      <c r="CG1677" s="36">
        <f>IF(Table1[[#This Row],[Opp_Aye]]+Table1[[#This Row],[Opp_No]]=0,"",Table1[[#This Row],[Opp_Aye]]/(Table1[[#This Row],[Opp_Aye]]+Table1[[#This Row],[Opp_No]]))</f>
        <v>1</v>
      </c>
      <c r="CH1677" s="36">
        <f>IF(OR(Table1[[#This Row],[Gov_Share]]="",Table1[[#This Row],[Opp_Share]]=""),"",ABS(Table1[[#This Row],[Gov_Share]]-Table1[[#This Row],[Opp_Share]]))</f>
        <v>0.47926267281105994</v>
      </c>
      <c r="CI1677" s="36">
        <f>IF(Table1[[#This Row],[Gov_Aye]]+Table1[[#This Row],[Gov_No]]=0,"",ABS(Table1[[#This Row],[Gov_Aye]]-Table1[[#This Row],[Gov_No]])/(Table1[[#This Row],[Gov_Aye]]+Table1[[#This Row],[Gov_No]]))</f>
        <v>4.1474654377880185E-2</v>
      </c>
      <c r="CJ1677" s="36">
        <f>IF(Table1[[#This Row],[Opp_Aye]]+Table1[[#This Row],[Opp_No]]=0,"",ABS(Table1[[#This Row],[Opp_Aye]]-Table1[[#This Row],[Opp_No]])/(Table1[[#This Row],[Opp_Aye]]+Table1[[#This Row],[Opp_No]]))</f>
        <v>1</v>
      </c>
      <c r="CK16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0.45757725651506082</v>
      </c>
    </row>
    <row r="1678" spans="1:89" ht="29.5" hidden="1" x14ac:dyDescent="0.75">
      <c r="A1678" s="2">
        <v>459</v>
      </c>
      <c r="B1678" s="15">
        <v>43276</v>
      </c>
      <c r="C1678" s="16">
        <v>0.91597222222222219</v>
      </c>
      <c r="D1678" s="2">
        <v>192</v>
      </c>
      <c r="E1678" s="19" t="s">
        <v>76</v>
      </c>
      <c r="F1678" s="2" t="s">
        <v>2060</v>
      </c>
      <c r="G1678" s="2" t="s">
        <v>2073</v>
      </c>
      <c r="H1678" s="2">
        <v>415</v>
      </c>
      <c r="I1678" s="2">
        <v>119</v>
      </c>
      <c r="J1678" s="2">
        <v>0</v>
      </c>
      <c r="K1678" s="2">
        <v>0</v>
      </c>
      <c r="L1678" s="2">
        <v>0</v>
      </c>
      <c r="M1678" s="3">
        <v>286</v>
      </c>
      <c r="N1678" s="2">
        <v>9</v>
      </c>
      <c r="O1678" s="2">
        <v>0</v>
      </c>
      <c r="P1678" s="2">
        <v>0</v>
      </c>
      <c r="Q1678" s="2">
        <v>1</v>
      </c>
      <c r="R1678" s="4">
        <v>119</v>
      </c>
      <c r="S1678" s="2">
        <v>0</v>
      </c>
      <c r="T1678" s="2">
        <v>0</v>
      </c>
      <c r="U1678" s="2">
        <v>0</v>
      </c>
      <c r="V1678" s="2">
        <v>0</v>
      </c>
      <c r="W1678" s="2">
        <v>0</v>
      </c>
      <c r="X1678" s="2">
        <v>0</v>
      </c>
      <c r="Y1678" s="2">
        <v>0</v>
      </c>
      <c r="Z1678" s="2">
        <v>0</v>
      </c>
      <c r="AA1678" s="2">
        <v>0</v>
      </c>
      <c r="AB1678" s="2">
        <v>0</v>
      </c>
      <c r="AC1678" s="2">
        <v>0</v>
      </c>
      <c r="AD1678" s="2">
        <v>0</v>
      </c>
      <c r="AE1678" s="2">
        <v>0</v>
      </c>
      <c r="AF1678" s="2">
        <v>0</v>
      </c>
      <c r="AG1678" s="3">
        <v>8</v>
      </c>
      <c r="AH1678" s="2">
        <v>0</v>
      </c>
      <c r="AI1678" s="2">
        <v>0</v>
      </c>
      <c r="AJ1678" s="2">
        <v>1</v>
      </c>
      <c r="AK1678" s="2">
        <v>1</v>
      </c>
      <c r="AL1678" s="4">
        <v>94</v>
      </c>
      <c r="AM1678" s="2">
        <v>11</v>
      </c>
      <c r="AN1678" s="2">
        <v>4</v>
      </c>
      <c r="AO1678" s="2">
        <v>0</v>
      </c>
      <c r="AP1678" s="2">
        <v>0</v>
      </c>
      <c r="AQ1678" s="2">
        <v>0</v>
      </c>
      <c r="AR1678" s="2">
        <v>0</v>
      </c>
      <c r="AS1678" s="2">
        <v>0</v>
      </c>
      <c r="AT1678" s="2">
        <v>0</v>
      </c>
      <c r="AU1678" s="2">
        <v>0</v>
      </c>
      <c r="AV1678" s="2">
        <v>0</v>
      </c>
      <c r="AW1678" s="2">
        <v>0</v>
      </c>
      <c r="AX1678" s="2">
        <v>0</v>
      </c>
      <c r="AY1678" s="2">
        <v>0</v>
      </c>
      <c r="AZ1678" s="2">
        <v>0</v>
      </c>
      <c r="BA1678" s="44">
        <v>8</v>
      </c>
      <c r="BB1678" s="2">
        <v>0</v>
      </c>
      <c r="BC1678" s="2">
        <v>0</v>
      </c>
      <c r="BD1678" s="2">
        <v>0</v>
      </c>
      <c r="BE1678" s="2">
        <v>1</v>
      </c>
      <c r="BF1678" s="45">
        <v>94</v>
      </c>
      <c r="BG1678" s="2">
        <v>0</v>
      </c>
      <c r="BH1678" s="2">
        <v>0</v>
      </c>
      <c r="BI1678" s="2">
        <v>0</v>
      </c>
      <c r="BJ1678" s="2">
        <v>0</v>
      </c>
      <c r="BK1678" s="2">
        <v>0</v>
      </c>
      <c r="BL1678" s="2">
        <v>0</v>
      </c>
      <c r="BM1678" s="2">
        <v>0</v>
      </c>
      <c r="BN1678" s="2">
        <v>0</v>
      </c>
      <c r="BO1678" s="2">
        <v>0</v>
      </c>
      <c r="BP1678" s="2">
        <v>0</v>
      </c>
      <c r="BQ1678" s="2">
        <v>0</v>
      </c>
      <c r="BR1678" s="2">
        <v>103</v>
      </c>
      <c r="BS1678" s="2">
        <v>534</v>
      </c>
      <c r="BT1678" s="2">
        <v>0.19</v>
      </c>
      <c r="BU1678" s="5">
        <v>0.82</v>
      </c>
      <c r="BV1678" s="5">
        <f>IFERROR($BF1678/($AL1678+$R1678), "No Votes")</f>
        <v>0.44131455399061031</v>
      </c>
      <c r="BW1678" s="5">
        <f>IFERROR($BA1678/($AG1678+$M1678), "No Votes")</f>
        <v>2.7210884353741496E-2</v>
      </c>
      <c r="BX1678" s="2"/>
      <c r="BY1678" s="5" t="s">
        <v>2086</v>
      </c>
      <c r="BZ1678" s="5" t="s">
        <v>2088</v>
      </c>
      <c r="CA1678" s="28" t="str">
        <f>IF(Table1[[#This Row],[Party]]="Labour","Conservative","Labour")</f>
        <v>Labour</v>
      </c>
      <c r="CB1678" s="28" cm="1">
        <f t="array" ref="CB16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678" s="28" cm="1">
        <f t="array" ref="CC16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8</v>
      </c>
      <c r="CD1678" s="28">
        <f>IF(TRIM(Table1[[#This Row],[Party]])="Labour",Table1[[#This Row],[Conservative_Aye]],Table1[[#This Row],[Labour_Aye]])</f>
        <v>119</v>
      </c>
      <c r="CE1678" s="28">
        <f>IF(TRIM(Table1[[#This Row],[Party]])="Labour",Table1[[#This Row],[Conservative_No]],Table1[[#This Row],[Labour_No]])</f>
        <v>94</v>
      </c>
      <c r="CF1678" s="36">
        <f>IF(Table1[[#This Row],[Gov_Aye]]+Table1[[#This Row],[Gov_No]]=0,"",Table1[[#This Row],[Gov_Aye]]/(Table1[[#This Row],[Gov_Aye]]+Table1[[#This Row],[Gov_No]]))</f>
        <v>0.97278911564625847</v>
      </c>
      <c r="CG1678" s="36">
        <f>IF(Table1[[#This Row],[Opp_Aye]]+Table1[[#This Row],[Opp_No]]=0,"",Table1[[#This Row],[Opp_Aye]]/(Table1[[#This Row],[Opp_Aye]]+Table1[[#This Row],[Opp_No]]))</f>
        <v>0.55868544600938963</v>
      </c>
      <c r="CH1678" s="36">
        <f>IF(OR(Table1[[#This Row],[Gov_Share]]="",Table1[[#This Row],[Opp_Share]]=""),"",ABS(Table1[[#This Row],[Gov_Share]]-Table1[[#This Row],[Opp_Share]]))</f>
        <v>0.41410366963686884</v>
      </c>
      <c r="CI1678" s="36">
        <f>IF(Table1[[#This Row],[Gov_Aye]]+Table1[[#This Row],[Gov_No]]=0,"",ABS(Table1[[#This Row],[Gov_Aye]]-Table1[[#This Row],[Gov_No]])/(Table1[[#This Row],[Gov_Aye]]+Table1[[#This Row],[Gov_No]]))</f>
        <v>0.94557823129251706</v>
      </c>
      <c r="CJ1678" s="36">
        <f>IF(Table1[[#This Row],[Opp_Aye]]+Table1[[#This Row],[Opp_No]]=0,"",ABS(Table1[[#This Row],[Opp_Aye]]-Table1[[#This Row],[Opp_No]])/(Table1[[#This Row],[Opp_Aye]]+Table1[[#This Row],[Opp_No]]))</f>
        <v>0.11737089201877934</v>
      </c>
      <c r="CK16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0.44556371794307836</v>
      </c>
    </row>
    <row r="1679" spans="1:89" ht="29.5" hidden="1" x14ac:dyDescent="0.75">
      <c r="A1679">
        <v>218</v>
      </c>
      <c r="B1679" s="17">
        <v>42774</v>
      </c>
      <c r="C1679" s="18">
        <v>0</v>
      </c>
      <c r="D1679">
        <v>151</v>
      </c>
      <c r="E1679" s="20" t="s">
        <v>86</v>
      </c>
      <c r="F1679" t="s">
        <v>2059</v>
      </c>
      <c r="G1679" t="s">
        <v>2082</v>
      </c>
      <c r="H1679">
        <v>410</v>
      </c>
      <c r="I1679">
        <v>126</v>
      </c>
      <c r="J1679">
        <v>0</v>
      </c>
      <c r="K1679">
        <v>0</v>
      </c>
      <c r="L1679">
        <v>0</v>
      </c>
      <c r="M1679" s="3">
        <v>313</v>
      </c>
      <c r="N1679">
        <v>7</v>
      </c>
      <c r="O1679">
        <v>0</v>
      </c>
      <c r="P1679">
        <v>0</v>
      </c>
      <c r="Q1679">
        <v>1</v>
      </c>
      <c r="R1679" s="4">
        <v>86</v>
      </c>
      <c r="S1679">
        <v>0</v>
      </c>
      <c r="T1679">
        <v>0</v>
      </c>
      <c r="U1679">
        <v>0</v>
      </c>
      <c r="V1679">
        <v>0</v>
      </c>
      <c r="W1679">
        <v>1</v>
      </c>
      <c r="X1679">
        <v>0</v>
      </c>
      <c r="Y1679">
        <v>0</v>
      </c>
      <c r="Z1679">
        <v>0</v>
      </c>
      <c r="AA1679">
        <v>0</v>
      </c>
      <c r="AB1679">
        <v>2</v>
      </c>
      <c r="AC1679">
        <v>0</v>
      </c>
      <c r="AD1679">
        <v>0</v>
      </c>
      <c r="AE1679">
        <v>0</v>
      </c>
      <c r="AF1679">
        <v>0</v>
      </c>
      <c r="AG1679" s="3">
        <v>0</v>
      </c>
      <c r="AH1679">
        <v>0</v>
      </c>
      <c r="AI1679">
        <v>0</v>
      </c>
      <c r="AJ1679">
        <v>1</v>
      </c>
      <c r="AK1679">
        <v>2</v>
      </c>
      <c r="AL1679" s="4">
        <v>68</v>
      </c>
      <c r="AM1679">
        <v>0</v>
      </c>
      <c r="AN1679">
        <v>3</v>
      </c>
      <c r="AO1679">
        <v>0</v>
      </c>
      <c r="AP1679">
        <v>50</v>
      </c>
      <c r="AQ1679">
        <v>2</v>
      </c>
      <c r="AR1679">
        <v>0</v>
      </c>
      <c r="AS1679">
        <v>0</v>
      </c>
      <c r="AT1679">
        <v>0</v>
      </c>
      <c r="AU1679">
        <v>0</v>
      </c>
      <c r="AV1679">
        <v>0</v>
      </c>
      <c r="AW1679">
        <v>0</v>
      </c>
      <c r="AX1679">
        <v>0</v>
      </c>
      <c r="AY1679">
        <v>0</v>
      </c>
      <c r="AZ1679">
        <v>0</v>
      </c>
      <c r="BA1679" s="3">
        <v>0</v>
      </c>
      <c r="BB1679">
        <v>0</v>
      </c>
      <c r="BC1679">
        <v>0</v>
      </c>
      <c r="BD1679">
        <v>0</v>
      </c>
      <c r="BE1679">
        <v>1</v>
      </c>
      <c r="BF1679" s="4">
        <v>68</v>
      </c>
      <c r="BG1679">
        <v>0</v>
      </c>
      <c r="BH1679">
        <v>0</v>
      </c>
      <c r="BI1679">
        <v>0</v>
      </c>
      <c r="BJ1679">
        <v>0</v>
      </c>
      <c r="BK1679">
        <v>1</v>
      </c>
      <c r="BL1679">
        <v>0</v>
      </c>
      <c r="BM1679">
        <v>0</v>
      </c>
      <c r="BN1679">
        <v>0</v>
      </c>
      <c r="BO1679">
        <v>0</v>
      </c>
      <c r="BP1679">
        <v>0</v>
      </c>
      <c r="BQ1679">
        <v>0</v>
      </c>
      <c r="BR1679">
        <v>70</v>
      </c>
      <c r="BS1679">
        <v>536</v>
      </c>
      <c r="BT1679">
        <v>0.13</v>
      </c>
      <c r="BU1679" s="1">
        <v>0.82</v>
      </c>
      <c r="BV1679" s="5">
        <f>IFERROR($BF1679/($AL1679+$R1679), "No Votes")</f>
        <v>0.44155844155844154</v>
      </c>
      <c r="BW1679" s="5">
        <f>IFERROR($BA1679/($AG1679+$M1679), "No Votes")</f>
        <v>0</v>
      </c>
      <c r="BY1679" s="5" t="s">
        <v>2086</v>
      </c>
      <c r="BZ1679" s="5" t="s">
        <v>2088</v>
      </c>
      <c r="CA1679" s="28" t="str">
        <f>IF(Table1[[#This Row],[Party]]="Labour","Conservative","Labour")</f>
        <v>Labour</v>
      </c>
      <c r="CB1679" s="28" cm="1">
        <f t="array" ref="CB16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313</v>
      </c>
      <c r="CC1679" s="28" cm="1">
        <f t="array" ref="CC16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79" s="28">
        <f>IF(TRIM(Table1[[#This Row],[Party]])="Labour",Table1[[#This Row],[Conservative_Aye]],Table1[[#This Row],[Labour_Aye]])</f>
        <v>86</v>
      </c>
      <c r="CE1679" s="28">
        <f>IF(TRIM(Table1[[#This Row],[Party]])="Labour",Table1[[#This Row],[Conservative_No]],Table1[[#This Row],[Labour_No]])</f>
        <v>68</v>
      </c>
      <c r="CF1679" s="36">
        <f>IF(Table1[[#This Row],[Gov_Aye]]+Table1[[#This Row],[Gov_No]]=0,"",Table1[[#This Row],[Gov_Aye]]/(Table1[[#This Row],[Gov_Aye]]+Table1[[#This Row],[Gov_No]]))</f>
        <v>1</v>
      </c>
      <c r="CG1679" s="36">
        <f>IF(Table1[[#This Row],[Opp_Aye]]+Table1[[#This Row],[Opp_No]]=0,"",Table1[[#This Row],[Opp_Aye]]/(Table1[[#This Row],[Opp_Aye]]+Table1[[#This Row],[Opp_No]]))</f>
        <v>0.55844155844155841</v>
      </c>
      <c r="CH1679" s="36">
        <f>IF(OR(Table1[[#This Row],[Gov_Share]]="",Table1[[#This Row],[Opp_Share]]=""),"",ABS(Table1[[#This Row],[Gov_Share]]-Table1[[#This Row],[Opp_Share]]))</f>
        <v>0.44155844155844159</v>
      </c>
      <c r="CI1679" s="36">
        <f>IF(Table1[[#This Row],[Gov_Aye]]+Table1[[#This Row],[Gov_No]]=0,"",ABS(Table1[[#This Row],[Gov_Aye]]-Table1[[#This Row],[Gov_No]])/(Table1[[#This Row],[Gov_Aye]]+Table1[[#This Row],[Gov_No]]))</f>
        <v>1</v>
      </c>
      <c r="CJ1679" s="36">
        <f>IF(Table1[[#This Row],[Opp_Aye]]+Table1[[#This Row],[Opp_No]]=0,"",ABS(Table1[[#This Row],[Opp_Aye]]-Table1[[#This Row],[Opp_No]])/(Table1[[#This Row],[Opp_Aye]]+Table1[[#This Row],[Opp_No]]))</f>
        <v>0.11688311688311688</v>
      </c>
      <c r="CK16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0.44155844155844154</v>
      </c>
    </row>
    <row r="1680" spans="1:89" ht="29.5" x14ac:dyDescent="0.75">
      <c r="A1680" s="2">
        <v>710</v>
      </c>
      <c r="B1680" s="15">
        <v>43664</v>
      </c>
      <c r="C1680" s="16">
        <v>0.5805555555555556</v>
      </c>
      <c r="D1680" s="2">
        <v>438</v>
      </c>
      <c r="E1680" s="19" t="s">
        <v>1550</v>
      </c>
      <c r="F1680" s="2"/>
      <c r="G1680" s="2"/>
      <c r="H1680" s="2">
        <v>328</v>
      </c>
      <c r="I1680" s="2">
        <v>65</v>
      </c>
      <c r="J1680" s="2">
        <v>0</v>
      </c>
      <c r="K1680" s="2">
        <v>0</v>
      </c>
      <c r="L1680" s="2">
        <v>0</v>
      </c>
      <c r="M1680" s="3">
        <v>65</v>
      </c>
      <c r="N1680" s="2">
        <v>0</v>
      </c>
      <c r="O1680" s="2">
        <v>0</v>
      </c>
      <c r="P1680" s="2">
        <v>1</v>
      </c>
      <c r="Q1680" s="2">
        <v>11</v>
      </c>
      <c r="R1680" s="4">
        <v>219</v>
      </c>
      <c r="S1680" s="2">
        <v>11</v>
      </c>
      <c r="T1680" s="2">
        <v>4</v>
      </c>
      <c r="U1680" s="2">
        <v>0</v>
      </c>
      <c r="V1680" s="2">
        <v>13</v>
      </c>
      <c r="W1680" s="2">
        <v>0</v>
      </c>
      <c r="X1680" s="2">
        <v>4</v>
      </c>
      <c r="Y1680" s="2">
        <v>0</v>
      </c>
      <c r="Z1680" s="2">
        <v>0</v>
      </c>
      <c r="AA1680" s="2">
        <v>0</v>
      </c>
      <c r="AB1680" s="2">
        <v>0</v>
      </c>
      <c r="AC1680" s="2">
        <v>0</v>
      </c>
      <c r="AD1680" s="2">
        <v>0</v>
      </c>
      <c r="AE1680" s="2">
        <v>0</v>
      </c>
      <c r="AF1680" s="2">
        <v>0</v>
      </c>
      <c r="AG1680" s="3">
        <v>57</v>
      </c>
      <c r="AH1680" s="2">
        <v>7</v>
      </c>
      <c r="AI1680" s="2">
        <v>0</v>
      </c>
      <c r="AJ1680" s="2">
        <v>0</v>
      </c>
      <c r="AK1680" s="2">
        <v>0</v>
      </c>
      <c r="AL1680" s="4">
        <v>1</v>
      </c>
      <c r="AM1680" s="2">
        <v>0</v>
      </c>
      <c r="AN1680" s="2">
        <v>0</v>
      </c>
      <c r="AO1680" s="2">
        <v>0</v>
      </c>
      <c r="AP1680" s="2">
        <v>0</v>
      </c>
      <c r="AQ1680" s="2">
        <v>0</v>
      </c>
      <c r="AR1680" s="2">
        <v>0</v>
      </c>
      <c r="AS1680" s="2">
        <v>0</v>
      </c>
      <c r="AT1680" s="2">
        <v>0</v>
      </c>
      <c r="AU1680" s="2">
        <v>0</v>
      </c>
      <c r="AV1680" s="2">
        <v>0</v>
      </c>
      <c r="AW1680" s="2">
        <v>0</v>
      </c>
      <c r="AX1680" s="2">
        <v>0</v>
      </c>
      <c r="AY1680" s="2">
        <v>0</v>
      </c>
      <c r="AZ1680" s="2">
        <v>0</v>
      </c>
      <c r="BA1680" s="2">
        <v>57</v>
      </c>
      <c r="BB1680" s="2">
        <v>0</v>
      </c>
      <c r="BC1680" s="2">
        <v>0</v>
      </c>
      <c r="BD1680" s="2">
        <v>0</v>
      </c>
      <c r="BE1680" s="2">
        <v>0</v>
      </c>
      <c r="BF1680" s="2">
        <v>1</v>
      </c>
      <c r="BG1680" s="2">
        <v>0</v>
      </c>
      <c r="BH1680" s="2">
        <v>0</v>
      </c>
      <c r="BI1680" s="2">
        <v>0</v>
      </c>
      <c r="BJ1680" s="2">
        <v>0</v>
      </c>
      <c r="BK1680" s="2">
        <v>0</v>
      </c>
      <c r="BL1680" s="2">
        <v>0</v>
      </c>
      <c r="BM1680" s="2">
        <v>0</v>
      </c>
      <c r="BN1680" s="2">
        <v>0</v>
      </c>
      <c r="BO1680" s="2">
        <v>0</v>
      </c>
      <c r="BP1680" s="2">
        <v>0</v>
      </c>
      <c r="BQ1680" s="2">
        <v>0</v>
      </c>
      <c r="BR1680" s="2">
        <v>58</v>
      </c>
      <c r="BS1680" s="2">
        <v>393</v>
      </c>
      <c r="BT1680" s="2">
        <v>0.14758269700000001</v>
      </c>
      <c r="BU1680" s="5">
        <v>0.6</v>
      </c>
      <c r="BV1680" s="5">
        <f>IFERROR($BF1680/($AL1680+$R1680), "No Votes")</f>
        <v>4.5454545454545452E-3</v>
      </c>
      <c r="BW1680" s="5">
        <f>IFERROR($BA1680/($AG1680+$M1680), "No Votes")</f>
        <v>0.46721311475409838</v>
      </c>
      <c r="BX1680" t="s">
        <v>2157</v>
      </c>
      <c r="BY1680" s="5" t="s">
        <v>2086</v>
      </c>
      <c r="BZ1680" s="5" t="s">
        <v>2088</v>
      </c>
      <c r="CA1680" s="28" t="str">
        <f>IF(Table1[[#This Row],[Party]]="Labour","Conservative","Labour")</f>
        <v>Labour</v>
      </c>
      <c r="CB1680" s="28" cm="1">
        <f t="array" ref="CB16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65</v>
      </c>
      <c r="CC1680" s="28" cm="1">
        <f t="array" ref="CC16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57</v>
      </c>
      <c r="CD1680" s="28">
        <f>IF(TRIM(Table1[[#This Row],[Party]])="Labour",Table1[[#This Row],[Conservative_Aye]],Table1[[#This Row],[Labour_Aye]])</f>
        <v>219</v>
      </c>
      <c r="CE1680" s="28">
        <f>IF(TRIM(Table1[[#This Row],[Party]])="Labour",Table1[[#This Row],[Conservative_No]],Table1[[#This Row],[Labour_No]])</f>
        <v>1</v>
      </c>
      <c r="CF1680" s="36">
        <f>IF(Table1[[#This Row],[Gov_Aye]]+Table1[[#This Row],[Gov_No]]=0,"",Table1[[#This Row],[Gov_Aye]]/(Table1[[#This Row],[Gov_Aye]]+Table1[[#This Row],[Gov_No]]))</f>
        <v>0.53278688524590168</v>
      </c>
      <c r="CG1680" s="36">
        <f>IF(Table1[[#This Row],[Opp_Aye]]+Table1[[#This Row],[Opp_No]]=0,"",Table1[[#This Row],[Opp_Aye]]/(Table1[[#This Row],[Opp_Aye]]+Table1[[#This Row],[Opp_No]]))</f>
        <v>0.99545454545454548</v>
      </c>
      <c r="CH1680" s="36">
        <f>IF(OR(Table1[[#This Row],[Gov_Share]]="",Table1[[#This Row],[Opp_Share]]=""),"",ABS(Table1[[#This Row],[Gov_Share]]-Table1[[#This Row],[Opp_Share]]))</f>
        <v>0.46266766020864381</v>
      </c>
      <c r="CI1680" s="36">
        <f>IF(Table1[[#This Row],[Gov_Aye]]+Table1[[#This Row],[Gov_No]]=0,"",ABS(Table1[[#This Row],[Gov_Aye]]-Table1[[#This Row],[Gov_No]])/(Table1[[#This Row],[Gov_Aye]]+Table1[[#This Row],[Gov_No]]))</f>
        <v>6.5573770491803282E-2</v>
      </c>
      <c r="CJ1680" s="36">
        <f>IF(Table1[[#This Row],[Opp_Aye]]+Table1[[#This Row],[Opp_No]]=0,"",ABS(Table1[[#This Row],[Opp_Aye]]-Table1[[#This Row],[Opp_No]])/(Table1[[#This Row],[Opp_Aye]]+Table1[[#This Row],[Opp_No]]))</f>
        <v>0.99090909090909096</v>
      </c>
      <c r="CK16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0.42663878177896869</v>
      </c>
    </row>
    <row r="1681" spans="1:89" ht="29.5" hidden="1" x14ac:dyDescent="0.75">
      <c r="A1681" s="2">
        <v>827</v>
      </c>
      <c r="B1681" s="15">
        <v>44076</v>
      </c>
      <c r="C1681" s="16">
        <v>0.63472222222222219</v>
      </c>
      <c r="D1681" s="2">
        <v>85</v>
      </c>
      <c r="E1681" s="19" t="s">
        <v>1868</v>
      </c>
      <c r="F1681" s="2"/>
      <c r="G1681" s="2"/>
      <c r="H1681" s="2">
        <v>55</v>
      </c>
      <c r="I1681" s="2">
        <v>52</v>
      </c>
      <c r="J1681" s="2">
        <v>0</v>
      </c>
      <c r="K1681" s="2">
        <v>0</v>
      </c>
      <c r="L1681" s="2">
        <v>0</v>
      </c>
      <c r="M1681" s="3">
        <v>47</v>
      </c>
      <c r="N1681" s="2">
        <v>0</v>
      </c>
      <c r="O1681" s="2">
        <v>0</v>
      </c>
      <c r="P1681" s="2">
        <v>0</v>
      </c>
      <c r="Q1681" s="2">
        <v>0</v>
      </c>
      <c r="R1681" s="4">
        <v>7</v>
      </c>
      <c r="S1681" s="2">
        <v>0</v>
      </c>
      <c r="T1681" s="2">
        <v>0</v>
      </c>
      <c r="U1681" s="2">
        <v>0</v>
      </c>
      <c r="V1681" s="2">
        <v>0</v>
      </c>
      <c r="W1681" s="2">
        <v>0</v>
      </c>
      <c r="X1681" s="2">
        <v>0</v>
      </c>
      <c r="Y1681" s="2">
        <v>0</v>
      </c>
      <c r="Z1681" s="2">
        <v>0</v>
      </c>
      <c r="AA1681" s="2">
        <v>0</v>
      </c>
      <c r="AB1681" s="2">
        <v>0</v>
      </c>
      <c r="AC1681" s="2">
        <v>0</v>
      </c>
      <c r="AD1681" s="2">
        <v>0</v>
      </c>
      <c r="AE1681" s="2">
        <v>0</v>
      </c>
      <c r="AF1681" s="2">
        <v>0</v>
      </c>
      <c r="AG1681" s="3">
        <v>41</v>
      </c>
      <c r="AH1681" s="2">
        <v>4</v>
      </c>
      <c r="AI1681" s="2">
        <v>0</v>
      </c>
      <c r="AJ1681" s="2">
        <v>0</v>
      </c>
      <c r="AK1681" s="2">
        <v>0</v>
      </c>
      <c r="AL1681" s="4">
        <v>1</v>
      </c>
      <c r="AM1681" s="2">
        <v>4</v>
      </c>
      <c r="AN1681" s="2">
        <v>0</v>
      </c>
      <c r="AO1681" s="2">
        <v>0</v>
      </c>
      <c r="AP1681" s="2">
        <v>0</v>
      </c>
      <c r="AQ1681" s="2">
        <v>0</v>
      </c>
      <c r="AR1681" s="2">
        <v>0</v>
      </c>
      <c r="AS1681" s="2">
        <v>0</v>
      </c>
      <c r="AT1681" s="2">
        <v>0</v>
      </c>
      <c r="AU1681" s="2">
        <v>0</v>
      </c>
      <c r="AV1681" s="2">
        <v>0</v>
      </c>
      <c r="AW1681" s="2">
        <v>0</v>
      </c>
      <c r="AX1681" s="2">
        <v>0</v>
      </c>
      <c r="AY1681" s="2">
        <v>0</v>
      </c>
      <c r="AZ1681" s="2">
        <v>0</v>
      </c>
      <c r="BA1681" s="2">
        <v>41</v>
      </c>
      <c r="BB1681" s="2">
        <v>0</v>
      </c>
      <c r="BC1681" s="2">
        <v>0</v>
      </c>
      <c r="BD1681" s="2">
        <v>0</v>
      </c>
      <c r="BE1681" s="2">
        <v>0</v>
      </c>
      <c r="BF1681" s="2">
        <v>1</v>
      </c>
      <c r="BG1681" s="2">
        <v>0</v>
      </c>
      <c r="BH1681" s="2">
        <v>0</v>
      </c>
      <c r="BI1681" s="2">
        <v>0</v>
      </c>
      <c r="BJ1681" s="2">
        <v>0</v>
      </c>
      <c r="BK1681" s="2">
        <v>0</v>
      </c>
      <c r="BL1681" s="2">
        <v>0</v>
      </c>
      <c r="BM1681" s="2">
        <v>0</v>
      </c>
      <c r="BN1681" s="2">
        <v>0</v>
      </c>
      <c r="BO1681" s="2">
        <v>0</v>
      </c>
      <c r="BP1681" s="2">
        <v>0</v>
      </c>
      <c r="BQ1681" s="2">
        <v>0</v>
      </c>
      <c r="BR1681" s="2">
        <v>42</v>
      </c>
      <c r="BS1681" s="2">
        <v>104</v>
      </c>
      <c r="BT1681" s="2">
        <v>0.40384615400000001</v>
      </c>
      <c r="BU1681" s="5">
        <v>0.16</v>
      </c>
      <c r="BV1681" s="5">
        <f>IFERROR($BF1681/($AL1681+$R1681), "No Votes")</f>
        <v>0.125</v>
      </c>
      <c r="BW1681" s="5">
        <f>IFERROR($BA1681/($AG1681+$M1681), "No Votes")</f>
        <v>0.46590909090909088</v>
      </c>
      <c r="BX1681" s="2"/>
      <c r="BY1681" s="5" t="s">
        <v>2093</v>
      </c>
      <c r="BZ1681" s="5" t="s">
        <v>2088</v>
      </c>
      <c r="CA1681" t="str">
        <f>IF(Table1[[#This Row],[Party]]="Labour","Conservative","Labour")</f>
        <v>Labour</v>
      </c>
      <c r="CB1681" s="28" cm="1">
        <f t="array" ref="CB16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47</v>
      </c>
      <c r="CC1681" s="28" cm="1">
        <f t="array" ref="CC16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41</v>
      </c>
      <c r="CD1681">
        <f>IF(TRIM(Table1[[#This Row],[Party]])="Labour",Table1[[#This Row],[Conservative_Aye]],Table1[[#This Row],[Labour_Aye]])</f>
        <v>7</v>
      </c>
      <c r="CE1681">
        <f>IF(TRIM(Table1[[#This Row],[Party]])="Labour",Table1[[#This Row],[Conservative_No]],Table1[[#This Row],[Labour_No]])</f>
        <v>1</v>
      </c>
      <c r="CF1681">
        <f>IF(Table1[[#This Row],[Gov_Aye]]+Table1[[#This Row],[Gov_No]]=0,"",Table1[[#This Row],[Gov_Aye]]/(Table1[[#This Row],[Gov_Aye]]+Table1[[#This Row],[Gov_No]]))</f>
        <v>0.53409090909090906</v>
      </c>
      <c r="CG1681" s="36">
        <f>IF(Table1[[#This Row],[Opp_Aye]]+Table1[[#This Row],[Opp_No]]=0,"",Table1[[#This Row],[Opp_Aye]]/(Table1[[#This Row],[Opp_Aye]]+Table1[[#This Row],[Opp_No]]))</f>
        <v>0.875</v>
      </c>
      <c r="CH1681">
        <f>IF(OR(Table1[[#This Row],[Gov_Share]]="",Table1[[#This Row],[Opp_Share]]=""),"",ABS(Table1[[#This Row],[Gov_Share]]-Table1[[#This Row],[Opp_Share]]))</f>
        <v>0.34090909090909094</v>
      </c>
      <c r="CI1681">
        <f>IF(Table1[[#This Row],[Gov_Aye]]+Table1[[#This Row],[Gov_No]]=0,"",ABS(Table1[[#This Row],[Gov_Aye]]-Table1[[#This Row],[Gov_No]])/(Table1[[#This Row],[Gov_Aye]]+Table1[[#This Row],[Gov_No]]))</f>
        <v>6.8181818181818177E-2</v>
      </c>
      <c r="CJ1681">
        <f>IF(Table1[[#This Row],[Opp_Aye]]+Table1[[#This Row],[Opp_No]]=0,"",ABS(Table1[[#This Row],[Opp_Aye]]-Table1[[#This Row],[Opp_No]])/(Table1[[#This Row],[Opp_Aye]]+Table1[[#This Row],[Opp_No]]))</f>
        <v>0.75</v>
      </c>
      <c r="CK1681">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0.41911764705882354</v>
      </c>
    </row>
    <row r="1682" spans="1:89" x14ac:dyDescent="0.75">
      <c r="A1682">
        <v>1874</v>
      </c>
      <c r="B1682" s="17">
        <v>45622</v>
      </c>
      <c r="C1682" s="18">
        <v>0.78194444444444444</v>
      </c>
      <c r="D1682">
        <v>48</v>
      </c>
      <c r="E1682" s="20" t="s">
        <v>1370</v>
      </c>
      <c r="H1682">
        <v>415</v>
      </c>
      <c r="I1682">
        <v>47</v>
      </c>
      <c r="J1682">
        <v>0</v>
      </c>
      <c r="K1682">
        <v>0</v>
      </c>
      <c r="L1682">
        <v>0</v>
      </c>
      <c r="M1682" s="3">
        <v>23</v>
      </c>
      <c r="N1682">
        <v>2</v>
      </c>
      <c r="O1682">
        <v>0</v>
      </c>
      <c r="P1682">
        <v>4</v>
      </c>
      <c r="Q1682">
        <v>14</v>
      </c>
      <c r="R1682" s="4">
        <v>318</v>
      </c>
      <c r="S1682">
        <v>38</v>
      </c>
      <c r="T1682">
        <v>4</v>
      </c>
      <c r="U1682">
        <v>0</v>
      </c>
      <c r="V1682">
        <v>8</v>
      </c>
      <c r="W1682">
        <v>2</v>
      </c>
      <c r="X1682">
        <v>0</v>
      </c>
      <c r="Y1682">
        <v>0</v>
      </c>
      <c r="Z1682">
        <v>1</v>
      </c>
      <c r="AA1682">
        <v>0</v>
      </c>
      <c r="AB1682">
        <v>1</v>
      </c>
      <c r="AC1682">
        <v>0</v>
      </c>
      <c r="AD1682">
        <v>0</v>
      </c>
      <c r="AE1682">
        <v>0</v>
      </c>
      <c r="AF1682">
        <v>0</v>
      </c>
      <c r="AG1682" s="3">
        <v>35</v>
      </c>
      <c r="AH1682">
        <v>0</v>
      </c>
      <c r="AI1682">
        <v>0</v>
      </c>
      <c r="AJ1682">
        <v>0</v>
      </c>
      <c r="AK1682">
        <v>0</v>
      </c>
      <c r="AL1682" s="4">
        <v>0</v>
      </c>
      <c r="AM1682">
        <v>7</v>
      </c>
      <c r="AN1682">
        <v>0</v>
      </c>
      <c r="AO1682">
        <v>4</v>
      </c>
      <c r="AP1682">
        <v>0</v>
      </c>
      <c r="AQ1682">
        <v>0</v>
      </c>
      <c r="AR1682">
        <v>0</v>
      </c>
      <c r="AS1682">
        <v>0</v>
      </c>
      <c r="AT1682">
        <v>0</v>
      </c>
      <c r="AU1682">
        <v>0</v>
      </c>
      <c r="AV1682">
        <v>0</v>
      </c>
      <c r="AW1682">
        <v>0</v>
      </c>
      <c r="AX1682">
        <v>0</v>
      </c>
      <c r="AY1682">
        <v>0</v>
      </c>
      <c r="AZ1682">
        <v>0</v>
      </c>
      <c r="BA1682">
        <v>23</v>
      </c>
      <c r="BB1682">
        <v>0</v>
      </c>
      <c r="BC1682">
        <v>0</v>
      </c>
      <c r="BD1682">
        <v>0</v>
      </c>
      <c r="BE1682">
        <v>0</v>
      </c>
      <c r="BF1682">
        <v>0</v>
      </c>
      <c r="BG1682">
        <v>7</v>
      </c>
      <c r="BH1682">
        <v>0</v>
      </c>
      <c r="BI1682">
        <v>0</v>
      </c>
      <c r="BJ1682">
        <v>0</v>
      </c>
      <c r="BK1682">
        <v>0</v>
      </c>
      <c r="BL1682">
        <v>0</v>
      </c>
      <c r="BM1682">
        <v>0</v>
      </c>
      <c r="BN1682">
        <v>0</v>
      </c>
      <c r="BO1682">
        <v>0</v>
      </c>
      <c r="BP1682">
        <v>0</v>
      </c>
      <c r="BQ1682">
        <v>0</v>
      </c>
      <c r="BR1682">
        <v>30</v>
      </c>
      <c r="BS1682">
        <v>461</v>
      </c>
      <c r="BT1682">
        <v>6.5075921999999994E-2</v>
      </c>
      <c r="BU1682" s="1">
        <v>0.71</v>
      </c>
      <c r="BV1682" s="5">
        <f>IFERROR($BF1682/($AL1682+$R1682), "No Votes")</f>
        <v>0</v>
      </c>
      <c r="BW1682" s="5">
        <f>IFERROR($BA1682/($AG1682+$M1682), "No Votes")</f>
        <v>0.39655172413793105</v>
      </c>
      <c r="BX1682" t="s">
        <v>2157</v>
      </c>
      <c r="BY1682" s="5" t="s">
        <v>2098</v>
      </c>
      <c r="BZ1682" s="5" t="s">
        <v>2099</v>
      </c>
      <c r="CA1682" s="28" t="str">
        <f>IF(Table1[[#This Row],[Party]]="Labour","Conservative","Labour")</f>
        <v>Conservative</v>
      </c>
      <c r="CB1682" s="28" cm="1">
        <f t="array" ref="CB16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318</v>
      </c>
      <c r="CC1682" s="28" cm="1">
        <f t="array" ref="CC16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682" s="28">
        <f>IF(TRIM(Table1[[#This Row],[Party]])="Labour",Table1[[#This Row],[Conservative_Aye]],Table1[[#This Row],[Labour_Aye]])</f>
        <v>23</v>
      </c>
      <c r="CE1682" s="28">
        <f>IF(TRIM(Table1[[#This Row],[Party]])="Labour",Table1[[#This Row],[Conservative_No]],Table1[[#This Row],[Labour_No]])</f>
        <v>35</v>
      </c>
      <c r="CF1682" s="36">
        <f>IF(Table1[[#This Row],[Gov_Aye]]+Table1[[#This Row],[Gov_No]]=0,"",Table1[[#This Row],[Gov_Aye]]/(Table1[[#This Row],[Gov_Aye]]+Table1[[#This Row],[Gov_No]]))</f>
        <v>1</v>
      </c>
      <c r="CG1682" s="36">
        <f>IF(Table1[[#This Row],[Opp_Aye]]+Table1[[#This Row],[Opp_No]]=0,"",Table1[[#This Row],[Opp_Aye]]/(Table1[[#This Row],[Opp_Aye]]+Table1[[#This Row],[Opp_No]]))</f>
        <v>0.39655172413793105</v>
      </c>
      <c r="CH1682" s="36">
        <f>IF(OR(Table1[[#This Row],[Gov_Share]]="",Table1[[#This Row],[Opp_Share]]=""),"",ABS(Table1[[#This Row],[Gov_Share]]-Table1[[#This Row],[Opp_Share]]))</f>
        <v>0.60344827586206895</v>
      </c>
      <c r="CI1682" s="36">
        <f>IF(Table1[[#This Row],[Gov_Aye]]+Table1[[#This Row],[Gov_No]]=0,"",ABS(Table1[[#This Row],[Gov_Aye]]-Table1[[#This Row],[Gov_No]])/(Table1[[#This Row],[Gov_Aye]]+Table1[[#This Row],[Gov_No]]))</f>
        <v>1</v>
      </c>
      <c r="CJ1682" s="36">
        <f>IF(Table1[[#This Row],[Opp_Aye]]+Table1[[#This Row],[Opp_No]]=0,"",ABS(Table1[[#This Row],[Opp_Aye]]-Table1[[#This Row],[Opp_No]])/(Table1[[#This Row],[Opp_Aye]]+Table1[[#This Row],[Opp_No]]))</f>
        <v>0.20689655172413793</v>
      </c>
      <c r="CK16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0.41072842438638163</v>
      </c>
    </row>
    <row r="1683" spans="1:89" x14ac:dyDescent="0.75">
      <c r="A1683" s="2">
        <v>801</v>
      </c>
      <c r="B1683" s="15">
        <v>44006</v>
      </c>
      <c r="C1683" s="16">
        <v>0.54097222222222219</v>
      </c>
      <c r="D1683" s="2">
        <v>59</v>
      </c>
      <c r="E1683" s="19" t="s">
        <v>1804</v>
      </c>
      <c r="F1683" s="2"/>
      <c r="G1683" s="2"/>
      <c r="H1683" s="2">
        <v>213</v>
      </c>
      <c r="I1683" s="2">
        <v>47</v>
      </c>
      <c r="J1683" s="2">
        <v>0</v>
      </c>
      <c r="K1683" s="2">
        <v>1</v>
      </c>
      <c r="L1683" s="2">
        <v>0</v>
      </c>
      <c r="M1683" s="3">
        <v>56</v>
      </c>
      <c r="N1683" s="2">
        <v>0</v>
      </c>
      <c r="O1683" s="2">
        <v>0</v>
      </c>
      <c r="P1683" s="2">
        <v>0</v>
      </c>
      <c r="Q1683" s="2">
        <v>0</v>
      </c>
      <c r="R1683" s="4">
        <v>148</v>
      </c>
      <c r="S1683" s="2">
        <v>5</v>
      </c>
      <c r="T1683" s="2">
        <v>3</v>
      </c>
      <c r="U1683" s="2">
        <v>0</v>
      </c>
      <c r="V1683" s="2">
        <v>0</v>
      </c>
      <c r="W1683" s="2">
        <v>1</v>
      </c>
      <c r="X1683" s="2">
        <v>0</v>
      </c>
      <c r="Y1683" s="2">
        <v>0</v>
      </c>
      <c r="Z1683" s="2">
        <v>0</v>
      </c>
      <c r="AA1683" s="2">
        <v>0</v>
      </c>
      <c r="AB1683" s="2">
        <v>0</v>
      </c>
      <c r="AC1683" s="2">
        <v>0</v>
      </c>
      <c r="AD1683" s="2">
        <v>0</v>
      </c>
      <c r="AE1683" s="2">
        <v>0</v>
      </c>
      <c r="AF1683" s="2">
        <v>0</v>
      </c>
      <c r="AG1683" s="3">
        <v>43</v>
      </c>
      <c r="AH1683" s="2">
        <v>2</v>
      </c>
      <c r="AI1683" s="2">
        <v>0</v>
      </c>
      <c r="AJ1683" s="2">
        <v>0</v>
      </c>
      <c r="AK1683" s="2">
        <v>0</v>
      </c>
      <c r="AL1683" s="4">
        <v>1</v>
      </c>
      <c r="AM1683" s="2">
        <v>0</v>
      </c>
      <c r="AN1683" s="2">
        <v>0</v>
      </c>
      <c r="AO1683" s="2">
        <v>0</v>
      </c>
      <c r="AP1683" s="2">
        <v>1</v>
      </c>
      <c r="AQ1683" s="2">
        <v>0</v>
      </c>
      <c r="AR1683" s="2">
        <v>0</v>
      </c>
      <c r="AS1683" s="2">
        <v>0</v>
      </c>
      <c r="AT1683" s="2">
        <v>0</v>
      </c>
      <c r="AU1683" s="2">
        <v>0</v>
      </c>
      <c r="AV1683" s="2">
        <v>0</v>
      </c>
      <c r="AW1683" s="2">
        <v>0</v>
      </c>
      <c r="AX1683" s="2">
        <v>0</v>
      </c>
      <c r="AY1683" s="2">
        <v>0</v>
      </c>
      <c r="AZ1683" s="2">
        <v>0</v>
      </c>
      <c r="BA1683" s="2">
        <v>43</v>
      </c>
      <c r="BB1683" s="2">
        <v>0</v>
      </c>
      <c r="BC1683" s="2">
        <v>0</v>
      </c>
      <c r="BD1683" s="2">
        <v>0</v>
      </c>
      <c r="BE1683" s="2">
        <v>0</v>
      </c>
      <c r="BF1683" s="2">
        <v>1</v>
      </c>
      <c r="BG1683" s="2">
        <v>0</v>
      </c>
      <c r="BH1683" s="2">
        <v>0</v>
      </c>
      <c r="BI1683" s="2">
        <v>0</v>
      </c>
      <c r="BJ1683" s="2">
        <v>0</v>
      </c>
      <c r="BK1683" s="2">
        <v>0</v>
      </c>
      <c r="BL1683" s="2">
        <v>0</v>
      </c>
      <c r="BM1683" s="2">
        <v>0</v>
      </c>
      <c r="BN1683" s="2">
        <v>0</v>
      </c>
      <c r="BO1683" s="2">
        <v>0</v>
      </c>
      <c r="BP1683" s="2">
        <v>0</v>
      </c>
      <c r="BQ1683" s="2">
        <v>0</v>
      </c>
      <c r="BR1683" s="2">
        <v>44</v>
      </c>
      <c r="BS1683" s="2">
        <v>261</v>
      </c>
      <c r="BT1683" s="2">
        <v>0.16858237500000001</v>
      </c>
      <c r="BU1683" s="5">
        <v>0.4</v>
      </c>
      <c r="BV1683" s="5">
        <f>IFERROR($BF1683/($AL1683+$R1683), "No Votes")</f>
        <v>6.7114093959731542E-3</v>
      </c>
      <c r="BW1683" s="5">
        <f>IFERROR($BA1683/($AG1683+$M1683), "No Votes")</f>
        <v>0.43434343434343436</v>
      </c>
      <c r="BX1683" t="s">
        <v>2157</v>
      </c>
      <c r="BY1683" s="5" t="s">
        <v>2093</v>
      </c>
      <c r="BZ1683" s="5" t="s">
        <v>2088</v>
      </c>
      <c r="CA1683" s="28" t="str">
        <f>IF(Table1[[#This Row],[Party]]="Labour","Conservative","Labour")</f>
        <v>Labour</v>
      </c>
      <c r="CB1683" s="28" cm="1">
        <f t="array" ref="CB16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56</v>
      </c>
      <c r="CC1683" s="28" cm="1">
        <f t="array" ref="CC16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43</v>
      </c>
      <c r="CD1683" s="28">
        <f>IF(TRIM(Table1[[#This Row],[Party]])="Labour",Table1[[#This Row],[Conservative_Aye]],Table1[[#This Row],[Labour_Aye]])</f>
        <v>148</v>
      </c>
      <c r="CE1683" s="28">
        <f>IF(TRIM(Table1[[#This Row],[Party]])="Labour",Table1[[#This Row],[Conservative_No]],Table1[[#This Row],[Labour_No]])</f>
        <v>1</v>
      </c>
      <c r="CF1683" s="36">
        <f>IF(Table1[[#This Row],[Gov_Aye]]+Table1[[#This Row],[Gov_No]]=0,"",Table1[[#This Row],[Gov_Aye]]/(Table1[[#This Row],[Gov_Aye]]+Table1[[#This Row],[Gov_No]]))</f>
        <v>0.56565656565656564</v>
      </c>
      <c r="CG1683" s="36">
        <f>IF(Table1[[#This Row],[Opp_Aye]]+Table1[[#This Row],[Opp_No]]=0,"",Table1[[#This Row],[Opp_Aye]]/(Table1[[#This Row],[Opp_Aye]]+Table1[[#This Row],[Opp_No]]))</f>
        <v>0.99328859060402686</v>
      </c>
      <c r="CH1683" s="36">
        <f>IF(OR(Table1[[#This Row],[Gov_Share]]="",Table1[[#This Row],[Opp_Share]]=""),"",ABS(Table1[[#This Row],[Gov_Share]]-Table1[[#This Row],[Opp_Share]]))</f>
        <v>0.42763202494746122</v>
      </c>
      <c r="CI1683" s="36">
        <f>IF(Table1[[#This Row],[Gov_Aye]]+Table1[[#This Row],[Gov_No]]=0,"",ABS(Table1[[#This Row],[Gov_Aye]]-Table1[[#This Row],[Gov_No]])/(Table1[[#This Row],[Gov_Aye]]+Table1[[#This Row],[Gov_No]]))</f>
        <v>0.13131313131313133</v>
      </c>
      <c r="CJ1683" s="36">
        <f>IF(Table1[[#This Row],[Opp_Aye]]+Table1[[#This Row],[Opp_No]]=0,"",ABS(Table1[[#This Row],[Opp_Aye]]-Table1[[#This Row],[Opp_No]])/(Table1[[#This Row],[Opp_Aye]]+Table1[[#This Row],[Opp_No]]))</f>
        <v>0.98657718120805371</v>
      </c>
      <c r="CK16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0.40822962916640615</v>
      </c>
    </row>
    <row r="1684" spans="1:89" ht="29.5" hidden="1" x14ac:dyDescent="0.75">
      <c r="A1684">
        <v>207</v>
      </c>
      <c r="B1684" s="17">
        <v>42772</v>
      </c>
      <c r="C1684" s="18">
        <v>4.8611111111111112E-3</v>
      </c>
      <c r="D1684">
        <v>139</v>
      </c>
      <c r="E1684" s="20" t="s">
        <v>1549</v>
      </c>
      <c r="F1684" s="2" t="s">
        <v>1933</v>
      </c>
      <c r="G1684" s="2"/>
      <c r="H1684">
        <v>62</v>
      </c>
      <c r="I1684">
        <v>333</v>
      </c>
      <c r="J1684">
        <v>0</v>
      </c>
      <c r="K1684">
        <v>0</v>
      </c>
      <c r="L1684">
        <v>0</v>
      </c>
      <c r="M1684" s="3">
        <v>0</v>
      </c>
      <c r="N1684">
        <v>0</v>
      </c>
      <c r="O1684">
        <v>0</v>
      </c>
      <c r="P1684">
        <v>1</v>
      </c>
      <c r="Q1684">
        <v>2</v>
      </c>
      <c r="R1684" s="4">
        <v>2</v>
      </c>
      <c r="S1684">
        <v>0</v>
      </c>
      <c r="T1684">
        <v>3</v>
      </c>
      <c r="U1684">
        <v>0</v>
      </c>
      <c r="V1684">
        <v>51</v>
      </c>
      <c r="W1684">
        <v>3</v>
      </c>
      <c r="X1684">
        <v>0</v>
      </c>
      <c r="Y1684">
        <v>0</v>
      </c>
      <c r="Z1684">
        <v>0</v>
      </c>
      <c r="AA1684">
        <v>0</v>
      </c>
      <c r="AB1684">
        <v>0</v>
      </c>
      <c r="AC1684">
        <v>0</v>
      </c>
      <c r="AD1684">
        <v>0</v>
      </c>
      <c r="AE1684">
        <v>0</v>
      </c>
      <c r="AF1684">
        <v>0</v>
      </c>
      <c r="AG1684" s="3">
        <v>319</v>
      </c>
      <c r="AH1684">
        <v>7</v>
      </c>
      <c r="AI1684">
        <v>0</v>
      </c>
      <c r="AJ1684">
        <v>0</v>
      </c>
      <c r="AK1684">
        <v>0</v>
      </c>
      <c r="AL1684" s="4">
        <v>3</v>
      </c>
      <c r="AM1684">
        <v>0</v>
      </c>
      <c r="AN1684">
        <v>0</v>
      </c>
      <c r="AO1684">
        <v>0</v>
      </c>
      <c r="AP1684">
        <v>0</v>
      </c>
      <c r="AQ1684">
        <v>0</v>
      </c>
      <c r="AR1684">
        <v>0</v>
      </c>
      <c r="AS1684">
        <v>0</v>
      </c>
      <c r="AT1684">
        <v>0</v>
      </c>
      <c r="AU1684">
        <v>1</v>
      </c>
      <c r="AV1684">
        <v>2</v>
      </c>
      <c r="AW1684">
        <v>0</v>
      </c>
      <c r="AX1684">
        <v>0</v>
      </c>
      <c r="AY1684">
        <v>0</v>
      </c>
      <c r="AZ1684">
        <v>0</v>
      </c>
      <c r="BA1684">
        <v>0</v>
      </c>
      <c r="BB1684">
        <v>0</v>
      </c>
      <c r="BC1684">
        <v>0</v>
      </c>
      <c r="BD1684">
        <v>0</v>
      </c>
      <c r="BE1684">
        <v>0</v>
      </c>
      <c r="BF1684">
        <v>2</v>
      </c>
      <c r="BG1684">
        <v>0</v>
      </c>
      <c r="BH1684">
        <v>0</v>
      </c>
      <c r="BI1684">
        <v>0</v>
      </c>
      <c r="BJ1684">
        <v>0</v>
      </c>
      <c r="BK1684">
        <v>0</v>
      </c>
      <c r="BL1684">
        <v>0</v>
      </c>
      <c r="BM1684">
        <v>0</v>
      </c>
      <c r="BN1684">
        <v>0</v>
      </c>
      <c r="BO1684">
        <v>0</v>
      </c>
      <c r="BP1684">
        <v>0</v>
      </c>
      <c r="BQ1684">
        <v>0</v>
      </c>
      <c r="BR1684">
        <v>2</v>
      </c>
      <c r="BS1684">
        <v>394</v>
      </c>
      <c r="BT1684">
        <v>5.0761419999999996E-3</v>
      </c>
      <c r="BU1684" s="1">
        <v>0.61</v>
      </c>
      <c r="BV1684" s="5">
        <f>IFERROR($BF1684/($AL1684+$R1684), "No Votes")</f>
        <v>0.4</v>
      </c>
      <c r="BW1684" s="5">
        <f>IFERROR($BA1684/($AG1684+$M1684), "No Votes")</f>
        <v>0</v>
      </c>
      <c r="BY1684" s="5" t="s">
        <v>2086</v>
      </c>
      <c r="BZ1684" s="5" t="s">
        <v>2088</v>
      </c>
      <c r="CA1684" s="28" t="str">
        <f>IF(Table1[[#This Row],[Party]]="Labour","Conservative","Labour")</f>
        <v>Labour</v>
      </c>
      <c r="CB1684" s="28" cm="1">
        <f t="array" ref="CB16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684" s="28" cm="1">
        <f t="array" ref="CC16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319</v>
      </c>
      <c r="CD1684" s="28">
        <f>IF(TRIM(Table1[[#This Row],[Party]])="Labour",Table1[[#This Row],[Conservative_Aye]],Table1[[#This Row],[Labour_Aye]])</f>
        <v>2</v>
      </c>
      <c r="CE1684" s="28">
        <f>IF(TRIM(Table1[[#This Row],[Party]])="Labour",Table1[[#This Row],[Conservative_No]],Table1[[#This Row],[Labour_No]])</f>
        <v>3</v>
      </c>
      <c r="CF1684" s="36">
        <f>IF(Table1[[#This Row],[Gov_Aye]]+Table1[[#This Row],[Gov_No]]=0,"",Table1[[#This Row],[Gov_Aye]]/(Table1[[#This Row],[Gov_Aye]]+Table1[[#This Row],[Gov_No]]))</f>
        <v>0</v>
      </c>
      <c r="CG1684" s="36">
        <f>IF(Table1[[#This Row],[Opp_Aye]]+Table1[[#This Row],[Opp_No]]=0,"",Table1[[#This Row],[Opp_Aye]]/(Table1[[#This Row],[Opp_Aye]]+Table1[[#This Row],[Opp_No]]))</f>
        <v>0.4</v>
      </c>
      <c r="CH1684" s="36">
        <f>IF(OR(Table1[[#This Row],[Gov_Share]]="",Table1[[#This Row],[Opp_Share]]=""),"",ABS(Table1[[#This Row],[Gov_Share]]-Table1[[#This Row],[Opp_Share]]))</f>
        <v>0.4</v>
      </c>
      <c r="CI1684" s="36">
        <f>IF(Table1[[#This Row],[Gov_Aye]]+Table1[[#This Row],[Gov_No]]=0,"",ABS(Table1[[#This Row],[Gov_Aye]]-Table1[[#This Row],[Gov_No]])/(Table1[[#This Row],[Gov_Aye]]+Table1[[#This Row],[Gov_No]]))</f>
        <v>1</v>
      </c>
      <c r="CJ1684" s="36">
        <f>IF(Table1[[#This Row],[Opp_Aye]]+Table1[[#This Row],[Opp_No]]=0,"",ABS(Table1[[#This Row],[Opp_Aye]]-Table1[[#This Row],[Opp_No]])/(Table1[[#This Row],[Opp_Aye]]+Table1[[#This Row],[Opp_No]]))</f>
        <v>0.2</v>
      </c>
      <c r="CK16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0.4</v>
      </c>
    </row>
    <row r="1685" spans="1:89" ht="29.5" hidden="1" x14ac:dyDescent="0.75">
      <c r="A1685">
        <v>682</v>
      </c>
      <c r="B1685" s="17">
        <v>43564</v>
      </c>
      <c r="C1685" s="18">
        <v>0.71666666666666667</v>
      </c>
      <c r="D1685">
        <v>413</v>
      </c>
      <c r="E1685" s="20" t="s">
        <v>77</v>
      </c>
      <c r="F1685" t="s">
        <v>2063</v>
      </c>
      <c r="G1685" t="s">
        <v>2073</v>
      </c>
      <c r="H1685">
        <v>420</v>
      </c>
      <c r="I1685">
        <v>110</v>
      </c>
      <c r="J1685">
        <v>0</v>
      </c>
      <c r="K1685">
        <v>0</v>
      </c>
      <c r="L1685">
        <v>0</v>
      </c>
      <c r="M1685" s="3">
        <v>131</v>
      </c>
      <c r="N1685">
        <v>0</v>
      </c>
      <c r="O1685">
        <v>0</v>
      </c>
      <c r="P1685">
        <v>1</v>
      </c>
      <c r="Q1685">
        <v>17</v>
      </c>
      <c r="R1685" s="4">
        <v>223</v>
      </c>
      <c r="S1685">
        <v>11</v>
      </c>
      <c r="T1685">
        <v>4</v>
      </c>
      <c r="U1685">
        <v>0</v>
      </c>
      <c r="V1685">
        <v>33</v>
      </c>
      <c r="W1685">
        <v>0</v>
      </c>
      <c r="X1685">
        <v>0</v>
      </c>
      <c r="Y1685">
        <v>0</v>
      </c>
      <c r="Z1685">
        <v>0</v>
      </c>
      <c r="AA1685">
        <v>0</v>
      </c>
      <c r="AB1685">
        <v>0</v>
      </c>
      <c r="AC1685">
        <v>0</v>
      </c>
      <c r="AD1685">
        <v>0</v>
      </c>
      <c r="AE1685">
        <v>0</v>
      </c>
      <c r="AF1685">
        <v>0</v>
      </c>
      <c r="AG1685" s="3">
        <v>97</v>
      </c>
      <c r="AH1685">
        <v>9</v>
      </c>
      <c r="AI1685">
        <v>0</v>
      </c>
      <c r="AJ1685">
        <v>0</v>
      </c>
      <c r="AK1685">
        <v>1</v>
      </c>
      <c r="AL1685" s="4">
        <v>3</v>
      </c>
      <c r="AM1685">
        <v>0</v>
      </c>
      <c r="AN1685">
        <v>0</v>
      </c>
      <c r="AO1685">
        <v>0</v>
      </c>
      <c r="AP1685">
        <v>0</v>
      </c>
      <c r="AQ1685">
        <v>0</v>
      </c>
      <c r="AR1685">
        <v>0</v>
      </c>
      <c r="AS1685">
        <v>0</v>
      </c>
      <c r="AT1685">
        <v>0</v>
      </c>
      <c r="AU1685">
        <v>0</v>
      </c>
      <c r="AV1685">
        <v>0</v>
      </c>
      <c r="AW1685">
        <v>0</v>
      </c>
      <c r="AX1685">
        <v>0</v>
      </c>
      <c r="AY1685">
        <v>0</v>
      </c>
      <c r="AZ1685">
        <v>0</v>
      </c>
      <c r="BA1685" s="3">
        <v>97</v>
      </c>
      <c r="BB1685">
        <v>0</v>
      </c>
      <c r="BC1685">
        <v>0</v>
      </c>
      <c r="BD1685">
        <v>0</v>
      </c>
      <c r="BE1685">
        <v>1</v>
      </c>
      <c r="BF1685" s="4">
        <v>3</v>
      </c>
      <c r="BG1685">
        <v>0</v>
      </c>
      <c r="BH1685">
        <v>0</v>
      </c>
      <c r="BI1685">
        <v>0</v>
      </c>
      <c r="BJ1685">
        <v>0</v>
      </c>
      <c r="BK1685">
        <v>0</v>
      </c>
      <c r="BL1685">
        <v>0</v>
      </c>
      <c r="BM1685">
        <v>0</v>
      </c>
      <c r="BN1685">
        <v>0</v>
      </c>
      <c r="BO1685">
        <v>0</v>
      </c>
      <c r="BP1685">
        <v>0</v>
      </c>
      <c r="BQ1685">
        <v>0</v>
      </c>
      <c r="BR1685">
        <v>101</v>
      </c>
      <c r="BS1685">
        <v>530</v>
      </c>
      <c r="BT1685">
        <v>0.19</v>
      </c>
      <c r="BU1685" s="1">
        <v>0.82</v>
      </c>
      <c r="BV1685" s="5">
        <f>IFERROR($BF1685/($AL1685+$R1685), "No Votes")</f>
        <v>1.3274336283185841E-2</v>
      </c>
      <c r="BW1685" s="5">
        <f>IFERROR($BA1685/($AG1685+$M1685), "No Votes")</f>
        <v>0.42543859649122806</v>
      </c>
      <c r="BX1685" t="s">
        <v>2156</v>
      </c>
      <c r="BY1685" s="5" t="s">
        <v>2086</v>
      </c>
      <c r="BZ1685" s="5" t="s">
        <v>2088</v>
      </c>
      <c r="CA1685" s="28" t="str">
        <f>IF(Table1[[#This Row],[Party]]="Labour","Conservative","Labour")</f>
        <v>Labour</v>
      </c>
      <c r="CB1685" s="28" cm="1">
        <f t="array" ref="CB16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131</v>
      </c>
      <c r="CC1685" s="28" cm="1">
        <f t="array" ref="CC16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97</v>
      </c>
      <c r="CD1685" s="28">
        <f>IF(TRIM(Table1[[#This Row],[Party]])="Labour",Table1[[#This Row],[Conservative_Aye]],Table1[[#This Row],[Labour_Aye]])</f>
        <v>223</v>
      </c>
      <c r="CE1685" s="28">
        <f>IF(TRIM(Table1[[#This Row],[Party]])="Labour",Table1[[#This Row],[Conservative_No]],Table1[[#This Row],[Labour_No]])</f>
        <v>3</v>
      </c>
      <c r="CF1685" s="36">
        <f>IF(Table1[[#This Row],[Gov_Aye]]+Table1[[#This Row],[Gov_No]]=0,"",Table1[[#This Row],[Gov_Aye]]/(Table1[[#This Row],[Gov_Aye]]+Table1[[#This Row],[Gov_No]]))</f>
        <v>0.57456140350877194</v>
      </c>
      <c r="CG1685" s="36">
        <f>IF(Table1[[#This Row],[Opp_Aye]]+Table1[[#This Row],[Opp_No]]=0,"",Table1[[#This Row],[Opp_Aye]]/(Table1[[#This Row],[Opp_Aye]]+Table1[[#This Row],[Opp_No]]))</f>
        <v>0.98672566371681414</v>
      </c>
      <c r="CH1685" s="36">
        <f>IF(OR(Table1[[#This Row],[Gov_Share]]="",Table1[[#This Row],[Opp_Share]]=""),"",ABS(Table1[[#This Row],[Gov_Share]]-Table1[[#This Row],[Opp_Share]]))</f>
        <v>0.4121642602080422</v>
      </c>
      <c r="CI1685" s="36">
        <f>IF(Table1[[#This Row],[Gov_Aye]]+Table1[[#This Row],[Gov_No]]=0,"",ABS(Table1[[#This Row],[Gov_Aye]]-Table1[[#This Row],[Gov_No]])/(Table1[[#This Row],[Gov_Aye]]+Table1[[#This Row],[Gov_No]]))</f>
        <v>0.14912280701754385</v>
      </c>
      <c r="CJ1685" s="36">
        <f>IF(Table1[[#This Row],[Opp_Aye]]+Table1[[#This Row],[Opp_No]]=0,"",ABS(Table1[[#This Row],[Opp_Aye]]-Table1[[#This Row],[Opp_No]])/(Table1[[#This Row],[Opp_Aye]]+Table1[[#This Row],[Opp_No]]))</f>
        <v>0.97345132743362828</v>
      </c>
      <c r="CK16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0.39520894518948374</v>
      </c>
    </row>
    <row r="1686" spans="1:89" hidden="1" x14ac:dyDescent="0.75">
      <c r="A1686">
        <v>632</v>
      </c>
      <c r="B1686" s="17">
        <v>43538</v>
      </c>
      <c r="C1686" s="18">
        <v>0.74444444444444446</v>
      </c>
      <c r="D1686">
        <v>363</v>
      </c>
      <c r="E1686" s="20" t="s">
        <v>290</v>
      </c>
      <c r="F1686" t="s">
        <v>2003</v>
      </c>
      <c r="H1686">
        <v>302</v>
      </c>
      <c r="I1686">
        <v>318</v>
      </c>
      <c r="J1686">
        <v>0</v>
      </c>
      <c r="K1686">
        <v>0</v>
      </c>
      <c r="L1686">
        <v>0</v>
      </c>
      <c r="M1686" s="3">
        <v>1</v>
      </c>
      <c r="N1686">
        <v>0</v>
      </c>
      <c r="O1686">
        <v>0</v>
      </c>
      <c r="P1686">
        <v>1</v>
      </c>
      <c r="Q1686">
        <v>14</v>
      </c>
      <c r="R1686" s="4">
        <v>236</v>
      </c>
      <c r="S1686">
        <v>11</v>
      </c>
      <c r="T1686">
        <v>4</v>
      </c>
      <c r="U1686">
        <v>0</v>
      </c>
      <c r="V1686">
        <v>35</v>
      </c>
      <c r="W1686">
        <v>0</v>
      </c>
      <c r="X1686">
        <v>0</v>
      </c>
      <c r="Y1686">
        <v>0</v>
      </c>
      <c r="Z1686">
        <v>0</v>
      </c>
      <c r="AA1686">
        <v>0</v>
      </c>
      <c r="AB1686">
        <v>0</v>
      </c>
      <c r="AC1686">
        <v>0</v>
      </c>
      <c r="AD1686">
        <v>0</v>
      </c>
      <c r="AE1686">
        <v>0</v>
      </c>
      <c r="AF1686">
        <v>0</v>
      </c>
      <c r="AG1686" s="3">
        <v>304</v>
      </c>
      <c r="AH1686">
        <v>10</v>
      </c>
      <c r="AI1686">
        <v>0</v>
      </c>
      <c r="AJ1686">
        <v>0</v>
      </c>
      <c r="AK1686">
        <v>3</v>
      </c>
      <c r="AL1686" s="4">
        <v>1</v>
      </c>
      <c r="AM1686">
        <v>0</v>
      </c>
      <c r="AN1686">
        <v>0</v>
      </c>
      <c r="AO1686">
        <v>0</v>
      </c>
      <c r="AP1686">
        <v>0</v>
      </c>
      <c r="AQ1686">
        <v>0</v>
      </c>
      <c r="AR1686">
        <v>0</v>
      </c>
      <c r="AS1686">
        <v>0</v>
      </c>
      <c r="AT1686">
        <v>0</v>
      </c>
      <c r="AU1686">
        <v>0</v>
      </c>
      <c r="AV1686">
        <v>0</v>
      </c>
      <c r="AW1686">
        <v>0</v>
      </c>
      <c r="AX1686">
        <v>0</v>
      </c>
      <c r="AY1686">
        <v>0</v>
      </c>
      <c r="AZ1686">
        <v>0</v>
      </c>
      <c r="BA1686" s="3">
        <v>1</v>
      </c>
      <c r="BB1686">
        <v>0</v>
      </c>
      <c r="BC1686">
        <v>0</v>
      </c>
      <c r="BD1686">
        <v>0</v>
      </c>
      <c r="BE1686">
        <v>3</v>
      </c>
      <c r="BF1686" s="4">
        <v>1</v>
      </c>
      <c r="BG1686">
        <v>0</v>
      </c>
      <c r="BH1686">
        <v>0</v>
      </c>
      <c r="BI1686">
        <v>0</v>
      </c>
      <c r="BJ1686">
        <v>0</v>
      </c>
      <c r="BK1686">
        <v>0</v>
      </c>
      <c r="BL1686">
        <v>0</v>
      </c>
      <c r="BM1686">
        <v>0</v>
      </c>
      <c r="BN1686">
        <v>0</v>
      </c>
      <c r="BO1686">
        <v>0</v>
      </c>
      <c r="BP1686">
        <v>0</v>
      </c>
      <c r="BQ1686">
        <v>0</v>
      </c>
      <c r="BR1686">
        <v>5</v>
      </c>
      <c r="BS1686">
        <v>620</v>
      </c>
      <c r="BT1686">
        <v>0.01</v>
      </c>
      <c r="BU1686" s="1">
        <v>0.95</v>
      </c>
      <c r="BV1686" s="5">
        <f>IFERROR($BF1686/($AL1686+$R1686), "No Votes")</f>
        <v>4.2194092827004216E-3</v>
      </c>
      <c r="BW1686" s="5">
        <f>IFERROR($BA1686/($AG1686+$M1686), "No Votes")</f>
        <v>3.2786885245901639E-3</v>
      </c>
      <c r="BX1686" t="s">
        <v>2156</v>
      </c>
      <c r="BY1686" s="5" t="s">
        <v>2086</v>
      </c>
      <c r="BZ1686" s="5" t="s">
        <v>2088</v>
      </c>
      <c r="CA1686" s="28" t="str">
        <f>IF(Table1[[#This Row],[Party]]="Labour","Conservative","Labour")</f>
        <v>Labour</v>
      </c>
      <c r="CB1686" s="28" cm="1">
        <f t="array" ref="CB16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686" s="28" cm="1">
        <f t="array" ref="CC16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686" s="28">
        <f>IF(TRIM(Table1[[#This Row],[Party]])="Labour",Table1[[#This Row],[Conservative_Aye]],Table1[[#This Row],[Labour_Aye]])</f>
        <v>236</v>
      </c>
      <c r="CE1686" s="28">
        <f>IF(TRIM(Table1[[#This Row],[Party]])="Labour",Table1[[#This Row],[Conservative_No]],Table1[[#This Row],[Labour_No]])</f>
        <v>1</v>
      </c>
      <c r="CF1686" s="36">
        <f>IF(Table1[[#This Row],[Gov_Aye]]+Table1[[#This Row],[Gov_No]]=0,"",Table1[[#This Row],[Gov_Aye]]/(Table1[[#This Row],[Gov_Aye]]+Table1[[#This Row],[Gov_No]]))</f>
        <v>3.2786885245901639E-3</v>
      </c>
      <c r="CG1686" s="36">
        <f>IF(Table1[[#This Row],[Opp_Aye]]+Table1[[#This Row],[Opp_No]]=0,"",Table1[[#This Row],[Opp_Aye]]/(Table1[[#This Row],[Opp_Aye]]+Table1[[#This Row],[Opp_No]]))</f>
        <v>0.99578059071729963</v>
      </c>
      <c r="CH1686" s="36">
        <f>IF(OR(Table1[[#This Row],[Gov_Share]]="",Table1[[#This Row],[Opp_Share]]=""),"",ABS(Table1[[#This Row],[Gov_Share]]-Table1[[#This Row],[Opp_Share]]))</f>
        <v>0.99250190219270951</v>
      </c>
      <c r="CI1686" s="36">
        <f>IF(Table1[[#This Row],[Gov_Aye]]+Table1[[#This Row],[Gov_No]]=0,"",ABS(Table1[[#This Row],[Gov_Aye]]-Table1[[#This Row],[Gov_No]])/(Table1[[#This Row],[Gov_Aye]]+Table1[[#This Row],[Gov_No]]))</f>
        <v>0.99344262295081964</v>
      </c>
      <c r="CJ1686" s="36">
        <f>IF(Table1[[#This Row],[Opp_Aye]]+Table1[[#This Row],[Opp_No]]=0,"",ABS(Table1[[#This Row],[Opp_Aye]]-Table1[[#This Row],[Opp_No]])/(Table1[[#This Row],[Opp_Aye]]+Table1[[#This Row],[Opp_No]]))</f>
        <v>0.99156118143459915</v>
      </c>
      <c r="CK16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0.95975564558385629</v>
      </c>
    </row>
    <row r="1687" spans="1:89" ht="29.5" x14ac:dyDescent="0.75">
      <c r="A1687">
        <v>680</v>
      </c>
      <c r="B1687" s="17">
        <v>43563</v>
      </c>
      <c r="C1687" s="18">
        <v>0.9291666666666667</v>
      </c>
      <c r="D1687">
        <v>411</v>
      </c>
      <c r="E1687" s="20" t="s">
        <v>1269</v>
      </c>
      <c r="H1687">
        <v>85</v>
      </c>
      <c r="I1687">
        <v>392</v>
      </c>
      <c r="J1687">
        <v>0</v>
      </c>
      <c r="K1687">
        <v>0</v>
      </c>
      <c r="L1687">
        <v>0</v>
      </c>
      <c r="M1687" s="3">
        <v>74</v>
      </c>
      <c r="N1687">
        <v>10</v>
      </c>
      <c r="O1687">
        <v>0</v>
      </c>
      <c r="P1687">
        <v>0</v>
      </c>
      <c r="Q1687">
        <v>0</v>
      </c>
      <c r="R1687" s="4">
        <v>1</v>
      </c>
      <c r="S1687">
        <v>0</v>
      </c>
      <c r="T1687">
        <v>0</v>
      </c>
      <c r="U1687">
        <v>0</v>
      </c>
      <c r="V1687">
        <v>0</v>
      </c>
      <c r="W1687">
        <v>0</v>
      </c>
      <c r="X1687">
        <v>0</v>
      </c>
      <c r="Y1687">
        <v>0</v>
      </c>
      <c r="Z1687">
        <v>0</v>
      </c>
      <c r="AA1687">
        <v>0</v>
      </c>
      <c r="AB1687">
        <v>0</v>
      </c>
      <c r="AC1687">
        <v>0</v>
      </c>
      <c r="AD1687">
        <v>0</v>
      </c>
      <c r="AE1687">
        <v>0</v>
      </c>
      <c r="AF1687">
        <v>0</v>
      </c>
      <c r="AG1687" s="3">
        <v>112</v>
      </c>
      <c r="AH1687">
        <v>0</v>
      </c>
      <c r="AI1687">
        <v>0</v>
      </c>
      <c r="AJ1687">
        <v>1</v>
      </c>
      <c r="AK1687">
        <v>18</v>
      </c>
      <c r="AL1687" s="4">
        <v>212</v>
      </c>
      <c r="AM1687">
        <v>11</v>
      </c>
      <c r="AN1687">
        <v>4</v>
      </c>
      <c r="AO1687">
        <v>0</v>
      </c>
      <c r="AP1687">
        <v>34</v>
      </c>
      <c r="AQ1687">
        <v>0</v>
      </c>
      <c r="AR1687">
        <v>0</v>
      </c>
      <c r="AS1687">
        <v>0</v>
      </c>
      <c r="AT1687">
        <v>0</v>
      </c>
      <c r="AU1687">
        <v>0</v>
      </c>
      <c r="AV1687">
        <v>0</v>
      </c>
      <c r="AW1687">
        <v>0</v>
      </c>
      <c r="AX1687">
        <v>0</v>
      </c>
      <c r="AY1687">
        <v>0</v>
      </c>
      <c r="AZ1687">
        <v>0</v>
      </c>
      <c r="BA1687">
        <v>74</v>
      </c>
      <c r="BB1687">
        <v>0</v>
      </c>
      <c r="BC1687">
        <v>0</v>
      </c>
      <c r="BD1687">
        <v>0</v>
      </c>
      <c r="BE1687">
        <v>0</v>
      </c>
      <c r="BF1687">
        <v>1</v>
      </c>
      <c r="BG1687">
        <v>0</v>
      </c>
      <c r="BH1687">
        <v>0</v>
      </c>
      <c r="BI1687">
        <v>0</v>
      </c>
      <c r="BJ1687">
        <v>0</v>
      </c>
      <c r="BK1687">
        <v>0</v>
      </c>
      <c r="BL1687">
        <v>0</v>
      </c>
      <c r="BM1687">
        <v>0</v>
      </c>
      <c r="BN1687">
        <v>0</v>
      </c>
      <c r="BO1687">
        <v>0</v>
      </c>
      <c r="BP1687">
        <v>0</v>
      </c>
      <c r="BQ1687">
        <v>0</v>
      </c>
      <c r="BR1687">
        <v>75</v>
      </c>
      <c r="BS1687">
        <v>477</v>
      </c>
      <c r="BT1687">
        <v>0.157232704</v>
      </c>
      <c r="BU1687" s="1">
        <v>0.73</v>
      </c>
      <c r="BV1687" s="5">
        <f>IFERROR($BF1687/($AL1687+$R1687), "No Votes")</f>
        <v>4.6948356807511738E-3</v>
      </c>
      <c r="BW1687" s="5">
        <f>IFERROR($BA1687/($AG1687+$M1687), "No Votes")</f>
        <v>0.39784946236559138</v>
      </c>
      <c r="BX1687" t="s">
        <v>2157</v>
      </c>
      <c r="BY1687" s="5" t="s">
        <v>2086</v>
      </c>
      <c r="BZ1687" s="5" t="s">
        <v>2088</v>
      </c>
      <c r="CA1687" s="28" t="str">
        <f>IF(Table1[[#This Row],[Party]]="Labour","Conservative","Labour")</f>
        <v>Labour</v>
      </c>
      <c r="CB1687" s="28" cm="1">
        <f t="array" ref="CB16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74</v>
      </c>
      <c r="CC1687" s="28" cm="1">
        <f t="array" ref="CC16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112</v>
      </c>
      <c r="CD1687" s="28">
        <f>IF(TRIM(Table1[[#This Row],[Party]])="Labour",Table1[[#This Row],[Conservative_Aye]],Table1[[#This Row],[Labour_Aye]])</f>
        <v>1</v>
      </c>
      <c r="CE1687" s="28">
        <f>IF(TRIM(Table1[[#This Row],[Party]])="Labour",Table1[[#This Row],[Conservative_No]],Table1[[#This Row],[Labour_No]])</f>
        <v>212</v>
      </c>
      <c r="CF1687" s="36">
        <f>IF(Table1[[#This Row],[Gov_Aye]]+Table1[[#This Row],[Gov_No]]=0,"",Table1[[#This Row],[Gov_Aye]]/(Table1[[#This Row],[Gov_Aye]]+Table1[[#This Row],[Gov_No]]))</f>
        <v>0.39784946236559138</v>
      </c>
      <c r="CG1687" s="36">
        <f>IF(Table1[[#This Row],[Opp_Aye]]+Table1[[#This Row],[Opp_No]]=0,"",Table1[[#This Row],[Opp_Aye]]/(Table1[[#This Row],[Opp_Aye]]+Table1[[#This Row],[Opp_No]]))</f>
        <v>4.6948356807511738E-3</v>
      </c>
      <c r="CH1687" s="36">
        <f>IF(OR(Table1[[#This Row],[Gov_Share]]="",Table1[[#This Row],[Opp_Share]]=""),"",ABS(Table1[[#This Row],[Gov_Share]]-Table1[[#This Row],[Opp_Share]]))</f>
        <v>0.39315462668484019</v>
      </c>
      <c r="CI1687" s="36">
        <f>IF(Table1[[#This Row],[Gov_Aye]]+Table1[[#This Row],[Gov_No]]=0,"",ABS(Table1[[#This Row],[Gov_Aye]]-Table1[[#This Row],[Gov_No]])/(Table1[[#This Row],[Gov_Aye]]+Table1[[#This Row],[Gov_No]]))</f>
        <v>0.20430107526881722</v>
      </c>
      <c r="CJ1687" s="36">
        <f>IF(Table1[[#This Row],[Opp_Aye]]+Table1[[#This Row],[Opp_No]]=0,"",ABS(Table1[[#This Row],[Opp_Aye]]-Table1[[#This Row],[Opp_No]])/(Table1[[#This Row],[Opp_Aye]]+Table1[[#This Row],[Opp_No]]))</f>
        <v>0.99061032863849763</v>
      </c>
      <c r="CK16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0.37269070829640738</v>
      </c>
    </row>
    <row r="1688" spans="1:89" ht="29.5" x14ac:dyDescent="0.75">
      <c r="A1688">
        <v>699</v>
      </c>
      <c r="B1688" s="17">
        <v>43655</v>
      </c>
      <c r="C1688" s="18">
        <v>0.70625000000000004</v>
      </c>
      <c r="D1688">
        <v>427</v>
      </c>
      <c r="E1688" s="20" t="s">
        <v>1396</v>
      </c>
      <c r="H1688">
        <v>383</v>
      </c>
      <c r="I1688">
        <v>73</v>
      </c>
      <c r="J1688">
        <v>0</v>
      </c>
      <c r="K1688">
        <v>0</v>
      </c>
      <c r="L1688">
        <v>0</v>
      </c>
      <c r="M1688" s="3">
        <v>105</v>
      </c>
      <c r="N1688">
        <v>0</v>
      </c>
      <c r="O1688">
        <v>0</v>
      </c>
      <c r="P1688">
        <v>1</v>
      </c>
      <c r="Q1688">
        <v>12</v>
      </c>
      <c r="R1688" s="4">
        <v>222</v>
      </c>
      <c r="S1688">
        <v>10</v>
      </c>
      <c r="T1688">
        <v>4</v>
      </c>
      <c r="U1688">
        <v>0</v>
      </c>
      <c r="V1688">
        <v>25</v>
      </c>
      <c r="W1688">
        <v>0</v>
      </c>
      <c r="X1688">
        <v>4</v>
      </c>
      <c r="Y1688">
        <v>0</v>
      </c>
      <c r="Z1688">
        <v>0</v>
      </c>
      <c r="AA1688">
        <v>0</v>
      </c>
      <c r="AB1688">
        <v>0</v>
      </c>
      <c r="AC1688">
        <v>0</v>
      </c>
      <c r="AD1688">
        <v>0</v>
      </c>
      <c r="AE1688">
        <v>0</v>
      </c>
      <c r="AF1688">
        <v>0</v>
      </c>
      <c r="AG1688" s="3">
        <v>65</v>
      </c>
      <c r="AH1688">
        <v>8</v>
      </c>
      <c r="AI1688">
        <v>0</v>
      </c>
      <c r="AJ1688">
        <v>0</v>
      </c>
      <c r="AK1688">
        <v>0</v>
      </c>
      <c r="AL1688" s="4">
        <v>0</v>
      </c>
      <c r="AM1688">
        <v>0</v>
      </c>
      <c r="AN1688">
        <v>0</v>
      </c>
      <c r="AO1688">
        <v>0</v>
      </c>
      <c r="AP1688">
        <v>0</v>
      </c>
      <c r="AQ1688">
        <v>0</v>
      </c>
      <c r="AR1688">
        <v>0</v>
      </c>
      <c r="AS1688">
        <v>0</v>
      </c>
      <c r="AT1688">
        <v>0</v>
      </c>
      <c r="AU1688">
        <v>0</v>
      </c>
      <c r="AV1688">
        <v>0</v>
      </c>
      <c r="AW1688">
        <v>0</v>
      </c>
      <c r="AX1688">
        <v>0</v>
      </c>
      <c r="AY1688">
        <v>0</v>
      </c>
      <c r="AZ1688">
        <v>0</v>
      </c>
      <c r="BA1688">
        <v>65</v>
      </c>
      <c r="BB1688">
        <v>0</v>
      </c>
      <c r="BC1688">
        <v>0</v>
      </c>
      <c r="BD1688">
        <v>0</v>
      </c>
      <c r="BE1688">
        <v>0</v>
      </c>
      <c r="BF1688">
        <v>0</v>
      </c>
      <c r="BG1688">
        <v>0</v>
      </c>
      <c r="BH1688">
        <v>0</v>
      </c>
      <c r="BI1688">
        <v>0</v>
      </c>
      <c r="BJ1688">
        <v>0</v>
      </c>
      <c r="BK1688">
        <v>0</v>
      </c>
      <c r="BL1688">
        <v>0</v>
      </c>
      <c r="BM1688">
        <v>0</v>
      </c>
      <c r="BN1688">
        <v>0</v>
      </c>
      <c r="BO1688">
        <v>0</v>
      </c>
      <c r="BP1688">
        <v>0</v>
      </c>
      <c r="BQ1688">
        <v>0</v>
      </c>
      <c r="BR1688">
        <v>65</v>
      </c>
      <c r="BS1688">
        <v>456</v>
      </c>
      <c r="BT1688">
        <v>0.14254385999999999</v>
      </c>
      <c r="BU1688" s="1">
        <v>0.7</v>
      </c>
      <c r="BV1688" s="5">
        <f>IFERROR($BF1688/($AL1688+$R1688), "No Votes")</f>
        <v>0</v>
      </c>
      <c r="BW1688" s="5">
        <f>IFERROR($BA1688/($AG1688+$M1688), "No Votes")</f>
        <v>0.38235294117647056</v>
      </c>
      <c r="BX1688" t="s">
        <v>2157</v>
      </c>
      <c r="BY1688" s="5" t="s">
        <v>2086</v>
      </c>
      <c r="BZ1688" s="5" t="s">
        <v>2088</v>
      </c>
      <c r="CA1688" s="28" t="str">
        <f>IF(Table1[[#This Row],[Party]]="Labour","Conservative","Labour")</f>
        <v>Labour</v>
      </c>
      <c r="CB1688" s="28" cm="1">
        <f t="array" ref="CB16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105</v>
      </c>
      <c r="CC1688" s="28" cm="1">
        <f t="array" ref="CC16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65</v>
      </c>
      <c r="CD1688" s="28">
        <f>IF(TRIM(Table1[[#This Row],[Party]])="Labour",Table1[[#This Row],[Conservative_Aye]],Table1[[#This Row],[Labour_Aye]])</f>
        <v>222</v>
      </c>
      <c r="CE1688" s="28">
        <f>IF(TRIM(Table1[[#This Row],[Party]])="Labour",Table1[[#This Row],[Conservative_No]],Table1[[#This Row],[Labour_No]])</f>
        <v>0</v>
      </c>
      <c r="CF1688" s="36">
        <f>IF(Table1[[#This Row],[Gov_Aye]]+Table1[[#This Row],[Gov_No]]=0,"",Table1[[#This Row],[Gov_Aye]]/(Table1[[#This Row],[Gov_Aye]]+Table1[[#This Row],[Gov_No]]))</f>
        <v>0.61764705882352944</v>
      </c>
      <c r="CG1688" s="36">
        <f>IF(Table1[[#This Row],[Opp_Aye]]+Table1[[#This Row],[Opp_No]]=0,"",Table1[[#This Row],[Opp_Aye]]/(Table1[[#This Row],[Opp_Aye]]+Table1[[#This Row],[Opp_No]]))</f>
        <v>1</v>
      </c>
      <c r="CH1688" s="36">
        <f>IF(OR(Table1[[#This Row],[Gov_Share]]="",Table1[[#This Row],[Opp_Share]]=""),"",ABS(Table1[[#This Row],[Gov_Share]]-Table1[[#This Row],[Opp_Share]]))</f>
        <v>0.38235294117647056</v>
      </c>
      <c r="CI1688" s="36">
        <f>IF(Table1[[#This Row],[Gov_Aye]]+Table1[[#This Row],[Gov_No]]=0,"",ABS(Table1[[#This Row],[Gov_Aye]]-Table1[[#This Row],[Gov_No]])/(Table1[[#This Row],[Gov_Aye]]+Table1[[#This Row],[Gov_No]]))</f>
        <v>0.23529411764705882</v>
      </c>
      <c r="CJ1688" s="36">
        <f>IF(Table1[[#This Row],[Opp_Aye]]+Table1[[#This Row],[Opp_No]]=0,"",ABS(Table1[[#This Row],[Opp_Aye]]-Table1[[#This Row],[Opp_No]])/(Table1[[#This Row],[Opp_Aye]]+Table1[[#This Row],[Opp_No]]))</f>
        <v>1</v>
      </c>
      <c r="CK16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0.36197791646663463</v>
      </c>
    </row>
    <row r="1689" spans="1:89" ht="29.5" hidden="1" x14ac:dyDescent="0.75">
      <c r="A1689" s="2">
        <v>663</v>
      </c>
      <c r="B1689" s="15">
        <v>43551</v>
      </c>
      <c r="C1689" s="16">
        <v>0.87430555555555556</v>
      </c>
      <c r="D1689" s="2">
        <v>394</v>
      </c>
      <c r="E1689" s="19" t="s">
        <v>80</v>
      </c>
      <c r="F1689" s="2" t="s">
        <v>2062</v>
      </c>
      <c r="G1689" s="2" t="s">
        <v>2073</v>
      </c>
      <c r="H1689" s="2">
        <v>441</v>
      </c>
      <c r="I1689" s="2">
        <v>105</v>
      </c>
      <c r="J1689" s="2">
        <v>0</v>
      </c>
      <c r="K1689" s="2">
        <v>0</v>
      </c>
      <c r="L1689" s="2">
        <v>0</v>
      </c>
      <c r="M1689" s="3">
        <v>150</v>
      </c>
      <c r="N1689" s="2">
        <v>0</v>
      </c>
      <c r="O1689" s="2">
        <v>0</v>
      </c>
      <c r="P1689" s="2">
        <v>1</v>
      </c>
      <c r="Q1689" s="2">
        <v>10</v>
      </c>
      <c r="R1689" s="4">
        <v>230</v>
      </c>
      <c r="S1689" s="2">
        <v>11</v>
      </c>
      <c r="T1689" s="2">
        <v>4</v>
      </c>
      <c r="U1689" s="2">
        <v>0</v>
      </c>
      <c r="V1689" s="2">
        <v>34</v>
      </c>
      <c r="W1689" s="2">
        <v>0</v>
      </c>
      <c r="X1689" s="2">
        <v>0</v>
      </c>
      <c r="Y1689" s="2">
        <v>0</v>
      </c>
      <c r="Z1689" s="2">
        <v>0</v>
      </c>
      <c r="AA1689" s="2">
        <v>0</v>
      </c>
      <c r="AB1689" s="2">
        <v>0</v>
      </c>
      <c r="AC1689" s="2">
        <v>0</v>
      </c>
      <c r="AD1689" s="2">
        <v>0</v>
      </c>
      <c r="AE1689" s="2">
        <v>0</v>
      </c>
      <c r="AF1689" s="2">
        <v>0</v>
      </c>
      <c r="AG1689" s="3">
        <v>93</v>
      </c>
      <c r="AH1689" s="2">
        <v>10</v>
      </c>
      <c r="AI1689" s="2">
        <v>0</v>
      </c>
      <c r="AJ1689" s="2">
        <v>0</v>
      </c>
      <c r="AK1689" s="2">
        <v>0</v>
      </c>
      <c r="AL1689" s="4">
        <v>2</v>
      </c>
      <c r="AM1689" s="2">
        <v>0</v>
      </c>
      <c r="AN1689" s="2">
        <v>0</v>
      </c>
      <c r="AO1689" s="2">
        <v>0</v>
      </c>
      <c r="AP1689" s="2">
        <v>0</v>
      </c>
      <c r="AQ1689" s="2">
        <v>0</v>
      </c>
      <c r="AR1689" s="2">
        <v>0</v>
      </c>
      <c r="AS1689" s="2">
        <v>0</v>
      </c>
      <c r="AT1689" s="2">
        <v>0</v>
      </c>
      <c r="AU1689" s="2">
        <v>0</v>
      </c>
      <c r="AV1689" s="2">
        <v>0</v>
      </c>
      <c r="AW1689" s="2">
        <v>0</v>
      </c>
      <c r="AX1689" s="2">
        <v>0</v>
      </c>
      <c r="AY1689" s="2">
        <v>0</v>
      </c>
      <c r="AZ1689" s="2">
        <v>0</v>
      </c>
      <c r="BA1689" s="44">
        <v>93</v>
      </c>
      <c r="BB1689" s="2">
        <v>0</v>
      </c>
      <c r="BC1689" s="2">
        <v>0</v>
      </c>
      <c r="BD1689" s="2">
        <v>0</v>
      </c>
      <c r="BE1689" s="2">
        <v>0</v>
      </c>
      <c r="BF1689" s="45">
        <v>2</v>
      </c>
      <c r="BG1689" s="2">
        <v>0</v>
      </c>
      <c r="BH1689" s="2">
        <v>0</v>
      </c>
      <c r="BI1689" s="2">
        <v>0</v>
      </c>
      <c r="BJ1689" s="2">
        <v>0</v>
      </c>
      <c r="BK1689" s="2">
        <v>0</v>
      </c>
      <c r="BL1689" s="2">
        <v>0</v>
      </c>
      <c r="BM1689" s="2">
        <v>0</v>
      </c>
      <c r="BN1689" s="2">
        <v>0</v>
      </c>
      <c r="BO1689" s="2">
        <v>0</v>
      </c>
      <c r="BP1689" s="2">
        <v>0</v>
      </c>
      <c r="BQ1689" s="2">
        <v>0</v>
      </c>
      <c r="BR1689" s="2">
        <v>95</v>
      </c>
      <c r="BS1689" s="2">
        <v>545</v>
      </c>
      <c r="BT1689" s="2">
        <v>0.17</v>
      </c>
      <c r="BU1689" s="5">
        <v>0.84</v>
      </c>
      <c r="BV1689" s="5">
        <f>IFERROR($BF1689/($AL1689+$R1689), "No Votes")</f>
        <v>8.6206896551724137E-3</v>
      </c>
      <c r="BW1689" s="5">
        <f>IFERROR($BA1689/($AG1689+$M1689), "No Votes")</f>
        <v>0.38271604938271603</v>
      </c>
      <c r="BX1689" t="s">
        <v>2156</v>
      </c>
      <c r="BY1689" s="5" t="s">
        <v>2086</v>
      </c>
      <c r="BZ1689" s="5" t="s">
        <v>2088</v>
      </c>
      <c r="CA1689" s="28" t="str">
        <f>IF(Table1[[#This Row],[Party]]="Labour","Conservative","Labour")</f>
        <v>Labour</v>
      </c>
      <c r="CB1689" s="28" cm="1">
        <f t="array" ref="CB16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150</v>
      </c>
      <c r="CC1689" s="28" cm="1">
        <f t="array" ref="CC16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93</v>
      </c>
      <c r="CD1689" s="28">
        <f>IF(TRIM(Table1[[#This Row],[Party]])="Labour",Table1[[#This Row],[Conservative_Aye]],Table1[[#This Row],[Labour_Aye]])</f>
        <v>230</v>
      </c>
      <c r="CE1689" s="28">
        <f>IF(TRIM(Table1[[#This Row],[Party]])="Labour",Table1[[#This Row],[Conservative_No]],Table1[[#This Row],[Labour_No]])</f>
        <v>2</v>
      </c>
      <c r="CF1689" s="36">
        <f>IF(Table1[[#This Row],[Gov_Aye]]+Table1[[#This Row],[Gov_No]]=0,"",Table1[[#This Row],[Gov_Aye]]/(Table1[[#This Row],[Gov_Aye]]+Table1[[#This Row],[Gov_No]]))</f>
        <v>0.61728395061728392</v>
      </c>
      <c r="CG1689" s="36">
        <f>IF(Table1[[#This Row],[Opp_Aye]]+Table1[[#This Row],[Opp_No]]=0,"",Table1[[#This Row],[Opp_Aye]]/(Table1[[#This Row],[Opp_Aye]]+Table1[[#This Row],[Opp_No]]))</f>
        <v>0.99137931034482762</v>
      </c>
      <c r="CH1689" s="36">
        <f>IF(OR(Table1[[#This Row],[Gov_Share]]="",Table1[[#This Row],[Opp_Share]]=""),"",ABS(Table1[[#This Row],[Gov_Share]]-Table1[[#This Row],[Opp_Share]]))</f>
        <v>0.37409535972754371</v>
      </c>
      <c r="CI1689" s="36">
        <f>IF(Table1[[#This Row],[Gov_Aye]]+Table1[[#This Row],[Gov_No]]=0,"",ABS(Table1[[#This Row],[Gov_Aye]]-Table1[[#This Row],[Gov_No]])/(Table1[[#This Row],[Gov_Aye]]+Table1[[#This Row],[Gov_No]]))</f>
        <v>0.23456790123456789</v>
      </c>
      <c r="CJ1689" s="36">
        <f>IF(Table1[[#This Row],[Opp_Aye]]+Table1[[#This Row],[Opp_No]]=0,"",ABS(Table1[[#This Row],[Opp_Aye]]-Table1[[#This Row],[Opp_No]])/(Table1[[#This Row],[Opp_Aye]]+Table1[[#This Row],[Opp_No]]))</f>
        <v>0.98275862068965514</v>
      </c>
      <c r="CK16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0.35932858232820902</v>
      </c>
    </row>
    <row r="1690" spans="1:89" ht="29.5" x14ac:dyDescent="0.75">
      <c r="A1690" s="2">
        <v>681</v>
      </c>
      <c r="B1690" s="15">
        <v>43563</v>
      </c>
      <c r="C1690" s="16">
        <v>0.94097222222222221</v>
      </c>
      <c r="D1690" s="2">
        <v>412</v>
      </c>
      <c r="E1690" s="19" t="s">
        <v>1309</v>
      </c>
      <c r="F1690" s="2"/>
      <c r="G1690" s="2"/>
      <c r="H1690" s="2">
        <v>390</v>
      </c>
      <c r="I1690" s="2">
        <v>81</v>
      </c>
      <c r="J1690" s="2">
        <v>0</v>
      </c>
      <c r="K1690" s="2">
        <v>0</v>
      </c>
      <c r="L1690" s="2">
        <v>0</v>
      </c>
      <c r="M1690" s="3">
        <v>114</v>
      </c>
      <c r="N1690" s="2">
        <v>0</v>
      </c>
      <c r="O1690" s="2">
        <v>0</v>
      </c>
      <c r="P1690" s="2">
        <v>1</v>
      </c>
      <c r="Q1690" s="2">
        <v>18</v>
      </c>
      <c r="R1690" s="4">
        <v>208</v>
      </c>
      <c r="S1690" s="2">
        <v>11</v>
      </c>
      <c r="T1690" s="2">
        <v>4</v>
      </c>
      <c r="U1690" s="2">
        <v>0</v>
      </c>
      <c r="V1690" s="2">
        <v>34</v>
      </c>
      <c r="W1690" s="2">
        <v>0</v>
      </c>
      <c r="X1690" s="2">
        <v>0</v>
      </c>
      <c r="Y1690" s="2">
        <v>0</v>
      </c>
      <c r="Z1690" s="2">
        <v>0</v>
      </c>
      <c r="AA1690" s="2">
        <v>0</v>
      </c>
      <c r="AB1690" s="2">
        <v>0</v>
      </c>
      <c r="AC1690" s="2">
        <v>0</v>
      </c>
      <c r="AD1690" s="2">
        <v>0</v>
      </c>
      <c r="AE1690" s="2">
        <v>0</v>
      </c>
      <c r="AF1690" s="2">
        <v>0</v>
      </c>
      <c r="AG1690" s="3">
        <v>71</v>
      </c>
      <c r="AH1690" s="2">
        <v>9</v>
      </c>
      <c r="AI1690" s="2">
        <v>0</v>
      </c>
      <c r="AJ1690" s="2">
        <v>0</v>
      </c>
      <c r="AK1690" s="2">
        <v>0</v>
      </c>
      <c r="AL1690" s="4">
        <v>1</v>
      </c>
      <c r="AM1690" s="2">
        <v>0</v>
      </c>
      <c r="AN1690" s="2">
        <v>0</v>
      </c>
      <c r="AO1690" s="2">
        <v>0</v>
      </c>
      <c r="AP1690" s="2">
        <v>0</v>
      </c>
      <c r="AQ1690" s="2">
        <v>0</v>
      </c>
      <c r="AR1690" s="2">
        <v>0</v>
      </c>
      <c r="AS1690" s="2">
        <v>0</v>
      </c>
      <c r="AT1690" s="2">
        <v>0</v>
      </c>
      <c r="AU1690" s="2">
        <v>0</v>
      </c>
      <c r="AV1690" s="2">
        <v>0</v>
      </c>
      <c r="AW1690" s="2">
        <v>0</v>
      </c>
      <c r="AX1690" s="2">
        <v>0</v>
      </c>
      <c r="AY1690" s="2">
        <v>0</v>
      </c>
      <c r="AZ1690" s="2">
        <v>0</v>
      </c>
      <c r="BA1690" s="2">
        <v>71</v>
      </c>
      <c r="BB1690" s="2">
        <v>0</v>
      </c>
      <c r="BC1690" s="2">
        <v>0</v>
      </c>
      <c r="BD1690" s="2">
        <v>0</v>
      </c>
      <c r="BE1690" s="2">
        <v>0</v>
      </c>
      <c r="BF1690" s="2">
        <v>1</v>
      </c>
      <c r="BG1690" s="2">
        <v>0</v>
      </c>
      <c r="BH1690" s="2">
        <v>0</v>
      </c>
      <c r="BI1690" s="2">
        <v>0</v>
      </c>
      <c r="BJ1690" s="2">
        <v>0</v>
      </c>
      <c r="BK1690" s="2">
        <v>0</v>
      </c>
      <c r="BL1690" s="2">
        <v>0</v>
      </c>
      <c r="BM1690" s="2">
        <v>0</v>
      </c>
      <c r="BN1690" s="2">
        <v>0</v>
      </c>
      <c r="BO1690" s="2">
        <v>0</v>
      </c>
      <c r="BP1690" s="2">
        <v>0</v>
      </c>
      <c r="BQ1690" s="2">
        <v>0</v>
      </c>
      <c r="BR1690" s="2">
        <v>72</v>
      </c>
      <c r="BS1690" s="2">
        <v>471</v>
      </c>
      <c r="BT1690" s="2">
        <v>0.15286624200000001</v>
      </c>
      <c r="BU1690" s="5">
        <v>0.72</v>
      </c>
      <c r="BV1690" s="5">
        <f>IFERROR($BF1690/($AL1690+$R1690), "No Votes")</f>
        <v>4.7846889952153108E-3</v>
      </c>
      <c r="BW1690" s="5">
        <f>IFERROR($BA1690/($AG1690+$M1690), "No Votes")</f>
        <v>0.38378378378378381</v>
      </c>
      <c r="BX1690" t="s">
        <v>2157</v>
      </c>
      <c r="BY1690" s="5" t="s">
        <v>2086</v>
      </c>
      <c r="BZ1690" s="5" t="s">
        <v>2088</v>
      </c>
      <c r="CA1690" s="28" t="str">
        <f>IF(Table1[[#This Row],[Party]]="Labour","Conservative","Labour")</f>
        <v>Labour</v>
      </c>
      <c r="CB1690" s="28" cm="1">
        <f t="array" ref="CB16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114</v>
      </c>
      <c r="CC1690" s="28" cm="1">
        <f t="array" ref="CC16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71</v>
      </c>
      <c r="CD1690" s="28">
        <f>IF(TRIM(Table1[[#This Row],[Party]])="Labour",Table1[[#This Row],[Conservative_Aye]],Table1[[#This Row],[Labour_Aye]])</f>
        <v>208</v>
      </c>
      <c r="CE1690" s="28">
        <f>IF(TRIM(Table1[[#This Row],[Party]])="Labour",Table1[[#This Row],[Conservative_No]],Table1[[#This Row],[Labour_No]])</f>
        <v>1</v>
      </c>
      <c r="CF1690" s="36">
        <f>IF(Table1[[#This Row],[Gov_Aye]]+Table1[[#This Row],[Gov_No]]=0,"",Table1[[#This Row],[Gov_Aye]]/(Table1[[#This Row],[Gov_Aye]]+Table1[[#This Row],[Gov_No]]))</f>
        <v>0.61621621621621625</v>
      </c>
      <c r="CG1690" s="36">
        <f>IF(Table1[[#This Row],[Opp_Aye]]+Table1[[#This Row],[Opp_No]]=0,"",Table1[[#This Row],[Opp_Aye]]/(Table1[[#This Row],[Opp_Aye]]+Table1[[#This Row],[Opp_No]]))</f>
        <v>0.99521531100478466</v>
      </c>
      <c r="CH1690" s="36">
        <f>IF(OR(Table1[[#This Row],[Gov_Share]]="",Table1[[#This Row],[Opp_Share]]=""),"",ABS(Table1[[#This Row],[Gov_Share]]-Table1[[#This Row],[Opp_Share]]))</f>
        <v>0.37899909478856841</v>
      </c>
      <c r="CI1690" s="36">
        <f>IF(Table1[[#This Row],[Gov_Aye]]+Table1[[#This Row],[Gov_No]]=0,"",ABS(Table1[[#This Row],[Gov_Aye]]-Table1[[#This Row],[Gov_No]])/(Table1[[#This Row],[Gov_Aye]]+Table1[[#This Row],[Gov_No]]))</f>
        <v>0.23243243243243245</v>
      </c>
      <c r="CJ1690" s="36">
        <f>IF(Table1[[#This Row],[Opp_Aye]]+Table1[[#This Row],[Opp_No]]=0,"",ABS(Table1[[#This Row],[Opp_Aye]]-Table1[[#This Row],[Opp_No]])/(Table1[[#This Row],[Opp_Aye]]+Table1[[#This Row],[Opp_No]]))</f>
        <v>0.99043062200956933</v>
      </c>
      <c r="CK16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0.35921765622456331</v>
      </c>
    </row>
    <row r="1691" spans="1:89" ht="29.5" x14ac:dyDescent="0.75">
      <c r="A1691" s="2">
        <v>679</v>
      </c>
      <c r="B1691" s="15">
        <v>43563</v>
      </c>
      <c r="C1691" s="16">
        <v>0.91736111111111107</v>
      </c>
      <c r="D1691" s="2">
        <v>410</v>
      </c>
      <c r="E1691" s="19" t="s">
        <v>1263</v>
      </c>
      <c r="F1691" s="2"/>
      <c r="G1691" s="2"/>
      <c r="H1691" s="2">
        <v>396</v>
      </c>
      <c r="I1691" s="2">
        <v>83</v>
      </c>
      <c r="J1691" s="2">
        <v>0</v>
      </c>
      <c r="K1691" s="2">
        <v>0</v>
      </c>
      <c r="L1691" s="2">
        <v>0</v>
      </c>
      <c r="M1691" s="3">
        <v>118</v>
      </c>
      <c r="N1691" s="2">
        <v>0</v>
      </c>
      <c r="O1691" s="2">
        <v>0</v>
      </c>
      <c r="P1691" s="2">
        <v>1</v>
      </c>
      <c r="Q1691" s="2">
        <v>18</v>
      </c>
      <c r="R1691" s="4">
        <v>210</v>
      </c>
      <c r="S1691" s="2">
        <v>11</v>
      </c>
      <c r="T1691" s="2">
        <v>4</v>
      </c>
      <c r="U1691" s="2">
        <v>0</v>
      </c>
      <c r="V1691" s="2">
        <v>34</v>
      </c>
      <c r="W1691" s="2">
        <v>0</v>
      </c>
      <c r="X1691" s="2">
        <v>0</v>
      </c>
      <c r="Y1691" s="2">
        <v>0</v>
      </c>
      <c r="Z1691" s="2">
        <v>0</v>
      </c>
      <c r="AA1691" s="2">
        <v>0</v>
      </c>
      <c r="AB1691" s="2">
        <v>0</v>
      </c>
      <c r="AC1691" s="2">
        <v>0</v>
      </c>
      <c r="AD1691" s="2">
        <v>0</v>
      </c>
      <c r="AE1691" s="2">
        <v>0</v>
      </c>
      <c r="AF1691" s="2">
        <v>0</v>
      </c>
      <c r="AG1691" s="3">
        <v>71</v>
      </c>
      <c r="AH1691" s="2">
        <v>10</v>
      </c>
      <c r="AI1691" s="2">
        <v>0</v>
      </c>
      <c r="AJ1691" s="2">
        <v>0</v>
      </c>
      <c r="AK1691" s="2">
        <v>0</v>
      </c>
      <c r="AL1691" s="4">
        <v>1</v>
      </c>
      <c r="AM1691" s="2">
        <v>0</v>
      </c>
      <c r="AN1691" s="2">
        <v>0</v>
      </c>
      <c r="AO1691" s="2">
        <v>0</v>
      </c>
      <c r="AP1691" s="2">
        <v>0</v>
      </c>
      <c r="AQ1691" s="2">
        <v>0</v>
      </c>
      <c r="AR1691" s="2">
        <v>0</v>
      </c>
      <c r="AS1691" s="2">
        <v>0</v>
      </c>
      <c r="AT1691" s="2">
        <v>0</v>
      </c>
      <c r="AU1691" s="2">
        <v>0</v>
      </c>
      <c r="AV1691" s="2">
        <v>0</v>
      </c>
      <c r="AW1691" s="2">
        <v>0</v>
      </c>
      <c r="AX1691" s="2">
        <v>0</v>
      </c>
      <c r="AY1691" s="2">
        <v>0</v>
      </c>
      <c r="AZ1691" s="2">
        <v>0</v>
      </c>
      <c r="BA1691" s="2">
        <v>71</v>
      </c>
      <c r="BB1691" s="2">
        <v>0</v>
      </c>
      <c r="BC1691" s="2">
        <v>0</v>
      </c>
      <c r="BD1691" s="2">
        <v>0</v>
      </c>
      <c r="BE1691" s="2">
        <v>0</v>
      </c>
      <c r="BF1691" s="2">
        <v>1</v>
      </c>
      <c r="BG1691" s="2">
        <v>0</v>
      </c>
      <c r="BH1691" s="2">
        <v>0</v>
      </c>
      <c r="BI1691" s="2">
        <v>0</v>
      </c>
      <c r="BJ1691" s="2">
        <v>0</v>
      </c>
      <c r="BK1691" s="2">
        <v>0</v>
      </c>
      <c r="BL1691" s="2">
        <v>0</v>
      </c>
      <c r="BM1691" s="2">
        <v>0</v>
      </c>
      <c r="BN1691" s="2">
        <v>0</v>
      </c>
      <c r="BO1691" s="2">
        <v>0</v>
      </c>
      <c r="BP1691" s="2">
        <v>0</v>
      </c>
      <c r="BQ1691" s="2">
        <v>0</v>
      </c>
      <c r="BR1691" s="2">
        <v>72</v>
      </c>
      <c r="BS1691" s="2">
        <v>478</v>
      </c>
      <c r="BT1691" s="2">
        <v>0.15062761499999999</v>
      </c>
      <c r="BU1691" s="5">
        <v>0.74</v>
      </c>
      <c r="BV1691" s="5">
        <f>IFERROR($BF1691/($AL1691+$R1691), "No Votes")</f>
        <v>4.7393364928909956E-3</v>
      </c>
      <c r="BW1691" s="5">
        <f>IFERROR($BA1691/($AG1691+$M1691), "No Votes")</f>
        <v>0.37566137566137564</v>
      </c>
      <c r="BX1691" t="s">
        <v>2157</v>
      </c>
      <c r="BY1691" s="5" t="s">
        <v>2086</v>
      </c>
      <c r="BZ1691" s="5" t="s">
        <v>2088</v>
      </c>
      <c r="CA1691" s="28" t="str">
        <f>IF(Table1[[#This Row],[Party]]="Labour","Conservative","Labour")</f>
        <v>Labour</v>
      </c>
      <c r="CB1691" s="28" cm="1">
        <f t="array" ref="CB16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118</v>
      </c>
      <c r="CC1691" s="28" cm="1">
        <f t="array" ref="CC16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71</v>
      </c>
      <c r="CD1691" s="28">
        <f>IF(TRIM(Table1[[#This Row],[Party]])="Labour",Table1[[#This Row],[Conservative_Aye]],Table1[[#This Row],[Labour_Aye]])</f>
        <v>210</v>
      </c>
      <c r="CE1691" s="28">
        <f>IF(TRIM(Table1[[#This Row],[Party]])="Labour",Table1[[#This Row],[Conservative_No]],Table1[[#This Row],[Labour_No]])</f>
        <v>1</v>
      </c>
      <c r="CF1691" s="36">
        <f>IF(Table1[[#This Row],[Gov_Aye]]+Table1[[#This Row],[Gov_No]]=0,"",Table1[[#This Row],[Gov_Aye]]/(Table1[[#This Row],[Gov_Aye]]+Table1[[#This Row],[Gov_No]]))</f>
        <v>0.6243386243386243</v>
      </c>
      <c r="CG1691" s="36">
        <f>IF(Table1[[#This Row],[Opp_Aye]]+Table1[[#This Row],[Opp_No]]=0,"",Table1[[#This Row],[Opp_Aye]]/(Table1[[#This Row],[Opp_Aye]]+Table1[[#This Row],[Opp_No]]))</f>
        <v>0.99526066350710896</v>
      </c>
      <c r="CH1691" s="36">
        <f>IF(OR(Table1[[#This Row],[Gov_Share]]="",Table1[[#This Row],[Opp_Share]]=""),"",ABS(Table1[[#This Row],[Gov_Share]]-Table1[[#This Row],[Opp_Share]]))</f>
        <v>0.37092203916848465</v>
      </c>
      <c r="CI1691" s="36">
        <f>IF(Table1[[#This Row],[Gov_Aye]]+Table1[[#This Row],[Gov_No]]=0,"",ABS(Table1[[#This Row],[Gov_Aye]]-Table1[[#This Row],[Gov_No]])/(Table1[[#This Row],[Gov_Aye]]+Table1[[#This Row],[Gov_No]]))</f>
        <v>0.24867724867724866</v>
      </c>
      <c r="CJ1691" s="36">
        <f>IF(Table1[[#This Row],[Opp_Aye]]+Table1[[#This Row],[Opp_No]]=0,"",ABS(Table1[[#This Row],[Opp_Aye]]-Table1[[#This Row],[Opp_No]])/(Table1[[#This Row],[Opp_Aye]]+Table1[[#This Row],[Opp_No]]))</f>
        <v>0.99052132701421802</v>
      </c>
      <c r="CK16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0.35195013437521172</v>
      </c>
    </row>
    <row r="1692" spans="1:89" hidden="1" x14ac:dyDescent="0.75">
      <c r="A1692" s="2">
        <v>633</v>
      </c>
      <c r="B1692" s="15">
        <v>43538</v>
      </c>
      <c r="C1692" s="16">
        <v>0.75555555555555554</v>
      </c>
      <c r="D1692" s="2">
        <v>364</v>
      </c>
      <c r="E1692" s="19" t="s">
        <v>78</v>
      </c>
      <c r="F1692" s="2" t="s">
        <v>2003</v>
      </c>
      <c r="G1692" t="s">
        <v>2073</v>
      </c>
      <c r="H1692" s="2">
        <v>412</v>
      </c>
      <c r="I1692" s="2">
        <v>202</v>
      </c>
      <c r="J1692" s="2">
        <v>0</v>
      </c>
      <c r="K1692" s="2">
        <v>0</v>
      </c>
      <c r="L1692" s="2">
        <v>0</v>
      </c>
      <c r="M1692" s="3">
        <v>112</v>
      </c>
      <c r="N1692" s="2">
        <v>0</v>
      </c>
      <c r="O1692" s="2">
        <v>0</v>
      </c>
      <c r="P1692" s="2">
        <v>1</v>
      </c>
      <c r="Q1692" s="2">
        <v>14</v>
      </c>
      <c r="R1692" s="4">
        <v>236</v>
      </c>
      <c r="S1692" s="2">
        <v>11</v>
      </c>
      <c r="T1692" s="2">
        <v>4</v>
      </c>
      <c r="U1692" s="2">
        <v>0</v>
      </c>
      <c r="V1692" s="2">
        <v>35</v>
      </c>
      <c r="W1692" s="2">
        <v>0</v>
      </c>
      <c r="X1692" s="2">
        <v>0</v>
      </c>
      <c r="Y1692" s="2">
        <v>0</v>
      </c>
      <c r="Z1692" s="2">
        <v>0</v>
      </c>
      <c r="AA1692" s="2">
        <v>0</v>
      </c>
      <c r="AB1692" s="2">
        <v>0</v>
      </c>
      <c r="AC1692" s="2">
        <v>0</v>
      </c>
      <c r="AD1692" s="2">
        <v>0</v>
      </c>
      <c r="AE1692" s="2">
        <v>0</v>
      </c>
      <c r="AF1692" s="2">
        <v>0</v>
      </c>
      <c r="AG1692" s="3">
        <v>188</v>
      </c>
      <c r="AH1692" s="2">
        <v>10</v>
      </c>
      <c r="AI1692" s="2">
        <v>0</v>
      </c>
      <c r="AJ1692" s="2">
        <v>0</v>
      </c>
      <c r="AK1692" s="2">
        <v>1</v>
      </c>
      <c r="AL1692" s="4">
        <v>3</v>
      </c>
      <c r="AM1692" s="2">
        <v>0</v>
      </c>
      <c r="AN1692" s="2">
        <v>0</v>
      </c>
      <c r="AO1692" s="2">
        <v>0</v>
      </c>
      <c r="AP1692" s="2">
        <v>0</v>
      </c>
      <c r="AQ1692" s="2">
        <v>0</v>
      </c>
      <c r="AR1692" s="2">
        <v>0</v>
      </c>
      <c r="AS1692" s="2">
        <v>0</v>
      </c>
      <c r="AT1692" s="2">
        <v>0</v>
      </c>
      <c r="AU1692" s="2">
        <v>0</v>
      </c>
      <c r="AV1692" s="2">
        <v>0</v>
      </c>
      <c r="AW1692" s="2">
        <v>0</v>
      </c>
      <c r="AX1692" s="2">
        <v>0</v>
      </c>
      <c r="AY1692" s="2">
        <v>0</v>
      </c>
      <c r="AZ1692" s="2">
        <v>0</v>
      </c>
      <c r="BA1692" s="44">
        <v>112</v>
      </c>
      <c r="BB1692" s="2">
        <v>0</v>
      </c>
      <c r="BC1692" s="2">
        <v>0</v>
      </c>
      <c r="BD1692" s="2">
        <v>0</v>
      </c>
      <c r="BE1692" s="2">
        <v>1</v>
      </c>
      <c r="BF1692" s="45">
        <v>3</v>
      </c>
      <c r="BG1692" s="2">
        <v>0</v>
      </c>
      <c r="BH1692" s="2">
        <v>0</v>
      </c>
      <c r="BI1692" s="2">
        <v>0</v>
      </c>
      <c r="BJ1692" s="2">
        <v>0</v>
      </c>
      <c r="BK1692" s="2">
        <v>0</v>
      </c>
      <c r="BL1692" s="2">
        <v>0</v>
      </c>
      <c r="BM1692" s="2">
        <v>0</v>
      </c>
      <c r="BN1692" s="2">
        <v>0</v>
      </c>
      <c r="BO1692" s="2">
        <v>0</v>
      </c>
      <c r="BP1692" s="2">
        <v>0</v>
      </c>
      <c r="BQ1692" s="2">
        <v>0</v>
      </c>
      <c r="BR1692" s="2">
        <v>116</v>
      </c>
      <c r="BS1692" s="2">
        <v>615</v>
      </c>
      <c r="BT1692" s="2">
        <v>0.19</v>
      </c>
      <c r="BU1692" s="5">
        <v>0.95</v>
      </c>
      <c r="BV1692" s="5">
        <f>IFERROR($BF1692/($AL1692+$R1692), "No Votes")</f>
        <v>1.2552301255230125E-2</v>
      </c>
      <c r="BW1692" s="5">
        <f>IFERROR($BA1692/($AG1692+$M1692), "No Votes")</f>
        <v>0.37333333333333335</v>
      </c>
      <c r="BX1692" t="s">
        <v>2156</v>
      </c>
      <c r="BY1692" s="5" t="s">
        <v>2086</v>
      </c>
      <c r="BZ1692" s="5" t="s">
        <v>2088</v>
      </c>
      <c r="CA1692" s="28" t="str">
        <f>IF(Table1[[#This Row],[Party]]="Labour","Conservative","Labour")</f>
        <v>Labour</v>
      </c>
      <c r="CB1692" s="28" cm="1">
        <f t="array" ref="CB16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112</v>
      </c>
      <c r="CC1692" s="28" cm="1">
        <f t="array" ref="CC16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188</v>
      </c>
      <c r="CD1692" s="28">
        <f>IF(TRIM(Table1[[#This Row],[Party]])="Labour",Table1[[#This Row],[Conservative_Aye]],Table1[[#This Row],[Labour_Aye]])</f>
        <v>236</v>
      </c>
      <c r="CE1692" s="28">
        <f>IF(TRIM(Table1[[#This Row],[Party]])="Labour",Table1[[#This Row],[Conservative_No]],Table1[[#This Row],[Labour_No]])</f>
        <v>3</v>
      </c>
      <c r="CF1692" s="36">
        <f>IF(Table1[[#This Row],[Gov_Aye]]+Table1[[#This Row],[Gov_No]]=0,"",Table1[[#This Row],[Gov_Aye]]/(Table1[[#This Row],[Gov_Aye]]+Table1[[#This Row],[Gov_No]]))</f>
        <v>0.37333333333333335</v>
      </c>
      <c r="CG1692" s="36">
        <f>IF(Table1[[#This Row],[Opp_Aye]]+Table1[[#This Row],[Opp_No]]=0,"",Table1[[#This Row],[Opp_Aye]]/(Table1[[#This Row],[Opp_Aye]]+Table1[[#This Row],[Opp_No]]))</f>
        <v>0.9874476987447699</v>
      </c>
      <c r="CH1692" s="36">
        <f>IF(OR(Table1[[#This Row],[Gov_Share]]="",Table1[[#This Row],[Opp_Share]]=""),"",ABS(Table1[[#This Row],[Gov_Share]]-Table1[[#This Row],[Opp_Share]]))</f>
        <v>0.61411436541143649</v>
      </c>
      <c r="CI1692" s="36">
        <f>IF(Table1[[#This Row],[Gov_Aye]]+Table1[[#This Row],[Gov_No]]=0,"",ABS(Table1[[#This Row],[Gov_Aye]]-Table1[[#This Row],[Gov_No]])/(Table1[[#This Row],[Gov_Aye]]+Table1[[#This Row],[Gov_No]]))</f>
        <v>0.25333333333333335</v>
      </c>
      <c r="CJ1692" s="36">
        <f>IF(Table1[[#This Row],[Opp_Aye]]+Table1[[#This Row],[Opp_No]]=0,"",ABS(Table1[[#This Row],[Opp_Aye]]-Table1[[#This Row],[Opp_No]])/(Table1[[#This Row],[Opp_Aye]]+Table1[[#This Row],[Opp_No]]))</f>
        <v>0.97489539748953979</v>
      </c>
      <c r="CK16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0.59427533524842524</v>
      </c>
    </row>
    <row r="1693" spans="1:89" ht="29.5" x14ac:dyDescent="0.75">
      <c r="A1693" s="2">
        <v>1324</v>
      </c>
      <c r="B1693" s="15">
        <v>44734</v>
      </c>
      <c r="C1693" s="16">
        <v>0</v>
      </c>
      <c r="D1693" s="2">
        <v>18</v>
      </c>
      <c r="E1693" s="19" t="s">
        <v>1783</v>
      </c>
      <c r="F1693" s="2"/>
      <c r="G1693" s="2"/>
      <c r="H1693" s="2">
        <v>215</v>
      </c>
      <c r="I1693" s="2">
        <v>70</v>
      </c>
      <c r="J1693" s="2">
        <v>0</v>
      </c>
      <c r="K1693" s="2">
        <v>1</v>
      </c>
      <c r="L1693" s="2">
        <v>0</v>
      </c>
      <c r="M1693" s="3">
        <v>106</v>
      </c>
      <c r="N1693" s="2">
        <v>0</v>
      </c>
      <c r="O1693" s="2">
        <v>0</v>
      </c>
      <c r="P1693" s="2">
        <v>1</v>
      </c>
      <c r="Q1693" s="2">
        <v>1</v>
      </c>
      <c r="R1693" s="4">
        <v>99</v>
      </c>
      <c r="S1693" s="2">
        <v>3</v>
      </c>
      <c r="T1693" s="2">
        <v>3</v>
      </c>
      <c r="U1693" s="2">
        <v>0</v>
      </c>
      <c r="V1693" s="2">
        <v>0</v>
      </c>
      <c r="W1693" s="2">
        <v>1</v>
      </c>
      <c r="X1693" s="2">
        <v>0</v>
      </c>
      <c r="Y1693" s="2">
        <v>0</v>
      </c>
      <c r="Z1693" s="2">
        <v>0</v>
      </c>
      <c r="AA1693" s="2">
        <v>0</v>
      </c>
      <c r="AB1693" s="2">
        <v>0</v>
      </c>
      <c r="AC1693" s="2">
        <v>0</v>
      </c>
      <c r="AD1693" s="2">
        <v>0</v>
      </c>
      <c r="AE1693" s="2">
        <v>0</v>
      </c>
      <c r="AF1693" s="2">
        <v>0</v>
      </c>
      <c r="AG1693" s="3">
        <v>61</v>
      </c>
      <c r="AH1693" s="2">
        <v>8</v>
      </c>
      <c r="AI1693" s="2">
        <v>0</v>
      </c>
      <c r="AJ1693" s="2">
        <v>0</v>
      </c>
      <c r="AK1693" s="2">
        <v>0</v>
      </c>
      <c r="AL1693" s="4">
        <v>1</v>
      </c>
      <c r="AM1693" s="2">
        <v>0</v>
      </c>
      <c r="AN1693" s="2">
        <v>0</v>
      </c>
      <c r="AO1693" s="2">
        <v>0</v>
      </c>
      <c r="AP1693" s="2">
        <v>0</v>
      </c>
      <c r="AQ1693" s="2">
        <v>0</v>
      </c>
      <c r="AR1693" s="2">
        <v>0</v>
      </c>
      <c r="AS1693" s="2">
        <v>0</v>
      </c>
      <c r="AT1693" s="2">
        <v>0</v>
      </c>
      <c r="AU1693" s="2">
        <v>0</v>
      </c>
      <c r="AV1693" s="2">
        <v>0</v>
      </c>
      <c r="AW1693" s="2">
        <v>0</v>
      </c>
      <c r="AX1693" s="2">
        <v>0</v>
      </c>
      <c r="AY1693" s="2">
        <v>0</v>
      </c>
      <c r="AZ1693" s="2">
        <v>0</v>
      </c>
      <c r="BA1693" s="2">
        <v>61</v>
      </c>
      <c r="BB1693" s="2">
        <v>0</v>
      </c>
      <c r="BC1693" s="2">
        <v>0</v>
      </c>
      <c r="BD1693" s="2">
        <v>0</v>
      </c>
      <c r="BE1693" s="2">
        <v>0</v>
      </c>
      <c r="BF1693" s="2">
        <v>1</v>
      </c>
      <c r="BG1693" s="2">
        <v>0</v>
      </c>
      <c r="BH1693" s="2">
        <v>0</v>
      </c>
      <c r="BI1693" s="2">
        <v>0</v>
      </c>
      <c r="BJ1693" s="2">
        <v>0</v>
      </c>
      <c r="BK1693" s="2">
        <v>0</v>
      </c>
      <c r="BL1693" s="2">
        <v>0</v>
      </c>
      <c r="BM1693" s="2">
        <v>0</v>
      </c>
      <c r="BN1693" s="2">
        <v>0</v>
      </c>
      <c r="BO1693" s="2">
        <v>0</v>
      </c>
      <c r="BP1693" s="2">
        <v>0</v>
      </c>
      <c r="BQ1693" s="2">
        <v>0</v>
      </c>
      <c r="BR1693" s="2">
        <v>62</v>
      </c>
      <c r="BS1693" s="2">
        <v>285</v>
      </c>
      <c r="BT1693" s="2">
        <v>0.21754386000000001</v>
      </c>
      <c r="BU1693" s="5">
        <v>0.44</v>
      </c>
      <c r="BV1693" s="5">
        <f>IFERROR($BF1693/($AL1693+$R1693), "No Votes")</f>
        <v>0.01</v>
      </c>
      <c r="BW1693" s="5">
        <f>IFERROR($BA1693/($AG1693+$M1693), "No Votes")</f>
        <v>0.3652694610778443</v>
      </c>
      <c r="BX1693" t="s">
        <v>2157</v>
      </c>
      <c r="BY1693" s="5" t="s">
        <v>2093</v>
      </c>
      <c r="BZ1693" s="5" t="s">
        <v>2088</v>
      </c>
      <c r="CA1693" s="28" t="str">
        <f>IF(Table1[[#This Row],[Party]]="Labour","Conservative","Labour")</f>
        <v>Labour</v>
      </c>
      <c r="CB1693" s="28" cm="1">
        <f t="array" ref="CB16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106</v>
      </c>
      <c r="CC1693" s="28" cm="1">
        <f t="array" ref="CC16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61</v>
      </c>
      <c r="CD1693" s="28">
        <f>IF(TRIM(Table1[[#This Row],[Party]])="Labour",Table1[[#This Row],[Conservative_Aye]],Table1[[#This Row],[Labour_Aye]])</f>
        <v>99</v>
      </c>
      <c r="CE1693" s="28">
        <f>IF(TRIM(Table1[[#This Row],[Party]])="Labour",Table1[[#This Row],[Conservative_No]],Table1[[#This Row],[Labour_No]])</f>
        <v>1</v>
      </c>
      <c r="CF1693" s="36">
        <f>IF(Table1[[#This Row],[Gov_Aye]]+Table1[[#This Row],[Gov_No]]=0,"",Table1[[#This Row],[Gov_Aye]]/(Table1[[#This Row],[Gov_Aye]]+Table1[[#This Row],[Gov_No]]))</f>
        <v>0.6347305389221557</v>
      </c>
      <c r="CG1693" s="36">
        <f>IF(Table1[[#This Row],[Opp_Aye]]+Table1[[#This Row],[Opp_No]]=0,"",Table1[[#This Row],[Opp_Aye]]/(Table1[[#This Row],[Opp_Aye]]+Table1[[#This Row],[Opp_No]]))</f>
        <v>0.99</v>
      </c>
      <c r="CH1693" s="36">
        <f>IF(OR(Table1[[#This Row],[Gov_Share]]="",Table1[[#This Row],[Opp_Share]]=""),"",ABS(Table1[[#This Row],[Gov_Share]]-Table1[[#This Row],[Opp_Share]]))</f>
        <v>0.3552694610778443</v>
      </c>
      <c r="CI1693" s="36">
        <f>IF(Table1[[#This Row],[Gov_Aye]]+Table1[[#This Row],[Gov_No]]=0,"",ABS(Table1[[#This Row],[Gov_Aye]]-Table1[[#This Row],[Gov_No]])/(Table1[[#This Row],[Gov_Aye]]+Table1[[#This Row],[Gov_No]]))</f>
        <v>0.26946107784431139</v>
      </c>
      <c r="CJ1693" s="36">
        <f>IF(Table1[[#This Row],[Opp_Aye]]+Table1[[#This Row],[Opp_No]]=0,"",ABS(Table1[[#This Row],[Opp_Aye]]-Table1[[#This Row],[Opp_No]])/(Table1[[#This Row],[Opp_Aye]]+Table1[[#This Row],[Opp_No]]))</f>
        <v>0.98</v>
      </c>
      <c r="CK16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0.34963716359065194</v>
      </c>
    </row>
    <row r="1694" spans="1:89" ht="29.5" hidden="1" x14ac:dyDescent="0.75">
      <c r="A1694" s="2">
        <v>453</v>
      </c>
      <c r="B1694" s="15">
        <v>43266</v>
      </c>
      <c r="C1694" s="16">
        <v>0.57777777777777772</v>
      </c>
      <c r="D1694" s="2">
        <v>186</v>
      </c>
      <c r="E1694" s="19" t="s">
        <v>1877</v>
      </c>
      <c r="F1694" s="2"/>
      <c r="G1694" s="2"/>
      <c r="H1694" s="2">
        <v>8</v>
      </c>
      <c r="I1694" s="2">
        <v>47</v>
      </c>
      <c r="J1694" s="2">
        <v>0</v>
      </c>
      <c r="K1694" s="2">
        <v>0</v>
      </c>
      <c r="L1694" s="2">
        <v>0</v>
      </c>
      <c r="M1694" s="3">
        <v>1</v>
      </c>
      <c r="N1694" s="2">
        <v>0</v>
      </c>
      <c r="O1694" s="2">
        <v>0</v>
      </c>
      <c r="P1694" s="2">
        <v>0</v>
      </c>
      <c r="Q1694" s="2">
        <v>0</v>
      </c>
      <c r="R1694" s="4">
        <v>7</v>
      </c>
      <c r="S1694" s="2">
        <v>0</v>
      </c>
      <c r="T1694" s="2">
        <v>0</v>
      </c>
      <c r="U1694" s="2">
        <v>0</v>
      </c>
      <c r="V1694" s="2">
        <v>0</v>
      </c>
      <c r="W1694" s="2">
        <v>0</v>
      </c>
      <c r="X1694" s="2">
        <v>0</v>
      </c>
      <c r="Y1694" s="2">
        <v>0</v>
      </c>
      <c r="Z1694" s="2">
        <v>0</v>
      </c>
      <c r="AA1694" s="2">
        <v>0</v>
      </c>
      <c r="AB1694" s="2">
        <v>0</v>
      </c>
      <c r="AC1694" s="2">
        <v>0</v>
      </c>
      <c r="AD1694" s="2">
        <v>0</v>
      </c>
      <c r="AE1694" s="2">
        <v>0</v>
      </c>
      <c r="AF1694" s="2">
        <v>0</v>
      </c>
      <c r="AG1694" s="3">
        <v>35</v>
      </c>
      <c r="AH1694" s="2">
        <v>0</v>
      </c>
      <c r="AI1694" s="2">
        <v>0</v>
      </c>
      <c r="AJ1694" s="2">
        <v>0</v>
      </c>
      <c r="AK1694" s="2">
        <v>0</v>
      </c>
      <c r="AL1694" s="4">
        <v>10</v>
      </c>
      <c r="AM1694" s="2">
        <v>2</v>
      </c>
      <c r="AN1694" s="2">
        <v>0</v>
      </c>
      <c r="AO1694" s="2">
        <v>0</v>
      </c>
      <c r="AP1694" s="2">
        <v>0</v>
      </c>
      <c r="AQ1694" s="2">
        <v>0</v>
      </c>
      <c r="AR1694" s="2">
        <v>0</v>
      </c>
      <c r="AS1694" s="2">
        <v>0</v>
      </c>
      <c r="AT1694" s="2">
        <v>0</v>
      </c>
      <c r="AU1694" s="2">
        <v>0</v>
      </c>
      <c r="AV1694" s="2">
        <v>0</v>
      </c>
      <c r="AW1694" s="2">
        <v>0</v>
      </c>
      <c r="AX1694" s="2">
        <v>0</v>
      </c>
      <c r="AY1694" s="2">
        <v>0</v>
      </c>
      <c r="AZ1694" s="2">
        <v>0</v>
      </c>
      <c r="BA1694" s="2">
        <v>1</v>
      </c>
      <c r="BB1694" s="2">
        <v>0</v>
      </c>
      <c r="BC1694" s="2">
        <v>0</v>
      </c>
      <c r="BD1694" s="2">
        <v>0</v>
      </c>
      <c r="BE1694" s="2">
        <v>0</v>
      </c>
      <c r="BF1694" s="2">
        <v>7</v>
      </c>
      <c r="BG1694" s="2">
        <v>0</v>
      </c>
      <c r="BH1694" s="2">
        <v>0</v>
      </c>
      <c r="BI1694" s="2">
        <v>0</v>
      </c>
      <c r="BJ1694" s="2">
        <v>0</v>
      </c>
      <c r="BK1694" s="2">
        <v>0</v>
      </c>
      <c r="BL1694" s="2">
        <v>0</v>
      </c>
      <c r="BM1694" s="2">
        <v>0</v>
      </c>
      <c r="BN1694" s="2">
        <v>0</v>
      </c>
      <c r="BO1694" s="2">
        <v>0</v>
      </c>
      <c r="BP1694" s="2">
        <v>0</v>
      </c>
      <c r="BQ1694" s="2">
        <v>0</v>
      </c>
      <c r="BR1694" s="2">
        <v>8</v>
      </c>
      <c r="BS1694" s="2">
        <v>55</v>
      </c>
      <c r="BT1694" s="2">
        <v>0.14545454499999999</v>
      </c>
      <c r="BU1694" s="5">
        <v>0.08</v>
      </c>
      <c r="BV1694" s="5">
        <f>IFERROR($BF1694/($AL1694+$R1694), "No Votes")</f>
        <v>0.41176470588235292</v>
      </c>
      <c r="BW1694" s="5">
        <f>IFERROR($BA1694/($AG1694+$M1694), "No Votes")</f>
        <v>2.7777777777777776E-2</v>
      </c>
      <c r="BX1694" s="2"/>
      <c r="BY1694" s="5" t="s">
        <v>2086</v>
      </c>
      <c r="BZ1694" s="5" t="s">
        <v>2088</v>
      </c>
      <c r="CA1694" s="28" t="str">
        <f>IF(Table1[[#This Row],[Party]]="Labour","Conservative","Labour")</f>
        <v>Labour</v>
      </c>
      <c r="CB1694" s="28" cm="1">
        <f t="array" ref="CB16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694" s="28" cm="1">
        <f t="array" ref="CC16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v>
      </c>
      <c r="CD1694" s="28">
        <f>IF(TRIM(Table1[[#This Row],[Party]])="Labour",Table1[[#This Row],[Conservative_Aye]],Table1[[#This Row],[Labour_Aye]])</f>
        <v>7</v>
      </c>
      <c r="CE1694" s="28">
        <f>IF(TRIM(Table1[[#This Row],[Party]])="Labour",Table1[[#This Row],[Conservative_No]],Table1[[#This Row],[Labour_No]])</f>
        <v>10</v>
      </c>
      <c r="CF1694" s="36">
        <f>IF(Table1[[#This Row],[Gov_Aye]]+Table1[[#This Row],[Gov_No]]=0,"",Table1[[#This Row],[Gov_Aye]]/(Table1[[#This Row],[Gov_Aye]]+Table1[[#This Row],[Gov_No]]))</f>
        <v>2.7777777777777776E-2</v>
      </c>
      <c r="CG1694" s="36">
        <f>IF(Table1[[#This Row],[Opp_Aye]]+Table1[[#This Row],[Opp_No]]=0,"",Table1[[#This Row],[Opp_Aye]]/(Table1[[#This Row],[Opp_Aye]]+Table1[[#This Row],[Opp_No]]))</f>
        <v>0.41176470588235292</v>
      </c>
      <c r="CH1694" s="36">
        <f>IF(OR(Table1[[#This Row],[Gov_Share]]="",Table1[[#This Row],[Opp_Share]]=""),"",ABS(Table1[[#This Row],[Gov_Share]]-Table1[[#This Row],[Opp_Share]]))</f>
        <v>0.38398692810457513</v>
      </c>
      <c r="CI1694" s="36">
        <f>IF(Table1[[#This Row],[Gov_Aye]]+Table1[[#This Row],[Gov_No]]=0,"",ABS(Table1[[#This Row],[Gov_Aye]]-Table1[[#This Row],[Gov_No]])/(Table1[[#This Row],[Gov_Aye]]+Table1[[#This Row],[Gov_No]]))</f>
        <v>0.94444444444444442</v>
      </c>
      <c r="CJ1694" s="36">
        <f>IF(Table1[[#This Row],[Opp_Aye]]+Table1[[#This Row],[Opp_No]]=0,"",ABS(Table1[[#This Row],[Opp_Aye]]-Table1[[#This Row],[Opp_No]])/(Table1[[#This Row],[Opp_Aye]]+Table1[[#This Row],[Opp_No]]))</f>
        <v>0.17647058823529413</v>
      </c>
      <c r="CK16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0.3495821727019498</v>
      </c>
    </row>
    <row r="1695" spans="1:89" x14ac:dyDescent="0.75">
      <c r="A1695">
        <v>392</v>
      </c>
      <c r="B1695" s="17">
        <v>43159</v>
      </c>
      <c r="C1695" s="18">
        <v>0.7729166666666667</v>
      </c>
      <c r="D1695">
        <v>125</v>
      </c>
      <c r="E1695" s="20" t="s">
        <v>1843</v>
      </c>
      <c r="H1695">
        <v>5</v>
      </c>
      <c r="I1695">
        <v>177</v>
      </c>
      <c r="J1695">
        <v>0</v>
      </c>
      <c r="K1695">
        <v>0</v>
      </c>
      <c r="L1695">
        <v>0</v>
      </c>
      <c r="M1695" s="3">
        <v>4</v>
      </c>
      <c r="N1695">
        <v>0</v>
      </c>
      <c r="O1695">
        <v>0</v>
      </c>
      <c r="P1695">
        <v>0</v>
      </c>
      <c r="Q1695">
        <v>0</v>
      </c>
      <c r="R1695" s="4">
        <v>1</v>
      </c>
      <c r="S1695">
        <v>0</v>
      </c>
      <c r="T1695">
        <v>0</v>
      </c>
      <c r="U1695">
        <v>0</v>
      </c>
      <c r="V1695">
        <v>0</v>
      </c>
      <c r="W1695">
        <v>0</v>
      </c>
      <c r="X1695">
        <v>0</v>
      </c>
      <c r="Y1695">
        <v>0</v>
      </c>
      <c r="Z1695">
        <v>0</v>
      </c>
      <c r="AA1695">
        <v>0</v>
      </c>
      <c r="AB1695">
        <v>0</v>
      </c>
      <c r="AC1695">
        <v>0</v>
      </c>
      <c r="AD1695">
        <v>0</v>
      </c>
      <c r="AE1695">
        <v>0</v>
      </c>
      <c r="AF1695">
        <v>0</v>
      </c>
      <c r="AG1695" s="3">
        <v>170</v>
      </c>
      <c r="AH1695">
        <v>4</v>
      </c>
      <c r="AI1695">
        <v>0</v>
      </c>
      <c r="AJ1695">
        <v>0</v>
      </c>
      <c r="AK1695">
        <v>1</v>
      </c>
      <c r="AL1695" s="4">
        <v>0</v>
      </c>
      <c r="AM1695">
        <v>2</v>
      </c>
      <c r="AN1695">
        <v>0</v>
      </c>
      <c r="AO1695">
        <v>0</v>
      </c>
      <c r="AP1695">
        <v>0</v>
      </c>
      <c r="AQ1695">
        <v>0</v>
      </c>
      <c r="AR1695">
        <v>0</v>
      </c>
      <c r="AS1695">
        <v>0</v>
      </c>
      <c r="AT1695">
        <v>0</v>
      </c>
      <c r="AU1695">
        <v>0</v>
      </c>
      <c r="AV1695">
        <v>0</v>
      </c>
      <c r="AW1695">
        <v>0</v>
      </c>
      <c r="AX1695">
        <v>0</v>
      </c>
      <c r="AY1695">
        <v>0</v>
      </c>
      <c r="AZ1695">
        <v>0</v>
      </c>
      <c r="BA1695">
        <v>4</v>
      </c>
      <c r="BB1695">
        <v>0</v>
      </c>
      <c r="BC1695">
        <v>0</v>
      </c>
      <c r="BD1695">
        <v>0</v>
      </c>
      <c r="BE1695">
        <v>0</v>
      </c>
      <c r="BF1695">
        <v>0</v>
      </c>
      <c r="BG1695">
        <v>0</v>
      </c>
      <c r="BH1695">
        <v>0</v>
      </c>
      <c r="BI1695">
        <v>0</v>
      </c>
      <c r="BJ1695">
        <v>0</v>
      </c>
      <c r="BK1695">
        <v>0</v>
      </c>
      <c r="BL1695">
        <v>0</v>
      </c>
      <c r="BM1695">
        <v>0</v>
      </c>
      <c r="BN1695">
        <v>0</v>
      </c>
      <c r="BO1695">
        <v>0</v>
      </c>
      <c r="BP1695">
        <v>0</v>
      </c>
      <c r="BQ1695">
        <v>0</v>
      </c>
      <c r="BR1695">
        <v>4</v>
      </c>
      <c r="BS1695">
        <v>182</v>
      </c>
      <c r="BT1695">
        <v>2.1978022E-2</v>
      </c>
      <c r="BU1695" s="1">
        <v>0.28000000000000003</v>
      </c>
      <c r="BV1695" s="5">
        <f>IFERROR($BF1695/($AL1695+$R1695), "No Votes")</f>
        <v>0</v>
      </c>
      <c r="BW1695" s="5">
        <f>IFERROR($BA1695/($AG1695+$M1695), "No Votes")</f>
        <v>2.2988505747126436E-2</v>
      </c>
      <c r="BX1695" t="s">
        <v>2157</v>
      </c>
      <c r="BY1695" s="5" t="s">
        <v>2086</v>
      </c>
      <c r="BZ1695" s="5" t="s">
        <v>2088</v>
      </c>
      <c r="CA1695" s="28" t="str">
        <f>IF(Table1[[#This Row],[Party]]="Labour","Conservative","Labour")</f>
        <v>Labour</v>
      </c>
      <c r="CB1695" s="28" cm="1">
        <f t="array" ref="CB16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695" s="28" cm="1">
        <f t="array" ref="CC16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170</v>
      </c>
      <c r="CD1695" s="28">
        <f>IF(TRIM(Table1[[#This Row],[Party]])="Labour",Table1[[#This Row],[Conservative_Aye]],Table1[[#This Row],[Labour_Aye]])</f>
        <v>1</v>
      </c>
      <c r="CE1695" s="28">
        <f>IF(TRIM(Table1[[#This Row],[Party]])="Labour",Table1[[#This Row],[Conservative_No]],Table1[[#This Row],[Labour_No]])</f>
        <v>0</v>
      </c>
      <c r="CF1695" s="36">
        <f>IF(Table1[[#This Row],[Gov_Aye]]+Table1[[#This Row],[Gov_No]]=0,"",Table1[[#This Row],[Gov_Aye]]/(Table1[[#This Row],[Gov_Aye]]+Table1[[#This Row],[Gov_No]]))</f>
        <v>2.2988505747126436E-2</v>
      </c>
      <c r="CG1695" s="36">
        <f>IF(Table1[[#This Row],[Opp_Aye]]+Table1[[#This Row],[Opp_No]]=0,"",Table1[[#This Row],[Opp_Aye]]/(Table1[[#This Row],[Opp_Aye]]+Table1[[#This Row],[Opp_No]]))</f>
        <v>1</v>
      </c>
      <c r="CH1695" s="36">
        <f>IF(OR(Table1[[#This Row],[Gov_Share]]="",Table1[[#This Row],[Opp_Share]]=""),"",ABS(Table1[[#This Row],[Gov_Share]]-Table1[[#This Row],[Opp_Share]]))</f>
        <v>0.97701149425287359</v>
      </c>
      <c r="CI1695" s="36">
        <f>IF(Table1[[#This Row],[Gov_Aye]]+Table1[[#This Row],[Gov_No]]=0,"",ABS(Table1[[#This Row],[Gov_Aye]]-Table1[[#This Row],[Gov_No]])/(Table1[[#This Row],[Gov_Aye]]+Table1[[#This Row],[Gov_No]]))</f>
        <v>0.95402298850574707</v>
      </c>
      <c r="CJ1695" s="36">
        <f>IF(Table1[[#This Row],[Opp_Aye]]+Table1[[#This Row],[Opp_No]]=0,"",ABS(Table1[[#This Row],[Opp_Aye]]-Table1[[#This Row],[Opp_No]])/(Table1[[#This Row],[Opp_Aye]]+Table1[[#This Row],[Opp_No]]))</f>
        <v>1</v>
      </c>
      <c r="CK16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0.34351145038167941</v>
      </c>
    </row>
    <row r="1696" spans="1:89" ht="29.5" hidden="1" x14ac:dyDescent="0.75">
      <c r="A1696" s="2">
        <v>631</v>
      </c>
      <c r="B1696" s="15">
        <v>43538</v>
      </c>
      <c r="C1696" s="16">
        <v>0.73055555555555551</v>
      </c>
      <c r="D1696" s="2">
        <v>362</v>
      </c>
      <c r="E1696" s="19" t="s">
        <v>132</v>
      </c>
      <c r="F1696" s="2" t="s">
        <v>2003</v>
      </c>
      <c r="G1696" s="2"/>
      <c r="H1696" s="2">
        <v>312</v>
      </c>
      <c r="I1696" s="2">
        <v>314</v>
      </c>
      <c r="J1696" s="2">
        <v>0</v>
      </c>
      <c r="K1696" s="2">
        <v>0</v>
      </c>
      <c r="L1696" s="2">
        <v>0</v>
      </c>
      <c r="M1696" s="3">
        <v>15</v>
      </c>
      <c r="N1696" s="2">
        <v>0</v>
      </c>
      <c r="O1696" s="2">
        <v>0</v>
      </c>
      <c r="P1696" s="2">
        <v>1</v>
      </c>
      <c r="Q1696" s="2">
        <v>15</v>
      </c>
      <c r="R1696" s="4">
        <v>231</v>
      </c>
      <c r="S1696" s="2">
        <v>11</v>
      </c>
      <c r="T1696" s="2">
        <v>4</v>
      </c>
      <c r="U1696" s="2">
        <v>0</v>
      </c>
      <c r="V1696" s="2">
        <v>35</v>
      </c>
      <c r="W1696" s="2">
        <v>0</v>
      </c>
      <c r="X1696" s="2">
        <v>0</v>
      </c>
      <c r="Y1696" s="2">
        <v>0</v>
      </c>
      <c r="Z1696" s="2">
        <v>0</v>
      </c>
      <c r="AA1696" s="2">
        <v>0</v>
      </c>
      <c r="AB1696" s="2">
        <v>0</v>
      </c>
      <c r="AC1696" s="2">
        <v>0</v>
      </c>
      <c r="AD1696" s="2">
        <v>0</v>
      </c>
      <c r="AE1696" s="2">
        <v>0</v>
      </c>
      <c r="AF1696" s="2">
        <v>0</v>
      </c>
      <c r="AG1696" s="3">
        <v>294</v>
      </c>
      <c r="AH1696" s="2">
        <v>10</v>
      </c>
      <c r="AI1696" s="2">
        <v>0</v>
      </c>
      <c r="AJ1696" s="2">
        <v>0</v>
      </c>
      <c r="AK1696" s="2">
        <v>4</v>
      </c>
      <c r="AL1696" s="4">
        <v>6</v>
      </c>
      <c r="AM1696" s="2">
        <v>0</v>
      </c>
      <c r="AN1696" s="2">
        <v>0</v>
      </c>
      <c r="AO1696" s="2">
        <v>0</v>
      </c>
      <c r="AP1696" s="2">
        <v>0</v>
      </c>
      <c r="AQ1696" s="2">
        <v>0</v>
      </c>
      <c r="AR1696" s="2">
        <v>0</v>
      </c>
      <c r="AS1696" s="2">
        <v>0</v>
      </c>
      <c r="AT1696" s="2">
        <v>0</v>
      </c>
      <c r="AU1696" s="2">
        <v>0</v>
      </c>
      <c r="AV1696" s="2">
        <v>0</v>
      </c>
      <c r="AW1696" s="2">
        <v>0</v>
      </c>
      <c r="AX1696" s="2">
        <v>0</v>
      </c>
      <c r="AY1696" s="2">
        <v>0</v>
      </c>
      <c r="AZ1696" s="2">
        <v>0</v>
      </c>
      <c r="BA1696" s="44">
        <v>15</v>
      </c>
      <c r="BB1696" s="2">
        <v>0</v>
      </c>
      <c r="BC1696" s="2">
        <v>0</v>
      </c>
      <c r="BD1696" s="2">
        <v>0</v>
      </c>
      <c r="BE1696" s="2">
        <v>4</v>
      </c>
      <c r="BF1696" s="45">
        <v>6</v>
      </c>
      <c r="BG1696" s="2">
        <v>0</v>
      </c>
      <c r="BH1696" s="2">
        <v>0</v>
      </c>
      <c r="BI1696" s="2">
        <v>0</v>
      </c>
      <c r="BJ1696" s="2">
        <v>0</v>
      </c>
      <c r="BK1696" s="2">
        <v>0</v>
      </c>
      <c r="BL1696" s="2">
        <v>0</v>
      </c>
      <c r="BM1696" s="2">
        <v>0</v>
      </c>
      <c r="BN1696" s="2">
        <v>0</v>
      </c>
      <c r="BO1696" s="2">
        <v>0</v>
      </c>
      <c r="BP1696" s="2">
        <v>0</v>
      </c>
      <c r="BQ1696" s="2">
        <v>0</v>
      </c>
      <c r="BR1696" s="2">
        <v>25</v>
      </c>
      <c r="BS1696" s="2">
        <v>626</v>
      </c>
      <c r="BT1696" s="2">
        <v>0.04</v>
      </c>
      <c r="BU1696" s="5">
        <v>0.96</v>
      </c>
      <c r="BV1696" s="5">
        <f>IFERROR($BF1696/($AL1696+$R1696), "No Votes")</f>
        <v>2.5316455696202531E-2</v>
      </c>
      <c r="BW1696" s="5">
        <f>IFERROR($BA1696/($AG1696+$M1696), "No Votes")</f>
        <v>4.8543689320388349E-2</v>
      </c>
      <c r="BX1696" t="s">
        <v>2156</v>
      </c>
      <c r="BY1696" s="5" t="s">
        <v>2086</v>
      </c>
      <c r="BZ1696" s="5" t="s">
        <v>2088</v>
      </c>
      <c r="CA1696" s="28" t="str">
        <f>IF(Table1[[#This Row],[Party]]="Labour","Conservative","Labour")</f>
        <v>Labour</v>
      </c>
      <c r="CB1696" s="28" cm="1">
        <f t="array" ref="CB16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15</v>
      </c>
      <c r="CC1696" s="28" cm="1">
        <f t="array" ref="CC16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1696" s="28">
        <f>IF(TRIM(Table1[[#This Row],[Party]])="Labour",Table1[[#This Row],[Conservative_Aye]],Table1[[#This Row],[Labour_Aye]])</f>
        <v>231</v>
      </c>
      <c r="CE1696" s="28">
        <f>IF(TRIM(Table1[[#This Row],[Party]])="Labour",Table1[[#This Row],[Conservative_No]],Table1[[#This Row],[Labour_No]])</f>
        <v>6</v>
      </c>
      <c r="CF1696" s="36">
        <f>IF(Table1[[#This Row],[Gov_Aye]]+Table1[[#This Row],[Gov_No]]=0,"",Table1[[#This Row],[Gov_Aye]]/(Table1[[#This Row],[Gov_Aye]]+Table1[[#This Row],[Gov_No]]))</f>
        <v>4.8543689320388349E-2</v>
      </c>
      <c r="CG1696" s="36">
        <f>IF(Table1[[#This Row],[Opp_Aye]]+Table1[[#This Row],[Opp_No]]=0,"",Table1[[#This Row],[Opp_Aye]]/(Table1[[#This Row],[Opp_Aye]]+Table1[[#This Row],[Opp_No]]))</f>
        <v>0.97468354430379744</v>
      </c>
      <c r="CH1696" s="36">
        <f>IF(OR(Table1[[#This Row],[Gov_Share]]="",Table1[[#This Row],[Opp_Share]]=""),"",ABS(Table1[[#This Row],[Gov_Share]]-Table1[[#This Row],[Opp_Share]]))</f>
        <v>0.92613985498340912</v>
      </c>
      <c r="CI1696" s="36">
        <f>IF(Table1[[#This Row],[Gov_Aye]]+Table1[[#This Row],[Gov_No]]=0,"",ABS(Table1[[#This Row],[Gov_Aye]]-Table1[[#This Row],[Gov_No]])/(Table1[[#This Row],[Gov_Aye]]+Table1[[#This Row],[Gov_No]]))</f>
        <v>0.90291262135922334</v>
      </c>
      <c r="CJ1696" s="36">
        <f>IF(Table1[[#This Row],[Opp_Aye]]+Table1[[#This Row],[Opp_No]]=0,"",ABS(Table1[[#This Row],[Opp_Aye]]-Table1[[#This Row],[Opp_No]])/(Table1[[#This Row],[Opp_Aye]]+Table1[[#This Row],[Opp_No]]))</f>
        <v>0.94936708860759489</v>
      </c>
      <c r="CK16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0.89758830878733953</v>
      </c>
    </row>
    <row r="1697" spans="1:89" hidden="1" x14ac:dyDescent="0.75">
      <c r="A1697" s="2">
        <v>1182</v>
      </c>
      <c r="B1697" s="15">
        <v>44544</v>
      </c>
      <c r="C1697" s="16">
        <v>0.78263888888888888</v>
      </c>
      <c r="D1697" s="2">
        <v>150</v>
      </c>
      <c r="E1697" s="19" t="s">
        <v>74</v>
      </c>
      <c r="F1697" s="2" t="s">
        <v>2069</v>
      </c>
      <c r="G1697" s="2" t="s">
        <v>2079</v>
      </c>
      <c r="H1697" s="2">
        <v>369</v>
      </c>
      <c r="I1697" s="2">
        <v>126</v>
      </c>
      <c r="J1697" s="2">
        <v>0</v>
      </c>
      <c r="K1697" s="2">
        <v>0</v>
      </c>
      <c r="L1697" s="2">
        <v>0</v>
      </c>
      <c r="M1697" s="3">
        <v>226</v>
      </c>
      <c r="N1697" s="2">
        <v>0</v>
      </c>
      <c r="O1697" s="2">
        <v>0</v>
      </c>
      <c r="P1697" s="2">
        <v>0</v>
      </c>
      <c r="Q1697" s="2">
        <v>0</v>
      </c>
      <c r="R1697" s="4">
        <v>142</v>
      </c>
      <c r="S1697" s="2">
        <v>0</v>
      </c>
      <c r="T1697" s="2">
        <v>0</v>
      </c>
      <c r="U1697" s="2">
        <v>0</v>
      </c>
      <c r="V1697" s="2">
        <v>0</v>
      </c>
      <c r="W1697" s="2">
        <v>1</v>
      </c>
      <c r="X1697" s="2">
        <v>0</v>
      </c>
      <c r="Y1697" s="2">
        <v>0</v>
      </c>
      <c r="Z1697" s="2">
        <v>0</v>
      </c>
      <c r="AA1697" s="2">
        <v>0</v>
      </c>
      <c r="AB1697" s="2">
        <v>0</v>
      </c>
      <c r="AC1697" s="2">
        <v>0</v>
      </c>
      <c r="AD1697" s="2">
        <v>0</v>
      </c>
      <c r="AE1697" s="2">
        <v>0</v>
      </c>
      <c r="AF1697" s="2">
        <v>0</v>
      </c>
      <c r="AG1697" s="3">
        <v>99</v>
      </c>
      <c r="AH1697" s="2">
        <v>6</v>
      </c>
      <c r="AI1697" s="2">
        <v>0</v>
      </c>
      <c r="AJ1697" s="2">
        <v>1</v>
      </c>
      <c r="AK1697" s="2">
        <v>2</v>
      </c>
      <c r="AL1697" s="4">
        <v>8</v>
      </c>
      <c r="AM1697" s="2">
        <v>10</v>
      </c>
      <c r="AN1697" s="2">
        <v>0</v>
      </c>
      <c r="AO1697" s="2">
        <v>0</v>
      </c>
      <c r="AP1697" s="2">
        <v>0</v>
      </c>
      <c r="AQ1697" s="2">
        <v>0</v>
      </c>
      <c r="AR1697" s="2">
        <v>0</v>
      </c>
      <c r="AS1697" s="2">
        <v>0</v>
      </c>
      <c r="AT1697" s="2">
        <v>0</v>
      </c>
      <c r="AU1697" s="2">
        <v>0</v>
      </c>
      <c r="AV1697" s="2">
        <v>0</v>
      </c>
      <c r="AW1697" s="2">
        <v>0</v>
      </c>
      <c r="AX1697" s="2">
        <v>0</v>
      </c>
      <c r="AY1697" s="2">
        <v>0</v>
      </c>
      <c r="AZ1697" s="2">
        <v>0</v>
      </c>
      <c r="BA1697" s="44">
        <v>99</v>
      </c>
      <c r="BB1697" s="2">
        <v>0</v>
      </c>
      <c r="BC1697" s="2">
        <v>0</v>
      </c>
      <c r="BD1697" s="2">
        <v>0</v>
      </c>
      <c r="BE1697" s="2">
        <v>0</v>
      </c>
      <c r="BF1697" s="45">
        <v>8</v>
      </c>
      <c r="BG1697" s="2">
        <v>0</v>
      </c>
      <c r="BH1697" s="2">
        <v>0</v>
      </c>
      <c r="BI1697" s="2">
        <v>0</v>
      </c>
      <c r="BJ1697" s="2">
        <v>0</v>
      </c>
      <c r="BK1697" s="2">
        <v>0</v>
      </c>
      <c r="BL1697" s="2">
        <v>0</v>
      </c>
      <c r="BM1697" s="2">
        <v>0</v>
      </c>
      <c r="BN1697" s="2">
        <v>0</v>
      </c>
      <c r="BO1697" s="2">
        <v>0</v>
      </c>
      <c r="BP1697" s="2">
        <v>0</v>
      </c>
      <c r="BQ1697" s="2">
        <v>0</v>
      </c>
      <c r="BR1697" s="2">
        <v>107</v>
      </c>
      <c r="BS1697" s="2">
        <v>495</v>
      </c>
      <c r="BT1697" s="2">
        <v>0.22</v>
      </c>
      <c r="BU1697" s="5">
        <v>0.76</v>
      </c>
      <c r="BV1697" s="5">
        <f>IFERROR($BF1697/($AL1697+$R1697), "No Votes")</f>
        <v>5.3333333333333337E-2</v>
      </c>
      <c r="BW1697" s="5">
        <f>IFERROR($BA1697/($AG1697+$M1697), "No Votes")</f>
        <v>0.30461538461538462</v>
      </c>
      <c r="BX1697" s="2" t="s">
        <v>2078</v>
      </c>
      <c r="BY1697" s="5" t="s">
        <v>2093</v>
      </c>
      <c r="BZ1697" s="5" t="s">
        <v>2088</v>
      </c>
      <c r="CA1697" s="28" t="str">
        <f>IF(Table1[[#This Row],[Party]]="Labour","Conservative","Labour")</f>
        <v>Labour</v>
      </c>
      <c r="CB1697" s="28" cm="1">
        <f t="array" ref="CB16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226</v>
      </c>
      <c r="CC1697" s="28" cm="1">
        <f t="array" ref="CC16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99</v>
      </c>
      <c r="CD1697" s="28">
        <f>IF(TRIM(Table1[[#This Row],[Party]])="Labour",Table1[[#This Row],[Conservative_Aye]],Table1[[#This Row],[Labour_Aye]])</f>
        <v>142</v>
      </c>
      <c r="CE1697" s="28">
        <f>IF(TRIM(Table1[[#This Row],[Party]])="Labour",Table1[[#This Row],[Conservative_No]],Table1[[#This Row],[Labour_No]])</f>
        <v>8</v>
      </c>
      <c r="CF1697" s="36">
        <f>IF(Table1[[#This Row],[Gov_Aye]]+Table1[[#This Row],[Gov_No]]=0,"",Table1[[#This Row],[Gov_Aye]]/(Table1[[#This Row],[Gov_Aye]]+Table1[[#This Row],[Gov_No]]))</f>
        <v>0.69538461538461538</v>
      </c>
      <c r="CG1697" s="36">
        <f>IF(Table1[[#This Row],[Opp_Aye]]+Table1[[#This Row],[Opp_No]]=0,"",Table1[[#This Row],[Opp_Aye]]/(Table1[[#This Row],[Opp_Aye]]+Table1[[#This Row],[Opp_No]]))</f>
        <v>0.94666666666666666</v>
      </c>
      <c r="CH1697" s="36">
        <f>IF(OR(Table1[[#This Row],[Gov_Share]]="",Table1[[#This Row],[Opp_Share]]=""),"",ABS(Table1[[#This Row],[Gov_Share]]-Table1[[#This Row],[Opp_Share]]))</f>
        <v>0.25128205128205128</v>
      </c>
      <c r="CI1697" s="36">
        <f>IF(Table1[[#This Row],[Gov_Aye]]+Table1[[#This Row],[Gov_No]]=0,"",ABS(Table1[[#This Row],[Gov_Aye]]-Table1[[#This Row],[Gov_No]])/(Table1[[#This Row],[Gov_Aye]]+Table1[[#This Row],[Gov_No]]))</f>
        <v>0.39076923076923076</v>
      </c>
      <c r="CJ1697" s="36">
        <f>IF(Table1[[#This Row],[Opp_Aye]]+Table1[[#This Row],[Opp_No]]=0,"",ABS(Table1[[#This Row],[Opp_Aye]]-Table1[[#This Row],[Opp_No]])/(Table1[[#This Row],[Opp_Aye]]+Table1[[#This Row],[Opp_No]]))</f>
        <v>0.89333333333333331</v>
      </c>
      <c r="CK16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0.29775700934579441</v>
      </c>
    </row>
    <row r="1698" spans="1:89" ht="29.5" hidden="1" x14ac:dyDescent="0.75">
      <c r="A1698">
        <v>630</v>
      </c>
      <c r="B1698" s="17">
        <v>43538</v>
      </c>
      <c r="C1698" s="18">
        <v>0.71944444444444444</v>
      </c>
      <c r="D1698">
        <v>361</v>
      </c>
      <c r="E1698" s="20" t="s">
        <v>127</v>
      </c>
      <c r="F1698" t="s">
        <v>1897</v>
      </c>
      <c r="H1698">
        <v>311</v>
      </c>
      <c r="I1698">
        <v>314</v>
      </c>
      <c r="J1698">
        <v>0</v>
      </c>
      <c r="K1698">
        <v>0</v>
      </c>
      <c r="L1698">
        <v>0</v>
      </c>
      <c r="M1698" s="3">
        <v>16</v>
      </c>
      <c r="N1698">
        <v>0</v>
      </c>
      <c r="O1698">
        <v>0</v>
      </c>
      <c r="P1698">
        <v>1</v>
      </c>
      <c r="Q1698">
        <v>15</v>
      </c>
      <c r="R1698" s="4">
        <v>230</v>
      </c>
      <c r="S1698">
        <v>11</v>
      </c>
      <c r="T1698">
        <v>4</v>
      </c>
      <c r="U1698">
        <v>0</v>
      </c>
      <c r="V1698">
        <v>34</v>
      </c>
      <c r="W1698">
        <v>0</v>
      </c>
      <c r="X1698">
        <v>0</v>
      </c>
      <c r="Y1698">
        <v>0</v>
      </c>
      <c r="Z1698">
        <v>0</v>
      </c>
      <c r="AA1698">
        <v>0</v>
      </c>
      <c r="AB1698">
        <v>0</v>
      </c>
      <c r="AC1698">
        <v>0</v>
      </c>
      <c r="AD1698">
        <v>0</v>
      </c>
      <c r="AE1698">
        <v>0</v>
      </c>
      <c r="AF1698">
        <v>0</v>
      </c>
      <c r="AG1698" s="3">
        <v>294</v>
      </c>
      <c r="AH1698">
        <v>10</v>
      </c>
      <c r="AI1698">
        <v>0</v>
      </c>
      <c r="AJ1698">
        <v>0</v>
      </c>
      <c r="AK1698">
        <v>4</v>
      </c>
      <c r="AL1698" s="4">
        <v>6</v>
      </c>
      <c r="AM1698">
        <v>0</v>
      </c>
      <c r="AN1698">
        <v>0</v>
      </c>
      <c r="AO1698">
        <v>0</v>
      </c>
      <c r="AP1698">
        <v>0</v>
      </c>
      <c r="AQ1698">
        <v>0</v>
      </c>
      <c r="AR1698">
        <v>0</v>
      </c>
      <c r="AS1698">
        <v>0</v>
      </c>
      <c r="AT1698">
        <v>0</v>
      </c>
      <c r="AU1698">
        <v>0</v>
      </c>
      <c r="AV1698">
        <v>0</v>
      </c>
      <c r="AW1698">
        <v>0</v>
      </c>
      <c r="AX1698">
        <v>0</v>
      </c>
      <c r="AY1698">
        <v>0</v>
      </c>
      <c r="AZ1698">
        <v>0</v>
      </c>
      <c r="BA1698" s="3">
        <v>16</v>
      </c>
      <c r="BB1698">
        <v>0</v>
      </c>
      <c r="BC1698">
        <v>0</v>
      </c>
      <c r="BD1698">
        <v>0</v>
      </c>
      <c r="BE1698">
        <v>4</v>
      </c>
      <c r="BF1698" s="4">
        <v>6</v>
      </c>
      <c r="BG1698">
        <v>0</v>
      </c>
      <c r="BH1698">
        <v>0</v>
      </c>
      <c r="BI1698">
        <v>0</v>
      </c>
      <c r="BJ1698">
        <v>0</v>
      </c>
      <c r="BK1698">
        <v>0</v>
      </c>
      <c r="BL1698">
        <v>0</v>
      </c>
      <c r="BM1698">
        <v>0</v>
      </c>
      <c r="BN1698">
        <v>0</v>
      </c>
      <c r="BO1698">
        <v>0</v>
      </c>
      <c r="BP1698">
        <v>0</v>
      </c>
      <c r="BQ1698">
        <v>0</v>
      </c>
      <c r="BR1698">
        <v>26</v>
      </c>
      <c r="BS1698">
        <v>625</v>
      </c>
      <c r="BT1698">
        <v>0.04</v>
      </c>
      <c r="BU1698" s="1">
        <v>0.96</v>
      </c>
      <c r="BV1698" s="5">
        <f>IFERROR($BF1698/($AL1698+$R1698), "No Votes")</f>
        <v>2.5423728813559324E-2</v>
      </c>
      <c r="BW1698" s="5">
        <f>IFERROR($BA1698/($AG1698+$M1698), "No Votes")</f>
        <v>5.1612903225806452E-2</v>
      </c>
      <c r="BX1698" t="s">
        <v>2156</v>
      </c>
      <c r="BY1698" s="5" t="s">
        <v>2086</v>
      </c>
      <c r="BZ1698" s="5" t="s">
        <v>2088</v>
      </c>
      <c r="CA1698" s="28" t="str">
        <f>IF(Table1[[#This Row],[Party]]="Labour","Conservative","Labour")</f>
        <v>Labour</v>
      </c>
      <c r="CB1698" s="28" cm="1">
        <f t="array" ref="CB16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16</v>
      </c>
      <c r="CC1698" s="28" cm="1">
        <f t="array" ref="CC16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294</v>
      </c>
      <c r="CD1698" s="28">
        <f>IF(TRIM(Table1[[#This Row],[Party]])="Labour",Table1[[#This Row],[Conservative_Aye]],Table1[[#This Row],[Labour_Aye]])</f>
        <v>230</v>
      </c>
      <c r="CE1698" s="28">
        <f>IF(TRIM(Table1[[#This Row],[Party]])="Labour",Table1[[#This Row],[Conservative_No]],Table1[[#This Row],[Labour_No]])</f>
        <v>6</v>
      </c>
      <c r="CF1698" s="36">
        <f>IF(Table1[[#This Row],[Gov_Aye]]+Table1[[#This Row],[Gov_No]]=0,"",Table1[[#This Row],[Gov_Aye]]/(Table1[[#This Row],[Gov_Aye]]+Table1[[#This Row],[Gov_No]]))</f>
        <v>5.1612903225806452E-2</v>
      </c>
      <c r="CG1698" s="36">
        <f>IF(Table1[[#This Row],[Opp_Aye]]+Table1[[#This Row],[Opp_No]]=0,"",Table1[[#This Row],[Opp_Aye]]/(Table1[[#This Row],[Opp_Aye]]+Table1[[#This Row],[Opp_No]]))</f>
        <v>0.97457627118644063</v>
      </c>
      <c r="CH1698" s="36">
        <f>IF(OR(Table1[[#This Row],[Gov_Share]]="",Table1[[#This Row],[Opp_Share]]=""),"",ABS(Table1[[#This Row],[Gov_Share]]-Table1[[#This Row],[Opp_Share]]))</f>
        <v>0.92296336796063416</v>
      </c>
      <c r="CI1698" s="36">
        <f>IF(Table1[[#This Row],[Gov_Aye]]+Table1[[#This Row],[Gov_No]]=0,"",ABS(Table1[[#This Row],[Gov_Aye]]-Table1[[#This Row],[Gov_No]])/(Table1[[#This Row],[Gov_Aye]]+Table1[[#This Row],[Gov_No]]))</f>
        <v>0.89677419354838706</v>
      </c>
      <c r="CJ1698" s="36">
        <f>IF(Table1[[#This Row],[Opp_Aye]]+Table1[[#This Row],[Opp_No]]=0,"",ABS(Table1[[#This Row],[Opp_Aye]]-Table1[[#This Row],[Opp_No]])/(Table1[[#This Row],[Opp_Aye]]+Table1[[#This Row],[Opp_No]]))</f>
        <v>0.94915254237288138</v>
      </c>
      <c r="CK16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0.89462648106510367</v>
      </c>
    </row>
    <row r="1699" spans="1:89" hidden="1" x14ac:dyDescent="0.75">
      <c r="A1699" s="2">
        <v>375</v>
      </c>
      <c r="B1699" s="15">
        <v>43123</v>
      </c>
      <c r="C1699" s="16">
        <v>0.77430555555555558</v>
      </c>
      <c r="D1699" s="2">
        <v>108</v>
      </c>
      <c r="E1699" s="19" t="s">
        <v>1862</v>
      </c>
      <c r="F1699" s="2"/>
      <c r="G1699" s="2"/>
      <c r="H1699" s="2">
        <v>46</v>
      </c>
      <c r="I1699" s="2">
        <v>77</v>
      </c>
      <c r="J1699" s="2">
        <v>0</v>
      </c>
      <c r="K1699" s="2">
        <v>0</v>
      </c>
      <c r="L1699" s="2">
        <v>0</v>
      </c>
      <c r="M1699" s="3">
        <v>32</v>
      </c>
      <c r="N1699" s="2">
        <v>6</v>
      </c>
      <c r="O1699" s="2">
        <v>0</v>
      </c>
      <c r="P1699" s="2">
        <v>0</v>
      </c>
      <c r="Q1699" s="2">
        <v>1</v>
      </c>
      <c r="R1699" s="4">
        <v>5</v>
      </c>
      <c r="S1699" s="2">
        <v>2</v>
      </c>
      <c r="T1699" s="2">
        <v>0</v>
      </c>
      <c r="U1699" s="2">
        <v>0</v>
      </c>
      <c r="V1699" s="2">
        <v>0</v>
      </c>
      <c r="W1699" s="2">
        <v>0</v>
      </c>
      <c r="X1699" s="2">
        <v>0</v>
      </c>
      <c r="Y1699" s="2">
        <v>0</v>
      </c>
      <c r="Z1699" s="2">
        <v>0</v>
      </c>
      <c r="AA1699" s="2">
        <v>0</v>
      </c>
      <c r="AB1699" s="2">
        <v>0</v>
      </c>
      <c r="AC1699" s="2">
        <v>0</v>
      </c>
      <c r="AD1699" s="2">
        <v>0</v>
      </c>
      <c r="AE1699" s="2">
        <v>0</v>
      </c>
      <c r="AF1699" s="2">
        <v>0</v>
      </c>
      <c r="AG1699" s="3">
        <v>40</v>
      </c>
      <c r="AH1699" s="2">
        <v>1</v>
      </c>
      <c r="AI1699" s="2">
        <v>0</v>
      </c>
      <c r="AJ1699" s="2">
        <v>0</v>
      </c>
      <c r="AK1699" s="2">
        <v>1</v>
      </c>
      <c r="AL1699" s="4">
        <v>31</v>
      </c>
      <c r="AM1699" s="2">
        <v>2</v>
      </c>
      <c r="AN1699" s="2">
        <v>0</v>
      </c>
      <c r="AO1699" s="2">
        <v>0</v>
      </c>
      <c r="AP1699" s="2">
        <v>2</v>
      </c>
      <c r="AQ1699" s="2">
        <v>0</v>
      </c>
      <c r="AR1699" s="2">
        <v>0</v>
      </c>
      <c r="AS1699" s="2">
        <v>0</v>
      </c>
      <c r="AT1699" s="2">
        <v>0</v>
      </c>
      <c r="AU1699" s="2">
        <v>0</v>
      </c>
      <c r="AV1699" s="2">
        <v>0</v>
      </c>
      <c r="AW1699" s="2">
        <v>0</v>
      </c>
      <c r="AX1699" s="2">
        <v>0</v>
      </c>
      <c r="AY1699" s="2">
        <v>0</v>
      </c>
      <c r="AZ1699" s="2">
        <v>0</v>
      </c>
      <c r="BA1699" s="2">
        <v>32</v>
      </c>
      <c r="BB1699" s="2">
        <v>1</v>
      </c>
      <c r="BC1699" s="2">
        <v>0</v>
      </c>
      <c r="BD1699" s="2">
        <v>0</v>
      </c>
      <c r="BE1699" s="2">
        <v>1</v>
      </c>
      <c r="BF1699" s="2">
        <v>5</v>
      </c>
      <c r="BG1699" s="2">
        <v>2</v>
      </c>
      <c r="BH1699" s="2">
        <v>0</v>
      </c>
      <c r="BI1699" s="2">
        <v>0</v>
      </c>
      <c r="BJ1699" s="2">
        <v>0</v>
      </c>
      <c r="BK1699" s="2">
        <v>0</v>
      </c>
      <c r="BL1699" s="2">
        <v>0</v>
      </c>
      <c r="BM1699" s="2">
        <v>0</v>
      </c>
      <c r="BN1699" s="2">
        <v>0</v>
      </c>
      <c r="BO1699" s="2">
        <v>0</v>
      </c>
      <c r="BP1699" s="2">
        <v>0</v>
      </c>
      <c r="BQ1699" s="2">
        <v>0</v>
      </c>
      <c r="BR1699" s="2">
        <v>41</v>
      </c>
      <c r="BS1699" s="2">
        <v>123</v>
      </c>
      <c r="BT1699" s="2">
        <v>0.33333333300000001</v>
      </c>
      <c r="BU1699" s="5">
        <v>0.19</v>
      </c>
      <c r="BV1699" s="5">
        <f>IFERROR($BF1699/($AL1699+$R1699), "No Votes")</f>
        <v>0.1388888888888889</v>
      </c>
      <c r="BW1699" s="5">
        <f>IFERROR($BA1699/($AG1699+$M1699), "No Votes")</f>
        <v>0.44444444444444442</v>
      </c>
      <c r="BX1699" s="2"/>
      <c r="BY1699" s="5" t="s">
        <v>2086</v>
      </c>
      <c r="BZ1699" s="5" t="s">
        <v>2088</v>
      </c>
      <c r="CA1699" s="28" t="str">
        <f>IF(Table1[[#This Row],[Party]]="Labour","Conservative","Labour")</f>
        <v>Labour</v>
      </c>
      <c r="CB1699" s="28" cm="1">
        <f t="array" ref="CB16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v>
      </c>
      <c r="CC1699" s="28" cm="1">
        <f t="array" ref="CC16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40</v>
      </c>
      <c r="CD1699" s="28">
        <f>IF(TRIM(Table1[[#This Row],[Party]])="Labour",Table1[[#This Row],[Conservative_Aye]],Table1[[#This Row],[Labour_Aye]])</f>
        <v>5</v>
      </c>
      <c r="CE1699" s="28">
        <f>IF(TRIM(Table1[[#This Row],[Party]])="Labour",Table1[[#This Row],[Conservative_No]],Table1[[#This Row],[Labour_No]])</f>
        <v>31</v>
      </c>
      <c r="CF1699" s="36">
        <f>IF(Table1[[#This Row],[Gov_Aye]]+Table1[[#This Row],[Gov_No]]=0,"",Table1[[#This Row],[Gov_Aye]]/(Table1[[#This Row],[Gov_Aye]]+Table1[[#This Row],[Gov_No]]))</f>
        <v>0.44444444444444442</v>
      </c>
      <c r="CG1699" s="36">
        <f>IF(Table1[[#This Row],[Opp_Aye]]+Table1[[#This Row],[Opp_No]]=0,"",Table1[[#This Row],[Opp_Aye]]/(Table1[[#This Row],[Opp_Aye]]+Table1[[#This Row],[Opp_No]]))</f>
        <v>0.1388888888888889</v>
      </c>
      <c r="CH1699" s="36">
        <f>IF(OR(Table1[[#This Row],[Gov_Share]]="",Table1[[#This Row],[Opp_Share]]=""),"",ABS(Table1[[#This Row],[Gov_Share]]-Table1[[#This Row],[Opp_Share]]))</f>
        <v>0.30555555555555552</v>
      </c>
      <c r="CI1699" s="36">
        <f>IF(Table1[[#This Row],[Gov_Aye]]+Table1[[#This Row],[Gov_No]]=0,"",ABS(Table1[[#This Row],[Gov_Aye]]-Table1[[#This Row],[Gov_No]])/(Table1[[#This Row],[Gov_Aye]]+Table1[[#This Row],[Gov_No]]))</f>
        <v>0.1111111111111111</v>
      </c>
      <c r="CJ1699" s="36">
        <f>IF(Table1[[#This Row],[Opp_Aye]]+Table1[[#This Row],[Opp_No]]=0,"",ABS(Table1[[#This Row],[Opp_Aye]]-Table1[[#This Row],[Opp_No]])/(Table1[[#This Row],[Opp_Aye]]+Table1[[#This Row],[Opp_No]]))</f>
        <v>0.72222222222222221</v>
      </c>
      <c r="CK16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0.28439153439153436</v>
      </c>
    </row>
    <row r="1700" spans="1:89" hidden="1" x14ac:dyDescent="0.75">
      <c r="A1700" s="2">
        <v>87</v>
      </c>
      <c r="B1700" s="15">
        <v>42536</v>
      </c>
      <c r="C1700" s="16">
        <v>0</v>
      </c>
      <c r="D1700" s="2">
        <v>20</v>
      </c>
      <c r="E1700" s="19" t="s">
        <v>1786</v>
      </c>
      <c r="F1700" s="2"/>
      <c r="G1700" s="2"/>
      <c r="H1700" s="2">
        <v>278</v>
      </c>
      <c r="I1700" s="2">
        <v>4</v>
      </c>
      <c r="J1700" s="2">
        <v>0</v>
      </c>
      <c r="K1700" s="2">
        <v>0</v>
      </c>
      <c r="L1700" s="2">
        <v>0</v>
      </c>
      <c r="M1700" s="3">
        <v>264</v>
      </c>
      <c r="N1700" s="2">
        <v>5</v>
      </c>
      <c r="O1700" s="2">
        <v>0</v>
      </c>
      <c r="P1700" s="2">
        <v>0</v>
      </c>
      <c r="Q1700" s="2">
        <v>1</v>
      </c>
      <c r="R1700" s="4">
        <v>2</v>
      </c>
      <c r="S1700" s="2">
        <v>6</v>
      </c>
      <c r="T1700" s="2">
        <v>0</v>
      </c>
      <c r="U1700" s="2">
        <v>0</v>
      </c>
      <c r="V1700" s="2">
        <v>0</v>
      </c>
      <c r="W1700" s="2">
        <v>0</v>
      </c>
      <c r="X1700" s="2">
        <v>0</v>
      </c>
      <c r="Y1700" s="2">
        <v>0</v>
      </c>
      <c r="Z1700" s="2">
        <v>0</v>
      </c>
      <c r="AA1700" s="2">
        <v>0</v>
      </c>
      <c r="AB1700" s="2">
        <v>0</v>
      </c>
      <c r="AC1700" s="2">
        <v>0</v>
      </c>
      <c r="AD1700" s="2">
        <v>0</v>
      </c>
      <c r="AE1700" s="2">
        <v>0</v>
      </c>
      <c r="AF1700" s="2">
        <v>0</v>
      </c>
      <c r="AG1700" s="3">
        <v>0</v>
      </c>
      <c r="AH1700" s="2">
        <v>0</v>
      </c>
      <c r="AI1700" s="2">
        <v>0</v>
      </c>
      <c r="AJ1700" s="2">
        <v>1</v>
      </c>
      <c r="AK1700" s="2">
        <v>0</v>
      </c>
      <c r="AL1700" s="4">
        <v>3</v>
      </c>
      <c r="AM1700" s="2">
        <v>0</v>
      </c>
      <c r="AN1700" s="2">
        <v>0</v>
      </c>
      <c r="AO1700" s="2">
        <v>0</v>
      </c>
      <c r="AP1700" s="2">
        <v>0</v>
      </c>
      <c r="AQ1700" s="2">
        <v>0</v>
      </c>
      <c r="AR1700" s="2">
        <v>0</v>
      </c>
      <c r="AS1700" s="2">
        <v>0</v>
      </c>
      <c r="AT1700" s="2">
        <v>0</v>
      </c>
      <c r="AU1700" s="2">
        <v>0</v>
      </c>
      <c r="AV1700" s="2">
        <v>0</v>
      </c>
      <c r="AW1700" s="2">
        <v>0</v>
      </c>
      <c r="AX1700" s="2">
        <v>0</v>
      </c>
      <c r="AY1700" s="2">
        <v>0</v>
      </c>
      <c r="AZ1700" s="2">
        <v>0</v>
      </c>
      <c r="BA1700" s="2">
        <v>0</v>
      </c>
      <c r="BB1700" s="2">
        <v>0</v>
      </c>
      <c r="BC1700" s="2">
        <v>0</v>
      </c>
      <c r="BD1700" s="2">
        <v>0</v>
      </c>
      <c r="BE1700" s="2">
        <v>0</v>
      </c>
      <c r="BF1700" s="2">
        <v>2</v>
      </c>
      <c r="BG1700" s="2">
        <v>0</v>
      </c>
      <c r="BH1700" s="2">
        <v>0</v>
      </c>
      <c r="BI1700" s="2">
        <v>0</v>
      </c>
      <c r="BJ1700" s="2">
        <v>0</v>
      </c>
      <c r="BK1700" s="2">
        <v>0</v>
      </c>
      <c r="BL1700" s="2">
        <v>0</v>
      </c>
      <c r="BM1700" s="2">
        <v>0</v>
      </c>
      <c r="BN1700" s="2">
        <v>0</v>
      </c>
      <c r="BO1700" s="2">
        <v>0</v>
      </c>
      <c r="BP1700" s="2">
        <v>0</v>
      </c>
      <c r="BQ1700" s="2">
        <v>0</v>
      </c>
      <c r="BR1700" s="2">
        <v>2</v>
      </c>
      <c r="BS1700" s="2">
        <v>282</v>
      </c>
      <c r="BT1700" s="2">
        <v>7.0921990000000004E-3</v>
      </c>
      <c r="BU1700" s="5">
        <v>0.43</v>
      </c>
      <c r="BV1700" s="5">
        <f>IFERROR($BF1700/($AL1700+$R1700), "No Votes")</f>
        <v>0.4</v>
      </c>
      <c r="BW1700" s="5">
        <f>IFERROR($BA1700/($AG1700+$M1700), "No Votes")</f>
        <v>0</v>
      </c>
      <c r="BX1700" s="2"/>
      <c r="BY1700" s="5" t="s">
        <v>2085</v>
      </c>
      <c r="BZ1700" s="5" t="s">
        <v>2088</v>
      </c>
      <c r="CA1700" s="28" t="str">
        <f>IF(Table1[[#This Row],[Party]]="Labour","Conservative","Labour")</f>
        <v>Labour</v>
      </c>
      <c r="CB1700" s="28" cm="1">
        <f t="array" ref="CB17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264</v>
      </c>
      <c r="CC1700" s="28" cm="1">
        <f t="array" ref="CC17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00" s="28">
        <f>IF(TRIM(Table1[[#This Row],[Party]])="Labour",Table1[[#This Row],[Conservative_Aye]],Table1[[#This Row],[Labour_Aye]])</f>
        <v>2</v>
      </c>
      <c r="CE1700" s="28">
        <f>IF(TRIM(Table1[[#This Row],[Party]])="Labour",Table1[[#This Row],[Conservative_No]],Table1[[#This Row],[Labour_No]])</f>
        <v>3</v>
      </c>
      <c r="CF1700" s="36">
        <f>IF(Table1[[#This Row],[Gov_Aye]]+Table1[[#This Row],[Gov_No]]=0,"",Table1[[#This Row],[Gov_Aye]]/(Table1[[#This Row],[Gov_Aye]]+Table1[[#This Row],[Gov_No]]))</f>
        <v>1</v>
      </c>
      <c r="CG1700" s="36">
        <f>IF(Table1[[#This Row],[Opp_Aye]]+Table1[[#This Row],[Opp_No]]=0,"",Table1[[#This Row],[Opp_Aye]]/(Table1[[#This Row],[Opp_Aye]]+Table1[[#This Row],[Opp_No]]))</f>
        <v>0.4</v>
      </c>
      <c r="CH1700" s="36">
        <f>IF(OR(Table1[[#This Row],[Gov_Share]]="",Table1[[#This Row],[Opp_Share]]=""),"",ABS(Table1[[#This Row],[Gov_Share]]-Table1[[#This Row],[Opp_Share]]))</f>
        <v>0.6</v>
      </c>
      <c r="CI1700" s="36">
        <f>IF(Table1[[#This Row],[Gov_Aye]]+Table1[[#This Row],[Gov_No]]=0,"",ABS(Table1[[#This Row],[Gov_Aye]]-Table1[[#This Row],[Gov_No]])/(Table1[[#This Row],[Gov_Aye]]+Table1[[#This Row],[Gov_No]]))</f>
        <v>1</v>
      </c>
      <c r="CJ1700" s="36">
        <f>IF(Table1[[#This Row],[Opp_Aye]]+Table1[[#This Row],[Opp_No]]=0,"",ABS(Table1[[#This Row],[Opp_Aye]]-Table1[[#This Row],[Opp_No]])/(Table1[[#This Row],[Opp_Aye]]+Table1[[#This Row],[Opp_No]]))</f>
        <v>0.2</v>
      </c>
      <c r="CK17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0.27607361963190186</v>
      </c>
    </row>
    <row r="1701" spans="1:89" ht="44.25" hidden="1" x14ac:dyDescent="0.75">
      <c r="A1701" s="2">
        <v>844</v>
      </c>
      <c r="B1701" s="15">
        <v>44095</v>
      </c>
      <c r="C1701" s="16">
        <v>0.97986111111111107</v>
      </c>
      <c r="D1701" s="2">
        <v>103</v>
      </c>
      <c r="E1701" s="19" t="s">
        <v>866</v>
      </c>
      <c r="F1701" s="2" t="s">
        <v>2023</v>
      </c>
      <c r="G1701" s="2"/>
      <c r="H1701" s="2">
        <v>338</v>
      </c>
      <c r="I1701" s="2">
        <v>254</v>
      </c>
      <c r="J1701" s="2">
        <v>0</v>
      </c>
      <c r="K1701" s="2">
        <v>0</v>
      </c>
      <c r="L1701" s="2">
        <v>0</v>
      </c>
      <c r="M1701" s="3">
        <v>329</v>
      </c>
      <c r="N1701" s="2">
        <v>8</v>
      </c>
      <c r="O1701" s="2">
        <v>0</v>
      </c>
      <c r="P1701" s="2">
        <v>0</v>
      </c>
      <c r="Q1701" s="2">
        <v>1</v>
      </c>
      <c r="R1701" s="4">
        <v>0</v>
      </c>
      <c r="S1701" s="2">
        <v>0</v>
      </c>
      <c r="T1701" s="2">
        <v>0</v>
      </c>
      <c r="U1701" s="2">
        <v>0</v>
      </c>
      <c r="V1701" s="2">
        <v>0</v>
      </c>
      <c r="W1701" s="2">
        <v>0</v>
      </c>
      <c r="X1701" s="2">
        <v>0</v>
      </c>
      <c r="Y1701" s="2">
        <v>0</v>
      </c>
      <c r="Z1701" s="2">
        <v>0</v>
      </c>
      <c r="AA1701" s="2">
        <v>0</v>
      </c>
      <c r="AB1701" s="2">
        <v>0</v>
      </c>
      <c r="AC1701" s="2">
        <v>0</v>
      </c>
      <c r="AD1701" s="2">
        <v>0</v>
      </c>
      <c r="AE1701" s="2">
        <v>1</v>
      </c>
      <c r="AF1701" s="2">
        <v>0</v>
      </c>
      <c r="AG1701" s="3">
        <v>0</v>
      </c>
      <c r="AH1701" s="2">
        <v>0</v>
      </c>
      <c r="AI1701" s="2">
        <v>0</v>
      </c>
      <c r="AJ1701" s="2">
        <v>1</v>
      </c>
      <c r="AK1701" s="2">
        <v>1</v>
      </c>
      <c r="AL1701" s="4">
        <v>188</v>
      </c>
      <c r="AM1701" s="2">
        <v>11</v>
      </c>
      <c r="AN1701" s="2">
        <v>3</v>
      </c>
      <c r="AO1701" s="2">
        <v>0</v>
      </c>
      <c r="AP1701" s="2">
        <v>48</v>
      </c>
      <c r="AQ1701" s="2">
        <v>2</v>
      </c>
      <c r="AR1701" s="2">
        <v>0</v>
      </c>
      <c r="AS1701" s="2">
        <v>0</v>
      </c>
      <c r="AT1701" s="2">
        <v>0</v>
      </c>
      <c r="AU1701" s="2">
        <v>0</v>
      </c>
      <c r="AV1701" s="2">
        <v>0</v>
      </c>
      <c r="AW1701" s="2">
        <v>0</v>
      </c>
      <c r="AX1701" s="2">
        <v>0</v>
      </c>
      <c r="AY1701" s="2">
        <v>0</v>
      </c>
      <c r="AZ1701" s="2">
        <v>0</v>
      </c>
      <c r="BA1701" s="44">
        <v>0</v>
      </c>
      <c r="BB1701" s="2">
        <v>0</v>
      </c>
      <c r="BC1701" s="2">
        <v>0</v>
      </c>
      <c r="BD1701" s="2">
        <v>0</v>
      </c>
      <c r="BE1701" s="2">
        <v>1</v>
      </c>
      <c r="BF1701" s="45">
        <v>0</v>
      </c>
      <c r="BG1701" s="2">
        <v>0</v>
      </c>
      <c r="BH1701" s="2">
        <v>0</v>
      </c>
      <c r="BI1701" s="2">
        <v>0</v>
      </c>
      <c r="BJ1701" s="2">
        <v>0</v>
      </c>
      <c r="BK1701" s="2">
        <v>0</v>
      </c>
      <c r="BL1701" s="2">
        <v>0</v>
      </c>
      <c r="BM1701" s="2">
        <v>0</v>
      </c>
      <c r="BN1701" s="2">
        <v>0</v>
      </c>
      <c r="BO1701" s="2">
        <v>0</v>
      </c>
      <c r="BP1701" s="2">
        <v>0</v>
      </c>
      <c r="BQ1701" s="2">
        <v>0</v>
      </c>
      <c r="BR1701" s="2">
        <v>1</v>
      </c>
      <c r="BS1701" s="2">
        <v>593</v>
      </c>
      <c r="BT1701" s="2">
        <v>0</v>
      </c>
      <c r="BU1701" s="5">
        <v>0.91</v>
      </c>
      <c r="BV1701" s="5">
        <f>IFERROR($BF1701/($AL1701+$R1701), "No Votes")</f>
        <v>0</v>
      </c>
      <c r="BW1701" s="5">
        <f>IFERROR($BA1701/($AG1701+$M1701), "No Votes")</f>
        <v>0</v>
      </c>
      <c r="BX1701" t="s">
        <v>2156</v>
      </c>
      <c r="BY1701" s="5" t="s">
        <v>2093</v>
      </c>
      <c r="BZ1701" s="5" t="s">
        <v>2088</v>
      </c>
      <c r="CA1701" s="28" t="str">
        <f>IF(Table1[[#This Row],[Party]]="Labour","Conservative","Labour")</f>
        <v>Labour</v>
      </c>
      <c r="CB1701" s="28" cm="1">
        <f t="array" ref="CB17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329</v>
      </c>
      <c r="CC1701" s="28" cm="1">
        <f t="array" ref="CC17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01" s="28">
        <f>IF(TRIM(Table1[[#This Row],[Party]])="Labour",Table1[[#This Row],[Conservative_Aye]],Table1[[#This Row],[Labour_Aye]])</f>
        <v>0</v>
      </c>
      <c r="CE1701" s="28">
        <f>IF(TRIM(Table1[[#This Row],[Party]])="Labour",Table1[[#This Row],[Conservative_No]],Table1[[#This Row],[Labour_No]])</f>
        <v>188</v>
      </c>
      <c r="CF1701" s="36">
        <f>IF(Table1[[#This Row],[Gov_Aye]]+Table1[[#This Row],[Gov_No]]=0,"",Table1[[#This Row],[Gov_Aye]]/(Table1[[#This Row],[Gov_Aye]]+Table1[[#This Row],[Gov_No]]))</f>
        <v>1</v>
      </c>
      <c r="CG1701" s="36">
        <f>IF(Table1[[#This Row],[Opp_Aye]]+Table1[[#This Row],[Opp_No]]=0,"",Table1[[#This Row],[Opp_Aye]]/(Table1[[#This Row],[Opp_Aye]]+Table1[[#This Row],[Opp_No]]))</f>
        <v>0</v>
      </c>
      <c r="CH1701" s="36">
        <f>IF(OR(Table1[[#This Row],[Gov_Share]]="",Table1[[#This Row],[Opp_Share]]=""),"",ABS(Table1[[#This Row],[Gov_Share]]-Table1[[#This Row],[Opp_Share]]))</f>
        <v>1</v>
      </c>
      <c r="CI1701" s="36">
        <f>IF(Table1[[#This Row],[Gov_Aye]]+Table1[[#This Row],[Gov_No]]=0,"",ABS(Table1[[#This Row],[Gov_Aye]]-Table1[[#This Row],[Gov_No]])/(Table1[[#This Row],[Gov_Aye]]+Table1[[#This Row],[Gov_No]]))</f>
        <v>1</v>
      </c>
      <c r="CJ1701" s="36">
        <f>IF(Table1[[#This Row],[Opp_Aye]]+Table1[[#This Row],[Opp_No]]=0,"",ABS(Table1[[#This Row],[Opp_Aye]]-Table1[[#This Row],[Opp_No]])/(Table1[[#This Row],[Opp_Aye]]+Table1[[#This Row],[Opp_No]]))</f>
        <v>1</v>
      </c>
      <c r="CK17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0.96938065414057062</v>
      </c>
    </row>
    <row r="1702" spans="1:89" x14ac:dyDescent="0.75">
      <c r="A1702" s="2">
        <v>1743</v>
      </c>
      <c r="B1702" s="15">
        <v>45343</v>
      </c>
      <c r="C1702" s="16">
        <v>0.77708333333333335</v>
      </c>
      <c r="D1702" s="2">
        <v>79</v>
      </c>
      <c r="E1702" s="19" t="s">
        <v>148</v>
      </c>
      <c r="F1702" s="2"/>
      <c r="G1702" s="2"/>
      <c r="H1702" s="2">
        <v>20</v>
      </c>
      <c r="I1702" s="2">
        <v>212</v>
      </c>
      <c r="J1702" s="2">
        <v>0</v>
      </c>
      <c r="K1702" s="2">
        <v>0</v>
      </c>
      <c r="L1702" s="2">
        <v>0</v>
      </c>
      <c r="M1702" s="3">
        <v>9</v>
      </c>
      <c r="N1702" s="2">
        <v>0</v>
      </c>
      <c r="O1702" s="2">
        <v>0</v>
      </c>
      <c r="P1702" s="2">
        <v>0</v>
      </c>
      <c r="Q1702" s="2">
        <v>0</v>
      </c>
      <c r="R1702" s="4">
        <v>0</v>
      </c>
      <c r="S1702" s="2">
        <v>0</v>
      </c>
      <c r="T1702" s="2">
        <v>0</v>
      </c>
      <c r="U1702" s="2">
        <v>0</v>
      </c>
      <c r="V1702" s="2">
        <v>1</v>
      </c>
      <c r="W1702" s="2">
        <v>0</v>
      </c>
      <c r="X1702" s="2">
        <v>0</v>
      </c>
      <c r="Y1702" s="2">
        <v>0</v>
      </c>
      <c r="Z1702" s="2">
        <v>0</v>
      </c>
      <c r="AA1702" s="2">
        <v>0</v>
      </c>
      <c r="AB1702" s="2">
        <v>0</v>
      </c>
      <c r="AC1702" s="2">
        <v>0</v>
      </c>
      <c r="AD1702" s="2">
        <v>0</v>
      </c>
      <c r="AE1702" s="2">
        <v>0</v>
      </c>
      <c r="AF1702" s="2">
        <v>0</v>
      </c>
      <c r="AG1702" s="3">
        <v>24</v>
      </c>
      <c r="AH1702" s="2">
        <v>3</v>
      </c>
      <c r="AI1702" s="2">
        <v>0</v>
      </c>
      <c r="AJ1702" s="2">
        <v>1</v>
      </c>
      <c r="AK1702" s="2">
        <v>7</v>
      </c>
      <c r="AL1702" s="4">
        <v>173</v>
      </c>
      <c r="AM1702" s="2">
        <v>0</v>
      </c>
      <c r="AN1702" s="2">
        <v>0</v>
      </c>
      <c r="AO1702" s="2">
        <v>0</v>
      </c>
      <c r="AP1702" s="2">
        <v>1</v>
      </c>
      <c r="AQ1702" s="2">
        <v>2</v>
      </c>
      <c r="AR1702" s="2">
        <v>0</v>
      </c>
      <c r="AS1702" s="2">
        <v>0</v>
      </c>
      <c r="AT1702" s="2">
        <v>0</v>
      </c>
      <c r="AU1702" s="2">
        <v>0</v>
      </c>
      <c r="AV1702" s="2">
        <v>0</v>
      </c>
      <c r="AW1702" s="2">
        <v>0</v>
      </c>
      <c r="AX1702" s="2">
        <v>0</v>
      </c>
      <c r="AY1702" s="2">
        <v>0</v>
      </c>
      <c r="AZ1702" s="2">
        <v>0</v>
      </c>
      <c r="BA1702" s="2">
        <v>9</v>
      </c>
      <c r="BB1702" s="2">
        <v>0</v>
      </c>
      <c r="BC1702" s="2">
        <v>0</v>
      </c>
      <c r="BD1702" s="2">
        <v>0</v>
      </c>
      <c r="BE1702" s="2">
        <v>0</v>
      </c>
      <c r="BF1702" s="2">
        <v>0</v>
      </c>
      <c r="BG1702" s="2">
        <v>0</v>
      </c>
      <c r="BH1702" s="2">
        <v>0</v>
      </c>
      <c r="BI1702" s="2">
        <v>0</v>
      </c>
      <c r="BJ1702" s="2">
        <v>1</v>
      </c>
      <c r="BK1702" s="2">
        <v>0</v>
      </c>
      <c r="BL1702" s="2">
        <v>0</v>
      </c>
      <c r="BM1702" s="2">
        <v>0</v>
      </c>
      <c r="BN1702" s="2">
        <v>0</v>
      </c>
      <c r="BO1702" s="2">
        <v>0</v>
      </c>
      <c r="BP1702" s="2">
        <v>0</v>
      </c>
      <c r="BQ1702" s="2">
        <v>0</v>
      </c>
      <c r="BR1702" s="2">
        <v>10</v>
      </c>
      <c r="BS1702" s="2">
        <v>221</v>
      </c>
      <c r="BT1702" s="2">
        <v>4.5248868999999997E-2</v>
      </c>
      <c r="BU1702" s="5">
        <v>0.34</v>
      </c>
      <c r="BV1702" s="5">
        <f>IFERROR($BF1702/($AL1702+$R1702), "No Votes")</f>
        <v>0</v>
      </c>
      <c r="BW1702" s="5">
        <f>IFERROR($BA1702/($AG1702+$M1702), "No Votes")</f>
        <v>0.27272727272727271</v>
      </c>
      <c r="BX1702" t="s">
        <v>2157</v>
      </c>
      <c r="BY1702" s="5" t="s">
        <v>2096</v>
      </c>
      <c r="BZ1702" s="5" t="s">
        <v>2088</v>
      </c>
      <c r="CA1702" s="28" t="str">
        <f>IF(Table1[[#This Row],[Party]]="Labour","Conservative","Labour")</f>
        <v>Labour</v>
      </c>
      <c r="CB1702" s="28" cm="1">
        <f t="array" ref="CB17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1702" s="28" cm="1">
        <f t="array" ref="CC17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v>
      </c>
      <c r="CD1702" s="28">
        <f>IF(TRIM(Table1[[#This Row],[Party]])="Labour",Table1[[#This Row],[Conservative_Aye]],Table1[[#This Row],[Labour_Aye]])</f>
        <v>0</v>
      </c>
      <c r="CE1702" s="28">
        <f>IF(TRIM(Table1[[#This Row],[Party]])="Labour",Table1[[#This Row],[Conservative_No]],Table1[[#This Row],[Labour_No]])</f>
        <v>173</v>
      </c>
      <c r="CF1702" s="36">
        <f>IF(Table1[[#This Row],[Gov_Aye]]+Table1[[#This Row],[Gov_No]]=0,"",Table1[[#This Row],[Gov_Aye]]/(Table1[[#This Row],[Gov_Aye]]+Table1[[#This Row],[Gov_No]]))</f>
        <v>0.27272727272727271</v>
      </c>
      <c r="CG1702" s="36">
        <f>IF(Table1[[#This Row],[Opp_Aye]]+Table1[[#This Row],[Opp_No]]=0,"",Table1[[#This Row],[Opp_Aye]]/(Table1[[#This Row],[Opp_Aye]]+Table1[[#This Row],[Opp_No]]))</f>
        <v>0</v>
      </c>
      <c r="CH1702" s="36">
        <f>IF(OR(Table1[[#This Row],[Gov_Share]]="",Table1[[#This Row],[Opp_Share]]=""),"",ABS(Table1[[#This Row],[Gov_Share]]-Table1[[#This Row],[Opp_Share]]))</f>
        <v>0.27272727272727271</v>
      </c>
      <c r="CI1702" s="36">
        <f>IF(Table1[[#This Row],[Gov_Aye]]+Table1[[#This Row],[Gov_No]]=0,"",ABS(Table1[[#This Row],[Gov_Aye]]-Table1[[#This Row],[Gov_No]])/(Table1[[#This Row],[Gov_Aye]]+Table1[[#This Row],[Gov_No]]))</f>
        <v>0.45454545454545453</v>
      </c>
      <c r="CJ1702" s="36">
        <f>IF(Table1[[#This Row],[Opp_Aye]]+Table1[[#This Row],[Opp_No]]=0,"",ABS(Table1[[#This Row],[Opp_Aye]]-Table1[[#This Row],[Opp_No]])/(Table1[[#This Row],[Opp_Aye]]+Table1[[#This Row],[Opp_No]]))</f>
        <v>1</v>
      </c>
      <c r="CK17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0.27272727272727271</v>
      </c>
    </row>
    <row r="1703" spans="1:89" ht="29.5" hidden="1" x14ac:dyDescent="0.75">
      <c r="A1703">
        <v>842</v>
      </c>
      <c r="B1703" s="17">
        <v>44095</v>
      </c>
      <c r="C1703" s="18">
        <v>0.94722222222222219</v>
      </c>
      <c r="D1703">
        <v>100</v>
      </c>
      <c r="E1703" s="20" t="s">
        <v>885</v>
      </c>
      <c r="F1703" t="s">
        <v>2023</v>
      </c>
      <c r="H1703">
        <v>255</v>
      </c>
      <c r="I1703">
        <v>346</v>
      </c>
      <c r="J1703">
        <v>0</v>
      </c>
      <c r="K1703">
        <v>1</v>
      </c>
      <c r="L1703">
        <v>0</v>
      </c>
      <c r="M1703" s="3">
        <v>0</v>
      </c>
      <c r="N1703">
        <v>0</v>
      </c>
      <c r="O1703">
        <v>0</v>
      </c>
      <c r="P1703">
        <v>1</v>
      </c>
      <c r="Q1703">
        <v>1</v>
      </c>
      <c r="R1703" s="4">
        <v>190</v>
      </c>
      <c r="S1703">
        <v>9</v>
      </c>
      <c r="T1703">
        <v>3</v>
      </c>
      <c r="U1703">
        <v>0</v>
      </c>
      <c r="V1703">
        <v>48</v>
      </c>
      <c r="W1703">
        <v>2</v>
      </c>
      <c r="X1703">
        <v>0</v>
      </c>
      <c r="Y1703">
        <v>0</v>
      </c>
      <c r="Z1703">
        <v>0</v>
      </c>
      <c r="AA1703">
        <v>0</v>
      </c>
      <c r="AB1703">
        <v>0</v>
      </c>
      <c r="AC1703">
        <v>0</v>
      </c>
      <c r="AD1703">
        <v>0</v>
      </c>
      <c r="AE1703">
        <v>0</v>
      </c>
      <c r="AF1703">
        <v>0</v>
      </c>
      <c r="AG1703" s="3">
        <v>336</v>
      </c>
      <c r="AH1703">
        <v>8</v>
      </c>
      <c r="AI1703">
        <v>0</v>
      </c>
      <c r="AJ1703">
        <v>0</v>
      </c>
      <c r="AK1703">
        <v>1</v>
      </c>
      <c r="AL1703" s="4">
        <v>0</v>
      </c>
      <c r="AM1703">
        <v>0</v>
      </c>
      <c r="AN1703">
        <v>0</v>
      </c>
      <c r="AO1703">
        <v>0</v>
      </c>
      <c r="AP1703">
        <v>0</v>
      </c>
      <c r="AQ1703">
        <v>0</v>
      </c>
      <c r="AR1703">
        <v>0</v>
      </c>
      <c r="AS1703">
        <v>0</v>
      </c>
      <c r="AT1703">
        <v>0</v>
      </c>
      <c r="AU1703">
        <v>0</v>
      </c>
      <c r="AV1703">
        <v>0</v>
      </c>
      <c r="AW1703">
        <v>0</v>
      </c>
      <c r="AX1703">
        <v>0</v>
      </c>
      <c r="AY1703">
        <v>0</v>
      </c>
      <c r="AZ1703">
        <v>0</v>
      </c>
      <c r="BA1703" s="3">
        <v>0</v>
      </c>
      <c r="BB1703">
        <v>0</v>
      </c>
      <c r="BC1703">
        <v>0</v>
      </c>
      <c r="BD1703">
        <v>0</v>
      </c>
      <c r="BE1703">
        <v>1</v>
      </c>
      <c r="BF1703" s="4">
        <v>0</v>
      </c>
      <c r="BG1703">
        <v>0</v>
      </c>
      <c r="BH1703">
        <v>0</v>
      </c>
      <c r="BI1703">
        <v>0</v>
      </c>
      <c r="BJ1703">
        <v>0</v>
      </c>
      <c r="BK1703">
        <v>0</v>
      </c>
      <c r="BL1703">
        <v>0</v>
      </c>
      <c r="BM1703">
        <v>0</v>
      </c>
      <c r="BN1703">
        <v>0</v>
      </c>
      <c r="BO1703">
        <v>0</v>
      </c>
      <c r="BP1703">
        <v>0</v>
      </c>
      <c r="BQ1703">
        <v>0</v>
      </c>
      <c r="BR1703">
        <v>1</v>
      </c>
      <c r="BS1703">
        <v>600</v>
      </c>
      <c r="BT1703">
        <v>0</v>
      </c>
      <c r="BU1703" s="1">
        <v>0.92</v>
      </c>
      <c r="BV1703" s="5">
        <f>IFERROR($BF1703/($AL1703+$R1703), "No Votes")</f>
        <v>0</v>
      </c>
      <c r="BW1703" s="5">
        <f>IFERROR($BA1703/($AG1703+$M1703), "No Votes")</f>
        <v>0</v>
      </c>
      <c r="BX1703" t="s">
        <v>2156</v>
      </c>
      <c r="BY1703" s="5" t="s">
        <v>2093</v>
      </c>
      <c r="BZ1703" s="5" t="s">
        <v>2088</v>
      </c>
      <c r="CA1703" s="28" t="str">
        <f>IF(Table1[[#This Row],[Party]]="Labour","Conservative","Labour")</f>
        <v>Labour</v>
      </c>
      <c r="CB1703" s="28" cm="1">
        <f t="array" ref="CB17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703" s="28" cm="1">
        <f t="array" ref="CC17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336</v>
      </c>
      <c r="CD1703" s="28">
        <f>IF(TRIM(Table1[[#This Row],[Party]])="Labour",Table1[[#This Row],[Conservative_Aye]],Table1[[#This Row],[Labour_Aye]])</f>
        <v>190</v>
      </c>
      <c r="CE1703" s="28">
        <f>IF(TRIM(Table1[[#This Row],[Party]])="Labour",Table1[[#This Row],[Conservative_No]],Table1[[#This Row],[Labour_No]])</f>
        <v>0</v>
      </c>
      <c r="CF1703" s="36">
        <f>IF(Table1[[#This Row],[Gov_Aye]]+Table1[[#This Row],[Gov_No]]=0,"",Table1[[#This Row],[Gov_Aye]]/(Table1[[#This Row],[Gov_Aye]]+Table1[[#This Row],[Gov_No]]))</f>
        <v>0</v>
      </c>
      <c r="CG1703" s="36">
        <f>IF(Table1[[#This Row],[Opp_Aye]]+Table1[[#This Row],[Opp_No]]=0,"",Table1[[#This Row],[Opp_Aye]]/(Table1[[#This Row],[Opp_Aye]]+Table1[[#This Row],[Opp_No]]))</f>
        <v>1</v>
      </c>
      <c r="CH1703" s="36">
        <f>IF(OR(Table1[[#This Row],[Gov_Share]]="",Table1[[#This Row],[Opp_Share]]=""),"",ABS(Table1[[#This Row],[Gov_Share]]-Table1[[#This Row],[Opp_Share]]))</f>
        <v>1</v>
      </c>
      <c r="CI1703" s="36">
        <f>IF(Table1[[#This Row],[Gov_Aye]]+Table1[[#This Row],[Gov_No]]=0,"",ABS(Table1[[#This Row],[Gov_Aye]]-Table1[[#This Row],[Gov_No]])/(Table1[[#This Row],[Gov_Aye]]+Table1[[#This Row],[Gov_No]]))</f>
        <v>1</v>
      </c>
      <c r="CJ1703" s="36">
        <f>IF(Table1[[#This Row],[Opp_Aye]]+Table1[[#This Row],[Opp_No]]=0,"",ABS(Table1[[#This Row],[Opp_Aye]]-Table1[[#This Row],[Opp_No]])/(Table1[[#This Row],[Opp_Aye]]+Table1[[#This Row],[Opp_No]]))</f>
        <v>1</v>
      </c>
      <c r="CK17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0.97506343512118299</v>
      </c>
    </row>
    <row r="1704" spans="1:89" hidden="1" x14ac:dyDescent="0.75">
      <c r="A1704" s="2">
        <v>577</v>
      </c>
      <c r="B1704" s="15">
        <v>43494</v>
      </c>
      <c r="C1704" s="16">
        <v>0.80138888888888893</v>
      </c>
      <c r="D1704" s="2">
        <v>308</v>
      </c>
      <c r="E1704" s="19" t="s">
        <v>1604</v>
      </c>
      <c r="F1704" s="2"/>
      <c r="G1704" s="2"/>
      <c r="H1704" s="2">
        <v>39</v>
      </c>
      <c r="I1704" s="2">
        <v>327</v>
      </c>
      <c r="J1704" s="2">
        <v>0</v>
      </c>
      <c r="K1704" s="2">
        <v>0</v>
      </c>
      <c r="L1704" s="2">
        <v>0</v>
      </c>
      <c r="M1704" s="3">
        <v>0</v>
      </c>
      <c r="N1704" s="2">
        <v>0</v>
      </c>
      <c r="O1704" s="2">
        <v>0</v>
      </c>
      <c r="P1704" s="2">
        <v>1</v>
      </c>
      <c r="Q1704" s="2">
        <v>0</v>
      </c>
      <c r="R1704" s="4">
        <v>1</v>
      </c>
      <c r="S1704" s="2">
        <v>0</v>
      </c>
      <c r="T1704" s="2">
        <v>4</v>
      </c>
      <c r="U1704" s="2">
        <v>0</v>
      </c>
      <c r="V1704" s="2">
        <v>33</v>
      </c>
      <c r="W1704" s="2">
        <v>0</v>
      </c>
      <c r="X1704" s="2">
        <v>0</v>
      </c>
      <c r="Y1704" s="2">
        <v>0</v>
      </c>
      <c r="Z1704" s="2">
        <v>0</v>
      </c>
      <c r="AA1704" s="2">
        <v>0</v>
      </c>
      <c r="AB1704" s="2">
        <v>0</v>
      </c>
      <c r="AC1704" s="2">
        <v>0</v>
      </c>
      <c r="AD1704" s="2">
        <v>0</v>
      </c>
      <c r="AE1704" s="2">
        <v>0</v>
      </c>
      <c r="AF1704" s="2">
        <v>0</v>
      </c>
      <c r="AG1704" s="3">
        <v>312</v>
      </c>
      <c r="AH1704" s="2">
        <v>10</v>
      </c>
      <c r="AI1704" s="2">
        <v>0</v>
      </c>
      <c r="AJ1704" s="2">
        <v>0</v>
      </c>
      <c r="AK1704" s="2">
        <v>2</v>
      </c>
      <c r="AL1704" s="4">
        <v>3</v>
      </c>
      <c r="AM1704" s="2">
        <v>0</v>
      </c>
      <c r="AN1704" s="2">
        <v>0</v>
      </c>
      <c r="AO1704" s="2">
        <v>0</v>
      </c>
      <c r="AP1704" s="2">
        <v>0</v>
      </c>
      <c r="AQ1704" s="2">
        <v>0</v>
      </c>
      <c r="AR1704" s="2">
        <v>0</v>
      </c>
      <c r="AS1704" s="2">
        <v>0</v>
      </c>
      <c r="AT1704" s="2">
        <v>0</v>
      </c>
      <c r="AU1704" s="2">
        <v>0</v>
      </c>
      <c r="AV1704" s="2">
        <v>0</v>
      </c>
      <c r="AW1704" s="2">
        <v>0</v>
      </c>
      <c r="AX1704" s="2">
        <v>0</v>
      </c>
      <c r="AY1704" s="2">
        <v>0</v>
      </c>
      <c r="AZ1704" s="2">
        <v>0</v>
      </c>
      <c r="BA1704" s="2">
        <v>0</v>
      </c>
      <c r="BB1704" s="2">
        <v>0</v>
      </c>
      <c r="BC1704" s="2">
        <v>0</v>
      </c>
      <c r="BD1704" s="2">
        <v>0</v>
      </c>
      <c r="BE1704" s="2">
        <v>0</v>
      </c>
      <c r="BF1704" s="2">
        <v>1</v>
      </c>
      <c r="BG1704" s="2">
        <v>0</v>
      </c>
      <c r="BH1704" s="2">
        <v>0</v>
      </c>
      <c r="BI1704" s="2">
        <v>0</v>
      </c>
      <c r="BJ1704" s="2">
        <v>0</v>
      </c>
      <c r="BK1704" s="2">
        <v>0</v>
      </c>
      <c r="BL1704" s="2">
        <v>0</v>
      </c>
      <c r="BM1704" s="2">
        <v>0</v>
      </c>
      <c r="BN1704" s="2">
        <v>0</v>
      </c>
      <c r="BO1704" s="2">
        <v>0</v>
      </c>
      <c r="BP1704" s="2">
        <v>0</v>
      </c>
      <c r="BQ1704" s="2">
        <v>0</v>
      </c>
      <c r="BR1704" s="2">
        <v>1</v>
      </c>
      <c r="BS1704" s="2">
        <v>366</v>
      </c>
      <c r="BT1704" s="2">
        <v>2.7322399999999999E-3</v>
      </c>
      <c r="BU1704" s="5">
        <v>0.56000000000000005</v>
      </c>
      <c r="BV1704" s="5">
        <f>IFERROR($BF1704/($AL1704+$R1704), "No Votes")</f>
        <v>0.25</v>
      </c>
      <c r="BW1704" s="5">
        <f>IFERROR($BA1704/($AG1704+$M1704), "No Votes")</f>
        <v>0</v>
      </c>
      <c r="BX1704" s="2"/>
      <c r="BY1704" s="5" t="s">
        <v>2086</v>
      </c>
      <c r="BZ1704" s="5" t="s">
        <v>2088</v>
      </c>
      <c r="CA1704" s="28" t="str">
        <f>IF(Table1[[#This Row],[Party]]="Labour","Conservative","Labour")</f>
        <v>Labour</v>
      </c>
      <c r="CB1704" s="28" cm="1">
        <f t="array" ref="CB17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704" s="28" cm="1">
        <f t="array" ref="CC17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312</v>
      </c>
      <c r="CD1704" s="28">
        <f>IF(TRIM(Table1[[#This Row],[Party]])="Labour",Table1[[#This Row],[Conservative_Aye]],Table1[[#This Row],[Labour_Aye]])</f>
        <v>1</v>
      </c>
      <c r="CE1704" s="28">
        <f>IF(TRIM(Table1[[#This Row],[Party]])="Labour",Table1[[#This Row],[Conservative_No]],Table1[[#This Row],[Labour_No]])</f>
        <v>3</v>
      </c>
      <c r="CF1704" s="36">
        <f>IF(Table1[[#This Row],[Gov_Aye]]+Table1[[#This Row],[Gov_No]]=0,"",Table1[[#This Row],[Gov_Aye]]/(Table1[[#This Row],[Gov_Aye]]+Table1[[#This Row],[Gov_No]]))</f>
        <v>0</v>
      </c>
      <c r="CG1704" s="36">
        <f>IF(Table1[[#This Row],[Opp_Aye]]+Table1[[#This Row],[Opp_No]]=0,"",Table1[[#This Row],[Opp_Aye]]/(Table1[[#This Row],[Opp_Aye]]+Table1[[#This Row],[Opp_No]]))</f>
        <v>0.25</v>
      </c>
      <c r="CH1704" s="36">
        <f>IF(OR(Table1[[#This Row],[Gov_Share]]="",Table1[[#This Row],[Opp_Share]]=""),"",ABS(Table1[[#This Row],[Gov_Share]]-Table1[[#This Row],[Opp_Share]]))</f>
        <v>0.25</v>
      </c>
      <c r="CI1704" s="36">
        <f>IF(Table1[[#This Row],[Gov_Aye]]+Table1[[#This Row],[Gov_No]]=0,"",ABS(Table1[[#This Row],[Gov_Aye]]-Table1[[#This Row],[Gov_No]])/(Table1[[#This Row],[Gov_Aye]]+Table1[[#This Row],[Gov_No]]))</f>
        <v>1</v>
      </c>
      <c r="CJ1704" s="36">
        <f>IF(Table1[[#This Row],[Opp_Aye]]+Table1[[#This Row],[Opp_No]]=0,"",ABS(Table1[[#This Row],[Opp_Aye]]-Table1[[#This Row],[Opp_No]])/(Table1[[#This Row],[Opp_Aye]]+Table1[[#This Row],[Opp_No]]))</f>
        <v>0.5</v>
      </c>
      <c r="CK17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0.25</v>
      </c>
    </row>
    <row r="1705" spans="1:89" ht="29.5" hidden="1" x14ac:dyDescent="0.75">
      <c r="A1705">
        <v>845</v>
      </c>
      <c r="B1705" s="17">
        <v>44095</v>
      </c>
      <c r="C1705" s="18">
        <v>0.96944444444444444</v>
      </c>
      <c r="D1705">
        <v>102</v>
      </c>
      <c r="E1705" s="20" t="s">
        <v>422</v>
      </c>
      <c r="F1705" t="s">
        <v>2023</v>
      </c>
      <c r="H1705">
        <v>332</v>
      </c>
      <c r="I1705">
        <v>257</v>
      </c>
      <c r="J1705">
        <v>0</v>
      </c>
      <c r="K1705">
        <v>0</v>
      </c>
      <c r="L1705">
        <v>0</v>
      </c>
      <c r="M1705" s="3">
        <v>325</v>
      </c>
      <c r="N1705">
        <v>6</v>
      </c>
      <c r="O1705">
        <v>0</v>
      </c>
      <c r="P1705">
        <v>0</v>
      </c>
      <c r="Q1705">
        <v>1</v>
      </c>
      <c r="R1705" s="4">
        <v>0</v>
      </c>
      <c r="S1705">
        <v>0</v>
      </c>
      <c r="T1705">
        <v>0</v>
      </c>
      <c r="U1705">
        <v>0</v>
      </c>
      <c r="V1705">
        <v>0</v>
      </c>
      <c r="W1705">
        <v>0</v>
      </c>
      <c r="X1705">
        <v>0</v>
      </c>
      <c r="Y1705">
        <v>0</v>
      </c>
      <c r="Z1705">
        <v>0</v>
      </c>
      <c r="AA1705">
        <v>0</v>
      </c>
      <c r="AB1705">
        <v>0</v>
      </c>
      <c r="AC1705">
        <v>0</v>
      </c>
      <c r="AD1705">
        <v>0</v>
      </c>
      <c r="AE1705">
        <v>1</v>
      </c>
      <c r="AF1705">
        <v>0</v>
      </c>
      <c r="AG1705" s="3">
        <v>0</v>
      </c>
      <c r="AH1705">
        <v>2</v>
      </c>
      <c r="AI1705">
        <v>0</v>
      </c>
      <c r="AJ1705">
        <v>1</v>
      </c>
      <c r="AK1705">
        <v>1</v>
      </c>
      <c r="AL1705" s="4">
        <v>188</v>
      </c>
      <c r="AM1705">
        <v>11</v>
      </c>
      <c r="AN1705">
        <v>3</v>
      </c>
      <c r="AO1705">
        <v>0</v>
      </c>
      <c r="AP1705">
        <v>48</v>
      </c>
      <c r="AQ1705">
        <v>2</v>
      </c>
      <c r="AR1705">
        <v>0</v>
      </c>
      <c r="AS1705">
        <v>0</v>
      </c>
      <c r="AT1705">
        <v>0</v>
      </c>
      <c r="AU1705">
        <v>0</v>
      </c>
      <c r="AV1705">
        <v>0</v>
      </c>
      <c r="AW1705">
        <v>0</v>
      </c>
      <c r="AX1705">
        <v>0</v>
      </c>
      <c r="AY1705">
        <v>0</v>
      </c>
      <c r="AZ1705">
        <v>0</v>
      </c>
      <c r="BA1705" s="3">
        <v>0</v>
      </c>
      <c r="BB1705">
        <v>2</v>
      </c>
      <c r="BC1705">
        <v>0</v>
      </c>
      <c r="BD1705">
        <v>0</v>
      </c>
      <c r="BE1705">
        <v>1</v>
      </c>
      <c r="BF1705" s="4">
        <v>0</v>
      </c>
      <c r="BG1705">
        <v>0</v>
      </c>
      <c r="BH1705">
        <v>0</v>
      </c>
      <c r="BI1705">
        <v>0</v>
      </c>
      <c r="BJ1705">
        <v>0</v>
      </c>
      <c r="BK1705">
        <v>0</v>
      </c>
      <c r="BL1705">
        <v>0</v>
      </c>
      <c r="BM1705">
        <v>0</v>
      </c>
      <c r="BN1705">
        <v>0</v>
      </c>
      <c r="BO1705">
        <v>0</v>
      </c>
      <c r="BP1705">
        <v>0</v>
      </c>
      <c r="BQ1705">
        <v>0</v>
      </c>
      <c r="BR1705">
        <v>3</v>
      </c>
      <c r="BS1705">
        <v>589</v>
      </c>
      <c r="BT1705">
        <v>0.01</v>
      </c>
      <c r="BU1705" s="1">
        <v>0.91</v>
      </c>
      <c r="BV1705" s="5">
        <f>IFERROR($BF1705/($AL1705+$R1705), "No Votes")</f>
        <v>0</v>
      </c>
      <c r="BW1705" s="5">
        <f>IFERROR($BA1705/($AG1705+$M1705), "No Votes")</f>
        <v>0</v>
      </c>
      <c r="BX1705" t="s">
        <v>2156</v>
      </c>
      <c r="BY1705" s="5" t="s">
        <v>2093</v>
      </c>
      <c r="BZ1705" s="5" t="s">
        <v>2088</v>
      </c>
      <c r="CA1705" s="28" t="str">
        <f>IF(Table1[[#This Row],[Party]]="Labour","Conservative","Labour")</f>
        <v>Labour</v>
      </c>
      <c r="CB1705" s="28" cm="1">
        <f t="array" ref="CB17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325</v>
      </c>
      <c r="CC1705" s="28" cm="1">
        <f t="array" ref="CC17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05" s="28">
        <f>IF(TRIM(Table1[[#This Row],[Party]])="Labour",Table1[[#This Row],[Conservative_Aye]],Table1[[#This Row],[Labour_Aye]])</f>
        <v>0</v>
      </c>
      <c r="CE1705" s="28">
        <f>IF(TRIM(Table1[[#This Row],[Party]])="Labour",Table1[[#This Row],[Conservative_No]],Table1[[#This Row],[Labour_No]])</f>
        <v>188</v>
      </c>
      <c r="CF1705" s="36">
        <f>IF(Table1[[#This Row],[Gov_Aye]]+Table1[[#This Row],[Gov_No]]=0,"",Table1[[#This Row],[Gov_Aye]]/(Table1[[#This Row],[Gov_Aye]]+Table1[[#This Row],[Gov_No]]))</f>
        <v>1</v>
      </c>
      <c r="CG1705" s="36">
        <f>IF(Table1[[#This Row],[Opp_Aye]]+Table1[[#This Row],[Opp_No]]=0,"",Table1[[#This Row],[Opp_Aye]]/(Table1[[#This Row],[Opp_Aye]]+Table1[[#This Row],[Opp_No]]))</f>
        <v>0</v>
      </c>
      <c r="CH1705" s="36">
        <f>IF(OR(Table1[[#This Row],[Gov_Share]]="",Table1[[#This Row],[Opp_Share]]=""),"",ABS(Table1[[#This Row],[Gov_Share]]-Table1[[#This Row],[Opp_Share]]))</f>
        <v>1</v>
      </c>
      <c r="CI1705" s="36">
        <f>IF(Table1[[#This Row],[Gov_Aye]]+Table1[[#This Row],[Gov_No]]=0,"",ABS(Table1[[#This Row],[Gov_Aye]]-Table1[[#This Row],[Gov_No]])/(Table1[[#This Row],[Gov_Aye]]+Table1[[#This Row],[Gov_No]]))</f>
        <v>1</v>
      </c>
      <c r="CJ1705" s="36">
        <f>IF(Table1[[#This Row],[Opp_Aye]]+Table1[[#This Row],[Opp_No]]=0,"",ABS(Table1[[#This Row],[Opp_Aye]]-Table1[[#This Row],[Opp_No]])/(Table1[[#This Row],[Opp_Aye]]+Table1[[#This Row],[Opp_No]]))</f>
        <v>1</v>
      </c>
      <c r="CK17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0.96901547727851611</v>
      </c>
    </row>
    <row r="1706" spans="1:89" x14ac:dyDescent="0.75">
      <c r="A1706" s="2">
        <v>1787</v>
      </c>
      <c r="B1706" s="15">
        <v>45398</v>
      </c>
      <c r="C1706" s="16">
        <v>0.78888888888888886</v>
      </c>
      <c r="D1706" s="2">
        <v>123</v>
      </c>
      <c r="E1706" s="19" t="s">
        <v>1370</v>
      </c>
      <c r="F1706" s="2"/>
      <c r="G1706" s="2"/>
      <c r="H1706" s="2">
        <v>383</v>
      </c>
      <c r="I1706" s="2">
        <v>67</v>
      </c>
      <c r="J1706" s="2">
        <v>0</v>
      </c>
      <c r="K1706" s="2">
        <v>1</v>
      </c>
      <c r="L1706" s="2">
        <v>0</v>
      </c>
      <c r="M1706" s="3">
        <v>179</v>
      </c>
      <c r="N1706" s="2">
        <v>0</v>
      </c>
      <c r="O1706" s="2">
        <v>0</v>
      </c>
      <c r="P1706" s="2">
        <v>0</v>
      </c>
      <c r="Q1706" s="2">
        <v>2</v>
      </c>
      <c r="R1706" s="4">
        <v>161</v>
      </c>
      <c r="S1706" s="2">
        <v>5</v>
      </c>
      <c r="T1706" s="2">
        <v>3</v>
      </c>
      <c r="U1706" s="2">
        <v>0</v>
      </c>
      <c r="V1706" s="2">
        <v>31</v>
      </c>
      <c r="W1706" s="2">
        <v>0</v>
      </c>
      <c r="X1706" s="2">
        <v>0</v>
      </c>
      <c r="Y1706" s="2">
        <v>0</v>
      </c>
      <c r="Z1706" s="2">
        <v>0</v>
      </c>
      <c r="AA1706" s="2">
        <v>0</v>
      </c>
      <c r="AB1706" s="2">
        <v>0</v>
      </c>
      <c r="AC1706" s="2">
        <v>0</v>
      </c>
      <c r="AD1706" s="2">
        <v>0</v>
      </c>
      <c r="AE1706" s="2">
        <v>0</v>
      </c>
      <c r="AF1706" s="2">
        <v>0</v>
      </c>
      <c r="AG1706" s="3">
        <v>58</v>
      </c>
      <c r="AH1706" s="2">
        <v>7</v>
      </c>
      <c r="AI1706" s="2">
        <v>0</v>
      </c>
      <c r="AJ1706" s="2">
        <v>0</v>
      </c>
      <c r="AK1706" s="2">
        <v>0</v>
      </c>
      <c r="AL1706" s="4">
        <v>0</v>
      </c>
      <c r="AM1706" s="2">
        <v>0</v>
      </c>
      <c r="AN1706" s="2">
        <v>0</v>
      </c>
      <c r="AO1706" s="2">
        <v>1</v>
      </c>
      <c r="AP1706" s="2">
        <v>0</v>
      </c>
      <c r="AQ1706" s="2">
        <v>0</v>
      </c>
      <c r="AR1706" s="2">
        <v>0</v>
      </c>
      <c r="AS1706" s="2">
        <v>0</v>
      </c>
      <c r="AT1706" s="2">
        <v>0</v>
      </c>
      <c r="AU1706" s="2">
        <v>0</v>
      </c>
      <c r="AV1706" s="2">
        <v>0</v>
      </c>
      <c r="AW1706" s="2">
        <v>1</v>
      </c>
      <c r="AX1706" s="2">
        <v>0</v>
      </c>
      <c r="AY1706" s="2">
        <v>0</v>
      </c>
      <c r="AZ1706" s="2">
        <v>0</v>
      </c>
      <c r="BA1706" s="2">
        <v>58</v>
      </c>
      <c r="BB1706" s="2">
        <v>0</v>
      </c>
      <c r="BC1706" s="2">
        <v>0</v>
      </c>
      <c r="BD1706" s="2">
        <v>0</v>
      </c>
      <c r="BE1706" s="2">
        <v>0</v>
      </c>
      <c r="BF1706" s="2">
        <v>0</v>
      </c>
      <c r="BG1706" s="2">
        <v>0</v>
      </c>
      <c r="BH1706" s="2">
        <v>0</v>
      </c>
      <c r="BI1706" s="2">
        <v>0</v>
      </c>
      <c r="BJ1706" s="2">
        <v>0</v>
      </c>
      <c r="BK1706" s="2">
        <v>0</v>
      </c>
      <c r="BL1706" s="2">
        <v>0</v>
      </c>
      <c r="BM1706" s="2">
        <v>0</v>
      </c>
      <c r="BN1706" s="2">
        <v>0</v>
      </c>
      <c r="BO1706" s="2">
        <v>0</v>
      </c>
      <c r="BP1706" s="2">
        <v>0</v>
      </c>
      <c r="BQ1706" s="2">
        <v>0</v>
      </c>
      <c r="BR1706" s="2">
        <v>58</v>
      </c>
      <c r="BS1706" s="2">
        <v>449</v>
      </c>
      <c r="BT1706" s="2">
        <v>0.12917594700000001</v>
      </c>
      <c r="BU1706" s="5">
        <v>0.69</v>
      </c>
      <c r="BV1706" s="5">
        <f>IFERROR($BF1706/($AL1706+$R1706), "No Votes")</f>
        <v>0</v>
      </c>
      <c r="BW1706" s="5">
        <f>IFERROR($BA1706/($AG1706+$M1706), "No Votes")</f>
        <v>0.24472573839662448</v>
      </c>
      <c r="BX1706" t="s">
        <v>2157</v>
      </c>
      <c r="BY1706" s="5" t="s">
        <v>2096</v>
      </c>
      <c r="BZ1706" s="5" t="s">
        <v>2088</v>
      </c>
      <c r="CA1706" s="28" t="str">
        <f>IF(Table1[[#This Row],[Party]]="Labour","Conservative","Labour")</f>
        <v>Labour</v>
      </c>
      <c r="CB1706" s="28" cm="1">
        <f t="array" ref="CB17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179</v>
      </c>
      <c r="CC1706" s="28" cm="1">
        <f t="array" ref="CC17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58</v>
      </c>
      <c r="CD1706" s="28">
        <f>IF(TRIM(Table1[[#This Row],[Party]])="Labour",Table1[[#This Row],[Conservative_Aye]],Table1[[#This Row],[Labour_Aye]])</f>
        <v>161</v>
      </c>
      <c r="CE1706" s="28">
        <f>IF(TRIM(Table1[[#This Row],[Party]])="Labour",Table1[[#This Row],[Conservative_No]],Table1[[#This Row],[Labour_No]])</f>
        <v>0</v>
      </c>
      <c r="CF1706" s="36">
        <f>IF(Table1[[#This Row],[Gov_Aye]]+Table1[[#This Row],[Gov_No]]=0,"",Table1[[#This Row],[Gov_Aye]]/(Table1[[#This Row],[Gov_Aye]]+Table1[[#This Row],[Gov_No]]))</f>
        <v>0.75527426160337552</v>
      </c>
      <c r="CG1706" s="36">
        <f>IF(Table1[[#This Row],[Opp_Aye]]+Table1[[#This Row],[Opp_No]]=0,"",Table1[[#This Row],[Opp_Aye]]/(Table1[[#This Row],[Opp_Aye]]+Table1[[#This Row],[Opp_No]]))</f>
        <v>1</v>
      </c>
      <c r="CH1706" s="36">
        <f>IF(OR(Table1[[#This Row],[Gov_Share]]="",Table1[[#This Row],[Opp_Share]]=""),"",ABS(Table1[[#This Row],[Gov_Share]]-Table1[[#This Row],[Opp_Share]]))</f>
        <v>0.24472573839662448</v>
      </c>
      <c r="CI1706" s="36">
        <f>IF(Table1[[#This Row],[Gov_Aye]]+Table1[[#This Row],[Gov_No]]=0,"",ABS(Table1[[#This Row],[Gov_Aye]]-Table1[[#This Row],[Gov_No]])/(Table1[[#This Row],[Gov_Aye]]+Table1[[#This Row],[Gov_No]]))</f>
        <v>0.51054852320675104</v>
      </c>
      <c r="CJ1706" s="36">
        <f>IF(Table1[[#This Row],[Opp_Aye]]+Table1[[#This Row],[Opp_No]]=0,"",ABS(Table1[[#This Row],[Opp_Aye]]-Table1[[#This Row],[Opp_No]])/(Table1[[#This Row],[Opp_Aye]]+Table1[[#This Row],[Opp_No]]))</f>
        <v>1</v>
      </c>
      <c r="CK17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0.2398186664009764</v>
      </c>
    </row>
    <row r="1707" spans="1:89" hidden="1" x14ac:dyDescent="0.75">
      <c r="A1707">
        <v>1022</v>
      </c>
      <c r="B1707" s="17">
        <v>44313</v>
      </c>
      <c r="C1707" s="18">
        <v>0.75</v>
      </c>
      <c r="D1707">
        <v>280</v>
      </c>
      <c r="E1707" s="20" t="s">
        <v>83</v>
      </c>
      <c r="F1707" t="s">
        <v>2055</v>
      </c>
      <c r="G1707" t="s">
        <v>2081</v>
      </c>
      <c r="H1707">
        <v>431</v>
      </c>
      <c r="I1707">
        <v>89</v>
      </c>
      <c r="J1707">
        <v>0</v>
      </c>
      <c r="K1707">
        <v>1</v>
      </c>
      <c r="L1707">
        <v>0</v>
      </c>
      <c r="M1707" s="3">
        <v>221</v>
      </c>
      <c r="N1707">
        <v>0</v>
      </c>
      <c r="O1707">
        <v>0</v>
      </c>
      <c r="P1707">
        <v>1</v>
      </c>
      <c r="Q1707">
        <v>3</v>
      </c>
      <c r="R1707" s="4">
        <v>189</v>
      </c>
      <c r="S1707">
        <v>10</v>
      </c>
      <c r="T1707">
        <v>3</v>
      </c>
      <c r="U1707">
        <v>0</v>
      </c>
      <c r="V1707">
        <v>0</v>
      </c>
      <c r="W1707">
        <v>2</v>
      </c>
      <c r="X1707">
        <v>0</v>
      </c>
      <c r="Y1707">
        <v>0</v>
      </c>
      <c r="Z1707">
        <v>0</v>
      </c>
      <c r="AA1707">
        <v>0</v>
      </c>
      <c r="AB1707">
        <v>0</v>
      </c>
      <c r="AC1707">
        <v>0</v>
      </c>
      <c r="AD1707">
        <v>0</v>
      </c>
      <c r="AE1707">
        <v>0</v>
      </c>
      <c r="AF1707">
        <v>0</v>
      </c>
      <c r="AG1707" s="3">
        <v>78</v>
      </c>
      <c r="AH1707">
        <v>7</v>
      </c>
      <c r="AI1707">
        <v>0</v>
      </c>
      <c r="AJ1707">
        <v>0</v>
      </c>
      <c r="AK1707">
        <v>0</v>
      </c>
      <c r="AL1707" s="4">
        <v>3</v>
      </c>
      <c r="AM1707">
        <v>1</v>
      </c>
      <c r="AN1707">
        <v>0</v>
      </c>
      <c r="AO1707">
        <v>0</v>
      </c>
      <c r="AP1707">
        <v>1</v>
      </c>
      <c r="AQ1707">
        <v>0</v>
      </c>
      <c r="AR1707">
        <v>0</v>
      </c>
      <c r="AS1707">
        <v>0</v>
      </c>
      <c r="AT1707">
        <v>0</v>
      </c>
      <c r="AU1707">
        <v>0</v>
      </c>
      <c r="AV1707">
        <v>0</v>
      </c>
      <c r="AW1707">
        <v>0</v>
      </c>
      <c r="AX1707">
        <v>0</v>
      </c>
      <c r="AY1707">
        <v>0</v>
      </c>
      <c r="AZ1707">
        <v>0</v>
      </c>
      <c r="BA1707" s="3">
        <v>78</v>
      </c>
      <c r="BB1707">
        <v>0</v>
      </c>
      <c r="BC1707">
        <v>0</v>
      </c>
      <c r="BD1707">
        <v>0</v>
      </c>
      <c r="BE1707">
        <v>0</v>
      </c>
      <c r="BF1707" s="4">
        <v>3</v>
      </c>
      <c r="BG1707">
        <v>1</v>
      </c>
      <c r="BH1707">
        <v>0</v>
      </c>
      <c r="BI1707">
        <v>0</v>
      </c>
      <c r="BJ1707">
        <v>0</v>
      </c>
      <c r="BK1707">
        <v>0</v>
      </c>
      <c r="BL1707">
        <v>0</v>
      </c>
      <c r="BM1707">
        <v>0</v>
      </c>
      <c r="BN1707">
        <v>0</v>
      </c>
      <c r="BO1707">
        <v>0</v>
      </c>
      <c r="BP1707">
        <v>0</v>
      </c>
      <c r="BQ1707">
        <v>0</v>
      </c>
      <c r="BR1707">
        <v>82</v>
      </c>
      <c r="BS1707">
        <v>520</v>
      </c>
      <c r="BT1707">
        <v>0.16</v>
      </c>
      <c r="BU1707" s="1">
        <v>0.8</v>
      </c>
      <c r="BV1707" s="5">
        <f>IFERROR($BF1707/($AL1707+$R1707), "No Votes")</f>
        <v>1.5625E-2</v>
      </c>
      <c r="BW1707" s="5">
        <f>IFERROR($BA1707/($AG1707+$M1707), "No Votes")</f>
        <v>0.2608695652173913</v>
      </c>
      <c r="BY1707" s="5" t="s">
        <v>2093</v>
      </c>
      <c r="BZ1707" s="5" t="s">
        <v>2088</v>
      </c>
      <c r="CA1707" s="28" t="str">
        <f>IF(Table1[[#This Row],[Party]]="Labour","Conservative","Labour")</f>
        <v>Labour</v>
      </c>
      <c r="CB1707" s="28" cm="1">
        <f t="array" ref="CB17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221</v>
      </c>
      <c r="CC1707" s="28" cm="1">
        <f t="array" ref="CC17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78</v>
      </c>
      <c r="CD1707" s="28">
        <f>IF(TRIM(Table1[[#This Row],[Party]])="Labour",Table1[[#This Row],[Conservative_Aye]],Table1[[#This Row],[Labour_Aye]])</f>
        <v>189</v>
      </c>
      <c r="CE1707" s="28">
        <f>IF(TRIM(Table1[[#This Row],[Party]])="Labour",Table1[[#This Row],[Conservative_No]],Table1[[#This Row],[Labour_No]])</f>
        <v>3</v>
      </c>
      <c r="CF1707" s="36">
        <f>IF(Table1[[#This Row],[Gov_Aye]]+Table1[[#This Row],[Gov_No]]=0,"",Table1[[#This Row],[Gov_Aye]]/(Table1[[#This Row],[Gov_Aye]]+Table1[[#This Row],[Gov_No]]))</f>
        <v>0.73913043478260865</v>
      </c>
      <c r="CG1707" s="36">
        <f>IF(Table1[[#This Row],[Opp_Aye]]+Table1[[#This Row],[Opp_No]]=0,"",Table1[[#This Row],[Opp_Aye]]/(Table1[[#This Row],[Opp_Aye]]+Table1[[#This Row],[Opp_No]]))</f>
        <v>0.984375</v>
      </c>
      <c r="CH1707" s="36">
        <f>IF(OR(Table1[[#This Row],[Gov_Share]]="",Table1[[#This Row],[Opp_Share]]=""),"",ABS(Table1[[#This Row],[Gov_Share]]-Table1[[#This Row],[Opp_Share]]))</f>
        <v>0.24524456521739135</v>
      </c>
      <c r="CI1707" s="36">
        <f>IF(Table1[[#This Row],[Gov_Aye]]+Table1[[#This Row],[Gov_No]]=0,"",ABS(Table1[[#This Row],[Gov_Aye]]-Table1[[#This Row],[Gov_No]])/(Table1[[#This Row],[Gov_Aye]]+Table1[[#This Row],[Gov_No]]))</f>
        <v>0.47826086956521741</v>
      </c>
      <c r="CJ1707" s="36">
        <f>IF(Table1[[#This Row],[Opp_Aye]]+Table1[[#This Row],[Opp_No]]=0,"",ABS(Table1[[#This Row],[Opp_Aye]]-Table1[[#This Row],[Opp_No]])/(Table1[[#This Row],[Opp_Aye]]+Table1[[#This Row],[Opp_No]]))</f>
        <v>0.96875</v>
      </c>
      <c r="CK17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0.23558725660335308</v>
      </c>
    </row>
    <row r="1708" spans="1:89" hidden="1" x14ac:dyDescent="0.75">
      <c r="A1708">
        <v>1126</v>
      </c>
      <c r="B1708" s="17">
        <v>44503</v>
      </c>
      <c r="C1708" s="18">
        <v>0.77500000000000002</v>
      </c>
      <c r="D1708">
        <v>101</v>
      </c>
      <c r="E1708" s="20" t="s">
        <v>1614</v>
      </c>
      <c r="H1708">
        <v>319</v>
      </c>
      <c r="I1708">
        <v>44</v>
      </c>
      <c r="J1708">
        <v>0</v>
      </c>
      <c r="K1708">
        <v>0</v>
      </c>
      <c r="L1708">
        <v>0</v>
      </c>
      <c r="M1708" s="3">
        <v>264</v>
      </c>
      <c r="N1708">
        <v>0</v>
      </c>
      <c r="O1708">
        <v>0</v>
      </c>
      <c r="P1708">
        <v>0</v>
      </c>
      <c r="Q1708">
        <v>0</v>
      </c>
      <c r="R1708" s="4">
        <v>53</v>
      </c>
      <c r="S1708">
        <v>0</v>
      </c>
      <c r="T1708">
        <v>0</v>
      </c>
      <c r="U1708">
        <v>0</v>
      </c>
      <c r="V1708">
        <v>0</v>
      </c>
      <c r="W1708">
        <v>0</v>
      </c>
      <c r="X1708">
        <v>0</v>
      </c>
      <c r="Y1708">
        <v>0</v>
      </c>
      <c r="Z1708">
        <v>0</v>
      </c>
      <c r="AA1708">
        <v>0</v>
      </c>
      <c r="AB1708">
        <v>0</v>
      </c>
      <c r="AC1708">
        <v>0</v>
      </c>
      <c r="AD1708">
        <v>1</v>
      </c>
      <c r="AE1708">
        <v>1</v>
      </c>
      <c r="AF1708">
        <v>0</v>
      </c>
      <c r="AG1708" s="3">
        <v>0</v>
      </c>
      <c r="AH1708">
        <v>0</v>
      </c>
      <c r="AI1708">
        <v>0</v>
      </c>
      <c r="AJ1708">
        <v>1</v>
      </c>
      <c r="AK1708">
        <v>3</v>
      </c>
      <c r="AL1708" s="4">
        <v>3</v>
      </c>
      <c r="AM1708">
        <v>9</v>
      </c>
      <c r="AN1708">
        <v>1</v>
      </c>
      <c r="AO1708">
        <v>0</v>
      </c>
      <c r="AP1708">
        <v>23</v>
      </c>
      <c r="AQ1708">
        <v>1</v>
      </c>
      <c r="AR1708">
        <v>0</v>
      </c>
      <c r="AS1708">
        <v>0</v>
      </c>
      <c r="AT1708">
        <v>0</v>
      </c>
      <c r="AU1708">
        <v>0</v>
      </c>
      <c r="AV1708">
        <v>0</v>
      </c>
      <c r="AW1708">
        <v>0</v>
      </c>
      <c r="AX1708">
        <v>0</v>
      </c>
      <c r="AY1708">
        <v>0</v>
      </c>
      <c r="AZ1708">
        <v>0</v>
      </c>
      <c r="BA1708">
        <v>0</v>
      </c>
      <c r="BB1708">
        <v>0</v>
      </c>
      <c r="BC1708">
        <v>0</v>
      </c>
      <c r="BD1708">
        <v>0</v>
      </c>
      <c r="BE1708">
        <v>0</v>
      </c>
      <c r="BF1708">
        <v>3</v>
      </c>
      <c r="BG1708">
        <v>0</v>
      </c>
      <c r="BH1708">
        <v>0</v>
      </c>
      <c r="BI1708">
        <v>0</v>
      </c>
      <c r="BJ1708">
        <v>0</v>
      </c>
      <c r="BK1708">
        <v>0</v>
      </c>
      <c r="BL1708">
        <v>0</v>
      </c>
      <c r="BM1708">
        <v>0</v>
      </c>
      <c r="BN1708">
        <v>0</v>
      </c>
      <c r="BO1708">
        <v>0</v>
      </c>
      <c r="BP1708">
        <v>0</v>
      </c>
      <c r="BQ1708">
        <v>0</v>
      </c>
      <c r="BR1708">
        <v>3</v>
      </c>
      <c r="BS1708">
        <v>360</v>
      </c>
      <c r="BT1708">
        <v>8.3333330000000001E-3</v>
      </c>
      <c r="BU1708" s="1">
        <v>0.55000000000000004</v>
      </c>
      <c r="BV1708" s="5">
        <f>IFERROR($BF1708/($AL1708+$R1708), "No Votes")</f>
        <v>5.3571428571428568E-2</v>
      </c>
      <c r="BW1708" s="5">
        <f>IFERROR($BA1708/($AG1708+$M1708), "No Votes")</f>
        <v>0</v>
      </c>
      <c r="BY1708" s="5" t="s">
        <v>2093</v>
      </c>
      <c r="BZ1708" s="5" t="s">
        <v>2088</v>
      </c>
      <c r="CA1708" s="28" t="str">
        <f>IF(Table1[[#This Row],[Party]]="Labour","Conservative","Labour")</f>
        <v>Labour</v>
      </c>
      <c r="CB1708" s="28" cm="1">
        <f t="array" ref="CB17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264</v>
      </c>
      <c r="CC1708" s="28" cm="1">
        <f t="array" ref="CC17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08" s="28">
        <f>IF(TRIM(Table1[[#This Row],[Party]])="Labour",Table1[[#This Row],[Conservative_Aye]],Table1[[#This Row],[Labour_Aye]])</f>
        <v>53</v>
      </c>
      <c r="CE1708" s="28">
        <f>IF(TRIM(Table1[[#This Row],[Party]])="Labour",Table1[[#This Row],[Conservative_No]],Table1[[#This Row],[Labour_No]])</f>
        <v>3</v>
      </c>
      <c r="CF1708" s="36">
        <f>IF(Table1[[#This Row],[Gov_Aye]]+Table1[[#This Row],[Gov_No]]=0,"",Table1[[#This Row],[Gov_Aye]]/(Table1[[#This Row],[Gov_Aye]]+Table1[[#This Row],[Gov_No]]))</f>
        <v>1</v>
      </c>
      <c r="CG1708" s="36">
        <f>IF(Table1[[#This Row],[Opp_Aye]]+Table1[[#This Row],[Opp_No]]=0,"",Table1[[#This Row],[Opp_Aye]]/(Table1[[#This Row],[Opp_Aye]]+Table1[[#This Row],[Opp_No]]))</f>
        <v>0.9464285714285714</v>
      </c>
      <c r="CH1708" s="36">
        <f>IF(OR(Table1[[#This Row],[Gov_Share]]="",Table1[[#This Row],[Opp_Share]]=""),"",ABS(Table1[[#This Row],[Gov_Share]]-Table1[[#This Row],[Opp_Share]]))</f>
        <v>5.3571428571428603E-2</v>
      </c>
      <c r="CI1708" s="36">
        <f>IF(Table1[[#This Row],[Gov_Aye]]+Table1[[#This Row],[Gov_No]]=0,"",ABS(Table1[[#This Row],[Gov_Aye]]-Table1[[#This Row],[Gov_No]])/(Table1[[#This Row],[Gov_Aye]]+Table1[[#This Row],[Gov_No]]))</f>
        <v>1</v>
      </c>
      <c r="CJ1708" s="36">
        <f>IF(Table1[[#This Row],[Opp_Aye]]+Table1[[#This Row],[Opp_No]]=0,"",ABS(Table1[[#This Row],[Opp_Aye]]-Table1[[#This Row],[Opp_No]])/(Table1[[#This Row],[Opp_Aye]]+Table1[[#This Row],[Opp_No]]))</f>
        <v>0.8928571428571429</v>
      </c>
      <c r="CK17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0.20635190217391308</v>
      </c>
    </row>
    <row r="1709" spans="1:89" ht="29.5" hidden="1" x14ac:dyDescent="0.75">
      <c r="A1709">
        <v>651</v>
      </c>
      <c r="B1709" s="17">
        <v>43551</v>
      </c>
      <c r="C1709" s="18">
        <v>0</v>
      </c>
      <c r="D1709">
        <v>382</v>
      </c>
      <c r="E1709" s="20" t="s">
        <v>1681</v>
      </c>
      <c r="H1709">
        <v>322</v>
      </c>
      <c r="I1709">
        <v>15</v>
      </c>
      <c r="J1709">
        <v>0</v>
      </c>
      <c r="K1709">
        <v>0</v>
      </c>
      <c r="L1709">
        <v>0</v>
      </c>
      <c r="M1709" s="3">
        <v>306</v>
      </c>
      <c r="N1709">
        <v>9</v>
      </c>
      <c r="O1709">
        <v>0</v>
      </c>
      <c r="P1709">
        <v>0</v>
      </c>
      <c r="Q1709">
        <v>3</v>
      </c>
      <c r="R1709" s="4">
        <v>3</v>
      </c>
      <c r="S1709">
        <v>1</v>
      </c>
      <c r="T1709">
        <v>0</v>
      </c>
      <c r="U1709">
        <v>0</v>
      </c>
      <c r="V1709">
        <v>0</v>
      </c>
      <c r="W1709">
        <v>0</v>
      </c>
      <c r="X1709">
        <v>0</v>
      </c>
      <c r="Y1709">
        <v>0</v>
      </c>
      <c r="Z1709">
        <v>0</v>
      </c>
      <c r="AA1709">
        <v>0</v>
      </c>
      <c r="AB1709">
        <v>0</v>
      </c>
      <c r="AC1709">
        <v>0</v>
      </c>
      <c r="AD1709">
        <v>0</v>
      </c>
      <c r="AE1709">
        <v>0</v>
      </c>
      <c r="AF1709">
        <v>0</v>
      </c>
      <c r="AG1709" s="3">
        <v>0</v>
      </c>
      <c r="AH1709">
        <v>0</v>
      </c>
      <c r="AI1709">
        <v>0</v>
      </c>
      <c r="AJ1709">
        <v>1</v>
      </c>
      <c r="AK1709">
        <v>9</v>
      </c>
      <c r="AL1709" s="4">
        <v>1</v>
      </c>
      <c r="AM1709">
        <v>0</v>
      </c>
      <c r="AN1709">
        <v>4</v>
      </c>
      <c r="AO1709">
        <v>0</v>
      </c>
      <c r="AP1709">
        <v>0</v>
      </c>
      <c r="AQ1709">
        <v>0</v>
      </c>
      <c r="AR1709">
        <v>0</v>
      </c>
      <c r="AS1709">
        <v>0</v>
      </c>
      <c r="AT1709">
        <v>0</v>
      </c>
      <c r="AU1709">
        <v>0</v>
      </c>
      <c r="AV1709">
        <v>0</v>
      </c>
      <c r="AW1709">
        <v>0</v>
      </c>
      <c r="AX1709">
        <v>0</v>
      </c>
      <c r="AY1709">
        <v>0</v>
      </c>
      <c r="AZ1709">
        <v>0</v>
      </c>
      <c r="BA1709">
        <v>0</v>
      </c>
      <c r="BB1709">
        <v>0</v>
      </c>
      <c r="BC1709">
        <v>0</v>
      </c>
      <c r="BD1709">
        <v>0</v>
      </c>
      <c r="BE1709">
        <v>3</v>
      </c>
      <c r="BF1709">
        <v>1</v>
      </c>
      <c r="BG1709">
        <v>0</v>
      </c>
      <c r="BH1709">
        <v>0</v>
      </c>
      <c r="BI1709">
        <v>0</v>
      </c>
      <c r="BJ1709">
        <v>0</v>
      </c>
      <c r="BK1709">
        <v>0</v>
      </c>
      <c r="BL1709">
        <v>0</v>
      </c>
      <c r="BM1709">
        <v>0</v>
      </c>
      <c r="BN1709">
        <v>0</v>
      </c>
      <c r="BO1709">
        <v>0</v>
      </c>
      <c r="BP1709">
        <v>0</v>
      </c>
      <c r="BQ1709">
        <v>0</v>
      </c>
      <c r="BR1709">
        <v>4</v>
      </c>
      <c r="BS1709">
        <v>337</v>
      </c>
      <c r="BT1709">
        <v>1.1869436000000001E-2</v>
      </c>
      <c r="BU1709" s="1">
        <v>0.52</v>
      </c>
      <c r="BV1709" s="5">
        <f>IFERROR($BF1709/($AL1709+$R1709), "No Votes")</f>
        <v>0.25</v>
      </c>
      <c r="BW1709" s="5">
        <f>IFERROR($BA1709/($AG1709+$M1709), "No Votes")</f>
        <v>0</v>
      </c>
      <c r="BY1709" s="5" t="s">
        <v>2086</v>
      </c>
      <c r="BZ1709" s="5" t="s">
        <v>2088</v>
      </c>
      <c r="CA1709" s="28" t="str">
        <f>IF(Table1[[#This Row],[Party]]="Labour","Conservative","Labour")</f>
        <v>Labour</v>
      </c>
      <c r="CB1709" s="28" cm="1">
        <f t="array" ref="CB17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1709" s="28" cm="1">
        <f t="array" ref="CC17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09" s="28">
        <f>IF(TRIM(Table1[[#This Row],[Party]])="Labour",Table1[[#This Row],[Conservative_Aye]],Table1[[#This Row],[Labour_Aye]])</f>
        <v>3</v>
      </c>
      <c r="CE1709" s="28">
        <f>IF(TRIM(Table1[[#This Row],[Party]])="Labour",Table1[[#This Row],[Conservative_No]],Table1[[#This Row],[Labour_No]])</f>
        <v>1</v>
      </c>
      <c r="CF1709" s="36">
        <f>IF(Table1[[#This Row],[Gov_Aye]]+Table1[[#This Row],[Gov_No]]=0,"",Table1[[#This Row],[Gov_Aye]]/(Table1[[#This Row],[Gov_Aye]]+Table1[[#This Row],[Gov_No]]))</f>
        <v>1</v>
      </c>
      <c r="CG1709" s="36">
        <f>IF(Table1[[#This Row],[Opp_Aye]]+Table1[[#This Row],[Opp_No]]=0,"",Table1[[#This Row],[Opp_Aye]]/(Table1[[#This Row],[Opp_Aye]]+Table1[[#This Row],[Opp_No]]))</f>
        <v>0.75</v>
      </c>
      <c r="CH1709" s="36">
        <f>IF(OR(Table1[[#This Row],[Gov_Share]]="",Table1[[#This Row],[Opp_Share]]=""),"",ABS(Table1[[#This Row],[Gov_Share]]-Table1[[#This Row],[Opp_Share]]))</f>
        <v>0.25</v>
      </c>
      <c r="CI1709" s="36">
        <f>IF(Table1[[#This Row],[Gov_Aye]]+Table1[[#This Row],[Gov_No]]=0,"",ABS(Table1[[#This Row],[Gov_Aye]]-Table1[[#This Row],[Gov_No]])/(Table1[[#This Row],[Gov_Aye]]+Table1[[#This Row],[Gov_No]]))</f>
        <v>1</v>
      </c>
      <c r="CJ1709" s="36">
        <f>IF(Table1[[#This Row],[Opp_Aye]]+Table1[[#This Row],[Opp_No]]=0,"",ABS(Table1[[#This Row],[Opp_Aye]]-Table1[[#This Row],[Opp_No]])/(Table1[[#This Row],[Opp_Aye]]+Table1[[#This Row],[Opp_No]]))</f>
        <v>0.5</v>
      </c>
      <c r="CK17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0.20013037809647979</v>
      </c>
    </row>
    <row r="1710" spans="1:89" ht="29.5" hidden="1" x14ac:dyDescent="0.75">
      <c r="A1710">
        <v>713</v>
      </c>
      <c r="B1710" s="17">
        <v>43712</v>
      </c>
      <c r="C1710" s="18">
        <v>0.79166666666666663</v>
      </c>
      <c r="D1710">
        <v>441</v>
      </c>
      <c r="E1710" s="20" t="s">
        <v>89</v>
      </c>
      <c r="F1710" t="s">
        <v>1931</v>
      </c>
      <c r="G1710" t="s">
        <v>2073</v>
      </c>
      <c r="H1710">
        <v>65</v>
      </c>
      <c r="I1710">
        <v>495</v>
      </c>
      <c r="J1710">
        <v>0</v>
      </c>
      <c r="K1710">
        <v>0</v>
      </c>
      <c r="L1710">
        <v>0</v>
      </c>
      <c r="M1710" s="3">
        <v>57</v>
      </c>
      <c r="N1710">
        <v>0</v>
      </c>
      <c r="O1710">
        <v>0</v>
      </c>
      <c r="P1710">
        <v>0</v>
      </c>
      <c r="Q1710">
        <v>0</v>
      </c>
      <c r="R1710" s="4">
        <v>8</v>
      </c>
      <c r="S1710">
        <v>0</v>
      </c>
      <c r="T1710">
        <v>0</v>
      </c>
      <c r="U1710">
        <v>0</v>
      </c>
      <c r="V1710">
        <v>0</v>
      </c>
      <c r="W1710">
        <v>0</v>
      </c>
      <c r="X1710">
        <v>0</v>
      </c>
      <c r="Y1710">
        <v>0</v>
      </c>
      <c r="Z1710">
        <v>0</v>
      </c>
      <c r="AA1710">
        <v>0</v>
      </c>
      <c r="AB1710">
        <v>0</v>
      </c>
      <c r="AC1710">
        <v>0</v>
      </c>
      <c r="AD1710">
        <v>0</v>
      </c>
      <c r="AE1710">
        <v>0</v>
      </c>
      <c r="AF1710">
        <v>0</v>
      </c>
      <c r="AG1710" s="3">
        <v>180</v>
      </c>
      <c r="AH1710">
        <v>10</v>
      </c>
      <c r="AI1710">
        <v>0</v>
      </c>
      <c r="AJ1710">
        <v>1</v>
      </c>
      <c r="AK1710">
        <v>22</v>
      </c>
      <c r="AL1710" s="4">
        <v>224</v>
      </c>
      <c r="AM1710">
        <v>15</v>
      </c>
      <c r="AN1710">
        <v>4</v>
      </c>
      <c r="AO1710">
        <v>0</v>
      </c>
      <c r="AP1710">
        <v>35</v>
      </c>
      <c r="AQ1710">
        <v>0</v>
      </c>
      <c r="AR1710">
        <v>5</v>
      </c>
      <c r="AS1710">
        <v>0</v>
      </c>
      <c r="AT1710">
        <v>0</v>
      </c>
      <c r="AU1710">
        <v>0</v>
      </c>
      <c r="AV1710">
        <v>0</v>
      </c>
      <c r="AW1710">
        <v>0</v>
      </c>
      <c r="AX1710">
        <v>0</v>
      </c>
      <c r="AY1710">
        <v>0</v>
      </c>
      <c r="AZ1710">
        <v>0</v>
      </c>
      <c r="BA1710" s="3">
        <v>57</v>
      </c>
      <c r="BB1710">
        <v>0</v>
      </c>
      <c r="BC1710">
        <v>0</v>
      </c>
      <c r="BD1710">
        <v>0</v>
      </c>
      <c r="BE1710">
        <v>0</v>
      </c>
      <c r="BF1710" s="4">
        <v>8</v>
      </c>
      <c r="BG1710">
        <v>0</v>
      </c>
      <c r="BH1710">
        <v>0</v>
      </c>
      <c r="BI1710">
        <v>0</v>
      </c>
      <c r="BJ1710">
        <v>0</v>
      </c>
      <c r="BK1710">
        <v>0</v>
      </c>
      <c r="BL1710">
        <v>0</v>
      </c>
      <c r="BM1710">
        <v>0</v>
      </c>
      <c r="BN1710">
        <v>0</v>
      </c>
      <c r="BO1710">
        <v>0</v>
      </c>
      <c r="BP1710">
        <v>0</v>
      </c>
      <c r="BQ1710">
        <v>0</v>
      </c>
      <c r="BR1710">
        <v>65</v>
      </c>
      <c r="BS1710">
        <v>561</v>
      </c>
      <c r="BT1710">
        <v>0.12</v>
      </c>
      <c r="BU1710" s="1">
        <v>0.86</v>
      </c>
      <c r="BV1710" s="5">
        <f>IFERROR($BF1710/($AL1710+$R1710), "No Votes")</f>
        <v>3.4482758620689655E-2</v>
      </c>
      <c r="BW1710" s="5">
        <f>IFERROR($BA1710/($AG1710+$M1710), "No Votes")</f>
        <v>0.24050632911392406</v>
      </c>
      <c r="BX1710" t="s">
        <v>2156</v>
      </c>
      <c r="BY1710" s="5" t="s">
        <v>2093</v>
      </c>
      <c r="BZ1710" s="5" t="s">
        <v>2088</v>
      </c>
      <c r="CA1710" s="28" t="str">
        <f>IF(Table1[[#This Row],[Party]]="Labour","Conservative","Labour")</f>
        <v>Labour</v>
      </c>
      <c r="CB1710" s="28" cm="1">
        <f t="array" ref="CB17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57</v>
      </c>
      <c r="CC1710" s="28" cm="1">
        <f t="array" ref="CC17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180</v>
      </c>
      <c r="CD1710" s="28">
        <f>IF(TRIM(Table1[[#This Row],[Party]])="Labour",Table1[[#This Row],[Conservative_Aye]],Table1[[#This Row],[Labour_Aye]])</f>
        <v>8</v>
      </c>
      <c r="CE1710" s="28">
        <f>IF(TRIM(Table1[[#This Row],[Party]])="Labour",Table1[[#This Row],[Conservative_No]],Table1[[#This Row],[Labour_No]])</f>
        <v>224</v>
      </c>
      <c r="CF1710" s="36">
        <f>IF(Table1[[#This Row],[Gov_Aye]]+Table1[[#This Row],[Gov_No]]=0,"",Table1[[#This Row],[Gov_Aye]]/(Table1[[#This Row],[Gov_Aye]]+Table1[[#This Row],[Gov_No]]))</f>
        <v>0.24050632911392406</v>
      </c>
      <c r="CG1710" s="36">
        <f>IF(Table1[[#This Row],[Opp_Aye]]+Table1[[#This Row],[Opp_No]]=0,"",Table1[[#This Row],[Opp_Aye]]/(Table1[[#This Row],[Opp_Aye]]+Table1[[#This Row],[Opp_No]]))</f>
        <v>3.4482758620689655E-2</v>
      </c>
      <c r="CH1710" s="36">
        <f>IF(OR(Table1[[#This Row],[Gov_Share]]="",Table1[[#This Row],[Opp_Share]]=""),"",ABS(Table1[[#This Row],[Gov_Share]]-Table1[[#This Row],[Opp_Share]]))</f>
        <v>0.20602357049323439</v>
      </c>
      <c r="CI1710" s="36">
        <f>IF(Table1[[#This Row],[Gov_Aye]]+Table1[[#This Row],[Gov_No]]=0,"",ABS(Table1[[#This Row],[Gov_Aye]]-Table1[[#This Row],[Gov_No]])/(Table1[[#This Row],[Gov_Aye]]+Table1[[#This Row],[Gov_No]]))</f>
        <v>0.51898734177215189</v>
      </c>
      <c r="CJ1710" s="36">
        <f>IF(Table1[[#This Row],[Opp_Aye]]+Table1[[#This Row],[Opp_No]]=0,"",ABS(Table1[[#This Row],[Opp_Aye]]-Table1[[#This Row],[Opp_No]])/(Table1[[#This Row],[Opp_Aye]]+Table1[[#This Row],[Opp_No]]))</f>
        <v>0.93103448275862066</v>
      </c>
      <c r="CK17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0.19837469162675955</v>
      </c>
    </row>
    <row r="1711" spans="1:89" x14ac:dyDescent="0.75">
      <c r="A1711" s="2">
        <v>657</v>
      </c>
      <c r="B1711" s="15">
        <v>43551</v>
      </c>
      <c r="C1711" s="16">
        <v>0</v>
      </c>
      <c r="D1711" s="2">
        <v>388</v>
      </c>
      <c r="E1711" s="19" t="s">
        <v>1438</v>
      </c>
      <c r="F1711" s="2"/>
      <c r="G1711" s="2"/>
      <c r="H1711" s="2">
        <v>64</v>
      </c>
      <c r="I1711" s="2">
        <v>377</v>
      </c>
      <c r="J1711" s="2">
        <v>0</v>
      </c>
      <c r="K1711" s="2">
        <v>0</v>
      </c>
      <c r="L1711" s="2">
        <v>0</v>
      </c>
      <c r="M1711" s="3">
        <v>59</v>
      </c>
      <c r="N1711" s="2">
        <v>0</v>
      </c>
      <c r="O1711" s="2">
        <v>0</v>
      </c>
      <c r="P1711" s="2">
        <v>0</v>
      </c>
      <c r="Q1711" s="2">
        <v>1</v>
      </c>
      <c r="R1711" s="4">
        <v>4</v>
      </c>
      <c r="S1711" s="2">
        <v>0</v>
      </c>
      <c r="T1711" s="2">
        <v>0</v>
      </c>
      <c r="U1711" s="2">
        <v>0</v>
      </c>
      <c r="V1711" s="2">
        <v>0</v>
      </c>
      <c r="W1711" s="2">
        <v>0</v>
      </c>
      <c r="X1711" s="2">
        <v>0</v>
      </c>
      <c r="Y1711" s="2">
        <v>0</v>
      </c>
      <c r="Z1711" s="2">
        <v>0</v>
      </c>
      <c r="AA1711" s="2">
        <v>0</v>
      </c>
      <c r="AB1711" s="2">
        <v>0</v>
      </c>
      <c r="AC1711" s="2">
        <v>0</v>
      </c>
      <c r="AD1711" s="2">
        <v>0</v>
      </c>
      <c r="AE1711" s="2">
        <v>0</v>
      </c>
      <c r="AF1711" s="2">
        <v>0</v>
      </c>
      <c r="AG1711" s="3">
        <v>200</v>
      </c>
      <c r="AH1711" s="2">
        <v>0</v>
      </c>
      <c r="AI1711" s="2">
        <v>0</v>
      </c>
      <c r="AJ1711" s="2">
        <v>1</v>
      </c>
      <c r="AK1711" s="2">
        <v>16</v>
      </c>
      <c r="AL1711" s="4">
        <v>124</v>
      </c>
      <c r="AM1711" s="2">
        <v>2</v>
      </c>
      <c r="AN1711" s="2">
        <v>0</v>
      </c>
      <c r="AO1711" s="2">
        <v>0</v>
      </c>
      <c r="AP1711" s="2">
        <v>34</v>
      </c>
      <c r="AQ1711" s="2">
        <v>0</v>
      </c>
      <c r="AR1711" s="2">
        <v>0</v>
      </c>
      <c r="AS1711" s="2">
        <v>0</v>
      </c>
      <c r="AT1711" s="2">
        <v>0</v>
      </c>
      <c r="AU1711" s="2">
        <v>0</v>
      </c>
      <c r="AV1711" s="2">
        <v>0</v>
      </c>
      <c r="AW1711" s="2">
        <v>0</v>
      </c>
      <c r="AX1711" s="2">
        <v>0</v>
      </c>
      <c r="AY1711" s="2">
        <v>0</v>
      </c>
      <c r="AZ1711" s="2">
        <v>0</v>
      </c>
      <c r="BA1711" s="2">
        <v>59</v>
      </c>
      <c r="BB1711" s="2">
        <v>0</v>
      </c>
      <c r="BC1711" s="2">
        <v>0</v>
      </c>
      <c r="BD1711" s="2">
        <v>0</v>
      </c>
      <c r="BE1711" s="2">
        <v>1</v>
      </c>
      <c r="BF1711" s="2">
        <v>4</v>
      </c>
      <c r="BG1711" s="2">
        <v>0</v>
      </c>
      <c r="BH1711" s="2">
        <v>0</v>
      </c>
      <c r="BI1711" s="2">
        <v>0</v>
      </c>
      <c r="BJ1711" s="2">
        <v>0</v>
      </c>
      <c r="BK1711" s="2">
        <v>0</v>
      </c>
      <c r="BL1711" s="2">
        <v>0</v>
      </c>
      <c r="BM1711" s="2">
        <v>0</v>
      </c>
      <c r="BN1711" s="2">
        <v>0</v>
      </c>
      <c r="BO1711" s="2">
        <v>0</v>
      </c>
      <c r="BP1711" s="2">
        <v>0</v>
      </c>
      <c r="BQ1711" s="2">
        <v>0</v>
      </c>
      <c r="BR1711" s="2">
        <v>64</v>
      </c>
      <c r="BS1711" s="2">
        <v>441</v>
      </c>
      <c r="BT1711" s="2">
        <v>0.14512471699999999</v>
      </c>
      <c r="BU1711" s="5">
        <v>0.68</v>
      </c>
      <c r="BV1711" s="5">
        <f>IFERROR($BF1711/($AL1711+$R1711), "No Votes")</f>
        <v>3.125E-2</v>
      </c>
      <c r="BW1711" s="5">
        <f>IFERROR($BA1711/($AG1711+$M1711), "No Votes")</f>
        <v>0.22779922779922779</v>
      </c>
      <c r="BX1711" t="s">
        <v>2157</v>
      </c>
      <c r="BY1711" s="5" t="s">
        <v>2086</v>
      </c>
      <c r="BZ1711" s="5" t="s">
        <v>2088</v>
      </c>
      <c r="CA1711" s="28" t="str">
        <f>IF(Table1[[#This Row],[Party]]="Labour","Conservative","Labour")</f>
        <v>Labour</v>
      </c>
      <c r="CB1711" s="28" cm="1">
        <f t="array" ref="CB17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59</v>
      </c>
      <c r="CC1711" s="28" cm="1">
        <f t="array" ref="CC17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200</v>
      </c>
      <c r="CD1711" s="28">
        <f>IF(TRIM(Table1[[#This Row],[Party]])="Labour",Table1[[#This Row],[Conservative_Aye]],Table1[[#This Row],[Labour_Aye]])</f>
        <v>4</v>
      </c>
      <c r="CE1711" s="28">
        <f>IF(TRIM(Table1[[#This Row],[Party]])="Labour",Table1[[#This Row],[Conservative_No]],Table1[[#This Row],[Labour_No]])</f>
        <v>124</v>
      </c>
      <c r="CF1711" s="36">
        <f>IF(Table1[[#This Row],[Gov_Aye]]+Table1[[#This Row],[Gov_No]]=0,"",Table1[[#This Row],[Gov_Aye]]/(Table1[[#This Row],[Gov_Aye]]+Table1[[#This Row],[Gov_No]]))</f>
        <v>0.22779922779922779</v>
      </c>
      <c r="CG1711" s="36">
        <f>IF(Table1[[#This Row],[Opp_Aye]]+Table1[[#This Row],[Opp_No]]=0,"",Table1[[#This Row],[Opp_Aye]]/(Table1[[#This Row],[Opp_Aye]]+Table1[[#This Row],[Opp_No]]))</f>
        <v>3.125E-2</v>
      </c>
      <c r="CH1711" s="36">
        <f>IF(OR(Table1[[#This Row],[Gov_Share]]="",Table1[[#This Row],[Opp_Share]]=""),"",ABS(Table1[[#This Row],[Gov_Share]]-Table1[[#This Row],[Opp_Share]]))</f>
        <v>0.19654922779922779</v>
      </c>
      <c r="CI1711" s="36">
        <f>IF(Table1[[#This Row],[Gov_Aye]]+Table1[[#This Row],[Gov_No]]=0,"",ABS(Table1[[#This Row],[Gov_Aye]]-Table1[[#This Row],[Gov_No]])/(Table1[[#This Row],[Gov_Aye]]+Table1[[#This Row],[Gov_No]]))</f>
        <v>0.54440154440154442</v>
      </c>
      <c r="CJ1711" s="36">
        <f>IF(Table1[[#This Row],[Opp_Aye]]+Table1[[#This Row],[Opp_No]]=0,"",ABS(Table1[[#This Row],[Opp_Aye]]-Table1[[#This Row],[Opp_No]])/(Table1[[#This Row],[Opp_Aye]]+Table1[[#This Row],[Opp_No]]))</f>
        <v>0.9375</v>
      </c>
      <c r="CK17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0.1957790485173613</v>
      </c>
    </row>
    <row r="1712" spans="1:89" ht="29.5" hidden="1" x14ac:dyDescent="0.75">
      <c r="A1712">
        <v>918</v>
      </c>
      <c r="B1712" s="17">
        <v>44172</v>
      </c>
      <c r="C1712" s="18">
        <v>0.87152777777777779</v>
      </c>
      <c r="D1712">
        <v>176</v>
      </c>
      <c r="E1712" s="20" t="s">
        <v>605</v>
      </c>
      <c r="F1712" t="s">
        <v>2029</v>
      </c>
      <c r="H1712">
        <v>359</v>
      </c>
      <c r="I1712">
        <v>265</v>
      </c>
      <c r="J1712">
        <v>0</v>
      </c>
      <c r="K1712">
        <v>0</v>
      </c>
      <c r="L1712">
        <v>0</v>
      </c>
      <c r="M1712" s="3">
        <v>349</v>
      </c>
      <c r="N1712">
        <v>8</v>
      </c>
      <c r="O1712">
        <v>0</v>
      </c>
      <c r="P1712">
        <v>0</v>
      </c>
      <c r="Q1712">
        <v>1</v>
      </c>
      <c r="R1712" s="4">
        <v>0</v>
      </c>
      <c r="S1712">
        <v>0</v>
      </c>
      <c r="T1712">
        <v>0</v>
      </c>
      <c r="U1712">
        <v>0</v>
      </c>
      <c r="V1712">
        <v>0</v>
      </c>
      <c r="W1712">
        <v>0</v>
      </c>
      <c r="X1712">
        <v>0</v>
      </c>
      <c r="Y1712">
        <v>0</v>
      </c>
      <c r="Z1712">
        <v>0</v>
      </c>
      <c r="AA1712">
        <v>0</v>
      </c>
      <c r="AB1712">
        <v>0</v>
      </c>
      <c r="AC1712">
        <v>0</v>
      </c>
      <c r="AD1712">
        <v>0</v>
      </c>
      <c r="AE1712">
        <v>1</v>
      </c>
      <c r="AF1712">
        <v>0</v>
      </c>
      <c r="AG1712" s="3">
        <v>1</v>
      </c>
      <c r="AH1712">
        <v>0</v>
      </c>
      <c r="AI1712">
        <v>0</v>
      </c>
      <c r="AJ1712">
        <v>1</v>
      </c>
      <c r="AK1712">
        <v>4</v>
      </c>
      <c r="AL1712" s="4">
        <v>193</v>
      </c>
      <c r="AM1712">
        <v>11</v>
      </c>
      <c r="AN1712">
        <v>3</v>
      </c>
      <c r="AO1712">
        <v>0</v>
      </c>
      <c r="AP1712">
        <v>47</v>
      </c>
      <c r="AQ1712">
        <v>2</v>
      </c>
      <c r="AR1712">
        <v>0</v>
      </c>
      <c r="AS1712">
        <v>0</v>
      </c>
      <c r="AT1712">
        <v>0</v>
      </c>
      <c r="AU1712">
        <v>0</v>
      </c>
      <c r="AV1712">
        <v>0</v>
      </c>
      <c r="AW1712">
        <v>0</v>
      </c>
      <c r="AX1712">
        <v>0</v>
      </c>
      <c r="AY1712">
        <v>0</v>
      </c>
      <c r="AZ1712">
        <v>0</v>
      </c>
      <c r="BA1712" s="3">
        <v>1</v>
      </c>
      <c r="BB1712">
        <v>0</v>
      </c>
      <c r="BC1712">
        <v>0</v>
      </c>
      <c r="BD1712">
        <v>0</v>
      </c>
      <c r="BE1712">
        <v>1</v>
      </c>
      <c r="BF1712" s="4">
        <v>0</v>
      </c>
      <c r="BG1712">
        <v>0</v>
      </c>
      <c r="BH1712">
        <v>0</v>
      </c>
      <c r="BI1712">
        <v>0</v>
      </c>
      <c r="BJ1712">
        <v>0</v>
      </c>
      <c r="BK1712">
        <v>0</v>
      </c>
      <c r="BL1712">
        <v>0</v>
      </c>
      <c r="BM1712">
        <v>0</v>
      </c>
      <c r="BN1712">
        <v>0</v>
      </c>
      <c r="BO1712">
        <v>0</v>
      </c>
      <c r="BP1712">
        <v>0</v>
      </c>
      <c r="BQ1712">
        <v>0</v>
      </c>
      <c r="BR1712">
        <v>2</v>
      </c>
      <c r="BS1712">
        <v>621</v>
      </c>
      <c r="BT1712">
        <v>0</v>
      </c>
      <c r="BU1712" s="1">
        <v>0.96</v>
      </c>
      <c r="BV1712" s="5">
        <f>IFERROR($BF1712/($AL1712+$R1712), "No Votes")</f>
        <v>0</v>
      </c>
      <c r="BW1712" s="5">
        <f>IFERROR($BA1712/($AG1712+$M1712), "No Votes")</f>
        <v>2.8571428571428571E-3</v>
      </c>
      <c r="BX1712" t="s">
        <v>2156</v>
      </c>
      <c r="BY1712" s="5" t="s">
        <v>2093</v>
      </c>
      <c r="BZ1712" s="5" t="s">
        <v>2088</v>
      </c>
      <c r="CA1712" s="28" t="str">
        <f>IF(Table1[[#This Row],[Party]]="Labour","Conservative","Labour")</f>
        <v>Labour</v>
      </c>
      <c r="CB1712" s="28" cm="1">
        <f t="array" ref="CB17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349</v>
      </c>
      <c r="CC1712" s="28" cm="1">
        <f t="array" ref="CC17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712" s="28">
        <f>IF(TRIM(Table1[[#This Row],[Party]])="Labour",Table1[[#This Row],[Conservative_Aye]],Table1[[#This Row],[Labour_Aye]])</f>
        <v>0</v>
      </c>
      <c r="CE1712" s="28">
        <f>IF(TRIM(Table1[[#This Row],[Party]])="Labour",Table1[[#This Row],[Conservative_No]],Table1[[#This Row],[Labour_No]])</f>
        <v>193</v>
      </c>
      <c r="CF1712" s="36">
        <f>IF(Table1[[#This Row],[Gov_Aye]]+Table1[[#This Row],[Gov_No]]=0,"",Table1[[#This Row],[Gov_Aye]]/(Table1[[#This Row],[Gov_Aye]]+Table1[[#This Row],[Gov_No]]))</f>
        <v>0.99714285714285711</v>
      </c>
      <c r="CG1712" s="36">
        <f>IF(Table1[[#This Row],[Opp_Aye]]+Table1[[#This Row],[Opp_No]]=0,"",Table1[[#This Row],[Opp_Aye]]/(Table1[[#This Row],[Opp_Aye]]+Table1[[#This Row],[Opp_No]]))</f>
        <v>0</v>
      </c>
      <c r="CH1712" s="36">
        <f>IF(OR(Table1[[#This Row],[Gov_Share]]="",Table1[[#This Row],[Opp_Share]]=""),"",ABS(Table1[[#This Row],[Gov_Share]]-Table1[[#This Row],[Opp_Share]]))</f>
        <v>0.99714285714285711</v>
      </c>
      <c r="CI1712" s="36">
        <f>IF(Table1[[#This Row],[Gov_Aye]]+Table1[[#This Row],[Gov_No]]=0,"",ABS(Table1[[#This Row],[Gov_Aye]]-Table1[[#This Row],[Gov_No]])/(Table1[[#This Row],[Gov_Aye]]+Table1[[#This Row],[Gov_No]]))</f>
        <v>0.99428571428571433</v>
      </c>
      <c r="CJ1712" s="36">
        <f>IF(Table1[[#This Row],[Opp_Aye]]+Table1[[#This Row],[Opp_No]]=0,"",ABS(Table1[[#This Row],[Opp_Aye]]-Table1[[#This Row],[Opp_No]])/(Table1[[#This Row],[Opp_Aye]]+Table1[[#This Row],[Opp_No]]))</f>
        <v>1</v>
      </c>
      <c r="CK17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0.96835004012349879</v>
      </c>
    </row>
    <row r="1713" spans="1:89" ht="29.5" hidden="1" x14ac:dyDescent="0.75">
      <c r="A1713" s="2">
        <v>919</v>
      </c>
      <c r="B1713" s="15">
        <v>44172</v>
      </c>
      <c r="C1713" s="16">
        <v>0.87986111111111109</v>
      </c>
      <c r="D1713" s="2">
        <v>177</v>
      </c>
      <c r="E1713" s="19" t="s">
        <v>607</v>
      </c>
      <c r="F1713" s="2" t="s">
        <v>2029</v>
      </c>
      <c r="G1713" s="2"/>
      <c r="H1713" s="2">
        <v>360</v>
      </c>
      <c r="I1713" s="2">
        <v>265</v>
      </c>
      <c r="J1713" s="2">
        <v>0</v>
      </c>
      <c r="K1713" s="2">
        <v>0</v>
      </c>
      <c r="L1713" s="2">
        <v>0</v>
      </c>
      <c r="M1713" s="3">
        <v>349</v>
      </c>
      <c r="N1713" s="2">
        <v>8</v>
      </c>
      <c r="O1713" s="2">
        <v>0</v>
      </c>
      <c r="P1713" s="2">
        <v>0</v>
      </c>
      <c r="Q1713" s="2">
        <v>1</v>
      </c>
      <c r="R1713" s="4">
        <v>0</v>
      </c>
      <c r="S1713" s="2">
        <v>0</v>
      </c>
      <c r="T1713" s="2">
        <v>0</v>
      </c>
      <c r="U1713" s="2">
        <v>0</v>
      </c>
      <c r="V1713" s="2">
        <v>0</v>
      </c>
      <c r="W1713" s="2">
        <v>0</v>
      </c>
      <c r="X1713" s="2">
        <v>0</v>
      </c>
      <c r="Y1713" s="2">
        <v>0</v>
      </c>
      <c r="Z1713" s="2">
        <v>0</v>
      </c>
      <c r="AA1713" s="2">
        <v>0</v>
      </c>
      <c r="AB1713" s="2">
        <v>0</v>
      </c>
      <c r="AC1713" s="2">
        <v>0</v>
      </c>
      <c r="AD1713" s="2">
        <v>0</v>
      </c>
      <c r="AE1713" s="2">
        <v>1</v>
      </c>
      <c r="AF1713" s="2">
        <v>0</v>
      </c>
      <c r="AG1713" s="3">
        <v>1</v>
      </c>
      <c r="AH1713" s="2">
        <v>0</v>
      </c>
      <c r="AI1713" s="2">
        <v>0</v>
      </c>
      <c r="AJ1713" s="2">
        <v>1</v>
      </c>
      <c r="AK1713" s="2">
        <v>4</v>
      </c>
      <c r="AL1713" s="4">
        <v>194</v>
      </c>
      <c r="AM1713" s="2">
        <v>11</v>
      </c>
      <c r="AN1713" s="2">
        <v>3</v>
      </c>
      <c r="AO1713" s="2">
        <v>0</v>
      </c>
      <c r="AP1713" s="2">
        <v>47</v>
      </c>
      <c r="AQ1713" s="2">
        <v>2</v>
      </c>
      <c r="AR1713" s="2">
        <v>0</v>
      </c>
      <c r="AS1713" s="2">
        <v>0</v>
      </c>
      <c r="AT1713" s="2">
        <v>0</v>
      </c>
      <c r="AU1713" s="2">
        <v>0</v>
      </c>
      <c r="AV1713" s="2">
        <v>0</v>
      </c>
      <c r="AW1713" s="2">
        <v>0</v>
      </c>
      <c r="AX1713" s="2">
        <v>0</v>
      </c>
      <c r="AY1713" s="2">
        <v>0</v>
      </c>
      <c r="AZ1713" s="2">
        <v>0</v>
      </c>
      <c r="BA1713" s="44">
        <v>1</v>
      </c>
      <c r="BB1713" s="2">
        <v>0</v>
      </c>
      <c r="BC1713" s="2">
        <v>0</v>
      </c>
      <c r="BD1713" s="2">
        <v>0</v>
      </c>
      <c r="BE1713" s="2">
        <v>1</v>
      </c>
      <c r="BF1713" s="45">
        <v>0</v>
      </c>
      <c r="BG1713" s="2">
        <v>0</v>
      </c>
      <c r="BH1713" s="2">
        <v>0</v>
      </c>
      <c r="BI1713" s="2">
        <v>0</v>
      </c>
      <c r="BJ1713" s="2">
        <v>0</v>
      </c>
      <c r="BK1713" s="2">
        <v>0</v>
      </c>
      <c r="BL1713" s="2">
        <v>0</v>
      </c>
      <c r="BM1713" s="2">
        <v>0</v>
      </c>
      <c r="BN1713" s="2">
        <v>0</v>
      </c>
      <c r="BO1713" s="2">
        <v>0</v>
      </c>
      <c r="BP1713" s="2">
        <v>0</v>
      </c>
      <c r="BQ1713" s="2">
        <v>0</v>
      </c>
      <c r="BR1713" s="2">
        <v>2</v>
      </c>
      <c r="BS1713" s="2">
        <v>622</v>
      </c>
      <c r="BT1713" s="2">
        <v>0</v>
      </c>
      <c r="BU1713" s="5">
        <v>0.96</v>
      </c>
      <c r="BV1713" s="5">
        <f>IFERROR($BF1713/($AL1713+$R1713), "No Votes")</f>
        <v>0</v>
      </c>
      <c r="BW1713" s="5">
        <f>IFERROR($BA1713/($AG1713+$M1713), "No Votes")</f>
        <v>2.8571428571428571E-3</v>
      </c>
      <c r="BX1713" t="s">
        <v>2156</v>
      </c>
      <c r="BY1713" s="5" t="s">
        <v>2093</v>
      </c>
      <c r="BZ1713" s="5" t="s">
        <v>2088</v>
      </c>
      <c r="CA1713" s="28" t="str">
        <f>IF(Table1[[#This Row],[Party]]="Labour","Conservative","Labour")</f>
        <v>Labour</v>
      </c>
      <c r="CB1713" s="28" cm="1">
        <f t="array" ref="CB17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349</v>
      </c>
      <c r="CC1713" s="28" cm="1">
        <f t="array" ref="CC17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713" s="28">
        <f>IF(TRIM(Table1[[#This Row],[Party]])="Labour",Table1[[#This Row],[Conservative_Aye]],Table1[[#This Row],[Labour_Aye]])</f>
        <v>0</v>
      </c>
      <c r="CE1713" s="28">
        <f>IF(TRIM(Table1[[#This Row],[Party]])="Labour",Table1[[#This Row],[Conservative_No]],Table1[[#This Row],[Labour_No]])</f>
        <v>194</v>
      </c>
      <c r="CF1713" s="36">
        <f>IF(Table1[[#This Row],[Gov_Aye]]+Table1[[#This Row],[Gov_No]]=0,"",Table1[[#This Row],[Gov_Aye]]/(Table1[[#This Row],[Gov_Aye]]+Table1[[#This Row],[Gov_No]]))</f>
        <v>0.99714285714285711</v>
      </c>
      <c r="CG1713" s="36">
        <f>IF(Table1[[#This Row],[Opp_Aye]]+Table1[[#This Row],[Opp_No]]=0,"",Table1[[#This Row],[Opp_Aye]]/(Table1[[#This Row],[Opp_Aye]]+Table1[[#This Row],[Opp_No]]))</f>
        <v>0</v>
      </c>
      <c r="CH1713" s="36">
        <f>IF(OR(Table1[[#This Row],[Gov_Share]]="",Table1[[#This Row],[Opp_Share]]=""),"",ABS(Table1[[#This Row],[Gov_Share]]-Table1[[#This Row],[Opp_Share]]))</f>
        <v>0.99714285714285711</v>
      </c>
      <c r="CI1713" s="36">
        <f>IF(Table1[[#This Row],[Gov_Aye]]+Table1[[#This Row],[Gov_No]]=0,"",ABS(Table1[[#This Row],[Gov_Aye]]-Table1[[#This Row],[Gov_No]])/(Table1[[#This Row],[Gov_Aye]]+Table1[[#This Row],[Gov_No]]))</f>
        <v>0.99428571428571433</v>
      </c>
      <c r="CJ1713" s="36">
        <f>IF(Table1[[#This Row],[Opp_Aye]]+Table1[[#This Row],[Opp_No]]=0,"",ABS(Table1[[#This Row],[Opp_Aye]]-Table1[[#This Row],[Opp_No]])/(Table1[[#This Row],[Opp_Aye]]+Table1[[#This Row],[Opp_No]]))</f>
        <v>1</v>
      </c>
      <c r="CK17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0.96834226625521092</v>
      </c>
    </row>
    <row r="1714" spans="1:89" ht="29.5" hidden="1" x14ac:dyDescent="0.75">
      <c r="A1714">
        <v>920</v>
      </c>
      <c r="B1714" s="17">
        <v>44172</v>
      </c>
      <c r="C1714" s="18">
        <v>0.89166666666666672</v>
      </c>
      <c r="D1714">
        <v>178</v>
      </c>
      <c r="E1714" s="20" t="s">
        <v>1883</v>
      </c>
      <c r="F1714" t="s">
        <v>2029</v>
      </c>
      <c r="H1714">
        <v>357</v>
      </c>
      <c r="I1714">
        <v>268</v>
      </c>
      <c r="J1714">
        <v>0</v>
      </c>
      <c r="K1714">
        <v>0</v>
      </c>
      <c r="L1714">
        <v>0</v>
      </c>
      <c r="M1714">
        <v>346</v>
      </c>
      <c r="N1714">
        <v>8</v>
      </c>
      <c r="O1714">
        <v>0</v>
      </c>
      <c r="P1714">
        <v>0</v>
      </c>
      <c r="Q1714">
        <v>1</v>
      </c>
      <c r="R1714">
        <v>0</v>
      </c>
      <c r="S1714">
        <v>0</v>
      </c>
      <c r="T1714">
        <v>0</v>
      </c>
      <c r="U1714">
        <v>0</v>
      </c>
      <c r="V1714">
        <v>0</v>
      </c>
      <c r="W1714">
        <v>0</v>
      </c>
      <c r="X1714">
        <v>0</v>
      </c>
      <c r="Y1714">
        <v>0</v>
      </c>
      <c r="Z1714">
        <v>0</v>
      </c>
      <c r="AA1714">
        <v>0</v>
      </c>
      <c r="AB1714">
        <v>0</v>
      </c>
      <c r="AC1714">
        <v>0</v>
      </c>
      <c r="AD1714">
        <v>0</v>
      </c>
      <c r="AE1714">
        <v>1</v>
      </c>
      <c r="AF1714">
        <v>0</v>
      </c>
      <c r="AG1714">
        <v>3</v>
      </c>
      <c r="AH1714">
        <v>0</v>
      </c>
      <c r="AI1714">
        <v>0</v>
      </c>
      <c r="AJ1714">
        <v>1</v>
      </c>
      <c r="AK1714">
        <v>4</v>
      </c>
      <c r="AL1714">
        <v>194</v>
      </c>
      <c r="AM1714">
        <v>11</v>
      </c>
      <c r="AN1714">
        <v>3</v>
      </c>
      <c r="AO1714">
        <v>0</v>
      </c>
      <c r="AP1714">
        <v>47</v>
      </c>
      <c r="AQ1714">
        <v>2</v>
      </c>
      <c r="AR1714">
        <v>0</v>
      </c>
      <c r="AS1714">
        <v>0</v>
      </c>
      <c r="AT1714">
        <v>0</v>
      </c>
      <c r="AU1714">
        <v>0</v>
      </c>
      <c r="AV1714">
        <v>0</v>
      </c>
      <c r="AW1714">
        <v>0</v>
      </c>
      <c r="AX1714">
        <v>0</v>
      </c>
      <c r="AY1714">
        <v>0</v>
      </c>
      <c r="AZ1714">
        <v>0</v>
      </c>
      <c r="BA1714" s="3">
        <v>3</v>
      </c>
      <c r="BB1714">
        <v>0</v>
      </c>
      <c r="BC1714">
        <v>0</v>
      </c>
      <c r="BD1714">
        <v>0</v>
      </c>
      <c r="BE1714">
        <v>1</v>
      </c>
      <c r="BF1714" s="4">
        <v>0</v>
      </c>
      <c r="BG1714">
        <v>0</v>
      </c>
      <c r="BH1714">
        <v>0</v>
      </c>
      <c r="BI1714">
        <v>0</v>
      </c>
      <c r="BJ1714">
        <v>0</v>
      </c>
      <c r="BK1714">
        <v>0</v>
      </c>
      <c r="BL1714">
        <v>0</v>
      </c>
      <c r="BM1714">
        <v>0</v>
      </c>
      <c r="BN1714">
        <v>0</v>
      </c>
      <c r="BO1714">
        <v>0</v>
      </c>
      <c r="BP1714">
        <v>0</v>
      </c>
      <c r="BQ1714">
        <v>0</v>
      </c>
      <c r="BR1714">
        <v>4</v>
      </c>
      <c r="BS1714">
        <v>621</v>
      </c>
      <c r="BT1714">
        <f>Table1[[#This Row],[TotalRebels]]/Table1[[#This Row],[TotalVotesCast]]</f>
        <v>6.4412238325281803E-3</v>
      </c>
      <c r="BU1714" s="1">
        <f>Table1[[#This Row],[TotalVotesCast]]/650</f>
        <v>0.95538461538461539</v>
      </c>
      <c r="BV1714" s="5">
        <f>IFERROR($BF1714/($AL1714+$R1714), "No Votes")</f>
        <v>0</v>
      </c>
      <c r="BW1714" s="5">
        <f>IFERROR($BA1714/($AG1714+$M1714), "No Votes")</f>
        <v>8.5959885386819486E-3</v>
      </c>
      <c r="BX1714" t="s">
        <v>2156</v>
      </c>
      <c r="BY1714" s="5" t="s">
        <v>2093</v>
      </c>
      <c r="BZ1714" s="5" t="s">
        <v>2088</v>
      </c>
      <c r="CA1714" s="28" t="str">
        <f>IF(Table1[[#This Row],[Party]]="Labour","Conservative","Labour")</f>
        <v>Labour</v>
      </c>
      <c r="CB1714" s="28" cm="1">
        <f t="array" ref="CB17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346</v>
      </c>
      <c r="CC1714" s="28" cm="1">
        <f t="array" ref="CC17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714" s="28">
        <f>IF(TRIM(Table1[[#This Row],[Party]])="Labour",Table1[[#This Row],[Conservative_Aye]],Table1[[#This Row],[Labour_Aye]])</f>
        <v>0</v>
      </c>
      <c r="CE1714" s="28">
        <f>IF(TRIM(Table1[[#This Row],[Party]])="Labour",Table1[[#This Row],[Conservative_No]],Table1[[#This Row],[Labour_No]])</f>
        <v>194</v>
      </c>
      <c r="CF1714" s="36">
        <f>IF(Table1[[#This Row],[Gov_Aye]]+Table1[[#This Row],[Gov_No]]=0,"",Table1[[#This Row],[Gov_Aye]]/(Table1[[#This Row],[Gov_Aye]]+Table1[[#This Row],[Gov_No]]))</f>
        <v>0.99140401146131807</v>
      </c>
      <c r="CG1714" s="36">
        <f>IF(Table1[[#This Row],[Opp_Aye]]+Table1[[#This Row],[Opp_No]]=0,"",Table1[[#This Row],[Opp_Aye]]/(Table1[[#This Row],[Opp_Aye]]+Table1[[#This Row],[Opp_No]]))</f>
        <v>0</v>
      </c>
      <c r="CH1714" s="36">
        <f>IF(OR(Table1[[#This Row],[Gov_Share]]="",Table1[[#This Row],[Opp_Share]]=""),"",ABS(Table1[[#This Row],[Gov_Share]]-Table1[[#This Row],[Opp_Share]]))</f>
        <v>0.99140401146131807</v>
      </c>
      <c r="CI1714" s="36">
        <f>IF(Table1[[#This Row],[Gov_Aye]]+Table1[[#This Row],[Gov_No]]=0,"",ABS(Table1[[#This Row],[Gov_Aye]]-Table1[[#This Row],[Gov_No]])/(Table1[[#This Row],[Gov_Aye]]+Table1[[#This Row],[Gov_No]]))</f>
        <v>0.98280802292263614</v>
      </c>
      <c r="CJ1714" s="36">
        <f>IF(Table1[[#This Row],[Opp_Aye]]+Table1[[#This Row],[Opp_No]]=0,"",ABS(Table1[[#This Row],[Opp_Aye]]-Table1[[#This Row],[Opp_No]])/(Table1[[#This Row],[Opp_Aye]]+Table1[[#This Row],[Opp_No]]))</f>
        <v>1</v>
      </c>
      <c r="CK17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0.962689504472102</v>
      </c>
    </row>
    <row r="1715" spans="1:89" ht="29.5" hidden="1" x14ac:dyDescent="0.75">
      <c r="A1715" s="2">
        <v>169</v>
      </c>
      <c r="B1715" s="15">
        <v>42711</v>
      </c>
      <c r="C1715" s="16">
        <v>0.79097222222222219</v>
      </c>
      <c r="D1715" s="2">
        <v>102</v>
      </c>
      <c r="E1715" s="19" t="s">
        <v>121</v>
      </c>
      <c r="F1715" s="2" t="s">
        <v>2058</v>
      </c>
      <c r="G1715" s="2"/>
      <c r="H1715" s="2">
        <v>461</v>
      </c>
      <c r="I1715" s="2">
        <v>89</v>
      </c>
      <c r="J1715" s="2">
        <v>0</v>
      </c>
      <c r="K1715" s="2">
        <v>0</v>
      </c>
      <c r="L1715" s="2">
        <v>0</v>
      </c>
      <c r="M1715" s="3">
        <v>301</v>
      </c>
      <c r="N1715" s="2">
        <v>7</v>
      </c>
      <c r="O1715" s="2">
        <v>0</v>
      </c>
      <c r="P1715" s="2">
        <v>0</v>
      </c>
      <c r="Q1715" s="2">
        <v>1</v>
      </c>
      <c r="R1715" s="4">
        <v>150</v>
      </c>
      <c r="S1715" s="2">
        <v>0</v>
      </c>
      <c r="T1715" s="2">
        <v>0</v>
      </c>
      <c r="U1715" s="2">
        <v>0</v>
      </c>
      <c r="V1715" s="2">
        <v>0</v>
      </c>
      <c r="W1715" s="2">
        <v>0</v>
      </c>
      <c r="X1715" s="2">
        <v>0</v>
      </c>
      <c r="Y1715" s="2">
        <v>0</v>
      </c>
      <c r="Z1715" s="2">
        <v>0</v>
      </c>
      <c r="AA1715" s="2">
        <v>1</v>
      </c>
      <c r="AB1715" s="2">
        <v>1</v>
      </c>
      <c r="AC1715" s="2">
        <v>0</v>
      </c>
      <c r="AD1715" s="2">
        <v>0</v>
      </c>
      <c r="AE1715" s="2">
        <v>0</v>
      </c>
      <c r="AF1715" s="2">
        <v>0</v>
      </c>
      <c r="AG1715" s="3">
        <v>1</v>
      </c>
      <c r="AH1715" s="2">
        <v>0</v>
      </c>
      <c r="AI1715" s="2">
        <v>0</v>
      </c>
      <c r="AJ1715" s="2">
        <v>1</v>
      </c>
      <c r="AK1715" s="2">
        <v>2</v>
      </c>
      <c r="AL1715" s="4">
        <v>23</v>
      </c>
      <c r="AM1715" s="2">
        <v>5</v>
      </c>
      <c r="AN1715" s="2">
        <v>3</v>
      </c>
      <c r="AO1715" s="2">
        <v>0</v>
      </c>
      <c r="AP1715" s="2">
        <v>51</v>
      </c>
      <c r="AQ1715" s="2">
        <v>3</v>
      </c>
      <c r="AR1715" s="2">
        <v>0</v>
      </c>
      <c r="AS1715" s="2">
        <v>0</v>
      </c>
      <c r="AT1715" s="2">
        <v>0</v>
      </c>
      <c r="AU1715" s="2">
        <v>0</v>
      </c>
      <c r="AV1715" s="2">
        <v>0</v>
      </c>
      <c r="AW1715" s="2">
        <v>0</v>
      </c>
      <c r="AX1715" s="2">
        <v>0</v>
      </c>
      <c r="AY1715" s="2">
        <v>0</v>
      </c>
      <c r="AZ1715" s="2">
        <v>0</v>
      </c>
      <c r="BA1715" s="44">
        <v>1</v>
      </c>
      <c r="BB1715" s="2">
        <v>0</v>
      </c>
      <c r="BC1715" s="2">
        <v>0</v>
      </c>
      <c r="BD1715" s="2">
        <v>0</v>
      </c>
      <c r="BE1715" s="2">
        <v>1</v>
      </c>
      <c r="BF1715" s="45">
        <v>23</v>
      </c>
      <c r="BG1715" s="2">
        <v>0</v>
      </c>
      <c r="BH1715" s="2">
        <v>0</v>
      </c>
      <c r="BI1715" s="2">
        <v>0</v>
      </c>
      <c r="BJ1715" s="2">
        <v>0</v>
      </c>
      <c r="BK1715" s="2">
        <v>0</v>
      </c>
      <c r="BL1715" s="2">
        <v>0</v>
      </c>
      <c r="BM1715" s="2">
        <v>0</v>
      </c>
      <c r="BN1715" s="2">
        <v>0</v>
      </c>
      <c r="BO1715" s="2">
        <v>0</v>
      </c>
      <c r="BP1715" s="2">
        <v>0</v>
      </c>
      <c r="BQ1715" s="2">
        <v>0</v>
      </c>
      <c r="BR1715" s="2">
        <v>25</v>
      </c>
      <c r="BS1715" s="2">
        <v>550</v>
      </c>
      <c r="BT1715" s="2">
        <v>0.05</v>
      </c>
      <c r="BU1715" s="5">
        <v>0.85</v>
      </c>
      <c r="BV1715" s="5">
        <f>IFERROR($BF1715/($AL1715+$R1715), "No Votes")</f>
        <v>0.13294797687861271</v>
      </c>
      <c r="BW1715" s="5">
        <f>IFERROR($BA1715/($AG1715+$M1715), "No Votes")</f>
        <v>3.3112582781456954E-3</v>
      </c>
      <c r="BX1715" s="2"/>
      <c r="BY1715" s="5" t="s">
        <v>2086</v>
      </c>
      <c r="BZ1715" s="5" t="s">
        <v>2088</v>
      </c>
      <c r="CA1715" s="28" t="str">
        <f>IF(Table1[[#This Row],[Party]]="Labour","Conservative","Labour")</f>
        <v>Labour</v>
      </c>
      <c r="CB1715" s="28" cm="1">
        <f t="array" ref="CB17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301</v>
      </c>
      <c r="CC1715" s="28" cm="1">
        <f t="array" ref="CC17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715" s="28">
        <f>IF(TRIM(Table1[[#This Row],[Party]])="Labour",Table1[[#This Row],[Conservative_Aye]],Table1[[#This Row],[Labour_Aye]])</f>
        <v>150</v>
      </c>
      <c r="CE1715" s="28">
        <f>IF(TRIM(Table1[[#This Row],[Party]])="Labour",Table1[[#This Row],[Conservative_No]],Table1[[#This Row],[Labour_No]])</f>
        <v>23</v>
      </c>
      <c r="CF1715" s="36">
        <f>IF(Table1[[#This Row],[Gov_Aye]]+Table1[[#This Row],[Gov_No]]=0,"",Table1[[#This Row],[Gov_Aye]]/(Table1[[#This Row],[Gov_Aye]]+Table1[[#This Row],[Gov_No]]))</f>
        <v>0.99668874172185429</v>
      </c>
      <c r="CG1715" s="36">
        <f>IF(Table1[[#This Row],[Opp_Aye]]+Table1[[#This Row],[Opp_No]]=0,"",Table1[[#This Row],[Opp_Aye]]/(Table1[[#This Row],[Opp_Aye]]+Table1[[#This Row],[Opp_No]]))</f>
        <v>0.86705202312138729</v>
      </c>
      <c r="CH1715" s="36">
        <f>IF(OR(Table1[[#This Row],[Gov_Share]]="",Table1[[#This Row],[Opp_Share]]=""),"",ABS(Table1[[#This Row],[Gov_Share]]-Table1[[#This Row],[Opp_Share]]))</f>
        <v>0.12963671860046699</v>
      </c>
      <c r="CI1715" s="36">
        <f>IF(Table1[[#This Row],[Gov_Aye]]+Table1[[#This Row],[Gov_No]]=0,"",ABS(Table1[[#This Row],[Gov_Aye]]-Table1[[#This Row],[Gov_No]])/(Table1[[#This Row],[Gov_Aye]]+Table1[[#This Row],[Gov_No]]))</f>
        <v>0.99337748344370858</v>
      </c>
      <c r="CJ1715" s="36">
        <f>IF(Table1[[#This Row],[Opp_Aye]]+Table1[[#This Row],[Opp_No]]=0,"",ABS(Table1[[#This Row],[Opp_Aye]]-Table1[[#This Row],[Opp_No]])/(Table1[[#This Row],[Opp_Aye]]+Table1[[#This Row],[Opp_No]]))</f>
        <v>0.73410404624277459</v>
      </c>
      <c r="CK17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0.16528441441936248</v>
      </c>
    </row>
    <row r="1716" spans="1:89" ht="29.5" hidden="1" x14ac:dyDescent="0.75">
      <c r="A1716">
        <v>168</v>
      </c>
      <c r="B1716" s="17">
        <v>42705</v>
      </c>
      <c r="C1716" s="18">
        <v>0.49375000000000002</v>
      </c>
      <c r="D1716">
        <v>101</v>
      </c>
      <c r="E1716" s="20" t="s">
        <v>1867</v>
      </c>
      <c r="H1716">
        <v>2</v>
      </c>
      <c r="I1716">
        <v>106</v>
      </c>
      <c r="J1716">
        <v>0</v>
      </c>
      <c r="K1716">
        <v>0</v>
      </c>
      <c r="L1716">
        <v>0</v>
      </c>
      <c r="M1716" s="3">
        <v>1</v>
      </c>
      <c r="N1716">
        <v>0</v>
      </c>
      <c r="O1716">
        <v>0</v>
      </c>
      <c r="P1716">
        <v>0</v>
      </c>
      <c r="Q1716">
        <v>0</v>
      </c>
      <c r="R1716" s="4">
        <v>1</v>
      </c>
      <c r="S1716">
        <v>0</v>
      </c>
      <c r="T1716">
        <v>0</v>
      </c>
      <c r="U1716">
        <v>0</v>
      </c>
      <c r="V1716">
        <v>0</v>
      </c>
      <c r="W1716">
        <v>0</v>
      </c>
      <c r="X1716">
        <v>0</v>
      </c>
      <c r="Y1716">
        <v>0</v>
      </c>
      <c r="Z1716">
        <v>0</v>
      </c>
      <c r="AA1716">
        <v>0</v>
      </c>
      <c r="AB1716">
        <v>0</v>
      </c>
      <c r="AC1716">
        <v>0</v>
      </c>
      <c r="AD1716">
        <v>0</v>
      </c>
      <c r="AE1716">
        <v>0</v>
      </c>
      <c r="AF1716">
        <v>0</v>
      </c>
      <c r="AG1716" s="3">
        <v>3</v>
      </c>
      <c r="AH1716">
        <v>3</v>
      </c>
      <c r="AI1716">
        <v>0</v>
      </c>
      <c r="AJ1716">
        <v>0</v>
      </c>
      <c r="AK1716">
        <v>1</v>
      </c>
      <c r="AL1716" s="4">
        <v>59</v>
      </c>
      <c r="AM1716">
        <v>2</v>
      </c>
      <c r="AN1716">
        <v>1</v>
      </c>
      <c r="AO1716">
        <v>0</v>
      </c>
      <c r="AP1716">
        <v>36</v>
      </c>
      <c r="AQ1716">
        <v>1</v>
      </c>
      <c r="AR1716">
        <v>0</v>
      </c>
      <c r="AS1716">
        <v>0</v>
      </c>
      <c r="AT1716">
        <v>0</v>
      </c>
      <c r="AU1716">
        <v>0</v>
      </c>
      <c r="AV1716">
        <v>1</v>
      </c>
      <c r="AW1716">
        <v>0</v>
      </c>
      <c r="AX1716">
        <v>0</v>
      </c>
      <c r="AY1716">
        <v>0</v>
      </c>
      <c r="AZ1716">
        <v>0</v>
      </c>
      <c r="BA1716">
        <v>1</v>
      </c>
      <c r="BB1716">
        <v>0</v>
      </c>
      <c r="BC1716">
        <v>0</v>
      </c>
      <c r="BD1716">
        <v>0</v>
      </c>
      <c r="BE1716">
        <v>0</v>
      </c>
      <c r="BF1716">
        <v>1</v>
      </c>
      <c r="BG1716">
        <v>0</v>
      </c>
      <c r="BH1716">
        <v>0</v>
      </c>
      <c r="BI1716">
        <v>0</v>
      </c>
      <c r="BJ1716">
        <v>0</v>
      </c>
      <c r="BK1716">
        <v>0</v>
      </c>
      <c r="BL1716">
        <v>0</v>
      </c>
      <c r="BM1716">
        <v>0</v>
      </c>
      <c r="BN1716">
        <v>0</v>
      </c>
      <c r="BO1716">
        <v>0</v>
      </c>
      <c r="BP1716">
        <v>0</v>
      </c>
      <c r="BQ1716">
        <v>0</v>
      </c>
      <c r="BR1716">
        <v>2</v>
      </c>
      <c r="BS1716">
        <v>109</v>
      </c>
      <c r="BT1716">
        <v>1.8348624000000001E-2</v>
      </c>
      <c r="BU1716" s="1">
        <v>0.17</v>
      </c>
      <c r="BV1716" s="5">
        <f>IFERROR($BF1716/($AL1716+$R1716), "No Votes")</f>
        <v>1.6666666666666666E-2</v>
      </c>
      <c r="BW1716" s="5">
        <f>IFERROR($BA1716/($AG1716+$M1716), "No Votes")</f>
        <v>0.25</v>
      </c>
      <c r="BY1716" s="5" t="s">
        <v>2086</v>
      </c>
      <c r="BZ1716" s="5" t="s">
        <v>2088</v>
      </c>
      <c r="CA1716" s="28" t="str">
        <f>IF(Table1[[#This Row],[Party]]="Labour","Conservative","Labour")</f>
        <v>Labour</v>
      </c>
      <c r="CB1716" s="28" cm="1">
        <f t="array" ref="CB17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716" s="28" cm="1">
        <f t="array" ref="CC17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716" s="28">
        <f>IF(TRIM(Table1[[#This Row],[Party]])="Labour",Table1[[#This Row],[Conservative_Aye]],Table1[[#This Row],[Labour_Aye]])</f>
        <v>1</v>
      </c>
      <c r="CE1716" s="28">
        <f>IF(TRIM(Table1[[#This Row],[Party]])="Labour",Table1[[#This Row],[Conservative_No]],Table1[[#This Row],[Labour_No]])</f>
        <v>59</v>
      </c>
      <c r="CF1716" s="36">
        <f>IF(Table1[[#This Row],[Gov_Aye]]+Table1[[#This Row],[Gov_No]]=0,"",Table1[[#This Row],[Gov_Aye]]/(Table1[[#This Row],[Gov_Aye]]+Table1[[#This Row],[Gov_No]]))</f>
        <v>0.25</v>
      </c>
      <c r="CG1716" s="36">
        <f>IF(Table1[[#This Row],[Opp_Aye]]+Table1[[#This Row],[Opp_No]]=0,"",Table1[[#This Row],[Opp_Aye]]/(Table1[[#This Row],[Opp_Aye]]+Table1[[#This Row],[Opp_No]]))</f>
        <v>1.6666666666666666E-2</v>
      </c>
      <c r="CH1716" s="36">
        <f>IF(OR(Table1[[#This Row],[Gov_Share]]="",Table1[[#This Row],[Opp_Share]]=""),"",ABS(Table1[[#This Row],[Gov_Share]]-Table1[[#This Row],[Opp_Share]]))</f>
        <v>0.23333333333333334</v>
      </c>
      <c r="CI1716" s="36">
        <f>IF(Table1[[#This Row],[Gov_Aye]]+Table1[[#This Row],[Gov_No]]=0,"",ABS(Table1[[#This Row],[Gov_Aye]]-Table1[[#This Row],[Gov_No]])/(Table1[[#This Row],[Gov_Aye]]+Table1[[#This Row],[Gov_No]]))</f>
        <v>0.5</v>
      </c>
      <c r="CJ1716" s="36">
        <f>IF(Table1[[#This Row],[Opp_Aye]]+Table1[[#This Row],[Opp_No]]=0,"",ABS(Table1[[#This Row],[Opp_Aye]]-Table1[[#This Row],[Opp_No]])/(Table1[[#This Row],[Opp_Aye]]+Table1[[#This Row],[Opp_No]]))</f>
        <v>0.96666666666666667</v>
      </c>
      <c r="CK17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0.16304347826086957</v>
      </c>
    </row>
    <row r="1717" spans="1:89" ht="29.5" x14ac:dyDescent="0.75">
      <c r="A1717">
        <v>460</v>
      </c>
      <c r="B1717" s="17">
        <v>43277</v>
      </c>
      <c r="C1717" s="18">
        <v>0.60138888888888886</v>
      </c>
      <c r="D1717">
        <v>193</v>
      </c>
      <c r="E1717" s="20" t="s">
        <v>1637</v>
      </c>
      <c r="H1717">
        <v>315</v>
      </c>
      <c r="I1717">
        <v>36</v>
      </c>
      <c r="J1717">
        <v>0</v>
      </c>
      <c r="K1717">
        <v>0</v>
      </c>
      <c r="L1717">
        <v>0</v>
      </c>
      <c r="M1717" s="3">
        <v>282</v>
      </c>
      <c r="N1717">
        <v>8</v>
      </c>
      <c r="O1717">
        <v>0</v>
      </c>
      <c r="P1717">
        <v>0</v>
      </c>
      <c r="Q1717">
        <v>3</v>
      </c>
      <c r="R1717" s="4">
        <v>14</v>
      </c>
      <c r="S1717">
        <v>8</v>
      </c>
      <c r="T1717">
        <v>0</v>
      </c>
      <c r="U1717">
        <v>0</v>
      </c>
      <c r="V1717">
        <v>0</v>
      </c>
      <c r="W1717">
        <v>0</v>
      </c>
      <c r="X1717">
        <v>0</v>
      </c>
      <c r="Y1717">
        <v>0</v>
      </c>
      <c r="Z1717">
        <v>0</v>
      </c>
      <c r="AA1717">
        <v>0</v>
      </c>
      <c r="AB1717">
        <v>0</v>
      </c>
      <c r="AC1717">
        <v>0</v>
      </c>
      <c r="AD1717">
        <v>0</v>
      </c>
      <c r="AE1717">
        <v>0</v>
      </c>
      <c r="AF1717">
        <v>0</v>
      </c>
      <c r="AG1717" s="3">
        <v>0</v>
      </c>
      <c r="AH1717">
        <v>0</v>
      </c>
      <c r="AI1717">
        <v>0</v>
      </c>
      <c r="AJ1717">
        <v>1</v>
      </c>
      <c r="AK1717">
        <v>0</v>
      </c>
      <c r="AL1717" s="4">
        <v>4</v>
      </c>
      <c r="AM1717">
        <v>0</v>
      </c>
      <c r="AN1717">
        <v>4</v>
      </c>
      <c r="AO1717">
        <v>0</v>
      </c>
      <c r="AP1717">
        <v>27</v>
      </c>
      <c r="AQ1717">
        <v>0</v>
      </c>
      <c r="AR1717">
        <v>0</v>
      </c>
      <c r="AS1717">
        <v>0</v>
      </c>
      <c r="AT1717">
        <v>0</v>
      </c>
      <c r="AU1717">
        <v>0</v>
      </c>
      <c r="AV1717">
        <v>0</v>
      </c>
      <c r="AW1717">
        <v>0</v>
      </c>
      <c r="AX1717">
        <v>0</v>
      </c>
      <c r="AY1717">
        <v>0</v>
      </c>
      <c r="AZ1717">
        <v>0</v>
      </c>
      <c r="BA1717">
        <v>0</v>
      </c>
      <c r="BB1717">
        <v>0</v>
      </c>
      <c r="BC1717">
        <v>0</v>
      </c>
      <c r="BD1717">
        <v>0</v>
      </c>
      <c r="BE1717">
        <v>0</v>
      </c>
      <c r="BF1717">
        <v>4</v>
      </c>
      <c r="BG1717">
        <v>0</v>
      </c>
      <c r="BH1717">
        <v>0</v>
      </c>
      <c r="BI1717">
        <v>0</v>
      </c>
      <c r="BJ1717">
        <v>0</v>
      </c>
      <c r="BK1717">
        <v>0</v>
      </c>
      <c r="BL1717">
        <v>0</v>
      </c>
      <c r="BM1717">
        <v>0</v>
      </c>
      <c r="BN1717">
        <v>0</v>
      </c>
      <c r="BO1717">
        <v>0</v>
      </c>
      <c r="BP1717">
        <v>0</v>
      </c>
      <c r="BQ1717">
        <v>0</v>
      </c>
      <c r="BR1717">
        <v>4</v>
      </c>
      <c r="BS1717">
        <v>351</v>
      </c>
      <c r="BT1717">
        <v>1.1396010999999999E-2</v>
      </c>
      <c r="BU1717" s="1">
        <v>0.54</v>
      </c>
      <c r="BV1717" s="5">
        <f>IFERROR($BF1717/($AL1717+$R1717), "No Votes")</f>
        <v>0.22222222222222221</v>
      </c>
      <c r="BW1717" s="5">
        <f>IFERROR($BA1717/($AG1717+$M1717), "No Votes")</f>
        <v>0</v>
      </c>
      <c r="BX1717" t="s">
        <v>2157</v>
      </c>
      <c r="BY1717" s="5" t="s">
        <v>2086</v>
      </c>
      <c r="BZ1717" s="5" t="s">
        <v>2088</v>
      </c>
      <c r="CA1717" s="28" t="str">
        <f>IF(Table1[[#This Row],[Party]]="Labour","Conservative","Labour")</f>
        <v>Labour</v>
      </c>
      <c r="CB1717" s="28" cm="1">
        <f t="array" ref="CB17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717" s="28" cm="1">
        <f t="array" ref="CC17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17" s="28">
        <f>IF(TRIM(Table1[[#This Row],[Party]])="Labour",Table1[[#This Row],[Conservative_Aye]],Table1[[#This Row],[Labour_Aye]])</f>
        <v>14</v>
      </c>
      <c r="CE1717" s="28">
        <f>IF(TRIM(Table1[[#This Row],[Party]])="Labour",Table1[[#This Row],[Conservative_No]],Table1[[#This Row],[Labour_No]])</f>
        <v>4</v>
      </c>
      <c r="CF1717" s="36">
        <f>IF(Table1[[#This Row],[Gov_Aye]]+Table1[[#This Row],[Gov_No]]=0,"",Table1[[#This Row],[Gov_Aye]]/(Table1[[#This Row],[Gov_Aye]]+Table1[[#This Row],[Gov_No]]))</f>
        <v>1</v>
      </c>
      <c r="CG1717" s="36">
        <f>IF(Table1[[#This Row],[Opp_Aye]]+Table1[[#This Row],[Opp_No]]=0,"",Table1[[#This Row],[Opp_Aye]]/(Table1[[#This Row],[Opp_Aye]]+Table1[[#This Row],[Opp_No]]))</f>
        <v>0.77777777777777779</v>
      </c>
      <c r="CH1717" s="36">
        <f>IF(OR(Table1[[#This Row],[Gov_Share]]="",Table1[[#This Row],[Opp_Share]]=""),"",ABS(Table1[[#This Row],[Gov_Share]]-Table1[[#This Row],[Opp_Share]]))</f>
        <v>0.22222222222222221</v>
      </c>
      <c r="CI1717" s="36">
        <f>IF(Table1[[#This Row],[Gov_Aye]]+Table1[[#This Row],[Gov_No]]=0,"",ABS(Table1[[#This Row],[Gov_Aye]]-Table1[[#This Row],[Gov_No]])/(Table1[[#This Row],[Gov_Aye]]+Table1[[#This Row],[Gov_No]]))</f>
        <v>1</v>
      </c>
      <c r="CJ1717" s="36">
        <f>IF(Table1[[#This Row],[Opp_Aye]]+Table1[[#This Row],[Opp_No]]=0,"",ABS(Table1[[#This Row],[Opp_Aye]]-Table1[[#This Row],[Opp_No]])/(Table1[[#This Row],[Opp_Aye]]+Table1[[#This Row],[Opp_No]]))</f>
        <v>0.55555555555555558</v>
      </c>
      <c r="CK17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0.15516318887105404</v>
      </c>
    </row>
    <row r="1718" spans="1:89" ht="29.5" x14ac:dyDescent="0.75">
      <c r="A1718">
        <v>1800</v>
      </c>
      <c r="B1718" s="17">
        <v>45406</v>
      </c>
      <c r="C1718" s="18">
        <v>0</v>
      </c>
      <c r="D1718">
        <v>136</v>
      </c>
      <c r="E1718" s="20" t="s">
        <v>1427</v>
      </c>
      <c r="H1718">
        <v>395</v>
      </c>
      <c r="I1718">
        <v>50</v>
      </c>
      <c r="J1718">
        <v>0</v>
      </c>
      <c r="K1718">
        <v>0</v>
      </c>
      <c r="L1718">
        <v>0</v>
      </c>
      <c r="M1718" s="3">
        <v>254</v>
      </c>
      <c r="N1718">
        <v>6</v>
      </c>
      <c r="O1718">
        <v>0</v>
      </c>
      <c r="P1718">
        <v>0</v>
      </c>
      <c r="Q1718">
        <v>3</v>
      </c>
      <c r="R1718" s="4">
        <v>131</v>
      </c>
      <c r="S1718">
        <v>0</v>
      </c>
      <c r="T1718">
        <v>0</v>
      </c>
      <c r="U1718">
        <v>0</v>
      </c>
      <c r="V1718">
        <v>0</v>
      </c>
      <c r="W1718">
        <v>1</v>
      </c>
      <c r="X1718">
        <v>0</v>
      </c>
      <c r="Y1718">
        <v>0</v>
      </c>
      <c r="Z1718">
        <v>0</v>
      </c>
      <c r="AA1718">
        <v>0</v>
      </c>
      <c r="AB1718">
        <v>0</v>
      </c>
      <c r="AC1718">
        <v>0</v>
      </c>
      <c r="AD1718">
        <v>0</v>
      </c>
      <c r="AE1718">
        <v>1</v>
      </c>
      <c r="AF1718">
        <v>0</v>
      </c>
      <c r="AG1718" s="3">
        <v>0</v>
      </c>
      <c r="AH1718">
        <v>0</v>
      </c>
      <c r="AI1718">
        <v>0</v>
      </c>
      <c r="AJ1718">
        <v>1</v>
      </c>
      <c r="AK1718">
        <v>2</v>
      </c>
      <c r="AL1718" s="4">
        <v>0</v>
      </c>
      <c r="AM1718">
        <v>13</v>
      </c>
      <c r="AN1718">
        <v>3</v>
      </c>
      <c r="AO1718">
        <v>0</v>
      </c>
      <c r="AP1718">
        <v>29</v>
      </c>
      <c r="AQ1718">
        <v>0</v>
      </c>
      <c r="AR1718">
        <v>0</v>
      </c>
      <c r="AS1718">
        <v>0</v>
      </c>
      <c r="AT1718">
        <v>0</v>
      </c>
      <c r="AU1718">
        <v>0</v>
      </c>
      <c r="AV1718">
        <v>0</v>
      </c>
      <c r="AW1718">
        <v>1</v>
      </c>
      <c r="AX1718">
        <v>0</v>
      </c>
      <c r="AY1718">
        <v>0</v>
      </c>
      <c r="AZ1718">
        <v>0</v>
      </c>
      <c r="BA1718">
        <v>0</v>
      </c>
      <c r="BB1718">
        <v>0</v>
      </c>
      <c r="BC1718">
        <v>0</v>
      </c>
      <c r="BD1718">
        <v>0</v>
      </c>
      <c r="BE1718">
        <v>2</v>
      </c>
      <c r="BF1718">
        <v>0</v>
      </c>
      <c r="BG1718">
        <v>0</v>
      </c>
      <c r="BH1718">
        <v>0</v>
      </c>
      <c r="BI1718">
        <v>0</v>
      </c>
      <c r="BJ1718">
        <v>0</v>
      </c>
      <c r="BK1718">
        <v>0</v>
      </c>
      <c r="BL1718">
        <v>0</v>
      </c>
      <c r="BM1718">
        <v>0</v>
      </c>
      <c r="BN1718">
        <v>0</v>
      </c>
      <c r="BO1718">
        <v>0</v>
      </c>
      <c r="BP1718">
        <v>0</v>
      </c>
      <c r="BQ1718">
        <v>0</v>
      </c>
      <c r="BR1718">
        <v>2</v>
      </c>
      <c r="BS1718">
        <v>445</v>
      </c>
      <c r="BT1718">
        <v>4.4943819999999999E-3</v>
      </c>
      <c r="BU1718" s="1">
        <v>0.68</v>
      </c>
      <c r="BV1718" s="5">
        <f>IFERROR($BF1718/($AL1718+$R1718), "No Votes")</f>
        <v>0</v>
      </c>
      <c r="BW1718" s="5">
        <f>IFERROR($BA1718/($AG1718+$M1718), "No Votes")</f>
        <v>0</v>
      </c>
      <c r="BX1718" t="s">
        <v>2157</v>
      </c>
      <c r="BY1718" s="5" t="s">
        <v>2096</v>
      </c>
      <c r="BZ1718" s="5" t="s">
        <v>2088</v>
      </c>
      <c r="CA1718" s="28" t="str">
        <f>IF(Table1[[#This Row],[Party]]="Labour","Conservative","Labour")</f>
        <v>Labour</v>
      </c>
      <c r="CB1718" s="28" cm="1">
        <f t="array" ref="CB17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254</v>
      </c>
      <c r="CC1718" s="28" cm="1">
        <f t="array" ref="CC17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18" s="28">
        <f>IF(TRIM(Table1[[#This Row],[Party]])="Labour",Table1[[#This Row],[Conservative_Aye]],Table1[[#This Row],[Labour_Aye]])</f>
        <v>131</v>
      </c>
      <c r="CE1718" s="28">
        <f>IF(TRIM(Table1[[#This Row],[Party]])="Labour",Table1[[#This Row],[Conservative_No]],Table1[[#This Row],[Labour_No]])</f>
        <v>0</v>
      </c>
      <c r="CF1718" s="36">
        <f>IF(Table1[[#This Row],[Gov_Aye]]+Table1[[#This Row],[Gov_No]]=0,"",Table1[[#This Row],[Gov_Aye]]/(Table1[[#This Row],[Gov_Aye]]+Table1[[#This Row],[Gov_No]]))</f>
        <v>1</v>
      </c>
      <c r="CG1718" s="36">
        <f>IF(Table1[[#This Row],[Opp_Aye]]+Table1[[#This Row],[Opp_No]]=0,"",Table1[[#This Row],[Opp_Aye]]/(Table1[[#This Row],[Opp_Aye]]+Table1[[#This Row],[Opp_No]]))</f>
        <v>1</v>
      </c>
      <c r="CH1718" s="36">
        <f>IF(OR(Table1[[#This Row],[Gov_Share]]="",Table1[[#This Row],[Opp_Share]]=""),"",ABS(Table1[[#This Row],[Gov_Share]]-Table1[[#This Row],[Opp_Share]]))</f>
        <v>0</v>
      </c>
      <c r="CI1718" s="36">
        <f>IF(Table1[[#This Row],[Gov_Aye]]+Table1[[#This Row],[Gov_No]]=0,"",ABS(Table1[[#This Row],[Gov_Aye]]-Table1[[#This Row],[Gov_No]])/(Table1[[#This Row],[Gov_Aye]]+Table1[[#This Row],[Gov_No]]))</f>
        <v>1</v>
      </c>
      <c r="CJ1718" s="36">
        <f>IF(Table1[[#This Row],[Opp_Aye]]+Table1[[#This Row],[Opp_No]]=0,"",ABS(Table1[[#This Row],[Opp_Aye]]-Table1[[#This Row],[Opp_No]])/(Table1[[#This Row],[Opp_Aye]]+Table1[[#This Row],[Opp_No]]))</f>
        <v>1</v>
      </c>
      <c r="CK17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0.13075054207267692</v>
      </c>
    </row>
    <row r="1719" spans="1:89" ht="29.5" hidden="1" x14ac:dyDescent="0.75">
      <c r="A1719">
        <v>454</v>
      </c>
      <c r="B1719" s="17">
        <v>43266</v>
      </c>
      <c r="C1719" s="18">
        <v>0.58611111111111114</v>
      </c>
      <c r="D1719">
        <v>187</v>
      </c>
      <c r="E1719" s="20" t="s">
        <v>1879</v>
      </c>
      <c r="H1719">
        <v>3</v>
      </c>
      <c r="I1719">
        <v>49</v>
      </c>
      <c r="J1719">
        <v>0</v>
      </c>
      <c r="K1719">
        <v>0</v>
      </c>
      <c r="L1719">
        <v>0</v>
      </c>
      <c r="M1719" s="3">
        <v>1</v>
      </c>
      <c r="N1719">
        <v>0</v>
      </c>
      <c r="O1719">
        <v>0</v>
      </c>
      <c r="P1719">
        <v>0</v>
      </c>
      <c r="Q1719">
        <v>0</v>
      </c>
      <c r="R1719" s="4">
        <v>2</v>
      </c>
      <c r="S1719">
        <v>0</v>
      </c>
      <c r="T1719">
        <v>0</v>
      </c>
      <c r="U1719">
        <v>0</v>
      </c>
      <c r="V1719">
        <v>0</v>
      </c>
      <c r="W1719">
        <v>0</v>
      </c>
      <c r="X1719">
        <v>0</v>
      </c>
      <c r="Y1719">
        <v>0</v>
      </c>
      <c r="Z1719">
        <v>0</v>
      </c>
      <c r="AA1719">
        <v>0</v>
      </c>
      <c r="AB1719">
        <v>0</v>
      </c>
      <c r="AC1719">
        <v>0</v>
      </c>
      <c r="AD1719">
        <v>0</v>
      </c>
      <c r="AE1719">
        <v>0</v>
      </c>
      <c r="AF1719">
        <v>0</v>
      </c>
      <c r="AG1719" s="3">
        <v>36</v>
      </c>
      <c r="AH1719">
        <v>0</v>
      </c>
      <c r="AI1719">
        <v>0</v>
      </c>
      <c r="AJ1719">
        <v>0</v>
      </c>
      <c r="AK1719">
        <v>1</v>
      </c>
      <c r="AL1719" s="4">
        <v>10</v>
      </c>
      <c r="AM1719">
        <v>2</v>
      </c>
      <c r="AN1719">
        <v>0</v>
      </c>
      <c r="AO1719">
        <v>0</v>
      </c>
      <c r="AP1719">
        <v>0</v>
      </c>
      <c r="AQ1719">
        <v>0</v>
      </c>
      <c r="AR1719">
        <v>0</v>
      </c>
      <c r="AS1719">
        <v>0</v>
      </c>
      <c r="AT1719">
        <v>0</v>
      </c>
      <c r="AU1719">
        <v>0</v>
      </c>
      <c r="AV1719">
        <v>0</v>
      </c>
      <c r="AW1719">
        <v>0</v>
      </c>
      <c r="AX1719">
        <v>0</v>
      </c>
      <c r="AY1719">
        <v>0</v>
      </c>
      <c r="AZ1719">
        <v>0</v>
      </c>
      <c r="BA1719">
        <v>1</v>
      </c>
      <c r="BB1719">
        <v>0</v>
      </c>
      <c r="BC1719">
        <v>0</v>
      </c>
      <c r="BD1719">
        <v>0</v>
      </c>
      <c r="BE1719">
        <v>0</v>
      </c>
      <c r="BF1719">
        <v>2</v>
      </c>
      <c r="BG1719">
        <v>0</v>
      </c>
      <c r="BH1719">
        <v>0</v>
      </c>
      <c r="BI1719">
        <v>0</v>
      </c>
      <c r="BJ1719">
        <v>0</v>
      </c>
      <c r="BK1719">
        <v>0</v>
      </c>
      <c r="BL1719">
        <v>0</v>
      </c>
      <c r="BM1719">
        <v>0</v>
      </c>
      <c r="BN1719">
        <v>0</v>
      </c>
      <c r="BO1719">
        <v>0</v>
      </c>
      <c r="BP1719">
        <v>0</v>
      </c>
      <c r="BQ1719">
        <v>0</v>
      </c>
      <c r="BR1719">
        <v>3</v>
      </c>
      <c r="BS1719">
        <v>52</v>
      </c>
      <c r="BT1719">
        <v>5.7692307999999998E-2</v>
      </c>
      <c r="BU1719" s="1">
        <v>0.08</v>
      </c>
      <c r="BV1719" s="5">
        <f>IFERROR($BF1719/($AL1719+$R1719), "No Votes")</f>
        <v>0.16666666666666666</v>
      </c>
      <c r="BW1719" s="5">
        <f>IFERROR($BA1719/($AG1719+$M1719), "No Votes")</f>
        <v>2.7027027027027029E-2</v>
      </c>
      <c r="BY1719" s="5" t="s">
        <v>2086</v>
      </c>
      <c r="BZ1719" s="5" t="s">
        <v>2088</v>
      </c>
      <c r="CA1719" s="28" t="str">
        <f>IF(Table1[[#This Row],[Party]]="Labour","Conservative","Labour")</f>
        <v>Labour</v>
      </c>
      <c r="CB1719" s="28" cm="1">
        <f t="array" ref="CB17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719" s="28" cm="1">
        <f t="array" ref="CC17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36</v>
      </c>
      <c r="CD1719" s="28">
        <f>IF(TRIM(Table1[[#This Row],[Party]])="Labour",Table1[[#This Row],[Conservative_Aye]],Table1[[#This Row],[Labour_Aye]])</f>
        <v>2</v>
      </c>
      <c r="CE1719" s="28">
        <f>IF(TRIM(Table1[[#This Row],[Party]])="Labour",Table1[[#This Row],[Conservative_No]],Table1[[#This Row],[Labour_No]])</f>
        <v>10</v>
      </c>
      <c r="CF1719" s="36">
        <f>IF(Table1[[#This Row],[Gov_Aye]]+Table1[[#This Row],[Gov_No]]=0,"",Table1[[#This Row],[Gov_Aye]]/(Table1[[#This Row],[Gov_Aye]]+Table1[[#This Row],[Gov_No]]))</f>
        <v>2.7027027027027029E-2</v>
      </c>
      <c r="CG1719" s="36">
        <f>IF(Table1[[#This Row],[Opp_Aye]]+Table1[[#This Row],[Opp_No]]=0,"",Table1[[#This Row],[Opp_Aye]]/(Table1[[#This Row],[Opp_Aye]]+Table1[[#This Row],[Opp_No]]))</f>
        <v>0.16666666666666666</v>
      </c>
      <c r="CH1719" s="36">
        <f>IF(OR(Table1[[#This Row],[Gov_Share]]="",Table1[[#This Row],[Opp_Share]]=""),"",ABS(Table1[[#This Row],[Gov_Share]]-Table1[[#This Row],[Opp_Share]]))</f>
        <v>0.13963963963963963</v>
      </c>
      <c r="CI1719" s="36">
        <f>IF(Table1[[#This Row],[Gov_Aye]]+Table1[[#This Row],[Gov_No]]=0,"",ABS(Table1[[#This Row],[Gov_Aye]]-Table1[[#This Row],[Gov_No]])/(Table1[[#This Row],[Gov_Aye]]+Table1[[#This Row],[Gov_No]]))</f>
        <v>0.94594594594594594</v>
      </c>
      <c r="CJ1719" s="36">
        <f>IF(Table1[[#This Row],[Opp_Aye]]+Table1[[#This Row],[Opp_No]]=0,"",ABS(Table1[[#This Row],[Opp_Aye]]-Table1[[#This Row],[Opp_No]])/(Table1[[#This Row],[Opp_Aye]]+Table1[[#This Row],[Opp_No]]))</f>
        <v>0.66666666666666663</v>
      </c>
      <c r="CK17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0.12546125461254612</v>
      </c>
    </row>
    <row r="1720" spans="1:89" x14ac:dyDescent="0.75">
      <c r="A1720">
        <v>1181</v>
      </c>
      <c r="B1720" s="17">
        <v>44544</v>
      </c>
      <c r="C1720" s="18">
        <v>0.77152777777777781</v>
      </c>
      <c r="D1720">
        <v>149</v>
      </c>
      <c r="E1720" s="20" t="s">
        <v>1238</v>
      </c>
      <c r="H1720">
        <v>441</v>
      </c>
      <c r="I1720">
        <v>41</v>
      </c>
      <c r="J1720">
        <v>0</v>
      </c>
      <c r="K1720">
        <v>0</v>
      </c>
      <c r="L1720">
        <v>0</v>
      </c>
      <c r="M1720" s="3">
        <v>271</v>
      </c>
      <c r="N1720">
        <v>2</v>
      </c>
      <c r="O1720">
        <v>0</v>
      </c>
      <c r="P1720">
        <v>1</v>
      </c>
      <c r="Q1720">
        <v>2</v>
      </c>
      <c r="R1720" s="4">
        <v>155</v>
      </c>
      <c r="S1720">
        <v>10</v>
      </c>
      <c r="T1720">
        <v>0</v>
      </c>
      <c r="U1720">
        <v>0</v>
      </c>
      <c r="V1720">
        <v>0</v>
      </c>
      <c r="W1720">
        <v>1</v>
      </c>
      <c r="X1720">
        <v>0</v>
      </c>
      <c r="Y1720">
        <v>0</v>
      </c>
      <c r="Z1720">
        <v>0</v>
      </c>
      <c r="AA1720">
        <v>0</v>
      </c>
      <c r="AB1720">
        <v>0</v>
      </c>
      <c r="AC1720">
        <v>0</v>
      </c>
      <c r="AD1720">
        <v>0</v>
      </c>
      <c r="AE1720">
        <v>0</v>
      </c>
      <c r="AF1720">
        <v>0</v>
      </c>
      <c r="AG1720" s="3">
        <v>38</v>
      </c>
      <c r="AH1720">
        <v>3</v>
      </c>
      <c r="AI1720">
        <v>0</v>
      </c>
      <c r="AJ1720">
        <v>0</v>
      </c>
      <c r="AK1720">
        <v>0</v>
      </c>
      <c r="AL1720" s="4">
        <v>0</v>
      </c>
      <c r="AM1720">
        <v>0</v>
      </c>
      <c r="AN1720">
        <v>0</v>
      </c>
      <c r="AO1720">
        <v>0</v>
      </c>
      <c r="AP1720">
        <v>0</v>
      </c>
      <c r="AQ1720">
        <v>0</v>
      </c>
      <c r="AR1720">
        <v>0</v>
      </c>
      <c r="AS1720">
        <v>0</v>
      </c>
      <c r="AT1720">
        <v>0</v>
      </c>
      <c r="AU1720">
        <v>0</v>
      </c>
      <c r="AV1720">
        <v>0</v>
      </c>
      <c r="AW1720">
        <v>0</v>
      </c>
      <c r="AX1720">
        <v>0</v>
      </c>
      <c r="AY1720">
        <v>0</v>
      </c>
      <c r="AZ1720">
        <v>0</v>
      </c>
      <c r="BA1720">
        <v>38</v>
      </c>
      <c r="BB1720">
        <v>2</v>
      </c>
      <c r="BC1720">
        <v>0</v>
      </c>
      <c r="BD1720">
        <v>0</v>
      </c>
      <c r="BE1720">
        <v>0</v>
      </c>
      <c r="BF1720">
        <v>0</v>
      </c>
      <c r="BG1720">
        <v>0</v>
      </c>
      <c r="BH1720">
        <v>0</v>
      </c>
      <c r="BI1720">
        <v>0</v>
      </c>
      <c r="BJ1720">
        <v>0</v>
      </c>
      <c r="BK1720">
        <v>0</v>
      </c>
      <c r="BL1720">
        <v>0</v>
      </c>
      <c r="BM1720">
        <v>0</v>
      </c>
      <c r="BN1720">
        <v>0</v>
      </c>
      <c r="BO1720">
        <v>0</v>
      </c>
      <c r="BP1720">
        <v>0</v>
      </c>
      <c r="BQ1720">
        <v>0</v>
      </c>
      <c r="BR1720">
        <v>40</v>
      </c>
      <c r="BS1720">
        <v>483</v>
      </c>
      <c r="BT1720">
        <v>8.2815735000000001E-2</v>
      </c>
      <c r="BU1720" s="1">
        <v>0.74</v>
      </c>
      <c r="BV1720" s="5">
        <f>IFERROR($BF1720/($AL1720+$R1720), "No Votes")</f>
        <v>0</v>
      </c>
      <c r="BW1720" s="5">
        <f>IFERROR($BA1720/($AG1720+$M1720), "No Votes")</f>
        <v>0.12297734627831715</v>
      </c>
      <c r="BX1720" t="s">
        <v>2157</v>
      </c>
      <c r="BY1720" s="5" t="s">
        <v>2093</v>
      </c>
      <c r="BZ1720" s="5" t="s">
        <v>2088</v>
      </c>
      <c r="CA1720" s="28" t="str">
        <f>IF(Table1[[#This Row],[Party]]="Labour","Conservative","Labour")</f>
        <v>Labour</v>
      </c>
      <c r="CB1720" s="28" cm="1">
        <f t="array" ref="CB17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271</v>
      </c>
      <c r="CC1720" s="28" cm="1">
        <f t="array" ref="CC17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38</v>
      </c>
      <c r="CD1720" s="28">
        <f>IF(TRIM(Table1[[#This Row],[Party]])="Labour",Table1[[#This Row],[Conservative_Aye]],Table1[[#This Row],[Labour_Aye]])</f>
        <v>155</v>
      </c>
      <c r="CE1720" s="28">
        <f>IF(TRIM(Table1[[#This Row],[Party]])="Labour",Table1[[#This Row],[Conservative_No]],Table1[[#This Row],[Labour_No]])</f>
        <v>0</v>
      </c>
      <c r="CF1720" s="36">
        <f>IF(Table1[[#This Row],[Gov_Aye]]+Table1[[#This Row],[Gov_No]]=0,"",Table1[[#This Row],[Gov_Aye]]/(Table1[[#This Row],[Gov_Aye]]+Table1[[#This Row],[Gov_No]]))</f>
        <v>0.87702265372168287</v>
      </c>
      <c r="CG1720" s="36">
        <f>IF(Table1[[#This Row],[Opp_Aye]]+Table1[[#This Row],[Opp_No]]=0,"",Table1[[#This Row],[Opp_Aye]]/(Table1[[#This Row],[Opp_Aye]]+Table1[[#This Row],[Opp_No]]))</f>
        <v>1</v>
      </c>
      <c r="CH1720" s="36">
        <f>IF(OR(Table1[[#This Row],[Gov_Share]]="",Table1[[#This Row],[Opp_Share]]=""),"",ABS(Table1[[#This Row],[Gov_Share]]-Table1[[#This Row],[Opp_Share]]))</f>
        <v>0.12297734627831713</v>
      </c>
      <c r="CI1720" s="36">
        <f>IF(Table1[[#This Row],[Gov_Aye]]+Table1[[#This Row],[Gov_No]]=0,"",ABS(Table1[[#This Row],[Gov_Aye]]-Table1[[#This Row],[Gov_No]])/(Table1[[#This Row],[Gov_Aye]]+Table1[[#This Row],[Gov_No]]))</f>
        <v>0.75404530744336573</v>
      </c>
      <c r="CJ1720" s="36">
        <f>IF(Table1[[#This Row],[Opp_Aye]]+Table1[[#This Row],[Opp_No]]=0,"",ABS(Table1[[#This Row],[Opp_Aye]]-Table1[[#This Row],[Opp_No]])/(Table1[[#This Row],[Opp_Aye]]+Table1[[#This Row],[Opp_No]]))</f>
        <v>1</v>
      </c>
      <c r="CK17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0.11934900542495477</v>
      </c>
    </row>
    <row r="1721" spans="1:89" ht="44.25" hidden="1" x14ac:dyDescent="0.75">
      <c r="A1721" s="2">
        <v>1053</v>
      </c>
      <c r="B1721" s="15">
        <v>44363</v>
      </c>
      <c r="C1721" s="16">
        <v>0.79097222222222219</v>
      </c>
      <c r="D1721" s="2">
        <v>28</v>
      </c>
      <c r="E1721" s="19" t="s">
        <v>90</v>
      </c>
      <c r="F1721" s="2" t="s">
        <v>2046</v>
      </c>
      <c r="G1721" s="2" t="s">
        <v>2079</v>
      </c>
      <c r="H1721" s="2">
        <v>489</v>
      </c>
      <c r="I1721" s="2">
        <v>60</v>
      </c>
      <c r="J1721" s="2">
        <v>0</v>
      </c>
      <c r="K1721" s="2">
        <v>0</v>
      </c>
      <c r="L1721" s="2">
        <v>0</v>
      </c>
      <c r="M1721" s="3">
        <v>296</v>
      </c>
      <c r="N1721" s="2">
        <v>2</v>
      </c>
      <c r="O1721" s="2">
        <v>0</v>
      </c>
      <c r="P1721" s="2">
        <v>1</v>
      </c>
      <c r="Q1721" s="2">
        <v>2</v>
      </c>
      <c r="R1721" s="4">
        <v>188</v>
      </c>
      <c r="S1721" s="2">
        <v>0</v>
      </c>
      <c r="T1721" s="2">
        <v>0</v>
      </c>
      <c r="U1721" s="2">
        <v>0</v>
      </c>
      <c r="V1721" s="2">
        <v>0</v>
      </c>
      <c r="W1721" s="2">
        <v>0</v>
      </c>
      <c r="X1721" s="2">
        <v>0</v>
      </c>
      <c r="Y1721" s="2">
        <v>0</v>
      </c>
      <c r="Z1721" s="2">
        <v>0</v>
      </c>
      <c r="AA1721" s="2">
        <v>0</v>
      </c>
      <c r="AB1721" s="2">
        <v>0</v>
      </c>
      <c r="AC1721" s="2">
        <v>0</v>
      </c>
      <c r="AD1721" s="2">
        <v>0</v>
      </c>
      <c r="AE1721" s="2">
        <v>0</v>
      </c>
      <c r="AF1721" s="2">
        <v>0</v>
      </c>
      <c r="AG1721" s="3">
        <v>49</v>
      </c>
      <c r="AH1721" s="2">
        <v>5</v>
      </c>
      <c r="AI1721" s="2">
        <v>0</v>
      </c>
      <c r="AJ1721" s="2">
        <v>0</v>
      </c>
      <c r="AK1721" s="2">
        <v>0</v>
      </c>
      <c r="AL1721" s="4">
        <v>6</v>
      </c>
      <c r="AM1721" s="2">
        <v>0</v>
      </c>
      <c r="AN1721" s="2">
        <v>0</v>
      </c>
      <c r="AO1721" s="2">
        <v>0</v>
      </c>
      <c r="AP1721" s="2">
        <v>0</v>
      </c>
      <c r="AQ1721" s="2">
        <v>0</v>
      </c>
      <c r="AR1721" s="2">
        <v>0</v>
      </c>
      <c r="AS1721" s="2">
        <v>0</v>
      </c>
      <c r="AT1721" s="2">
        <v>0</v>
      </c>
      <c r="AU1721" s="2">
        <v>0</v>
      </c>
      <c r="AV1721" s="2">
        <v>0</v>
      </c>
      <c r="AW1721" s="2">
        <v>0</v>
      </c>
      <c r="AX1721" s="2">
        <v>0</v>
      </c>
      <c r="AY1721" s="2">
        <v>0</v>
      </c>
      <c r="AZ1721" s="2">
        <v>0</v>
      </c>
      <c r="BA1721" s="44">
        <v>49</v>
      </c>
      <c r="BB1721" s="2">
        <v>2</v>
      </c>
      <c r="BC1721" s="2">
        <v>0</v>
      </c>
      <c r="BD1721" s="2">
        <v>0</v>
      </c>
      <c r="BE1721" s="2">
        <v>0</v>
      </c>
      <c r="BF1721" s="45">
        <v>6</v>
      </c>
      <c r="BG1721" s="2">
        <v>0</v>
      </c>
      <c r="BH1721" s="2">
        <v>0</v>
      </c>
      <c r="BI1721" s="2">
        <v>0</v>
      </c>
      <c r="BJ1721" s="2">
        <v>0</v>
      </c>
      <c r="BK1721" s="2">
        <v>0</v>
      </c>
      <c r="BL1721" s="2">
        <v>0</v>
      </c>
      <c r="BM1721" s="2">
        <v>0</v>
      </c>
      <c r="BN1721" s="2">
        <v>0</v>
      </c>
      <c r="BO1721" s="2">
        <v>0</v>
      </c>
      <c r="BP1721" s="2">
        <v>0</v>
      </c>
      <c r="BQ1721" s="2">
        <v>0</v>
      </c>
      <c r="BR1721" s="2">
        <v>57</v>
      </c>
      <c r="BS1721" s="2">
        <v>549</v>
      </c>
      <c r="BT1721" s="2">
        <v>0.1</v>
      </c>
      <c r="BU1721" s="5">
        <v>0.84</v>
      </c>
      <c r="BV1721" s="5">
        <f>IFERROR($BF1721/($AL1721+$R1721), "No Votes")</f>
        <v>3.0927835051546393E-2</v>
      </c>
      <c r="BW1721" s="5">
        <f>IFERROR($BA1721/($AG1721+$M1721), "No Votes")</f>
        <v>0.14202898550724638</v>
      </c>
      <c r="BX1721" t="s">
        <v>2156</v>
      </c>
      <c r="BY1721" s="5" t="s">
        <v>2093</v>
      </c>
      <c r="BZ1721" s="5" t="s">
        <v>2088</v>
      </c>
      <c r="CA1721" s="28" t="str">
        <f>IF(Table1[[#This Row],[Party]]="Labour","Conservative","Labour")</f>
        <v>Labour</v>
      </c>
      <c r="CB1721" s="28" cm="1">
        <f t="array" ref="CB17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721" s="28" cm="1">
        <f t="array" ref="CC17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49</v>
      </c>
      <c r="CD1721" s="28">
        <f>IF(TRIM(Table1[[#This Row],[Party]])="Labour",Table1[[#This Row],[Conservative_Aye]],Table1[[#This Row],[Labour_Aye]])</f>
        <v>188</v>
      </c>
      <c r="CE1721" s="28">
        <f>IF(TRIM(Table1[[#This Row],[Party]])="Labour",Table1[[#This Row],[Conservative_No]],Table1[[#This Row],[Labour_No]])</f>
        <v>6</v>
      </c>
      <c r="CF1721" s="36">
        <f>IF(Table1[[#This Row],[Gov_Aye]]+Table1[[#This Row],[Gov_No]]=0,"",Table1[[#This Row],[Gov_Aye]]/(Table1[[#This Row],[Gov_Aye]]+Table1[[#This Row],[Gov_No]]))</f>
        <v>0.85797101449275359</v>
      </c>
      <c r="CG1721" s="36">
        <f>IF(Table1[[#This Row],[Opp_Aye]]+Table1[[#This Row],[Opp_No]]=0,"",Table1[[#This Row],[Opp_Aye]]/(Table1[[#This Row],[Opp_Aye]]+Table1[[#This Row],[Opp_No]]))</f>
        <v>0.96907216494845361</v>
      </c>
      <c r="CH1721" s="36">
        <f>IF(OR(Table1[[#This Row],[Gov_Share]]="",Table1[[#This Row],[Opp_Share]]=""),"",ABS(Table1[[#This Row],[Gov_Share]]-Table1[[#This Row],[Opp_Share]]))</f>
        <v>0.11110115045570002</v>
      </c>
      <c r="CI1721" s="36">
        <f>IF(Table1[[#This Row],[Gov_Aye]]+Table1[[#This Row],[Gov_No]]=0,"",ABS(Table1[[#This Row],[Gov_Aye]]-Table1[[#This Row],[Gov_No]])/(Table1[[#This Row],[Gov_Aye]]+Table1[[#This Row],[Gov_No]]))</f>
        <v>0.71594202898550729</v>
      </c>
      <c r="CJ1721" s="36">
        <f>IF(Table1[[#This Row],[Opp_Aye]]+Table1[[#This Row],[Opp_No]]=0,"",ABS(Table1[[#This Row],[Opp_Aye]]-Table1[[#This Row],[Opp_No]])/(Table1[[#This Row],[Opp_Aye]]+Table1[[#This Row],[Opp_No]]))</f>
        <v>0.93814432989690721</v>
      </c>
      <c r="CK17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0.11110115045570002</v>
      </c>
    </row>
    <row r="1722" spans="1:89" x14ac:dyDescent="0.75">
      <c r="A1722">
        <v>1188</v>
      </c>
      <c r="B1722" s="17">
        <v>44571</v>
      </c>
      <c r="C1722" s="18">
        <v>0.83333333333333337</v>
      </c>
      <c r="D1722">
        <v>155</v>
      </c>
      <c r="E1722" s="20" t="s">
        <v>217</v>
      </c>
      <c r="H1722">
        <v>458</v>
      </c>
      <c r="I1722">
        <v>53</v>
      </c>
      <c r="J1722">
        <v>0</v>
      </c>
      <c r="K1722">
        <v>0</v>
      </c>
      <c r="L1722">
        <v>0</v>
      </c>
      <c r="M1722" s="3">
        <v>306</v>
      </c>
      <c r="N1722">
        <v>5</v>
      </c>
      <c r="O1722">
        <v>0</v>
      </c>
      <c r="P1722">
        <v>0</v>
      </c>
      <c r="Q1722">
        <v>0</v>
      </c>
      <c r="R1722" s="4">
        <v>148</v>
      </c>
      <c r="S1722">
        <v>0</v>
      </c>
      <c r="T1722">
        <v>0</v>
      </c>
      <c r="U1722">
        <v>0</v>
      </c>
      <c r="V1722">
        <v>0</v>
      </c>
      <c r="W1722">
        <v>0</v>
      </c>
      <c r="X1722">
        <v>0</v>
      </c>
      <c r="Y1722">
        <v>0</v>
      </c>
      <c r="Z1722">
        <v>0</v>
      </c>
      <c r="AA1722">
        <v>0</v>
      </c>
      <c r="AB1722">
        <v>0</v>
      </c>
      <c r="AC1722">
        <v>0</v>
      </c>
      <c r="AD1722">
        <v>2</v>
      </c>
      <c r="AE1722">
        <v>0</v>
      </c>
      <c r="AF1722">
        <v>0</v>
      </c>
      <c r="AG1722" s="3">
        <v>0</v>
      </c>
      <c r="AH1722">
        <v>0</v>
      </c>
      <c r="AI1722">
        <v>0</v>
      </c>
      <c r="AJ1722">
        <v>0</v>
      </c>
      <c r="AK1722">
        <v>4</v>
      </c>
      <c r="AL1722" s="4">
        <v>6</v>
      </c>
      <c r="AM1722">
        <v>8</v>
      </c>
      <c r="AN1722">
        <v>2</v>
      </c>
      <c r="AO1722">
        <v>0</v>
      </c>
      <c r="AP1722">
        <v>31</v>
      </c>
      <c r="AQ1722">
        <v>0</v>
      </c>
      <c r="AR1722">
        <v>0</v>
      </c>
      <c r="AS1722">
        <v>0</v>
      </c>
      <c r="AT1722">
        <v>0</v>
      </c>
      <c r="AU1722">
        <v>0</v>
      </c>
      <c r="AV1722">
        <v>0</v>
      </c>
      <c r="AW1722">
        <v>0</v>
      </c>
      <c r="AX1722">
        <v>0</v>
      </c>
      <c r="AY1722">
        <v>0</v>
      </c>
      <c r="AZ1722">
        <v>0</v>
      </c>
      <c r="BA1722" s="3">
        <v>0</v>
      </c>
      <c r="BB1722">
        <v>0</v>
      </c>
      <c r="BC1722">
        <v>0</v>
      </c>
      <c r="BD1722">
        <v>0</v>
      </c>
      <c r="BE1722">
        <v>0</v>
      </c>
      <c r="BF1722" s="4">
        <v>6</v>
      </c>
      <c r="BG1722">
        <v>0</v>
      </c>
      <c r="BH1722">
        <v>0</v>
      </c>
      <c r="BI1722">
        <v>0</v>
      </c>
      <c r="BJ1722">
        <v>0</v>
      </c>
      <c r="BK1722">
        <v>0</v>
      </c>
      <c r="BL1722">
        <v>0</v>
      </c>
      <c r="BM1722">
        <v>0</v>
      </c>
      <c r="BN1722">
        <v>0</v>
      </c>
      <c r="BO1722">
        <v>0</v>
      </c>
      <c r="BP1722">
        <v>0</v>
      </c>
      <c r="BQ1722">
        <v>0</v>
      </c>
      <c r="BR1722">
        <v>6</v>
      </c>
      <c r="BS1722">
        <v>512</v>
      </c>
      <c r="BT1722">
        <v>0.01</v>
      </c>
      <c r="BU1722" s="1">
        <v>0.79</v>
      </c>
      <c r="BV1722" s="5">
        <f>IFERROR($BF1722/($AL1722+$R1722), "No Votes")</f>
        <v>3.896103896103896E-2</v>
      </c>
      <c r="BW1722" s="5">
        <f>IFERROR($BA1722/($AG1722+$M1722), "No Votes")</f>
        <v>0</v>
      </c>
      <c r="BX1722" t="s">
        <v>2157</v>
      </c>
      <c r="BY1722" s="5" t="s">
        <v>2093</v>
      </c>
      <c r="BZ1722" s="5" t="s">
        <v>2088</v>
      </c>
      <c r="CA1722" s="28" t="str">
        <f>IF(Table1[[#This Row],[Party]]="Labour","Conservative","Labour")</f>
        <v>Labour</v>
      </c>
      <c r="CB1722" s="28" cm="1">
        <f t="array" ref="CB17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1722" s="28" cm="1">
        <f t="array" ref="CC17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22" s="28">
        <f>IF(TRIM(Table1[[#This Row],[Party]])="Labour",Table1[[#This Row],[Conservative_Aye]],Table1[[#This Row],[Labour_Aye]])</f>
        <v>148</v>
      </c>
      <c r="CE1722" s="28">
        <f>IF(TRIM(Table1[[#This Row],[Party]])="Labour",Table1[[#This Row],[Conservative_No]],Table1[[#This Row],[Labour_No]])</f>
        <v>6</v>
      </c>
      <c r="CF1722" s="36">
        <f>IF(Table1[[#This Row],[Gov_Aye]]+Table1[[#This Row],[Gov_No]]=0,"",Table1[[#This Row],[Gov_Aye]]/(Table1[[#This Row],[Gov_Aye]]+Table1[[#This Row],[Gov_No]]))</f>
        <v>1</v>
      </c>
      <c r="CG1722" s="36">
        <f>IF(Table1[[#This Row],[Opp_Aye]]+Table1[[#This Row],[Opp_No]]=0,"",Table1[[#This Row],[Opp_Aye]]/(Table1[[#This Row],[Opp_Aye]]+Table1[[#This Row],[Opp_No]]))</f>
        <v>0.96103896103896103</v>
      </c>
      <c r="CH1722" s="36">
        <f>IF(OR(Table1[[#This Row],[Gov_Share]]="",Table1[[#This Row],[Opp_Share]]=""),"",ABS(Table1[[#This Row],[Gov_Share]]-Table1[[#This Row],[Opp_Share]]))</f>
        <v>3.8961038961038974E-2</v>
      </c>
      <c r="CI1722" s="36">
        <f>IF(Table1[[#This Row],[Gov_Aye]]+Table1[[#This Row],[Gov_No]]=0,"",ABS(Table1[[#This Row],[Gov_Aye]]-Table1[[#This Row],[Gov_No]])/(Table1[[#This Row],[Gov_Aye]]+Table1[[#This Row],[Gov_No]]))</f>
        <v>1</v>
      </c>
      <c r="CJ1722" s="36">
        <f>IF(Table1[[#This Row],[Opp_Aye]]+Table1[[#This Row],[Opp_No]]=0,"",ABS(Table1[[#This Row],[Opp_Aye]]-Table1[[#This Row],[Opp_No]])/(Table1[[#This Row],[Opp_Aye]]+Table1[[#This Row],[Opp_No]]))</f>
        <v>0.92207792207792205</v>
      </c>
      <c r="CK17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0.10762932052594286</v>
      </c>
    </row>
    <row r="1723" spans="1:89" x14ac:dyDescent="0.75">
      <c r="A1723" s="2">
        <v>506</v>
      </c>
      <c r="B1723" s="15">
        <v>43354</v>
      </c>
      <c r="C1723" s="16">
        <v>0.82222222222222219</v>
      </c>
      <c r="D1723" s="2">
        <v>238</v>
      </c>
      <c r="E1723" s="19" t="s">
        <v>1565</v>
      </c>
      <c r="F1723" s="2"/>
      <c r="G1723" s="2"/>
      <c r="H1723" s="2">
        <v>376</v>
      </c>
      <c r="I1723" s="2">
        <v>10</v>
      </c>
      <c r="J1723" s="2">
        <v>0</v>
      </c>
      <c r="K1723" s="2">
        <v>0</v>
      </c>
      <c r="L1723" s="2">
        <v>0</v>
      </c>
      <c r="M1723" s="3">
        <v>261</v>
      </c>
      <c r="N1723" s="2">
        <v>8</v>
      </c>
      <c r="O1723" s="2">
        <v>0</v>
      </c>
      <c r="P1723" s="2">
        <v>0</v>
      </c>
      <c r="Q1723" s="2">
        <v>2</v>
      </c>
      <c r="R1723" s="4">
        <v>105</v>
      </c>
      <c r="S1723" s="2">
        <v>0</v>
      </c>
      <c r="T1723" s="2">
        <v>0</v>
      </c>
      <c r="U1723" s="2">
        <v>0</v>
      </c>
      <c r="V1723" s="2">
        <v>0</v>
      </c>
      <c r="W1723" s="2">
        <v>0</v>
      </c>
      <c r="X1723" s="2">
        <v>0</v>
      </c>
      <c r="Y1723" s="2">
        <v>0</v>
      </c>
      <c r="Z1723" s="2">
        <v>0</v>
      </c>
      <c r="AA1723" s="2">
        <v>0</v>
      </c>
      <c r="AB1723" s="2">
        <v>0</v>
      </c>
      <c r="AC1723" s="2">
        <v>0</v>
      </c>
      <c r="AD1723" s="2">
        <v>0</v>
      </c>
      <c r="AE1723" s="2">
        <v>0</v>
      </c>
      <c r="AF1723" s="2">
        <v>0</v>
      </c>
      <c r="AG1723" s="3">
        <v>0</v>
      </c>
      <c r="AH1723" s="2">
        <v>0</v>
      </c>
      <c r="AI1723" s="2">
        <v>0</v>
      </c>
      <c r="AJ1723" s="2">
        <v>1</v>
      </c>
      <c r="AK1723" s="2">
        <v>0</v>
      </c>
      <c r="AL1723" s="4">
        <v>0</v>
      </c>
      <c r="AM1723" s="2">
        <v>9</v>
      </c>
      <c r="AN1723" s="2">
        <v>0</v>
      </c>
      <c r="AO1723" s="2">
        <v>0</v>
      </c>
      <c r="AP1723" s="2">
        <v>0</v>
      </c>
      <c r="AQ1723" s="2">
        <v>0</v>
      </c>
      <c r="AR1723" s="2">
        <v>0</v>
      </c>
      <c r="AS1723" s="2">
        <v>0</v>
      </c>
      <c r="AT1723" s="2">
        <v>0</v>
      </c>
      <c r="AU1723" s="2">
        <v>0</v>
      </c>
      <c r="AV1723" s="2">
        <v>0</v>
      </c>
      <c r="AW1723" s="2">
        <v>0</v>
      </c>
      <c r="AX1723" s="2">
        <v>0</v>
      </c>
      <c r="AY1723" s="2">
        <v>0</v>
      </c>
      <c r="AZ1723" s="2">
        <v>0</v>
      </c>
      <c r="BA1723" s="2">
        <v>0</v>
      </c>
      <c r="BB1723" s="2">
        <v>0</v>
      </c>
      <c r="BC1723" s="2">
        <v>0</v>
      </c>
      <c r="BD1723" s="2">
        <v>0</v>
      </c>
      <c r="BE1723" s="2">
        <v>0</v>
      </c>
      <c r="BF1723" s="2">
        <v>0</v>
      </c>
      <c r="BG1723" s="2">
        <v>0</v>
      </c>
      <c r="BH1723" s="2">
        <v>0</v>
      </c>
      <c r="BI1723" s="2">
        <v>0</v>
      </c>
      <c r="BJ1723" s="2">
        <v>0</v>
      </c>
      <c r="BK1723" s="2">
        <v>0</v>
      </c>
      <c r="BL1723" s="2">
        <v>0</v>
      </c>
      <c r="BM1723" s="2">
        <v>0</v>
      </c>
      <c r="BN1723" s="2">
        <v>0</v>
      </c>
      <c r="BO1723" s="2">
        <v>0</v>
      </c>
      <c r="BP1723" s="2">
        <v>0</v>
      </c>
      <c r="BQ1723" s="2">
        <v>0</v>
      </c>
      <c r="BR1723" s="2">
        <v>0</v>
      </c>
      <c r="BS1723" s="2">
        <v>386</v>
      </c>
      <c r="BT1723" s="2">
        <v>0</v>
      </c>
      <c r="BU1723" s="5">
        <v>0.59</v>
      </c>
      <c r="BV1723" s="5">
        <f>IFERROR($BF1723/($AL1723+$R1723), "No Votes")</f>
        <v>0</v>
      </c>
      <c r="BW1723" s="5">
        <f>IFERROR($BA1723/($AG1723+$M1723), "No Votes")</f>
        <v>0</v>
      </c>
      <c r="BX1723" t="s">
        <v>2157</v>
      </c>
      <c r="BY1723" s="5" t="s">
        <v>2086</v>
      </c>
      <c r="BZ1723" s="5" t="s">
        <v>2088</v>
      </c>
      <c r="CA1723" s="28" t="str">
        <f>IF(Table1[[#This Row],[Party]]="Labour","Conservative","Labour")</f>
        <v>Labour</v>
      </c>
      <c r="CB1723" s="28" cm="1">
        <f t="array" ref="CB17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261</v>
      </c>
      <c r="CC1723" s="28" cm="1">
        <f t="array" ref="CC17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23" s="28">
        <f>IF(TRIM(Table1[[#This Row],[Party]])="Labour",Table1[[#This Row],[Conservative_Aye]],Table1[[#This Row],[Labour_Aye]])</f>
        <v>105</v>
      </c>
      <c r="CE1723" s="28">
        <f>IF(TRIM(Table1[[#This Row],[Party]])="Labour",Table1[[#This Row],[Conservative_No]],Table1[[#This Row],[Labour_No]])</f>
        <v>0</v>
      </c>
      <c r="CF1723" s="36">
        <f>IF(Table1[[#This Row],[Gov_Aye]]+Table1[[#This Row],[Gov_No]]=0,"",Table1[[#This Row],[Gov_Aye]]/(Table1[[#This Row],[Gov_Aye]]+Table1[[#This Row],[Gov_No]]))</f>
        <v>1</v>
      </c>
      <c r="CG1723" s="36">
        <f>IF(Table1[[#This Row],[Opp_Aye]]+Table1[[#This Row],[Opp_No]]=0,"",Table1[[#This Row],[Opp_Aye]]/(Table1[[#This Row],[Opp_Aye]]+Table1[[#This Row],[Opp_No]]))</f>
        <v>1</v>
      </c>
      <c r="CH1723" s="36">
        <f>IF(OR(Table1[[#This Row],[Gov_Share]]="",Table1[[#This Row],[Opp_Share]]=""),"",ABS(Table1[[#This Row],[Gov_Share]]-Table1[[#This Row],[Opp_Share]]))</f>
        <v>0</v>
      </c>
      <c r="CI1723" s="36">
        <f>IF(Table1[[#This Row],[Gov_Aye]]+Table1[[#This Row],[Gov_No]]=0,"",ABS(Table1[[#This Row],[Gov_Aye]]-Table1[[#This Row],[Gov_No]])/(Table1[[#This Row],[Gov_Aye]]+Table1[[#This Row],[Gov_No]]))</f>
        <v>1</v>
      </c>
      <c r="CJ1723" s="36">
        <f>IF(Table1[[#This Row],[Opp_Aye]]+Table1[[#This Row],[Opp_No]]=0,"",ABS(Table1[[#This Row],[Opp_Aye]]-Table1[[#This Row],[Opp_No]])/(Table1[[#This Row],[Opp_Aye]]+Table1[[#This Row],[Opp_No]]))</f>
        <v>1</v>
      </c>
      <c r="CK17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0.10729991204925242</v>
      </c>
    </row>
    <row r="1724" spans="1:89" ht="29.5" x14ac:dyDescent="0.75">
      <c r="A1724" s="2">
        <v>1156</v>
      </c>
      <c r="B1724" s="15">
        <v>44530</v>
      </c>
      <c r="C1724" s="16">
        <v>0.6694444444444444</v>
      </c>
      <c r="D1724" s="2">
        <v>124</v>
      </c>
      <c r="E1724" s="19" t="s">
        <v>1352</v>
      </c>
      <c r="F1724" s="2"/>
      <c r="G1724" s="2"/>
      <c r="H1724" s="2">
        <v>431</v>
      </c>
      <c r="I1724" s="2">
        <v>36</v>
      </c>
      <c r="J1724" s="2">
        <v>0</v>
      </c>
      <c r="K1724" s="2">
        <v>0</v>
      </c>
      <c r="L1724" s="2">
        <v>0</v>
      </c>
      <c r="M1724" s="3">
        <v>261</v>
      </c>
      <c r="N1724" s="2">
        <v>1</v>
      </c>
      <c r="O1724" s="2">
        <v>0</v>
      </c>
      <c r="P1724" s="2">
        <v>1</v>
      </c>
      <c r="Q1724" s="2">
        <v>0</v>
      </c>
      <c r="R1724" s="4">
        <v>160</v>
      </c>
      <c r="S1724" s="2">
        <v>6</v>
      </c>
      <c r="T1724" s="2">
        <v>0</v>
      </c>
      <c r="U1724" s="2">
        <v>0</v>
      </c>
      <c r="V1724" s="2">
        <v>0</v>
      </c>
      <c r="W1724" s="2">
        <v>0</v>
      </c>
      <c r="X1724" s="2">
        <v>0</v>
      </c>
      <c r="Y1724" s="2">
        <v>0</v>
      </c>
      <c r="Z1724" s="2">
        <v>0</v>
      </c>
      <c r="AA1724" s="2">
        <v>0</v>
      </c>
      <c r="AB1724" s="2">
        <v>0</v>
      </c>
      <c r="AC1724" s="2">
        <v>0</v>
      </c>
      <c r="AD1724" s="2">
        <v>0</v>
      </c>
      <c r="AE1724" s="2">
        <v>0</v>
      </c>
      <c r="AF1724" s="2">
        <v>0</v>
      </c>
      <c r="AG1724" s="3">
        <v>32</v>
      </c>
      <c r="AH1724" s="2">
        <v>3</v>
      </c>
      <c r="AI1724" s="2">
        <v>0</v>
      </c>
      <c r="AJ1724" s="2">
        <v>0</v>
      </c>
      <c r="AK1724" s="2">
        <v>0</v>
      </c>
      <c r="AL1724" s="4">
        <v>0</v>
      </c>
      <c r="AM1724" s="2">
        <v>0</v>
      </c>
      <c r="AN1724" s="2">
        <v>0</v>
      </c>
      <c r="AO1724" s="2">
        <v>0</v>
      </c>
      <c r="AP1724" s="2">
        <v>0</v>
      </c>
      <c r="AQ1724" s="2">
        <v>0</v>
      </c>
      <c r="AR1724" s="2">
        <v>0</v>
      </c>
      <c r="AS1724" s="2">
        <v>0</v>
      </c>
      <c r="AT1724" s="2">
        <v>0</v>
      </c>
      <c r="AU1724" s="2">
        <v>0</v>
      </c>
      <c r="AV1724" s="2">
        <v>0</v>
      </c>
      <c r="AW1724" s="2">
        <v>0</v>
      </c>
      <c r="AX1724" s="2">
        <v>0</v>
      </c>
      <c r="AY1724" s="2">
        <v>0</v>
      </c>
      <c r="AZ1724" s="2">
        <v>0</v>
      </c>
      <c r="BA1724" s="2">
        <v>32</v>
      </c>
      <c r="BB1724" s="2">
        <v>1</v>
      </c>
      <c r="BC1724" s="2">
        <v>0</v>
      </c>
      <c r="BD1724" s="2">
        <v>0</v>
      </c>
      <c r="BE1724" s="2">
        <v>0</v>
      </c>
      <c r="BF1724" s="2">
        <v>0</v>
      </c>
      <c r="BG1724" s="2">
        <v>0</v>
      </c>
      <c r="BH1724" s="2">
        <v>0</v>
      </c>
      <c r="BI1724" s="2">
        <v>0</v>
      </c>
      <c r="BJ1724" s="2">
        <v>0</v>
      </c>
      <c r="BK1724" s="2">
        <v>0</v>
      </c>
      <c r="BL1724" s="2">
        <v>0</v>
      </c>
      <c r="BM1724" s="2">
        <v>0</v>
      </c>
      <c r="BN1724" s="2">
        <v>0</v>
      </c>
      <c r="BO1724" s="2">
        <v>0</v>
      </c>
      <c r="BP1724" s="2">
        <v>0</v>
      </c>
      <c r="BQ1724" s="2">
        <v>0</v>
      </c>
      <c r="BR1724" s="2">
        <v>33</v>
      </c>
      <c r="BS1724" s="2">
        <v>464</v>
      </c>
      <c r="BT1724" s="2">
        <v>7.112069E-2</v>
      </c>
      <c r="BU1724" s="5">
        <v>0.71</v>
      </c>
      <c r="BV1724" s="5">
        <f>IFERROR($BF1724/($AL1724+$R1724), "No Votes")</f>
        <v>0</v>
      </c>
      <c r="BW1724" s="5">
        <f>IFERROR($BA1724/($AG1724+$M1724), "No Votes")</f>
        <v>0.10921501706484642</v>
      </c>
      <c r="BX1724" t="s">
        <v>2157</v>
      </c>
      <c r="BY1724" s="5" t="s">
        <v>2093</v>
      </c>
      <c r="BZ1724" s="5" t="s">
        <v>2088</v>
      </c>
      <c r="CA1724" s="28" t="str">
        <f>IF(Table1[[#This Row],[Party]]="Labour","Conservative","Labour")</f>
        <v>Labour</v>
      </c>
      <c r="CB1724" s="28" cm="1">
        <f t="array" ref="CB17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261</v>
      </c>
      <c r="CC1724" s="28" cm="1">
        <f t="array" ref="CC17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v>
      </c>
      <c r="CD1724" s="28">
        <f>IF(TRIM(Table1[[#This Row],[Party]])="Labour",Table1[[#This Row],[Conservative_Aye]],Table1[[#This Row],[Labour_Aye]])</f>
        <v>160</v>
      </c>
      <c r="CE1724" s="28">
        <f>IF(TRIM(Table1[[#This Row],[Party]])="Labour",Table1[[#This Row],[Conservative_No]],Table1[[#This Row],[Labour_No]])</f>
        <v>0</v>
      </c>
      <c r="CF1724" s="36">
        <f>IF(Table1[[#This Row],[Gov_Aye]]+Table1[[#This Row],[Gov_No]]=0,"",Table1[[#This Row],[Gov_Aye]]/(Table1[[#This Row],[Gov_Aye]]+Table1[[#This Row],[Gov_No]]))</f>
        <v>0.89078498293515362</v>
      </c>
      <c r="CG1724" s="36">
        <f>IF(Table1[[#This Row],[Opp_Aye]]+Table1[[#This Row],[Opp_No]]=0,"",Table1[[#This Row],[Opp_Aye]]/(Table1[[#This Row],[Opp_Aye]]+Table1[[#This Row],[Opp_No]]))</f>
        <v>1</v>
      </c>
      <c r="CH1724" s="36">
        <f>IF(OR(Table1[[#This Row],[Gov_Share]]="",Table1[[#This Row],[Opp_Share]]=""),"",ABS(Table1[[#This Row],[Gov_Share]]-Table1[[#This Row],[Opp_Share]]))</f>
        <v>0.10921501706484638</v>
      </c>
      <c r="CI1724" s="36">
        <f>IF(Table1[[#This Row],[Gov_Aye]]+Table1[[#This Row],[Gov_No]]=0,"",ABS(Table1[[#This Row],[Gov_Aye]]-Table1[[#This Row],[Gov_No]])/(Table1[[#This Row],[Gov_Aye]]+Table1[[#This Row],[Gov_No]]))</f>
        <v>0.78156996587030714</v>
      </c>
      <c r="CJ1724" s="36">
        <f>IF(Table1[[#This Row],[Opp_Aye]]+Table1[[#This Row],[Opp_No]]=0,"",ABS(Table1[[#This Row],[Opp_Aye]]-Table1[[#This Row],[Opp_No]])/(Table1[[#This Row],[Opp_Aye]]+Table1[[#This Row],[Opp_No]]))</f>
        <v>1</v>
      </c>
      <c r="CK17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0.1071010927859994</v>
      </c>
    </row>
    <row r="1725" spans="1:89" x14ac:dyDescent="0.75">
      <c r="A1725" s="2">
        <v>1689</v>
      </c>
      <c r="B1725" s="15">
        <v>45264</v>
      </c>
      <c r="C1725" s="16">
        <v>0.91597222222222219</v>
      </c>
      <c r="D1725" s="2">
        <v>25</v>
      </c>
      <c r="E1725" s="19" t="s">
        <v>1536</v>
      </c>
      <c r="F1725" s="2"/>
      <c r="G1725" s="2"/>
      <c r="H1725" s="2">
        <v>381</v>
      </c>
      <c r="I1725" s="2">
        <v>37</v>
      </c>
      <c r="J1725" s="2">
        <v>0</v>
      </c>
      <c r="K1725" s="2">
        <v>0</v>
      </c>
      <c r="L1725" s="2">
        <v>0</v>
      </c>
      <c r="M1725" s="3">
        <v>219</v>
      </c>
      <c r="N1725" s="2">
        <v>0</v>
      </c>
      <c r="O1725" s="2">
        <v>0</v>
      </c>
      <c r="P1725" s="2">
        <v>1</v>
      </c>
      <c r="Q1725" s="2">
        <v>4</v>
      </c>
      <c r="R1725" s="4">
        <v>141</v>
      </c>
      <c r="S1725" s="2">
        <v>0</v>
      </c>
      <c r="T1725" s="2">
        <v>3</v>
      </c>
      <c r="U1725" s="2">
        <v>0</v>
      </c>
      <c r="V1725" s="2">
        <v>0</v>
      </c>
      <c r="W1725" s="2">
        <v>1</v>
      </c>
      <c r="X1725" s="2">
        <v>0</v>
      </c>
      <c r="Y1725" s="2">
        <v>0</v>
      </c>
      <c r="Z1725" s="2">
        <v>0</v>
      </c>
      <c r="AA1725" s="2">
        <v>0</v>
      </c>
      <c r="AB1725" s="2">
        <v>0</v>
      </c>
      <c r="AC1725" s="2">
        <v>0</v>
      </c>
      <c r="AD1725" s="2">
        <v>0</v>
      </c>
      <c r="AE1725" s="2">
        <v>0</v>
      </c>
      <c r="AF1725" s="2">
        <v>0</v>
      </c>
      <c r="AG1725" s="3">
        <v>26</v>
      </c>
      <c r="AH1725" s="2">
        <v>8</v>
      </c>
      <c r="AI1725" s="2">
        <v>0</v>
      </c>
      <c r="AJ1725" s="2">
        <v>0</v>
      </c>
      <c r="AK1725" s="2">
        <v>1</v>
      </c>
      <c r="AL1725" s="4">
        <v>0</v>
      </c>
      <c r="AM1725" s="2">
        <v>0</v>
      </c>
      <c r="AN1725" s="2">
        <v>0</v>
      </c>
      <c r="AO1725" s="2">
        <v>0</v>
      </c>
      <c r="AP1725" s="2">
        <v>0</v>
      </c>
      <c r="AQ1725" s="2">
        <v>0</v>
      </c>
      <c r="AR1725" s="2">
        <v>0</v>
      </c>
      <c r="AS1725" s="2">
        <v>1</v>
      </c>
      <c r="AT1725" s="2">
        <v>0</v>
      </c>
      <c r="AU1725" s="2">
        <v>0</v>
      </c>
      <c r="AV1725" s="2">
        <v>0</v>
      </c>
      <c r="AW1725" s="2">
        <v>0</v>
      </c>
      <c r="AX1725" s="2">
        <v>0</v>
      </c>
      <c r="AY1725" s="2">
        <v>0</v>
      </c>
      <c r="AZ1725" s="2">
        <v>0</v>
      </c>
      <c r="BA1725" s="2">
        <v>26</v>
      </c>
      <c r="BB1725" s="2">
        <v>0</v>
      </c>
      <c r="BC1725" s="2">
        <v>0</v>
      </c>
      <c r="BD1725" s="2">
        <v>0</v>
      </c>
      <c r="BE1725" s="2">
        <v>1</v>
      </c>
      <c r="BF1725" s="2">
        <v>0</v>
      </c>
      <c r="BG1725" s="2">
        <v>0</v>
      </c>
      <c r="BH1725" s="2">
        <v>0</v>
      </c>
      <c r="BI1725" s="2">
        <v>0</v>
      </c>
      <c r="BJ1725" s="2">
        <v>0</v>
      </c>
      <c r="BK1725" s="2">
        <v>0</v>
      </c>
      <c r="BL1725" s="2">
        <v>0</v>
      </c>
      <c r="BM1725" s="2">
        <v>0</v>
      </c>
      <c r="BN1725" s="2">
        <v>0</v>
      </c>
      <c r="BO1725" s="2">
        <v>0</v>
      </c>
      <c r="BP1725" s="2">
        <v>0</v>
      </c>
      <c r="BQ1725" s="2">
        <v>0</v>
      </c>
      <c r="BR1725" s="2">
        <v>27</v>
      </c>
      <c r="BS1725" s="2">
        <v>405</v>
      </c>
      <c r="BT1725" s="2">
        <v>6.6666666999999999E-2</v>
      </c>
      <c r="BU1725" s="5">
        <v>0.62</v>
      </c>
      <c r="BV1725" s="5">
        <f>IFERROR($BF1725/($AL1725+$R1725), "No Votes")</f>
        <v>0</v>
      </c>
      <c r="BW1725" s="5">
        <f>IFERROR($BA1725/($AG1725+$M1725), "No Votes")</f>
        <v>0.10612244897959183</v>
      </c>
      <c r="BX1725" t="s">
        <v>2157</v>
      </c>
      <c r="BY1725" s="5" t="s">
        <v>2096</v>
      </c>
      <c r="BZ1725" s="5" t="s">
        <v>2088</v>
      </c>
      <c r="CA1725" s="28" t="str">
        <f>IF(Table1[[#This Row],[Party]]="Labour","Conservative","Labour")</f>
        <v>Labour</v>
      </c>
      <c r="CB1725" s="28" cm="1">
        <f t="array" ref="CB17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219</v>
      </c>
      <c r="CC1725" s="28" cm="1">
        <f t="array" ref="CC17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v>
      </c>
      <c r="CD1725" s="28">
        <f>IF(TRIM(Table1[[#This Row],[Party]])="Labour",Table1[[#This Row],[Conservative_Aye]],Table1[[#This Row],[Labour_Aye]])</f>
        <v>141</v>
      </c>
      <c r="CE1725" s="28">
        <f>IF(TRIM(Table1[[#This Row],[Party]])="Labour",Table1[[#This Row],[Conservative_No]],Table1[[#This Row],[Labour_No]])</f>
        <v>0</v>
      </c>
      <c r="CF1725" s="36">
        <f>IF(Table1[[#This Row],[Gov_Aye]]+Table1[[#This Row],[Gov_No]]=0,"",Table1[[#This Row],[Gov_Aye]]/(Table1[[#This Row],[Gov_Aye]]+Table1[[#This Row],[Gov_No]]))</f>
        <v>0.89387755102040811</v>
      </c>
      <c r="CG1725" s="36">
        <f>IF(Table1[[#This Row],[Opp_Aye]]+Table1[[#This Row],[Opp_No]]=0,"",Table1[[#This Row],[Opp_Aye]]/(Table1[[#This Row],[Opp_Aye]]+Table1[[#This Row],[Opp_No]]))</f>
        <v>1</v>
      </c>
      <c r="CH1725" s="36">
        <f>IF(OR(Table1[[#This Row],[Gov_Share]]="",Table1[[#This Row],[Opp_Share]]=""),"",ABS(Table1[[#This Row],[Gov_Share]]-Table1[[#This Row],[Opp_Share]]))</f>
        <v>0.10612244897959189</v>
      </c>
      <c r="CI1725" s="36">
        <f>IF(Table1[[#This Row],[Gov_Aye]]+Table1[[#This Row],[Gov_No]]=0,"",ABS(Table1[[#This Row],[Gov_Aye]]-Table1[[#This Row],[Gov_No]])/(Table1[[#This Row],[Gov_Aye]]+Table1[[#This Row],[Gov_No]]))</f>
        <v>0.78775510204081634</v>
      </c>
      <c r="CJ1725" s="36">
        <f>IF(Table1[[#This Row],[Opp_Aye]]+Table1[[#This Row],[Opp_No]]=0,"",ABS(Table1[[#This Row],[Opp_Aye]]-Table1[[#This Row],[Opp_No]])/(Table1[[#This Row],[Opp_Aye]]+Table1[[#This Row],[Opp_No]]))</f>
        <v>1</v>
      </c>
      <c r="CK17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0.10612244897959189</v>
      </c>
    </row>
    <row r="1726" spans="1:89" ht="29.5" hidden="1" x14ac:dyDescent="0.75">
      <c r="A1726">
        <v>1183</v>
      </c>
      <c r="B1726" s="17">
        <v>44544</v>
      </c>
      <c r="C1726" s="18">
        <v>0.79374999999999996</v>
      </c>
      <c r="D1726">
        <v>151</v>
      </c>
      <c r="E1726" s="20" t="s">
        <v>1237</v>
      </c>
      <c r="G1726" t="s">
        <v>2080</v>
      </c>
      <c r="H1726">
        <v>385</v>
      </c>
      <c r="I1726">
        <v>100</v>
      </c>
      <c r="J1726">
        <v>0</v>
      </c>
      <c r="K1726">
        <v>0</v>
      </c>
      <c r="L1726">
        <v>0</v>
      </c>
      <c r="M1726" s="3">
        <v>258</v>
      </c>
      <c r="N1726">
        <v>0</v>
      </c>
      <c r="O1726">
        <v>0</v>
      </c>
      <c r="P1726">
        <v>0</v>
      </c>
      <c r="Q1726">
        <v>0</v>
      </c>
      <c r="R1726" s="4">
        <v>124</v>
      </c>
      <c r="S1726">
        <v>0</v>
      </c>
      <c r="T1726">
        <v>0</v>
      </c>
      <c r="U1726">
        <v>0</v>
      </c>
      <c r="V1726">
        <v>0</v>
      </c>
      <c r="W1726">
        <v>1</v>
      </c>
      <c r="X1726">
        <v>0</v>
      </c>
      <c r="Y1726">
        <v>0</v>
      </c>
      <c r="Z1726">
        <v>0</v>
      </c>
      <c r="AA1726">
        <v>0</v>
      </c>
      <c r="AB1726">
        <v>0</v>
      </c>
      <c r="AC1726">
        <v>0</v>
      </c>
      <c r="AD1726">
        <v>0</v>
      </c>
      <c r="AE1726">
        <v>0</v>
      </c>
      <c r="AF1726">
        <v>0</v>
      </c>
      <c r="AG1726" s="3">
        <v>62</v>
      </c>
      <c r="AH1726">
        <v>5</v>
      </c>
      <c r="AI1726">
        <v>0</v>
      </c>
      <c r="AJ1726">
        <v>1</v>
      </c>
      <c r="AK1726">
        <v>2</v>
      </c>
      <c r="AL1726" s="4">
        <v>22</v>
      </c>
      <c r="AM1726">
        <v>8</v>
      </c>
      <c r="AN1726">
        <v>0</v>
      </c>
      <c r="AO1726">
        <v>0</v>
      </c>
      <c r="AP1726">
        <v>0</v>
      </c>
      <c r="AQ1726">
        <v>0</v>
      </c>
      <c r="AR1726">
        <v>0</v>
      </c>
      <c r="AS1726">
        <v>0</v>
      </c>
      <c r="AT1726">
        <v>0</v>
      </c>
      <c r="AU1726">
        <v>0</v>
      </c>
      <c r="AV1726">
        <v>0</v>
      </c>
      <c r="AW1726">
        <v>0</v>
      </c>
      <c r="AX1726">
        <v>0</v>
      </c>
      <c r="AY1726">
        <v>0</v>
      </c>
      <c r="AZ1726">
        <v>0</v>
      </c>
      <c r="BA1726">
        <v>62</v>
      </c>
      <c r="BB1726">
        <v>0</v>
      </c>
      <c r="BC1726">
        <v>0</v>
      </c>
      <c r="BD1726">
        <v>0</v>
      </c>
      <c r="BE1726">
        <v>0</v>
      </c>
      <c r="BF1726">
        <v>22</v>
      </c>
      <c r="BG1726">
        <v>0</v>
      </c>
      <c r="BH1726">
        <v>0</v>
      </c>
      <c r="BI1726">
        <v>0</v>
      </c>
      <c r="BJ1726">
        <v>0</v>
      </c>
      <c r="BK1726">
        <v>0</v>
      </c>
      <c r="BL1726">
        <v>0</v>
      </c>
      <c r="BM1726">
        <v>0</v>
      </c>
      <c r="BN1726">
        <v>0</v>
      </c>
      <c r="BO1726">
        <v>0</v>
      </c>
      <c r="BP1726">
        <v>0</v>
      </c>
      <c r="BQ1726">
        <v>0</v>
      </c>
      <c r="BR1726">
        <v>84</v>
      </c>
      <c r="BS1726">
        <v>483</v>
      </c>
      <c r="BT1726">
        <v>0.17391304299999999</v>
      </c>
      <c r="BU1726" s="1">
        <v>0.74</v>
      </c>
      <c r="BV1726" s="5">
        <f>IFERROR($BF1726/($AL1726+$R1726), "No Votes")</f>
        <v>0.15068493150684931</v>
      </c>
      <c r="BW1726" s="5">
        <f>IFERROR($BA1726/($AG1726+$M1726), "No Votes")</f>
        <v>0.19375000000000001</v>
      </c>
      <c r="BX1726" t="s">
        <v>2078</v>
      </c>
      <c r="BY1726" s="5" t="s">
        <v>2093</v>
      </c>
      <c r="BZ1726" s="5" t="s">
        <v>2088</v>
      </c>
      <c r="CA1726" s="28" t="str">
        <f>IF(Table1[[#This Row],[Party]]="Labour","Conservative","Labour")</f>
        <v>Labour</v>
      </c>
      <c r="CB1726" s="28" cm="1">
        <f t="array" ref="CB17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258</v>
      </c>
      <c r="CC1726" s="28" cm="1">
        <f t="array" ref="CC17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62</v>
      </c>
      <c r="CD1726" s="28">
        <f>IF(TRIM(Table1[[#This Row],[Party]])="Labour",Table1[[#This Row],[Conservative_Aye]],Table1[[#This Row],[Labour_Aye]])</f>
        <v>124</v>
      </c>
      <c r="CE1726" s="28">
        <f>IF(TRIM(Table1[[#This Row],[Party]])="Labour",Table1[[#This Row],[Conservative_No]],Table1[[#This Row],[Labour_No]])</f>
        <v>22</v>
      </c>
      <c r="CF1726" s="36">
        <f>IF(Table1[[#This Row],[Gov_Aye]]+Table1[[#This Row],[Gov_No]]=0,"",Table1[[#This Row],[Gov_Aye]]/(Table1[[#This Row],[Gov_Aye]]+Table1[[#This Row],[Gov_No]]))</f>
        <v>0.80625000000000002</v>
      </c>
      <c r="CG1726" s="36">
        <f>IF(Table1[[#This Row],[Opp_Aye]]+Table1[[#This Row],[Opp_No]]=0,"",Table1[[#This Row],[Opp_Aye]]/(Table1[[#This Row],[Opp_Aye]]+Table1[[#This Row],[Opp_No]]))</f>
        <v>0.84931506849315064</v>
      </c>
      <c r="CH1726" s="36">
        <f>IF(OR(Table1[[#This Row],[Gov_Share]]="",Table1[[#This Row],[Opp_Share]]=""),"",ABS(Table1[[#This Row],[Gov_Share]]-Table1[[#This Row],[Opp_Share]]))</f>
        <v>4.3065068493150616E-2</v>
      </c>
      <c r="CI1726" s="36">
        <f>IF(Table1[[#This Row],[Gov_Aye]]+Table1[[#This Row],[Gov_No]]=0,"",ABS(Table1[[#This Row],[Gov_Aye]]-Table1[[#This Row],[Gov_No]])/(Table1[[#This Row],[Gov_Aye]]+Table1[[#This Row],[Gov_No]]))</f>
        <v>0.61250000000000004</v>
      </c>
      <c r="CJ1726" s="36">
        <f>IF(Table1[[#This Row],[Opp_Aye]]+Table1[[#This Row],[Opp_No]]=0,"",ABS(Table1[[#This Row],[Opp_Aye]]-Table1[[#This Row],[Opp_No]])/(Table1[[#This Row],[Opp_Aye]]+Table1[[#This Row],[Opp_No]]))</f>
        <v>0.69863013698630139</v>
      </c>
      <c r="CK17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0.10045987947986038</v>
      </c>
    </row>
    <row r="1727" spans="1:89" ht="29.5" hidden="1" x14ac:dyDescent="0.75">
      <c r="A1727">
        <v>170</v>
      </c>
      <c r="B1727" s="17">
        <v>42711</v>
      </c>
      <c r="C1727" s="18">
        <v>0.8041666666666667</v>
      </c>
      <c r="D1727">
        <v>103</v>
      </c>
      <c r="E1727" s="20" t="s">
        <v>180</v>
      </c>
      <c r="H1727">
        <v>448</v>
      </c>
      <c r="I1727">
        <v>75</v>
      </c>
      <c r="J1727">
        <v>0</v>
      </c>
      <c r="K1727">
        <v>0</v>
      </c>
      <c r="L1727">
        <v>0</v>
      </c>
      <c r="M1727" s="3">
        <v>289</v>
      </c>
      <c r="N1727">
        <v>7</v>
      </c>
      <c r="O1727">
        <v>0</v>
      </c>
      <c r="P1727">
        <v>0</v>
      </c>
      <c r="Q1727">
        <v>1</v>
      </c>
      <c r="R1727" s="4">
        <v>149</v>
      </c>
      <c r="S1727">
        <v>0</v>
      </c>
      <c r="T1727">
        <v>0</v>
      </c>
      <c r="U1727">
        <v>0</v>
      </c>
      <c r="V1727">
        <v>0</v>
      </c>
      <c r="W1727">
        <v>0</v>
      </c>
      <c r="X1727">
        <v>0</v>
      </c>
      <c r="Y1727">
        <v>0</v>
      </c>
      <c r="Z1727">
        <v>0</v>
      </c>
      <c r="AA1727">
        <v>1</v>
      </c>
      <c r="AB1727">
        <v>1</v>
      </c>
      <c r="AC1727">
        <v>0</v>
      </c>
      <c r="AD1727">
        <v>0</v>
      </c>
      <c r="AE1727">
        <v>0</v>
      </c>
      <c r="AF1727">
        <v>0</v>
      </c>
      <c r="AG1727" s="3">
        <v>1</v>
      </c>
      <c r="AH1727">
        <v>0</v>
      </c>
      <c r="AI1727">
        <v>0</v>
      </c>
      <c r="AJ1727">
        <v>1</v>
      </c>
      <c r="AK1727">
        <v>2</v>
      </c>
      <c r="AL1727" s="4">
        <v>9</v>
      </c>
      <c r="AM1727">
        <v>5</v>
      </c>
      <c r="AN1727">
        <v>3</v>
      </c>
      <c r="AO1727">
        <v>0</v>
      </c>
      <c r="AP1727">
        <v>51</v>
      </c>
      <c r="AQ1727">
        <v>3</v>
      </c>
      <c r="AR1727">
        <v>0</v>
      </c>
      <c r="AS1727">
        <v>0</v>
      </c>
      <c r="AT1727">
        <v>0</v>
      </c>
      <c r="AU1727">
        <v>0</v>
      </c>
      <c r="AV1727">
        <v>0</v>
      </c>
      <c r="AW1727">
        <v>0</v>
      </c>
      <c r="AX1727">
        <v>0</v>
      </c>
      <c r="AY1727">
        <v>0</v>
      </c>
      <c r="AZ1727">
        <v>0</v>
      </c>
      <c r="BA1727" s="3">
        <v>1</v>
      </c>
      <c r="BB1727">
        <v>0</v>
      </c>
      <c r="BC1727">
        <v>0</v>
      </c>
      <c r="BD1727">
        <v>0</v>
      </c>
      <c r="BE1727">
        <v>1</v>
      </c>
      <c r="BF1727" s="4">
        <v>9</v>
      </c>
      <c r="BG1727">
        <v>0</v>
      </c>
      <c r="BH1727">
        <v>0</v>
      </c>
      <c r="BI1727">
        <v>0</v>
      </c>
      <c r="BJ1727">
        <v>0</v>
      </c>
      <c r="BK1727">
        <v>0</v>
      </c>
      <c r="BL1727">
        <v>0</v>
      </c>
      <c r="BM1727">
        <v>0</v>
      </c>
      <c r="BN1727">
        <v>0</v>
      </c>
      <c r="BO1727">
        <v>0</v>
      </c>
      <c r="BP1727">
        <v>0</v>
      </c>
      <c r="BQ1727">
        <v>0</v>
      </c>
      <c r="BR1727">
        <v>11</v>
      </c>
      <c r="BS1727">
        <v>523</v>
      </c>
      <c r="BT1727">
        <v>0.02</v>
      </c>
      <c r="BU1727" s="1">
        <v>0.8</v>
      </c>
      <c r="BV1727" s="5">
        <f>IFERROR($BF1727/($AL1727+$R1727), "No Votes")</f>
        <v>5.6962025316455694E-2</v>
      </c>
      <c r="BW1727" s="5">
        <f>IFERROR($BA1727/($AG1727+$M1727), "No Votes")</f>
        <v>3.4482758620689655E-3</v>
      </c>
      <c r="BY1727" s="5" t="s">
        <v>2086</v>
      </c>
      <c r="BZ1727" s="5" t="s">
        <v>2088</v>
      </c>
      <c r="CA1727" s="28" t="str">
        <f>IF(Table1[[#This Row],[Party]]="Labour","Conservative","Labour")</f>
        <v>Labour</v>
      </c>
      <c r="CB1727" s="28" cm="1">
        <f t="array" ref="CB17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289</v>
      </c>
      <c r="CC1727" s="28" cm="1">
        <f t="array" ref="CC17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727" s="28">
        <f>IF(TRIM(Table1[[#This Row],[Party]])="Labour",Table1[[#This Row],[Conservative_Aye]],Table1[[#This Row],[Labour_Aye]])</f>
        <v>149</v>
      </c>
      <c r="CE1727" s="28">
        <f>IF(TRIM(Table1[[#This Row],[Party]])="Labour",Table1[[#This Row],[Conservative_No]],Table1[[#This Row],[Labour_No]])</f>
        <v>9</v>
      </c>
      <c r="CF1727" s="36">
        <f>IF(Table1[[#This Row],[Gov_Aye]]+Table1[[#This Row],[Gov_No]]=0,"",Table1[[#This Row],[Gov_Aye]]/(Table1[[#This Row],[Gov_Aye]]+Table1[[#This Row],[Gov_No]]))</f>
        <v>0.99655172413793103</v>
      </c>
      <c r="CG1727" s="36">
        <f>IF(Table1[[#This Row],[Opp_Aye]]+Table1[[#This Row],[Opp_No]]=0,"",Table1[[#This Row],[Opp_Aye]]/(Table1[[#This Row],[Opp_Aye]]+Table1[[#This Row],[Opp_No]]))</f>
        <v>0.94303797468354433</v>
      </c>
      <c r="CH1727" s="36">
        <f>IF(OR(Table1[[#This Row],[Gov_Share]]="",Table1[[#This Row],[Opp_Share]]=""),"",ABS(Table1[[#This Row],[Gov_Share]]-Table1[[#This Row],[Opp_Share]]))</f>
        <v>5.3513749454386694E-2</v>
      </c>
      <c r="CI1727" s="36">
        <f>IF(Table1[[#This Row],[Gov_Aye]]+Table1[[#This Row],[Gov_No]]=0,"",ABS(Table1[[#This Row],[Gov_Aye]]-Table1[[#This Row],[Gov_No]])/(Table1[[#This Row],[Gov_Aye]]+Table1[[#This Row],[Gov_No]]))</f>
        <v>0.99310344827586206</v>
      </c>
      <c r="CJ1727" s="36">
        <f>IF(Table1[[#This Row],[Opp_Aye]]+Table1[[#This Row],[Opp_No]]=0,"",ABS(Table1[[#This Row],[Opp_Aye]]-Table1[[#This Row],[Opp_No]])/(Table1[[#This Row],[Opp_Aye]]+Table1[[#This Row],[Opp_No]]))</f>
        <v>0.88607594936708856</v>
      </c>
      <c r="CK17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9.6587598834789803E-2</v>
      </c>
    </row>
    <row r="1728" spans="1:89" hidden="1" x14ac:dyDescent="0.75">
      <c r="A1728" s="2">
        <v>1877</v>
      </c>
      <c r="B1728" s="15">
        <v>45625</v>
      </c>
      <c r="C1728" s="16">
        <v>0.58888888888888891</v>
      </c>
      <c r="D1728" s="2">
        <v>51</v>
      </c>
      <c r="E1728" s="19" t="s">
        <v>72</v>
      </c>
      <c r="F1728" s="2" t="s">
        <v>2049</v>
      </c>
      <c r="G1728" s="2" t="s">
        <v>2077</v>
      </c>
      <c r="H1728" s="2">
        <v>330</v>
      </c>
      <c r="I1728" s="2">
        <v>275</v>
      </c>
      <c r="J1728" s="2">
        <v>0</v>
      </c>
      <c r="K1728" s="2">
        <v>0</v>
      </c>
      <c r="L1728" s="2">
        <v>0</v>
      </c>
      <c r="M1728" s="3">
        <v>23</v>
      </c>
      <c r="N1728" s="2">
        <v>0</v>
      </c>
      <c r="O1728" s="2">
        <v>0</v>
      </c>
      <c r="P1728" s="2">
        <v>4</v>
      </c>
      <c r="Q1728" s="2">
        <v>1</v>
      </c>
      <c r="R1728" s="4">
        <v>234</v>
      </c>
      <c r="S1728" s="2">
        <v>61</v>
      </c>
      <c r="T1728" s="2">
        <v>3</v>
      </c>
      <c r="U1728" s="2">
        <v>3</v>
      </c>
      <c r="V1728" s="2">
        <v>0</v>
      </c>
      <c r="W1728" s="2">
        <v>1</v>
      </c>
      <c r="X1728" s="2">
        <v>0</v>
      </c>
      <c r="Y1728" s="2">
        <v>0</v>
      </c>
      <c r="Z1728" s="2">
        <v>0</v>
      </c>
      <c r="AA1728" s="2">
        <v>0</v>
      </c>
      <c r="AB1728" s="2">
        <v>0</v>
      </c>
      <c r="AC1728" s="2">
        <v>0</v>
      </c>
      <c r="AD1728" s="2">
        <v>0</v>
      </c>
      <c r="AE1728" s="2">
        <v>1</v>
      </c>
      <c r="AF1728" s="2">
        <v>0</v>
      </c>
      <c r="AG1728" s="3">
        <v>92</v>
      </c>
      <c r="AH1728" s="2">
        <v>5</v>
      </c>
      <c r="AI1728" s="2">
        <v>0</v>
      </c>
      <c r="AJ1728" s="2">
        <v>0</v>
      </c>
      <c r="AK1728" s="2">
        <v>14</v>
      </c>
      <c r="AL1728" s="4">
        <v>147</v>
      </c>
      <c r="AM1728" s="2">
        <v>11</v>
      </c>
      <c r="AN1728" s="2">
        <v>1</v>
      </c>
      <c r="AO1728" s="2">
        <v>2</v>
      </c>
      <c r="AP1728" s="2">
        <v>0</v>
      </c>
      <c r="AQ1728" s="2">
        <v>0</v>
      </c>
      <c r="AR1728" s="2">
        <v>0</v>
      </c>
      <c r="AS1728" s="2">
        <v>0</v>
      </c>
      <c r="AT1728" s="2">
        <v>1</v>
      </c>
      <c r="AU1728" s="2">
        <v>0</v>
      </c>
      <c r="AV1728" s="2">
        <v>1</v>
      </c>
      <c r="AW1728" s="2">
        <v>0</v>
      </c>
      <c r="AX1728" s="2">
        <v>0</v>
      </c>
      <c r="AY1728" s="2">
        <v>0</v>
      </c>
      <c r="AZ1728" s="2">
        <v>0</v>
      </c>
      <c r="BA1728" s="44">
        <v>23</v>
      </c>
      <c r="BB1728" s="2">
        <v>0</v>
      </c>
      <c r="BC1728" s="2">
        <v>0</v>
      </c>
      <c r="BD1728" s="2">
        <v>0</v>
      </c>
      <c r="BE1728" s="2">
        <v>1</v>
      </c>
      <c r="BF1728" s="45">
        <v>147</v>
      </c>
      <c r="BG1728" s="2">
        <v>11</v>
      </c>
      <c r="BH1728" s="2">
        <v>1</v>
      </c>
      <c r="BI1728" s="2">
        <v>2</v>
      </c>
      <c r="BJ1728" s="2">
        <v>0</v>
      </c>
      <c r="BK1728" s="2">
        <v>0</v>
      </c>
      <c r="BL1728" s="2">
        <v>0</v>
      </c>
      <c r="BM1728" s="2">
        <v>0</v>
      </c>
      <c r="BN1728" s="2">
        <v>0</v>
      </c>
      <c r="BO1728" s="2">
        <v>0</v>
      </c>
      <c r="BP1728" s="2">
        <v>0</v>
      </c>
      <c r="BQ1728" s="2">
        <v>0</v>
      </c>
      <c r="BR1728" s="2">
        <v>185</v>
      </c>
      <c r="BS1728" s="2">
        <v>605</v>
      </c>
      <c r="BT1728" s="2">
        <v>0.31</v>
      </c>
      <c r="BU1728" s="5">
        <v>0.93</v>
      </c>
      <c r="BV1728" s="5">
        <f>IFERROR($BF1728/($AL1728+$R1728), "No Votes")</f>
        <v>0.38582677165354329</v>
      </c>
      <c r="BW1728" s="5">
        <f>IFERROR($BA1728/($AG1728+$M1728), "No Votes")</f>
        <v>0.2</v>
      </c>
      <c r="BX1728" t="s">
        <v>2156</v>
      </c>
      <c r="BY1728" s="5" t="s">
        <v>2098</v>
      </c>
      <c r="BZ1728" s="5" t="s">
        <v>2099</v>
      </c>
      <c r="CA1728" t="str">
        <f>IF(Table1[[#This Row],[Party]]="Labour","Conservative","Labour")</f>
        <v>Conservative</v>
      </c>
      <c r="CB1728" s="28" cm="1">
        <f t="array" ref="CB17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234</v>
      </c>
      <c r="CC1728" s="28" cm="1">
        <f t="array" ref="CC17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147</v>
      </c>
      <c r="CD1728" s="28">
        <f>IF(TRIM(Table1[[#This Row],[Party]])="Labour",Table1[[#This Row],[Conservative_Aye]],Table1[[#This Row],[Labour_Aye]])</f>
        <v>23</v>
      </c>
      <c r="CE1728" s="28">
        <f>IF(TRIM(Table1[[#This Row],[Party]])="Labour",Table1[[#This Row],[Conservative_No]],Table1[[#This Row],[Labour_No]])</f>
        <v>92</v>
      </c>
      <c r="CF1728" s="36">
        <f>IF(Table1[[#This Row],[Gov_Aye]]+Table1[[#This Row],[Gov_No]]=0,"",Table1[[#This Row],[Gov_Aye]]/(Table1[[#This Row],[Gov_Aye]]+Table1[[#This Row],[Gov_No]]))</f>
        <v>0.61417322834645671</v>
      </c>
      <c r="CG1728" s="36">
        <f>IF(Table1[[#This Row],[Opp_Aye]]+Table1[[#This Row],[Opp_No]]=0,"",Table1[[#This Row],[Opp_Aye]]/(Table1[[#This Row],[Opp_Aye]]+Table1[[#This Row],[Opp_No]]))</f>
        <v>0.2</v>
      </c>
      <c r="CH1728" s="36">
        <f>IF(OR(Table1[[#This Row],[Gov_Share]]="",Table1[[#This Row],[Opp_Share]]=""),"",ABS(Table1[[#This Row],[Gov_Share]]-Table1[[#This Row],[Opp_Share]]))</f>
        <v>0.4141732283464567</v>
      </c>
      <c r="CI1728" s="36">
        <f>IF(Table1[[#This Row],[Gov_Aye]]+Table1[[#This Row],[Gov_No]]=0,"",ABS(Table1[[#This Row],[Gov_Aye]]-Table1[[#This Row],[Gov_No]])/(Table1[[#This Row],[Gov_Aye]]+Table1[[#This Row],[Gov_No]]))</f>
        <v>0.2283464566929134</v>
      </c>
      <c r="CJ1728" s="36">
        <f>IF(Table1[[#This Row],[Opp_Aye]]+Table1[[#This Row],[Opp_No]]=0,"",ABS(Table1[[#This Row],[Opp_Aye]]-Table1[[#This Row],[Opp_No]])/(Table1[[#This Row],[Opp_Aye]]+Table1[[#This Row],[Opp_No]]))</f>
        <v>0.6</v>
      </c>
      <c r="CK17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0.37596036566197644</v>
      </c>
    </row>
    <row r="1729" spans="1:89" hidden="1" x14ac:dyDescent="0.75">
      <c r="A1729">
        <v>664</v>
      </c>
      <c r="B1729" s="17">
        <v>43553</v>
      </c>
      <c r="C1729" s="18">
        <v>0.60138888888888886</v>
      </c>
      <c r="D1729">
        <v>395</v>
      </c>
      <c r="E1729" s="20" t="s">
        <v>103</v>
      </c>
      <c r="F1729" t="s">
        <v>2006</v>
      </c>
      <c r="G1729" t="s">
        <v>2073</v>
      </c>
      <c r="H1729">
        <v>286</v>
      </c>
      <c r="I1729">
        <v>344</v>
      </c>
      <c r="J1729">
        <v>0</v>
      </c>
      <c r="K1729">
        <v>0</v>
      </c>
      <c r="L1729">
        <v>0</v>
      </c>
      <c r="M1729" s="3">
        <v>277</v>
      </c>
      <c r="N1729">
        <v>0</v>
      </c>
      <c r="O1729">
        <v>0</v>
      </c>
      <c r="P1729">
        <v>0</v>
      </c>
      <c r="Q1729">
        <v>4</v>
      </c>
      <c r="R1729" s="4">
        <v>5</v>
      </c>
      <c r="S1729">
        <v>0</v>
      </c>
      <c r="T1729">
        <v>0</v>
      </c>
      <c r="U1729">
        <v>0</v>
      </c>
      <c r="V1729">
        <v>0</v>
      </c>
      <c r="W1729">
        <v>0</v>
      </c>
      <c r="X1729">
        <v>0</v>
      </c>
      <c r="Y1729">
        <v>0</v>
      </c>
      <c r="Z1729">
        <v>0</v>
      </c>
      <c r="AA1729">
        <v>0</v>
      </c>
      <c r="AB1729">
        <v>0</v>
      </c>
      <c r="AC1729">
        <v>0</v>
      </c>
      <c r="AD1729">
        <v>0</v>
      </c>
      <c r="AE1729">
        <v>0</v>
      </c>
      <c r="AF1729">
        <v>0</v>
      </c>
      <c r="AG1729" s="3">
        <v>34</v>
      </c>
      <c r="AH1729">
        <v>10</v>
      </c>
      <c r="AI1729">
        <v>0</v>
      </c>
      <c r="AJ1729">
        <v>1</v>
      </c>
      <c r="AK1729">
        <v>16</v>
      </c>
      <c r="AL1729" s="4">
        <v>234</v>
      </c>
      <c r="AM1729">
        <v>11</v>
      </c>
      <c r="AN1729">
        <v>4</v>
      </c>
      <c r="AO1729">
        <v>0</v>
      </c>
      <c r="AP1729">
        <v>34</v>
      </c>
      <c r="AQ1729">
        <v>0</v>
      </c>
      <c r="AR1729">
        <v>0</v>
      </c>
      <c r="AS1729">
        <v>0</v>
      </c>
      <c r="AT1729">
        <v>0</v>
      </c>
      <c r="AU1729">
        <v>0</v>
      </c>
      <c r="AV1729">
        <v>0</v>
      </c>
      <c r="AW1729">
        <v>0</v>
      </c>
      <c r="AX1729">
        <v>0</v>
      </c>
      <c r="AY1729">
        <v>0</v>
      </c>
      <c r="AZ1729">
        <v>0</v>
      </c>
      <c r="BA1729" s="3">
        <v>34</v>
      </c>
      <c r="BB1729">
        <v>0</v>
      </c>
      <c r="BC1729">
        <v>0</v>
      </c>
      <c r="BD1729">
        <v>0</v>
      </c>
      <c r="BE1729">
        <v>4</v>
      </c>
      <c r="BF1729" s="4">
        <v>5</v>
      </c>
      <c r="BG1729">
        <v>0</v>
      </c>
      <c r="BH1729">
        <v>0</v>
      </c>
      <c r="BI1729">
        <v>0</v>
      </c>
      <c r="BJ1729">
        <v>0</v>
      </c>
      <c r="BK1729">
        <v>0</v>
      </c>
      <c r="BL1729">
        <v>0</v>
      </c>
      <c r="BM1729">
        <v>0</v>
      </c>
      <c r="BN1729">
        <v>0</v>
      </c>
      <c r="BO1729">
        <v>0</v>
      </c>
      <c r="BP1729">
        <v>0</v>
      </c>
      <c r="BQ1729">
        <v>0</v>
      </c>
      <c r="BR1729">
        <v>43</v>
      </c>
      <c r="BS1729">
        <v>630</v>
      </c>
      <c r="BT1729">
        <v>7.0000000000000007E-2</v>
      </c>
      <c r="BU1729" s="1">
        <v>0.97</v>
      </c>
      <c r="BV1729" s="5">
        <f>IFERROR($BF1729/($AL1729+$R1729), "No Votes")</f>
        <v>2.0920502092050208E-2</v>
      </c>
      <c r="BW1729" s="5">
        <f>IFERROR($BA1729/($AG1729+$M1729), "No Votes")</f>
        <v>0.10932475884244373</v>
      </c>
      <c r="BY1729" s="5" t="s">
        <v>2086</v>
      </c>
      <c r="BZ1729" s="5" t="s">
        <v>2088</v>
      </c>
      <c r="CA1729" s="28" t="str">
        <f>IF(Table1[[#This Row],[Party]]="Labour","Conservative","Labour")</f>
        <v>Labour</v>
      </c>
      <c r="CB1729" s="28" cm="1">
        <f t="array" ref="CB17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277</v>
      </c>
      <c r="CC1729" s="28" cm="1">
        <f t="array" ref="CC17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v>
      </c>
      <c r="CD1729" s="28">
        <f>IF(TRIM(Table1[[#This Row],[Party]])="Labour",Table1[[#This Row],[Conservative_Aye]],Table1[[#This Row],[Labour_Aye]])</f>
        <v>5</v>
      </c>
      <c r="CE1729" s="28">
        <f>IF(TRIM(Table1[[#This Row],[Party]])="Labour",Table1[[#This Row],[Conservative_No]],Table1[[#This Row],[Labour_No]])</f>
        <v>234</v>
      </c>
      <c r="CF1729" s="36">
        <f>IF(Table1[[#This Row],[Gov_Aye]]+Table1[[#This Row],[Gov_No]]=0,"",Table1[[#This Row],[Gov_Aye]]/(Table1[[#This Row],[Gov_Aye]]+Table1[[#This Row],[Gov_No]]))</f>
        <v>0.89067524115755625</v>
      </c>
      <c r="CG1729" s="36">
        <f>IF(Table1[[#This Row],[Opp_Aye]]+Table1[[#This Row],[Opp_No]]=0,"",Table1[[#This Row],[Opp_Aye]]/(Table1[[#This Row],[Opp_Aye]]+Table1[[#This Row],[Opp_No]]))</f>
        <v>2.0920502092050208E-2</v>
      </c>
      <c r="CH1729" s="36">
        <f>IF(OR(Table1[[#This Row],[Gov_Share]]="",Table1[[#This Row],[Opp_Share]]=""),"",ABS(Table1[[#This Row],[Gov_Share]]-Table1[[#This Row],[Opp_Share]]))</f>
        <v>0.86975473906550604</v>
      </c>
      <c r="CI1729" s="36">
        <f>IF(Table1[[#This Row],[Gov_Aye]]+Table1[[#This Row],[Gov_No]]=0,"",ABS(Table1[[#This Row],[Gov_Aye]]-Table1[[#This Row],[Gov_No]])/(Table1[[#This Row],[Gov_Aye]]+Table1[[#This Row],[Gov_No]]))</f>
        <v>0.7813504823151125</v>
      </c>
      <c r="CJ1729" s="36">
        <f>IF(Table1[[#This Row],[Opp_Aye]]+Table1[[#This Row],[Opp_No]]=0,"",ABS(Table1[[#This Row],[Opp_Aye]]-Table1[[#This Row],[Opp_No]])/(Table1[[#This Row],[Opp_Aye]]+Table1[[#This Row],[Opp_No]]))</f>
        <v>0.95815899581589958</v>
      </c>
      <c r="CK17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0.84288184724865944</v>
      </c>
    </row>
    <row r="1730" spans="1:89" ht="29.5" hidden="1" x14ac:dyDescent="0.75">
      <c r="A1730">
        <v>902</v>
      </c>
      <c r="B1730" s="17">
        <v>44139</v>
      </c>
      <c r="C1730" s="18">
        <v>0.66597222222222219</v>
      </c>
      <c r="D1730">
        <v>160</v>
      </c>
      <c r="E1730" s="20" t="s">
        <v>105</v>
      </c>
      <c r="F1730" t="s">
        <v>2064</v>
      </c>
      <c r="G1730" t="s">
        <v>2079</v>
      </c>
      <c r="H1730">
        <v>516</v>
      </c>
      <c r="I1730">
        <v>38</v>
      </c>
      <c r="J1730">
        <v>0</v>
      </c>
      <c r="K1730">
        <v>1</v>
      </c>
      <c r="L1730">
        <v>0</v>
      </c>
      <c r="M1730" s="3">
        <v>308</v>
      </c>
      <c r="N1730">
        <v>0</v>
      </c>
      <c r="O1730">
        <v>0</v>
      </c>
      <c r="P1730">
        <v>1</v>
      </c>
      <c r="Q1730">
        <v>2</v>
      </c>
      <c r="R1730" s="4">
        <v>190</v>
      </c>
      <c r="S1730">
        <v>11</v>
      </c>
      <c r="T1730">
        <v>0</v>
      </c>
      <c r="U1730">
        <v>0</v>
      </c>
      <c r="V1730">
        <v>0</v>
      </c>
      <c r="W1730">
        <v>0</v>
      </c>
      <c r="X1730">
        <v>0</v>
      </c>
      <c r="Y1730">
        <v>0</v>
      </c>
      <c r="Z1730">
        <v>0</v>
      </c>
      <c r="AA1730">
        <v>0</v>
      </c>
      <c r="AB1730">
        <v>0</v>
      </c>
      <c r="AC1730">
        <v>0</v>
      </c>
      <c r="AD1730">
        <v>0</v>
      </c>
      <c r="AE1730">
        <v>0</v>
      </c>
      <c r="AF1730">
        <v>0</v>
      </c>
      <c r="AG1730" s="3">
        <v>33</v>
      </c>
      <c r="AH1730">
        <v>4</v>
      </c>
      <c r="AI1730">
        <v>0</v>
      </c>
      <c r="AJ1730">
        <v>0</v>
      </c>
      <c r="AK1730">
        <v>1</v>
      </c>
      <c r="AL1730" s="4">
        <v>0</v>
      </c>
      <c r="AM1730">
        <v>0</v>
      </c>
      <c r="AN1730">
        <v>0</v>
      </c>
      <c r="AO1730">
        <v>0</v>
      </c>
      <c r="AP1730">
        <v>0</v>
      </c>
      <c r="AQ1730">
        <v>0</v>
      </c>
      <c r="AR1730">
        <v>0</v>
      </c>
      <c r="AS1730">
        <v>0</v>
      </c>
      <c r="AT1730">
        <v>0</v>
      </c>
      <c r="AU1730">
        <v>0</v>
      </c>
      <c r="AV1730">
        <v>0</v>
      </c>
      <c r="AW1730">
        <v>0</v>
      </c>
      <c r="AX1730">
        <v>0</v>
      </c>
      <c r="AY1730">
        <v>0</v>
      </c>
      <c r="AZ1730">
        <v>0</v>
      </c>
      <c r="BA1730" s="3">
        <v>33</v>
      </c>
      <c r="BB1730">
        <v>0</v>
      </c>
      <c r="BC1730">
        <v>0</v>
      </c>
      <c r="BD1730">
        <v>0</v>
      </c>
      <c r="BE1730">
        <v>1</v>
      </c>
      <c r="BF1730" s="4">
        <v>0</v>
      </c>
      <c r="BG1730">
        <v>0</v>
      </c>
      <c r="BH1730">
        <v>0</v>
      </c>
      <c r="BI1730">
        <v>0</v>
      </c>
      <c r="BJ1730">
        <v>0</v>
      </c>
      <c r="BK1730">
        <v>0</v>
      </c>
      <c r="BL1730">
        <v>0</v>
      </c>
      <c r="BM1730">
        <v>0</v>
      </c>
      <c r="BN1730">
        <v>0</v>
      </c>
      <c r="BO1730">
        <v>0</v>
      </c>
      <c r="BP1730">
        <v>0</v>
      </c>
      <c r="BQ1730">
        <v>0</v>
      </c>
      <c r="BR1730">
        <v>34</v>
      </c>
      <c r="BS1730">
        <v>551</v>
      </c>
      <c r="BT1730">
        <v>0.06</v>
      </c>
      <c r="BU1730" s="1">
        <v>0.85</v>
      </c>
      <c r="BV1730" s="5">
        <f>IFERROR($BF1730/($AL1730+$R1730), "No Votes")</f>
        <v>0</v>
      </c>
      <c r="BW1730" s="5">
        <f>IFERROR($BA1730/($AG1730+$M1730), "No Votes")</f>
        <v>9.6774193548387094E-2</v>
      </c>
      <c r="BX1730" t="s">
        <v>2156</v>
      </c>
      <c r="BY1730" s="5" t="s">
        <v>2093</v>
      </c>
      <c r="BZ1730" s="5" t="s">
        <v>2088</v>
      </c>
      <c r="CA1730" s="28" t="str">
        <f>IF(Table1[[#This Row],[Party]]="Labour","Conservative","Labour")</f>
        <v>Labour</v>
      </c>
      <c r="CB1730" s="28" cm="1">
        <f t="array" ref="CB17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730" s="28" cm="1">
        <f t="array" ref="CC17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v>
      </c>
      <c r="CD1730" s="28">
        <f>IF(TRIM(Table1[[#This Row],[Party]])="Labour",Table1[[#This Row],[Conservative_Aye]],Table1[[#This Row],[Labour_Aye]])</f>
        <v>190</v>
      </c>
      <c r="CE1730" s="28">
        <f>IF(TRIM(Table1[[#This Row],[Party]])="Labour",Table1[[#This Row],[Conservative_No]],Table1[[#This Row],[Labour_No]])</f>
        <v>0</v>
      </c>
      <c r="CF1730" s="36">
        <f>IF(Table1[[#This Row],[Gov_Aye]]+Table1[[#This Row],[Gov_No]]=0,"",Table1[[#This Row],[Gov_Aye]]/(Table1[[#This Row],[Gov_Aye]]+Table1[[#This Row],[Gov_No]]))</f>
        <v>0.90322580645161288</v>
      </c>
      <c r="CG1730" s="36">
        <f>IF(Table1[[#This Row],[Opp_Aye]]+Table1[[#This Row],[Opp_No]]=0,"",Table1[[#This Row],[Opp_Aye]]/(Table1[[#This Row],[Opp_Aye]]+Table1[[#This Row],[Opp_No]]))</f>
        <v>1</v>
      </c>
      <c r="CH1730" s="36">
        <f>IF(OR(Table1[[#This Row],[Gov_Share]]="",Table1[[#This Row],[Opp_Share]]=""),"",ABS(Table1[[#This Row],[Gov_Share]]-Table1[[#This Row],[Opp_Share]]))</f>
        <v>9.6774193548387122E-2</v>
      </c>
      <c r="CI1730" s="36">
        <f>IF(Table1[[#This Row],[Gov_Aye]]+Table1[[#This Row],[Gov_No]]=0,"",ABS(Table1[[#This Row],[Gov_Aye]]-Table1[[#This Row],[Gov_No]])/(Table1[[#This Row],[Gov_Aye]]+Table1[[#This Row],[Gov_No]]))</f>
        <v>0.80645161290322576</v>
      </c>
      <c r="CJ1730" s="36">
        <f>IF(Table1[[#This Row],[Opp_Aye]]+Table1[[#This Row],[Opp_No]]=0,"",ABS(Table1[[#This Row],[Opp_Aye]]-Table1[[#This Row],[Opp_No]])/(Table1[[#This Row],[Opp_Aye]]+Table1[[#This Row],[Opp_No]]))</f>
        <v>1</v>
      </c>
      <c r="CK17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9.3910605824637935E-2</v>
      </c>
    </row>
    <row r="1731" spans="1:89" ht="29.5" hidden="1" x14ac:dyDescent="0.75">
      <c r="A1731">
        <v>376</v>
      </c>
      <c r="B1731" s="17">
        <v>43130</v>
      </c>
      <c r="C1731" s="18">
        <v>0.79097222222222219</v>
      </c>
      <c r="D1731">
        <v>109</v>
      </c>
      <c r="E1731" s="20" t="s">
        <v>1748</v>
      </c>
      <c r="H1731">
        <v>295</v>
      </c>
      <c r="I1731">
        <v>12</v>
      </c>
      <c r="J1731">
        <v>0</v>
      </c>
      <c r="K1731">
        <v>0</v>
      </c>
      <c r="L1731">
        <v>0</v>
      </c>
      <c r="M1731" s="3">
        <v>267</v>
      </c>
      <c r="N1731">
        <v>8</v>
      </c>
      <c r="O1731">
        <v>0</v>
      </c>
      <c r="P1731">
        <v>0</v>
      </c>
      <c r="Q1731">
        <v>2</v>
      </c>
      <c r="R1731" s="4">
        <v>13</v>
      </c>
      <c r="S1731">
        <v>5</v>
      </c>
      <c r="T1731">
        <v>0</v>
      </c>
      <c r="U1731">
        <v>0</v>
      </c>
      <c r="V1731">
        <v>0</v>
      </c>
      <c r="W1731">
        <v>0</v>
      </c>
      <c r="X1731">
        <v>0</v>
      </c>
      <c r="Y1731">
        <v>0</v>
      </c>
      <c r="Z1731">
        <v>0</v>
      </c>
      <c r="AA1731">
        <v>0</v>
      </c>
      <c r="AB1731">
        <v>0</v>
      </c>
      <c r="AC1731">
        <v>0</v>
      </c>
      <c r="AD1731">
        <v>0</v>
      </c>
      <c r="AE1731">
        <v>0</v>
      </c>
      <c r="AF1731">
        <v>0</v>
      </c>
      <c r="AG1731" s="3">
        <v>6</v>
      </c>
      <c r="AH1731">
        <v>0</v>
      </c>
      <c r="AI1731">
        <v>0</v>
      </c>
      <c r="AJ1731">
        <v>1</v>
      </c>
      <c r="AK1731">
        <v>0</v>
      </c>
      <c r="AL1731" s="4">
        <v>2</v>
      </c>
      <c r="AM1731">
        <v>0</v>
      </c>
      <c r="AN1731">
        <v>3</v>
      </c>
      <c r="AO1731">
        <v>0</v>
      </c>
      <c r="AP1731">
        <v>0</v>
      </c>
      <c r="AQ1731">
        <v>0</v>
      </c>
      <c r="AR1731">
        <v>0</v>
      </c>
      <c r="AS1731">
        <v>0</v>
      </c>
      <c r="AT1731">
        <v>0</v>
      </c>
      <c r="AU1731">
        <v>0</v>
      </c>
      <c r="AV1731">
        <v>0</v>
      </c>
      <c r="AW1731">
        <v>0</v>
      </c>
      <c r="AX1731">
        <v>0</v>
      </c>
      <c r="AY1731">
        <v>0</v>
      </c>
      <c r="AZ1731">
        <v>0</v>
      </c>
      <c r="BA1731">
        <v>6</v>
      </c>
      <c r="BB1731">
        <v>0</v>
      </c>
      <c r="BC1731">
        <v>0</v>
      </c>
      <c r="BD1731">
        <v>0</v>
      </c>
      <c r="BE1731">
        <v>0</v>
      </c>
      <c r="BF1731">
        <v>2</v>
      </c>
      <c r="BG1731">
        <v>0</v>
      </c>
      <c r="BH1731">
        <v>0</v>
      </c>
      <c r="BI1731">
        <v>0</v>
      </c>
      <c r="BJ1731">
        <v>0</v>
      </c>
      <c r="BK1731">
        <v>0</v>
      </c>
      <c r="BL1731">
        <v>0</v>
      </c>
      <c r="BM1731">
        <v>0</v>
      </c>
      <c r="BN1731">
        <v>0</v>
      </c>
      <c r="BO1731">
        <v>0</v>
      </c>
      <c r="BP1731">
        <v>0</v>
      </c>
      <c r="BQ1731">
        <v>0</v>
      </c>
      <c r="BR1731">
        <v>8</v>
      </c>
      <c r="BS1731">
        <v>307</v>
      </c>
      <c r="BT1731">
        <v>2.6058632000000002E-2</v>
      </c>
      <c r="BU1731" s="1">
        <v>0.47</v>
      </c>
      <c r="BV1731" s="5">
        <f>IFERROR($BF1731/($AL1731+$R1731), "No Votes")</f>
        <v>0.13333333333333333</v>
      </c>
      <c r="BW1731" s="5">
        <f>IFERROR($BA1731/($AG1731+$M1731), "No Votes")</f>
        <v>2.197802197802198E-2</v>
      </c>
      <c r="BY1731" s="5" t="s">
        <v>2086</v>
      </c>
      <c r="BZ1731" s="5" t="s">
        <v>2088</v>
      </c>
      <c r="CA1731" s="28" t="str">
        <f>IF(Table1[[#This Row],[Party]]="Labour","Conservative","Labour")</f>
        <v>Labour</v>
      </c>
      <c r="CB1731" s="28" cm="1">
        <f t="array" ref="CB17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267</v>
      </c>
      <c r="CC1731" s="28" cm="1">
        <f t="array" ref="CC17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v>
      </c>
      <c r="CD1731" s="28">
        <f>IF(TRIM(Table1[[#This Row],[Party]])="Labour",Table1[[#This Row],[Conservative_Aye]],Table1[[#This Row],[Labour_Aye]])</f>
        <v>13</v>
      </c>
      <c r="CE1731" s="28">
        <f>IF(TRIM(Table1[[#This Row],[Party]])="Labour",Table1[[#This Row],[Conservative_No]],Table1[[#This Row],[Labour_No]])</f>
        <v>2</v>
      </c>
      <c r="CF1731" s="36">
        <f>IF(Table1[[#This Row],[Gov_Aye]]+Table1[[#This Row],[Gov_No]]=0,"",Table1[[#This Row],[Gov_Aye]]/(Table1[[#This Row],[Gov_Aye]]+Table1[[#This Row],[Gov_No]]))</f>
        <v>0.97802197802197799</v>
      </c>
      <c r="CG1731" s="36">
        <f>IF(Table1[[#This Row],[Opp_Aye]]+Table1[[#This Row],[Opp_No]]=0,"",Table1[[#This Row],[Opp_Aye]]/(Table1[[#This Row],[Opp_Aye]]+Table1[[#This Row],[Opp_No]]))</f>
        <v>0.8666666666666667</v>
      </c>
      <c r="CH1731" s="36">
        <f>IF(OR(Table1[[#This Row],[Gov_Share]]="",Table1[[#This Row],[Opp_Share]]=""),"",ABS(Table1[[#This Row],[Gov_Share]]-Table1[[#This Row],[Opp_Share]]))</f>
        <v>0.11135531135531129</v>
      </c>
      <c r="CI1731" s="36">
        <f>IF(Table1[[#This Row],[Gov_Aye]]+Table1[[#This Row],[Gov_No]]=0,"",ABS(Table1[[#This Row],[Gov_Aye]]-Table1[[#This Row],[Gov_No]])/(Table1[[#This Row],[Gov_Aye]]+Table1[[#This Row],[Gov_No]]))</f>
        <v>0.95604395604395609</v>
      </c>
      <c r="CJ1731" s="36">
        <f>IF(Table1[[#This Row],[Opp_Aye]]+Table1[[#This Row],[Opp_No]]=0,"",ABS(Table1[[#This Row],[Opp_Aye]]-Table1[[#This Row],[Opp_No]])/(Table1[[#This Row],[Opp_Aye]]+Table1[[#This Row],[Opp_No]]))</f>
        <v>0.73333333333333328</v>
      </c>
      <c r="CK17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8.9611562782294443E-2</v>
      </c>
    </row>
    <row r="1732" spans="1:89" ht="29.5" x14ac:dyDescent="0.75">
      <c r="A1732">
        <v>616</v>
      </c>
      <c r="B1732" s="17">
        <v>43523</v>
      </c>
      <c r="C1732" s="18">
        <v>0.81180555555555556</v>
      </c>
      <c r="D1732">
        <v>347</v>
      </c>
      <c r="E1732" s="20" t="s">
        <v>138</v>
      </c>
      <c r="H1732">
        <v>502</v>
      </c>
      <c r="I1732">
        <v>20</v>
      </c>
      <c r="J1732">
        <v>0</v>
      </c>
      <c r="K1732">
        <v>0</v>
      </c>
      <c r="L1732">
        <v>0</v>
      </c>
      <c r="M1732" s="3">
        <v>204</v>
      </c>
      <c r="N1732">
        <v>1</v>
      </c>
      <c r="O1732">
        <v>0</v>
      </c>
      <c r="P1732">
        <v>1</v>
      </c>
      <c r="Q1732">
        <v>14</v>
      </c>
      <c r="R1732" s="4">
        <v>233</v>
      </c>
      <c r="S1732">
        <v>10</v>
      </c>
      <c r="T1732">
        <v>4</v>
      </c>
      <c r="U1732">
        <v>0</v>
      </c>
      <c r="V1732">
        <v>35</v>
      </c>
      <c r="W1732">
        <v>0</v>
      </c>
      <c r="X1732">
        <v>0</v>
      </c>
      <c r="Y1732">
        <v>0</v>
      </c>
      <c r="Z1732">
        <v>0</v>
      </c>
      <c r="AA1732">
        <v>0</v>
      </c>
      <c r="AB1732">
        <v>0</v>
      </c>
      <c r="AC1732">
        <v>0</v>
      </c>
      <c r="AD1732">
        <v>0</v>
      </c>
      <c r="AE1732">
        <v>0</v>
      </c>
      <c r="AF1732">
        <v>0</v>
      </c>
      <c r="AG1732" s="3">
        <v>20</v>
      </c>
      <c r="AH1732">
        <v>0</v>
      </c>
      <c r="AI1732">
        <v>0</v>
      </c>
      <c r="AJ1732">
        <v>0</v>
      </c>
      <c r="AK1732">
        <v>0</v>
      </c>
      <c r="AL1732" s="4">
        <v>0</v>
      </c>
      <c r="AM1732">
        <v>0</v>
      </c>
      <c r="AN1732">
        <v>0</v>
      </c>
      <c r="AO1732">
        <v>0</v>
      </c>
      <c r="AP1732">
        <v>0</v>
      </c>
      <c r="AQ1732">
        <v>0</v>
      </c>
      <c r="AR1732">
        <v>0</v>
      </c>
      <c r="AS1732">
        <v>0</v>
      </c>
      <c r="AT1732">
        <v>0</v>
      </c>
      <c r="AU1732">
        <v>0</v>
      </c>
      <c r="AV1732">
        <v>0</v>
      </c>
      <c r="AW1732">
        <v>0</v>
      </c>
      <c r="AX1732">
        <v>0</v>
      </c>
      <c r="AY1732">
        <v>0</v>
      </c>
      <c r="AZ1732">
        <v>0</v>
      </c>
      <c r="BA1732" s="3">
        <v>20</v>
      </c>
      <c r="BB1732">
        <v>0</v>
      </c>
      <c r="BC1732">
        <v>0</v>
      </c>
      <c r="BD1732">
        <v>0</v>
      </c>
      <c r="BE1732">
        <v>0</v>
      </c>
      <c r="BF1732" s="4">
        <v>0</v>
      </c>
      <c r="BG1732">
        <v>0</v>
      </c>
      <c r="BH1732">
        <v>0</v>
      </c>
      <c r="BI1732">
        <v>0</v>
      </c>
      <c r="BJ1732">
        <v>0</v>
      </c>
      <c r="BK1732">
        <v>0</v>
      </c>
      <c r="BL1732">
        <v>0</v>
      </c>
      <c r="BM1732">
        <v>0</v>
      </c>
      <c r="BN1732">
        <v>0</v>
      </c>
      <c r="BO1732">
        <v>0</v>
      </c>
      <c r="BP1732">
        <v>0</v>
      </c>
      <c r="BQ1732">
        <v>0</v>
      </c>
      <c r="BR1732">
        <v>20</v>
      </c>
      <c r="BS1732">
        <v>522</v>
      </c>
      <c r="BT1732">
        <v>0.04</v>
      </c>
      <c r="BU1732" s="1">
        <v>0.8</v>
      </c>
      <c r="BV1732" s="5">
        <f>IFERROR($BF1732/($AL1732+$R1732), "No Votes")</f>
        <v>0</v>
      </c>
      <c r="BW1732" s="5">
        <f>IFERROR($BA1732/($AG1732+$M1732), "No Votes")</f>
        <v>8.9285714285714288E-2</v>
      </c>
      <c r="BX1732" t="s">
        <v>2157</v>
      </c>
      <c r="BY1732" s="5" t="s">
        <v>2086</v>
      </c>
      <c r="BZ1732" s="5" t="s">
        <v>2088</v>
      </c>
      <c r="CA1732" s="28" t="str">
        <f>IF(Table1[[#This Row],[Party]]="Labour","Conservative","Labour")</f>
        <v>Labour</v>
      </c>
      <c r="CB1732" s="28" cm="1">
        <f t="array" ref="CB17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204</v>
      </c>
      <c r="CC1732" s="28" cm="1">
        <f t="array" ref="CC17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20</v>
      </c>
      <c r="CD1732" s="28">
        <f>IF(TRIM(Table1[[#This Row],[Party]])="Labour",Table1[[#This Row],[Conservative_Aye]],Table1[[#This Row],[Labour_Aye]])</f>
        <v>233</v>
      </c>
      <c r="CE1732" s="28">
        <f>IF(TRIM(Table1[[#This Row],[Party]])="Labour",Table1[[#This Row],[Conservative_No]],Table1[[#This Row],[Labour_No]])</f>
        <v>0</v>
      </c>
      <c r="CF1732" s="36">
        <f>IF(Table1[[#This Row],[Gov_Aye]]+Table1[[#This Row],[Gov_No]]=0,"",Table1[[#This Row],[Gov_Aye]]/(Table1[[#This Row],[Gov_Aye]]+Table1[[#This Row],[Gov_No]]))</f>
        <v>0.9107142857142857</v>
      </c>
      <c r="CG1732" s="36">
        <f>IF(Table1[[#This Row],[Opp_Aye]]+Table1[[#This Row],[Opp_No]]=0,"",Table1[[#This Row],[Opp_Aye]]/(Table1[[#This Row],[Opp_Aye]]+Table1[[#This Row],[Opp_No]]))</f>
        <v>1</v>
      </c>
      <c r="CH1732" s="36">
        <f>IF(OR(Table1[[#This Row],[Gov_Share]]="",Table1[[#This Row],[Opp_Share]]=""),"",ABS(Table1[[#This Row],[Gov_Share]]-Table1[[#This Row],[Opp_Share]]))</f>
        <v>8.9285714285714302E-2</v>
      </c>
      <c r="CI1732" s="36">
        <f>IF(Table1[[#This Row],[Gov_Aye]]+Table1[[#This Row],[Gov_No]]=0,"",ABS(Table1[[#This Row],[Gov_Aye]]-Table1[[#This Row],[Gov_No]])/(Table1[[#This Row],[Gov_Aye]]+Table1[[#This Row],[Gov_No]]))</f>
        <v>0.8214285714285714</v>
      </c>
      <c r="CJ1732" s="36">
        <f>IF(Table1[[#This Row],[Opp_Aye]]+Table1[[#This Row],[Opp_No]]=0,"",ABS(Table1[[#This Row],[Opp_Aye]]-Table1[[#This Row],[Opp_No]])/(Table1[[#This Row],[Opp_Aye]]+Table1[[#This Row],[Opp_No]]))</f>
        <v>1</v>
      </c>
      <c r="CK17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8.5620661710299154E-2</v>
      </c>
    </row>
    <row r="1733" spans="1:89" x14ac:dyDescent="0.75">
      <c r="A1733">
        <v>1177</v>
      </c>
      <c r="B1733" s="17">
        <v>44540</v>
      </c>
      <c r="C1733" s="18">
        <v>0.39861111111111114</v>
      </c>
      <c r="D1733">
        <v>145</v>
      </c>
      <c r="E1733" s="20" t="s">
        <v>148</v>
      </c>
      <c r="H1733">
        <v>3</v>
      </c>
      <c r="I1733">
        <v>53</v>
      </c>
      <c r="J1733">
        <v>0</v>
      </c>
      <c r="K1733">
        <v>0</v>
      </c>
      <c r="L1733">
        <v>0</v>
      </c>
      <c r="M1733" s="3">
        <v>3</v>
      </c>
      <c r="N1733">
        <v>0</v>
      </c>
      <c r="O1733">
        <v>0</v>
      </c>
      <c r="P1733">
        <v>0</v>
      </c>
      <c r="Q1733">
        <v>0</v>
      </c>
      <c r="R1733" s="4">
        <v>0</v>
      </c>
      <c r="S1733">
        <v>0</v>
      </c>
      <c r="T1733">
        <v>0</v>
      </c>
      <c r="U1733">
        <v>0</v>
      </c>
      <c r="V1733">
        <v>0</v>
      </c>
      <c r="W1733">
        <v>0</v>
      </c>
      <c r="X1733">
        <v>0</v>
      </c>
      <c r="Y1733">
        <v>0</v>
      </c>
      <c r="Z1733">
        <v>0</v>
      </c>
      <c r="AA1733">
        <v>0</v>
      </c>
      <c r="AB1733">
        <v>0</v>
      </c>
      <c r="AC1733">
        <v>0</v>
      </c>
      <c r="AD1733">
        <v>0</v>
      </c>
      <c r="AE1733">
        <v>0</v>
      </c>
      <c r="AF1733">
        <v>0</v>
      </c>
      <c r="AG1733" s="3">
        <v>33</v>
      </c>
      <c r="AH1733">
        <v>1</v>
      </c>
      <c r="AI1733">
        <v>0</v>
      </c>
      <c r="AJ1733">
        <v>1</v>
      </c>
      <c r="AK1733">
        <v>0</v>
      </c>
      <c r="AL1733" s="4">
        <v>16</v>
      </c>
      <c r="AM1733">
        <v>0</v>
      </c>
      <c r="AN1733">
        <v>0</v>
      </c>
      <c r="AO1733">
        <v>0</v>
      </c>
      <c r="AP1733">
        <v>1</v>
      </c>
      <c r="AQ1733">
        <v>1</v>
      </c>
      <c r="AR1733">
        <v>0</v>
      </c>
      <c r="AS1733">
        <v>0</v>
      </c>
      <c r="AT1733">
        <v>0</v>
      </c>
      <c r="AU1733">
        <v>0</v>
      </c>
      <c r="AV1733">
        <v>0</v>
      </c>
      <c r="AW1733">
        <v>0</v>
      </c>
      <c r="AX1733">
        <v>0</v>
      </c>
      <c r="AY1733">
        <v>0</v>
      </c>
      <c r="AZ1733">
        <v>0</v>
      </c>
      <c r="BA1733">
        <v>3</v>
      </c>
      <c r="BB1733">
        <v>0</v>
      </c>
      <c r="BC1733">
        <v>0</v>
      </c>
      <c r="BD1733">
        <v>0</v>
      </c>
      <c r="BE1733">
        <v>0</v>
      </c>
      <c r="BF1733">
        <v>0</v>
      </c>
      <c r="BG1733">
        <v>0</v>
      </c>
      <c r="BH1733">
        <v>0</v>
      </c>
      <c r="BI1733">
        <v>0</v>
      </c>
      <c r="BJ1733">
        <v>0</v>
      </c>
      <c r="BK1733">
        <v>0</v>
      </c>
      <c r="BL1733">
        <v>0</v>
      </c>
      <c r="BM1733">
        <v>0</v>
      </c>
      <c r="BN1733">
        <v>0</v>
      </c>
      <c r="BO1733">
        <v>0</v>
      </c>
      <c r="BP1733">
        <v>0</v>
      </c>
      <c r="BQ1733">
        <v>0</v>
      </c>
      <c r="BR1733">
        <v>3</v>
      </c>
      <c r="BS1733">
        <v>56</v>
      </c>
      <c r="BT1733">
        <v>5.3571428999999997E-2</v>
      </c>
      <c r="BU1733" s="1">
        <v>0.09</v>
      </c>
      <c r="BV1733" s="5">
        <f>IFERROR($BF1733/($AL1733+$R1733), "No Votes")</f>
        <v>0</v>
      </c>
      <c r="BW1733" s="5">
        <f>IFERROR($BA1733/($AG1733+$M1733), "No Votes")</f>
        <v>8.3333333333333329E-2</v>
      </c>
      <c r="BX1733" t="s">
        <v>2157</v>
      </c>
      <c r="BY1733" s="5" t="s">
        <v>2093</v>
      </c>
      <c r="BZ1733" s="5" t="s">
        <v>2088</v>
      </c>
      <c r="CA1733" s="28" t="str">
        <f>IF(Table1[[#This Row],[Party]]="Labour","Conservative","Labour")</f>
        <v>Labour</v>
      </c>
      <c r="CB1733" s="28" cm="1">
        <f t="array" ref="CB17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733" s="28" cm="1">
        <f t="array" ref="CC17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v>
      </c>
      <c r="CD1733" s="28">
        <f>IF(TRIM(Table1[[#This Row],[Party]])="Labour",Table1[[#This Row],[Conservative_Aye]],Table1[[#This Row],[Labour_Aye]])</f>
        <v>0</v>
      </c>
      <c r="CE1733" s="28">
        <f>IF(TRIM(Table1[[#This Row],[Party]])="Labour",Table1[[#This Row],[Conservative_No]],Table1[[#This Row],[Labour_No]])</f>
        <v>16</v>
      </c>
      <c r="CF1733" s="36">
        <f>IF(Table1[[#This Row],[Gov_Aye]]+Table1[[#This Row],[Gov_No]]=0,"",Table1[[#This Row],[Gov_Aye]]/(Table1[[#This Row],[Gov_Aye]]+Table1[[#This Row],[Gov_No]]))</f>
        <v>8.3333333333333329E-2</v>
      </c>
      <c r="CG1733" s="36">
        <f>IF(Table1[[#This Row],[Opp_Aye]]+Table1[[#This Row],[Opp_No]]=0,"",Table1[[#This Row],[Opp_Aye]]/(Table1[[#This Row],[Opp_Aye]]+Table1[[#This Row],[Opp_No]]))</f>
        <v>0</v>
      </c>
      <c r="CH1733" s="36">
        <f>IF(OR(Table1[[#This Row],[Gov_Share]]="",Table1[[#This Row],[Opp_Share]]=""),"",ABS(Table1[[#This Row],[Gov_Share]]-Table1[[#This Row],[Opp_Share]]))</f>
        <v>8.3333333333333329E-2</v>
      </c>
      <c r="CI1733" s="36">
        <f>IF(Table1[[#This Row],[Gov_Aye]]+Table1[[#This Row],[Gov_No]]=0,"",ABS(Table1[[#This Row],[Gov_Aye]]-Table1[[#This Row],[Gov_No]])/(Table1[[#This Row],[Gov_Aye]]+Table1[[#This Row],[Gov_No]]))</f>
        <v>0.83333333333333337</v>
      </c>
      <c r="CJ1733" s="36">
        <f>IF(Table1[[#This Row],[Opp_Aye]]+Table1[[#This Row],[Opp_No]]=0,"",ABS(Table1[[#This Row],[Opp_Aye]]-Table1[[#This Row],[Opp_No]])/(Table1[[#This Row],[Opp_Aye]]+Table1[[#This Row],[Opp_No]]))</f>
        <v>1</v>
      </c>
      <c r="CK17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8.3333333333333329E-2</v>
      </c>
    </row>
    <row r="1734" spans="1:89" x14ac:dyDescent="0.75">
      <c r="A1734">
        <v>80</v>
      </c>
      <c r="B1734" s="17">
        <v>42528</v>
      </c>
      <c r="C1734" s="18">
        <v>0.79305555555555551</v>
      </c>
      <c r="D1734">
        <v>13</v>
      </c>
      <c r="E1734" s="20" t="s">
        <v>243</v>
      </c>
      <c r="H1734">
        <v>444</v>
      </c>
      <c r="I1734">
        <v>69</v>
      </c>
      <c r="J1734">
        <v>0</v>
      </c>
      <c r="K1734">
        <v>0</v>
      </c>
      <c r="L1734">
        <v>0</v>
      </c>
      <c r="M1734" s="3">
        <v>269</v>
      </c>
      <c r="N1734">
        <v>8</v>
      </c>
      <c r="O1734">
        <v>0</v>
      </c>
      <c r="P1734">
        <v>0</v>
      </c>
      <c r="Q1734">
        <v>3</v>
      </c>
      <c r="R1734" s="4">
        <v>162</v>
      </c>
      <c r="S1734">
        <v>0</v>
      </c>
      <c r="T1734">
        <v>0</v>
      </c>
      <c r="U1734">
        <v>0</v>
      </c>
      <c r="V1734">
        <v>0</v>
      </c>
      <c r="W1734">
        <v>0</v>
      </c>
      <c r="X1734">
        <v>0</v>
      </c>
      <c r="Y1734">
        <v>0</v>
      </c>
      <c r="Z1734">
        <v>0</v>
      </c>
      <c r="AA1734">
        <v>0</v>
      </c>
      <c r="AB1734">
        <v>2</v>
      </c>
      <c r="AC1734">
        <v>0</v>
      </c>
      <c r="AD1734">
        <v>0</v>
      </c>
      <c r="AE1734">
        <v>0</v>
      </c>
      <c r="AF1734">
        <v>0</v>
      </c>
      <c r="AG1734" s="3">
        <v>1</v>
      </c>
      <c r="AH1734">
        <v>0</v>
      </c>
      <c r="AI1734">
        <v>0</v>
      </c>
      <c r="AJ1734">
        <v>1</v>
      </c>
      <c r="AK1734">
        <v>2</v>
      </c>
      <c r="AL1734" s="4">
        <v>2</v>
      </c>
      <c r="AM1734">
        <v>8</v>
      </c>
      <c r="AN1734">
        <v>3</v>
      </c>
      <c r="AO1734">
        <v>0</v>
      </c>
      <c r="AP1734">
        <v>50</v>
      </c>
      <c r="AQ1734">
        <v>2</v>
      </c>
      <c r="AR1734">
        <v>0</v>
      </c>
      <c r="AS1734">
        <v>0</v>
      </c>
      <c r="AT1734">
        <v>0</v>
      </c>
      <c r="AU1734">
        <v>0</v>
      </c>
      <c r="AV1734">
        <v>0</v>
      </c>
      <c r="AW1734">
        <v>0</v>
      </c>
      <c r="AX1734">
        <v>0</v>
      </c>
      <c r="AY1734">
        <v>0</v>
      </c>
      <c r="AZ1734">
        <v>0</v>
      </c>
      <c r="BA1734" s="3">
        <v>1</v>
      </c>
      <c r="BB1734">
        <v>0</v>
      </c>
      <c r="BC1734">
        <v>0</v>
      </c>
      <c r="BD1734">
        <v>0</v>
      </c>
      <c r="BE1734">
        <v>2</v>
      </c>
      <c r="BF1734" s="4">
        <v>2</v>
      </c>
      <c r="BG1734">
        <v>0</v>
      </c>
      <c r="BH1734">
        <v>0</v>
      </c>
      <c r="BI1734">
        <v>0</v>
      </c>
      <c r="BJ1734">
        <v>0</v>
      </c>
      <c r="BK1734">
        <v>0</v>
      </c>
      <c r="BL1734">
        <v>0</v>
      </c>
      <c r="BM1734">
        <v>0</v>
      </c>
      <c r="BN1734">
        <v>0</v>
      </c>
      <c r="BO1734">
        <v>0</v>
      </c>
      <c r="BP1734">
        <v>0</v>
      </c>
      <c r="BQ1734">
        <v>0</v>
      </c>
      <c r="BR1734">
        <v>5</v>
      </c>
      <c r="BS1734">
        <v>513</v>
      </c>
      <c r="BT1734">
        <v>0.01</v>
      </c>
      <c r="BU1734" s="1">
        <v>0.79</v>
      </c>
      <c r="BV1734" s="5">
        <f>IFERROR($BF1734/($AL1734+$R1734), "No Votes")</f>
        <v>1.2195121951219513E-2</v>
      </c>
      <c r="BW1734" s="5">
        <f>IFERROR($BA1734/($AG1734+$M1734), "No Votes")</f>
        <v>3.7037037037037038E-3</v>
      </c>
      <c r="BX1734" t="s">
        <v>2157</v>
      </c>
      <c r="BY1734" s="5" t="s">
        <v>2085</v>
      </c>
      <c r="BZ1734" s="5" t="s">
        <v>2088</v>
      </c>
      <c r="CA1734" s="28" t="str">
        <f>IF(Table1[[#This Row],[Party]]="Labour","Conservative","Labour")</f>
        <v>Labour</v>
      </c>
      <c r="CB1734" s="28" cm="1">
        <f t="array" ref="CB17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269</v>
      </c>
      <c r="CC1734" s="28" cm="1">
        <f t="array" ref="CC17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734" s="28">
        <f>IF(TRIM(Table1[[#This Row],[Party]])="Labour",Table1[[#This Row],[Conservative_Aye]],Table1[[#This Row],[Labour_Aye]])</f>
        <v>162</v>
      </c>
      <c r="CE1734" s="28">
        <f>IF(TRIM(Table1[[#This Row],[Party]])="Labour",Table1[[#This Row],[Conservative_No]],Table1[[#This Row],[Labour_No]])</f>
        <v>2</v>
      </c>
      <c r="CF1734" s="36">
        <f>IF(Table1[[#This Row],[Gov_Aye]]+Table1[[#This Row],[Gov_No]]=0,"",Table1[[#This Row],[Gov_Aye]]/(Table1[[#This Row],[Gov_Aye]]+Table1[[#This Row],[Gov_No]]))</f>
        <v>0.99629629629629635</v>
      </c>
      <c r="CG1734" s="36">
        <f>IF(Table1[[#This Row],[Opp_Aye]]+Table1[[#This Row],[Opp_No]]=0,"",Table1[[#This Row],[Opp_Aye]]/(Table1[[#This Row],[Opp_Aye]]+Table1[[#This Row],[Opp_No]]))</f>
        <v>0.98780487804878048</v>
      </c>
      <c r="CH1734" s="36">
        <f>IF(OR(Table1[[#This Row],[Gov_Share]]="",Table1[[#This Row],[Opp_Share]]=""),"",ABS(Table1[[#This Row],[Gov_Share]]-Table1[[#This Row],[Opp_Share]]))</f>
        <v>8.4914182475158695E-3</v>
      </c>
      <c r="CI1734" s="36">
        <f>IF(Table1[[#This Row],[Gov_Aye]]+Table1[[#This Row],[Gov_No]]=0,"",ABS(Table1[[#This Row],[Gov_Aye]]-Table1[[#This Row],[Gov_No]])/(Table1[[#This Row],[Gov_Aye]]+Table1[[#This Row],[Gov_No]]))</f>
        <v>0.99259259259259258</v>
      </c>
      <c r="CJ1734" s="36">
        <f>IF(Table1[[#This Row],[Opp_Aye]]+Table1[[#This Row],[Opp_No]]=0,"",ABS(Table1[[#This Row],[Opp_Aye]]-Table1[[#This Row],[Opp_No]])/(Table1[[#This Row],[Opp_Aye]]+Table1[[#This Row],[Opp_No]]))</f>
        <v>0.97560975609756095</v>
      </c>
      <c r="CK17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8.0080415479979947E-2</v>
      </c>
    </row>
    <row r="1735" spans="1:89" x14ac:dyDescent="0.75">
      <c r="A1735" s="2">
        <v>734</v>
      </c>
      <c r="B1735" s="15">
        <v>43767</v>
      </c>
      <c r="C1735" s="16">
        <v>0.83680555555555558</v>
      </c>
      <c r="D1735" s="2">
        <v>16</v>
      </c>
      <c r="E1735" s="19" t="s">
        <v>1392</v>
      </c>
      <c r="F1735" s="2"/>
      <c r="G1735" s="2"/>
      <c r="H1735" s="2">
        <v>438</v>
      </c>
      <c r="I1735" s="2">
        <v>20</v>
      </c>
      <c r="J1735" s="2">
        <v>0</v>
      </c>
      <c r="K1735" s="2">
        <v>0</v>
      </c>
      <c r="L1735" s="2">
        <v>0</v>
      </c>
      <c r="M1735" s="3">
        <v>281</v>
      </c>
      <c r="N1735" s="2">
        <v>10</v>
      </c>
      <c r="O1735" s="2">
        <v>0</v>
      </c>
      <c r="P1735" s="2">
        <v>0</v>
      </c>
      <c r="Q1735" s="2">
        <v>19</v>
      </c>
      <c r="R1735" s="4">
        <v>127</v>
      </c>
      <c r="S1735" s="2">
        <v>0</v>
      </c>
      <c r="T1735" s="2">
        <v>0</v>
      </c>
      <c r="U1735" s="2">
        <v>0</v>
      </c>
      <c r="V1735" s="2">
        <v>0</v>
      </c>
      <c r="W1735" s="2">
        <v>0</v>
      </c>
      <c r="X1735" s="2">
        <v>0</v>
      </c>
      <c r="Y1735" s="2">
        <v>0</v>
      </c>
      <c r="Z1735" s="2">
        <v>0</v>
      </c>
      <c r="AA1735" s="2">
        <v>0</v>
      </c>
      <c r="AB1735" s="2">
        <v>0</v>
      </c>
      <c r="AC1735" s="2">
        <v>0</v>
      </c>
      <c r="AD1735" s="2">
        <v>0</v>
      </c>
      <c r="AE1735" s="2">
        <v>0</v>
      </c>
      <c r="AF1735" s="2">
        <v>0</v>
      </c>
      <c r="AG1735" s="3">
        <v>0</v>
      </c>
      <c r="AH1735" s="2">
        <v>0</v>
      </c>
      <c r="AI1735" s="2">
        <v>0</v>
      </c>
      <c r="AJ1735" s="2">
        <v>1</v>
      </c>
      <c r="AK1735" s="2">
        <v>1</v>
      </c>
      <c r="AL1735" s="4">
        <v>11</v>
      </c>
      <c r="AM1735" s="2">
        <v>0</v>
      </c>
      <c r="AN1735" s="2">
        <v>3</v>
      </c>
      <c r="AO1735" s="2">
        <v>0</v>
      </c>
      <c r="AP1735" s="2">
        <v>1</v>
      </c>
      <c r="AQ1735" s="2">
        <v>0</v>
      </c>
      <c r="AR1735" s="2">
        <v>3</v>
      </c>
      <c r="AS1735" s="2">
        <v>0</v>
      </c>
      <c r="AT1735" s="2">
        <v>0</v>
      </c>
      <c r="AU1735" s="2">
        <v>0</v>
      </c>
      <c r="AV1735" s="2">
        <v>0</v>
      </c>
      <c r="AW1735" s="2">
        <v>0</v>
      </c>
      <c r="AX1735" s="2">
        <v>0</v>
      </c>
      <c r="AY1735" s="2">
        <v>0</v>
      </c>
      <c r="AZ1735" s="2">
        <v>0</v>
      </c>
      <c r="BA1735" s="2">
        <v>0</v>
      </c>
      <c r="BB1735" s="2">
        <v>0</v>
      </c>
      <c r="BC1735" s="2">
        <v>0</v>
      </c>
      <c r="BD1735" s="2">
        <v>0</v>
      </c>
      <c r="BE1735" s="2">
        <v>1</v>
      </c>
      <c r="BF1735" s="2">
        <v>11</v>
      </c>
      <c r="BG1735" s="2">
        <v>0</v>
      </c>
      <c r="BH1735" s="2">
        <v>0</v>
      </c>
      <c r="BI1735" s="2">
        <v>0</v>
      </c>
      <c r="BJ1735" s="2">
        <v>0</v>
      </c>
      <c r="BK1735" s="2">
        <v>0</v>
      </c>
      <c r="BL1735" s="2">
        <v>0</v>
      </c>
      <c r="BM1735" s="2">
        <v>0</v>
      </c>
      <c r="BN1735" s="2">
        <v>0</v>
      </c>
      <c r="BO1735" s="2">
        <v>0</v>
      </c>
      <c r="BP1735" s="2">
        <v>0</v>
      </c>
      <c r="BQ1735" s="2">
        <v>0</v>
      </c>
      <c r="BR1735" s="2">
        <v>12</v>
      </c>
      <c r="BS1735" s="2">
        <v>457</v>
      </c>
      <c r="BT1735" s="2">
        <v>2.6258205999999999E-2</v>
      </c>
      <c r="BU1735" s="5">
        <v>0.7</v>
      </c>
      <c r="BV1735" s="5">
        <f>IFERROR($BF1735/($AL1735+$R1735), "No Votes")</f>
        <v>7.9710144927536225E-2</v>
      </c>
      <c r="BW1735" s="5">
        <f>IFERROR($BA1735/($AG1735+$M1735), "No Votes")</f>
        <v>0</v>
      </c>
      <c r="BX1735" t="s">
        <v>2157</v>
      </c>
      <c r="BY1735" s="5" t="s">
        <v>2093</v>
      </c>
      <c r="BZ1735" s="5" t="s">
        <v>2088</v>
      </c>
      <c r="CA1735" s="28" t="str">
        <f>IF(Table1[[#This Row],[Party]]="Labour","Conservative","Labour")</f>
        <v>Labour</v>
      </c>
      <c r="CB1735" s="28" cm="1">
        <f t="array" ref="CB17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281</v>
      </c>
      <c r="CC1735" s="28" cm="1">
        <f t="array" ref="CC17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35" s="28">
        <f>IF(TRIM(Table1[[#This Row],[Party]])="Labour",Table1[[#This Row],[Conservative_Aye]],Table1[[#This Row],[Labour_Aye]])</f>
        <v>127</v>
      </c>
      <c r="CE1735" s="28">
        <f>IF(TRIM(Table1[[#This Row],[Party]])="Labour",Table1[[#This Row],[Conservative_No]],Table1[[#This Row],[Labour_No]])</f>
        <v>11</v>
      </c>
      <c r="CF1735" s="36">
        <f>IF(Table1[[#This Row],[Gov_Aye]]+Table1[[#This Row],[Gov_No]]=0,"",Table1[[#This Row],[Gov_Aye]]/(Table1[[#This Row],[Gov_Aye]]+Table1[[#This Row],[Gov_No]]))</f>
        <v>1</v>
      </c>
      <c r="CG1735" s="36">
        <f>IF(Table1[[#This Row],[Opp_Aye]]+Table1[[#This Row],[Opp_No]]=0,"",Table1[[#This Row],[Opp_Aye]]/(Table1[[#This Row],[Opp_Aye]]+Table1[[#This Row],[Opp_No]]))</f>
        <v>0.92028985507246375</v>
      </c>
      <c r="CH1735" s="36">
        <f>IF(OR(Table1[[#This Row],[Gov_Share]]="",Table1[[#This Row],[Opp_Share]]=""),"",ABS(Table1[[#This Row],[Gov_Share]]-Table1[[#This Row],[Opp_Share]]))</f>
        <v>7.9710144927536253E-2</v>
      </c>
      <c r="CI1735" s="36">
        <f>IF(Table1[[#This Row],[Gov_Aye]]+Table1[[#This Row],[Gov_No]]=0,"",ABS(Table1[[#This Row],[Gov_Aye]]-Table1[[#This Row],[Gov_No]])/(Table1[[#This Row],[Gov_Aye]]+Table1[[#This Row],[Gov_No]]))</f>
        <v>1</v>
      </c>
      <c r="CJ1735" s="36">
        <f>IF(Table1[[#This Row],[Opp_Aye]]+Table1[[#This Row],[Opp_No]]=0,"",ABS(Table1[[#This Row],[Opp_Aye]]-Table1[[#This Row],[Opp_No]])/(Table1[[#This Row],[Opp_Aye]]+Table1[[#This Row],[Opp_No]]))</f>
        <v>0.84057971014492749</v>
      </c>
      <c r="CK17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7.9710144927536253E-2</v>
      </c>
    </row>
    <row r="1736" spans="1:89" ht="29.5" x14ac:dyDescent="0.75">
      <c r="A1736">
        <v>1583</v>
      </c>
      <c r="B1736" s="17">
        <v>45105</v>
      </c>
      <c r="C1736" s="18">
        <v>0</v>
      </c>
      <c r="D1736">
        <v>275</v>
      </c>
      <c r="E1736" s="20" t="s">
        <v>1541</v>
      </c>
      <c r="H1736">
        <v>373</v>
      </c>
      <c r="I1736">
        <v>28</v>
      </c>
      <c r="J1736">
        <v>0</v>
      </c>
      <c r="K1736">
        <v>1</v>
      </c>
      <c r="L1736">
        <v>0</v>
      </c>
      <c r="M1736" s="3">
        <v>237</v>
      </c>
      <c r="N1736">
        <v>0</v>
      </c>
      <c r="O1736">
        <v>0</v>
      </c>
      <c r="P1736">
        <v>1</v>
      </c>
      <c r="Q1736">
        <v>2</v>
      </c>
      <c r="R1736" s="4">
        <v>121</v>
      </c>
      <c r="S1736">
        <v>6</v>
      </c>
      <c r="T1736">
        <v>3</v>
      </c>
      <c r="U1736">
        <v>0</v>
      </c>
      <c r="V1736">
        <v>0</v>
      </c>
      <c r="W1736">
        <v>2</v>
      </c>
      <c r="X1736">
        <v>0</v>
      </c>
      <c r="Y1736">
        <v>0</v>
      </c>
      <c r="Z1736">
        <v>0</v>
      </c>
      <c r="AA1736">
        <v>0</v>
      </c>
      <c r="AB1736">
        <v>0</v>
      </c>
      <c r="AC1736">
        <v>0</v>
      </c>
      <c r="AD1736">
        <v>0</v>
      </c>
      <c r="AE1736">
        <v>0</v>
      </c>
      <c r="AF1736">
        <v>0</v>
      </c>
      <c r="AG1736" s="3">
        <v>20</v>
      </c>
      <c r="AH1736">
        <v>7</v>
      </c>
      <c r="AI1736">
        <v>0</v>
      </c>
      <c r="AJ1736">
        <v>0</v>
      </c>
      <c r="AK1736">
        <v>1</v>
      </c>
      <c r="AL1736" s="4">
        <v>0</v>
      </c>
      <c r="AM1736">
        <v>0</v>
      </c>
      <c r="AN1736">
        <v>0</v>
      </c>
      <c r="AO1736">
        <v>0</v>
      </c>
      <c r="AP1736">
        <v>0</v>
      </c>
      <c r="AQ1736">
        <v>0</v>
      </c>
      <c r="AR1736">
        <v>0</v>
      </c>
      <c r="AS1736">
        <v>0</v>
      </c>
      <c r="AT1736">
        <v>0</v>
      </c>
      <c r="AU1736">
        <v>0</v>
      </c>
      <c r="AV1736">
        <v>0</v>
      </c>
      <c r="AW1736">
        <v>0</v>
      </c>
      <c r="AX1736">
        <v>0</v>
      </c>
      <c r="AY1736">
        <v>0</v>
      </c>
      <c r="AZ1736">
        <v>0</v>
      </c>
      <c r="BA1736">
        <v>20</v>
      </c>
      <c r="BB1736">
        <v>0</v>
      </c>
      <c r="BC1736">
        <v>0</v>
      </c>
      <c r="BD1736">
        <v>0</v>
      </c>
      <c r="BE1736">
        <v>1</v>
      </c>
      <c r="BF1736">
        <v>0</v>
      </c>
      <c r="BG1736">
        <v>0</v>
      </c>
      <c r="BH1736">
        <v>0</v>
      </c>
      <c r="BI1736">
        <v>0</v>
      </c>
      <c r="BJ1736">
        <v>0</v>
      </c>
      <c r="BK1736">
        <v>0</v>
      </c>
      <c r="BL1736">
        <v>0</v>
      </c>
      <c r="BM1736">
        <v>0</v>
      </c>
      <c r="BN1736">
        <v>0</v>
      </c>
      <c r="BO1736">
        <v>0</v>
      </c>
      <c r="BP1736">
        <v>0</v>
      </c>
      <c r="BQ1736">
        <v>0</v>
      </c>
      <c r="BR1736">
        <v>21</v>
      </c>
      <c r="BS1736">
        <v>401</v>
      </c>
      <c r="BT1736">
        <v>5.2369077E-2</v>
      </c>
      <c r="BU1736" s="1">
        <v>0.62</v>
      </c>
      <c r="BV1736" s="5">
        <f>IFERROR($BF1736/($AL1736+$R1736), "No Votes")</f>
        <v>0</v>
      </c>
      <c r="BW1736" s="5">
        <f>IFERROR($BA1736/($AG1736+$M1736), "No Votes")</f>
        <v>7.7821011673151752E-2</v>
      </c>
      <c r="BX1736" t="s">
        <v>2157</v>
      </c>
      <c r="BY1736" s="5" t="s">
        <v>2096</v>
      </c>
      <c r="BZ1736" s="5" t="s">
        <v>2088</v>
      </c>
      <c r="CA1736" s="28" t="str">
        <f>IF(Table1[[#This Row],[Party]]="Labour","Conservative","Labour")</f>
        <v>Labour</v>
      </c>
      <c r="CB1736" s="28" cm="1">
        <f t="array" ref="CB17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237</v>
      </c>
      <c r="CC1736" s="28" cm="1">
        <f t="array" ref="CC17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20</v>
      </c>
      <c r="CD1736" s="28">
        <f>IF(TRIM(Table1[[#This Row],[Party]])="Labour",Table1[[#This Row],[Conservative_Aye]],Table1[[#This Row],[Labour_Aye]])</f>
        <v>121</v>
      </c>
      <c r="CE1736" s="28">
        <f>IF(TRIM(Table1[[#This Row],[Party]])="Labour",Table1[[#This Row],[Conservative_No]],Table1[[#This Row],[Labour_No]])</f>
        <v>0</v>
      </c>
      <c r="CF1736" s="36">
        <f>IF(Table1[[#This Row],[Gov_Aye]]+Table1[[#This Row],[Gov_No]]=0,"",Table1[[#This Row],[Gov_Aye]]/(Table1[[#This Row],[Gov_Aye]]+Table1[[#This Row],[Gov_No]]))</f>
        <v>0.9221789883268483</v>
      </c>
      <c r="CG1736" s="36">
        <f>IF(Table1[[#This Row],[Opp_Aye]]+Table1[[#This Row],[Opp_No]]=0,"",Table1[[#This Row],[Opp_Aye]]/(Table1[[#This Row],[Opp_Aye]]+Table1[[#This Row],[Opp_No]]))</f>
        <v>1</v>
      </c>
      <c r="CH1736" s="36">
        <f>IF(OR(Table1[[#This Row],[Gov_Share]]="",Table1[[#This Row],[Opp_Share]]=""),"",ABS(Table1[[#This Row],[Gov_Share]]-Table1[[#This Row],[Opp_Share]]))</f>
        <v>7.7821011673151697E-2</v>
      </c>
      <c r="CI1736" s="36">
        <f>IF(Table1[[#This Row],[Gov_Aye]]+Table1[[#This Row],[Gov_No]]=0,"",ABS(Table1[[#This Row],[Gov_Aye]]-Table1[[#This Row],[Gov_No]])/(Table1[[#This Row],[Gov_Aye]]+Table1[[#This Row],[Gov_No]]))</f>
        <v>0.8443579766536965</v>
      </c>
      <c r="CJ1736" s="36">
        <f>IF(Table1[[#This Row],[Opp_Aye]]+Table1[[#This Row],[Opp_No]]=0,"",ABS(Table1[[#This Row],[Opp_Aye]]-Table1[[#This Row],[Opp_No]])/(Table1[[#This Row],[Opp_Aye]]+Table1[[#This Row],[Opp_No]]))</f>
        <v>1</v>
      </c>
      <c r="CK17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7.6127678705229976E-2</v>
      </c>
    </row>
    <row r="1737" spans="1:89" ht="29.5" x14ac:dyDescent="0.75">
      <c r="A1737" s="2">
        <v>799</v>
      </c>
      <c r="B1737" s="15">
        <v>43999</v>
      </c>
      <c r="C1737" s="16">
        <v>0.75069444444444444</v>
      </c>
      <c r="D1737" s="2">
        <v>57</v>
      </c>
      <c r="E1737" s="19" t="s">
        <v>1481</v>
      </c>
      <c r="F1737" s="2"/>
      <c r="G1737" s="2"/>
      <c r="H1737" s="2">
        <v>31</v>
      </c>
      <c r="I1737" s="2">
        <v>400</v>
      </c>
      <c r="J1737" s="2">
        <v>0</v>
      </c>
      <c r="K1737" s="2">
        <v>0</v>
      </c>
      <c r="L1737" s="2">
        <v>0</v>
      </c>
      <c r="M1737" s="3">
        <v>23</v>
      </c>
      <c r="N1737" s="2">
        <v>8</v>
      </c>
      <c r="O1737" s="2">
        <v>0</v>
      </c>
      <c r="P1737" s="2">
        <v>0</v>
      </c>
      <c r="Q1737" s="2">
        <v>0</v>
      </c>
      <c r="R1737" s="4">
        <v>0</v>
      </c>
      <c r="S1737" s="2">
        <v>0</v>
      </c>
      <c r="T1737" s="2">
        <v>0</v>
      </c>
      <c r="U1737" s="2">
        <v>0</v>
      </c>
      <c r="V1737" s="2">
        <v>0</v>
      </c>
      <c r="W1737" s="2">
        <v>0</v>
      </c>
      <c r="X1737" s="2">
        <v>0</v>
      </c>
      <c r="Y1737" s="2">
        <v>0</v>
      </c>
      <c r="Z1737" s="2">
        <v>0</v>
      </c>
      <c r="AA1737" s="2">
        <v>0</v>
      </c>
      <c r="AB1737" s="2">
        <v>0</v>
      </c>
      <c r="AC1737" s="2">
        <v>0</v>
      </c>
      <c r="AD1737" s="2">
        <v>0</v>
      </c>
      <c r="AE1737" s="2">
        <v>1</v>
      </c>
      <c r="AF1737" s="2">
        <v>0</v>
      </c>
      <c r="AG1737" s="3">
        <v>283</v>
      </c>
      <c r="AH1737" s="2">
        <v>0</v>
      </c>
      <c r="AI1737" s="2">
        <v>0</v>
      </c>
      <c r="AJ1737" s="2">
        <v>0</v>
      </c>
      <c r="AK1737" s="2">
        <v>0</v>
      </c>
      <c r="AL1737" s="4">
        <v>105</v>
      </c>
      <c r="AM1737" s="2">
        <v>5</v>
      </c>
      <c r="AN1737" s="2">
        <v>3</v>
      </c>
      <c r="AO1737" s="2">
        <v>0</v>
      </c>
      <c r="AP1737" s="2">
        <v>0</v>
      </c>
      <c r="AQ1737" s="2">
        <v>1</v>
      </c>
      <c r="AR1737" s="2">
        <v>0</v>
      </c>
      <c r="AS1737" s="2">
        <v>0</v>
      </c>
      <c r="AT1737" s="2">
        <v>0</v>
      </c>
      <c r="AU1737" s="2">
        <v>0</v>
      </c>
      <c r="AV1737" s="2">
        <v>0</v>
      </c>
      <c r="AW1737" s="2">
        <v>0</v>
      </c>
      <c r="AX1737" s="2">
        <v>0</v>
      </c>
      <c r="AY1737" s="2">
        <v>0</v>
      </c>
      <c r="AZ1737" s="2">
        <v>0</v>
      </c>
      <c r="BA1737" s="2">
        <v>23</v>
      </c>
      <c r="BB1737" s="2">
        <v>0</v>
      </c>
      <c r="BC1737" s="2">
        <v>0</v>
      </c>
      <c r="BD1737" s="2">
        <v>0</v>
      </c>
      <c r="BE1737" s="2">
        <v>0</v>
      </c>
      <c r="BF1737" s="2">
        <v>0</v>
      </c>
      <c r="BG1737" s="2">
        <v>0</v>
      </c>
      <c r="BH1737" s="2">
        <v>0</v>
      </c>
      <c r="BI1737" s="2">
        <v>0</v>
      </c>
      <c r="BJ1737" s="2">
        <v>0</v>
      </c>
      <c r="BK1737" s="2">
        <v>0</v>
      </c>
      <c r="BL1737" s="2">
        <v>0</v>
      </c>
      <c r="BM1737" s="2">
        <v>0</v>
      </c>
      <c r="BN1737" s="2">
        <v>0</v>
      </c>
      <c r="BO1737" s="2">
        <v>0</v>
      </c>
      <c r="BP1737" s="2">
        <v>0</v>
      </c>
      <c r="BQ1737" s="2">
        <v>0</v>
      </c>
      <c r="BR1737" s="2">
        <v>23</v>
      </c>
      <c r="BS1737" s="2">
        <v>429</v>
      </c>
      <c r="BT1737" s="2">
        <v>5.3613054E-2</v>
      </c>
      <c r="BU1737" s="5">
        <v>0.66</v>
      </c>
      <c r="BV1737" s="5">
        <f>IFERROR($BF1737/($AL1737+$R1737), "No Votes")</f>
        <v>0</v>
      </c>
      <c r="BW1737" s="5">
        <f>IFERROR($BA1737/($AG1737+$M1737), "No Votes")</f>
        <v>7.5163398692810454E-2</v>
      </c>
      <c r="BX1737" t="s">
        <v>2157</v>
      </c>
      <c r="BY1737" s="5" t="s">
        <v>2093</v>
      </c>
      <c r="BZ1737" s="5" t="s">
        <v>2088</v>
      </c>
      <c r="CA1737" s="28" t="str">
        <f>IF(Table1[[#This Row],[Party]]="Labour","Conservative","Labour")</f>
        <v>Labour</v>
      </c>
      <c r="CB1737" s="28" cm="1">
        <f t="array" ref="CB17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23</v>
      </c>
      <c r="CC1737" s="28" cm="1">
        <f t="array" ref="CC17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737" s="28">
        <f>IF(TRIM(Table1[[#This Row],[Party]])="Labour",Table1[[#This Row],[Conservative_Aye]],Table1[[#This Row],[Labour_Aye]])</f>
        <v>0</v>
      </c>
      <c r="CE1737" s="28">
        <f>IF(TRIM(Table1[[#This Row],[Party]])="Labour",Table1[[#This Row],[Conservative_No]],Table1[[#This Row],[Labour_No]])</f>
        <v>105</v>
      </c>
      <c r="CF1737" s="36">
        <f>IF(Table1[[#This Row],[Gov_Aye]]+Table1[[#This Row],[Gov_No]]=0,"",Table1[[#This Row],[Gov_Aye]]/(Table1[[#This Row],[Gov_Aye]]+Table1[[#This Row],[Gov_No]]))</f>
        <v>7.5163398692810454E-2</v>
      </c>
      <c r="CG1737" s="36">
        <f>IF(Table1[[#This Row],[Opp_Aye]]+Table1[[#This Row],[Opp_No]]=0,"",Table1[[#This Row],[Opp_Aye]]/(Table1[[#This Row],[Opp_Aye]]+Table1[[#This Row],[Opp_No]]))</f>
        <v>0</v>
      </c>
      <c r="CH1737" s="36">
        <f>IF(OR(Table1[[#This Row],[Gov_Share]]="",Table1[[#This Row],[Opp_Share]]=""),"",ABS(Table1[[#This Row],[Gov_Share]]-Table1[[#This Row],[Opp_Share]]))</f>
        <v>7.5163398692810454E-2</v>
      </c>
      <c r="CI1737" s="36">
        <f>IF(Table1[[#This Row],[Gov_Aye]]+Table1[[#This Row],[Gov_No]]=0,"",ABS(Table1[[#This Row],[Gov_Aye]]-Table1[[#This Row],[Gov_No]])/(Table1[[#This Row],[Gov_Aye]]+Table1[[#This Row],[Gov_No]]))</f>
        <v>0.84967320261437906</v>
      </c>
      <c r="CJ1737" s="36">
        <f>IF(Table1[[#This Row],[Opp_Aye]]+Table1[[#This Row],[Opp_No]]=0,"",ABS(Table1[[#This Row],[Opp_Aye]]-Table1[[#This Row],[Opp_No]])/(Table1[[#This Row],[Opp_Aye]]+Table1[[#This Row],[Opp_No]]))</f>
        <v>1</v>
      </c>
      <c r="CK17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7.4009068304812048E-2</v>
      </c>
    </row>
    <row r="1738" spans="1:89" hidden="1" x14ac:dyDescent="0.75">
      <c r="A1738" s="2">
        <v>395</v>
      </c>
      <c r="B1738" s="15">
        <v>43172</v>
      </c>
      <c r="C1738" s="16">
        <v>0.74652777777777779</v>
      </c>
      <c r="D1738" s="2">
        <v>128</v>
      </c>
      <c r="E1738" s="19" t="s">
        <v>888</v>
      </c>
      <c r="F1738" s="2" t="s">
        <v>1951</v>
      </c>
      <c r="G1738" s="2"/>
      <c r="H1738" s="2">
        <v>288</v>
      </c>
      <c r="I1738" s="2">
        <v>315</v>
      </c>
      <c r="J1738" s="2">
        <v>0</v>
      </c>
      <c r="K1738" s="2">
        <v>0</v>
      </c>
      <c r="L1738" s="2">
        <v>0</v>
      </c>
      <c r="M1738" s="3">
        <v>0</v>
      </c>
      <c r="N1738" s="2">
        <v>0</v>
      </c>
      <c r="O1738" s="2">
        <v>0</v>
      </c>
      <c r="P1738" s="2">
        <v>1</v>
      </c>
      <c r="Q1738" s="2">
        <v>4</v>
      </c>
      <c r="R1738" s="4">
        <v>240</v>
      </c>
      <c r="S1738" s="2">
        <v>8</v>
      </c>
      <c r="T1738" s="2">
        <v>3</v>
      </c>
      <c r="U1738" s="2">
        <v>0</v>
      </c>
      <c r="V1738" s="2">
        <v>32</v>
      </c>
      <c r="W1738" s="2">
        <v>0</v>
      </c>
      <c r="X1738" s="2">
        <v>0</v>
      </c>
      <c r="Y1738" s="2">
        <v>0</v>
      </c>
      <c r="Z1738" s="2">
        <v>0</v>
      </c>
      <c r="AA1738" s="2">
        <v>0</v>
      </c>
      <c r="AB1738" s="2">
        <v>0</v>
      </c>
      <c r="AC1738" s="2">
        <v>0</v>
      </c>
      <c r="AD1738" s="2">
        <v>0</v>
      </c>
      <c r="AE1738" s="2">
        <v>0</v>
      </c>
      <c r="AF1738" s="2">
        <v>0</v>
      </c>
      <c r="AG1738" s="3">
        <v>304</v>
      </c>
      <c r="AH1738" s="2">
        <v>10</v>
      </c>
      <c r="AI1738" s="2">
        <v>0</v>
      </c>
      <c r="AJ1738" s="2">
        <v>0</v>
      </c>
      <c r="AK1738" s="2">
        <v>1</v>
      </c>
      <c r="AL1738" s="4">
        <v>0</v>
      </c>
      <c r="AM1738" s="2">
        <v>0</v>
      </c>
      <c r="AN1738" s="2">
        <v>0</v>
      </c>
      <c r="AO1738" s="2">
        <v>0</v>
      </c>
      <c r="AP1738" s="2">
        <v>0</v>
      </c>
      <c r="AQ1738" s="2">
        <v>0</v>
      </c>
      <c r="AR1738" s="2">
        <v>0</v>
      </c>
      <c r="AS1738" s="2">
        <v>0</v>
      </c>
      <c r="AT1738" s="2">
        <v>0</v>
      </c>
      <c r="AU1738" s="2">
        <v>0</v>
      </c>
      <c r="AV1738" s="2">
        <v>0</v>
      </c>
      <c r="AW1738" s="2">
        <v>0</v>
      </c>
      <c r="AX1738" s="2">
        <v>0</v>
      </c>
      <c r="AY1738" s="2">
        <v>0</v>
      </c>
      <c r="AZ1738" s="2">
        <v>0</v>
      </c>
      <c r="BA1738" s="44">
        <v>0</v>
      </c>
      <c r="BB1738" s="2">
        <v>0</v>
      </c>
      <c r="BC1738" s="2">
        <v>0</v>
      </c>
      <c r="BD1738" s="2">
        <v>0</v>
      </c>
      <c r="BE1738" s="2">
        <v>1</v>
      </c>
      <c r="BF1738" s="45">
        <v>0</v>
      </c>
      <c r="BG1738" s="2">
        <v>0</v>
      </c>
      <c r="BH1738" s="2">
        <v>0</v>
      </c>
      <c r="BI1738" s="2">
        <v>0</v>
      </c>
      <c r="BJ1738" s="2">
        <v>0</v>
      </c>
      <c r="BK1738" s="2">
        <v>0</v>
      </c>
      <c r="BL1738" s="2">
        <v>0</v>
      </c>
      <c r="BM1738" s="2">
        <v>0</v>
      </c>
      <c r="BN1738" s="2">
        <v>0</v>
      </c>
      <c r="BO1738" s="2">
        <v>0</v>
      </c>
      <c r="BP1738" s="2">
        <v>0</v>
      </c>
      <c r="BQ1738" s="2">
        <v>0</v>
      </c>
      <c r="BR1738" s="2">
        <v>1</v>
      </c>
      <c r="BS1738" s="2">
        <v>603</v>
      </c>
      <c r="BT1738" s="2">
        <v>0</v>
      </c>
      <c r="BU1738" s="5">
        <v>0.93</v>
      </c>
      <c r="BV1738" s="5">
        <f>IFERROR($BF1738/($AL1738+$R1738), "No Votes")</f>
        <v>0</v>
      </c>
      <c r="BW1738" s="5">
        <f>IFERROR($BA1738/($AG1738+$M1738), "No Votes")</f>
        <v>0</v>
      </c>
      <c r="BX1738" t="s">
        <v>2156</v>
      </c>
      <c r="BY1738" s="5" t="s">
        <v>2086</v>
      </c>
      <c r="BZ1738" s="5" t="s">
        <v>2088</v>
      </c>
      <c r="CA1738" s="28" t="str">
        <f>IF(Table1[[#This Row],[Party]]="Labour","Conservative","Labour")</f>
        <v>Labour</v>
      </c>
      <c r="CB1738" s="28" cm="1">
        <f t="array" ref="CB17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738" s="28" cm="1">
        <f t="array" ref="CC17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304</v>
      </c>
      <c r="CD1738" s="28">
        <f>IF(TRIM(Table1[[#This Row],[Party]])="Labour",Table1[[#This Row],[Conservative_Aye]],Table1[[#This Row],[Labour_Aye]])</f>
        <v>240</v>
      </c>
      <c r="CE1738" s="28">
        <f>IF(TRIM(Table1[[#This Row],[Party]])="Labour",Table1[[#This Row],[Conservative_No]],Table1[[#This Row],[Labour_No]])</f>
        <v>0</v>
      </c>
      <c r="CF1738" s="36">
        <f>IF(Table1[[#This Row],[Gov_Aye]]+Table1[[#This Row],[Gov_No]]=0,"",Table1[[#This Row],[Gov_Aye]]/(Table1[[#This Row],[Gov_Aye]]+Table1[[#This Row],[Gov_No]]))</f>
        <v>0</v>
      </c>
      <c r="CG1738" s="36">
        <f>IF(Table1[[#This Row],[Opp_Aye]]+Table1[[#This Row],[Opp_No]]=0,"",Table1[[#This Row],[Opp_Aye]]/(Table1[[#This Row],[Opp_Aye]]+Table1[[#This Row],[Opp_No]]))</f>
        <v>1</v>
      </c>
      <c r="CH1738" s="36">
        <f>IF(OR(Table1[[#This Row],[Gov_Share]]="",Table1[[#This Row],[Opp_Share]]=""),"",ABS(Table1[[#This Row],[Gov_Share]]-Table1[[#This Row],[Opp_Share]]))</f>
        <v>1</v>
      </c>
      <c r="CI1738" s="36">
        <f>IF(Table1[[#This Row],[Gov_Aye]]+Table1[[#This Row],[Gov_No]]=0,"",ABS(Table1[[#This Row],[Gov_Aye]]-Table1[[#This Row],[Gov_No]])/(Table1[[#This Row],[Gov_Aye]]+Table1[[#This Row],[Gov_No]]))</f>
        <v>1</v>
      </c>
      <c r="CJ1738" s="36">
        <f>IF(Table1[[#This Row],[Opp_Aye]]+Table1[[#This Row],[Opp_No]]=0,"",ABS(Table1[[#This Row],[Opp_Aye]]-Table1[[#This Row],[Opp_No]])/(Table1[[#This Row],[Opp_Aye]]+Table1[[#This Row],[Opp_No]]))</f>
        <v>1</v>
      </c>
      <c r="CK17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0.97516556291390732</v>
      </c>
    </row>
    <row r="1739" spans="1:89" ht="29.5" hidden="1" x14ac:dyDescent="0.75">
      <c r="A1739">
        <v>988</v>
      </c>
      <c r="B1739" s="17">
        <v>44280</v>
      </c>
      <c r="C1739" s="18">
        <v>0.70833333333333337</v>
      </c>
      <c r="D1739">
        <v>246</v>
      </c>
      <c r="E1739" s="20" t="s">
        <v>91</v>
      </c>
      <c r="F1739" t="s">
        <v>2054</v>
      </c>
      <c r="G1739" t="s">
        <v>2079</v>
      </c>
      <c r="H1739">
        <v>484</v>
      </c>
      <c r="I1739">
        <v>76</v>
      </c>
      <c r="J1739">
        <v>0</v>
      </c>
      <c r="K1739">
        <v>0</v>
      </c>
      <c r="L1739">
        <v>0</v>
      </c>
      <c r="M1739" s="3">
        <v>305</v>
      </c>
      <c r="N1739">
        <v>1</v>
      </c>
      <c r="O1739">
        <v>0</v>
      </c>
      <c r="P1739">
        <v>0</v>
      </c>
      <c r="Q1739">
        <v>1</v>
      </c>
      <c r="R1739" s="4">
        <v>176</v>
      </c>
      <c r="S1739">
        <v>0</v>
      </c>
      <c r="T1739">
        <v>0</v>
      </c>
      <c r="U1739">
        <v>0</v>
      </c>
      <c r="V1739">
        <v>0</v>
      </c>
      <c r="W1739">
        <v>0</v>
      </c>
      <c r="X1739">
        <v>0</v>
      </c>
      <c r="Y1739">
        <v>0</v>
      </c>
      <c r="Z1739">
        <v>0</v>
      </c>
      <c r="AA1739">
        <v>0</v>
      </c>
      <c r="AB1739">
        <v>0</v>
      </c>
      <c r="AC1739">
        <v>0</v>
      </c>
      <c r="AD1739">
        <v>0</v>
      </c>
      <c r="AE1739">
        <v>1</v>
      </c>
      <c r="AF1739">
        <v>0</v>
      </c>
      <c r="AG1739" s="3">
        <v>35</v>
      </c>
      <c r="AH1739">
        <v>7</v>
      </c>
      <c r="AI1739">
        <v>0</v>
      </c>
      <c r="AJ1739">
        <v>1</v>
      </c>
      <c r="AK1739">
        <v>1</v>
      </c>
      <c r="AL1739" s="4">
        <v>21</v>
      </c>
      <c r="AM1739">
        <v>10</v>
      </c>
      <c r="AN1739">
        <v>0</v>
      </c>
      <c r="AO1739">
        <v>0</v>
      </c>
      <c r="AP1739">
        <v>0</v>
      </c>
      <c r="AQ1739">
        <v>0</v>
      </c>
      <c r="AR1739">
        <v>0</v>
      </c>
      <c r="AS1739">
        <v>0</v>
      </c>
      <c r="AT1739">
        <v>0</v>
      </c>
      <c r="AU1739">
        <v>0</v>
      </c>
      <c r="AV1739">
        <v>0</v>
      </c>
      <c r="AW1739">
        <v>0</v>
      </c>
      <c r="AX1739">
        <v>0</v>
      </c>
      <c r="AY1739">
        <v>0</v>
      </c>
      <c r="AZ1739">
        <v>0</v>
      </c>
      <c r="BA1739" s="3">
        <v>35</v>
      </c>
      <c r="BB1739">
        <v>1</v>
      </c>
      <c r="BC1739">
        <v>0</v>
      </c>
      <c r="BD1739">
        <v>0</v>
      </c>
      <c r="BE1739">
        <v>1</v>
      </c>
      <c r="BF1739" s="4">
        <v>21</v>
      </c>
      <c r="BG1739">
        <v>0</v>
      </c>
      <c r="BH1739">
        <v>0</v>
      </c>
      <c r="BI1739">
        <v>0</v>
      </c>
      <c r="BJ1739">
        <v>0</v>
      </c>
      <c r="BK1739">
        <v>0</v>
      </c>
      <c r="BL1739">
        <v>0</v>
      </c>
      <c r="BM1739">
        <v>0</v>
      </c>
      <c r="BN1739">
        <v>0</v>
      </c>
      <c r="BO1739">
        <v>0</v>
      </c>
      <c r="BP1739">
        <v>0</v>
      </c>
      <c r="BQ1739">
        <v>0</v>
      </c>
      <c r="BR1739">
        <v>58</v>
      </c>
      <c r="BS1739">
        <v>559</v>
      </c>
      <c r="BT1739">
        <v>0.1</v>
      </c>
      <c r="BU1739" s="1">
        <v>0.86</v>
      </c>
      <c r="BV1739" s="5">
        <f>IFERROR($BF1739/($AL1739+$R1739), "No Votes")</f>
        <v>0.1065989847715736</v>
      </c>
      <c r="BW1739" s="5">
        <f>IFERROR($BA1739/($AG1739+$M1739), "No Votes")</f>
        <v>0.10294117647058823</v>
      </c>
      <c r="BX1739" t="s">
        <v>2078</v>
      </c>
      <c r="BY1739" s="5" t="s">
        <v>2093</v>
      </c>
      <c r="BZ1739" s="5" t="s">
        <v>2088</v>
      </c>
      <c r="CA1739" s="28" t="str">
        <f>IF(Table1[[#This Row],[Party]]="Labour","Conservative","Labour")</f>
        <v>Labour</v>
      </c>
      <c r="CB1739" s="28" cm="1">
        <f t="array" ref="CB17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305</v>
      </c>
      <c r="CC1739" s="28" cm="1">
        <f t="array" ref="CC17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35</v>
      </c>
      <c r="CD1739" s="28">
        <f>IF(TRIM(Table1[[#This Row],[Party]])="Labour",Table1[[#This Row],[Conservative_Aye]],Table1[[#This Row],[Labour_Aye]])</f>
        <v>176</v>
      </c>
      <c r="CE1739" s="28">
        <f>IF(TRIM(Table1[[#This Row],[Party]])="Labour",Table1[[#This Row],[Conservative_No]],Table1[[#This Row],[Labour_No]])</f>
        <v>21</v>
      </c>
      <c r="CF1739" s="36">
        <f>IF(Table1[[#This Row],[Gov_Aye]]+Table1[[#This Row],[Gov_No]]=0,"",Table1[[#This Row],[Gov_Aye]]/(Table1[[#This Row],[Gov_Aye]]+Table1[[#This Row],[Gov_No]]))</f>
        <v>0.8970588235294118</v>
      </c>
      <c r="CG1739" s="36">
        <f>IF(Table1[[#This Row],[Opp_Aye]]+Table1[[#This Row],[Opp_No]]=0,"",Table1[[#This Row],[Opp_Aye]]/(Table1[[#This Row],[Opp_Aye]]+Table1[[#This Row],[Opp_No]]))</f>
        <v>0.89340101522842641</v>
      </c>
      <c r="CH1739" s="36">
        <f>IF(OR(Table1[[#This Row],[Gov_Share]]="",Table1[[#This Row],[Opp_Share]]=""),"",ABS(Table1[[#This Row],[Gov_Share]]-Table1[[#This Row],[Opp_Share]]))</f>
        <v>3.6578083009853879E-3</v>
      </c>
      <c r="CI1739" s="36">
        <f>IF(Table1[[#This Row],[Gov_Aye]]+Table1[[#This Row],[Gov_No]]=0,"",ABS(Table1[[#This Row],[Gov_Aye]]-Table1[[#This Row],[Gov_No]])/(Table1[[#This Row],[Gov_Aye]]+Table1[[#This Row],[Gov_No]]))</f>
        <v>0.79411764705882348</v>
      </c>
      <c r="CJ1739" s="36">
        <f>IF(Table1[[#This Row],[Opp_Aye]]+Table1[[#This Row],[Opp_No]]=0,"",ABS(Table1[[#This Row],[Opp_Aye]]-Table1[[#This Row],[Opp_No]])/(Table1[[#This Row],[Opp_Aye]]+Table1[[#This Row],[Opp_No]]))</f>
        <v>0.78680203045685282</v>
      </c>
      <c r="CK17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6.9868693849343494E-2</v>
      </c>
    </row>
    <row r="1740" spans="1:89" ht="29.5" x14ac:dyDescent="0.75">
      <c r="A1740">
        <v>1504</v>
      </c>
      <c r="B1740" s="17">
        <v>45007</v>
      </c>
      <c r="C1740" s="18">
        <v>0.59791666666666665</v>
      </c>
      <c r="D1740">
        <v>197</v>
      </c>
      <c r="E1740" s="20" t="s">
        <v>125</v>
      </c>
      <c r="H1740">
        <v>515</v>
      </c>
      <c r="I1740">
        <v>29</v>
      </c>
      <c r="J1740">
        <v>0</v>
      </c>
      <c r="K1740">
        <v>1</v>
      </c>
      <c r="L1740">
        <v>0</v>
      </c>
      <c r="M1740" s="3">
        <v>282</v>
      </c>
      <c r="N1740">
        <v>0</v>
      </c>
      <c r="O1740">
        <v>0</v>
      </c>
      <c r="P1740">
        <v>1</v>
      </c>
      <c r="Q1740">
        <v>9</v>
      </c>
      <c r="R1740" s="4">
        <v>160</v>
      </c>
      <c r="S1740">
        <v>13</v>
      </c>
      <c r="T1740">
        <v>3</v>
      </c>
      <c r="U1740">
        <v>0</v>
      </c>
      <c r="V1740">
        <v>43</v>
      </c>
      <c r="W1740">
        <v>1</v>
      </c>
      <c r="X1740">
        <v>0</v>
      </c>
      <c r="Y1740">
        <v>0</v>
      </c>
      <c r="Z1740">
        <v>0</v>
      </c>
      <c r="AA1740">
        <v>0</v>
      </c>
      <c r="AB1740">
        <v>0</v>
      </c>
      <c r="AC1740">
        <v>0</v>
      </c>
      <c r="AD1740">
        <v>0</v>
      </c>
      <c r="AE1740">
        <v>0</v>
      </c>
      <c r="AF1740">
        <v>0</v>
      </c>
      <c r="AG1740" s="3">
        <v>22</v>
      </c>
      <c r="AH1740">
        <v>6</v>
      </c>
      <c r="AI1740">
        <v>0</v>
      </c>
      <c r="AJ1740">
        <v>0</v>
      </c>
      <c r="AK1740">
        <v>1</v>
      </c>
      <c r="AL1740" s="4">
        <v>0</v>
      </c>
      <c r="AM1740">
        <v>0</v>
      </c>
      <c r="AN1740">
        <v>0</v>
      </c>
      <c r="AO1740">
        <v>0</v>
      </c>
      <c r="AP1740">
        <v>0</v>
      </c>
      <c r="AQ1740">
        <v>0</v>
      </c>
      <c r="AR1740">
        <v>0</v>
      </c>
      <c r="AS1740">
        <v>0</v>
      </c>
      <c r="AT1740">
        <v>0</v>
      </c>
      <c r="AU1740">
        <v>0</v>
      </c>
      <c r="AV1740">
        <v>0</v>
      </c>
      <c r="AW1740">
        <v>0</v>
      </c>
      <c r="AX1740">
        <v>0</v>
      </c>
      <c r="AY1740">
        <v>0</v>
      </c>
      <c r="AZ1740">
        <v>0</v>
      </c>
      <c r="BA1740" s="3">
        <v>22</v>
      </c>
      <c r="BB1740">
        <v>0</v>
      </c>
      <c r="BC1740">
        <v>0</v>
      </c>
      <c r="BD1740">
        <v>0</v>
      </c>
      <c r="BE1740">
        <v>1</v>
      </c>
      <c r="BF1740" s="4">
        <v>0</v>
      </c>
      <c r="BG1740">
        <v>0</v>
      </c>
      <c r="BH1740">
        <v>0</v>
      </c>
      <c r="BI1740">
        <v>0</v>
      </c>
      <c r="BJ1740">
        <v>0</v>
      </c>
      <c r="BK1740">
        <v>0</v>
      </c>
      <c r="BL1740">
        <v>0</v>
      </c>
      <c r="BM1740">
        <v>0</v>
      </c>
      <c r="BN1740">
        <v>0</v>
      </c>
      <c r="BO1740">
        <v>0</v>
      </c>
      <c r="BP1740">
        <v>0</v>
      </c>
      <c r="BQ1740">
        <v>0</v>
      </c>
      <c r="BR1740">
        <v>23</v>
      </c>
      <c r="BS1740">
        <v>542</v>
      </c>
      <c r="BT1740">
        <v>0.04</v>
      </c>
      <c r="BU1740" s="1">
        <v>0.83</v>
      </c>
      <c r="BV1740" s="5">
        <f>IFERROR($BF1740/($AL1740+$R1740), "No Votes")</f>
        <v>0</v>
      </c>
      <c r="BW1740" s="5">
        <f>IFERROR($BA1740/($AG1740+$M1740), "No Votes")</f>
        <v>7.2368421052631582E-2</v>
      </c>
      <c r="BX1740" t="s">
        <v>2157</v>
      </c>
      <c r="BY1740" s="5" t="s">
        <v>2096</v>
      </c>
      <c r="BZ1740" s="5" t="s">
        <v>2088</v>
      </c>
      <c r="CA1740" s="28" t="str">
        <f>IF(Table1[[#This Row],[Party]]="Labour","Conservative","Labour")</f>
        <v>Labour</v>
      </c>
      <c r="CB1740" s="28" cm="1">
        <f t="array" ref="CB17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282</v>
      </c>
      <c r="CC1740" s="28" cm="1">
        <f t="array" ref="CC17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22</v>
      </c>
      <c r="CD1740" s="28">
        <f>IF(TRIM(Table1[[#This Row],[Party]])="Labour",Table1[[#This Row],[Conservative_Aye]],Table1[[#This Row],[Labour_Aye]])</f>
        <v>160</v>
      </c>
      <c r="CE1740" s="28">
        <f>IF(TRIM(Table1[[#This Row],[Party]])="Labour",Table1[[#This Row],[Conservative_No]],Table1[[#This Row],[Labour_No]])</f>
        <v>0</v>
      </c>
      <c r="CF1740" s="36">
        <f>IF(Table1[[#This Row],[Gov_Aye]]+Table1[[#This Row],[Gov_No]]=0,"",Table1[[#This Row],[Gov_Aye]]/(Table1[[#This Row],[Gov_Aye]]+Table1[[#This Row],[Gov_No]]))</f>
        <v>0.92763157894736847</v>
      </c>
      <c r="CG1740" s="36">
        <f>IF(Table1[[#This Row],[Opp_Aye]]+Table1[[#This Row],[Opp_No]]=0,"",Table1[[#This Row],[Opp_Aye]]/(Table1[[#This Row],[Opp_Aye]]+Table1[[#This Row],[Opp_No]]))</f>
        <v>1</v>
      </c>
      <c r="CH1740" s="36">
        <f>IF(OR(Table1[[#This Row],[Gov_Share]]="",Table1[[#This Row],[Opp_Share]]=""),"",ABS(Table1[[#This Row],[Gov_Share]]-Table1[[#This Row],[Opp_Share]]))</f>
        <v>7.2368421052631526E-2</v>
      </c>
      <c r="CI1740" s="36">
        <f>IF(Table1[[#This Row],[Gov_Aye]]+Table1[[#This Row],[Gov_No]]=0,"",ABS(Table1[[#This Row],[Gov_Aye]]-Table1[[#This Row],[Gov_No]])/(Table1[[#This Row],[Gov_Aye]]+Table1[[#This Row],[Gov_No]]))</f>
        <v>0.85526315789473684</v>
      </c>
      <c r="CJ1740" s="36">
        <f>IF(Table1[[#This Row],[Opp_Aye]]+Table1[[#This Row],[Opp_No]]=0,"",ABS(Table1[[#This Row],[Opp_Aye]]-Table1[[#This Row],[Opp_No]])/(Table1[[#This Row],[Opp_Aye]]+Table1[[#This Row],[Opp_No]]))</f>
        <v>1</v>
      </c>
      <c r="CK17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6.9615159496634424E-2</v>
      </c>
    </row>
    <row r="1741" spans="1:89" ht="44.25" x14ac:dyDescent="0.75">
      <c r="A1741">
        <v>972</v>
      </c>
      <c r="B1741" s="17">
        <v>44237</v>
      </c>
      <c r="C1741" s="18">
        <v>0</v>
      </c>
      <c r="D1741">
        <v>230</v>
      </c>
      <c r="E1741" s="20" t="s">
        <v>123</v>
      </c>
      <c r="H1741">
        <v>526</v>
      </c>
      <c r="I1741">
        <v>24</v>
      </c>
      <c r="J1741">
        <v>0</v>
      </c>
      <c r="K1741">
        <v>0</v>
      </c>
      <c r="L1741">
        <v>0</v>
      </c>
      <c r="M1741" s="3">
        <v>327</v>
      </c>
      <c r="N1741">
        <v>0</v>
      </c>
      <c r="O1741">
        <v>0</v>
      </c>
      <c r="P1741">
        <v>0</v>
      </c>
      <c r="Q1741">
        <v>2</v>
      </c>
      <c r="R1741" s="4">
        <v>197</v>
      </c>
      <c r="S1741">
        <v>0</v>
      </c>
      <c r="T1741">
        <v>0</v>
      </c>
      <c r="U1741">
        <v>0</v>
      </c>
      <c r="V1741">
        <v>0</v>
      </c>
      <c r="W1741">
        <v>0</v>
      </c>
      <c r="X1741">
        <v>0</v>
      </c>
      <c r="Y1741">
        <v>0</v>
      </c>
      <c r="Z1741">
        <v>0</v>
      </c>
      <c r="AA1741">
        <v>0</v>
      </c>
      <c r="AB1741">
        <v>0</v>
      </c>
      <c r="AC1741">
        <v>0</v>
      </c>
      <c r="AD1741">
        <v>0</v>
      </c>
      <c r="AE1741">
        <v>0</v>
      </c>
      <c r="AF1741">
        <v>0</v>
      </c>
      <c r="AG1741" s="3">
        <v>24</v>
      </c>
      <c r="AH1741">
        <v>0</v>
      </c>
      <c r="AI1741">
        <v>0</v>
      </c>
      <c r="AJ1741">
        <v>0</v>
      </c>
      <c r="AK1741">
        <v>0</v>
      </c>
      <c r="AL1741" s="4">
        <v>0</v>
      </c>
      <c r="AM1741">
        <v>0</v>
      </c>
      <c r="AN1741">
        <v>0</v>
      </c>
      <c r="AO1741">
        <v>0</v>
      </c>
      <c r="AP1741">
        <v>0</v>
      </c>
      <c r="AQ1741">
        <v>0</v>
      </c>
      <c r="AR1741">
        <v>0</v>
      </c>
      <c r="AS1741">
        <v>0</v>
      </c>
      <c r="AT1741">
        <v>0</v>
      </c>
      <c r="AU1741">
        <v>0</v>
      </c>
      <c r="AV1741">
        <v>0</v>
      </c>
      <c r="AW1741">
        <v>0</v>
      </c>
      <c r="AX1741">
        <v>0</v>
      </c>
      <c r="AY1741">
        <v>0</v>
      </c>
      <c r="AZ1741">
        <v>0</v>
      </c>
      <c r="BA1741" s="3">
        <v>24</v>
      </c>
      <c r="BB1741">
        <v>0</v>
      </c>
      <c r="BC1741">
        <v>0</v>
      </c>
      <c r="BD1741">
        <v>0</v>
      </c>
      <c r="BE1741">
        <v>0</v>
      </c>
      <c r="BF1741" s="4">
        <v>0</v>
      </c>
      <c r="BG1741">
        <v>0</v>
      </c>
      <c r="BH1741">
        <v>0</v>
      </c>
      <c r="BI1741">
        <v>0</v>
      </c>
      <c r="BJ1741">
        <v>0</v>
      </c>
      <c r="BK1741">
        <v>0</v>
      </c>
      <c r="BL1741">
        <v>0</v>
      </c>
      <c r="BM1741">
        <v>0</v>
      </c>
      <c r="BN1741">
        <v>0</v>
      </c>
      <c r="BO1741">
        <v>0</v>
      </c>
      <c r="BP1741">
        <v>0</v>
      </c>
      <c r="BQ1741">
        <v>0</v>
      </c>
      <c r="BR1741">
        <v>24</v>
      </c>
      <c r="BS1741">
        <v>550</v>
      </c>
      <c r="BT1741">
        <v>0.04</v>
      </c>
      <c r="BU1741" s="1">
        <v>0.85</v>
      </c>
      <c r="BV1741" s="5">
        <f>IFERROR($BF1741/($AL1741+$R1741), "No Votes")</f>
        <v>0</v>
      </c>
      <c r="BW1741" s="5">
        <f>IFERROR($BA1741/($AG1741+$M1741), "No Votes")</f>
        <v>6.8376068376068383E-2</v>
      </c>
      <c r="BX1741" t="s">
        <v>2157</v>
      </c>
      <c r="BY1741" s="5" t="s">
        <v>2093</v>
      </c>
      <c r="BZ1741" s="5" t="s">
        <v>2088</v>
      </c>
      <c r="CA1741" s="28" t="str">
        <f>IF(Table1[[#This Row],[Party]]="Labour","Conservative","Labour")</f>
        <v>Labour</v>
      </c>
      <c r="CB1741" s="28" cm="1">
        <f t="array" ref="CB17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327</v>
      </c>
      <c r="CC1741" s="28" cm="1">
        <f t="array" ref="CC17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v>
      </c>
      <c r="CD1741" s="28">
        <f>IF(TRIM(Table1[[#This Row],[Party]])="Labour",Table1[[#This Row],[Conservative_Aye]],Table1[[#This Row],[Labour_Aye]])</f>
        <v>197</v>
      </c>
      <c r="CE1741" s="28">
        <f>IF(TRIM(Table1[[#This Row],[Party]])="Labour",Table1[[#This Row],[Conservative_No]],Table1[[#This Row],[Labour_No]])</f>
        <v>0</v>
      </c>
      <c r="CF1741" s="36">
        <f>IF(Table1[[#This Row],[Gov_Aye]]+Table1[[#This Row],[Gov_No]]=0,"",Table1[[#This Row],[Gov_Aye]]/(Table1[[#This Row],[Gov_Aye]]+Table1[[#This Row],[Gov_No]]))</f>
        <v>0.93162393162393164</v>
      </c>
      <c r="CG1741" s="36">
        <f>IF(Table1[[#This Row],[Opp_Aye]]+Table1[[#This Row],[Opp_No]]=0,"",Table1[[#This Row],[Opp_Aye]]/(Table1[[#This Row],[Opp_Aye]]+Table1[[#This Row],[Opp_No]]))</f>
        <v>1</v>
      </c>
      <c r="CH1741" s="36">
        <f>IF(OR(Table1[[#This Row],[Gov_Share]]="",Table1[[#This Row],[Opp_Share]]=""),"",ABS(Table1[[#This Row],[Gov_Share]]-Table1[[#This Row],[Opp_Share]]))</f>
        <v>6.8376068376068355E-2</v>
      </c>
      <c r="CI1741" s="36">
        <f>IF(Table1[[#This Row],[Gov_Aye]]+Table1[[#This Row],[Gov_No]]=0,"",ABS(Table1[[#This Row],[Gov_Aye]]-Table1[[#This Row],[Gov_No]])/(Table1[[#This Row],[Gov_Aye]]+Table1[[#This Row],[Gov_No]]))</f>
        <v>0.86324786324786329</v>
      </c>
      <c r="CJ1741" s="36">
        <f>IF(Table1[[#This Row],[Opp_Aye]]+Table1[[#This Row],[Opp_No]]=0,"",ABS(Table1[[#This Row],[Opp_Aye]]-Table1[[#This Row],[Opp_No]])/(Table1[[#This Row],[Opp_Aye]]+Table1[[#This Row],[Opp_No]]))</f>
        <v>1</v>
      </c>
      <c r="CK17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6.8376068376068355E-2</v>
      </c>
    </row>
    <row r="1742" spans="1:89" ht="29.5" x14ac:dyDescent="0.75">
      <c r="A1742">
        <v>1155</v>
      </c>
      <c r="B1742" s="17">
        <v>44530</v>
      </c>
      <c r="C1742" s="18">
        <v>0.65833333333333333</v>
      </c>
      <c r="D1742">
        <v>123</v>
      </c>
      <c r="E1742" s="20" t="s">
        <v>1393</v>
      </c>
      <c r="H1742">
        <v>434</v>
      </c>
      <c r="I1742">
        <v>23</v>
      </c>
      <c r="J1742">
        <v>0</v>
      </c>
      <c r="K1742">
        <v>0</v>
      </c>
      <c r="L1742">
        <v>0</v>
      </c>
      <c r="M1742" s="3">
        <v>269</v>
      </c>
      <c r="N1742">
        <v>2</v>
      </c>
      <c r="O1742">
        <v>0</v>
      </c>
      <c r="P1742">
        <v>1</v>
      </c>
      <c r="Q1742">
        <v>0</v>
      </c>
      <c r="R1742" s="4">
        <v>156</v>
      </c>
      <c r="S1742">
        <v>6</v>
      </c>
      <c r="T1742">
        <v>0</v>
      </c>
      <c r="U1742">
        <v>0</v>
      </c>
      <c r="V1742">
        <v>0</v>
      </c>
      <c r="W1742">
        <v>0</v>
      </c>
      <c r="X1742">
        <v>0</v>
      </c>
      <c r="Y1742">
        <v>0</v>
      </c>
      <c r="Z1742">
        <v>0</v>
      </c>
      <c r="AA1742">
        <v>0</v>
      </c>
      <c r="AB1742">
        <v>0</v>
      </c>
      <c r="AC1742">
        <v>0</v>
      </c>
      <c r="AD1742">
        <v>0</v>
      </c>
      <c r="AE1742">
        <v>0</v>
      </c>
      <c r="AF1742">
        <v>0</v>
      </c>
      <c r="AG1742" s="3">
        <v>20</v>
      </c>
      <c r="AH1742">
        <v>3</v>
      </c>
      <c r="AI1742">
        <v>0</v>
      </c>
      <c r="AJ1742">
        <v>0</v>
      </c>
      <c r="AK1742">
        <v>0</v>
      </c>
      <c r="AL1742" s="4">
        <v>0</v>
      </c>
      <c r="AM1742">
        <v>0</v>
      </c>
      <c r="AN1742">
        <v>0</v>
      </c>
      <c r="AO1742">
        <v>0</v>
      </c>
      <c r="AP1742">
        <v>0</v>
      </c>
      <c r="AQ1742">
        <v>0</v>
      </c>
      <c r="AR1742">
        <v>0</v>
      </c>
      <c r="AS1742">
        <v>0</v>
      </c>
      <c r="AT1742">
        <v>0</v>
      </c>
      <c r="AU1742">
        <v>0</v>
      </c>
      <c r="AV1742">
        <v>0</v>
      </c>
      <c r="AW1742">
        <v>0</v>
      </c>
      <c r="AX1742">
        <v>0</v>
      </c>
      <c r="AY1742">
        <v>0</v>
      </c>
      <c r="AZ1742">
        <v>0</v>
      </c>
      <c r="BA1742">
        <v>20</v>
      </c>
      <c r="BB1742">
        <v>2</v>
      </c>
      <c r="BC1742">
        <v>0</v>
      </c>
      <c r="BD1742">
        <v>0</v>
      </c>
      <c r="BE1742">
        <v>0</v>
      </c>
      <c r="BF1742">
        <v>0</v>
      </c>
      <c r="BG1742">
        <v>0</v>
      </c>
      <c r="BH1742">
        <v>0</v>
      </c>
      <c r="BI1742">
        <v>0</v>
      </c>
      <c r="BJ1742">
        <v>0</v>
      </c>
      <c r="BK1742">
        <v>0</v>
      </c>
      <c r="BL1742">
        <v>0</v>
      </c>
      <c r="BM1742">
        <v>0</v>
      </c>
      <c r="BN1742">
        <v>0</v>
      </c>
      <c r="BO1742">
        <v>0</v>
      </c>
      <c r="BP1742">
        <v>0</v>
      </c>
      <c r="BQ1742">
        <v>0</v>
      </c>
      <c r="BR1742">
        <v>22</v>
      </c>
      <c r="BS1742">
        <v>457</v>
      </c>
      <c r="BT1742">
        <v>4.8140044E-2</v>
      </c>
      <c r="BU1742" s="1">
        <v>0.7</v>
      </c>
      <c r="BV1742" s="5">
        <f>IFERROR($BF1742/($AL1742+$R1742), "No Votes")</f>
        <v>0</v>
      </c>
      <c r="BW1742" s="5">
        <f>IFERROR($BA1742/($AG1742+$M1742), "No Votes")</f>
        <v>6.9204152249134954E-2</v>
      </c>
      <c r="BX1742" t="s">
        <v>2157</v>
      </c>
      <c r="BY1742" s="5" t="s">
        <v>2093</v>
      </c>
      <c r="BZ1742" s="5" t="s">
        <v>2088</v>
      </c>
      <c r="CA1742" s="28" t="str">
        <f>IF(Table1[[#This Row],[Party]]="Labour","Conservative","Labour")</f>
        <v>Labour</v>
      </c>
      <c r="CB1742" s="28" cm="1">
        <f t="array" ref="CB17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269</v>
      </c>
      <c r="CC1742" s="28" cm="1">
        <f t="array" ref="CC17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20</v>
      </c>
      <c r="CD1742" s="28">
        <f>IF(TRIM(Table1[[#This Row],[Party]])="Labour",Table1[[#This Row],[Conservative_Aye]],Table1[[#This Row],[Labour_Aye]])</f>
        <v>156</v>
      </c>
      <c r="CE1742" s="28">
        <f>IF(TRIM(Table1[[#This Row],[Party]])="Labour",Table1[[#This Row],[Conservative_No]],Table1[[#This Row],[Labour_No]])</f>
        <v>0</v>
      </c>
      <c r="CF1742" s="36">
        <f>IF(Table1[[#This Row],[Gov_Aye]]+Table1[[#This Row],[Gov_No]]=0,"",Table1[[#This Row],[Gov_Aye]]/(Table1[[#This Row],[Gov_Aye]]+Table1[[#This Row],[Gov_No]]))</f>
        <v>0.9307958477508651</v>
      </c>
      <c r="CG1742" s="36">
        <f>IF(Table1[[#This Row],[Opp_Aye]]+Table1[[#This Row],[Opp_No]]=0,"",Table1[[#This Row],[Opp_Aye]]/(Table1[[#This Row],[Opp_Aye]]+Table1[[#This Row],[Opp_No]]))</f>
        <v>1</v>
      </c>
      <c r="CH1742" s="36">
        <f>IF(OR(Table1[[#This Row],[Gov_Share]]="",Table1[[#This Row],[Opp_Share]]=""),"",ABS(Table1[[#This Row],[Gov_Share]]-Table1[[#This Row],[Opp_Share]]))</f>
        <v>6.9204152249134898E-2</v>
      </c>
      <c r="CI1742" s="36">
        <f>IF(Table1[[#This Row],[Gov_Aye]]+Table1[[#This Row],[Gov_No]]=0,"",ABS(Table1[[#This Row],[Gov_Aye]]-Table1[[#This Row],[Gov_No]])/(Table1[[#This Row],[Gov_Aye]]+Table1[[#This Row],[Gov_No]]))</f>
        <v>0.86159169550173009</v>
      </c>
      <c r="CJ1742" s="36">
        <f>IF(Table1[[#This Row],[Opp_Aye]]+Table1[[#This Row],[Opp_No]]=0,"",ABS(Table1[[#This Row],[Opp_Aye]]-Table1[[#This Row],[Opp_No]])/(Table1[[#This Row],[Opp_Aye]]+Table1[[#This Row],[Opp_No]]))</f>
        <v>1</v>
      </c>
      <c r="CK17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6.784771956275909E-2</v>
      </c>
    </row>
    <row r="1743" spans="1:89" hidden="1" x14ac:dyDescent="0.75">
      <c r="A1743">
        <v>278</v>
      </c>
      <c r="B1743" s="17">
        <v>42984</v>
      </c>
      <c r="C1743" s="18">
        <v>0.80208333333333337</v>
      </c>
      <c r="D1743">
        <v>11</v>
      </c>
      <c r="E1743" s="20" t="s">
        <v>1002</v>
      </c>
      <c r="F1743" t="s">
        <v>1993</v>
      </c>
      <c r="H1743">
        <v>320</v>
      </c>
      <c r="I1743">
        <v>287</v>
      </c>
      <c r="J1743">
        <v>0</v>
      </c>
      <c r="K1743">
        <v>0</v>
      </c>
      <c r="L1743">
        <v>0</v>
      </c>
      <c r="M1743" s="3">
        <v>308</v>
      </c>
      <c r="N1743">
        <v>10</v>
      </c>
      <c r="O1743">
        <v>0</v>
      </c>
      <c r="P1743">
        <v>0</v>
      </c>
      <c r="Q1743">
        <v>2</v>
      </c>
      <c r="R1743" s="4">
        <v>0</v>
      </c>
      <c r="S1743">
        <v>0</v>
      </c>
      <c r="T1743">
        <v>0</v>
      </c>
      <c r="U1743">
        <v>0</v>
      </c>
      <c r="V1743">
        <v>0</v>
      </c>
      <c r="W1743">
        <v>0</v>
      </c>
      <c r="X1743">
        <v>0</v>
      </c>
      <c r="Y1743">
        <v>0</v>
      </c>
      <c r="Z1743">
        <v>0</v>
      </c>
      <c r="AA1743">
        <v>0</v>
      </c>
      <c r="AB1743">
        <v>0</v>
      </c>
      <c r="AC1743">
        <v>0</v>
      </c>
      <c r="AD1743">
        <v>0</v>
      </c>
      <c r="AE1743">
        <v>0</v>
      </c>
      <c r="AF1743">
        <v>0</v>
      </c>
      <c r="AG1743" s="3">
        <v>0</v>
      </c>
      <c r="AH1743">
        <v>0</v>
      </c>
      <c r="AI1743">
        <v>0</v>
      </c>
      <c r="AJ1743">
        <v>1</v>
      </c>
      <c r="AK1743">
        <v>0</v>
      </c>
      <c r="AL1743" s="4">
        <v>243</v>
      </c>
      <c r="AM1743">
        <v>7</v>
      </c>
      <c r="AN1743">
        <v>4</v>
      </c>
      <c r="AO1743">
        <v>0</v>
      </c>
      <c r="AP1743">
        <v>31</v>
      </c>
      <c r="AQ1743">
        <v>0</v>
      </c>
      <c r="AR1743">
        <v>0</v>
      </c>
      <c r="AS1743">
        <v>0</v>
      </c>
      <c r="AT1743">
        <v>0</v>
      </c>
      <c r="AU1743">
        <v>0</v>
      </c>
      <c r="AV1743">
        <v>0</v>
      </c>
      <c r="AW1743">
        <v>0</v>
      </c>
      <c r="AX1743">
        <v>0</v>
      </c>
      <c r="AY1743">
        <v>0</v>
      </c>
      <c r="AZ1743">
        <v>0</v>
      </c>
      <c r="BA1743" s="3">
        <v>0</v>
      </c>
      <c r="BB1743">
        <v>0</v>
      </c>
      <c r="BC1743">
        <v>0</v>
      </c>
      <c r="BD1743">
        <v>0</v>
      </c>
      <c r="BE1743">
        <v>0</v>
      </c>
      <c r="BF1743" s="4">
        <v>0</v>
      </c>
      <c r="BG1743">
        <v>0</v>
      </c>
      <c r="BH1743">
        <v>0</v>
      </c>
      <c r="BI1743">
        <v>0</v>
      </c>
      <c r="BJ1743">
        <v>0</v>
      </c>
      <c r="BK1743">
        <v>0</v>
      </c>
      <c r="BL1743">
        <v>0</v>
      </c>
      <c r="BM1743">
        <v>0</v>
      </c>
      <c r="BN1743">
        <v>0</v>
      </c>
      <c r="BO1743">
        <v>0</v>
      </c>
      <c r="BP1743">
        <v>0</v>
      </c>
      <c r="BQ1743">
        <v>0</v>
      </c>
      <c r="BR1743">
        <v>0</v>
      </c>
      <c r="BS1743">
        <v>606</v>
      </c>
      <c r="BT1743">
        <v>0</v>
      </c>
      <c r="BU1743" s="1">
        <v>0.93</v>
      </c>
      <c r="BV1743" s="5">
        <f>IFERROR($BF1743/($AL1743+$R1743), "No Votes")</f>
        <v>0</v>
      </c>
      <c r="BW1743" s="5">
        <f>IFERROR($BA1743/($AG1743+$M1743), "No Votes")</f>
        <v>0</v>
      </c>
      <c r="BX1743" t="s">
        <v>2156</v>
      </c>
      <c r="BY1743" s="5" t="s">
        <v>2086</v>
      </c>
      <c r="BZ1743" s="5" t="s">
        <v>2088</v>
      </c>
      <c r="CA1743" s="28" t="str">
        <f>IF(Table1[[#This Row],[Party]]="Labour","Conservative","Labour")</f>
        <v>Labour</v>
      </c>
      <c r="CB1743" s="28" cm="1">
        <f t="array" ref="CB17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308</v>
      </c>
      <c r="CC1743" s="28" cm="1">
        <f t="array" ref="CC17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43" s="28">
        <f>IF(TRIM(Table1[[#This Row],[Party]])="Labour",Table1[[#This Row],[Conservative_Aye]],Table1[[#This Row],[Labour_Aye]])</f>
        <v>0</v>
      </c>
      <c r="CE1743" s="28">
        <f>IF(TRIM(Table1[[#This Row],[Party]])="Labour",Table1[[#This Row],[Conservative_No]],Table1[[#This Row],[Labour_No]])</f>
        <v>243</v>
      </c>
      <c r="CF1743" s="36">
        <f>IF(Table1[[#This Row],[Gov_Aye]]+Table1[[#This Row],[Gov_No]]=0,"",Table1[[#This Row],[Gov_Aye]]/(Table1[[#This Row],[Gov_Aye]]+Table1[[#This Row],[Gov_No]]))</f>
        <v>1</v>
      </c>
      <c r="CG1743" s="36">
        <f>IF(Table1[[#This Row],[Opp_Aye]]+Table1[[#This Row],[Opp_No]]=0,"",Table1[[#This Row],[Opp_Aye]]/(Table1[[#This Row],[Opp_Aye]]+Table1[[#This Row],[Opp_No]]))</f>
        <v>0</v>
      </c>
      <c r="CH1743" s="36">
        <f>IF(OR(Table1[[#This Row],[Gov_Share]]="",Table1[[#This Row],[Opp_Share]]=""),"",ABS(Table1[[#This Row],[Gov_Share]]-Table1[[#This Row],[Opp_Share]]))</f>
        <v>1</v>
      </c>
      <c r="CI1743" s="36">
        <f>IF(Table1[[#This Row],[Gov_Aye]]+Table1[[#This Row],[Gov_No]]=0,"",ABS(Table1[[#This Row],[Gov_Aye]]-Table1[[#This Row],[Gov_No]])/(Table1[[#This Row],[Gov_Aye]]+Table1[[#This Row],[Gov_No]]))</f>
        <v>1</v>
      </c>
      <c r="CJ1743" s="36">
        <f>IF(Table1[[#This Row],[Opp_Aye]]+Table1[[#This Row],[Opp_No]]=0,"",ABS(Table1[[#This Row],[Opp_Aye]]-Table1[[#This Row],[Opp_No]])/(Table1[[#This Row],[Opp_Aye]]+Table1[[#This Row],[Opp_No]]))</f>
        <v>1</v>
      </c>
      <c r="CK17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0.97838655163212662</v>
      </c>
    </row>
    <row r="1744" spans="1:89" ht="29.5" x14ac:dyDescent="0.75">
      <c r="A1744">
        <v>1820</v>
      </c>
      <c r="B1744" s="17">
        <v>45433</v>
      </c>
      <c r="C1744" s="18">
        <v>0.75694444444444442</v>
      </c>
      <c r="D1744">
        <v>156</v>
      </c>
      <c r="E1744" s="20" t="s">
        <v>1711</v>
      </c>
      <c r="H1744">
        <v>323</v>
      </c>
      <c r="I1744">
        <v>7</v>
      </c>
      <c r="J1744">
        <v>0</v>
      </c>
      <c r="K1744">
        <v>0</v>
      </c>
      <c r="L1744">
        <v>0</v>
      </c>
      <c r="M1744" s="3">
        <v>222</v>
      </c>
      <c r="N1744">
        <v>3</v>
      </c>
      <c r="O1744">
        <v>0</v>
      </c>
      <c r="P1744">
        <v>0</v>
      </c>
      <c r="Q1744">
        <v>5</v>
      </c>
      <c r="R1744" s="4">
        <v>86</v>
      </c>
      <c r="S1744">
        <v>1</v>
      </c>
      <c r="T1744">
        <v>0</v>
      </c>
      <c r="U1744">
        <v>1</v>
      </c>
      <c r="V1744">
        <v>0</v>
      </c>
      <c r="W1744">
        <v>0</v>
      </c>
      <c r="X1744">
        <v>0</v>
      </c>
      <c r="Y1744">
        <v>0</v>
      </c>
      <c r="Z1744">
        <v>0</v>
      </c>
      <c r="AA1744">
        <v>0</v>
      </c>
      <c r="AB1744">
        <v>0</v>
      </c>
      <c r="AC1744">
        <v>1</v>
      </c>
      <c r="AD1744">
        <v>0</v>
      </c>
      <c r="AE1744">
        <v>0</v>
      </c>
      <c r="AF1744">
        <v>0</v>
      </c>
      <c r="AG1744" s="3">
        <v>5</v>
      </c>
      <c r="AH1744">
        <v>0</v>
      </c>
      <c r="AI1744">
        <v>0</v>
      </c>
      <c r="AJ1744">
        <v>0</v>
      </c>
      <c r="AK1744">
        <v>0</v>
      </c>
      <c r="AL1744" s="4">
        <v>0</v>
      </c>
      <c r="AM1744">
        <v>3</v>
      </c>
      <c r="AN1744">
        <v>0</v>
      </c>
      <c r="AO1744">
        <v>0</v>
      </c>
      <c r="AP1744">
        <v>0</v>
      </c>
      <c r="AQ1744">
        <v>0</v>
      </c>
      <c r="AR1744">
        <v>0</v>
      </c>
      <c r="AS1744">
        <v>0</v>
      </c>
      <c r="AT1744">
        <v>0</v>
      </c>
      <c r="AU1744">
        <v>0</v>
      </c>
      <c r="AV1744">
        <v>0</v>
      </c>
      <c r="AW1744">
        <v>0</v>
      </c>
      <c r="AX1744">
        <v>0</v>
      </c>
      <c r="AY1744">
        <v>0</v>
      </c>
      <c r="AZ1744">
        <v>0</v>
      </c>
      <c r="BA1744">
        <v>5</v>
      </c>
      <c r="BB1744">
        <v>0</v>
      </c>
      <c r="BC1744">
        <v>0</v>
      </c>
      <c r="BD1744">
        <v>0</v>
      </c>
      <c r="BE1744">
        <v>0</v>
      </c>
      <c r="BF1744">
        <v>0</v>
      </c>
      <c r="BG1744">
        <v>1</v>
      </c>
      <c r="BH1744">
        <v>0</v>
      </c>
      <c r="BI1744">
        <v>0</v>
      </c>
      <c r="BJ1744">
        <v>0</v>
      </c>
      <c r="BK1744">
        <v>0</v>
      </c>
      <c r="BL1744">
        <v>0</v>
      </c>
      <c r="BM1744">
        <v>0</v>
      </c>
      <c r="BN1744">
        <v>0</v>
      </c>
      <c r="BO1744">
        <v>0</v>
      </c>
      <c r="BP1744">
        <v>0</v>
      </c>
      <c r="BQ1744">
        <v>0</v>
      </c>
      <c r="BR1744">
        <v>6</v>
      </c>
      <c r="BS1744">
        <v>327</v>
      </c>
      <c r="BT1744">
        <v>1.8348624000000001E-2</v>
      </c>
      <c r="BU1744" s="1">
        <v>0.5</v>
      </c>
      <c r="BV1744" s="5">
        <f>IFERROR($BF1744/($AL1744+$R1744), "No Votes")</f>
        <v>0</v>
      </c>
      <c r="BW1744" s="5">
        <f>IFERROR($BA1744/($AG1744+$M1744), "No Votes")</f>
        <v>2.2026431718061675E-2</v>
      </c>
      <c r="BX1744" t="s">
        <v>2157</v>
      </c>
      <c r="BY1744" s="5" t="s">
        <v>2096</v>
      </c>
      <c r="BZ1744" s="5" t="s">
        <v>2088</v>
      </c>
      <c r="CA1744" s="28" t="str">
        <f>IF(Table1[[#This Row],[Party]]="Labour","Conservative","Labour")</f>
        <v>Labour</v>
      </c>
      <c r="CB1744" s="28" cm="1">
        <f t="array" ref="CB17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222</v>
      </c>
      <c r="CC1744" s="28" cm="1">
        <f t="array" ref="CC17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744" s="28">
        <f>IF(TRIM(Table1[[#This Row],[Party]])="Labour",Table1[[#This Row],[Conservative_Aye]],Table1[[#This Row],[Labour_Aye]])</f>
        <v>86</v>
      </c>
      <c r="CE1744" s="28">
        <f>IF(TRIM(Table1[[#This Row],[Party]])="Labour",Table1[[#This Row],[Conservative_No]],Table1[[#This Row],[Labour_No]])</f>
        <v>0</v>
      </c>
      <c r="CF1744" s="36">
        <f>IF(Table1[[#This Row],[Gov_Aye]]+Table1[[#This Row],[Gov_No]]=0,"",Table1[[#This Row],[Gov_Aye]]/(Table1[[#This Row],[Gov_Aye]]+Table1[[#This Row],[Gov_No]]))</f>
        <v>0.97797356828193838</v>
      </c>
      <c r="CG1744" s="36">
        <f>IF(Table1[[#This Row],[Opp_Aye]]+Table1[[#This Row],[Opp_No]]=0,"",Table1[[#This Row],[Opp_Aye]]/(Table1[[#This Row],[Opp_Aye]]+Table1[[#This Row],[Opp_No]]))</f>
        <v>1</v>
      </c>
      <c r="CH1744" s="36">
        <f>IF(OR(Table1[[#This Row],[Gov_Share]]="",Table1[[#This Row],[Opp_Share]]=""),"",ABS(Table1[[#This Row],[Gov_Share]]-Table1[[#This Row],[Opp_Share]]))</f>
        <v>2.2026431718061623E-2</v>
      </c>
      <c r="CI1744" s="36">
        <f>IF(Table1[[#This Row],[Gov_Aye]]+Table1[[#This Row],[Gov_No]]=0,"",ABS(Table1[[#This Row],[Gov_Aye]]-Table1[[#This Row],[Gov_No]])/(Table1[[#This Row],[Gov_Aye]]+Table1[[#This Row],[Gov_No]]))</f>
        <v>0.95594713656387664</v>
      </c>
      <c r="CJ1744" s="36">
        <f>IF(Table1[[#This Row],[Opp_Aye]]+Table1[[#This Row],[Opp_No]]=0,"",ABS(Table1[[#This Row],[Opp_Aye]]-Table1[[#This Row],[Opp_No]])/(Table1[[#This Row],[Opp_Aye]]+Table1[[#This Row],[Opp_No]]))</f>
        <v>1</v>
      </c>
      <c r="CK17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6.4936940406277038E-2</v>
      </c>
    </row>
    <row r="1745" spans="1:89" ht="44.25" x14ac:dyDescent="0.75">
      <c r="A1745" s="2">
        <v>237</v>
      </c>
      <c r="B1745" s="15">
        <v>42790</v>
      </c>
      <c r="C1745" s="16">
        <v>0.55208333333333337</v>
      </c>
      <c r="D1745" s="2">
        <v>170</v>
      </c>
      <c r="E1745" s="19" t="s">
        <v>1855</v>
      </c>
      <c r="F1745" s="2"/>
      <c r="G1745" s="2"/>
      <c r="H1745" s="2">
        <v>135</v>
      </c>
      <c r="I1745" s="2">
        <v>3</v>
      </c>
      <c r="J1745" s="2">
        <v>0</v>
      </c>
      <c r="K1745" s="2">
        <v>0</v>
      </c>
      <c r="L1745" s="2">
        <v>0</v>
      </c>
      <c r="M1745" s="3">
        <v>42</v>
      </c>
      <c r="N1745" s="2">
        <v>0</v>
      </c>
      <c r="O1745" s="2">
        <v>0</v>
      </c>
      <c r="P1745" s="2">
        <v>0</v>
      </c>
      <c r="Q1745" s="2">
        <v>2</v>
      </c>
      <c r="R1745" s="4">
        <v>43</v>
      </c>
      <c r="S1745" s="2">
        <v>2</v>
      </c>
      <c r="T1745" s="2">
        <v>0</v>
      </c>
      <c r="U1745" s="2">
        <v>0</v>
      </c>
      <c r="V1745" s="2">
        <v>46</v>
      </c>
      <c r="W1745" s="2">
        <v>0</v>
      </c>
      <c r="X1745" s="2">
        <v>0</v>
      </c>
      <c r="Y1745" s="2">
        <v>0</v>
      </c>
      <c r="Z1745" s="2">
        <v>0</v>
      </c>
      <c r="AA1745" s="2">
        <v>0</v>
      </c>
      <c r="AB1745" s="2">
        <v>0</v>
      </c>
      <c r="AC1745" s="2">
        <v>0</v>
      </c>
      <c r="AD1745" s="2">
        <v>0</v>
      </c>
      <c r="AE1745" s="2">
        <v>0</v>
      </c>
      <c r="AF1745" s="2">
        <v>0</v>
      </c>
      <c r="AG1745" s="3">
        <v>3</v>
      </c>
      <c r="AH1745" s="2">
        <v>0</v>
      </c>
      <c r="AI1745" s="2">
        <v>0</v>
      </c>
      <c r="AJ1745" s="2">
        <v>0</v>
      </c>
      <c r="AK1745" s="2">
        <v>0</v>
      </c>
      <c r="AL1745" s="4">
        <v>0</v>
      </c>
      <c r="AM1745" s="2">
        <v>0</v>
      </c>
      <c r="AN1745" s="2">
        <v>0</v>
      </c>
      <c r="AO1745" s="2">
        <v>0</v>
      </c>
      <c r="AP1745" s="2">
        <v>0</v>
      </c>
      <c r="AQ1745" s="2">
        <v>0</v>
      </c>
      <c r="AR1745" s="2">
        <v>0</v>
      </c>
      <c r="AS1745" s="2">
        <v>0</v>
      </c>
      <c r="AT1745" s="2">
        <v>0</v>
      </c>
      <c r="AU1745" s="2">
        <v>0</v>
      </c>
      <c r="AV1745" s="2">
        <v>0</v>
      </c>
      <c r="AW1745" s="2">
        <v>0</v>
      </c>
      <c r="AX1745" s="2">
        <v>0</v>
      </c>
      <c r="AY1745" s="2">
        <v>0</v>
      </c>
      <c r="AZ1745" s="2">
        <v>0</v>
      </c>
      <c r="BA1745" s="2">
        <v>3</v>
      </c>
      <c r="BB1745" s="2">
        <v>0</v>
      </c>
      <c r="BC1745" s="2">
        <v>0</v>
      </c>
      <c r="BD1745" s="2">
        <v>0</v>
      </c>
      <c r="BE1745" s="2">
        <v>0</v>
      </c>
      <c r="BF1745" s="2">
        <v>0</v>
      </c>
      <c r="BG1745" s="2">
        <v>0</v>
      </c>
      <c r="BH1745" s="2">
        <v>0</v>
      </c>
      <c r="BI1745" s="2">
        <v>0</v>
      </c>
      <c r="BJ1745" s="2">
        <v>0</v>
      </c>
      <c r="BK1745" s="2">
        <v>0</v>
      </c>
      <c r="BL1745" s="2">
        <v>0</v>
      </c>
      <c r="BM1745" s="2">
        <v>0</v>
      </c>
      <c r="BN1745" s="2">
        <v>0</v>
      </c>
      <c r="BO1745" s="2">
        <v>0</v>
      </c>
      <c r="BP1745" s="2">
        <v>0</v>
      </c>
      <c r="BQ1745" s="2">
        <v>0</v>
      </c>
      <c r="BR1745" s="2">
        <v>3</v>
      </c>
      <c r="BS1745" s="2">
        <v>138</v>
      </c>
      <c r="BT1745" s="2">
        <v>2.1739129999999999E-2</v>
      </c>
      <c r="BU1745" s="5">
        <v>0.21</v>
      </c>
      <c r="BV1745" s="5">
        <f>IFERROR($BF1745/($AL1745+$R1745), "No Votes")</f>
        <v>0</v>
      </c>
      <c r="BW1745" s="5">
        <f>IFERROR($BA1745/($AG1745+$M1745), "No Votes")</f>
        <v>6.6666666666666666E-2</v>
      </c>
      <c r="BX1745" t="s">
        <v>2157</v>
      </c>
      <c r="BY1745" s="5" t="s">
        <v>2086</v>
      </c>
      <c r="BZ1745" s="5" t="s">
        <v>2088</v>
      </c>
      <c r="CA1745" s="28" t="str">
        <f>IF(Table1[[#This Row],[Party]]="Labour","Conservative","Labour")</f>
        <v>Labour</v>
      </c>
      <c r="CB1745" s="28" cm="1">
        <f t="array" ref="CB17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42</v>
      </c>
      <c r="CC1745" s="28" cm="1">
        <f t="array" ref="CC17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745" s="28">
        <f>IF(TRIM(Table1[[#This Row],[Party]])="Labour",Table1[[#This Row],[Conservative_Aye]],Table1[[#This Row],[Labour_Aye]])</f>
        <v>43</v>
      </c>
      <c r="CE1745" s="28">
        <f>IF(TRIM(Table1[[#This Row],[Party]])="Labour",Table1[[#This Row],[Conservative_No]],Table1[[#This Row],[Labour_No]])</f>
        <v>0</v>
      </c>
      <c r="CF1745" s="36">
        <f>IF(Table1[[#This Row],[Gov_Aye]]+Table1[[#This Row],[Gov_No]]=0,"",Table1[[#This Row],[Gov_Aye]]/(Table1[[#This Row],[Gov_Aye]]+Table1[[#This Row],[Gov_No]]))</f>
        <v>0.93333333333333335</v>
      </c>
      <c r="CG1745" s="36">
        <f>IF(Table1[[#This Row],[Opp_Aye]]+Table1[[#This Row],[Opp_No]]=0,"",Table1[[#This Row],[Opp_Aye]]/(Table1[[#This Row],[Opp_Aye]]+Table1[[#This Row],[Opp_No]]))</f>
        <v>1</v>
      </c>
      <c r="CH1745" s="36">
        <f>IF(OR(Table1[[#This Row],[Gov_Share]]="",Table1[[#This Row],[Opp_Share]]=""),"",ABS(Table1[[#This Row],[Gov_Share]]-Table1[[#This Row],[Opp_Share]]))</f>
        <v>6.6666666666666652E-2</v>
      </c>
      <c r="CI1745" s="36">
        <f>IF(Table1[[#This Row],[Gov_Aye]]+Table1[[#This Row],[Gov_No]]=0,"",ABS(Table1[[#This Row],[Gov_Aye]]-Table1[[#This Row],[Gov_No]])/(Table1[[#This Row],[Gov_Aye]]+Table1[[#This Row],[Gov_No]]))</f>
        <v>0.8666666666666667</v>
      </c>
      <c r="CJ1745" s="36">
        <f>IF(Table1[[#This Row],[Opp_Aye]]+Table1[[#This Row],[Opp_No]]=0,"",ABS(Table1[[#This Row],[Opp_Aye]]-Table1[[#This Row],[Opp_No]])/(Table1[[#This Row],[Opp_Aye]]+Table1[[#This Row],[Opp_No]]))</f>
        <v>1</v>
      </c>
      <c r="CK17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6.3950734249170998E-2</v>
      </c>
    </row>
    <row r="1746" spans="1:89" ht="44.25" x14ac:dyDescent="0.75">
      <c r="A1746" s="2">
        <v>235</v>
      </c>
      <c r="B1746" s="15">
        <v>42790</v>
      </c>
      <c r="C1746" s="16">
        <v>0.51249999999999996</v>
      </c>
      <c r="D1746" s="2">
        <v>168</v>
      </c>
      <c r="E1746" s="19" t="s">
        <v>1856</v>
      </c>
      <c r="F1746" s="2"/>
      <c r="G1746" s="2"/>
      <c r="H1746" s="2">
        <v>135</v>
      </c>
      <c r="I1746" s="2">
        <v>3</v>
      </c>
      <c r="J1746" s="2">
        <v>0</v>
      </c>
      <c r="K1746" s="2">
        <v>0</v>
      </c>
      <c r="L1746" s="2">
        <v>0</v>
      </c>
      <c r="M1746" s="3">
        <v>44</v>
      </c>
      <c r="N1746" s="2">
        <v>0</v>
      </c>
      <c r="O1746" s="2">
        <v>0</v>
      </c>
      <c r="P1746" s="2">
        <v>0</v>
      </c>
      <c r="Q1746" s="2">
        <v>2</v>
      </c>
      <c r="R1746" s="4">
        <v>40</v>
      </c>
      <c r="S1746" s="2">
        <v>2</v>
      </c>
      <c r="T1746" s="2">
        <v>0</v>
      </c>
      <c r="U1746" s="2">
        <v>0</v>
      </c>
      <c r="V1746" s="2">
        <v>47</v>
      </c>
      <c r="W1746" s="2">
        <v>0</v>
      </c>
      <c r="X1746" s="2">
        <v>0</v>
      </c>
      <c r="Y1746" s="2">
        <v>0</v>
      </c>
      <c r="Z1746" s="2">
        <v>0</v>
      </c>
      <c r="AA1746" s="2">
        <v>0</v>
      </c>
      <c r="AB1746" s="2">
        <v>0</v>
      </c>
      <c r="AC1746" s="2">
        <v>0</v>
      </c>
      <c r="AD1746" s="2">
        <v>0</v>
      </c>
      <c r="AE1746" s="2">
        <v>0</v>
      </c>
      <c r="AF1746" s="2">
        <v>0</v>
      </c>
      <c r="AG1746" s="3">
        <v>3</v>
      </c>
      <c r="AH1746" s="2">
        <v>0</v>
      </c>
      <c r="AI1746" s="2">
        <v>0</v>
      </c>
      <c r="AJ1746" s="2">
        <v>0</v>
      </c>
      <c r="AK1746" s="2">
        <v>0</v>
      </c>
      <c r="AL1746" s="4">
        <v>0</v>
      </c>
      <c r="AM1746" s="2">
        <v>0</v>
      </c>
      <c r="AN1746" s="2">
        <v>0</v>
      </c>
      <c r="AO1746" s="2">
        <v>0</v>
      </c>
      <c r="AP1746" s="2">
        <v>0</v>
      </c>
      <c r="AQ1746" s="2">
        <v>0</v>
      </c>
      <c r="AR1746" s="2">
        <v>0</v>
      </c>
      <c r="AS1746" s="2">
        <v>0</v>
      </c>
      <c r="AT1746" s="2">
        <v>0</v>
      </c>
      <c r="AU1746" s="2">
        <v>0</v>
      </c>
      <c r="AV1746" s="2">
        <v>0</v>
      </c>
      <c r="AW1746" s="2">
        <v>0</v>
      </c>
      <c r="AX1746" s="2">
        <v>0</v>
      </c>
      <c r="AY1746" s="2">
        <v>0</v>
      </c>
      <c r="AZ1746" s="2">
        <v>0</v>
      </c>
      <c r="BA1746" s="2">
        <v>3</v>
      </c>
      <c r="BB1746" s="2">
        <v>0</v>
      </c>
      <c r="BC1746" s="2">
        <v>0</v>
      </c>
      <c r="BD1746" s="2">
        <v>0</v>
      </c>
      <c r="BE1746" s="2">
        <v>0</v>
      </c>
      <c r="BF1746" s="2">
        <v>0</v>
      </c>
      <c r="BG1746" s="2">
        <v>0</v>
      </c>
      <c r="BH1746" s="2">
        <v>0</v>
      </c>
      <c r="BI1746" s="2">
        <v>0</v>
      </c>
      <c r="BJ1746" s="2">
        <v>0</v>
      </c>
      <c r="BK1746" s="2">
        <v>0</v>
      </c>
      <c r="BL1746" s="2">
        <v>0</v>
      </c>
      <c r="BM1746" s="2">
        <v>0</v>
      </c>
      <c r="BN1746" s="2">
        <v>0</v>
      </c>
      <c r="BO1746" s="2">
        <v>0</v>
      </c>
      <c r="BP1746" s="2">
        <v>0</v>
      </c>
      <c r="BQ1746" s="2">
        <v>0</v>
      </c>
      <c r="BR1746" s="2">
        <v>3</v>
      </c>
      <c r="BS1746" s="2">
        <v>138</v>
      </c>
      <c r="BT1746" s="2">
        <v>2.1739129999999999E-2</v>
      </c>
      <c r="BU1746" s="5">
        <v>0.21</v>
      </c>
      <c r="BV1746" s="5">
        <f>IFERROR($BF1746/($AL1746+$R1746), "No Votes")</f>
        <v>0</v>
      </c>
      <c r="BW1746" s="5">
        <f>IFERROR($BA1746/($AG1746+$M1746), "No Votes")</f>
        <v>6.3829787234042548E-2</v>
      </c>
      <c r="BX1746" t="s">
        <v>2157</v>
      </c>
      <c r="BY1746" s="5" t="s">
        <v>2086</v>
      </c>
      <c r="BZ1746" s="5" t="s">
        <v>2088</v>
      </c>
      <c r="CA1746" s="28" t="str">
        <f>IF(Table1[[#This Row],[Party]]="Labour","Conservative","Labour")</f>
        <v>Labour</v>
      </c>
      <c r="CB1746" s="28" cm="1">
        <f t="array" ref="CB17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44</v>
      </c>
      <c r="CC1746" s="28" cm="1">
        <f t="array" ref="CC17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746" s="28">
        <f>IF(TRIM(Table1[[#This Row],[Party]])="Labour",Table1[[#This Row],[Conservative_Aye]],Table1[[#This Row],[Labour_Aye]])</f>
        <v>40</v>
      </c>
      <c r="CE1746" s="28">
        <f>IF(TRIM(Table1[[#This Row],[Party]])="Labour",Table1[[#This Row],[Conservative_No]],Table1[[#This Row],[Labour_No]])</f>
        <v>0</v>
      </c>
      <c r="CF1746" s="36">
        <f>IF(Table1[[#This Row],[Gov_Aye]]+Table1[[#This Row],[Gov_No]]=0,"",Table1[[#This Row],[Gov_Aye]]/(Table1[[#This Row],[Gov_Aye]]+Table1[[#This Row],[Gov_No]]))</f>
        <v>0.93617021276595747</v>
      </c>
      <c r="CG1746" s="36">
        <f>IF(Table1[[#This Row],[Opp_Aye]]+Table1[[#This Row],[Opp_No]]=0,"",Table1[[#This Row],[Opp_Aye]]/(Table1[[#This Row],[Opp_Aye]]+Table1[[#This Row],[Opp_No]]))</f>
        <v>1</v>
      </c>
      <c r="CH1746" s="36">
        <f>IF(OR(Table1[[#This Row],[Gov_Share]]="",Table1[[#This Row],[Opp_Share]]=""),"",ABS(Table1[[#This Row],[Gov_Share]]-Table1[[#This Row],[Opp_Share]]))</f>
        <v>6.3829787234042534E-2</v>
      </c>
      <c r="CI1746" s="36">
        <f>IF(Table1[[#This Row],[Gov_Aye]]+Table1[[#This Row],[Gov_No]]=0,"",ABS(Table1[[#This Row],[Gov_Aye]]-Table1[[#This Row],[Gov_No]])/(Table1[[#This Row],[Gov_Aye]]+Table1[[#This Row],[Gov_No]]))</f>
        <v>0.87234042553191493</v>
      </c>
      <c r="CJ1746" s="36">
        <f>IF(Table1[[#This Row],[Opp_Aye]]+Table1[[#This Row],[Opp_No]]=0,"",ABS(Table1[[#This Row],[Opp_Aye]]-Table1[[#This Row],[Opp_No]])/(Table1[[#This Row],[Opp_Aye]]+Table1[[#This Row],[Opp_No]]))</f>
        <v>1</v>
      </c>
      <c r="CK17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6.1343719571567659E-2</v>
      </c>
    </row>
    <row r="1747" spans="1:89" ht="44.25" x14ac:dyDescent="0.75">
      <c r="A1747">
        <v>234</v>
      </c>
      <c r="B1747" s="17">
        <v>42790</v>
      </c>
      <c r="C1747" s="18">
        <v>0.50277777777777777</v>
      </c>
      <c r="D1747">
        <v>167</v>
      </c>
      <c r="E1747" s="20" t="s">
        <v>1851</v>
      </c>
      <c r="H1747">
        <v>137</v>
      </c>
      <c r="I1747">
        <v>3</v>
      </c>
      <c r="J1747">
        <v>0</v>
      </c>
      <c r="K1747">
        <v>0</v>
      </c>
      <c r="L1747">
        <v>0</v>
      </c>
      <c r="M1747" s="3">
        <v>44</v>
      </c>
      <c r="N1747">
        <v>0</v>
      </c>
      <c r="O1747">
        <v>0</v>
      </c>
      <c r="P1747">
        <v>0</v>
      </c>
      <c r="Q1747">
        <v>2</v>
      </c>
      <c r="R1747" s="4">
        <v>42</v>
      </c>
      <c r="S1747">
        <v>2</v>
      </c>
      <c r="T1747">
        <v>0</v>
      </c>
      <c r="U1747">
        <v>0</v>
      </c>
      <c r="V1747">
        <v>47</v>
      </c>
      <c r="W1747">
        <v>0</v>
      </c>
      <c r="X1747">
        <v>0</v>
      </c>
      <c r="Y1747">
        <v>0</v>
      </c>
      <c r="Z1747">
        <v>0</v>
      </c>
      <c r="AA1747">
        <v>0</v>
      </c>
      <c r="AB1747">
        <v>0</v>
      </c>
      <c r="AC1747">
        <v>0</v>
      </c>
      <c r="AD1747">
        <v>0</v>
      </c>
      <c r="AE1747">
        <v>0</v>
      </c>
      <c r="AF1747">
        <v>0</v>
      </c>
      <c r="AG1747" s="3">
        <v>3</v>
      </c>
      <c r="AH1747">
        <v>0</v>
      </c>
      <c r="AI1747">
        <v>0</v>
      </c>
      <c r="AJ1747">
        <v>0</v>
      </c>
      <c r="AK1747">
        <v>0</v>
      </c>
      <c r="AL1747" s="4">
        <v>0</v>
      </c>
      <c r="AM1747">
        <v>0</v>
      </c>
      <c r="AN1747">
        <v>0</v>
      </c>
      <c r="AO1747">
        <v>0</v>
      </c>
      <c r="AP1747">
        <v>0</v>
      </c>
      <c r="AQ1747">
        <v>0</v>
      </c>
      <c r="AR1747">
        <v>0</v>
      </c>
      <c r="AS1747">
        <v>0</v>
      </c>
      <c r="AT1747">
        <v>0</v>
      </c>
      <c r="AU1747">
        <v>0</v>
      </c>
      <c r="AV1747">
        <v>0</v>
      </c>
      <c r="AW1747">
        <v>0</v>
      </c>
      <c r="AX1747">
        <v>0</v>
      </c>
      <c r="AY1747">
        <v>0</v>
      </c>
      <c r="AZ1747">
        <v>0</v>
      </c>
      <c r="BA1747">
        <v>3</v>
      </c>
      <c r="BB1747">
        <v>0</v>
      </c>
      <c r="BC1747">
        <v>0</v>
      </c>
      <c r="BD1747">
        <v>0</v>
      </c>
      <c r="BE1747">
        <v>0</v>
      </c>
      <c r="BF1747">
        <v>0</v>
      </c>
      <c r="BG1747">
        <v>0</v>
      </c>
      <c r="BH1747">
        <v>0</v>
      </c>
      <c r="BI1747">
        <v>0</v>
      </c>
      <c r="BJ1747">
        <v>0</v>
      </c>
      <c r="BK1747">
        <v>0</v>
      </c>
      <c r="BL1747">
        <v>0</v>
      </c>
      <c r="BM1747">
        <v>0</v>
      </c>
      <c r="BN1747">
        <v>0</v>
      </c>
      <c r="BO1747">
        <v>0</v>
      </c>
      <c r="BP1747">
        <v>0</v>
      </c>
      <c r="BQ1747">
        <v>0</v>
      </c>
      <c r="BR1747">
        <v>3</v>
      </c>
      <c r="BS1747">
        <v>140</v>
      </c>
      <c r="BT1747">
        <v>2.1428571E-2</v>
      </c>
      <c r="BU1747" s="1">
        <v>0.22</v>
      </c>
      <c r="BV1747" s="5">
        <f>IFERROR($BF1747/($AL1747+$R1747), "No Votes")</f>
        <v>0</v>
      </c>
      <c r="BW1747" s="5">
        <f>IFERROR($BA1747/($AG1747+$M1747), "No Votes")</f>
        <v>6.3829787234042548E-2</v>
      </c>
      <c r="BX1747" t="s">
        <v>2157</v>
      </c>
      <c r="BY1747" s="5" t="s">
        <v>2086</v>
      </c>
      <c r="BZ1747" s="5" t="s">
        <v>2088</v>
      </c>
      <c r="CA1747" s="28" t="str">
        <f>IF(Table1[[#This Row],[Party]]="Labour","Conservative","Labour")</f>
        <v>Labour</v>
      </c>
      <c r="CB1747" s="28" cm="1">
        <f t="array" ref="CB17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44</v>
      </c>
      <c r="CC1747" s="28" cm="1">
        <f t="array" ref="CC17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747" s="28">
        <f>IF(TRIM(Table1[[#This Row],[Party]])="Labour",Table1[[#This Row],[Conservative_Aye]],Table1[[#This Row],[Labour_Aye]])</f>
        <v>42</v>
      </c>
      <c r="CE1747" s="28">
        <f>IF(TRIM(Table1[[#This Row],[Party]])="Labour",Table1[[#This Row],[Conservative_No]],Table1[[#This Row],[Labour_No]])</f>
        <v>0</v>
      </c>
      <c r="CF1747" s="36">
        <f>IF(Table1[[#This Row],[Gov_Aye]]+Table1[[#This Row],[Gov_No]]=0,"",Table1[[#This Row],[Gov_Aye]]/(Table1[[#This Row],[Gov_Aye]]+Table1[[#This Row],[Gov_No]]))</f>
        <v>0.93617021276595747</v>
      </c>
      <c r="CG1747" s="36">
        <f>IF(Table1[[#This Row],[Opp_Aye]]+Table1[[#This Row],[Opp_No]]=0,"",Table1[[#This Row],[Opp_Aye]]/(Table1[[#This Row],[Opp_Aye]]+Table1[[#This Row],[Opp_No]]))</f>
        <v>1</v>
      </c>
      <c r="CH1747" s="36">
        <f>IF(OR(Table1[[#This Row],[Gov_Share]]="",Table1[[#This Row],[Opp_Share]]=""),"",ABS(Table1[[#This Row],[Gov_Share]]-Table1[[#This Row],[Opp_Share]]))</f>
        <v>6.3829787234042534E-2</v>
      </c>
      <c r="CI1747" s="36">
        <f>IF(Table1[[#This Row],[Gov_Aye]]+Table1[[#This Row],[Gov_No]]=0,"",ABS(Table1[[#This Row],[Gov_Aye]]-Table1[[#This Row],[Gov_No]])/(Table1[[#This Row],[Gov_Aye]]+Table1[[#This Row],[Gov_No]]))</f>
        <v>0.87234042553191493</v>
      </c>
      <c r="CJ1747" s="36">
        <f>IF(Table1[[#This Row],[Opp_Aye]]+Table1[[#This Row],[Opp_No]]=0,"",ABS(Table1[[#This Row],[Opp_Aye]]-Table1[[#This Row],[Opp_No]])/(Table1[[#This Row],[Opp_Aye]]+Table1[[#This Row],[Opp_No]]))</f>
        <v>1</v>
      </c>
      <c r="CK17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6.1338289962825254E-2</v>
      </c>
    </row>
    <row r="1748" spans="1:89" ht="29.5" x14ac:dyDescent="0.75">
      <c r="A1748">
        <v>1617</v>
      </c>
      <c r="B1748" s="17">
        <v>45125</v>
      </c>
      <c r="C1748" s="18">
        <v>0.78749999999999998</v>
      </c>
      <c r="D1748">
        <v>309</v>
      </c>
      <c r="E1748" s="20" t="s">
        <v>1500</v>
      </c>
      <c r="H1748">
        <v>402</v>
      </c>
      <c r="I1748">
        <v>21</v>
      </c>
      <c r="J1748">
        <v>0</v>
      </c>
      <c r="K1748">
        <v>0</v>
      </c>
      <c r="L1748">
        <v>0</v>
      </c>
      <c r="M1748" s="3">
        <v>251</v>
      </c>
      <c r="N1748">
        <v>0</v>
      </c>
      <c r="O1748">
        <v>0</v>
      </c>
      <c r="P1748">
        <v>0</v>
      </c>
      <c r="Q1748">
        <v>7</v>
      </c>
      <c r="R1748" s="4">
        <v>127</v>
      </c>
      <c r="S1748">
        <v>5</v>
      </c>
      <c r="T1748">
        <v>1</v>
      </c>
      <c r="U1748">
        <v>0</v>
      </c>
      <c r="V1748">
        <v>10</v>
      </c>
      <c r="W1748">
        <v>0</v>
      </c>
      <c r="X1748">
        <v>0</v>
      </c>
      <c r="Y1748">
        <v>0</v>
      </c>
      <c r="Z1748">
        <v>0</v>
      </c>
      <c r="AA1748">
        <v>0</v>
      </c>
      <c r="AB1748">
        <v>0</v>
      </c>
      <c r="AC1748">
        <v>0</v>
      </c>
      <c r="AD1748">
        <v>0</v>
      </c>
      <c r="AE1748">
        <v>0</v>
      </c>
      <c r="AF1748">
        <v>0</v>
      </c>
      <c r="AG1748" s="3">
        <v>16</v>
      </c>
      <c r="AH1748">
        <v>4</v>
      </c>
      <c r="AI1748">
        <v>0</v>
      </c>
      <c r="AJ1748">
        <v>0</v>
      </c>
      <c r="AK1748">
        <v>0</v>
      </c>
      <c r="AL1748" s="4">
        <v>0</v>
      </c>
      <c r="AM1748">
        <v>0</v>
      </c>
      <c r="AN1748">
        <v>0</v>
      </c>
      <c r="AO1748">
        <v>0</v>
      </c>
      <c r="AP1748">
        <v>0</v>
      </c>
      <c r="AQ1748">
        <v>0</v>
      </c>
      <c r="AR1748">
        <v>0</v>
      </c>
      <c r="AS1748">
        <v>0</v>
      </c>
      <c r="AT1748">
        <v>0</v>
      </c>
      <c r="AU1748">
        <v>0</v>
      </c>
      <c r="AV1748">
        <v>0</v>
      </c>
      <c r="AW1748">
        <v>0</v>
      </c>
      <c r="AX1748">
        <v>0</v>
      </c>
      <c r="AY1748">
        <v>0</v>
      </c>
      <c r="AZ1748">
        <v>0</v>
      </c>
      <c r="BA1748">
        <v>16</v>
      </c>
      <c r="BB1748">
        <v>0</v>
      </c>
      <c r="BC1748">
        <v>0</v>
      </c>
      <c r="BD1748">
        <v>0</v>
      </c>
      <c r="BE1748">
        <v>0</v>
      </c>
      <c r="BF1748">
        <v>0</v>
      </c>
      <c r="BG1748">
        <v>0</v>
      </c>
      <c r="BH1748">
        <v>0</v>
      </c>
      <c r="BI1748">
        <v>0</v>
      </c>
      <c r="BJ1748">
        <v>0</v>
      </c>
      <c r="BK1748">
        <v>0</v>
      </c>
      <c r="BL1748">
        <v>0</v>
      </c>
      <c r="BM1748">
        <v>0</v>
      </c>
      <c r="BN1748">
        <v>0</v>
      </c>
      <c r="BO1748">
        <v>0</v>
      </c>
      <c r="BP1748">
        <v>0</v>
      </c>
      <c r="BQ1748">
        <v>0</v>
      </c>
      <c r="BR1748">
        <v>16</v>
      </c>
      <c r="BS1748">
        <v>421</v>
      </c>
      <c r="BT1748">
        <v>3.8004751000000003E-2</v>
      </c>
      <c r="BU1748" s="1">
        <v>0.65</v>
      </c>
      <c r="BV1748" s="5">
        <f>IFERROR($BF1748/($AL1748+$R1748), "No Votes")</f>
        <v>0</v>
      </c>
      <c r="BW1748" s="5">
        <f>IFERROR($BA1748/($AG1748+$M1748), "No Votes")</f>
        <v>5.9925093632958802E-2</v>
      </c>
      <c r="BX1748" t="s">
        <v>2157</v>
      </c>
      <c r="BY1748" s="5" t="s">
        <v>2096</v>
      </c>
      <c r="BZ1748" s="5" t="s">
        <v>2088</v>
      </c>
      <c r="CA1748" s="28" t="str">
        <f>IF(Table1[[#This Row],[Party]]="Labour","Conservative","Labour")</f>
        <v>Labour</v>
      </c>
      <c r="CB1748" s="28" cm="1">
        <f t="array" ref="CB17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251</v>
      </c>
      <c r="CC1748" s="28" cm="1">
        <f t="array" ref="CC17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16</v>
      </c>
      <c r="CD1748" s="28">
        <f>IF(TRIM(Table1[[#This Row],[Party]])="Labour",Table1[[#This Row],[Conservative_Aye]],Table1[[#This Row],[Labour_Aye]])</f>
        <v>127</v>
      </c>
      <c r="CE1748" s="28">
        <f>IF(TRIM(Table1[[#This Row],[Party]])="Labour",Table1[[#This Row],[Conservative_No]],Table1[[#This Row],[Labour_No]])</f>
        <v>0</v>
      </c>
      <c r="CF1748" s="36">
        <f>IF(Table1[[#This Row],[Gov_Aye]]+Table1[[#This Row],[Gov_No]]=0,"",Table1[[#This Row],[Gov_Aye]]/(Table1[[#This Row],[Gov_Aye]]+Table1[[#This Row],[Gov_No]]))</f>
        <v>0.94007490636704116</v>
      </c>
      <c r="CG1748" s="36">
        <f>IF(Table1[[#This Row],[Opp_Aye]]+Table1[[#This Row],[Opp_No]]=0,"",Table1[[#This Row],[Opp_Aye]]/(Table1[[#This Row],[Opp_Aye]]+Table1[[#This Row],[Opp_No]]))</f>
        <v>1</v>
      </c>
      <c r="CH1748" s="36">
        <f>IF(OR(Table1[[#This Row],[Gov_Share]]="",Table1[[#This Row],[Opp_Share]]=""),"",ABS(Table1[[#This Row],[Gov_Share]]-Table1[[#This Row],[Opp_Share]]))</f>
        <v>5.9925093632958837E-2</v>
      </c>
      <c r="CI1748" s="36">
        <f>IF(Table1[[#This Row],[Gov_Aye]]+Table1[[#This Row],[Gov_No]]=0,"",ABS(Table1[[#This Row],[Gov_Aye]]-Table1[[#This Row],[Gov_No]])/(Table1[[#This Row],[Gov_Aye]]+Table1[[#This Row],[Gov_No]]))</f>
        <v>0.88014981273408244</v>
      </c>
      <c r="CJ1748" s="36">
        <f>IF(Table1[[#This Row],[Opp_Aye]]+Table1[[#This Row],[Opp_No]]=0,"",ABS(Table1[[#This Row],[Opp_Aye]]-Table1[[#This Row],[Opp_No]])/(Table1[[#This Row],[Opp_Aye]]+Table1[[#This Row],[Opp_No]]))</f>
        <v>1</v>
      </c>
      <c r="CK17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5.8864516848295696E-2</v>
      </c>
    </row>
    <row r="1749" spans="1:89" hidden="1" x14ac:dyDescent="0.75">
      <c r="A1749">
        <v>1822</v>
      </c>
      <c r="B1749" s="17">
        <v>45434</v>
      </c>
      <c r="C1749" s="18">
        <v>0.79722222222222228</v>
      </c>
      <c r="D1749">
        <v>158</v>
      </c>
      <c r="E1749" s="20" t="s">
        <v>1841</v>
      </c>
      <c r="H1749">
        <v>11</v>
      </c>
      <c r="I1749">
        <v>182</v>
      </c>
      <c r="J1749">
        <v>0</v>
      </c>
      <c r="K1749">
        <v>0</v>
      </c>
      <c r="L1749">
        <v>0</v>
      </c>
      <c r="M1749" s="3">
        <v>11</v>
      </c>
      <c r="N1749">
        <v>0</v>
      </c>
      <c r="O1749">
        <v>0</v>
      </c>
      <c r="P1749">
        <v>0</v>
      </c>
      <c r="Q1749">
        <v>0</v>
      </c>
      <c r="R1749" s="4">
        <v>0</v>
      </c>
      <c r="S1749">
        <v>0</v>
      </c>
      <c r="T1749">
        <v>0</v>
      </c>
      <c r="U1749">
        <v>0</v>
      </c>
      <c r="V1749">
        <v>0</v>
      </c>
      <c r="W1749">
        <v>0</v>
      </c>
      <c r="X1749">
        <v>0</v>
      </c>
      <c r="Y1749">
        <v>0</v>
      </c>
      <c r="Z1749">
        <v>0</v>
      </c>
      <c r="AA1749">
        <v>0</v>
      </c>
      <c r="AB1749">
        <v>0</v>
      </c>
      <c r="AC1749">
        <v>0</v>
      </c>
      <c r="AD1749">
        <v>0</v>
      </c>
      <c r="AE1749">
        <v>0</v>
      </c>
      <c r="AF1749">
        <v>0</v>
      </c>
      <c r="AG1749" s="3">
        <v>179</v>
      </c>
      <c r="AH1749">
        <v>1</v>
      </c>
      <c r="AI1749">
        <v>0</v>
      </c>
      <c r="AJ1749">
        <v>0</v>
      </c>
      <c r="AK1749">
        <v>1</v>
      </c>
      <c r="AL1749" s="4">
        <v>0</v>
      </c>
      <c r="AM1749">
        <v>1</v>
      </c>
      <c r="AN1749">
        <v>0</v>
      </c>
      <c r="AO1749">
        <v>0</v>
      </c>
      <c r="AP1749">
        <v>0</v>
      </c>
      <c r="AQ1749">
        <v>0</v>
      </c>
      <c r="AR1749">
        <v>0</v>
      </c>
      <c r="AS1749">
        <v>0</v>
      </c>
      <c r="AT1749">
        <v>0</v>
      </c>
      <c r="AU1749">
        <v>0</v>
      </c>
      <c r="AV1749">
        <v>0</v>
      </c>
      <c r="AW1749">
        <v>0</v>
      </c>
      <c r="AX1749">
        <v>0</v>
      </c>
      <c r="AY1749">
        <v>0</v>
      </c>
      <c r="AZ1749">
        <v>0</v>
      </c>
      <c r="BA1749">
        <v>11</v>
      </c>
      <c r="BB1749">
        <v>0</v>
      </c>
      <c r="BC1749">
        <v>0</v>
      </c>
      <c r="BD1749">
        <v>0</v>
      </c>
      <c r="BE1749">
        <v>0</v>
      </c>
      <c r="BF1749">
        <v>0</v>
      </c>
      <c r="BG1749">
        <v>0</v>
      </c>
      <c r="BH1749">
        <v>0</v>
      </c>
      <c r="BI1749">
        <v>0</v>
      </c>
      <c r="BJ1749">
        <v>0</v>
      </c>
      <c r="BK1749">
        <v>0</v>
      </c>
      <c r="BL1749">
        <v>0</v>
      </c>
      <c r="BM1749">
        <v>0</v>
      </c>
      <c r="BN1749">
        <v>0</v>
      </c>
      <c r="BO1749">
        <v>0</v>
      </c>
      <c r="BP1749">
        <v>0</v>
      </c>
      <c r="BQ1749">
        <v>0</v>
      </c>
      <c r="BR1749">
        <v>11</v>
      </c>
      <c r="BS1749">
        <v>193</v>
      </c>
      <c r="BT1749">
        <v>5.6994819000000002E-2</v>
      </c>
      <c r="BU1749" s="1">
        <v>0.3</v>
      </c>
      <c r="BV1749" s="5" t="str">
        <f>IFERROR($BF1749/($AL1749+$R1749), "No Votes")</f>
        <v>No Votes</v>
      </c>
      <c r="BW1749" s="5">
        <f>IFERROR($BA1749/($AG1749+$M1749), "No Votes")</f>
        <v>5.7894736842105263E-2</v>
      </c>
      <c r="BY1749" s="5" t="s">
        <v>2096</v>
      </c>
      <c r="BZ1749" s="5" t="s">
        <v>2088</v>
      </c>
      <c r="CA1749" s="28" t="str">
        <f>IF(Table1[[#This Row],[Party]]="Labour","Conservative","Labour")</f>
        <v>Labour</v>
      </c>
      <c r="CB1749" s="28" cm="1">
        <f t="array" ref="CB17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11</v>
      </c>
      <c r="CC1749" s="28" cm="1">
        <f t="array" ref="CC17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179</v>
      </c>
      <c r="CD1749" s="28">
        <f>IF(TRIM(Table1[[#This Row],[Party]])="Labour",Table1[[#This Row],[Conservative_Aye]],Table1[[#This Row],[Labour_Aye]])</f>
        <v>0</v>
      </c>
      <c r="CE1749" s="28">
        <f>IF(TRIM(Table1[[#This Row],[Party]])="Labour",Table1[[#This Row],[Conservative_No]],Table1[[#This Row],[Labour_No]])</f>
        <v>0</v>
      </c>
      <c r="CF1749" s="36">
        <f>IF(Table1[[#This Row],[Gov_Aye]]+Table1[[#This Row],[Gov_No]]=0,"",Table1[[#This Row],[Gov_Aye]]/(Table1[[#This Row],[Gov_Aye]]+Table1[[#This Row],[Gov_No]]))</f>
        <v>5.7894736842105263E-2</v>
      </c>
      <c r="CG1749" s="36" t="str">
        <f>IF(Table1[[#This Row],[Opp_Aye]]+Table1[[#This Row],[Opp_No]]=0,"",Table1[[#This Row],[Opp_Aye]]/(Table1[[#This Row],[Opp_Aye]]+Table1[[#This Row],[Opp_No]]))</f>
        <v/>
      </c>
      <c r="CH1749" s="36" t="str">
        <f>IF(OR(Table1[[#This Row],[Gov_Share]]="",Table1[[#This Row],[Opp_Share]]=""),"",ABS(Table1[[#This Row],[Gov_Share]]-Table1[[#This Row],[Opp_Share]]))</f>
        <v/>
      </c>
      <c r="CI1749" s="36">
        <f>IF(Table1[[#This Row],[Gov_Aye]]+Table1[[#This Row],[Gov_No]]=0,"",ABS(Table1[[#This Row],[Gov_Aye]]-Table1[[#This Row],[Gov_No]])/(Table1[[#This Row],[Gov_Aye]]+Table1[[#This Row],[Gov_No]]))</f>
        <v>0.88421052631578945</v>
      </c>
      <c r="CJ1749" s="36" t="str">
        <f>IF(Table1[[#This Row],[Opp_Aye]]+Table1[[#This Row],[Opp_No]]=0,"",ABS(Table1[[#This Row],[Opp_Aye]]-Table1[[#This Row],[Opp_No]])/(Table1[[#This Row],[Opp_Aye]]+Table1[[#This Row],[Opp_No]]))</f>
        <v/>
      </c>
      <c r="CK17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5.7894736842105263E-2</v>
      </c>
    </row>
    <row r="1750" spans="1:89" ht="29.5" x14ac:dyDescent="0.75">
      <c r="A1750" s="2">
        <v>1869</v>
      </c>
      <c r="B1750" s="15">
        <v>45609</v>
      </c>
      <c r="C1750" s="16">
        <v>0</v>
      </c>
      <c r="D1750" s="2">
        <v>43</v>
      </c>
      <c r="E1750" s="19" t="s">
        <v>1485</v>
      </c>
      <c r="F1750" s="2"/>
      <c r="G1750" s="2"/>
      <c r="H1750" s="2">
        <v>412</v>
      </c>
      <c r="I1750" s="2">
        <v>16</v>
      </c>
      <c r="J1750" s="2">
        <v>0</v>
      </c>
      <c r="K1750" s="2">
        <v>0</v>
      </c>
      <c r="L1750" s="2">
        <v>0</v>
      </c>
      <c r="M1750" s="3">
        <v>4</v>
      </c>
      <c r="N1750" s="2">
        <v>0</v>
      </c>
      <c r="O1750" s="2">
        <v>0</v>
      </c>
      <c r="P1750" s="2">
        <v>3</v>
      </c>
      <c r="Q1750" s="2">
        <v>4</v>
      </c>
      <c r="R1750" s="4">
        <v>338</v>
      </c>
      <c r="S1750" s="2">
        <v>57</v>
      </c>
      <c r="T1750" s="2">
        <v>0</v>
      </c>
      <c r="U1750" s="2">
        <v>0</v>
      </c>
      <c r="V1750" s="2">
        <v>5</v>
      </c>
      <c r="W1750" s="2">
        <v>1</v>
      </c>
      <c r="X1750" s="2">
        <v>0</v>
      </c>
      <c r="Y1750" s="2">
        <v>0</v>
      </c>
      <c r="Z1750" s="2">
        <v>0</v>
      </c>
      <c r="AA1750" s="2">
        <v>0</v>
      </c>
      <c r="AB1750" s="2">
        <v>0</v>
      </c>
      <c r="AC1750" s="2">
        <v>0</v>
      </c>
      <c r="AD1750" s="2">
        <v>0</v>
      </c>
      <c r="AE1750" s="2">
        <v>0</v>
      </c>
      <c r="AF1750" s="2">
        <v>0</v>
      </c>
      <c r="AG1750" s="3">
        <v>3</v>
      </c>
      <c r="AH1750" s="2">
        <v>4</v>
      </c>
      <c r="AI1750" s="2">
        <v>0</v>
      </c>
      <c r="AJ1750" s="2">
        <v>0</v>
      </c>
      <c r="AK1750" s="2">
        <v>1</v>
      </c>
      <c r="AL1750" s="4">
        <v>1</v>
      </c>
      <c r="AM1750" s="2">
        <v>0</v>
      </c>
      <c r="AN1750" s="2">
        <v>0</v>
      </c>
      <c r="AO1750" s="2">
        <v>4</v>
      </c>
      <c r="AP1750" s="2">
        <v>1</v>
      </c>
      <c r="AQ1750" s="2">
        <v>0</v>
      </c>
      <c r="AR1750" s="2">
        <v>0</v>
      </c>
      <c r="AS1750" s="2">
        <v>0</v>
      </c>
      <c r="AT1750" s="2">
        <v>1</v>
      </c>
      <c r="AU1750" s="2">
        <v>0</v>
      </c>
      <c r="AV1750" s="2">
        <v>1</v>
      </c>
      <c r="AW1750" s="2">
        <v>0</v>
      </c>
      <c r="AX1750" s="2">
        <v>0</v>
      </c>
      <c r="AY1750" s="2">
        <v>0</v>
      </c>
      <c r="AZ1750" s="2">
        <v>0</v>
      </c>
      <c r="BA1750" s="2">
        <v>3</v>
      </c>
      <c r="BB1750" s="2">
        <v>0</v>
      </c>
      <c r="BC1750" s="2">
        <v>0</v>
      </c>
      <c r="BD1750" s="2">
        <v>0</v>
      </c>
      <c r="BE1750" s="2">
        <v>1</v>
      </c>
      <c r="BF1750" s="2">
        <v>1</v>
      </c>
      <c r="BG1750" s="2">
        <v>0</v>
      </c>
      <c r="BH1750" s="2">
        <v>0</v>
      </c>
      <c r="BI1750" s="2">
        <v>0</v>
      </c>
      <c r="BJ1750" s="2">
        <v>1</v>
      </c>
      <c r="BK1750" s="2">
        <v>0</v>
      </c>
      <c r="BL1750" s="2">
        <v>0</v>
      </c>
      <c r="BM1750" s="2">
        <v>0</v>
      </c>
      <c r="BN1750" s="2">
        <v>0</v>
      </c>
      <c r="BO1750" s="2">
        <v>0</v>
      </c>
      <c r="BP1750" s="2">
        <v>0</v>
      </c>
      <c r="BQ1750" s="2">
        <v>0</v>
      </c>
      <c r="BR1750" s="2">
        <v>6</v>
      </c>
      <c r="BS1750" s="2">
        <v>428</v>
      </c>
      <c r="BT1750" s="2">
        <v>1.4018691999999999E-2</v>
      </c>
      <c r="BU1750" s="5">
        <v>0.66</v>
      </c>
      <c r="BV1750" s="5">
        <f>IFERROR($BF1750/($AL1750+$R1750), "No Votes")</f>
        <v>2.9498525073746312E-3</v>
      </c>
      <c r="BW1750" s="5">
        <f>IFERROR($BA1750/($AG1750+$M1750), "No Votes")</f>
        <v>0.42857142857142855</v>
      </c>
      <c r="BX1750" t="s">
        <v>2157</v>
      </c>
      <c r="BY1750" s="5" t="s">
        <v>2098</v>
      </c>
      <c r="BZ1750" s="5" t="s">
        <v>2099</v>
      </c>
      <c r="CA1750" s="28" t="str">
        <f>IF(Table1[[#This Row],[Party]]="Labour","Conservative","Labour")</f>
        <v>Conservative</v>
      </c>
      <c r="CB1750" s="28" cm="1">
        <f t="array" ref="CB17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338</v>
      </c>
      <c r="CC1750" s="28" cm="1">
        <f t="array" ref="CC17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750" s="28">
        <f>IF(TRIM(Table1[[#This Row],[Party]])="Labour",Table1[[#This Row],[Conservative_Aye]],Table1[[#This Row],[Labour_Aye]])</f>
        <v>4</v>
      </c>
      <c r="CE1750" s="28">
        <f>IF(TRIM(Table1[[#This Row],[Party]])="Labour",Table1[[#This Row],[Conservative_No]],Table1[[#This Row],[Labour_No]])</f>
        <v>3</v>
      </c>
      <c r="CF1750" s="36">
        <f>IF(Table1[[#This Row],[Gov_Aye]]+Table1[[#This Row],[Gov_No]]=0,"",Table1[[#This Row],[Gov_Aye]]/(Table1[[#This Row],[Gov_Aye]]+Table1[[#This Row],[Gov_No]]))</f>
        <v>0.99705014749262533</v>
      </c>
      <c r="CG1750" s="36">
        <f>IF(Table1[[#This Row],[Opp_Aye]]+Table1[[#This Row],[Opp_No]]=0,"",Table1[[#This Row],[Opp_Aye]]/(Table1[[#This Row],[Opp_Aye]]+Table1[[#This Row],[Opp_No]]))</f>
        <v>0.5714285714285714</v>
      </c>
      <c r="CH1750" s="36">
        <f>IF(OR(Table1[[#This Row],[Gov_Share]]="",Table1[[#This Row],[Opp_Share]]=""),"",ABS(Table1[[#This Row],[Gov_Share]]-Table1[[#This Row],[Opp_Share]]))</f>
        <v>0.42562157606405393</v>
      </c>
      <c r="CI1750" s="36">
        <f>IF(Table1[[#This Row],[Gov_Aye]]+Table1[[#This Row],[Gov_No]]=0,"",ABS(Table1[[#This Row],[Gov_Aye]]-Table1[[#This Row],[Gov_No]])/(Table1[[#This Row],[Gov_Aye]]+Table1[[#This Row],[Gov_No]]))</f>
        <v>0.99410029498525077</v>
      </c>
      <c r="CJ1750" s="36">
        <f>IF(Table1[[#This Row],[Opp_Aye]]+Table1[[#This Row],[Opp_No]]=0,"",ABS(Table1[[#This Row],[Opp_Aye]]-Table1[[#This Row],[Opp_No]])/(Table1[[#This Row],[Opp_Aye]]+Table1[[#This Row],[Opp_No]]))</f>
        <v>0.14285714285714285</v>
      </c>
      <c r="CK17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5.6030776193709025E-2</v>
      </c>
    </row>
    <row r="1751" spans="1:89" ht="29.5" x14ac:dyDescent="0.75">
      <c r="A1751">
        <v>796</v>
      </c>
      <c r="B1751" s="17">
        <v>43990</v>
      </c>
      <c r="C1751" s="18">
        <v>0.91666666666666663</v>
      </c>
      <c r="D1751">
        <v>54</v>
      </c>
      <c r="E1751" s="20" t="s">
        <v>1814</v>
      </c>
      <c r="H1751">
        <v>231</v>
      </c>
      <c r="I1751">
        <v>16</v>
      </c>
      <c r="J1751">
        <v>0</v>
      </c>
      <c r="K1751">
        <v>0</v>
      </c>
      <c r="L1751">
        <v>0</v>
      </c>
      <c r="M1751" s="3">
        <v>207</v>
      </c>
      <c r="N1751">
        <v>0</v>
      </c>
      <c r="O1751">
        <v>0</v>
      </c>
      <c r="P1751">
        <v>0</v>
      </c>
      <c r="Q1751">
        <v>0</v>
      </c>
      <c r="R1751" s="4">
        <v>22</v>
      </c>
      <c r="S1751">
        <v>3</v>
      </c>
      <c r="T1751">
        <v>0</v>
      </c>
      <c r="U1751">
        <v>0</v>
      </c>
      <c r="V1751">
        <v>0</v>
      </c>
      <c r="W1751">
        <v>0</v>
      </c>
      <c r="X1751">
        <v>0</v>
      </c>
      <c r="Y1751">
        <v>0</v>
      </c>
      <c r="Z1751">
        <v>0</v>
      </c>
      <c r="AA1751">
        <v>0</v>
      </c>
      <c r="AB1751">
        <v>0</v>
      </c>
      <c r="AC1751">
        <v>0</v>
      </c>
      <c r="AD1751">
        <v>0</v>
      </c>
      <c r="AE1751">
        <v>0</v>
      </c>
      <c r="AF1751">
        <v>0</v>
      </c>
      <c r="AG1751" s="3">
        <v>12</v>
      </c>
      <c r="AH1751">
        <v>4</v>
      </c>
      <c r="AI1751">
        <v>0</v>
      </c>
      <c r="AJ1751">
        <v>0</v>
      </c>
      <c r="AK1751">
        <v>0</v>
      </c>
      <c r="AL1751" s="4">
        <v>0</v>
      </c>
      <c r="AM1751">
        <v>0</v>
      </c>
      <c r="AN1751">
        <v>0</v>
      </c>
      <c r="AO1751">
        <v>0</v>
      </c>
      <c r="AP1751">
        <v>0</v>
      </c>
      <c r="AQ1751">
        <v>0</v>
      </c>
      <c r="AR1751">
        <v>0</v>
      </c>
      <c r="AS1751">
        <v>0</v>
      </c>
      <c r="AT1751">
        <v>0</v>
      </c>
      <c r="AU1751">
        <v>0</v>
      </c>
      <c r="AV1751">
        <v>0</v>
      </c>
      <c r="AW1751">
        <v>0</v>
      </c>
      <c r="AX1751">
        <v>0</v>
      </c>
      <c r="AY1751">
        <v>0</v>
      </c>
      <c r="AZ1751">
        <v>0</v>
      </c>
      <c r="BA1751">
        <v>12</v>
      </c>
      <c r="BB1751">
        <v>0</v>
      </c>
      <c r="BC1751">
        <v>0</v>
      </c>
      <c r="BD1751">
        <v>0</v>
      </c>
      <c r="BE1751">
        <v>0</v>
      </c>
      <c r="BF1751">
        <v>0</v>
      </c>
      <c r="BG1751">
        <v>0</v>
      </c>
      <c r="BH1751">
        <v>0</v>
      </c>
      <c r="BI1751">
        <v>0</v>
      </c>
      <c r="BJ1751">
        <v>0</v>
      </c>
      <c r="BK1751">
        <v>0</v>
      </c>
      <c r="BL1751">
        <v>0</v>
      </c>
      <c r="BM1751">
        <v>0</v>
      </c>
      <c r="BN1751">
        <v>0</v>
      </c>
      <c r="BO1751">
        <v>0</v>
      </c>
      <c r="BP1751">
        <v>0</v>
      </c>
      <c r="BQ1751">
        <v>0</v>
      </c>
      <c r="BR1751">
        <v>12</v>
      </c>
      <c r="BS1751">
        <v>248</v>
      </c>
      <c r="BT1751">
        <v>4.8387096999999997E-2</v>
      </c>
      <c r="BU1751" s="1">
        <v>0.38</v>
      </c>
      <c r="BV1751" s="5">
        <f>IFERROR($BF1751/($AL1751+$R1751), "No Votes")</f>
        <v>0</v>
      </c>
      <c r="BW1751" s="5">
        <f>IFERROR($BA1751/($AG1751+$M1751), "No Votes")</f>
        <v>5.4794520547945202E-2</v>
      </c>
      <c r="BX1751" t="s">
        <v>2157</v>
      </c>
      <c r="BY1751" s="5" t="s">
        <v>2093</v>
      </c>
      <c r="BZ1751" s="5" t="s">
        <v>2088</v>
      </c>
      <c r="CA1751" s="28" t="str">
        <f>IF(Table1[[#This Row],[Party]]="Labour","Conservative","Labour")</f>
        <v>Labour</v>
      </c>
      <c r="CB1751" s="28" cm="1">
        <f t="array" ref="CB17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207</v>
      </c>
      <c r="CC1751" s="28" cm="1">
        <f t="array" ref="CC17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12</v>
      </c>
      <c r="CD1751" s="28">
        <f>IF(TRIM(Table1[[#This Row],[Party]])="Labour",Table1[[#This Row],[Conservative_Aye]],Table1[[#This Row],[Labour_Aye]])</f>
        <v>22</v>
      </c>
      <c r="CE1751" s="28">
        <f>IF(TRIM(Table1[[#This Row],[Party]])="Labour",Table1[[#This Row],[Conservative_No]],Table1[[#This Row],[Labour_No]])</f>
        <v>0</v>
      </c>
      <c r="CF1751" s="36">
        <f>IF(Table1[[#This Row],[Gov_Aye]]+Table1[[#This Row],[Gov_No]]=0,"",Table1[[#This Row],[Gov_Aye]]/(Table1[[#This Row],[Gov_Aye]]+Table1[[#This Row],[Gov_No]]))</f>
        <v>0.9452054794520548</v>
      </c>
      <c r="CG1751" s="36">
        <f>IF(Table1[[#This Row],[Opp_Aye]]+Table1[[#This Row],[Opp_No]]=0,"",Table1[[#This Row],[Opp_Aye]]/(Table1[[#This Row],[Opp_Aye]]+Table1[[#This Row],[Opp_No]]))</f>
        <v>1</v>
      </c>
      <c r="CH1751" s="36">
        <f>IF(OR(Table1[[#This Row],[Gov_Share]]="",Table1[[#This Row],[Opp_Share]]=""),"",ABS(Table1[[#This Row],[Gov_Share]]-Table1[[#This Row],[Opp_Share]]))</f>
        <v>5.4794520547945202E-2</v>
      </c>
      <c r="CI1751" s="36">
        <f>IF(Table1[[#This Row],[Gov_Aye]]+Table1[[#This Row],[Gov_No]]=0,"",ABS(Table1[[#This Row],[Gov_Aye]]-Table1[[#This Row],[Gov_No]])/(Table1[[#This Row],[Gov_Aye]]+Table1[[#This Row],[Gov_No]]))</f>
        <v>0.8904109589041096</v>
      </c>
      <c r="CJ1751" s="36">
        <f>IF(Table1[[#This Row],[Opp_Aye]]+Table1[[#This Row],[Opp_No]]=0,"",ABS(Table1[[#This Row],[Opp_Aye]]-Table1[[#This Row],[Opp_No]])/(Table1[[#This Row],[Opp_Aye]]+Table1[[#This Row],[Opp_No]]))</f>
        <v>1</v>
      </c>
      <c r="CK17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5.4141851651326477E-2</v>
      </c>
    </row>
    <row r="1752" spans="1:89" x14ac:dyDescent="0.75">
      <c r="A1752" s="2">
        <v>1445</v>
      </c>
      <c r="B1752" s="15">
        <v>44942</v>
      </c>
      <c r="C1752" s="16">
        <v>0.91527777777777775</v>
      </c>
      <c r="D1752" s="2">
        <v>139</v>
      </c>
      <c r="E1752" s="19" t="s">
        <v>148</v>
      </c>
      <c r="F1752" s="2"/>
      <c r="G1752" s="2"/>
      <c r="H1752" s="2">
        <v>49</v>
      </c>
      <c r="I1752" s="2">
        <v>482</v>
      </c>
      <c r="J1752" s="2">
        <v>1</v>
      </c>
      <c r="K1752" s="2">
        <v>0</v>
      </c>
      <c r="L1752" s="2">
        <v>0</v>
      </c>
      <c r="M1752" s="3">
        <v>17</v>
      </c>
      <c r="N1752" s="2">
        <v>0</v>
      </c>
      <c r="O1752" s="2">
        <v>0</v>
      </c>
      <c r="P1752" s="2">
        <v>0</v>
      </c>
      <c r="Q1752" s="2">
        <v>1</v>
      </c>
      <c r="R1752" s="4">
        <v>0</v>
      </c>
      <c r="S1752" s="2">
        <v>0</v>
      </c>
      <c r="T1752" s="2">
        <v>2</v>
      </c>
      <c r="U1752" s="2">
        <v>0</v>
      </c>
      <c r="V1752" s="2">
        <v>41</v>
      </c>
      <c r="W1752" s="2">
        <v>2</v>
      </c>
      <c r="X1752" s="2">
        <v>0</v>
      </c>
      <c r="Y1752" s="2">
        <v>0</v>
      </c>
      <c r="Z1752" s="2">
        <v>0</v>
      </c>
      <c r="AA1752" s="2">
        <v>0</v>
      </c>
      <c r="AB1752" s="2">
        <v>0</v>
      </c>
      <c r="AC1752" s="2">
        <v>0</v>
      </c>
      <c r="AD1752" s="2">
        <v>0</v>
      </c>
      <c r="AE1752" s="2">
        <v>0</v>
      </c>
      <c r="AF1752" s="2">
        <v>0</v>
      </c>
      <c r="AG1752" s="3">
        <v>299</v>
      </c>
      <c r="AH1752" s="2">
        <v>2</v>
      </c>
      <c r="AI1752" s="2">
        <v>0</v>
      </c>
      <c r="AJ1752" s="2">
        <v>1</v>
      </c>
      <c r="AK1752" s="2">
        <v>7</v>
      </c>
      <c r="AL1752" s="4">
        <v>171</v>
      </c>
      <c r="AM1752" s="2">
        <v>0</v>
      </c>
      <c r="AN1752" s="2">
        <v>0</v>
      </c>
      <c r="AO1752" s="2">
        <v>0</v>
      </c>
      <c r="AP1752" s="2">
        <v>0</v>
      </c>
      <c r="AQ1752" s="2">
        <v>0</v>
      </c>
      <c r="AR1752" s="2">
        <v>0</v>
      </c>
      <c r="AS1752" s="2">
        <v>0</v>
      </c>
      <c r="AT1752" s="2">
        <v>0</v>
      </c>
      <c r="AU1752" s="2">
        <v>0</v>
      </c>
      <c r="AV1752" s="2">
        <v>0</v>
      </c>
      <c r="AW1752" s="2">
        <v>0</v>
      </c>
      <c r="AX1752" s="2">
        <v>0</v>
      </c>
      <c r="AY1752" s="2">
        <v>0</v>
      </c>
      <c r="AZ1752" s="2">
        <v>0</v>
      </c>
      <c r="BA1752" s="44">
        <v>17</v>
      </c>
      <c r="BB1752" s="2">
        <v>0</v>
      </c>
      <c r="BC1752" s="2">
        <v>0</v>
      </c>
      <c r="BD1752" s="2">
        <v>0</v>
      </c>
      <c r="BE1752" s="2">
        <v>1</v>
      </c>
      <c r="BF1752" s="45">
        <v>0</v>
      </c>
      <c r="BG1752" s="2">
        <v>0</v>
      </c>
      <c r="BH1752" s="2">
        <v>0</v>
      </c>
      <c r="BI1752" s="2">
        <v>0</v>
      </c>
      <c r="BJ1752" s="2">
        <v>0</v>
      </c>
      <c r="BK1752" s="2">
        <v>0</v>
      </c>
      <c r="BL1752" s="2">
        <v>0</v>
      </c>
      <c r="BM1752" s="2">
        <v>0</v>
      </c>
      <c r="BN1752" s="2">
        <v>0</v>
      </c>
      <c r="BO1752" s="2">
        <v>0</v>
      </c>
      <c r="BP1752" s="2">
        <v>0</v>
      </c>
      <c r="BQ1752" s="2">
        <v>0</v>
      </c>
      <c r="BR1752" s="2">
        <v>18</v>
      </c>
      <c r="BS1752" s="2">
        <v>544</v>
      </c>
      <c r="BT1752" s="2">
        <v>0.03</v>
      </c>
      <c r="BU1752" s="5">
        <v>0.84</v>
      </c>
      <c r="BV1752" s="5">
        <f>IFERROR($BF1752/($AL1752+$R1752), "No Votes")</f>
        <v>0</v>
      </c>
      <c r="BW1752" s="5">
        <f>IFERROR($BA1752/($AG1752+$M1752), "No Votes")</f>
        <v>5.3797468354430382E-2</v>
      </c>
      <c r="BX1752" t="s">
        <v>2157</v>
      </c>
      <c r="BY1752" s="5" t="s">
        <v>2096</v>
      </c>
      <c r="BZ1752" s="5" t="s">
        <v>2088</v>
      </c>
      <c r="CA1752" s="28" t="str">
        <f>IF(Table1[[#This Row],[Party]]="Labour","Conservative","Labour")</f>
        <v>Labour</v>
      </c>
      <c r="CB1752" s="28" cm="1">
        <f t="array" ref="CB17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17</v>
      </c>
      <c r="CC1752" s="28" cm="1">
        <f t="array" ref="CC17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1752" s="28">
        <f>IF(TRIM(Table1[[#This Row],[Party]])="Labour",Table1[[#This Row],[Conservative_Aye]],Table1[[#This Row],[Labour_Aye]])</f>
        <v>0</v>
      </c>
      <c r="CE1752" s="28">
        <f>IF(TRIM(Table1[[#This Row],[Party]])="Labour",Table1[[#This Row],[Conservative_No]],Table1[[#This Row],[Labour_No]])</f>
        <v>171</v>
      </c>
      <c r="CF1752" s="36">
        <f>IF(Table1[[#This Row],[Gov_Aye]]+Table1[[#This Row],[Gov_No]]=0,"",Table1[[#This Row],[Gov_Aye]]/(Table1[[#This Row],[Gov_Aye]]+Table1[[#This Row],[Gov_No]]))</f>
        <v>5.3797468354430382E-2</v>
      </c>
      <c r="CG1752" s="36">
        <f>IF(Table1[[#This Row],[Opp_Aye]]+Table1[[#This Row],[Opp_No]]=0,"",Table1[[#This Row],[Opp_Aye]]/(Table1[[#This Row],[Opp_Aye]]+Table1[[#This Row],[Opp_No]]))</f>
        <v>0</v>
      </c>
      <c r="CH1752" s="36">
        <f>IF(OR(Table1[[#This Row],[Gov_Share]]="",Table1[[#This Row],[Opp_Share]]=""),"",ABS(Table1[[#This Row],[Gov_Share]]-Table1[[#This Row],[Opp_Share]]))</f>
        <v>5.3797468354430382E-2</v>
      </c>
      <c r="CI1752" s="36">
        <f>IF(Table1[[#This Row],[Gov_Aye]]+Table1[[#This Row],[Gov_No]]=0,"",ABS(Table1[[#This Row],[Gov_Aye]]-Table1[[#This Row],[Gov_No]])/(Table1[[#This Row],[Gov_Aye]]+Table1[[#This Row],[Gov_No]]))</f>
        <v>0.89240506329113922</v>
      </c>
      <c r="CJ1752" s="36">
        <f>IF(Table1[[#This Row],[Opp_Aye]]+Table1[[#This Row],[Opp_No]]=0,"",ABS(Table1[[#This Row],[Opp_Aye]]-Table1[[#This Row],[Opp_No]])/(Table1[[#This Row],[Opp_Aye]]+Table1[[#This Row],[Opp_No]]))</f>
        <v>1</v>
      </c>
      <c r="CK17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5.3797468354430382E-2</v>
      </c>
    </row>
    <row r="1753" spans="1:89" ht="44.25" x14ac:dyDescent="0.75">
      <c r="A1753">
        <v>180</v>
      </c>
      <c r="B1753" s="17">
        <v>42720</v>
      </c>
      <c r="C1753" s="18">
        <v>0.55277777777777781</v>
      </c>
      <c r="D1753">
        <v>113</v>
      </c>
      <c r="E1753" s="20" t="s">
        <v>1859</v>
      </c>
      <c r="H1753">
        <v>133</v>
      </c>
      <c r="I1753">
        <v>2</v>
      </c>
      <c r="J1753">
        <v>0</v>
      </c>
      <c r="K1753">
        <v>0</v>
      </c>
      <c r="L1753">
        <v>0</v>
      </c>
      <c r="M1753" s="3">
        <v>36</v>
      </c>
      <c r="N1753">
        <v>0</v>
      </c>
      <c r="O1753">
        <v>0</v>
      </c>
      <c r="P1753">
        <v>0</v>
      </c>
      <c r="Q1753">
        <v>2</v>
      </c>
      <c r="R1753" s="4">
        <v>48</v>
      </c>
      <c r="S1753">
        <v>1</v>
      </c>
      <c r="T1753">
        <v>1</v>
      </c>
      <c r="U1753">
        <v>0</v>
      </c>
      <c r="V1753">
        <v>42</v>
      </c>
      <c r="W1753">
        <v>3</v>
      </c>
      <c r="X1753">
        <v>0</v>
      </c>
      <c r="Y1753">
        <v>0</v>
      </c>
      <c r="Z1753">
        <v>0</v>
      </c>
      <c r="AA1753">
        <v>0</v>
      </c>
      <c r="AB1753">
        <v>0</v>
      </c>
      <c r="AC1753">
        <v>0</v>
      </c>
      <c r="AD1753">
        <v>0</v>
      </c>
      <c r="AE1753">
        <v>0</v>
      </c>
      <c r="AF1753">
        <v>0</v>
      </c>
      <c r="AG1753" s="3">
        <v>2</v>
      </c>
      <c r="AH1753">
        <v>0</v>
      </c>
      <c r="AI1753">
        <v>0</v>
      </c>
      <c r="AJ1753">
        <v>0</v>
      </c>
      <c r="AK1753">
        <v>0</v>
      </c>
      <c r="AL1753" s="4">
        <v>0</v>
      </c>
      <c r="AM1753">
        <v>0</v>
      </c>
      <c r="AN1753">
        <v>0</v>
      </c>
      <c r="AO1753">
        <v>0</v>
      </c>
      <c r="AP1753">
        <v>0</v>
      </c>
      <c r="AQ1753">
        <v>0</v>
      </c>
      <c r="AR1753">
        <v>0</v>
      </c>
      <c r="AS1753">
        <v>0</v>
      </c>
      <c r="AT1753">
        <v>0</v>
      </c>
      <c r="AU1753">
        <v>0</v>
      </c>
      <c r="AV1753">
        <v>0</v>
      </c>
      <c r="AW1753">
        <v>0</v>
      </c>
      <c r="AX1753">
        <v>0</v>
      </c>
      <c r="AY1753">
        <v>0</v>
      </c>
      <c r="AZ1753">
        <v>0</v>
      </c>
      <c r="BA1753">
        <v>2</v>
      </c>
      <c r="BB1753">
        <v>0</v>
      </c>
      <c r="BC1753">
        <v>0</v>
      </c>
      <c r="BD1753">
        <v>0</v>
      </c>
      <c r="BE1753">
        <v>0</v>
      </c>
      <c r="BF1753">
        <v>0</v>
      </c>
      <c r="BG1753">
        <v>0</v>
      </c>
      <c r="BH1753">
        <v>0</v>
      </c>
      <c r="BI1753">
        <v>0</v>
      </c>
      <c r="BJ1753">
        <v>0</v>
      </c>
      <c r="BK1753">
        <v>0</v>
      </c>
      <c r="BL1753">
        <v>0</v>
      </c>
      <c r="BM1753">
        <v>0</v>
      </c>
      <c r="BN1753">
        <v>0</v>
      </c>
      <c r="BO1753">
        <v>0</v>
      </c>
      <c r="BP1753">
        <v>0</v>
      </c>
      <c r="BQ1753">
        <v>0</v>
      </c>
      <c r="BR1753">
        <v>2</v>
      </c>
      <c r="BS1753">
        <v>135</v>
      </c>
      <c r="BT1753">
        <v>1.4814815E-2</v>
      </c>
      <c r="BU1753" s="1">
        <v>0.21</v>
      </c>
      <c r="BV1753" s="5">
        <f>IFERROR($BF1753/($AL1753+$R1753), "No Votes")</f>
        <v>0</v>
      </c>
      <c r="BW1753" s="5">
        <f>IFERROR($BA1753/($AG1753+$M1753), "No Votes")</f>
        <v>5.2631578947368418E-2</v>
      </c>
      <c r="BX1753" t="s">
        <v>2157</v>
      </c>
      <c r="BY1753" s="5" t="s">
        <v>2086</v>
      </c>
      <c r="BZ1753" s="5" t="s">
        <v>2088</v>
      </c>
      <c r="CA1753" s="28" t="str">
        <f>IF(Table1[[#This Row],[Party]]="Labour","Conservative","Labour")</f>
        <v>Labour</v>
      </c>
      <c r="CB1753" s="28" cm="1">
        <f t="array" ref="CB17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36</v>
      </c>
      <c r="CC1753" s="28" cm="1">
        <f t="array" ref="CC17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53" s="28">
        <f>IF(TRIM(Table1[[#This Row],[Party]])="Labour",Table1[[#This Row],[Conservative_Aye]],Table1[[#This Row],[Labour_Aye]])</f>
        <v>48</v>
      </c>
      <c r="CE1753" s="28">
        <f>IF(TRIM(Table1[[#This Row],[Party]])="Labour",Table1[[#This Row],[Conservative_No]],Table1[[#This Row],[Labour_No]])</f>
        <v>0</v>
      </c>
      <c r="CF1753" s="36">
        <f>IF(Table1[[#This Row],[Gov_Aye]]+Table1[[#This Row],[Gov_No]]=0,"",Table1[[#This Row],[Gov_Aye]]/(Table1[[#This Row],[Gov_Aye]]+Table1[[#This Row],[Gov_No]]))</f>
        <v>0.94736842105263153</v>
      </c>
      <c r="CG1753" s="36">
        <f>IF(Table1[[#This Row],[Opp_Aye]]+Table1[[#This Row],[Opp_No]]=0,"",Table1[[#This Row],[Opp_Aye]]/(Table1[[#This Row],[Opp_Aye]]+Table1[[#This Row],[Opp_No]]))</f>
        <v>1</v>
      </c>
      <c r="CH1753" s="36">
        <f>IF(OR(Table1[[#This Row],[Gov_Share]]="",Table1[[#This Row],[Opp_Share]]=""),"",ABS(Table1[[#This Row],[Gov_Share]]-Table1[[#This Row],[Opp_Share]]))</f>
        <v>5.2631578947368474E-2</v>
      </c>
      <c r="CI1753" s="36">
        <f>IF(Table1[[#This Row],[Gov_Aye]]+Table1[[#This Row],[Gov_No]]=0,"",ABS(Table1[[#This Row],[Gov_Aye]]-Table1[[#This Row],[Gov_No]])/(Table1[[#This Row],[Gov_Aye]]+Table1[[#This Row],[Gov_No]]))</f>
        <v>0.89473684210526316</v>
      </c>
      <c r="CJ1753" s="36">
        <f>IF(Table1[[#This Row],[Opp_Aye]]+Table1[[#This Row],[Opp_No]]=0,"",ABS(Table1[[#This Row],[Opp_Aye]]-Table1[[#This Row],[Opp_No]])/(Table1[[#This Row],[Opp_Aye]]+Table1[[#This Row],[Opp_No]]))</f>
        <v>1</v>
      </c>
      <c r="CK17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5.1308900523560262E-2</v>
      </c>
    </row>
    <row r="1754" spans="1:89" x14ac:dyDescent="0.75">
      <c r="A1754" s="2">
        <v>1566</v>
      </c>
      <c r="B1754" s="15">
        <v>45096</v>
      </c>
      <c r="C1754" s="16">
        <v>0.8930555555555556</v>
      </c>
      <c r="D1754" s="2">
        <v>258</v>
      </c>
      <c r="E1754" s="19" t="s">
        <v>1566</v>
      </c>
      <c r="F1754" s="2"/>
      <c r="G1754" s="2"/>
      <c r="H1754" s="2">
        <v>354</v>
      </c>
      <c r="I1754" s="2">
        <v>7</v>
      </c>
      <c r="J1754" s="2">
        <v>2</v>
      </c>
      <c r="K1754" s="2">
        <v>1</v>
      </c>
      <c r="L1754" s="2">
        <v>0</v>
      </c>
      <c r="M1754" s="3">
        <v>118</v>
      </c>
      <c r="N1754" s="2">
        <v>0</v>
      </c>
      <c r="O1754" s="2">
        <v>0</v>
      </c>
      <c r="P1754" s="2">
        <v>1</v>
      </c>
      <c r="Q1754" s="2">
        <v>6</v>
      </c>
      <c r="R1754" s="4">
        <v>173</v>
      </c>
      <c r="S1754" s="2">
        <v>14</v>
      </c>
      <c r="T1754" s="2">
        <v>3</v>
      </c>
      <c r="U1754" s="2">
        <v>0</v>
      </c>
      <c r="V1754" s="2">
        <v>33</v>
      </c>
      <c r="W1754" s="2">
        <v>1</v>
      </c>
      <c r="X1754" s="2">
        <v>0</v>
      </c>
      <c r="Y1754" s="2">
        <v>1</v>
      </c>
      <c r="Z1754" s="2">
        <v>0</v>
      </c>
      <c r="AA1754" s="2">
        <v>0</v>
      </c>
      <c r="AB1754" s="2">
        <v>0</v>
      </c>
      <c r="AC1754" s="2">
        <v>0</v>
      </c>
      <c r="AD1754" s="2">
        <v>0</v>
      </c>
      <c r="AE1754" s="2">
        <v>0</v>
      </c>
      <c r="AF1754" s="2">
        <v>0</v>
      </c>
      <c r="AG1754" s="3">
        <v>7</v>
      </c>
      <c r="AH1754" s="2">
        <v>0</v>
      </c>
      <c r="AI1754" s="2">
        <v>0</v>
      </c>
      <c r="AJ1754" s="2">
        <v>0</v>
      </c>
      <c r="AK1754" s="2">
        <v>0</v>
      </c>
      <c r="AL1754" s="4">
        <v>0</v>
      </c>
      <c r="AM1754" s="2">
        <v>0</v>
      </c>
      <c r="AN1754" s="2">
        <v>0</v>
      </c>
      <c r="AO1754" s="2">
        <v>0</v>
      </c>
      <c r="AP1754" s="2">
        <v>0</v>
      </c>
      <c r="AQ1754" s="2">
        <v>0</v>
      </c>
      <c r="AR1754" s="2">
        <v>0</v>
      </c>
      <c r="AS1754" s="2">
        <v>0</v>
      </c>
      <c r="AT1754" s="2">
        <v>0</v>
      </c>
      <c r="AU1754" s="2">
        <v>0</v>
      </c>
      <c r="AV1754" s="2">
        <v>0</v>
      </c>
      <c r="AW1754" s="2">
        <v>0</v>
      </c>
      <c r="AX1754" s="2">
        <v>0</v>
      </c>
      <c r="AY1754" s="2">
        <v>0</v>
      </c>
      <c r="AZ1754" s="2">
        <v>0</v>
      </c>
      <c r="BA1754" s="2">
        <v>7</v>
      </c>
      <c r="BB1754" s="2">
        <v>0</v>
      </c>
      <c r="BC1754" s="2">
        <v>0</v>
      </c>
      <c r="BD1754" s="2">
        <v>0</v>
      </c>
      <c r="BE1754" s="2">
        <v>0</v>
      </c>
      <c r="BF1754" s="2">
        <v>0</v>
      </c>
      <c r="BG1754" s="2">
        <v>0</v>
      </c>
      <c r="BH1754" s="2">
        <v>0</v>
      </c>
      <c r="BI1754" s="2">
        <v>0</v>
      </c>
      <c r="BJ1754" s="2">
        <v>0</v>
      </c>
      <c r="BK1754" s="2">
        <v>0</v>
      </c>
      <c r="BL1754" s="2">
        <v>0</v>
      </c>
      <c r="BM1754" s="2">
        <v>0</v>
      </c>
      <c r="BN1754" s="2">
        <v>0</v>
      </c>
      <c r="BO1754" s="2">
        <v>0</v>
      </c>
      <c r="BP1754" s="2">
        <v>0</v>
      </c>
      <c r="BQ1754" s="2">
        <v>0</v>
      </c>
      <c r="BR1754" s="2">
        <v>7</v>
      </c>
      <c r="BS1754" s="2">
        <v>360</v>
      </c>
      <c r="BT1754" s="2">
        <v>1.9444444000000002E-2</v>
      </c>
      <c r="BU1754" s="5">
        <v>0.55000000000000004</v>
      </c>
      <c r="BV1754" s="5">
        <f>IFERROR($BF1754/($AL1754+$R1754), "No Votes")</f>
        <v>0</v>
      </c>
      <c r="BW1754" s="5">
        <f>IFERROR($BA1754/($AG1754+$M1754), "No Votes")</f>
        <v>5.6000000000000001E-2</v>
      </c>
      <c r="BX1754" t="s">
        <v>2157</v>
      </c>
      <c r="BY1754" s="5" t="s">
        <v>2096</v>
      </c>
      <c r="BZ1754" s="5" t="s">
        <v>2088</v>
      </c>
      <c r="CA1754" s="28" t="str">
        <f>IF(Table1[[#This Row],[Party]]="Labour","Conservative","Labour")</f>
        <v>Labour</v>
      </c>
      <c r="CB1754" s="28" cm="1">
        <f t="array" ref="CB17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118</v>
      </c>
      <c r="CC1754" s="28" cm="1">
        <f t="array" ref="CC17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v>
      </c>
      <c r="CD1754" s="28">
        <f>IF(TRIM(Table1[[#This Row],[Party]])="Labour",Table1[[#This Row],[Conservative_Aye]],Table1[[#This Row],[Labour_Aye]])</f>
        <v>173</v>
      </c>
      <c r="CE1754" s="28">
        <f>IF(TRIM(Table1[[#This Row],[Party]])="Labour",Table1[[#This Row],[Conservative_No]],Table1[[#This Row],[Labour_No]])</f>
        <v>0</v>
      </c>
      <c r="CF1754" s="36">
        <f>IF(Table1[[#This Row],[Gov_Aye]]+Table1[[#This Row],[Gov_No]]=0,"",Table1[[#This Row],[Gov_Aye]]/(Table1[[#This Row],[Gov_Aye]]+Table1[[#This Row],[Gov_No]]))</f>
        <v>0.94399999999999995</v>
      </c>
      <c r="CG1754" s="36">
        <f>IF(Table1[[#This Row],[Opp_Aye]]+Table1[[#This Row],[Opp_No]]=0,"",Table1[[#This Row],[Opp_Aye]]/(Table1[[#This Row],[Opp_Aye]]+Table1[[#This Row],[Opp_No]]))</f>
        <v>1</v>
      </c>
      <c r="CH1754" s="36">
        <f>IF(OR(Table1[[#This Row],[Gov_Share]]="",Table1[[#This Row],[Opp_Share]]=""),"",ABS(Table1[[#This Row],[Gov_Share]]-Table1[[#This Row],[Opp_Share]]))</f>
        <v>5.600000000000005E-2</v>
      </c>
      <c r="CI1754" s="36">
        <f>IF(Table1[[#This Row],[Gov_Aye]]+Table1[[#This Row],[Gov_No]]=0,"",ABS(Table1[[#This Row],[Gov_Aye]]-Table1[[#This Row],[Gov_No]])/(Table1[[#This Row],[Gov_Aye]]+Table1[[#This Row],[Gov_No]]))</f>
        <v>0.88800000000000001</v>
      </c>
      <c r="CJ1754" s="36">
        <f>IF(Table1[[#This Row],[Opp_Aye]]+Table1[[#This Row],[Opp_No]]=0,"",ABS(Table1[[#This Row],[Opp_Aye]]-Table1[[#This Row],[Opp_No]])/(Table1[[#This Row],[Opp_Aye]]+Table1[[#This Row],[Opp_No]]))</f>
        <v>1</v>
      </c>
      <c r="CK17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5.0742334379966704E-2</v>
      </c>
    </row>
    <row r="1755" spans="1:89" ht="29.5" hidden="1" x14ac:dyDescent="0.75">
      <c r="A1755" s="2">
        <v>519</v>
      </c>
      <c r="B1755" s="15">
        <v>43397</v>
      </c>
      <c r="C1755" s="16">
        <v>0.72083333333333333</v>
      </c>
      <c r="D1755" s="2">
        <v>251</v>
      </c>
      <c r="E1755" s="19" t="s">
        <v>1592</v>
      </c>
      <c r="F1755" s="2"/>
      <c r="G1755" s="2"/>
      <c r="H1755" s="2">
        <v>344</v>
      </c>
      <c r="I1755" s="2">
        <v>26</v>
      </c>
      <c r="J1755" s="2">
        <v>0</v>
      </c>
      <c r="K1755" s="2">
        <v>0</v>
      </c>
      <c r="L1755" s="2">
        <v>0</v>
      </c>
      <c r="M1755" s="3">
        <v>195</v>
      </c>
      <c r="N1755" s="2">
        <v>0</v>
      </c>
      <c r="O1755" s="2">
        <v>0</v>
      </c>
      <c r="P1755" s="2">
        <v>1</v>
      </c>
      <c r="Q1755" s="2">
        <v>1</v>
      </c>
      <c r="R1755" s="4">
        <v>138</v>
      </c>
      <c r="S1755" s="2">
        <v>6</v>
      </c>
      <c r="T1755" s="2">
        <v>3</v>
      </c>
      <c r="U1755" s="2">
        <v>0</v>
      </c>
      <c r="V1755" s="2">
        <v>0</v>
      </c>
      <c r="W1755" s="2">
        <v>0</v>
      </c>
      <c r="X1755" s="2">
        <v>0</v>
      </c>
      <c r="Y1755" s="2">
        <v>0</v>
      </c>
      <c r="Z1755" s="2">
        <v>0</v>
      </c>
      <c r="AA1755" s="2">
        <v>0</v>
      </c>
      <c r="AB1755" s="2">
        <v>0</v>
      </c>
      <c r="AC1755" s="2">
        <v>0</v>
      </c>
      <c r="AD1755" s="2">
        <v>0</v>
      </c>
      <c r="AE1755" s="2">
        <v>0</v>
      </c>
      <c r="AF1755" s="2">
        <v>0</v>
      </c>
      <c r="AG1755" s="3">
        <v>15</v>
      </c>
      <c r="AH1755" s="2">
        <v>8</v>
      </c>
      <c r="AI1755" s="2">
        <v>0</v>
      </c>
      <c r="AJ1755" s="2">
        <v>0</v>
      </c>
      <c r="AK1755" s="2">
        <v>0</v>
      </c>
      <c r="AL1755" s="4">
        <v>3</v>
      </c>
      <c r="AM1755" s="2">
        <v>0</v>
      </c>
      <c r="AN1755" s="2">
        <v>0</v>
      </c>
      <c r="AO1755" s="2">
        <v>0</v>
      </c>
      <c r="AP1755" s="2">
        <v>0</v>
      </c>
      <c r="AQ1755" s="2">
        <v>0</v>
      </c>
      <c r="AR1755" s="2">
        <v>0</v>
      </c>
      <c r="AS1755" s="2">
        <v>0</v>
      </c>
      <c r="AT1755" s="2">
        <v>0</v>
      </c>
      <c r="AU1755" s="2">
        <v>0</v>
      </c>
      <c r="AV1755" s="2">
        <v>0</v>
      </c>
      <c r="AW1755" s="2">
        <v>0</v>
      </c>
      <c r="AX1755" s="2">
        <v>0</v>
      </c>
      <c r="AY1755" s="2">
        <v>0</v>
      </c>
      <c r="AZ1755" s="2">
        <v>0</v>
      </c>
      <c r="BA1755" s="2">
        <v>15</v>
      </c>
      <c r="BB1755" s="2">
        <v>0</v>
      </c>
      <c r="BC1755" s="2">
        <v>0</v>
      </c>
      <c r="BD1755" s="2">
        <v>0</v>
      </c>
      <c r="BE1755" s="2">
        <v>0</v>
      </c>
      <c r="BF1755" s="2">
        <v>3</v>
      </c>
      <c r="BG1755" s="2">
        <v>0</v>
      </c>
      <c r="BH1755" s="2">
        <v>0</v>
      </c>
      <c r="BI1755" s="2">
        <v>0</v>
      </c>
      <c r="BJ1755" s="2">
        <v>0</v>
      </c>
      <c r="BK1755" s="2">
        <v>0</v>
      </c>
      <c r="BL1755" s="2">
        <v>0</v>
      </c>
      <c r="BM1755" s="2">
        <v>0</v>
      </c>
      <c r="BN1755" s="2">
        <v>0</v>
      </c>
      <c r="BO1755" s="2">
        <v>0</v>
      </c>
      <c r="BP1755" s="2">
        <v>0</v>
      </c>
      <c r="BQ1755" s="2">
        <v>0</v>
      </c>
      <c r="BR1755" s="2">
        <v>18</v>
      </c>
      <c r="BS1755" s="2">
        <v>370</v>
      </c>
      <c r="BT1755" s="2">
        <v>4.8648649000000002E-2</v>
      </c>
      <c r="BU1755" s="5">
        <v>0.56999999999999995</v>
      </c>
      <c r="BV1755" s="5">
        <f>IFERROR($BF1755/($AL1755+$R1755), "No Votes")</f>
        <v>2.1276595744680851E-2</v>
      </c>
      <c r="BW1755" s="5">
        <f>IFERROR($BA1755/($AG1755+$M1755), "No Votes")</f>
        <v>7.1428571428571425E-2</v>
      </c>
      <c r="BX1755" s="2"/>
      <c r="BY1755" s="5" t="s">
        <v>2086</v>
      </c>
      <c r="BZ1755" s="5" t="s">
        <v>2088</v>
      </c>
      <c r="CA1755" s="28" t="str">
        <f>IF(Table1[[#This Row],[Party]]="Labour","Conservative","Labour")</f>
        <v>Labour</v>
      </c>
      <c r="CB1755" s="28" cm="1">
        <f t="array" ref="CB17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195</v>
      </c>
      <c r="CC1755" s="28" cm="1">
        <f t="array" ref="CC17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15</v>
      </c>
      <c r="CD1755" s="28">
        <f>IF(TRIM(Table1[[#This Row],[Party]])="Labour",Table1[[#This Row],[Conservative_Aye]],Table1[[#This Row],[Labour_Aye]])</f>
        <v>138</v>
      </c>
      <c r="CE1755" s="28">
        <f>IF(TRIM(Table1[[#This Row],[Party]])="Labour",Table1[[#This Row],[Conservative_No]],Table1[[#This Row],[Labour_No]])</f>
        <v>3</v>
      </c>
      <c r="CF1755" s="36">
        <f>IF(Table1[[#This Row],[Gov_Aye]]+Table1[[#This Row],[Gov_No]]=0,"",Table1[[#This Row],[Gov_Aye]]/(Table1[[#This Row],[Gov_Aye]]+Table1[[#This Row],[Gov_No]]))</f>
        <v>0.9285714285714286</v>
      </c>
      <c r="CG1755" s="36">
        <f>IF(Table1[[#This Row],[Opp_Aye]]+Table1[[#This Row],[Opp_No]]=0,"",Table1[[#This Row],[Opp_Aye]]/(Table1[[#This Row],[Opp_Aye]]+Table1[[#This Row],[Opp_No]]))</f>
        <v>0.97872340425531912</v>
      </c>
      <c r="CH1755" s="36">
        <f>IF(OR(Table1[[#This Row],[Gov_Share]]="",Table1[[#This Row],[Opp_Share]]=""),"",ABS(Table1[[#This Row],[Gov_Share]]-Table1[[#This Row],[Opp_Share]]))</f>
        <v>5.0151975683890515E-2</v>
      </c>
      <c r="CI1755" s="36">
        <f>IF(Table1[[#This Row],[Gov_Aye]]+Table1[[#This Row],[Gov_No]]=0,"",ABS(Table1[[#This Row],[Gov_Aye]]-Table1[[#This Row],[Gov_No]])/(Table1[[#This Row],[Gov_Aye]]+Table1[[#This Row],[Gov_No]]))</f>
        <v>0.8571428571428571</v>
      </c>
      <c r="CJ1755" s="36">
        <f>IF(Table1[[#This Row],[Opp_Aye]]+Table1[[#This Row],[Opp_No]]=0,"",ABS(Table1[[#This Row],[Opp_Aye]]-Table1[[#This Row],[Opp_No]])/(Table1[[#This Row],[Opp_Aye]]+Table1[[#This Row],[Opp_No]]))</f>
        <v>0.95744680851063835</v>
      </c>
      <c r="CK17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5.022701475595908E-2</v>
      </c>
    </row>
    <row r="1756" spans="1:89" ht="44.25" x14ac:dyDescent="0.75">
      <c r="A1756" s="2">
        <v>181</v>
      </c>
      <c r="B1756" s="15">
        <v>42720</v>
      </c>
      <c r="C1756" s="16">
        <v>0.56180555555555556</v>
      </c>
      <c r="D1756" s="2">
        <v>114</v>
      </c>
      <c r="E1756" s="19" t="s">
        <v>1858</v>
      </c>
      <c r="F1756" s="2"/>
      <c r="G1756" s="2"/>
      <c r="H1756" s="2">
        <v>135</v>
      </c>
      <c r="I1756" s="2">
        <v>2</v>
      </c>
      <c r="J1756" s="2">
        <v>0</v>
      </c>
      <c r="K1756" s="2">
        <v>0</v>
      </c>
      <c r="L1756" s="2">
        <v>0</v>
      </c>
      <c r="M1756" s="3">
        <v>38</v>
      </c>
      <c r="N1756" s="2">
        <v>0</v>
      </c>
      <c r="O1756" s="2">
        <v>0</v>
      </c>
      <c r="P1756" s="2">
        <v>0</v>
      </c>
      <c r="Q1756" s="2">
        <v>2</v>
      </c>
      <c r="R1756" s="4">
        <v>48</v>
      </c>
      <c r="S1756" s="2">
        <v>1</v>
      </c>
      <c r="T1756" s="2">
        <v>1</v>
      </c>
      <c r="U1756" s="2">
        <v>0</v>
      </c>
      <c r="V1756" s="2">
        <v>42</v>
      </c>
      <c r="W1756" s="2">
        <v>3</v>
      </c>
      <c r="X1756" s="2">
        <v>0</v>
      </c>
      <c r="Y1756" s="2">
        <v>0</v>
      </c>
      <c r="Z1756" s="2">
        <v>0</v>
      </c>
      <c r="AA1756" s="2">
        <v>0</v>
      </c>
      <c r="AB1756" s="2">
        <v>0</v>
      </c>
      <c r="AC1756" s="2">
        <v>0</v>
      </c>
      <c r="AD1756" s="2">
        <v>0</v>
      </c>
      <c r="AE1756" s="2">
        <v>0</v>
      </c>
      <c r="AF1756" s="2">
        <v>0</v>
      </c>
      <c r="AG1756" s="3">
        <v>2</v>
      </c>
      <c r="AH1756" s="2">
        <v>0</v>
      </c>
      <c r="AI1756" s="2">
        <v>0</v>
      </c>
      <c r="AJ1756" s="2">
        <v>0</v>
      </c>
      <c r="AK1756" s="2">
        <v>0</v>
      </c>
      <c r="AL1756" s="4">
        <v>0</v>
      </c>
      <c r="AM1756" s="2">
        <v>0</v>
      </c>
      <c r="AN1756" s="2">
        <v>0</v>
      </c>
      <c r="AO1756" s="2">
        <v>0</v>
      </c>
      <c r="AP1756" s="2">
        <v>0</v>
      </c>
      <c r="AQ1756" s="2">
        <v>0</v>
      </c>
      <c r="AR1756" s="2">
        <v>0</v>
      </c>
      <c r="AS1756" s="2">
        <v>0</v>
      </c>
      <c r="AT1756" s="2">
        <v>0</v>
      </c>
      <c r="AU1756" s="2">
        <v>0</v>
      </c>
      <c r="AV1756" s="2">
        <v>0</v>
      </c>
      <c r="AW1756" s="2">
        <v>0</v>
      </c>
      <c r="AX1756" s="2">
        <v>0</v>
      </c>
      <c r="AY1756" s="2">
        <v>0</v>
      </c>
      <c r="AZ1756" s="2">
        <v>0</v>
      </c>
      <c r="BA1756" s="2">
        <v>2</v>
      </c>
      <c r="BB1756" s="2">
        <v>0</v>
      </c>
      <c r="BC1756" s="2">
        <v>0</v>
      </c>
      <c r="BD1756" s="2">
        <v>0</v>
      </c>
      <c r="BE1756" s="2">
        <v>0</v>
      </c>
      <c r="BF1756" s="2">
        <v>0</v>
      </c>
      <c r="BG1756" s="2">
        <v>0</v>
      </c>
      <c r="BH1756" s="2">
        <v>0</v>
      </c>
      <c r="BI1756" s="2">
        <v>0</v>
      </c>
      <c r="BJ1756" s="2">
        <v>0</v>
      </c>
      <c r="BK1756" s="2">
        <v>0</v>
      </c>
      <c r="BL1756" s="2">
        <v>0</v>
      </c>
      <c r="BM1756" s="2">
        <v>0</v>
      </c>
      <c r="BN1756" s="2">
        <v>0</v>
      </c>
      <c r="BO1756" s="2">
        <v>0</v>
      </c>
      <c r="BP1756" s="2">
        <v>0</v>
      </c>
      <c r="BQ1756" s="2">
        <v>0</v>
      </c>
      <c r="BR1756" s="2">
        <v>2</v>
      </c>
      <c r="BS1756" s="2">
        <v>137</v>
      </c>
      <c r="BT1756" s="2">
        <v>1.459854E-2</v>
      </c>
      <c r="BU1756" s="5">
        <v>0.21</v>
      </c>
      <c r="BV1756" s="5">
        <f>IFERROR($BF1756/($AL1756+$R1756), "No Votes")</f>
        <v>0</v>
      </c>
      <c r="BW1756" s="5">
        <f>IFERROR($BA1756/($AG1756+$M1756), "No Votes")</f>
        <v>0.05</v>
      </c>
      <c r="BX1756" t="s">
        <v>2157</v>
      </c>
      <c r="BY1756" s="5" t="s">
        <v>2086</v>
      </c>
      <c r="BZ1756" s="5" t="s">
        <v>2088</v>
      </c>
      <c r="CA1756" s="28" t="str">
        <f>IF(Table1[[#This Row],[Party]]="Labour","Conservative","Labour")</f>
        <v>Labour</v>
      </c>
      <c r="CB1756" s="28" cm="1">
        <f t="array" ref="CB17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38</v>
      </c>
      <c r="CC1756" s="28" cm="1">
        <f t="array" ref="CC17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56" s="28">
        <f>IF(TRIM(Table1[[#This Row],[Party]])="Labour",Table1[[#This Row],[Conservative_Aye]],Table1[[#This Row],[Labour_Aye]])</f>
        <v>48</v>
      </c>
      <c r="CE1756" s="28">
        <f>IF(TRIM(Table1[[#This Row],[Party]])="Labour",Table1[[#This Row],[Conservative_No]],Table1[[#This Row],[Labour_No]])</f>
        <v>0</v>
      </c>
      <c r="CF1756" s="36">
        <f>IF(Table1[[#This Row],[Gov_Aye]]+Table1[[#This Row],[Gov_No]]=0,"",Table1[[#This Row],[Gov_Aye]]/(Table1[[#This Row],[Gov_Aye]]+Table1[[#This Row],[Gov_No]]))</f>
        <v>0.95</v>
      </c>
      <c r="CG1756" s="36">
        <f>IF(Table1[[#This Row],[Opp_Aye]]+Table1[[#This Row],[Opp_No]]=0,"",Table1[[#This Row],[Opp_Aye]]/(Table1[[#This Row],[Opp_Aye]]+Table1[[#This Row],[Opp_No]]))</f>
        <v>1</v>
      </c>
      <c r="CH1756" s="36">
        <f>IF(OR(Table1[[#This Row],[Gov_Share]]="",Table1[[#This Row],[Opp_Share]]=""),"",ABS(Table1[[#This Row],[Gov_Share]]-Table1[[#This Row],[Opp_Share]]))</f>
        <v>5.0000000000000044E-2</v>
      </c>
      <c r="CI1756" s="36">
        <f>IF(Table1[[#This Row],[Gov_Aye]]+Table1[[#This Row],[Gov_No]]=0,"",ABS(Table1[[#This Row],[Gov_Aye]]-Table1[[#This Row],[Gov_No]])/(Table1[[#This Row],[Gov_Aye]]+Table1[[#This Row],[Gov_No]]))</f>
        <v>0.9</v>
      </c>
      <c r="CJ1756" s="36">
        <f>IF(Table1[[#This Row],[Opp_Aye]]+Table1[[#This Row],[Opp_No]]=0,"",ABS(Table1[[#This Row],[Opp_Aye]]-Table1[[#This Row],[Opp_No]])/(Table1[[#This Row],[Opp_Aye]]+Table1[[#This Row],[Opp_No]]))</f>
        <v>1</v>
      </c>
      <c r="CK17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4.8804780876494064E-2</v>
      </c>
    </row>
    <row r="1757" spans="1:89" hidden="1" x14ac:dyDescent="0.75">
      <c r="A1757" s="2">
        <v>264</v>
      </c>
      <c r="B1757" s="15">
        <v>42844</v>
      </c>
      <c r="C1757" s="16">
        <v>0.6020833333333333</v>
      </c>
      <c r="D1757" s="2">
        <v>196</v>
      </c>
      <c r="E1757" s="19" t="s">
        <v>192</v>
      </c>
      <c r="F1757" s="2"/>
      <c r="G1757" s="2"/>
      <c r="H1757" s="2">
        <v>522</v>
      </c>
      <c r="I1757" s="2">
        <v>13</v>
      </c>
      <c r="J1757" s="2">
        <v>0</v>
      </c>
      <c r="K1757" s="2">
        <v>0</v>
      </c>
      <c r="L1757" s="2">
        <v>0</v>
      </c>
      <c r="M1757" s="3">
        <v>325</v>
      </c>
      <c r="N1757" s="2">
        <v>8</v>
      </c>
      <c r="O1757" s="2">
        <v>0</v>
      </c>
      <c r="P1757" s="2">
        <v>1</v>
      </c>
      <c r="Q1757" s="2">
        <v>1</v>
      </c>
      <c r="R1757" s="4">
        <v>174</v>
      </c>
      <c r="S1757" s="2">
        <v>8</v>
      </c>
      <c r="T1757" s="2">
        <v>3</v>
      </c>
      <c r="U1757" s="2">
        <v>0</v>
      </c>
      <c r="V1757" s="2">
        <v>0</v>
      </c>
      <c r="W1757" s="2">
        <v>0</v>
      </c>
      <c r="X1757" s="2">
        <v>0</v>
      </c>
      <c r="Y1757" s="2">
        <v>0</v>
      </c>
      <c r="Z1757" s="2">
        <v>0</v>
      </c>
      <c r="AA1757" s="2">
        <v>0</v>
      </c>
      <c r="AB1757" s="2">
        <v>2</v>
      </c>
      <c r="AC1757" s="2">
        <v>0</v>
      </c>
      <c r="AD1757" s="2">
        <v>0</v>
      </c>
      <c r="AE1757" s="2">
        <v>0</v>
      </c>
      <c r="AF1757" s="2">
        <v>0</v>
      </c>
      <c r="AG1757" s="3">
        <v>0</v>
      </c>
      <c r="AH1757" s="2">
        <v>0</v>
      </c>
      <c r="AI1757" s="2">
        <v>0</v>
      </c>
      <c r="AJ1757" s="2">
        <v>0</v>
      </c>
      <c r="AK1757" s="2">
        <v>3</v>
      </c>
      <c r="AL1757" s="4">
        <v>9</v>
      </c>
      <c r="AM1757" s="2">
        <v>0</v>
      </c>
      <c r="AN1757" s="2">
        <v>0</v>
      </c>
      <c r="AO1757" s="2">
        <v>0</v>
      </c>
      <c r="AP1757" s="2">
        <v>0</v>
      </c>
      <c r="AQ1757" s="2">
        <v>1</v>
      </c>
      <c r="AR1757" s="2">
        <v>0</v>
      </c>
      <c r="AS1757" s="2">
        <v>0</v>
      </c>
      <c r="AT1757" s="2">
        <v>0</v>
      </c>
      <c r="AU1757" s="2">
        <v>0</v>
      </c>
      <c r="AV1757" s="2">
        <v>0</v>
      </c>
      <c r="AW1757" s="2">
        <v>0</v>
      </c>
      <c r="AX1757" s="2">
        <v>0</v>
      </c>
      <c r="AY1757" s="2">
        <v>0</v>
      </c>
      <c r="AZ1757" s="2">
        <v>0</v>
      </c>
      <c r="BA1757" s="44">
        <v>0</v>
      </c>
      <c r="BB1757" s="2">
        <v>0</v>
      </c>
      <c r="BC1757" s="2">
        <v>0</v>
      </c>
      <c r="BD1757" s="2">
        <v>0</v>
      </c>
      <c r="BE1757" s="2">
        <v>1</v>
      </c>
      <c r="BF1757" s="45">
        <v>9</v>
      </c>
      <c r="BG1757" s="2">
        <v>0</v>
      </c>
      <c r="BH1757" s="2">
        <v>0</v>
      </c>
      <c r="BI1757" s="2">
        <v>0</v>
      </c>
      <c r="BJ1757" s="2">
        <v>0</v>
      </c>
      <c r="BK1757" s="2">
        <v>0</v>
      </c>
      <c r="BL1757" s="2">
        <v>0</v>
      </c>
      <c r="BM1757" s="2">
        <v>0</v>
      </c>
      <c r="BN1757" s="2">
        <v>0</v>
      </c>
      <c r="BO1757" s="2">
        <v>0</v>
      </c>
      <c r="BP1757" s="2">
        <v>0</v>
      </c>
      <c r="BQ1757" s="2">
        <v>0</v>
      </c>
      <c r="BR1757" s="2">
        <v>10</v>
      </c>
      <c r="BS1757" s="2">
        <v>535</v>
      </c>
      <c r="BT1757" s="2">
        <v>0.02</v>
      </c>
      <c r="BU1757" s="5">
        <v>0.82</v>
      </c>
      <c r="BV1757" s="5">
        <f>IFERROR($BF1757/($AL1757+$R1757), "No Votes")</f>
        <v>4.9180327868852458E-2</v>
      </c>
      <c r="BW1757" s="5">
        <f>IFERROR($BA1757/($AG1757+$M1757), "No Votes")</f>
        <v>0</v>
      </c>
      <c r="BX1757" s="2"/>
      <c r="BY1757" s="5" t="s">
        <v>2086</v>
      </c>
      <c r="BZ1757" s="5" t="s">
        <v>2088</v>
      </c>
      <c r="CA1757" s="28" t="str">
        <f>IF(Table1[[#This Row],[Party]]="Labour","Conservative","Labour")</f>
        <v>Labour</v>
      </c>
      <c r="CB1757" s="28" cm="1">
        <f t="array" ref="CB17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325</v>
      </c>
      <c r="CC1757" s="28" cm="1">
        <f t="array" ref="CC17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57" s="28">
        <f>IF(TRIM(Table1[[#This Row],[Party]])="Labour",Table1[[#This Row],[Conservative_Aye]],Table1[[#This Row],[Labour_Aye]])</f>
        <v>174</v>
      </c>
      <c r="CE1757" s="28">
        <f>IF(TRIM(Table1[[#This Row],[Party]])="Labour",Table1[[#This Row],[Conservative_No]],Table1[[#This Row],[Labour_No]])</f>
        <v>9</v>
      </c>
      <c r="CF1757" s="36">
        <f>IF(Table1[[#This Row],[Gov_Aye]]+Table1[[#This Row],[Gov_No]]=0,"",Table1[[#This Row],[Gov_Aye]]/(Table1[[#This Row],[Gov_Aye]]+Table1[[#This Row],[Gov_No]]))</f>
        <v>1</v>
      </c>
      <c r="CG1757" s="36">
        <f>IF(Table1[[#This Row],[Opp_Aye]]+Table1[[#This Row],[Opp_No]]=0,"",Table1[[#This Row],[Opp_Aye]]/(Table1[[#This Row],[Opp_Aye]]+Table1[[#This Row],[Opp_No]]))</f>
        <v>0.95081967213114749</v>
      </c>
      <c r="CH1757" s="36">
        <f>IF(OR(Table1[[#This Row],[Gov_Share]]="",Table1[[#This Row],[Opp_Share]]=""),"",ABS(Table1[[#This Row],[Gov_Share]]-Table1[[#This Row],[Opp_Share]]))</f>
        <v>4.9180327868852514E-2</v>
      </c>
      <c r="CI1757" s="36">
        <f>IF(Table1[[#This Row],[Gov_Aye]]+Table1[[#This Row],[Gov_No]]=0,"",ABS(Table1[[#This Row],[Gov_Aye]]-Table1[[#This Row],[Gov_No]])/(Table1[[#This Row],[Gov_Aye]]+Table1[[#This Row],[Gov_No]]))</f>
        <v>1</v>
      </c>
      <c r="CJ1757" s="36">
        <f>IF(Table1[[#This Row],[Opp_Aye]]+Table1[[#This Row],[Opp_No]]=0,"",ABS(Table1[[#This Row],[Opp_Aye]]-Table1[[#This Row],[Opp_No]])/(Table1[[#This Row],[Opp_Aye]]+Table1[[#This Row],[Opp_No]]))</f>
        <v>0.90163934426229508</v>
      </c>
      <c r="CK17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4.716788114386445E-2</v>
      </c>
    </row>
    <row r="1758" spans="1:89" x14ac:dyDescent="0.75">
      <c r="A1758">
        <v>378</v>
      </c>
      <c r="B1758" s="17">
        <v>43131</v>
      </c>
      <c r="C1758" s="18">
        <v>0.78888888888888886</v>
      </c>
      <c r="D1758">
        <v>111</v>
      </c>
      <c r="E1758" s="20" t="s">
        <v>1390</v>
      </c>
      <c r="H1758">
        <v>47</v>
      </c>
      <c r="I1758">
        <v>410</v>
      </c>
      <c r="J1758">
        <v>0</v>
      </c>
      <c r="K1758">
        <v>0</v>
      </c>
      <c r="L1758">
        <v>0</v>
      </c>
      <c r="M1758" s="3">
        <v>3</v>
      </c>
      <c r="N1758">
        <v>0</v>
      </c>
      <c r="O1758">
        <v>0</v>
      </c>
      <c r="P1758">
        <v>1</v>
      </c>
      <c r="Q1758">
        <v>0</v>
      </c>
      <c r="R1758" s="4">
        <v>5</v>
      </c>
      <c r="S1758">
        <v>3</v>
      </c>
      <c r="T1758">
        <v>4</v>
      </c>
      <c r="U1758">
        <v>0</v>
      </c>
      <c r="V1758">
        <v>31</v>
      </c>
      <c r="W1758">
        <v>0</v>
      </c>
      <c r="X1758">
        <v>0</v>
      </c>
      <c r="Y1758">
        <v>0</v>
      </c>
      <c r="Z1758">
        <v>0</v>
      </c>
      <c r="AA1758">
        <v>0</v>
      </c>
      <c r="AB1758">
        <v>0</v>
      </c>
      <c r="AC1758">
        <v>0</v>
      </c>
      <c r="AD1758">
        <v>0</v>
      </c>
      <c r="AE1758">
        <v>0</v>
      </c>
      <c r="AF1758">
        <v>0</v>
      </c>
      <c r="AG1758" s="3">
        <v>234</v>
      </c>
      <c r="AH1758">
        <v>7</v>
      </c>
      <c r="AI1758">
        <v>0</v>
      </c>
      <c r="AJ1758">
        <v>0</v>
      </c>
      <c r="AK1758">
        <v>2</v>
      </c>
      <c r="AL1758" s="4">
        <v>163</v>
      </c>
      <c r="AM1758">
        <v>4</v>
      </c>
      <c r="AN1758">
        <v>0</v>
      </c>
      <c r="AO1758">
        <v>0</v>
      </c>
      <c r="AP1758">
        <v>0</v>
      </c>
      <c r="AQ1758">
        <v>0</v>
      </c>
      <c r="AR1758">
        <v>0</v>
      </c>
      <c r="AS1758">
        <v>0</v>
      </c>
      <c r="AT1758">
        <v>0</v>
      </c>
      <c r="AU1758">
        <v>0</v>
      </c>
      <c r="AV1758">
        <v>0</v>
      </c>
      <c r="AW1758">
        <v>0</v>
      </c>
      <c r="AX1758">
        <v>0</v>
      </c>
      <c r="AY1758">
        <v>0</v>
      </c>
      <c r="AZ1758">
        <v>0</v>
      </c>
      <c r="BA1758">
        <v>3</v>
      </c>
      <c r="BB1758">
        <v>0</v>
      </c>
      <c r="BC1758">
        <v>0</v>
      </c>
      <c r="BD1758">
        <v>0</v>
      </c>
      <c r="BE1758">
        <v>0</v>
      </c>
      <c r="BF1758">
        <v>5</v>
      </c>
      <c r="BG1758">
        <v>3</v>
      </c>
      <c r="BH1758">
        <v>0</v>
      </c>
      <c r="BI1758">
        <v>0</v>
      </c>
      <c r="BJ1758">
        <v>0</v>
      </c>
      <c r="BK1758">
        <v>0</v>
      </c>
      <c r="BL1758">
        <v>0</v>
      </c>
      <c r="BM1758">
        <v>0</v>
      </c>
      <c r="BN1758">
        <v>0</v>
      </c>
      <c r="BO1758">
        <v>0</v>
      </c>
      <c r="BP1758">
        <v>0</v>
      </c>
      <c r="BQ1758">
        <v>0</v>
      </c>
      <c r="BR1758">
        <v>11</v>
      </c>
      <c r="BS1758">
        <v>457</v>
      </c>
      <c r="BT1758">
        <v>2.4070022E-2</v>
      </c>
      <c r="BU1758" s="1">
        <v>0.7</v>
      </c>
      <c r="BV1758" s="5">
        <f>IFERROR($BF1758/($AL1758+$R1758), "No Votes")</f>
        <v>2.976190476190476E-2</v>
      </c>
      <c r="BW1758" s="5">
        <f>IFERROR($BA1758/($AG1758+$M1758), "No Votes")</f>
        <v>1.2658227848101266E-2</v>
      </c>
      <c r="BX1758" t="s">
        <v>2157</v>
      </c>
      <c r="BY1758" s="5" t="s">
        <v>2086</v>
      </c>
      <c r="BZ1758" s="5" t="s">
        <v>2088</v>
      </c>
      <c r="CA1758" s="28" t="str">
        <f>IF(Table1[[#This Row],[Party]]="Labour","Conservative","Labour")</f>
        <v>Labour</v>
      </c>
      <c r="CB1758" s="28" cm="1">
        <f t="array" ref="CB17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v>
      </c>
      <c r="CC1758" s="28" cm="1">
        <f t="array" ref="CC17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234</v>
      </c>
      <c r="CD1758" s="28">
        <f>IF(TRIM(Table1[[#This Row],[Party]])="Labour",Table1[[#This Row],[Conservative_Aye]],Table1[[#This Row],[Labour_Aye]])</f>
        <v>5</v>
      </c>
      <c r="CE1758" s="28">
        <f>IF(TRIM(Table1[[#This Row],[Party]])="Labour",Table1[[#This Row],[Conservative_No]],Table1[[#This Row],[Labour_No]])</f>
        <v>163</v>
      </c>
      <c r="CF1758" s="36">
        <f>IF(Table1[[#This Row],[Gov_Aye]]+Table1[[#This Row],[Gov_No]]=0,"",Table1[[#This Row],[Gov_Aye]]/(Table1[[#This Row],[Gov_Aye]]+Table1[[#This Row],[Gov_No]]))</f>
        <v>1.2658227848101266E-2</v>
      </c>
      <c r="CG1758" s="36">
        <f>IF(Table1[[#This Row],[Opp_Aye]]+Table1[[#This Row],[Opp_No]]=0,"",Table1[[#This Row],[Opp_Aye]]/(Table1[[#This Row],[Opp_Aye]]+Table1[[#This Row],[Opp_No]]))</f>
        <v>2.976190476190476E-2</v>
      </c>
      <c r="CH1758" s="36">
        <f>IF(OR(Table1[[#This Row],[Gov_Share]]="",Table1[[#This Row],[Opp_Share]]=""),"",ABS(Table1[[#This Row],[Gov_Share]]-Table1[[#This Row],[Opp_Share]]))</f>
        <v>1.7103676913803496E-2</v>
      </c>
      <c r="CI1758" s="36">
        <f>IF(Table1[[#This Row],[Gov_Aye]]+Table1[[#This Row],[Gov_No]]=0,"",ABS(Table1[[#This Row],[Gov_Aye]]-Table1[[#This Row],[Gov_No]])/(Table1[[#This Row],[Gov_Aye]]+Table1[[#This Row],[Gov_No]]))</f>
        <v>0.97468354430379744</v>
      </c>
      <c r="CJ1758" s="36">
        <f>IF(Table1[[#This Row],[Opp_Aye]]+Table1[[#This Row],[Opp_No]]=0,"",ABS(Table1[[#This Row],[Opp_Aye]]-Table1[[#This Row],[Opp_No]])/(Table1[[#This Row],[Opp_Aye]]+Table1[[#This Row],[Opp_No]]))</f>
        <v>0.94047619047619047</v>
      </c>
      <c r="CK17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4.3140840777472982E-2</v>
      </c>
    </row>
    <row r="1759" spans="1:89" ht="44.25" x14ac:dyDescent="0.75">
      <c r="A1759">
        <v>236</v>
      </c>
      <c r="B1759" s="17">
        <v>42790</v>
      </c>
      <c r="C1759" s="18">
        <v>0.52152777777777781</v>
      </c>
      <c r="D1759">
        <v>169</v>
      </c>
      <c r="E1759" s="20" t="s">
        <v>1860</v>
      </c>
      <c r="H1759">
        <v>132</v>
      </c>
      <c r="I1759">
        <v>2</v>
      </c>
      <c r="J1759">
        <v>0</v>
      </c>
      <c r="K1759">
        <v>0</v>
      </c>
      <c r="L1759">
        <v>0</v>
      </c>
      <c r="M1759" s="3">
        <v>43</v>
      </c>
      <c r="N1759">
        <v>0</v>
      </c>
      <c r="O1759">
        <v>0</v>
      </c>
      <c r="P1759">
        <v>0</v>
      </c>
      <c r="Q1759">
        <v>2</v>
      </c>
      <c r="R1759" s="4">
        <v>38</v>
      </c>
      <c r="S1759">
        <v>2</v>
      </c>
      <c r="T1759">
        <v>0</v>
      </c>
      <c r="U1759">
        <v>0</v>
      </c>
      <c r="V1759">
        <v>47</v>
      </c>
      <c r="W1759">
        <v>0</v>
      </c>
      <c r="X1759">
        <v>0</v>
      </c>
      <c r="Y1759">
        <v>0</v>
      </c>
      <c r="Z1759">
        <v>0</v>
      </c>
      <c r="AA1759">
        <v>0</v>
      </c>
      <c r="AB1759">
        <v>0</v>
      </c>
      <c r="AC1759">
        <v>0</v>
      </c>
      <c r="AD1759">
        <v>0</v>
      </c>
      <c r="AE1759">
        <v>0</v>
      </c>
      <c r="AF1759">
        <v>0</v>
      </c>
      <c r="AG1759" s="3">
        <v>2</v>
      </c>
      <c r="AH1759">
        <v>0</v>
      </c>
      <c r="AI1759">
        <v>0</v>
      </c>
      <c r="AJ1759">
        <v>0</v>
      </c>
      <c r="AK1759">
        <v>0</v>
      </c>
      <c r="AL1759" s="4">
        <v>0</v>
      </c>
      <c r="AM1759">
        <v>0</v>
      </c>
      <c r="AN1759">
        <v>0</v>
      </c>
      <c r="AO1759">
        <v>0</v>
      </c>
      <c r="AP1759">
        <v>0</v>
      </c>
      <c r="AQ1759">
        <v>0</v>
      </c>
      <c r="AR1759">
        <v>0</v>
      </c>
      <c r="AS1759">
        <v>0</v>
      </c>
      <c r="AT1759">
        <v>0</v>
      </c>
      <c r="AU1759">
        <v>0</v>
      </c>
      <c r="AV1759">
        <v>0</v>
      </c>
      <c r="AW1759">
        <v>0</v>
      </c>
      <c r="AX1759">
        <v>0</v>
      </c>
      <c r="AY1759">
        <v>0</v>
      </c>
      <c r="AZ1759">
        <v>0</v>
      </c>
      <c r="BA1759">
        <v>2</v>
      </c>
      <c r="BB1759">
        <v>0</v>
      </c>
      <c r="BC1759">
        <v>0</v>
      </c>
      <c r="BD1759">
        <v>0</v>
      </c>
      <c r="BE1759">
        <v>0</v>
      </c>
      <c r="BF1759">
        <v>0</v>
      </c>
      <c r="BG1759">
        <v>0</v>
      </c>
      <c r="BH1759">
        <v>0</v>
      </c>
      <c r="BI1759">
        <v>0</v>
      </c>
      <c r="BJ1759">
        <v>0</v>
      </c>
      <c r="BK1759">
        <v>0</v>
      </c>
      <c r="BL1759">
        <v>0</v>
      </c>
      <c r="BM1759">
        <v>0</v>
      </c>
      <c r="BN1759">
        <v>0</v>
      </c>
      <c r="BO1759">
        <v>0</v>
      </c>
      <c r="BP1759">
        <v>0</v>
      </c>
      <c r="BQ1759">
        <v>0</v>
      </c>
      <c r="BR1759">
        <v>2</v>
      </c>
      <c r="BS1759">
        <v>134</v>
      </c>
      <c r="BT1759">
        <v>1.4925373E-2</v>
      </c>
      <c r="BU1759" s="1">
        <v>0.21</v>
      </c>
      <c r="BV1759" s="5">
        <f>IFERROR($BF1759/($AL1759+$R1759), "No Votes")</f>
        <v>0</v>
      </c>
      <c r="BW1759" s="5">
        <f>IFERROR($BA1759/($AG1759+$M1759), "No Votes")</f>
        <v>4.4444444444444446E-2</v>
      </c>
      <c r="BX1759" t="s">
        <v>2157</v>
      </c>
      <c r="BY1759" s="5" t="s">
        <v>2086</v>
      </c>
      <c r="BZ1759" s="5" t="s">
        <v>2088</v>
      </c>
      <c r="CA1759" s="28" t="str">
        <f>IF(Table1[[#This Row],[Party]]="Labour","Conservative","Labour")</f>
        <v>Labour</v>
      </c>
      <c r="CB1759" s="28" cm="1">
        <f t="array" ref="CB17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43</v>
      </c>
      <c r="CC1759" s="28" cm="1">
        <f t="array" ref="CC17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59" s="28">
        <f>IF(TRIM(Table1[[#This Row],[Party]])="Labour",Table1[[#This Row],[Conservative_Aye]],Table1[[#This Row],[Labour_Aye]])</f>
        <v>38</v>
      </c>
      <c r="CE1759" s="28">
        <f>IF(TRIM(Table1[[#This Row],[Party]])="Labour",Table1[[#This Row],[Conservative_No]],Table1[[#This Row],[Labour_No]])</f>
        <v>0</v>
      </c>
      <c r="CF1759" s="36">
        <f>IF(Table1[[#This Row],[Gov_Aye]]+Table1[[#This Row],[Gov_No]]=0,"",Table1[[#This Row],[Gov_Aye]]/(Table1[[#This Row],[Gov_Aye]]+Table1[[#This Row],[Gov_No]]))</f>
        <v>0.9555555555555556</v>
      </c>
      <c r="CG1759" s="36">
        <f>IF(Table1[[#This Row],[Opp_Aye]]+Table1[[#This Row],[Opp_No]]=0,"",Table1[[#This Row],[Opp_Aye]]/(Table1[[#This Row],[Opp_Aye]]+Table1[[#This Row],[Opp_No]]))</f>
        <v>1</v>
      </c>
      <c r="CH1759" s="36">
        <f>IF(OR(Table1[[#This Row],[Gov_Share]]="",Table1[[#This Row],[Opp_Share]]=""),"",ABS(Table1[[#This Row],[Gov_Share]]-Table1[[#This Row],[Opp_Share]]))</f>
        <v>4.4444444444444398E-2</v>
      </c>
      <c r="CI1759" s="36">
        <f>IF(Table1[[#This Row],[Gov_Aye]]+Table1[[#This Row],[Gov_No]]=0,"",ABS(Table1[[#This Row],[Gov_Aye]]-Table1[[#This Row],[Gov_No]])/(Table1[[#This Row],[Gov_Aye]]+Table1[[#This Row],[Gov_No]]))</f>
        <v>0.91111111111111109</v>
      </c>
      <c r="CJ1759" s="36">
        <f>IF(Table1[[#This Row],[Opp_Aye]]+Table1[[#This Row],[Opp_No]]=0,"",ABS(Table1[[#This Row],[Opp_Aye]]-Table1[[#This Row],[Opp_No]])/(Table1[[#This Row],[Opp_Aye]]+Table1[[#This Row],[Opp_No]]))</f>
        <v>1</v>
      </c>
      <c r="CK17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4.2643923240938124E-2</v>
      </c>
    </row>
    <row r="1760" spans="1:89" x14ac:dyDescent="0.75">
      <c r="A1760">
        <v>140</v>
      </c>
      <c r="B1760" s="17">
        <v>42674</v>
      </c>
      <c r="C1760" s="18">
        <v>0.88749999999999996</v>
      </c>
      <c r="D1760">
        <v>73</v>
      </c>
      <c r="E1760" s="20" t="s">
        <v>1833</v>
      </c>
      <c r="H1760">
        <v>203</v>
      </c>
      <c r="I1760">
        <v>7</v>
      </c>
      <c r="J1760">
        <v>0</v>
      </c>
      <c r="K1760">
        <v>0</v>
      </c>
      <c r="L1760">
        <v>0</v>
      </c>
      <c r="M1760" s="3">
        <v>161</v>
      </c>
      <c r="N1760">
        <v>3</v>
      </c>
      <c r="O1760">
        <v>0</v>
      </c>
      <c r="P1760">
        <v>0</v>
      </c>
      <c r="Q1760">
        <v>1</v>
      </c>
      <c r="R1760" s="4">
        <v>38</v>
      </c>
      <c r="S1760">
        <v>0</v>
      </c>
      <c r="T1760">
        <v>0</v>
      </c>
      <c r="U1760">
        <v>0</v>
      </c>
      <c r="V1760">
        <v>0</v>
      </c>
      <c r="W1760">
        <v>0</v>
      </c>
      <c r="X1760">
        <v>0</v>
      </c>
      <c r="Y1760">
        <v>0</v>
      </c>
      <c r="Z1760">
        <v>0</v>
      </c>
      <c r="AA1760">
        <v>0</v>
      </c>
      <c r="AB1760">
        <v>0</v>
      </c>
      <c r="AC1760">
        <v>0</v>
      </c>
      <c r="AD1760">
        <v>0</v>
      </c>
      <c r="AE1760">
        <v>0</v>
      </c>
      <c r="AF1760">
        <v>0</v>
      </c>
      <c r="AG1760" s="3">
        <v>7</v>
      </c>
      <c r="AH1760">
        <v>0</v>
      </c>
      <c r="AI1760">
        <v>0</v>
      </c>
      <c r="AJ1760">
        <v>0</v>
      </c>
      <c r="AK1760">
        <v>0</v>
      </c>
      <c r="AL1760" s="4">
        <v>0</v>
      </c>
      <c r="AM1760">
        <v>0</v>
      </c>
      <c r="AN1760">
        <v>0</v>
      </c>
      <c r="AO1760">
        <v>0</v>
      </c>
      <c r="AP1760">
        <v>0</v>
      </c>
      <c r="AQ1760">
        <v>0</v>
      </c>
      <c r="AR1760">
        <v>0</v>
      </c>
      <c r="AS1760">
        <v>0</v>
      </c>
      <c r="AT1760">
        <v>0</v>
      </c>
      <c r="AU1760">
        <v>0</v>
      </c>
      <c r="AV1760">
        <v>0</v>
      </c>
      <c r="AW1760">
        <v>0</v>
      </c>
      <c r="AX1760">
        <v>0</v>
      </c>
      <c r="AY1760">
        <v>0</v>
      </c>
      <c r="AZ1760">
        <v>0</v>
      </c>
      <c r="BA1760">
        <v>7</v>
      </c>
      <c r="BB1760">
        <v>0</v>
      </c>
      <c r="BC1760">
        <v>0</v>
      </c>
      <c r="BD1760">
        <v>0</v>
      </c>
      <c r="BE1760">
        <v>0</v>
      </c>
      <c r="BF1760">
        <v>0</v>
      </c>
      <c r="BG1760">
        <v>0</v>
      </c>
      <c r="BH1760">
        <v>0</v>
      </c>
      <c r="BI1760">
        <v>0</v>
      </c>
      <c r="BJ1760">
        <v>0</v>
      </c>
      <c r="BK1760">
        <v>0</v>
      </c>
      <c r="BL1760">
        <v>0</v>
      </c>
      <c r="BM1760">
        <v>0</v>
      </c>
      <c r="BN1760">
        <v>0</v>
      </c>
      <c r="BO1760">
        <v>0</v>
      </c>
      <c r="BP1760">
        <v>0</v>
      </c>
      <c r="BQ1760">
        <v>0</v>
      </c>
      <c r="BR1760">
        <v>7</v>
      </c>
      <c r="BS1760">
        <v>210</v>
      </c>
      <c r="BT1760">
        <v>3.3333333E-2</v>
      </c>
      <c r="BU1760" s="1">
        <v>0.32</v>
      </c>
      <c r="BV1760" s="5">
        <f>IFERROR($BF1760/($AL1760+$R1760), "No Votes")</f>
        <v>0</v>
      </c>
      <c r="BW1760" s="5">
        <f>IFERROR($BA1760/($AG1760+$M1760), "No Votes")</f>
        <v>4.1666666666666664E-2</v>
      </c>
      <c r="BX1760" t="s">
        <v>2157</v>
      </c>
      <c r="BY1760" s="5" t="s">
        <v>2086</v>
      </c>
      <c r="BZ1760" s="5" t="s">
        <v>2088</v>
      </c>
      <c r="CA1760" s="28" t="str">
        <f>IF(Table1[[#This Row],[Party]]="Labour","Conservative","Labour")</f>
        <v>Labour</v>
      </c>
      <c r="CB1760" s="28" cm="1">
        <f t="array" ref="CB17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161</v>
      </c>
      <c r="CC1760" s="28" cm="1">
        <f t="array" ref="CC17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7</v>
      </c>
      <c r="CD1760" s="28">
        <f>IF(TRIM(Table1[[#This Row],[Party]])="Labour",Table1[[#This Row],[Conservative_Aye]],Table1[[#This Row],[Labour_Aye]])</f>
        <v>38</v>
      </c>
      <c r="CE1760" s="28">
        <f>IF(TRIM(Table1[[#This Row],[Party]])="Labour",Table1[[#This Row],[Conservative_No]],Table1[[#This Row],[Labour_No]])</f>
        <v>0</v>
      </c>
      <c r="CF1760" s="36">
        <f>IF(Table1[[#This Row],[Gov_Aye]]+Table1[[#This Row],[Gov_No]]=0,"",Table1[[#This Row],[Gov_Aye]]/(Table1[[#This Row],[Gov_Aye]]+Table1[[#This Row],[Gov_No]]))</f>
        <v>0.95833333333333337</v>
      </c>
      <c r="CG1760" s="36">
        <f>IF(Table1[[#This Row],[Opp_Aye]]+Table1[[#This Row],[Opp_No]]=0,"",Table1[[#This Row],[Opp_Aye]]/(Table1[[#This Row],[Opp_Aye]]+Table1[[#This Row],[Opp_No]]))</f>
        <v>1</v>
      </c>
      <c r="CH1760" s="36">
        <f>IF(OR(Table1[[#This Row],[Gov_Share]]="",Table1[[#This Row],[Opp_Share]]=""),"",ABS(Table1[[#This Row],[Gov_Share]]-Table1[[#This Row],[Opp_Share]]))</f>
        <v>4.166666666666663E-2</v>
      </c>
      <c r="CI1760" s="36">
        <f>IF(Table1[[#This Row],[Gov_Aye]]+Table1[[#This Row],[Gov_No]]=0,"",ABS(Table1[[#This Row],[Gov_Aye]]-Table1[[#This Row],[Gov_No]])/(Table1[[#This Row],[Gov_Aye]]+Table1[[#This Row],[Gov_No]]))</f>
        <v>0.91666666666666663</v>
      </c>
      <c r="CJ1760" s="36">
        <f>IF(Table1[[#This Row],[Opp_Aye]]+Table1[[#This Row],[Opp_No]]=0,"",ABS(Table1[[#This Row],[Opp_Aye]]-Table1[[#This Row],[Opp_No]])/(Table1[[#This Row],[Opp_Aye]]+Table1[[#This Row],[Opp_No]]))</f>
        <v>1</v>
      </c>
      <c r="CK17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4.166666666666663E-2</v>
      </c>
    </row>
    <row r="1761" spans="1:89" x14ac:dyDescent="0.75">
      <c r="A1761" s="2">
        <v>239</v>
      </c>
      <c r="B1761" s="15">
        <v>42795</v>
      </c>
      <c r="C1761" s="16">
        <v>0</v>
      </c>
      <c r="D1761" s="2">
        <v>172</v>
      </c>
      <c r="E1761" s="19" t="s">
        <v>1808</v>
      </c>
      <c r="F1761" s="2"/>
      <c r="G1761" s="2"/>
      <c r="H1761" s="2">
        <v>254</v>
      </c>
      <c r="I1761" s="2">
        <v>1</v>
      </c>
      <c r="J1761" s="2">
        <v>0</v>
      </c>
      <c r="K1761" s="2">
        <v>0</v>
      </c>
      <c r="L1761" s="2">
        <v>0</v>
      </c>
      <c r="M1761" s="3">
        <v>20</v>
      </c>
      <c r="N1761" s="2">
        <v>0</v>
      </c>
      <c r="O1761" s="2">
        <v>0</v>
      </c>
      <c r="P1761" s="2">
        <v>1</v>
      </c>
      <c r="Q1761" s="2">
        <v>2</v>
      </c>
      <c r="R1761" s="4">
        <v>180</v>
      </c>
      <c r="S1761" s="2">
        <v>6</v>
      </c>
      <c r="T1761" s="2">
        <v>2</v>
      </c>
      <c r="U1761" s="2">
        <v>0</v>
      </c>
      <c r="V1761" s="2">
        <v>42</v>
      </c>
      <c r="W1761" s="2">
        <v>1</v>
      </c>
      <c r="X1761" s="2">
        <v>0</v>
      </c>
      <c r="Y1761" s="2">
        <v>0</v>
      </c>
      <c r="Z1761" s="2">
        <v>0</v>
      </c>
      <c r="AA1761" s="2">
        <v>0</v>
      </c>
      <c r="AB1761" s="2">
        <v>0</v>
      </c>
      <c r="AC1761" s="2">
        <v>0</v>
      </c>
      <c r="AD1761" s="2">
        <v>0</v>
      </c>
      <c r="AE1761" s="2">
        <v>0</v>
      </c>
      <c r="AF1761" s="2">
        <v>0</v>
      </c>
      <c r="AG1761" s="3">
        <v>1</v>
      </c>
      <c r="AH1761" s="2">
        <v>0</v>
      </c>
      <c r="AI1761" s="2">
        <v>0</v>
      </c>
      <c r="AJ1761" s="2">
        <v>0</v>
      </c>
      <c r="AK1761" s="2">
        <v>0</v>
      </c>
      <c r="AL1761" s="4">
        <v>0</v>
      </c>
      <c r="AM1761" s="2">
        <v>0</v>
      </c>
      <c r="AN1761" s="2">
        <v>0</v>
      </c>
      <c r="AO1761" s="2">
        <v>0</v>
      </c>
      <c r="AP1761" s="2">
        <v>0</v>
      </c>
      <c r="AQ1761" s="2">
        <v>0</v>
      </c>
      <c r="AR1761" s="2">
        <v>0</v>
      </c>
      <c r="AS1761" s="2">
        <v>0</v>
      </c>
      <c r="AT1761" s="2">
        <v>0</v>
      </c>
      <c r="AU1761" s="2">
        <v>0</v>
      </c>
      <c r="AV1761" s="2">
        <v>0</v>
      </c>
      <c r="AW1761" s="2">
        <v>0</v>
      </c>
      <c r="AX1761" s="2">
        <v>0</v>
      </c>
      <c r="AY1761" s="2">
        <v>0</v>
      </c>
      <c r="AZ1761" s="2">
        <v>0</v>
      </c>
      <c r="BA1761" s="2">
        <v>1</v>
      </c>
      <c r="BB1761" s="2">
        <v>0</v>
      </c>
      <c r="BC1761" s="2">
        <v>0</v>
      </c>
      <c r="BD1761" s="2">
        <v>0</v>
      </c>
      <c r="BE1761" s="2">
        <v>0</v>
      </c>
      <c r="BF1761" s="2">
        <v>0</v>
      </c>
      <c r="BG1761" s="2">
        <v>0</v>
      </c>
      <c r="BH1761" s="2">
        <v>0</v>
      </c>
      <c r="BI1761" s="2">
        <v>0</v>
      </c>
      <c r="BJ1761" s="2">
        <v>0</v>
      </c>
      <c r="BK1761" s="2">
        <v>0</v>
      </c>
      <c r="BL1761" s="2">
        <v>0</v>
      </c>
      <c r="BM1761" s="2">
        <v>0</v>
      </c>
      <c r="BN1761" s="2">
        <v>0</v>
      </c>
      <c r="BO1761" s="2">
        <v>0</v>
      </c>
      <c r="BP1761" s="2">
        <v>0</v>
      </c>
      <c r="BQ1761" s="2">
        <v>0</v>
      </c>
      <c r="BR1761" s="2">
        <v>1</v>
      </c>
      <c r="BS1761" s="2">
        <v>255</v>
      </c>
      <c r="BT1761" s="2">
        <v>3.9215689999999997E-3</v>
      </c>
      <c r="BU1761" s="5">
        <v>0.39</v>
      </c>
      <c r="BV1761" s="5">
        <f>IFERROR($BF1761/($AL1761+$R1761), "No Votes")</f>
        <v>0</v>
      </c>
      <c r="BW1761" s="5">
        <f>IFERROR($BA1761/($AG1761+$M1761), "No Votes")</f>
        <v>4.7619047619047616E-2</v>
      </c>
      <c r="BX1761" t="s">
        <v>2157</v>
      </c>
      <c r="BY1761" s="5" t="s">
        <v>2086</v>
      </c>
      <c r="BZ1761" s="5" t="s">
        <v>2088</v>
      </c>
      <c r="CA1761" s="28" t="str">
        <f>IF(Table1[[#This Row],[Party]]="Labour","Conservative","Labour")</f>
        <v>Labour</v>
      </c>
      <c r="CB1761" s="28" cm="1">
        <f t="array" ref="CB176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20</v>
      </c>
      <c r="CC1761" s="28" cm="1">
        <f t="array" ref="CC176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761" s="28">
        <f>IF(TRIM(Table1[[#This Row],[Party]])="Labour",Table1[[#This Row],[Conservative_Aye]],Table1[[#This Row],[Labour_Aye]])</f>
        <v>180</v>
      </c>
      <c r="CE1761" s="28">
        <f>IF(TRIM(Table1[[#This Row],[Party]])="Labour",Table1[[#This Row],[Conservative_No]],Table1[[#This Row],[Labour_No]])</f>
        <v>0</v>
      </c>
      <c r="CF1761" s="36">
        <f>IF(Table1[[#This Row],[Gov_Aye]]+Table1[[#This Row],[Gov_No]]=0,"",Table1[[#This Row],[Gov_Aye]]/(Table1[[#This Row],[Gov_Aye]]+Table1[[#This Row],[Gov_No]]))</f>
        <v>0.95238095238095233</v>
      </c>
      <c r="CG1761" s="36">
        <f>IF(Table1[[#This Row],[Opp_Aye]]+Table1[[#This Row],[Opp_No]]=0,"",Table1[[#This Row],[Opp_Aye]]/(Table1[[#This Row],[Opp_Aye]]+Table1[[#This Row],[Opp_No]]))</f>
        <v>1</v>
      </c>
      <c r="CH1761" s="36">
        <f>IF(OR(Table1[[#This Row],[Gov_Share]]="",Table1[[#This Row],[Opp_Share]]=""),"",ABS(Table1[[#This Row],[Gov_Share]]-Table1[[#This Row],[Opp_Share]]))</f>
        <v>4.7619047619047672E-2</v>
      </c>
      <c r="CI1761" s="36">
        <f>IF(Table1[[#This Row],[Gov_Aye]]+Table1[[#This Row],[Gov_No]]=0,"",ABS(Table1[[#This Row],[Gov_Aye]]-Table1[[#This Row],[Gov_No]])/(Table1[[#This Row],[Gov_Aye]]+Table1[[#This Row],[Gov_No]]))</f>
        <v>0.90476190476190477</v>
      </c>
      <c r="CJ1761" s="36">
        <f>IF(Table1[[#This Row],[Opp_Aye]]+Table1[[#This Row],[Opp_No]]=0,"",ABS(Table1[[#This Row],[Opp_Aye]]-Table1[[#This Row],[Opp_No]])/(Table1[[#This Row],[Opp_Aye]]+Table1[[#This Row],[Opp_No]]))</f>
        <v>1</v>
      </c>
      <c r="CK176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3.7304452466907383E-2</v>
      </c>
    </row>
    <row r="1762" spans="1:89" hidden="1" x14ac:dyDescent="0.75">
      <c r="A1762" s="2">
        <v>461</v>
      </c>
      <c r="B1762" s="15">
        <v>43277</v>
      </c>
      <c r="C1762" s="16">
        <v>0.67361111111111116</v>
      </c>
      <c r="D1762" s="2">
        <v>194</v>
      </c>
      <c r="E1762" s="19" t="s">
        <v>1727</v>
      </c>
      <c r="F1762" s="2"/>
      <c r="G1762" s="2"/>
      <c r="H1762" s="2">
        <v>317</v>
      </c>
      <c r="I1762" s="2">
        <v>1</v>
      </c>
      <c r="J1762" s="2">
        <v>0</v>
      </c>
      <c r="K1762" s="2">
        <v>0</v>
      </c>
      <c r="L1762" s="2">
        <v>0</v>
      </c>
      <c r="M1762" s="3">
        <v>278</v>
      </c>
      <c r="N1762" s="2">
        <v>8</v>
      </c>
      <c r="O1762" s="2">
        <v>0</v>
      </c>
      <c r="P1762" s="2">
        <v>0</v>
      </c>
      <c r="Q1762" s="2">
        <v>3</v>
      </c>
      <c r="R1762" s="4">
        <v>17</v>
      </c>
      <c r="S1762" s="2">
        <v>10</v>
      </c>
      <c r="T1762" s="2">
        <v>0</v>
      </c>
      <c r="U1762" s="2">
        <v>0</v>
      </c>
      <c r="V1762" s="2">
        <v>1</v>
      </c>
      <c r="W1762" s="2">
        <v>0</v>
      </c>
      <c r="X1762" s="2">
        <v>0</v>
      </c>
      <c r="Y1762" s="2">
        <v>0</v>
      </c>
      <c r="Z1762" s="2">
        <v>0</v>
      </c>
      <c r="AA1762" s="2">
        <v>0</v>
      </c>
      <c r="AB1762" s="2">
        <v>0</v>
      </c>
      <c r="AC1762" s="2">
        <v>0</v>
      </c>
      <c r="AD1762" s="2">
        <v>0</v>
      </c>
      <c r="AE1762" s="2">
        <v>0</v>
      </c>
      <c r="AF1762" s="2">
        <v>0</v>
      </c>
      <c r="AG1762" s="3">
        <v>0</v>
      </c>
      <c r="AH1762" s="2">
        <v>0</v>
      </c>
      <c r="AI1762" s="2">
        <v>0</v>
      </c>
      <c r="AJ1762" s="2">
        <v>0</v>
      </c>
      <c r="AK1762" s="2">
        <v>0</v>
      </c>
      <c r="AL1762" s="4">
        <v>1</v>
      </c>
      <c r="AM1762" s="2">
        <v>0</v>
      </c>
      <c r="AN1762" s="2">
        <v>0</v>
      </c>
      <c r="AO1762" s="2">
        <v>0</v>
      </c>
      <c r="AP1762" s="2">
        <v>0</v>
      </c>
      <c r="AQ1762" s="2">
        <v>0</v>
      </c>
      <c r="AR1762" s="2">
        <v>0</v>
      </c>
      <c r="AS1762" s="2">
        <v>0</v>
      </c>
      <c r="AT1762" s="2">
        <v>0</v>
      </c>
      <c r="AU1762" s="2">
        <v>0</v>
      </c>
      <c r="AV1762" s="2">
        <v>0</v>
      </c>
      <c r="AW1762" s="2">
        <v>0</v>
      </c>
      <c r="AX1762" s="2">
        <v>0</v>
      </c>
      <c r="AY1762" s="2">
        <v>0</v>
      </c>
      <c r="AZ1762" s="2">
        <v>0</v>
      </c>
      <c r="BA1762" s="2">
        <v>0</v>
      </c>
      <c r="BB1762" s="2">
        <v>0</v>
      </c>
      <c r="BC1762" s="2">
        <v>0</v>
      </c>
      <c r="BD1762" s="2">
        <v>0</v>
      </c>
      <c r="BE1762" s="2">
        <v>0</v>
      </c>
      <c r="BF1762" s="2">
        <v>1</v>
      </c>
      <c r="BG1762" s="2">
        <v>0</v>
      </c>
      <c r="BH1762" s="2">
        <v>0</v>
      </c>
      <c r="BI1762" s="2">
        <v>0</v>
      </c>
      <c r="BJ1762" s="2">
        <v>0</v>
      </c>
      <c r="BK1762" s="2">
        <v>0</v>
      </c>
      <c r="BL1762" s="2">
        <v>0</v>
      </c>
      <c r="BM1762" s="2">
        <v>0</v>
      </c>
      <c r="BN1762" s="2">
        <v>0</v>
      </c>
      <c r="BO1762" s="2">
        <v>0</v>
      </c>
      <c r="BP1762" s="2">
        <v>0</v>
      </c>
      <c r="BQ1762" s="2">
        <v>0</v>
      </c>
      <c r="BR1762" s="2">
        <v>1</v>
      </c>
      <c r="BS1762" s="2">
        <v>318</v>
      </c>
      <c r="BT1762" s="2">
        <v>3.1446540000000002E-3</v>
      </c>
      <c r="BU1762" s="5">
        <v>0.49</v>
      </c>
      <c r="BV1762" s="5">
        <f>IFERROR($BF1762/($AL1762+$R1762), "No Votes")</f>
        <v>5.5555555555555552E-2</v>
      </c>
      <c r="BW1762" s="5">
        <f>IFERROR($BA1762/($AG1762+$M1762), "No Votes")</f>
        <v>0</v>
      </c>
      <c r="BX1762" s="2"/>
      <c r="BY1762" s="5" t="s">
        <v>2086</v>
      </c>
      <c r="BZ1762" s="5" t="s">
        <v>2088</v>
      </c>
      <c r="CA1762" s="28" t="str">
        <f>IF(Table1[[#This Row],[Party]]="Labour","Conservative","Labour")</f>
        <v>Labour</v>
      </c>
      <c r="CB1762" s="28" cm="1">
        <f t="array" ref="CB176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278</v>
      </c>
      <c r="CC1762" s="28" cm="1">
        <f t="array" ref="CC176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62" s="28">
        <f>IF(TRIM(Table1[[#This Row],[Party]])="Labour",Table1[[#This Row],[Conservative_Aye]],Table1[[#This Row],[Labour_Aye]])</f>
        <v>17</v>
      </c>
      <c r="CE1762" s="28">
        <f>IF(TRIM(Table1[[#This Row],[Party]])="Labour",Table1[[#This Row],[Conservative_No]],Table1[[#This Row],[Labour_No]])</f>
        <v>1</v>
      </c>
      <c r="CF1762" s="36">
        <f>IF(Table1[[#This Row],[Gov_Aye]]+Table1[[#This Row],[Gov_No]]=0,"",Table1[[#This Row],[Gov_Aye]]/(Table1[[#This Row],[Gov_Aye]]+Table1[[#This Row],[Gov_No]]))</f>
        <v>1</v>
      </c>
      <c r="CG1762" s="36">
        <f>IF(Table1[[#This Row],[Opp_Aye]]+Table1[[#This Row],[Opp_No]]=0,"",Table1[[#This Row],[Opp_Aye]]/(Table1[[#This Row],[Opp_Aye]]+Table1[[#This Row],[Opp_No]]))</f>
        <v>0.94444444444444442</v>
      </c>
      <c r="CH1762" s="36">
        <f>IF(OR(Table1[[#This Row],[Gov_Share]]="",Table1[[#This Row],[Opp_Share]]=""),"",ABS(Table1[[#This Row],[Gov_Share]]-Table1[[#This Row],[Opp_Share]]))</f>
        <v>5.555555555555558E-2</v>
      </c>
      <c r="CI1762" s="36">
        <f>IF(Table1[[#This Row],[Gov_Aye]]+Table1[[#This Row],[Gov_No]]=0,"",ABS(Table1[[#This Row],[Gov_Aye]]-Table1[[#This Row],[Gov_No]])/(Table1[[#This Row],[Gov_Aye]]+Table1[[#This Row],[Gov_No]]))</f>
        <v>1</v>
      </c>
      <c r="CJ1762" s="36">
        <f>IF(Table1[[#This Row],[Opp_Aye]]+Table1[[#This Row],[Opp_No]]=0,"",ABS(Table1[[#This Row],[Opp_Aye]]-Table1[[#This Row],[Opp_No]])/(Table1[[#This Row],[Opp_Aye]]+Table1[[#This Row],[Opp_No]]))</f>
        <v>0.88888888888888884</v>
      </c>
      <c r="CK176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3.6162732295328993E-2</v>
      </c>
    </row>
    <row r="1763" spans="1:89" x14ac:dyDescent="0.75">
      <c r="A1763" s="2">
        <v>1584</v>
      </c>
      <c r="B1763" s="15">
        <v>45105</v>
      </c>
      <c r="C1763" s="16">
        <v>0.74861111111111112</v>
      </c>
      <c r="D1763" s="2">
        <v>276</v>
      </c>
      <c r="E1763" s="19" t="s">
        <v>1570</v>
      </c>
      <c r="F1763" s="2"/>
      <c r="G1763" s="2"/>
      <c r="H1763" s="2">
        <v>11</v>
      </c>
      <c r="I1763" s="2">
        <v>379</v>
      </c>
      <c r="J1763" s="2">
        <v>0</v>
      </c>
      <c r="K1763" s="2">
        <v>0</v>
      </c>
      <c r="L1763" s="2">
        <v>0</v>
      </c>
      <c r="M1763" s="3">
        <v>9</v>
      </c>
      <c r="N1763" s="2">
        <v>1</v>
      </c>
      <c r="O1763" s="2">
        <v>0</v>
      </c>
      <c r="P1763" s="2">
        <v>0</v>
      </c>
      <c r="Q1763" s="2">
        <v>0</v>
      </c>
      <c r="R1763" s="4">
        <v>0</v>
      </c>
      <c r="S1763" s="2">
        <v>0</v>
      </c>
      <c r="T1763" s="2">
        <v>0</v>
      </c>
      <c r="U1763" s="2">
        <v>0</v>
      </c>
      <c r="V1763" s="2">
        <v>0</v>
      </c>
      <c r="W1763" s="2">
        <v>0</v>
      </c>
      <c r="X1763" s="2">
        <v>0</v>
      </c>
      <c r="Y1763" s="2">
        <v>1</v>
      </c>
      <c r="Z1763" s="2">
        <v>0</v>
      </c>
      <c r="AA1763" s="2">
        <v>0</v>
      </c>
      <c r="AB1763" s="2">
        <v>0</v>
      </c>
      <c r="AC1763" s="2">
        <v>0</v>
      </c>
      <c r="AD1763" s="2">
        <v>0</v>
      </c>
      <c r="AE1763" s="2">
        <v>0</v>
      </c>
      <c r="AF1763" s="2">
        <v>0</v>
      </c>
      <c r="AG1763" s="3">
        <v>238</v>
      </c>
      <c r="AH1763" s="2">
        <v>0</v>
      </c>
      <c r="AI1763" s="2">
        <v>0</v>
      </c>
      <c r="AJ1763" s="2">
        <v>0</v>
      </c>
      <c r="AK1763" s="2">
        <v>4</v>
      </c>
      <c r="AL1763" s="4">
        <v>127</v>
      </c>
      <c r="AM1763" s="2">
        <v>3</v>
      </c>
      <c r="AN1763" s="2">
        <v>0</v>
      </c>
      <c r="AO1763" s="2">
        <v>0</v>
      </c>
      <c r="AP1763" s="2">
        <v>0</v>
      </c>
      <c r="AQ1763" s="2">
        <v>0</v>
      </c>
      <c r="AR1763" s="2">
        <v>0</v>
      </c>
      <c r="AS1763" s="2">
        <v>0</v>
      </c>
      <c r="AT1763" s="2">
        <v>0</v>
      </c>
      <c r="AU1763" s="2">
        <v>0</v>
      </c>
      <c r="AV1763" s="2">
        <v>0</v>
      </c>
      <c r="AW1763" s="2">
        <v>0</v>
      </c>
      <c r="AX1763" s="2">
        <v>0</v>
      </c>
      <c r="AY1763" s="2">
        <v>0</v>
      </c>
      <c r="AZ1763" s="2">
        <v>0</v>
      </c>
      <c r="BA1763" s="2">
        <v>9</v>
      </c>
      <c r="BB1763" s="2">
        <v>0</v>
      </c>
      <c r="BC1763" s="2">
        <v>0</v>
      </c>
      <c r="BD1763" s="2">
        <v>0</v>
      </c>
      <c r="BE1763" s="2">
        <v>0</v>
      </c>
      <c r="BF1763" s="2">
        <v>0</v>
      </c>
      <c r="BG1763" s="2">
        <v>0</v>
      </c>
      <c r="BH1763" s="2">
        <v>0</v>
      </c>
      <c r="BI1763" s="2">
        <v>0</v>
      </c>
      <c r="BJ1763" s="2">
        <v>0</v>
      </c>
      <c r="BK1763" s="2">
        <v>0</v>
      </c>
      <c r="BL1763" s="2">
        <v>0</v>
      </c>
      <c r="BM1763" s="2">
        <v>0</v>
      </c>
      <c r="BN1763" s="2">
        <v>0</v>
      </c>
      <c r="BO1763" s="2">
        <v>0</v>
      </c>
      <c r="BP1763" s="2">
        <v>0</v>
      </c>
      <c r="BQ1763" s="2">
        <v>0</v>
      </c>
      <c r="BR1763" s="2">
        <v>9</v>
      </c>
      <c r="BS1763" s="2">
        <v>383</v>
      </c>
      <c r="BT1763" s="2">
        <v>2.3498695E-2</v>
      </c>
      <c r="BU1763" s="5">
        <v>0.59</v>
      </c>
      <c r="BV1763" s="5">
        <f>IFERROR($BF1763/($AL1763+$R1763), "No Votes")</f>
        <v>0</v>
      </c>
      <c r="BW1763" s="5">
        <f>IFERROR($BA1763/($AG1763+$M1763), "No Votes")</f>
        <v>3.643724696356275E-2</v>
      </c>
      <c r="BX1763" t="s">
        <v>2157</v>
      </c>
      <c r="BY1763" s="5" t="s">
        <v>2096</v>
      </c>
      <c r="BZ1763" s="5" t="s">
        <v>2088</v>
      </c>
      <c r="CA1763" s="28" t="str">
        <f>IF(Table1[[#This Row],[Party]]="Labour","Conservative","Labour")</f>
        <v>Labour</v>
      </c>
      <c r="CB1763" s="28" cm="1">
        <f t="array" ref="CB176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9</v>
      </c>
      <c r="CC1763" s="28" cm="1">
        <f t="array" ref="CC176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238</v>
      </c>
      <c r="CD1763" s="28">
        <f>IF(TRIM(Table1[[#This Row],[Party]])="Labour",Table1[[#This Row],[Conservative_Aye]],Table1[[#This Row],[Labour_Aye]])</f>
        <v>0</v>
      </c>
      <c r="CE1763" s="28">
        <f>IF(TRIM(Table1[[#This Row],[Party]])="Labour",Table1[[#This Row],[Conservative_No]],Table1[[#This Row],[Labour_No]])</f>
        <v>127</v>
      </c>
      <c r="CF1763" s="36">
        <f>IF(Table1[[#This Row],[Gov_Aye]]+Table1[[#This Row],[Gov_No]]=0,"",Table1[[#This Row],[Gov_Aye]]/(Table1[[#This Row],[Gov_Aye]]+Table1[[#This Row],[Gov_No]]))</f>
        <v>3.643724696356275E-2</v>
      </c>
      <c r="CG1763" s="36">
        <f>IF(Table1[[#This Row],[Opp_Aye]]+Table1[[#This Row],[Opp_No]]=0,"",Table1[[#This Row],[Opp_Aye]]/(Table1[[#This Row],[Opp_Aye]]+Table1[[#This Row],[Opp_No]]))</f>
        <v>0</v>
      </c>
      <c r="CH1763" s="36">
        <f>IF(OR(Table1[[#This Row],[Gov_Share]]="",Table1[[#This Row],[Opp_Share]]=""),"",ABS(Table1[[#This Row],[Gov_Share]]-Table1[[#This Row],[Opp_Share]]))</f>
        <v>3.643724696356275E-2</v>
      </c>
      <c r="CI1763" s="36">
        <f>IF(Table1[[#This Row],[Gov_Aye]]+Table1[[#This Row],[Gov_No]]=0,"",ABS(Table1[[#This Row],[Gov_Aye]]-Table1[[#This Row],[Gov_No]])/(Table1[[#This Row],[Gov_Aye]]+Table1[[#This Row],[Gov_No]]))</f>
        <v>0.92712550607287447</v>
      </c>
      <c r="CJ1763" s="36">
        <f>IF(Table1[[#This Row],[Opp_Aye]]+Table1[[#This Row],[Opp_No]]=0,"",ABS(Table1[[#This Row],[Opp_Aye]]-Table1[[#This Row],[Opp_No]])/(Table1[[#This Row],[Opp_Aye]]+Table1[[#This Row],[Opp_No]]))</f>
        <v>1</v>
      </c>
      <c r="CK176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3.6009971992244004E-2</v>
      </c>
    </row>
    <row r="1764" spans="1:89" x14ac:dyDescent="0.75">
      <c r="A1764" s="2">
        <v>935</v>
      </c>
      <c r="B1764" s="15">
        <v>44202</v>
      </c>
      <c r="C1764" s="16">
        <v>0.79166666666666663</v>
      </c>
      <c r="D1764" s="2">
        <v>193</v>
      </c>
      <c r="E1764" s="19" t="s">
        <v>178</v>
      </c>
      <c r="F1764" s="2"/>
      <c r="G1764" s="2"/>
      <c r="H1764" s="2">
        <v>524</v>
      </c>
      <c r="I1764" s="2">
        <v>16</v>
      </c>
      <c r="J1764" s="2">
        <v>0</v>
      </c>
      <c r="K1764" s="2">
        <v>0</v>
      </c>
      <c r="L1764" s="2">
        <v>0</v>
      </c>
      <c r="M1764" s="3">
        <v>322</v>
      </c>
      <c r="N1764" s="2">
        <v>0</v>
      </c>
      <c r="O1764" s="2">
        <v>0</v>
      </c>
      <c r="P1764" s="2">
        <v>1</v>
      </c>
      <c r="Q1764" s="2">
        <v>2</v>
      </c>
      <c r="R1764" s="4">
        <v>193</v>
      </c>
      <c r="S1764" s="2">
        <v>7</v>
      </c>
      <c r="T1764" s="2">
        <v>0</v>
      </c>
      <c r="U1764" s="2">
        <v>0</v>
      </c>
      <c r="V1764" s="2">
        <v>0</v>
      </c>
      <c r="W1764" s="2">
        <v>0</v>
      </c>
      <c r="X1764" s="2">
        <v>0</v>
      </c>
      <c r="Y1764" s="2">
        <v>0</v>
      </c>
      <c r="Z1764" s="2">
        <v>0</v>
      </c>
      <c r="AA1764" s="2">
        <v>0</v>
      </c>
      <c r="AB1764" s="2">
        <v>0</v>
      </c>
      <c r="AC1764" s="2">
        <v>0</v>
      </c>
      <c r="AD1764" s="2">
        <v>0</v>
      </c>
      <c r="AE1764" s="2">
        <v>0</v>
      </c>
      <c r="AF1764" s="2">
        <v>0</v>
      </c>
      <c r="AG1764" s="3">
        <v>12</v>
      </c>
      <c r="AH1764" s="2">
        <v>4</v>
      </c>
      <c r="AI1764" s="2">
        <v>0</v>
      </c>
      <c r="AJ1764" s="2">
        <v>0</v>
      </c>
      <c r="AK1764" s="2">
        <v>0</v>
      </c>
      <c r="AL1764" s="4">
        <v>0</v>
      </c>
      <c r="AM1764" s="2">
        <v>0</v>
      </c>
      <c r="AN1764" s="2">
        <v>0</v>
      </c>
      <c r="AO1764" s="2">
        <v>0</v>
      </c>
      <c r="AP1764" s="2">
        <v>0</v>
      </c>
      <c r="AQ1764" s="2">
        <v>0</v>
      </c>
      <c r="AR1764" s="2">
        <v>0</v>
      </c>
      <c r="AS1764" s="2">
        <v>0</v>
      </c>
      <c r="AT1764" s="2">
        <v>0</v>
      </c>
      <c r="AU1764" s="2">
        <v>0</v>
      </c>
      <c r="AV1764" s="2">
        <v>0</v>
      </c>
      <c r="AW1764" s="2">
        <v>0</v>
      </c>
      <c r="AX1764" s="2">
        <v>0</v>
      </c>
      <c r="AY1764" s="2">
        <v>0</v>
      </c>
      <c r="AZ1764" s="2">
        <v>0</v>
      </c>
      <c r="BA1764" s="44">
        <v>12</v>
      </c>
      <c r="BB1764" s="2">
        <v>0</v>
      </c>
      <c r="BC1764" s="2">
        <v>0</v>
      </c>
      <c r="BD1764" s="2">
        <v>0</v>
      </c>
      <c r="BE1764" s="2">
        <v>0</v>
      </c>
      <c r="BF1764" s="45">
        <v>0</v>
      </c>
      <c r="BG1764" s="2">
        <v>0</v>
      </c>
      <c r="BH1764" s="2">
        <v>0</v>
      </c>
      <c r="BI1764" s="2">
        <v>0</v>
      </c>
      <c r="BJ1764" s="2">
        <v>0</v>
      </c>
      <c r="BK1764" s="2">
        <v>0</v>
      </c>
      <c r="BL1764" s="2">
        <v>0</v>
      </c>
      <c r="BM1764" s="2">
        <v>0</v>
      </c>
      <c r="BN1764" s="2">
        <v>0</v>
      </c>
      <c r="BO1764" s="2">
        <v>0</v>
      </c>
      <c r="BP1764" s="2">
        <v>0</v>
      </c>
      <c r="BQ1764" s="2">
        <v>0</v>
      </c>
      <c r="BR1764" s="2">
        <v>12</v>
      </c>
      <c r="BS1764" s="2">
        <v>541</v>
      </c>
      <c r="BT1764" s="2">
        <v>0.02</v>
      </c>
      <c r="BU1764" s="5">
        <v>0.83</v>
      </c>
      <c r="BV1764" s="5">
        <f>IFERROR($BF1764/($AL1764+$R1764), "No Votes")</f>
        <v>0</v>
      </c>
      <c r="BW1764" s="5">
        <f>IFERROR($BA1764/($AG1764+$M1764), "No Votes")</f>
        <v>3.5928143712574849E-2</v>
      </c>
      <c r="BX1764" t="s">
        <v>2157</v>
      </c>
      <c r="BY1764" s="5" t="s">
        <v>2093</v>
      </c>
      <c r="BZ1764" s="5" t="s">
        <v>2088</v>
      </c>
      <c r="CA1764" s="28" t="str">
        <f>IF(Table1[[#This Row],[Party]]="Labour","Conservative","Labour")</f>
        <v>Labour</v>
      </c>
      <c r="CB1764" s="28" cm="1">
        <f t="array" ref="CB176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322</v>
      </c>
      <c r="CC1764" s="28" cm="1">
        <f t="array" ref="CC176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12</v>
      </c>
      <c r="CD1764" s="28">
        <f>IF(TRIM(Table1[[#This Row],[Party]])="Labour",Table1[[#This Row],[Conservative_Aye]],Table1[[#This Row],[Labour_Aye]])</f>
        <v>193</v>
      </c>
      <c r="CE1764" s="28">
        <f>IF(TRIM(Table1[[#This Row],[Party]])="Labour",Table1[[#This Row],[Conservative_No]],Table1[[#This Row],[Labour_No]])</f>
        <v>0</v>
      </c>
      <c r="CF1764" s="36">
        <f>IF(Table1[[#This Row],[Gov_Aye]]+Table1[[#This Row],[Gov_No]]=0,"",Table1[[#This Row],[Gov_Aye]]/(Table1[[#This Row],[Gov_Aye]]+Table1[[#This Row],[Gov_No]]))</f>
        <v>0.9640718562874252</v>
      </c>
      <c r="CG1764" s="36">
        <f>IF(Table1[[#This Row],[Opp_Aye]]+Table1[[#This Row],[Opp_No]]=0,"",Table1[[#This Row],[Opp_Aye]]/(Table1[[#This Row],[Opp_Aye]]+Table1[[#This Row],[Opp_No]]))</f>
        <v>1</v>
      </c>
      <c r="CH1764" s="36">
        <f>IF(OR(Table1[[#This Row],[Gov_Share]]="",Table1[[#This Row],[Opp_Share]]=""),"",ABS(Table1[[#This Row],[Gov_Share]]-Table1[[#This Row],[Opp_Share]]))</f>
        <v>3.59281437125748E-2</v>
      </c>
      <c r="CI1764" s="36">
        <f>IF(Table1[[#This Row],[Gov_Aye]]+Table1[[#This Row],[Gov_No]]=0,"",ABS(Table1[[#This Row],[Gov_Aye]]-Table1[[#This Row],[Gov_No]])/(Table1[[#This Row],[Gov_Aye]]+Table1[[#This Row],[Gov_No]]))</f>
        <v>0.92814371257485029</v>
      </c>
      <c r="CJ1764" s="36">
        <f>IF(Table1[[#This Row],[Opp_Aye]]+Table1[[#This Row],[Opp_No]]=0,"",ABS(Table1[[#This Row],[Opp_Aye]]-Table1[[#This Row],[Opp_No]])/(Table1[[#This Row],[Opp_Aye]]+Table1[[#This Row],[Opp_No]]))</f>
        <v>1</v>
      </c>
      <c r="CK176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3.5215917594752781E-2</v>
      </c>
    </row>
    <row r="1765" spans="1:89" ht="44.25" x14ac:dyDescent="0.75">
      <c r="A1765" s="2">
        <v>650</v>
      </c>
      <c r="B1765" s="15">
        <v>43551</v>
      </c>
      <c r="C1765" s="16">
        <v>0</v>
      </c>
      <c r="D1765" s="2">
        <v>381</v>
      </c>
      <c r="E1765" s="19" t="s">
        <v>169</v>
      </c>
      <c r="F1765" s="2"/>
      <c r="G1765" s="2"/>
      <c r="H1765" s="2">
        <v>538</v>
      </c>
      <c r="I1765" s="2">
        <v>21</v>
      </c>
      <c r="J1765" s="2">
        <v>0</v>
      </c>
      <c r="K1765" s="2">
        <v>0</v>
      </c>
      <c r="L1765" s="2">
        <v>0</v>
      </c>
      <c r="M1765" s="3">
        <v>287</v>
      </c>
      <c r="N1765" s="2">
        <v>0</v>
      </c>
      <c r="O1765" s="2">
        <v>0</v>
      </c>
      <c r="P1765" s="2">
        <v>1</v>
      </c>
      <c r="Q1765" s="2">
        <v>13</v>
      </c>
      <c r="R1765" s="4">
        <v>228</v>
      </c>
      <c r="S1765" s="2">
        <v>9</v>
      </c>
      <c r="T1765" s="2">
        <v>0</v>
      </c>
      <c r="U1765" s="2">
        <v>0</v>
      </c>
      <c r="V1765" s="2">
        <v>0</v>
      </c>
      <c r="W1765" s="2">
        <v>0</v>
      </c>
      <c r="X1765" s="2">
        <v>0</v>
      </c>
      <c r="Y1765" s="2">
        <v>0</v>
      </c>
      <c r="Z1765" s="2">
        <v>0</v>
      </c>
      <c r="AA1765" s="2">
        <v>0</v>
      </c>
      <c r="AB1765" s="2">
        <v>0</v>
      </c>
      <c r="AC1765" s="2">
        <v>0</v>
      </c>
      <c r="AD1765" s="2">
        <v>0</v>
      </c>
      <c r="AE1765" s="2">
        <v>0</v>
      </c>
      <c r="AF1765" s="2">
        <v>0</v>
      </c>
      <c r="AG1765" s="3">
        <v>12</v>
      </c>
      <c r="AH1765" s="2">
        <v>7</v>
      </c>
      <c r="AI1765" s="2">
        <v>0</v>
      </c>
      <c r="AJ1765" s="2">
        <v>0</v>
      </c>
      <c r="AK1765" s="2">
        <v>1</v>
      </c>
      <c r="AL1765" s="4">
        <v>1</v>
      </c>
      <c r="AM1765" s="2">
        <v>0</v>
      </c>
      <c r="AN1765" s="2">
        <v>0</v>
      </c>
      <c r="AO1765" s="2">
        <v>0</v>
      </c>
      <c r="AP1765" s="2">
        <v>0</v>
      </c>
      <c r="AQ1765" s="2">
        <v>0</v>
      </c>
      <c r="AR1765" s="2">
        <v>0</v>
      </c>
      <c r="AS1765" s="2">
        <v>0</v>
      </c>
      <c r="AT1765" s="2">
        <v>0</v>
      </c>
      <c r="AU1765" s="2">
        <v>0</v>
      </c>
      <c r="AV1765" s="2">
        <v>0</v>
      </c>
      <c r="AW1765" s="2">
        <v>0</v>
      </c>
      <c r="AX1765" s="2">
        <v>0</v>
      </c>
      <c r="AY1765" s="2">
        <v>0</v>
      </c>
      <c r="AZ1765" s="2">
        <v>0</v>
      </c>
      <c r="BA1765" s="44">
        <v>12</v>
      </c>
      <c r="BB1765" s="2">
        <v>0</v>
      </c>
      <c r="BC1765" s="2">
        <v>0</v>
      </c>
      <c r="BD1765" s="2">
        <v>0</v>
      </c>
      <c r="BE1765" s="2">
        <v>1</v>
      </c>
      <c r="BF1765" s="45">
        <v>1</v>
      </c>
      <c r="BG1765" s="2">
        <v>0</v>
      </c>
      <c r="BH1765" s="2">
        <v>0</v>
      </c>
      <c r="BI1765" s="2">
        <v>0</v>
      </c>
      <c r="BJ1765" s="2">
        <v>0</v>
      </c>
      <c r="BK1765" s="2">
        <v>0</v>
      </c>
      <c r="BL1765" s="2">
        <v>0</v>
      </c>
      <c r="BM1765" s="2">
        <v>0</v>
      </c>
      <c r="BN1765" s="2">
        <v>0</v>
      </c>
      <c r="BO1765" s="2">
        <v>0</v>
      </c>
      <c r="BP1765" s="2">
        <v>0</v>
      </c>
      <c r="BQ1765" s="2">
        <v>0</v>
      </c>
      <c r="BR1765" s="2">
        <v>14</v>
      </c>
      <c r="BS1765" s="2">
        <v>559</v>
      </c>
      <c r="BT1765" s="2">
        <v>0.03</v>
      </c>
      <c r="BU1765" s="5">
        <v>0.86</v>
      </c>
      <c r="BV1765" s="5">
        <f>IFERROR($BF1765/($AL1765+$R1765), "No Votes")</f>
        <v>4.3668122270742356E-3</v>
      </c>
      <c r="BW1765" s="5">
        <f>IFERROR($BA1765/($AG1765+$M1765), "No Votes")</f>
        <v>4.0133779264214048E-2</v>
      </c>
      <c r="BX1765" t="s">
        <v>2157</v>
      </c>
      <c r="BY1765" s="5" t="s">
        <v>2086</v>
      </c>
      <c r="BZ1765" s="5" t="s">
        <v>2088</v>
      </c>
      <c r="CA1765" s="28" t="str">
        <f>IF(Table1[[#This Row],[Party]]="Labour","Conservative","Labour")</f>
        <v>Labour</v>
      </c>
      <c r="CB1765" s="28" cm="1">
        <f t="array" ref="CB176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287</v>
      </c>
      <c r="CC1765" s="28" cm="1">
        <f t="array" ref="CC176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12</v>
      </c>
      <c r="CD1765" s="28">
        <f>IF(TRIM(Table1[[#This Row],[Party]])="Labour",Table1[[#This Row],[Conservative_Aye]],Table1[[#This Row],[Labour_Aye]])</f>
        <v>228</v>
      </c>
      <c r="CE1765" s="28">
        <f>IF(TRIM(Table1[[#This Row],[Party]])="Labour",Table1[[#This Row],[Conservative_No]],Table1[[#This Row],[Labour_No]])</f>
        <v>1</v>
      </c>
      <c r="CF1765" s="36">
        <f>IF(Table1[[#This Row],[Gov_Aye]]+Table1[[#This Row],[Gov_No]]=0,"",Table1[[#This Row],[Gov_Aye]]/(Table1[[#This Row],[Gov_Aye]]+Table1[[#This Row],[Gov_No]]))</f>
        <v>0.95986622073578598</v>
      </c>
      <c r="CG1765" s="36">
        <f>IF(Table1[[#This Row],[Opp_Aye]]+Table1[[#This Row],[Opp_No]]=0,"",Table1[[#This Row],[Opp_Aye]]/(Table1[[#This Row],[Opp_Aye]]+Table1[[#This Row],[Opp_No]]))</f>
        <v>0.99563318777292575</v>
      </c>
      <c r="CH1765" s="36">
        <f>IF(OR(Table1[[#This Row],[Gov_Share]]="",Table1[[#This Row],[Opp_Share]]=""),"",ABS(Table1[[#This Row],[Gov_Share]]-Table1[[#This Row],[Opp_Share]]))</f>
        <v>3.5766967037139774E-2</v>
      </c>
      <c r="CI1765" s="36">
        <f>IF(Table1[[#This Row],[Gov_Aye]]+Table1[[#This Row],[Gov_No]]=0,"",ABS(Table1[[#This Row],[Gov_Aye]]-Table1[[#This Row],[Gov_No]])/(Table1[[#This Row],[Gov_Aye]]+Table1[[#This Row],[Gov_No]]))</f>
        <v>0.91973244147157196</v>
      </c>
      <c r="CJ1765" s="36">
        <f>IF(Table1[[#This Row],[Opp_Aye]]+Table1[[#This Row],[Opp_No]]=0,"",ABS(Table1[[#This Row],[Opp_Aye]]-Table1[[#This Row],[Opp_No]])/(Table1[[#This Row],[Opp_Aye]]+Table1[[#This Row],[Opp_No]]))</f>
        <v>0.99126637554585151</v>
      </c>
      <c r="CK176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3.5043633830900089E-2</v>
      </c>
    </row>
    <row r="1766" spans="1:89" hidden="1" x14ac:dyDescent="0.75">
      <c r="A1766" s="2">
        <v>277</v>
      </c>
      <c r="B1766" s="15">
        <v>42984</v>
      </c>
      <c r="C1766" s="16">
        <v>0.79027777777777775</v>
      </c>
      <c r="D1766" s="2">
        <v>10</v>
      </c>
      <c r="E1766" s="19" t="s">
        <v>860</v>
      </c>
      <c r="F1766" s="2" t="s">
        <v>1993</v>
      </c>
      <c r="G1766" s="2"/>
      <c r="H1766" s="2">
        <v>317</v>
      </c>
      <c r="I1766" s="2">
        <v>276</v>
      </c>
      <c r="J1766" s="2">
        <v>0</v>
      </c>
      <c r="K1766" s="2">
        <v>0</v>
      </c>
      <c r="L1766" s="2">
        <v>0</v>
      </c>
      <c r="M1766" s="3">
        <v>306</v>
      </c>
      <c r="N1766" s="2">
        <v>10</v>
      </c>
      <c r="O1766" s="2">
        <v>0</v>
      </c>
      <c r="P1766" s="2">
        <v>0</v>
      </c>
      <c r="Q1766" s="2">
        <v>1</v>
      </c>
      <c r="R1766" s="4">
        <v>0</v>
      </c>
      <c r="S1766" s="2">
        <v>0</v>
      </c>
      <c r="T1766" s="2">
        <v>0</v>
      </c>
      <c r="U1766" s="2">
        <v>0</v>
      </c>
      <c r="V1766" s="2">
        <v>0</v>
      </c>
      <c r="W1766" s="2">
        <v>0</v>
      </c>
      <c r="X1766" s="2">
        <v>0</v>
      </c>
      <c r="Y1766" s="2">
        <v>0</v>
      </c>
      <c r="Z1766" s="2">
        <v>0</v>
      </c>
      <c r="AA1766" s="2">
        <v>0</v>
      </c>
      <c r="AB1766" s="2">
        <v>0</v>
      </c>
      <c r="AC1766" s="2">
        <v>0</v>
      </c>
      <c r="AD1766" s="2">
        <v>0</v>
      </c>
      <c r="AE1766" s="2">
        <v>0</v>
      </c>
      <c r="AF1766" s="2">
        <v>0</v>
      </c>
      <c r="AG1766" s="3">
        <v>0</v>
      </c>
      <c r="AH1766" s="2">
        <v>0</v>
      </c>
      <c r="AI1766" s="2">
        <v>0</v>
      </c>
      <c r="AJ1766" s="2">
        <v>1</v>
      </c>
      <c r="AK1766" s="2">
        <v>1</v>
      </c>
      <c r="AL1766" s="4">
        <v>236</v>
      </c>
      <c r="AM1766" s="2">
        <v>0</v>
      </c>
      <c r="AN1766" s="2">
        <v>4</v>
      </c>
      <c r="AO1766" s="2">
        <v>0</v>
      </c>
      <c r="AP1766" s="2">
        <v>32</v>
      </c>
      <c r="AQ1766" s="2">
        <v>0</v>
      </c>
      <c r="AR1766" s="2">
        <v>0</v>
      </c>
      <c r="AS1766" s="2">
        <v>0</v>
      </c>
      <c r="AT1766" s="2">
        <v>0</v>
      </c>
      <c r="AU1766" s="2">
        <v>0</v>
      </c>
      <c r="AV1766" s="2">
        <v>0</v>
      </c>
      <c r="AW1766" s="2">
        <v>0</v>
      </c>
      <c r="AX1766" s="2">
        <v>0</v>
      </c>
      <c r="AY1766" s="2">
        <v>0</v>
      </c>
      <c r="AZ1766" s="2">
        <v>0</v>
      </c>
      <c r="BA1766" s="44">
        <v>0</v>
      </c>
      <c r="BB1766" s="2">
        <v>0</v>
      </c>
      <c r="BC1766" s="2">
        <v>0</v>
      </c>
      <c r="BD1766" s="2">
        <v>0</v>
      </c>
      <c r="BE1766" s="2">
        <v>1</v>
      </c>
      <c r="BF1766" s="45">
        <v>0</v>
      </c>
      <c r="BG1766" s="2">
        <v>0</v>
      </c>
      <c r="BH1766" s="2">
        <v>0</v>
      </c>
      <c r="BI1766" s="2">
        <v>0</v>
      </c>
      <c r="BJ1766" s="2">
        <v>0</v>
      </c>
      <c r="BK1766" s="2">
        <v>0</v>
      </c>
      <c r="BL1766" s="2">
        <v>0</v>
      </c>
      <c r="BM1766" s="2">
        <v>0</v>
      </c>
      <c r="BN1766" s="2">
        <v>0</v>
      </c>
      <c r="BO1766" s="2">
        <v>0</v>
      </c>
      <c r="BP1766" s="2">
        <v>0</v>
      </c>
      <c r="BQ1766" s="2">
        <v>0</v>
      </c>
      <c r="BR1766" s="2">
        <v>1</v>
      </c>
      <c r="BS1766" s="2">
        <v>591</v>
      </c>
      <c r="BT1766" s="2">
        <v>0</v>
      </c>
      <c r="BU1766" s="5">
        <v>0.91</v>
      </c>
      <c r="BV1766" s="5">
        <f>IFERROR($BF1766/($AL1766+$R1766), "No Votes")</f>
        <v>0</v>
      </c>
      <c r="BW1766" s="5">
        <f>IFERROR($BA1766/($AG1766+$M1766), "No Votes")</f>
        <v>0</v>
      </c>
      <c r="BX1766" t="s">
        <v>2156</v>
      </c>
      <c r="BY1766" s="5" t="s">
        <v>2086</v>
      </c>
      <c r="BZ1766" s="5" t="s">
        <v>2088</v>
      </c>
      <c r="CA1766" s="28" t="str">
        <f>IF(Table1[[#This Row],[Party]]="Labour","Conservative","Labour")</f>
        <v>Labour</v>
      </c>
      <c r="CB1766" s="28" cm="1">
        <f t="array" ref="CB176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306</v>
      </c>
      <c r="CC1766" s="28" cm="1">
        <f t="array" ref="CC176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66" s="28">
        <f>IF(TRIM(Table1[[#This Row],[Party]])="Labour",Table1[[#This Row],[Conservative_Aye]],Table1[[#This Row],[Labour_Aye]])</f>
        <v>0</v>
      </c>
      <c r="CE1766" s="28">
        <f>IF(TRIM(Table1[[#This Row],[Party]])="Labour",Table1[[#This Row],[Conservative_No]],Table1[[#This Row],[Labour_No]])</f>
        <v>236</v>
      </c>
      <c r="CF1766" s="36">
        <f>IF(Table1[[#This Row],[Gov_Aye]]+Table1[[#This Row],[Gov_No]]=0,"",Table1[[#This Row],[Gov_Aye]]/(Table1[[#This Row],[Gov_Aye]]+Table1[[#This Row],[Gov_No]]))</f>
        <v>1</v>
      </c>
      <c r="CG1766" s="36">
        <f>IF(Table1[[#This Row],[Opp_Aye]]+Table1[[#This Row],[Opp_No]]=0,"",Table1[[#This Row],[Opp_Aye]]/(Table1[[#This Row],[Opp_Aye]]+Table1[[#This Row],[Opp_No]]))</f>
        <v>0</v>
      </c>
      <c r="CH1766" s="36">
        <f>IF(OR(Table1[[#This Row],[Gov_Share]]="",Table1[[#This Row],[Opp_Share]]=""),"",ABS(Table1[[#This Row],[Gov_Share]]-Table1[[#This Row],[Opp_Share]]))</f>
        <v>1</v>
      </c>
      <c r="CI1766" s="36">
        <f>IF(Table1[[#This Row],[Gov_Aye]]+Table1[[#This Row],[Gov_No]]=0,"",ABS(Table1[[#This Row],[Gov_Aye]]-Table1[[#This Row],[Gov_No]])/(Table1[[#This Row],[Gov_Aye]]+Table1[[#This Row],[Gov_No]]))</f>
        <v>1</v>
      </c>
      <c r="CJ1766" s="36">
        <f>IF(Table1[[#This Row],[Opp_Aye]]+Table1[[#This Row],[Opp_No]]=0,"",ABS(Table1[[#This Row],[Opp_Aye]]-Table1[[#This Row],[Opp_No]])/(Table1[[#This Row],[Opp_Aye]]+Table1[[#This Row],[Opp_No]]))</f>
        <v>1</v>
      </c>
      <c r="CK176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v>
      </c>
    </row>
    <row r="1767" spans="1:89" x14ac:dyDescent="0.75">
      <c r="A1767">
        <v>194</v>
      </c>
      <c r="B1767" s="17">
        <v>42755</v>
      </c>
      <c r="C1767" s="18">
        <v>0.39861111111111114</v>
      </c>
      <c r="D1767">
        <v>127</v>
      </c>
      <c r="E1767" s="20" t="s">
        <v>148</v>
      </c>
      <c r="H1767">
        <v>1</v>
      </c>
      <c r="I1767">
        <v>40</v>
      </c>
      <c r="J1767">
        <v>0</v>
      </c>
      <c r="K1767">
        <v>0</v>
      </c>
      <c r="L1767">
        <v>0</v>
      </c>
      <c r="M1767" s="3">
        <v>1</v>
      </c>
      <c r="N1767">
        <v>0</v>
      </c>
      <c r="O1767">
        <v>0</v>
      </c>
      <c r="P1767">
        <v>0</v>
      </c>
      <c r="Q1767">
        <v>0</v>
      </c>
      <c r="R1767" s="4">
        <v>0</v>
      </c>
      <c r="S1767">
        <v>0</v>
      </c>
      <c r="T1767">
        <v>0</v>
      </c>
      <c r="U1767">
        <v>0</v>
      </c>
      <c r="V1767">
        <v>0</v>
      </c>
      <c r="W1767">
        <v>0</v>
      </c>
      <c r="X1767">
        <v>0</v>
      </c>
      <c r="Y1767">
        <v>0</v>
      </c>
      <c r="Z1767">
        <v>0</v>
      </c>
      <c r="AA1767">
        <v>0</v>
      </c>
      <c r="AB1767">
        <v>0</v>
      </c>
      <c r="AC1767">
        <v>0</v>
      </c>
      <c r="AD1767">
        <v>0</v>
      </c>
      <c r="AE1767">
        <v>0</v>
      </c>
      <c r="AF1767">
        <v>0</v>
      </c>
      <c r="AG1767" s="3">
        <v>29</v>
      </c>
      <c r="AH1767">
        <v>0</v>
      </c>
      <c r="AI1767">
        <v>0</v>
      </c>
      <c r="AJ1767">
        <v>1</v>
      </c>
      <c r="AK1767">
        <v>0</v>
      </c>
      <c r="AL1767" s="4">
        <v>10</v>
      </c>
      <c r="AM1767">
        <v>0</v>
      </c>
      <c r="AN1767">
        <v>0</v>
      </c>
      <c r="AO1767">
        <v>0</v>
      </c>
      <c r="AP1767">
        <v>0</v>
      </c>
      <c r="AQ1767">
        <v>0</v>
      </c>
      <c r="AR1767">
        <v>0</v>
      </c>
      <c r="AS1767">
        <v>0</v>
      </c>
      <c r="AT1767">
        <v>0</v>
      </c>
      <c r="AU1767">
        <v>0</v>
      </c>
      <c r="AV1767">
        <v>0</v>
      </c>
      <c r="AW1767">
        <v>0</v>
      </c>
      <c r="AX1767">
        <v>0</v>
      </c>
      <c r="AY1767">
        <v>0</v>
      </c>
      <c r="AZ1767">
        <v>0</v>
      </c>
      <c r="BA1767">
        <v>1</v>
      </c>
      <c r="BB1767">
        <v>0</v>
      </c>
      <c r="BC1767">
        <v>0</v>
      </c>
      <c r="BD1767">
        <v>0</v>
      </c>
      <c r="BE1767">
        <v>0</v>
      </c>
      <c r="BF1767">
        <v>0</v>
      </c>
      <c r="BG1767">
        <v>0</v>
      </c>
      <c r="BH1767">
        <v>0</v>
      </c>
      <c r="BI1767">
        <v>0</v>
      </c>
      <c r="BJ1767">
        <v>0</v>
      </c>
      <c r="BK1767">
        <v>0</v>
      </c>
      <c r="BL1767">
        <v>0</v>
      </c>
      <c r="BM1767">
        <v>0</v>
      </c>
      <c r="BN1767">
        <v>0</v>
      </c>
      <c r="BO1767">
        <v>0</v>
      </c>
      <c r="BP1767">
        <v>0</v>
      </c>
      <c r="BQ1767">
        <v>0</v>
      </c>
      <c r="BR1767">
        <v>1</v>
      </c>
      <c r="BS1767">
        <v>41</v>
      </c>
      <c r="BT1767">
        <v>2.4390243999999998E-2</v>
      </c>
      <c r="BU1767" s="1">
        <f>Table1[[#This Row],[TotalVotesCast]]/650</f>
        <v>6.3076923076923072E-2</v>
      </c>
      <c r="BV1767" s="5">
        <f>IFERROR($BF1767/($AL1767+$R1767), "No Votes")</f>
        <v>0</v>
      </c>
      <c r="BW1767" s="5">
        <f>IFERROR($BA1767/($AG1767+$M1767), "No Votes")</f>
        <v>3.3333333333333333E-2</v>
      </c>
      <c r="BX1767" t="s">
        <v>2157</v>
      </c>
      <c r="BY1767" s="5" t="s">
        <v>2086</v>
      </c>
      <c r="BZ1767" s="5" t="s">
        <v>2088</v>
      </c>
      <c r="CA1767" s="28" t="str">
        <f>IF(Table1[[#This Row],[Party]]="Labour","Conservative","Labour")</f>
        <v>Labour</v>
      </c>
      <c r="CB1767" s="28" cm="1">
        <f t="array" ref="CB176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767" s="28" cm="1">
        <f t="array" ref="CC176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v>
      </c>
      <c r="CD1767" s="28">
        <f>IF(TRIM(Table1[[#This Row],[Party]])="Labour",Table1[[#This Row],[Conservative_Aye]],Table1[[#This Row],[Labour_Aye]])</f>
        <v>0</v>
      </c>
      <c r="CE1767" s="28">
        <f>IF(TRIM(Table1[[#This Row],[Party]])="Labour",Table1[[#This Row],[Conservative_No]],Table1[[#This Row],[Labour_No]])</f>
        <v>10</v>
      </c>
      <c r="CF1767" s="36">
        <f>IF(Table1[[#This Row],[Gov_Aye]]+Table1[[#This Row],[Gov_No]]=0,"",Table1[[#This Row],[Gov_Aye]]/(Table1[[#This Row],[Gov_Aye]]+Table1[[#This Row],[Gov_No]]))</f>
        <v>3.3333333333333333E-2</v>
      </c>
      <c r="CG1767" s="36">
        <f>IF(Table1[[#This Row],[Opp_Aye]]+Table1[[#This Row],[Opp_No]]=0,"",Table1[[#This Row],[Opp_Aye]]/(Table1[[#This Row],[Opp_Aye]]+Table1[[#This Row],[Opp_No]]))</f>
        <v>0</v>
      </c>
      <c r="CH1767" s="36">
        <f>IF(OR(Table1[[#This Row],[Gov_Share]]="",Table1[[#This Row],[Opp_Share]]=""),"",ABS(Table1[[#This Row],[Gov_Share]]-Table1[[#This Row],[Opp_Share]]))</f>
        <v>3.3333333333333333E-2</v>
      </c>
      <c r="CI1767" s="36">
        <f>IF(Table1[[#This Row],[Gov_Aye]]+Table1[[#This Row],[Gov_No]]=0,"",ABS(Table1[[#This Row],[Gov_Aye]]-Table1[[#This Row],[Gov_No]])/(Table1[[#This Row],[Gov_Aye]]+Table1[[#This Row],[Gov_No]]))</f>
        <v>0.93333333333333335</v>
      </c>
      <c r="CJ1767" s="36">
        <f>IF(Table1[[#This Row],[Opp_Aye]]+Table1[[#This Row],[Opp_No]]=0,"",ABS(Table1[[#This Row],[Opp_Aye]]-Table1[[#This Row],[Opp_No]])/(Table1[[#This Row],[Opp_Aye]]+Table1[[#This Row],[Opp_No]]))</f>
        <v>1</v>
      </c>
      <c r="CK176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3.3333333333333333E-2</v>
      </c>
    </row>
    <row r="1768" spans="1:89" x14ac:dyDescent="0.75">
      <c r="A1768">
        <v>408</v>
      </c>
      <c r="B1768" s="17">
        <v>43217</v>
      </c>
      <c r="C1768" s="18">
        <v>0.39861111111111114</v>
      </c>
      <c r="D1768">
        <v>141</v>
      </c>
      <c r="E1768" s="20" t="s">
        <v>148</v>
      </c>
      <c r="H1768">
        <v>2</v>
      </c>
      <c r="I1768">
        <v>69</v>
      </c>
      <c r="J1768">
        <v>0</v>
      </c>
      <c r="K1768">
        <v>0</v>
      </c>
      <c r="L1768">
        <v>0</v>
      </c>
      <c r="M1768" s="3">
        <v>0</v>
      </c>
      <c r="N1768">
        <v>0</v>
      </c>
      <c r="O1768">
        <v>0</v>
      </c>
      <c r="P1768">
        <v>0</v>
      </c>
      <c r="Q1768">
        <v>0</v>
      </c>
      <c r="R1768" s="4">
        <v>1</v>
      </c>
      <c r="S1768">
        <v>0</v>
      </c>
      <c r="T1768">
        <v>0</v>
      </c>
      <c r="U1768">
        <v>0</v>
      </c>
      <c r="V1768">
        <v>1</v>
      </c>
      <c r="W1768">
        <v>0</v>
      </c>
      <c r="X1768">
        <v>0</v>
      </c>
      <c r="Y1768">
        <v>0</v>
      </c>
      <c r="Z1768">
        <v>0</v>
      </c>
      <c r="AA1768">
        <v>0</v>
      </c>
      <c r="AB1768">
        <v>0</v>
      </c>
      <c r="AC1768">
        <v>0</v>
      </c>
      <c r="AD1768">
        <v>0</v>
      </c>
      <c r="AE1768">
        <v>0</v>
      </c>
      <c r="AF1768">
        <v>0</v>
      </c>
      <c r="AG1768" s="3">
        <v>40</v>
      </c>
      <c r="AH1768">
        <v>0</v>
      </c>
      <c r="AI1768">
        <v>0</v>
      </c>
      <c r="AJ1768">
        <v>0</v>
      </c>
      <c r="AK1768">
        <v>0</v>
      </c>
      <c r="AL1768" s="4">
        <v>29</v>
      </c>
      <c r="AM1768">
        <v>0</v>
      </c>
      <c r="AN1768">
        <v>0</v>
      </c>
      <c r="AO1768">
        <v>0</v>
      </c>
      <c r="AP1768">
        <v>0</v>
      </c>
      <c r="AQ1768">
        <v>0</v>
      </c>
      <c r="AR1768">
        <v>0</v>
      </c>
      <c r="AS1768">
        <v>0</v>
      </c>
      <c r="AT1768">
        <v>0</v>
      </c>
      <c r="AU1768">
        <v>0</v>
      </c>
      <c r="AV1768">
        <v>0</v>
      </c>
      <c r="AW1768">
        <v>0</v>
      </c>
      <c r="AX1768">
        <v>0</v>
      </c>
      <c r="AY1768">
        <v>0</v>
      </c>
      <c r="AZ1768">
        <v>0</v>
      </c>
      <c r="BA1768">
        <v>0</v>
      </c>
      <c r="BB1768">
        <v>0</v>
      </c>
      <c r="BC1768">
        <v>0</v>
      </c>
      <c r="BD1768">
        <v>0</v>
      </c>
      <c r="BE1768">
        <v>0</v>
      </c>
      <c r="BF1768">
        <v>1</v>
      </c>
      <c r="BG1768">
        <v>0</v>
      </c>
      <c r="BH1768">
        <v>0</v>
      </c>
      <c r="BI1768">
        <v>0</v>
      </c>
      <c r="BJ1768">
        <v>0</v>
      </c>
      <c r="BK1768">
        <v>0</v>
      </c>
      <c r="BL1768">
        <v>0</v>
      </c>
      <c r="BM1768">
        <v>0</v>
      </c>
      <c r="BN1768">
        <v>0</v>
      </c>
      <c r="BO1768">
        <v>0</v>
      </c>
      <c r="BP1768">
        <v>0</v>
      </c>
      <c r="BQ1768">
        <v>0</v>
      </c>
      <c r="BR1768">
        <v>1</v>
      </c>
      <c r="BS1768">
        <v>71</v>
      </c>
      <c r="BT1768">
        <v>1.4084507E-2</v>
      </c>
      <c r="BU1768" s="1">
        <v>0.11</v>
      </c>
      <c r="BV1768" s="5">
        <f>IFERROR($BF1768/($AL1768+$R1768), "No Votes")</f>
        <v>3.3333333333333333E-2</v>
      </c>
      <c r="BW1768" s="5">
        <f>IFERROR($BA1768/($AG1768+$M1768), "No Votes")</f>
        <v>0</v>
      </c>
      <c r="BX1768" t="s">
        <v>2157</v>
      </c>
      <c r="BY1768" s="5" t="s">
        <v>2086</v>
      </c>
      <c r="BZ1768" s="5" t="s">
        <v>2088</v>
      </c>
      <c r="CA1768" s="28" t="str">
        <f>IF(Table1[[#This Row],[Party]]="Labour","Conservative","Labour")</f>
        <v>Labour</v>
      </c>
      <c r="CB1768" s="28" cm="1">
        <f t="array" ref="CB176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768" s="28" cm="1">
        <f t="array" ref="CC176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40</v>
      </c>
      <c r="CD1768" s="28">
        <f>IF(TRIM(Table1[[#This Row],[Party]])="Labour",Table1[[#This Row],[Conservative_Aye]],Table1[[#This Row],[Labour_Aye]])</f>
        <v>1</v>
      </c>
      <c r="CE1768" s="28">
        <f>IF(TRIM(Table1[[#This Row],[Party]])="Labour",Table1[[#This Row],[Conservative_No]],Table1[[#This Row],[Labour_No]])</f>
        <v>29</v>
      </c>
      <c r="CF1768" s="36">
        <f>IF(Table1[[#This Row],[Gov_Aye]]+Table1[[#This Row],[Gov_No]]=0,"",Table1[[#This Row],[Gov_Aye]]/(Table1[[#This Row],[Gov_Aye]]+Table1[[#This Row],[Gov_No]]))</f>
        <v>0</v>
      </c>
      <c r="CG1768" s="36">
        <f>IF(Table1[[#This Row],[Opp_Aye]]+Table1[[#This Row],[Opp_No]]=0,"",Table1[[#This Row],[Opp_Aye]]/(Table1[[#This Row],[Opp_Aye]]+Table1[[#This Row],[Opp_No]]))</f>
        <v>3.3333333333333333E-2</v>
      </c>
      <c r="CH1768" s="36">
        <f>IF(OR(Table1[[#This Row],[Gov_Share]]="",Table1[[#This Row],[Opp_Share]]=""),"",ABS(Table1[[#This Row],[Gov_Share]]-Table1[[#This Row],[Opp_Share]]))</f>
        <v>3.3333333333333333E-2</v>
      </c>
      <c r="CI1768" s="36">
        <f>IF(Table1[[#This Row],[Gov_Aye]]+Table1[[#This Row],[Gov_No]]=0,"",ABS(Table1[[#This Row],[Gov_Aye]]-Table1[[#This Row],[Gov_No]])/(Table1[[#This Row],[Gov_Aye]]+Table1[[#This Row],[Gov_No]]))</f>
        <v>1</v>
      </c>
      <c r="CJ1768" s="36">
        <f>IF(Table1[[#This Row],[Opp_Aye]]+Table1[[#This Row],[Opp_No]]=0,"",ABS(Table1[[#This Row],[Opp_Aye]]-Table1[[#This Row],[Opp_No]])/(Table1[[#This Row],[Opp_Aye]]+Table1[[#This Row],[Opp_No]]))</f>
        <v>0.93333333333333335</v>
      </c>
      <c r="CK176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3.3333333333333333E-2</v>
      </c>
    </row>
    <row r="1769" spans="1:89" x14ac:dyDescent="0.75">
      <c r="A1769" s="2">
        <v>1694</v>
      </c>
      <c r="B1769" s="15">
        <v>45273</v>
      </c>
      <c r="C1769" s="16">
        <v>0</v>
      </c>
      <c r="D1769" s="2">
        <v>30</v>
      </c>
      <c r="E1769" s="19" t="s">
        <v>1283</v>
      </c>
      <c r="F1769" s="2"/>
      <c r="G1769" s="2"/>
      <c r="H1769" s="2">
        <v>464</v>
      </c>
      <c r="I1769" s="2">
        <v>11</v>
      </c>
      <c r="J1769" s="2">
        <v>1</v>
      </c>
      <c r="K1769" s="2">
        <v>0</v>
      </c>
      <c r="L1769" s="2">
        <v>0</v>
      </c>
      <c r="M1769" s="3">
        <v>288</v>
      </c>
      <c r="N1769" s="2">
        <v>7</v>
      </c>
      <c r="O1769" s="2">
        <v>0</v>
      </c>
      <c r="P1769" s="2">
        <v>1</v>
      </c>
      <c r="Q1769" s="2">
        <v>7</v>
      </c>
      <c r="R1769" s="4">
        <v>146</v>
      </c>
      <c r="S1769" s="2">
        <v>11</v>
      </c>
      <c r="T1769" s="2">
        <v>2</v>
      </c>
      <c r="U1769" s="2">
        <v>0</v>
      </c>
      <c r="V1769" s="2">
        <v>0</v>
      </c>
      <c r="W1769" s="2">
        <v>1</v>
      </c>
      <c r="X1769" s="2">
        <v>0</v>
      </c>
      <c r="Y1769" s="2">
        <v>0</v>
      </c>
      <c r="Z1769" s="2">
        <v>0</v>
      </c>
      <c r="AA1769" s="2">
        <v>0</v>
      </c>
      <c r="AB1769" s="2">
        <v>0</v>
      </c>
      <c r="AC1769" s="2">
        <v>0</v>
      </c>
      <c r="AD1769" s="2">
        <v>0</v>
      </c>
      <c r="AE1769" s="2">
        <v>0</v>
      </c>
      <c r="AF1769" s="2">
        <v>0</v>
      </c>
      <c r="AG1769" s="3">
        <v>10</v>
      </c>
      <c r="AH1769" s="2">
        <v>0</v>
      </c>
      <c r="AI1769" s="2">
        <v>0</v>
      </c>
      <c r="AJ1769" s="2">
        <v>0</v>
      </c>
      <c r="AK1769" s="2">
        <v>1</v>
      </c>
      <c r="AL1769" s="4">
        <v>0</v>
      </c>
      <c r="AM1769" s="2">
        <v>0</v>
      </c>
      <c r="AN1769" s="2">
        <v>0</v>
      </c>
      <c r="AO1769" s="2">
        <v>0</v>
      </c>
      <c r="AP1769" s="2">
        <v>0</v>
      </c>
      <c r="AQ1769" s="2">
        <v>0</v>
      </c>
      <c r="AR1769" s="2">
        <v>0</v>
      </c>
      <c r="AS1769" s="2">
        <v>0</v>
      </c>
      <c r="AT1769" s="2">
        <v>0</v>
      </c>
      <c r="AU1769" s="2">
        <v>0</v>
      </c>
      <c r="AV1769" s="2">
        <v>0</v>
      </c>
      <c r="AW1769" s="2">
        <v>0</v>
      </c>
      <c r="AX1769" s="2">
        <v>0</v>
      </c>
      <c r="AY1769" s="2">
        <v>0</v>
      </c>
      <c r="AZ1769" s="2">
        <v>0</v>
      </c>
      <c r="BA1769" s="2">
        <v>10</v>
      </c>
      <c r="BB1769" s="2">
        <v>0</v>
      </c>
      <c r="BC1769" s="2">
        <v>0</v>
      </c>
      <c r="BD1769" s="2">
        <v>0</v>
      </c>
      <c r="BE1769" s="2">
        <v>1</v>
      </c>
      <c r="BF1769" s="2">
        <v>0</v>
      </c>
      <c r="BG1769" s="2">
        <v>0</v>
      </c>
      <c r="BH1769" s="2">
        <v>0</v>
      </c>
      <c r="BI1769" s="2">
        <v>0</v>
      </c>
      <c r="BJ1769" s="2">
        <v>0</v>
      </c>
      <c r="BK1769" s="2">
        <v>0</v>
      </c>
      <c r="BL1769" s="2">
        <v>0</v>
      </c>
      <c r="BM1769" s="2">
        <v>0</v>
      </c>
      <c r="BN1769" s="2">
        <v>0</v>
      </c>
      <c r="BO1769" s="2">
        <v>0</v>
      </c>
      <c r="BP1769" s="2">
        <v>0</v>
      </c>
      <c r="BQ1769" s="2">
        <v>0</v>
      </c>
      <c r="BR1769" s="2">
        <v>11</v>
      </c>
      <c r="BS1769" s="2">
        <v>475</v>
      </c>
      <c r="BT1769" s="2">
        <v>2.3157895000000001E-2</v>
      </c>
      <c r="BU1769" s="5">
        <v>0.73</v>
      </c>
      <c r="BV1769" s="5">
        <f>IFERROR($BF1769/($AL1769+$R1769), "No Votes")</f>
        <v>0</v>
      </c>
      <c r="BW1769" s="5">
        <f>IFERROR($BA1769/($AG1769+$M1769), "No Votes")</f>
        <v>3.3557046979865772E-2</v>
      </c>
      <c r="BX1769" t="s">
        <v>2157</v>
      </c>
      <c r="BY1769" s="5" t="s">
        <v>2096</v>
      </c>
      <c r="BZ1769" s="5" t="s">
        <v>2088</v>
      </c>
      <c r="CA1769" s="28" t="str">
        <f>IF(Table1[[#This Row],[Party]]="Labour","Conservative","Labour")</f>
        <v>Labour</v>
      </c>
      <c r="CB1769" s="28" cm="1">
        <f t="array" ref="CB176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288</v>
      </c>
      <c r="CC1769" s="28" cm="1">
        <f t="array" ref="CC176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10</v>
      </c>
      <c r="CD1769" s="28">
        <f>IF(TRIM(Table1[[#This Row],[Party]])="Labour",Table1[[#This Row],[Conservative_Aye]],Table1[[#This Row],[Labour_Aye]])</f>
        <v>146</v>
      </c>
      <c r="CE1769" s="28">
        <f>IF(TRIM(Table1[[#This Row],[Party]])="Labour",Table1[[#This Row],[Conservative_No]],Table1[[#This Row],[Labour_No]])</f>
        <v>0</v>
      </c>
      <c r="CF1769" s="36">
        <f>IF(Table1[[#This Row],[Gov_Aye]]+Table1[[#This Row],[Gov_No]]=0,"",Table1[[#This Row],[Gov_Aye]]/(Table1[[#This Row],[Gov_Aye]]+Table1[[#This Row],[Gov_No]]))</f>
        <v>0.96644295302013428</v>
      </c>
      <c r="CG1769" s="36">
        <f>IF(Table1[[#This Row],[Opp_Aye]]+Table1[[#This Row],[Opp_No]]=0,"",Table1[[#This Row],[Opp_Aye]]/(Table1[[#This Row],[Opp_Aye]]+Table1[[#This Row],[Opp_No]]))</f>
        <v>1</v>
      </c>
      <c r="CH1769" s="36">
        <f>IF(OR(Table1[[#This Row],[Gov_Share]]="",Table1[[#This Row],[Opp_Share]]=""),"",ABS(Table1[[#This Row],[Gov_Share]]-Table1[[#This Row],[Opp_Share]]))</f>
        <v>3.3557046979865723E-2</v>
      </c>
      <c r="CI1769" s="36">
        <f>IF(Table1[[#This Row],[Gov_Aye]]+Table1[[#This Row],[Gov_No]]=0,"",ABS(Table1[[#This Row],[Gov_Aye]]-Table1[[#This Row],[Gov_No]])/(Table1[[#This Row],[Gov_Aye]]+Table1[[#This Row],[Gov_No]]))</f>
        <v>0.93288590604026844</v>
      </c>
      <c r="CJ1769" s="36">
        <f>IF(Table1[[#This Row],[Opp_Aye]]+Table1[[#This Row],[Opp_No]]=0,"",ABS(Table1[[#This Row],[Opp_Aye]]-Table1[[#This Row],[Opp_No]])/(Table1[[#This Row],[Opp_Aye]]+Table1[[#This Row],[Opp_No]]))</f>
        <v>1</v>
      </c>
      <c r="CK176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3.2443379070920764E-2</v>
      </c>
    </row>
    <row r="1770" spans="1:89" x14ac:dyDescent="0.75">
      <c r="A1770">
        <v>144</v>
      </c>
      <c r="B1770" s="17">
        <v>42678</v>
      </c>
      <c r="C1770" s="18">
        <v>0.39861111111111114</v>
      </c>
      <c r="D1770">
        <v>77</v>
      </c>
      <c r="E1770" s="20" t="s">
        <v>148</v>
      </c>
      <c r="H1770">
        <v>1</v>
      </c>
      <c r="I1770">
        <v>45</v>
      </c>
      <c r="J1770">
        <v>0</v>
      </c>
      <c r="K1770">
        <v>0</v>
      </c>
      <c r="L1770">
        <v>0</v>
      </c>
      <c r="M1770" s="3">
        <v>1</v>
      </c>
      <c r="N1770">
        <v>0</v>
      </c>
      <c r="O1770">
        <v>0</v>
      </c>
      <c r="P1770">
        <v>0</v>
      </c>
      <c r="Q1770">
        <v>0</v>
      </c>
      <c r="R1770" s="4">
        <v>0</v>
      </c>
      <c r="S1770">
        <v>0</v>
      </c>
      <c r="T1770">
        <v>0</v>
      </c>
      <c r="U1770">
        <v>0</v>
      </c>
      <c r="V1770">
        <v>0</v>
      </c>
      <c r="W1770">
        <v>0</v>
      </c>
      <c r="X1770">
        <v>0</v>
      </c>
      <c r="Y1770">
        <v>0</v>
      </c>
      <c r="Z1770">
        <v>0</v>
      </c>
      <c r="AA1770">
        <v>0</v>
      </c>
      <c r="AB1770">
        <v>0</v>
      </c>
      <c r="AC1770">
        <v>0</v>
      </c>
      <c r="AD1770">
        <v>0</v>
      </c>
      <c r="AE1770">
        <v>0</v>
      </c>
      <c r="AF1770">
        <v>0</v>
      </c>
      <c r="AG1770" s="3">
        <v>31</v>
      </c>
      <c r="AH1770">
        <v>0</v>
      </c>
      <c r="AI1770">
        <v>0</v>
      </c>
      <c r="AJ1770">
        <v>0</v>
      </c>
      <c r="AK1770">
        <v>0</v>
      </c>
      <c r="AL1770" s="4">
        <v>14</v>
      </c>
      <c r="AM1770">
        <v>0</v>
      </c>
      <c r="AN1770">
        <v>0</v>
      </c>
      <c r="AO1770">
        <v>0</v>
      </c>
      <c r="AP1770">
        <v>0</v>
      </c>
      <c r="AQ1770">
        <v>0</v>
      </c>
      <c r="AR1770">
        <v>0</v>
      </c>
      <c r="AS1770">
        <v>0</v>
      </c>
      <c r="AT1770">
        <v>0</v>
      </c>
      <c r="AU1770">
        <v>0</v>
      </c>
      <c r="AV1770">
        <v>0</v>
      </c>
      <c r="AW1770">
        <v>0</v>
      </c>
      <c r="AX1770">
        <v>0</v>
      </c>
      <c r="AY1770">
        <v>0</v>
      </c>
      <c r="AZ1770">
        <v>0</v>
      </c>
      <c r="BA1770">
        <v>1</v>
      </c>
      <c r="BB1770">
        <v>0</v>
      </c>
      <c r="BC1770">
        <v>0</v>
      </c>
      <c r="BD1770">
        <v>0</v>
      </c>
      <c r="BE1770">
        <v>0</v>
      </c>
      <c r="BF1770">
        <v>0</v>
      </c>
      <c r="BG1770">
        <v>0</v>
      </c>
      <c r="BH1770">
        <v>0</v>
      </c>
      <c r="BI1770">
        <v>0</v>
      </c>
      <c r="BJ1770">
        <v>0</v>
      </c>
      <c r="BK1770">
        <v>0</v>
      </c>
      <c r="BL1770">
        <v>0</v>
      </c>
      <c r="BM1770">
        <v>0</v>
      </c>
      <c r="BN1770">
        <v>0</v>
      </c>
      <c r="BO1770">
        <v>0</v>
      </c>
      <c r="BP1770">
        <v>0</v>
      </c>
      <c r="BQ1770">
        <v>0</v>
      </c>
      <c r="BR1770">
        <v>1</v>
      </c>
      <c r="BS1770">
        <v>46</v>
      </c>
      <c r="BT1770">
        <v>2.1739129999999999E-2</v>
      </c>
      <c r="BU1770" s="1">
        <v>7.0000000000000007E-2</v>
      </c>
      <c r="BV1770" s="5">
        <f>IFERROR($BF1770/($AL1770+$R1770), "No Votes")</f>
        <v>0</v>
      </c>
      <c r="BW1770" s="5">
        <f>IFERROR($BA1770/($AG1770+$M1770), "No Votes")</f>
        <v>3.125E-2</v>
      </c>
      <c r="BX1770" t="s">
        <v>2157</v>
      </c>
      <c r="BY1770" s="5" t="s">
        <v>2086</v>
      </c>
      <c r="BZ1770" s="5" t="s">
        <v>2088</v>
      </c>
      <c r="CA1770" s="28" t="str">
        <f>IF(Table1[[#This Row],[Party]]="Labour","Conservative","Labour")</f>
        <v>Labour</v>
      </c>
      <c r="CB1770" s="28" cm="1">
        <f t="array" ref="CB177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770" s="28" cm="1">
        <f t="array" ref="CC177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v>
      </c>
      <c r="CD1770" s="28">
        <f>IF(TRIM(Table1[[#This Row],[Party]])="Labour",Table1[[#This Row],[Conservative_Aye]],Table1[[#This Row],[Labour_Aye]])</f>
        <v>0</v>
      </c>
      <c r="CE1770" s="28">
        <f>IF(TRIM(Table1[[#This Row],[Party]])="Labour",Table1[[#This Row],[Conservative_No]],Table1[[#This Row],[Labour_No]])</f>
        <v>14</v>
      </c>
      <c r="CF1770" s="36">
        <f>IF(Table1[[#This Row],[Gov_Aye]]+Table1[[#This Row],[Gov_No]]=0,"",Table1[[#This Row],[Gov_Aye]]/(Table1[[#This Row],[Gov_Aye]]+Table1[[#This Row],[Gov_No]]))</f>
        <v>3.125E-2</v>
      </c>
      <c r="CG1770" s="36">
        <f>IF(Table1[[#This Row],[Opp_Aye]]+Table1[[#This Row],[Opp_No]]=0,"",Table1[[#This Row],[Opp_Aye]]/(Table1[[#This Row],[Opp_Aye]]+Table1[[#This Row],[Opp_No]]))</f>
        <v>0</v>
      </c>
      <c r="CH1770" s="36">
        <f>IF(OR(Table1[[#This Row],[Gov_Share]]="",Table1[[#This Row],[Opp_Share]]=""),"",ABS(Table1[[#This Row],[Gov_Share]]-Table1[[#This Row],[Opp_Share]]))</f>
        <v>3.125E-2</v>
      </c>
      <c r="CI1770" s="36">
        <f>IF(Table1[[#This Row],[Gov_Aye]]+Table1[[#This Row],[Gov_No]]=0,"",ABS(Table1[[#This Row],[Gov_Aye]]-Table1[[#This Row],[Gov_No]])/(Table1[[#This Row],[Gov_Aye]]+Table1[[#This Row],[Gov_No]]))</f>
        <v>0.9375</v>
      </c>
      <c r="CJ1770" s="36">
        <f>IF(Table1[[#This Row],[Opp_Aye]]+Table1[[#This Row],[Opp_No]]=0,"",ABS(Table1[[#This Row],[Opp_Aye]]-Table1[[#This Row],[Opp_No]])/(Table1[[#This Row],[Opp_Aye]]+Table1[[#This Row],[Opp_No]]))</f>
        <v>1</v>
      </c>
      <c r="CK177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3.125E-2</v>
      </c>
    </row>
    <row r="1771" spans="1:89" x14ac:dyDescent="0.75">
      <c r="A1771" s="2">
        <v>1089</v>
      </c>
      <c r="B1771" s="15">
        <v>44449</v>
      </c>
      <c r="C1771" s="16">
        <v>0.39861111111111114</v>
      </c>
      <c r="D1771" s="2">
        <v>64</v>
      </c>
      <c r="E1771" s="19" t="s">
        <v>148</v>
      </c>
      <c r="F1771" s="2"/>
      <c r="G1771" s="2"/>
      <c r="H1771" s="2">
        <v>1</v>
      </c>
      <c r="I1771" s="2">
        <v>43</v>
      </c>
      <c r="J1771" s="2">
        <v>0</v>
      </c>
      <c r="K1771" s="2">
        <v>0</v>
      </c>
      <c r="L1771" s="2">
        <v>0</v>
      </c>
      <c r="M1771" s="3">
        <v>1</v>
      </c>
      <c r="N1771" s="2">
        <v>0</v>
      </c>
      <c r="O1771" s="2">
        <v>0</v>
      </c>
      <c r="P1771" s="2">
        <v>0</v>
      </c>
      <c r="Q1771" s="2">
        <v>0</v>
      </c>
      <c r="R1771" s="4">
        <v>0</v>
      </c>
      <c r="S1771" s="2">
        <v>0</v>
      </c>
      <c r="T1771" s="2">
        <v>0</v>
      </c>
      <c r="U1771" s="2">
        <v>0</v>
      </c>
      <c r="V1771" s="2">
        <v>0</v>
      </c>
      <c r="W1771" s="2">
        <v>0</v>
      </c>
      <c r="X1771" s="2">
        <v>0</v>
      </c>
      <c r="Y1771" s="2">
        <v>0</v>
      </c>
      <c r="Z1771" s="2">
        <v>0</v>
      </c>
      <c r="AA1771" s="2">
        <v>0</v>
      </c>
      <c r="AB1771" s="2">
        <v>0</v>
      </c>
      <c r="AC1771" s="2">
        <v>0</v>
      </c>
      <c r="AD1771" s="2">
        <v>0</v>
      </c>
      <c r="AE1771" s="2">
        <v>0</v>
      </c>
      <c r="AF1771" s="2">
        <v>0</v>
      </c>
      <c r="AG1771" s="3">
        <v>33</v>
      </c>
      <c r="AH1771" s="2">
        <v>1</v>
      </c>
      <c r="AI1771" s="2">
        <v>0</v>
      </c>
      <c r="AJ1771" s="2">
        <v>0</v>
      </c>
      <c r="AK1771" s="2">
        <v>0</v>
      </c>
      <c r="AL1771" s="4">
        <v>9</v>
      </c>
      <c r="AM1771" s="2">
        <v>0</v>
      </c>
      <c r="AN1771" s="2">
        <v>0</v>
      </c>
      <c r="AO1771" s="2">
        <v>0</v>
      </c>
      <c r="AP1771" s="2">
        <v>1</v>
      </c>
      <c r="AQ1771" s="2">
        <v>0</v>
      </c>
      <c r="AR1771" s="2">
        <v>0</v>
      </c>
      <c r="AS1771" s="2">
        <v>0</v>
      </c>
      <c r="AT1771" s="2">
        <v>0</v>
      </c>
      <c r="AU1771" s="2">
        <v>0</v>
      </c>
      <c r="AV1771" s="2">
        <v>0</v>
      </c>
      <c r="AW1771" s="2">
        <v>0</v>
      </c>
      <c r="AX1771" s="2">
        <v>0</v>
      </c>
      <c r="AY1771" s="2">
        <v>0</v>
      </c>
      <c r="AZ1771" s="2">
        <v>0</v>
      </c>
      <c r="BA1771" s="2">
        <v>1</v>
      </c>
      <c r="BB1771" s="2">
        <v>0</v>
      </c>
      <c r="BC1771" s="2">
        <v>0</v>
      </c>
      <c r="BD1771" s="2">
        <v>0</v>
      </c>
      <c r="BE1771" s="2">
        <v>0</v>
      </c>
      <c r="BF1771" s="2">
        <v>0</v>
      </c>
      <c r="BG1771" s="2">
        <v>0</v>
      </c>
      <c r="BH1771" s="2">
        <v>0</v>
      </c>
      <c r="BI1771" s="2">
        <v>0</v>
      </c>
      <c r="BJ1771" s="2">
        <v>0</v>
      </c>
      <c r="BK1771" s="2">
        <v>0</v>
      </c>
      <c r="BL1771" s="2">
        <v>0</v>
      </c>
      <c r="BM1771" s="2">
        <v>0</v>
      </c>
      <c r="BN1771" s="2">
        <v>0</v>
      </c>
      <c r="BO1771" s="2">
        <v>0</v>
      </c>
      <c r="BP1771" s="2">
        <v>0</v>
      </c>
      <c r="BQ1771" s="2">
        <v>0</v>
      </c>
      <c r="BR1771" s="2">
        <v>1</v>
      </c>
      <c r="BS1771" s="2">
        <v>45</v>
      </c>
      <c r="BT1771" s="2">
        <v>2.2222222E-2</v>
      </c>
      <c r="BU1771" s="5">
        <v>7.0000000000000007E-2</v>
      </c>
      <c r="BV1771" s="5">
        <f>IFERROR($BF1771/($AL1771+$R1771), "No Votes")</f>
        <v>0</v>
      </c>
      <c r="BW1771" s="5">
        <f>IFERROR($BA1771/($AG1771+$M1771), "No Votes")</f>
        <v>2.9411764705882353E-2</v>
      </c>
      <c r="BX1771" t="s">
        <v>2157</v>
      </c>
      <c r="BY1771" s="5" t="s">
        <v>2093</v>
      </c>
      <c r="BZ1771" s="5" t="s">
        <v>2088</v>
      </c>
      <c r="CA1771" s="28" t="str">
        <f>IF(Table1[[#This Row],[Party]]="Labour","Conservative","Labour")</f>
        <v>Labour</v>
      </c>
      <c r="CB1771" s="28" cm="1">
        <f t="array" ref="CB177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771" s="28" cm="1">
        <f t="array" ref="CC177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v>
      </c>
      <c r="CD1771" s="28">
        <f>IF(TRIM(Table1[[#This Row],[Party]])="Labour",Table1[[#This Row],[Conservative_Aye]],Table1[[#This Row],[Labour_Aye]])</f>
        <v>0</v>
      </c>
      <c r="CE1771" s="28">
        <f>IF(TRIM(Table1[[#This Row],[Party]])="Labour",Table1[[#This Row],[Conservative_No]],Table1[[#This Row],[Labour_No]])</f>
        <v>9</v>
      </c>
      <c r="CF1771" s="36">
        <f>IF(Table1[[#This Row],[Gov_Aye]]+Table1[[#This Row],[Gov_No]]=0,"",Table1[[#This Row],[Gov_Aye]]/(Table1[[#This Row],[Gov_Aye]]+Table1[[#This Row],[Gov_No]]))</f>
        <v>2.9411764705882353E-2</v>
      </c>
      <c r="CG1771" s="36">
        <f>IF(Table1[[#This Row],[Opp_Aye]]+Table1[[#This Row],[Opp_No]]=0,"",Table1[[#This Row],[Opp_Aye]]/(Table1[[#This Row],[Opp_Aye]]+Table1[[#This Row],[Opp_No]]))</f>
        <v>0</v>
      </c>
      <c r="CH1771" s="36">
        <f>IF(OR(Table1[[#This Row],[Gov_Share]]="",Table1[[#This Row],[Opp_Share]]=""),"",ABS(Table1[[#This Row],[Gov_Share]]-Table1[[#This Row],[Opp_Share]]))</f>
        <v>2.9411764705882353E-2</v>
      </c>
      <c r="CI1771" s="36">
        <f>IF(Table1[[#This Row],[Gov_Aye]]+Table1[[#This Row],[Gov_No]]=0,"",ABS(Table1[[#This Row],[Gov_Aye]]-Table1[[#This Row],[Gov_No]])/(Table1[[#This Row],[Gov_Aye]]+Table1[[#This Row],[Gov_No]]))</f>
        <v>0.94117647058823528</v>
      </c>
      <c r="CJ1771" s="36">
        <f>IF(Table1[[#This Row],[Opp_Aye]]+Table1[[#This Row],[Opp_No]]=0,"",ABS(Table1[[#This Row],[Opp_Aye]]-Table1[[#This Row],[Opp_No]])/(Table1[[#This Row],[Opp_Aye]]+Table1[[#This Row],[Opp_No]]))</f>
        <v>1</v>
      </c>
      <c r="CK177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2.9411764705882353E-2</v>
      </c>
    </row>
    <row r="1772" spans="1:89" x14ac:dyDescent="0.75">
      <c r="A1772" s="2">
        <v>1883</v>
      </c>
      <c r="B1772" s="15">
        <v>45632</v>
      </c>
      <c r="C1772" s="16">
        <v>0.39861111111111114</v>
      </c>
      <c r="D1772" s="2">
        <v>57</v>
      </c>
      <c r="E1772" s="19" t="s">
        <v>148</v>
      </c>
      <c r="F1772" s="2"/>
      <c r="G1772" s="2"/>
      <c r="H1772" s="2">
        <v>1</v>
      </c>
      <c r="I1772" s="2">
        <v>49</v>
      </c>
      <c r="J1772" s="2">
        <v>0</v>
      </c>
      <c r="K1772" s="2">
        <v>0</v>
      </c>
      <c r="L1772" s="2">
        <v>0</v>
      </c>
      <c r="M1772" s="3">
        <v>0</v>
      </c>
      <c r="N1772" s="2">
        <v>0</v>
      </c>
      <c r="O1772" s="2">
        <v>0</v>
      </c>
      <c r="P1772" s="2">
        <v>0</v>
      </c>
      <c r="Q1772" s="2">
        <v>0</v>
      </c>
      <c r="R1772" s="4">
        <v>1</v>
      </c>
      <c r="S1772" s="2">
        <v>0</v>
      </c>
      <c r="T1772" s="2">
        <v>0</v>
      </c>
      <c r="U1772" s="2">
        <v>0</v>
      </c>
      <c r="V1772" s="2">
        <v>0</v>
      </c>
      <c r="W1772" s="2">
        <v>0</v>
      </c>
      <c r="X1772" s="2">
        <v>0</v>
      </c>
      <c r="Y1772" s="2">
        <v>0</v>
      </c>
      <c r="Z1772" s="2">
        <v>0</v>
      </c>
      <c r="AA1772" s="2">
        <v>0</v>
      </c>
      <c r="AB1772" s="2">
        <v>0</v>
      </c>
      <c r="AC1772" s="2">
        <v>0</v>
      </c>
      <c r="AD1772" s="2">
        <v>0</v>
      </c>
      <c r="AE1772" s="2">
        <v>0</v>
      </c>
      <c r="AF1772" s="2">
        <v>0</v>
      </c>
      <c r="AG1772" s="3">
        <v>6</v>
      </c>
      <c r="AH1772" s="2">
        <v>5</v>
      </c>
      <c r="AI1772" s="2">
        <v>0</v>
      </c>
      <c r="AJ1772" s="2">
        <v>0</v>
      </c>
      <c r="AK1772" s="2">
        <v>1</v>
      </c>
      <c r="AL1772" s="4">
        <v>33</v>
      </c>
      <c r="AM1772" s="2">
        <v>0</v>
      </c>
      <c r="AN1772" s="2">
        <v>0</v>
      </c>
      <c r="AO1772" s="2">
        <v>1</v>
      </c>
      <c r="AP1772" s="2">
        <v>0</v>
      </c>
      <c r="AQ1772" s="2">
        <v>0</v>
      </c>
      <c r="AR1772" s="2">
        <v>0</v>
      </c>
      <c r="AS1772" s="2">
        <v>0</v>
      </c>
      <c r="AT1772" s="2">
        <v>1</v>
      </c>
      <c r="AU1772" s="2">
        <v>0</v>
      </c>
      <c r="AV1772" s="2">
        <v>1</v>
      </c>
      <c r="AW1772" s="2">
        <v>0</v>
      </c>
      <c r="AX1772" s="2">
        <v>0</v>
      </c>
      <c r="AY1772" s="2">
        <v>0</v>
      </c>
      <c r="AZ1772" s="2">
        <v>0</v>
      </c>
      <c r="BA1772" s="2">
        <v>0</v>
      </c>
      <c r="BB1772" s="2">
        <v>0</v>
      </c>
      <c r="BC1772" s="2">
        <v>0</v>
      </c>
      <c r="BD1772" s="2">
        <v>0</v>
      </c>
      <c r="BE1772" s="2">
        <v>0</v>
      </c>
      <c r="BF1772" s="2">
        <v>1</v>
      </c>
      <c r="BG1772" s="2">
        <v>0</v>
      </c>
      <c r="BH1772" s="2">
        <v>0</v>
      </c>
      <c r="BI1772" s="2">
        <v>0</v>
      </c>
      <c r="BJ1772" s="2">
        <v>0</v>
      </c>
      <c r="BK1772" s="2">
        <v>0</v>
      </c>
      <c r="BL1772" s="2">
        <v>0</v>
      </c>
      <c r="BM1772" s="2">
        <v>0</v>
      </c>
      <c r="BN1772" s="2">
        <v>0</v>
      </c>
      <c r="BO1772" s="2">
        <v>0</v>
      </c>
      <c r="BP1772" s="2">
        <v>0</v>
      </c>
      <c r="BQ1772" s="2">
        <v>0</v>
      </c>
      <c r="BR1772" s="2">
        <v>1</v>
      </c>
      <c r="BS1772" s="2">
        <v>49</v>
      </c>
      <c r="BT1772" s="2">
        <v>2.0408163E-2</v>
      </c>
      <c r="BU1772" s="5">
        <v>0.08</v>
      </c>
      <c r="BV1772" s="5">
        <f>IFERROR($BF1772/($AL1772+$R1772), "No Votes")</f>
        <v>2.9411764705882353E-2</v>
      </c>
      <c r="BW1772" s="5">
        <f>IFERROR($BA1772/($AG1772+$M1772), "No Votes")</f>
        <v>0</v>
      </c>
      <c r="BX1772" t="s">
        <v>2157</v>
      </c>
      <c r="BY1772" s="5" t="s">
        <v>2098</v>
      </c>
      <c r="BZ1772" s="5" t="s">
        <v>2099</v>
      </c>
      <c r="CA1772" s="28" t="str">
        <f>IF(Table1[[#This Row],[Party]]="Labour","Conservative","Labour")</f>
        <v>Conservative</v>
      </c>
      <c r="CB1772" s="28" cm="1">
        <f t="array" ref="CB177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772" s="28" cm="1">
        <f t="array" ref="CC177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v>
      </c>
      <c r="CD1772" s="28">
        <f>IF(TRIM(Table1[[#This Row],[Party]])="Labour",Table1[[#This Row],[Conservative_Aye]],Table1[[#This Row],[Labour_Aye]])</f>
        <v>0</v>
      </c>
      <c r="CE1772" s="28">
        <f>IF(TRIM(Table1[[#This Row],[Party]])="Labour",Table1[[#This Row],[Conservative_No]],Table1[[#This Row],[Labour_No]])</f>
        <v>6</v>
      </c>
      <c r="CF1772" s="36">
        <f>IF(Table1[[#This Row],[Gov_Aye]]+Table1[[#This Row],[Gov_No]]=0,"",Table1[[#This Row],[Gov_Aye]]/(Table1[[#This Row],[Gov_Aye]]+Table1[[#This Row],[Gov_No]]))</f>
        <v>2.9411764705882353E-2</v>
      </c>
      <c r="CG1772" s="36">
        <f>IF(Table1[[#This Row],[Opp_Aye]]+Table1[[#This Row],[Opp_No]]=0,"",Table1[[#This Row],[Opp_Aye]]/(Table1[[#This Row],[Opp_Aye]]+Table1[[#This Row],[Opp_No]]))</f>
        <v>0</v>
      </c>
      <c r="CH1772" s="36">
        <f>IF(OR(Table1[[#This Row],[Gov_Share]]="",Table1[[#This Row],[Opp_Share]]=""),"",ABS(Table1[[#This Row],[Gov_Share]]-Table1[[#This Row],[Opp_Share]]))</f>
        <v>2.9411764705882353E-2</v>
      </c>
      <c r="CI1772" s="36">
        <f>IF(Table1[[#This Row],[Gov_Aye]]+Table1[[#This Row],[Gov_No]]=0,"",ABS(Table1[[#This Row],[Gov_Aye]]-Table1[[#This Row],[Gov_No]])/(Table1[[#This Row],[Gov_Aye]]+Table1[[#This Row],[Gov_No]]))</f>
        <v>0.94117647058823528</v>
      </c>
      <c r="CJ1772" s="36">
        <f>IF(Table1[[#This Row],[Opp_Aye]]+Table1[[#This Row],[Opp_No]]=0,"",ABS(Table1[[#This Row],[Opp_Aye]]-Table1[[#This Row],[Opp_No]])/(Table1[[#This Row],[Opp_Aye]]+Table1[[#This Row],[Opp_No]]))</f>
        <v>1</v>
      </c>
      <c r="CK177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2.9411764705882353E-2</v>
      </c>
    </row>
    <row r="1773" spans="1:89" ht="29.5" x14ac:dyDescent="0.75">
      <c r="A1773">
        <v>166</v>
      </c>
      <c r="B1773" s="17">
        <v>42704</v>
      </c>
      <c r="C1773" s="18">
        <v>0.66736111111111107</v>
      </c>
      <c r="D1773">
        <v>99</v>
      </c>
      <c r="E1773" s="20" t="s">
        <v>156</v>
      </c>
      <c r="H1773">
        <v>70</v>
      </c>
      <c r="I1773">
        <v>439</v>
      </c>
      <c r="J1773">
        <v>0</v>
      </c>
      <c r="K1773">
        <v>0</v>
      </c>
      <c r="L1773">
        <v>0</v>
      </c>
      <c r="M1773" s="3">
        <v>6</v>
      </c>
      <c r="N1773">
        <v>0</v>
      </c>
      <c r="O1773">
        <v>0</v>
      </c>
      <c r="P1773">
        <v>1</v>
      </c>
      <c r="Q1773">
        <v>2</v>
      </c>
      <c r="R1773" s="4">
        <v>5</v>
      </c>
      <c r="S1773">
        <v>2</v>
      </c>
      <c r="T1773">
        <v>3</v>
      </c>
      <c r="U1773">
        <v>0</v>
      </c>
      <c r="V1773">
        <v>48</v>
      </c>
      <c r="W1773">
        <v>2</v>
      </c>
      <c r="X1773">
        <v>0</v>
      </c>
      <c r="Y1773">
        <v>0</v>
      </c>
      <c r="Z1773">
        <v>0</v>
      </c>
      <c r="AA1773">
        <v>0</v>
      </c>
      <c r="AB1773">
        <v>1</v>
      </c>
      <c r="AC1773">
        <v>0</v>
      </c>
      <c r="AD1773">
        <v>0</v>
      </c>
      <c r="AE1773">
        <v>0</v>
      </c>
      <c r="AF1773">
        <v>0</v>
      </c>
      <c r="AG1773" s="3">
        <v>271</v>
      </c>
      <c r="AH1773">
        <v>6</v>
      </c>
      <c r="AI1773">
        <v>0</v>
      </c>
      <c r="AJ1773">
        <v>0</v>
      </c>
      <c r="AK1773">
        <v>2</v>
      </c>
      <c r="AL1773" s="4">
        <v>158</v>
      </c>
      <c r="AM1773">
        <v>0</v>
      </c>
      <c r="AN1773">
        <v>0</v>
      </c>
      <c r="AO1773">
        <v>0</v>
      </c>
      <c r="AP1773">
        <v>0</v>
      </c>
      <c r="AQ1773">
        <v>1</v>
      </c>
      <c r="AR1773">
        <v>0</v>
      </c>
      <c r="AS1773">
        <v>0</v>
      </c>
      <c r="AT1773">
        <v>0</v>
      </c>
      <c r="AU1773">
        <v>0</v>
      </c>
      <c r="AV1773">
        <v>1</v>
      </c>
      <c r="AW1773">
        <v>0</v>
      </c>
      <c r="AX1773">
        <v>0</v>
      </c>
      <c r="AY1773">
        <v>0</v>
      </c>
      <c r="AZ1773">
        <v>0</v>
      </c>
      <c r="BA1773" s="3">
        <v>6</v>
      </c>
      <c r="BB1773">
        <v>0</v>
      </c>
      <c r="BC1773">
        <v>0</v>
      </c>
      <c r="BD1773">
        <v>0</v>
      </c>
      <c r="BE1773">
        <v>2</v>
      </c>
      <c r="BF1773" s="4">
        <v>5</v>
      </c>
      <c r="BG1773">
        <v>0</v>
      </c>
      <c r="BH1773">
        <v>0</v>
      </c>
      <c r="BI1773">
        <v>0</v>
      </c>
      <c r="BJ1773">
        <v>0</v>
      </c>
      <c r="BK1773">
        <v>1</v>
      </c>
      <c r="BL1773">
        <v>0</v>
      </c>
      <c r="BM1773">
        <v>0</v>
      </c>
      <c r="BN1773">
        <v>0</v>
      </c>
      <c r="BO1773">
        <v>0</v>
      </c>
      <c r="BP1773">
        <v>1</v>
      </c>
      <c r="BQ1773">
        <v>0</v>
      </c>
      <c r="BR1773">
        <v>15</v>
      </c>
      <c r="BS1773">
        <v>509</v>
      </c>
      <c r="BT1773">
        <v>0.03</v>
      </c>
      <c r="BU1773" s="1">
        <v>0.78</v>
      </c>
      <c r="BV1773" s="5">
        <f>IFERROR($BF1773/($AL1773+$R1773), "No Votes")</f>
        <v>3.0674846625766871E-2</v>
      </c>
      <c r="BW1773" s="5">
        <f>IFERROR($BA1773/($AG1773+$M1773), "No Votes")</f>
        <v>2.1660649819494584E-2</v>
      </c>
      <c r="BX1773" t="s">
        <v>2157</v>
      </c>
      <c r="BY1773" s="5" t="s">
        <v>2086</v>
      </c>
      <c r="BZ1773" s="5" t="s">
        <v>2088</v>
      </c>
      <c r="CA1773" s="28" t="str">
        <f>IF(Table1[[#This Row],[Party]]="Labour","Conservative","Labour")</f>
        <v>Labour</v>
      </c>
      <c r="CB1773" s="28" cm="1">
        <f t="array" ref="CB177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v>
      </c>
      <c r="CC1773" s="28" cm="1">
        <f t="array" ref="CC177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271</v>
      </c>
      <c r="CD1773" s="28">
        <f>IF(TRIM(Table1[[#This Row],[Party]])="Labour",Table1[[#This Row],[Conservative_Aye]],Table1[[#This Row],[Labour_Aye]])</f>
        <v>5</v>
      </c>
      <c r="CE1773" s="28">
        <f>IF(TRIM(Table1[[#This Row],[Party]])="Labour",Table1[[#This Row],[Conservative_No]],Table1[[#This Row],[Labour_No]])</f>
        <v>158</v>
      </c>
      <c r="CF1773" s="36">
        <f>IF(Table1[[#This Row],[Gov_Aye]]+Table1[[#This Row],[Gov_No]]=0,"",Table1[[#This Row],[Gov_Aye]]/(Table1[[#This Row],[Gov_Aye]]+Table1[[#This Row],[Gov_No]]))</f>
        <v>2.1660649819494584E-2</v>
      </c>
      <c r="CG1773" s="36">
        <f>IF(Table1[[#This Row],[Opp_Aye]]+Table1[[#This Row],[Opp_No]]=0,"",Table1[[#This Row],[Opp_Aye]]/(Table1[[#This Row],[Opp_Aye]]+Table1[[#This Row],[Opp_No]]))</f>
        <v>3.0674846625766871E-2</v>
      </c>
      <c r="CH1773" s="36">
        <f>IF(OR(Table1[[#This Row],[Gov_Share]]="",Table1[[#This Row],[Opp_Share]]=""),"",ABS(Table1[[#This Row],[Gov_Share]]-Table1[[#This Row],[Opp_Share]]))</f>
        <v>9.0141968062722871E-3</v>
      </c>
      <c r="CI1773" s="36">
        <f>IF(Table1[[#This Row],[Gov_Aye]]+Table1[[#This Row],[Gov_No]]=0,"",ABS(Table1[[#This Row],[Gov_Aye]]-Table1[[#This Row],[Gov_No]])/(Table1[[#This Row],[Gov_Aye]]+Table1[[#This Row],[Gov_No]]))</f>
        <v>0.95667870036101088</v>
      </c>
      <c r="CJ1773" s="36">
        <f>IF(Table1[[#This Row],[Opp_Aye]]+Table1[[#This Row],[Opp_No]]=0,"",ABS(Table1[[#This Row],[Opp_Aye]]-Table1[[#This Row],[Opp_No]])/(Table1[[#This Row],[Opp_Aye]]+Table1[[#This Row],[Opp_No]]))</f>
        <v>0.93865030674846628</v>
      </c>
      <c r="CK177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2.748147987226E-2</v>
      </c>
    </row>
    <row r="1774" spans="1:89" x14ac:dyDescent="0.75">
      <c r="A1774">
        <v>1605</v>
      </c>
      <c r="B1774" s="17">
        <v>45119</v>
      </c>
      <c r="C1774" s="18">
        <v>0</v>
      </c>
      <c r="D1774">
        <v>297</v>
      </c>
      <c r="E1774" s="20" t="s">
        <v>1548</v>
      </c>
      <c r="H1774">
        <v>395</v>
      </c>
      <c r="I1774">
        <v>5</v>
      </c>
      <c r="J1774">
        <v>0</v>
      </c>
      <c r="K1774">
        <v>0</v>
      </c>
      <c r="L1774">
        <v>0</v>
      </c>
      <c r="M1774" s="3">
        <v>270</v>
      </c>
      <c r="N1774">
        <v>0</v>
      </c>
      <c r="O1774">
        <v>0</v>
      </c>
      <c r="P1774">
        <v>0</v>
      </c>
      <c r="Q1774">
        <v>6</v>
      </c>
      <c r="R1774" s="4">
        <v>118</v>
      </c>
      <c r="S1774">
        <v>0</v>
      </c>
      <c r="T1774">
        <v>0</v>
      </c>
      <c r="U1774">
        <v>0</v>
      </c>
      <c r="V1774">
        <v>1</v>
      </c>
      <c r="W1774">
        <v>0</v>
      </c>
      <c r="X1774">
        <v>0</v>
      </c>
      <c r="Y1774">
        <v>0</v>
      </c>
      <c r="Z1774">
        <v>0</v>
      </c>
      <c r="AA1774">
        <v>0</v>
      </c>
      <c r="AB1774">
        <v>0</v>
      </c>
      <c r="AC1774">
        <v>0</v>
      </c>
      <c r="AD1774">
        <v>0</v>
      </c>
      <c r="AE1774">
        <v>0</v>
      </c>
      <c r="AF1774">
        <v>0</v>
      </c>
      <c r="AG1774" s="3">
        <v>2</v>
      </c>
      <c r="AH1774">
        <v>0</v>
      </c>
      <c r="AI1774">
        <v>0</v>
      </c>
      <c r="AJ1774">
        <v>0</v>
      </c>
      <c r="AK1774">
        <v>0</v>
      </c>
      <c r="AL1774" s="4">
        <v>1</v>
      </c>
      <c r="AM1774">
        <v>2</v>
      </c>
      <c r="AN1774">
        <v>0</v>
      </c>
      <c r="AO1774">
        <v>0</v>
      </c>
      <c r="AP1774">
        <v>0</v>
      </c>
      <c r="AQ1774">
        <v>0</v>
      </c>
      <c r="AR1774">
        <v>0</v>
      </c>
      <c r="AS1774">
        <v>0</v>
      </c>
      <c r="AT1774">
        <v>0</v>
      </c>
      <c r="AU1774">
        <v>0</v>
      </c>
      <c r="AV1774">
        <v>0</v>
      </c>
      <c r="AW1774">
        <v>0</v>
      </c>
      <c r="AX1774">
        <v>0</v>
      </c>
      <c r="AY1774">
        <v>0</v>
      </c>
      <c r="AZ1774">
        <v>0</v>
      </c>
      <c r="BA1774">
        <v>2</v>
      </c>
      <c r="BB1774">
        <v>0</v>
      </c>
      <c r="BC1774">
        <v>0</v>
      </c>
      <c r="BD1774">
        <v>0</v>
      </c>
      <c r="BE1774">
        <v>0</v>
      </c>
      <c r="BF1774">
        <v>1</v>
      </c>
      <c r="BG1774">
        <v>0</v>
      </c>
      <c r="BH1774">
        <v>0</v>
      </c>
      <c r="BI1774">
        <v>0</v>
      </c>
      <c r="BJ1774">
        <v>0</v>
      </c>
      <c r="BK1774">
        <v>0</v>
      </c>
      <c r="BL1774">
        <v>0</v>
      </c>
      <c r="BM1774">
        <v>0</v>
      </c>
      <c r="BN1774">
        <v>0</v>
      </c>
      <c r="BO1774">
        <v>0</v>
      </c>
      <c r="BP1774">
        <v>0</v>
      </c>
      <c r="BQ1774">
        <v>0</v>
      </c>
      <c r="BR1774">
        <v>3</v>
      </c>
      <c r="BS1774">
        <v>400</v>
      </c>
      <c r="BT1774">
        <v>7.4999999999999997E-3</v>
      </c>
      <c r="BU1774" s="1">
        <v>0.62</v>
      </c>
      <c r="BV1774" s="5">
        <f>IFERROR($BF1774/($AL1774+$R1774), "No Votes")</f>
        <v>8.4033613445378148E-3</v>
      </c>
      <c r="BW1774" s="5">
        <f>IFERROR($BA1774/($AG1774+$M1774), "No Votes")</f>
        <v>7.3529411764705881E-3</v>
      </c>
      <c r="BX1774" t="s">
        <v>2157</v>
      </c>
      <c r="BY1774" s="5" t="s">
        <v>2096</v>
      </c>
      <c r="BZ1774" s="5" t="s">
        <v>2088</v>
      </c>
      <c r="CA1774" s="28" t="str">
        <f>IF(Table1[[#This Row],[Party]]="Labour","Conservative","Labour")</f>
        <v>Labour</v>
      </c>
      <c r="CB1774" s="28" cm="1">
        <f t="array" ref="CB177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270</v>
      </c>
      <c r="CC1774" s="28" cm="1">
        <f t="array" ref="CC177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74" s="28">
        <f>IF(TRIM(Table1[[#This Row],[Party]])="Labour",Table1[[#This Row],[Conservative_Aye]],Table1[[#This Row],[Labour_Aye]])</f>
        <v>118</v>
      </c>
      <c r="CE1774" s="28">
        <f>IF(TRIM(Table1[[#This Row],[Party]])="Labour",Table1[[#This Row],[Conservative_No]],Table1[[#This Row],[Labour_No]])</f>
        <v>1</v>
      </c>
      <c r="CF1774" s="36">
        <f>IF(Table1[[#This Row],[Gov_Aye]]+Table1[[#This Row],[Gov_No]]=0,"",Table1[[#This Row],[Gov_Aye]]/(Table1[[#This Row],[Gov_Aye]]+Table1[[#This Row],[Gov_No]]))</f>
        <v>0.99264705882352944</v>
      </c>
      <c r="CG1774" s="36">
        <f>IF(Table1[[#This Row],[Opp_Aye]]+Table1[[#This Row],[Opp_No]]=0,"",Table1[[#This Row],[Opp_Aye]]/(Table1[[#This Row],[Opp_Aye]]+Table1[[#This Row],[Opp_No]]))</f>
        <v>0.99159663865546221</v>
      </c>
      <c r="CH1774" s="36">
        <f>IF(OR(Table1[[#This Row],[Gov_Share]]="",Table1[[#This Row],[Opp_Share]]=""),"",ABS(Table1[[#This Row],[Gov_Share]]-Table1[[#This Row],[Opp_Share]]))</f>
        <v>1.0504201680672232E-3</v>
      </c>
      <c r="CI1774" s="36">
        <f>IF(Table1[[#This Row],[Gov_Aye]]+Table1[[#This Row],[Gov_No]]=0,"",ABS(Table1[[#This Row],[Gov_Aye]]-Table1[[#This Row],[Gov_No]])/(Table1[[#This Row],[Gov_Aye]]+Table1[[#This Row],[Gov_No]]))</f>
        <v>0.98529411764705888</v>
      </c>
      <c r="CJ1774" s="36">
        <f>IF(Table1[[#This Row],[Opp_Aye]]+Table1[[#This Row],[Opp_No]]=0,"",ABS(Table1[[#This Row],[Opp_Aye]]-Table1[[#This Row],[Opp_No]])/(Table1[[#This Row],[Opp_Aye]]+Table1[[#This Row],[Opp_No]]))</f>
        <v>0.98319327731092432</v>
      </c>
      <c r="CK177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2.443438914027149E-2</v>
      </c>
    </row>
    <row r="1775" spans="1:89" hidden="1" x14ac:dyDescent="0.75">
      <c r="A1775">
        <v>102</v>
      </c>
      <c r="B1775" s="17">
        <v>42556</v>
      </c>
      <c r="C1775" s="18">
        <v>0.74861111111111112</v>
      </c>
      <c r="D1775">
        <v>35</v>
      </c>
      <c r="E1775" s="20" t="s">
        <v>1773</v>
      </c>
      <c r="H1775">
        <v>285</v>
      </c>
      <c r="I1775">
        <v>7</v>
      </c>
      <c r="J1775">
        <v>0</v>
      </c>
      <c r="K1775">
        <v>0</v>
      </c>
      <c r="L1775">
        <v>0</v>
      </c>
      <c r="M1775" s="3">
        <v>269</v>
      </c>
      <c r="N1775">
        <v>5</v>
      </c>
      <c r="O1775">
        <v>0</v>
      </c>
      <c r="P1775">
        <v>0</v>
      </c>
      <c r="Q1775">
        <v>0</v>
      </c>
      <c r="R1775" s="4">
        <v>0</v>
      </c>
      <c r="S1775">
        <v>7</v>
      </c>
      <c r="T1775">
        <v>3</v>
      </c>
      <c r="U1775">
        <v>0</v>
      </c>
      <c r="V1775">
        <v>0</v>
      </c>
      <c r="W1775">
        <v>0</v>
      </c>
      <c r="X1775">
        <v>0</v>
      </c>
      <c r="Y1775">
        <v>0</v>
      </c>
      <c r="Z1775">
        <v>0</v>
      </c>
      <c r="AA1775">
        <v>0</v>
      </c>
      <c r="AB1775">
        <v>1</v>
      </c>
      <c r="AC1775">
        <v>0</v>
      </c>
      <c r="AD1775">
        <v>0</v>
      </c>
      <c r="AE1775">
        <v>0</v>
      </c>
      <c r="AF1775">
        <v>0</v>
      </c>
      <c r="AG1775" s="3">
        <v>6</v>
      </c>
      <c r="AH1775">
        <v>1</v>
      </c>
      <c r="AI1775">
        <v>0</v>
      </c>
      <c r="AJ1775">
        <v>0</v>
      </c>
      <c r="AK1775">
        <v>0</v>
      </c>
      <c r="AL1775" s="4">
        <v>0</v>
      </c>
      <c r="AM1775">
        <v>0</v>
      </c>
      <c r="AN1775">
        <v>0</v>
      </c>
      <c r="AO1775">
        <v>0</v>
      </c>
      <c r="AP1775">
        <v>0</v>
      </c>
      <c r="AQ1775">
        <v>0</v>
      </c>
      <c r="AR1775">
        <v>0</v>
      </c>
      <c r="AS1775">
        <v>0</v>
      </c>
      <c r="AT1775">
        <v>0</v>
      </c>
      <c r="AU1775">
        <v>0</v>
      </c>
      <c r="AV1775">
        <v>0</v>
      </c>
      <c r="AW1775">
        <v>0</v>
      </c>
      <c r="AX1775">
        <v>0</v>
      </c>
      <c r="AY1775">
        <v>0</v>
      </c>
      <c r="AZ1775">
        <v>0</v>
      </c>
      <c r="BA1775">
        <v>6</v>
      </c>
      <c r="BB1775">
        <v>1</v>
      </c>
      <c r="BC1775">
        <v>0</v>
      </c>
      <c r="BD1775">
        <v>0</v>
      </c>
      <c r="BE1775">
        <v>0</v>
      </c>
      <c r="BF1775">
        <v>0</v>
      </c>
      <c r="BG1775">
        <v>0</v>
      </c>
      <c r="BH1775">
        <v>0</v>
      </c>
      <c r="BI1775">
        <v>0</v>
      </c>
      <c r="BJ1775">
        <v>0</v>
      </c>
      <c r="BK1775">
        <v>0</v>
      </c>
      <c r="BL1775">
        <v>0</v>
      </c>
      <c r="BM1775">
        <v>0</v>
      </c>
      <c r="BN1775">
        <v>0</v>
      </c>
      <c r="BO1775">
        <v>0</v>
      </c>
      <c r="BP1775">
        <v>0</v>
      </c>
      <c r="BQ1775">
        <v>0</v>
      </c>
      <c r="BR1775">
        <v>7</v>
      </c>
      <c r="BS1775">
        <v>292</v>
      </c>
      <c r="BT1775">
        <v>2.3972602999999999E-2</v>
      </c>
      <c r="BU1775" s="1">
        <v>0.45</v>
      </c>
      <c r="BV1775" s="5" t="str">
        <f>IFERROR($BF1775/($AL1775+$R1775), "No Votes")</f>
        <v>No Votes</v>
      </c>
      <c r="BW1775" s="5">
        <f>IFERROR($BA1775/($AG1775+$M1775), "No Votes")</f>
        <v>2.181818181818182E-2</v>
      </c>
      <c r="BY1775" s="5" t="s">
        <v>2085</v>
      </c>
      <c r="BZ1775" s="5" t="s">
        <v>2088</v>
      </c>
      <c r="CA1775" s="28" t="str">
        <f>IF(Table1[[#This Row],[Party]]="Labour","Conservative","Labour")</f>
        <v>Labour</v>
      </c>
      <c r="CB1775" s="28" cm="1">
        <f t="array" ref="CB177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269</v>
      </c>
      <c r="CC1775" s="28" cm="1">
        <f t="array" ref="CC177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v>
      </c>
      <c r="CD1775" s="28">
        <f>IF(TRIM(Table1[[#This Row],[Party]])="Labour",Table1[[#This Row],[Conservative_Aye]],Table1[[#This Row],[Labour_Aye]])</f>
        <v>0</v>
      </c>
      <c r="CE1775" s="28">
        <f>IF(TRIM(Table1[[#This Row],[Party]])="Labour",Table1[[#This Row],[Conservative_No]],Table1[[#This Row],[Labour_No]])</f>
        <v>0</v>
      </c>
      <c r="CF1775" s="36">
        <f>IF(Table1[[#This Row],[Gov_Aye]]+Table1[[#This Row],[Gov_No]]=0,"",Table1[[#This Row],[Gov_Aye]]/(Table1[[#This Row],[Gov_Aye]]+Table1[[#This Row],[Gov_No]]))</f>
        <v>0.97818181818181815</v>
      </c>
      <c r="CG1775" s="36" t="str">
        <f>IF(Table1[[#This Row],[Opp_Aye]]+Table1[[#This Row],[Opp_No]]=0,"",Table1[[#This Row],[Opp_Aye]]/(Table1[[#This Row],[Opp_Aye]]+Table1[[#This Row],[Opp_No]]))</f>
        <v/>
      </c>
      <c r="CH1775" s="36" t="str">
        <f>IF(OR(Table1[[#This Row],[Gov_Share]]="",Table1[[#This Row],[Opp_Share]]=""),"",ABS(Table1[[#This Row],[Gov_Share]]-Table1[[#This Row],[Opp_Share]]))</f>
        <v/>
      </c>
      <c r="CI1775" s="36">
        <f>IF(Table1[[#This Row],[Gov_Aye]]+Table1[[#This Row],[Gov_No]]=0,"",ABS(Table1[[#This Row],[Gov_Aye]]-Table1[[#This Row],[Gov_No]])/(Table1[[#This Row],[Gov_Aye]]+Table1[[#This Row],[Gov_No]]))</f>
        <v>0.95636363636363642</v>
      </c>
      <c r="CJ1775" s="36" t="str">
        <f>IF(Table1[[#This Row],[Opp_Aye]]+Table1[[#This Row],[Opp_No]]=0,"",ABS(Table1[[#This Row],[Opp_Aye]]-Table1[[#This Row],[Opp_No]])/(Table1[[#This Row],[Opp_Aye]]+Table1[[#This Row],[Opp_No]]))</f>
        <v/>
      </c>
      <c r="CK177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2.1818181818181848E-2</v>
      </c>
    </row>
    <row r="1776" spans="1:89" hidden="1" x14ac:dyDescent="0.75">
      <c r="A1776">
        <v>546</v>
      </c>
      <c r="B1776" s="17">
        <v>43446</v>
      </c>
      <c r="C1776" s="18">
        <v>0</v>
      </c>
      <c r="D1776">
        <v>277</v>
      </c>
      <c r="E1776" s="20" t="s">
        <v>171</v>
      </c>
      <c r="F1776" t="s">
        <v>2051</v>
      </c>
      <c r="H1776">
        <v>513</v>
      </c>
      <c r="I1776">
        <v>13</v>
      </c>
      <c r="J1776">
        <v>0</v>
      </c>
      <c r="K1776">
        <v>0</v>
      </c>
      <c r="L1776">
        <v>0</v>
      </c>
      <c r="M1776" s="3">
        <v>276</v>
      </c>
      <c r="N1776">
        <v>9</v>
      </c>
      <c r="O1776">
        <v>0</v>
      </c>
      <c r="P1776">
        <v>0</v>
      </c>
      <c r="Q1776">
        <v>3</v>
      </c>
      <c r="R1776" s="4">
        <v>221</v>
      </c>
      <c r="S1776">
        <v>4</v>
      </c>
      <c r="T1776">
        <v>0</v>
      </c>
      <c r="U1776">
        <v>0</v>
      </c>
      <c r="V1776">
        <v>0</v>
      </c>
      <c r="W1776">
        <v>0</v>
      </c>
      <c r="X1776">
        <v>0</v>
      </c>
      <c r="Y1776">
        <v>0</v>
      </c>
      <c r="Z1776">
        <v>0</v>
      </c>
      <c r="AA1776">
        <v>0</v>
      </c>
      <c r="AB1776">
        <v>0</v>
      </c>
      <c r="AC1776">
        <v>0</v>
      </c>
      <c r="AD1776">
        <v>0</v>
      </c>
      <c r="AE1776">
        <v>0</v>
      </c>
      <c r="AF1776">
        <v>0</v>
      </c>
      <c r="AG1776" s="3">
        <v>5</v>
      </c>
      <c r="AH1776">
        <v>0</v>
      </c>
      <c r="AI1776">
        <v>0</v>
      </c>
      <c r="AJ1776">
        <v>0</v>
      </c>
      <c r="AK1776">
        <v>1</v>
      </c>
      <c r="AL1776" s="4">
        <v>4</v>
      </c>
      <c r="AM1776">
        <v>3</v>
      </c>
      <c r="AN1776">
        <v>0</v>
      </c>
      <c r="AO1776">
        <v>0</v>
      </c>
      <c r="AP1776">
        <v>0</v>
      </c>
      <c r="AQ1776">
        <v>0</v>
      </c>
      <c r="AR1776">
        <v>0</v>
      </c>
      <c r="AS1776">
        <v>0</v>
      </c>
      <c r="AT1776">
        <v>0</v>
      </c>
      <c r="AU1776">
        <v>0</v>
      </c>
      <c r="AV1776">
        <v>0</v>
      </c>
      <c r="AW1776">
        <v>0</v>
      </c>
      <c r="AX1776">
        <v>0</v>
      </c>
      <c r="AY1776">
        <v>0</v>
      </c>
      <c r="AZ1776">
        <v>0</v>
      </c>
      <c r="BA1776" s="3">
        <v>5</v>
      </c>
      <c r="BB1776">
        <v>0</v>
      </c>
      <c r="BC1776">
        <v>0</v>
      </c>
      <c r="BD1776">
        <v>0</v>
      </c>
      <c r="BE1776">
        <v>1</v>
      </c>
      <c r="BF1776" s="4">
        <v>4</v>
      </c>
      <c r="BG1776">
        <v>3</v>
      </c>
      <c r="BH1776">
        <v>0</v>
      </c>
      <c r="BI1776">
        <v>0</v>
      </c>
      <c r="BJ1776">
        <v>0</v>
      </c>
      <c r="BK1776">
        <v>0</v>
      </c>
      <c r="BL1776">
        <v>0</v>
      </c>
      <c r="BM1776">
        <v>0</v>
      </c>
      <c r="BN1776">
        <v>0</v>
      </c>
      <c r="BO1776">
        <v>0</v>
      </c>
      <c r="BP1776">
        <v>0</v>
      </c>
      <c r="BQ1776">
        <v>0</v>
      </c>
      <c r="BR1776">
        <v>13</v>
      </c>
      <c r="BS1776">
        <v>526</v>
      </c>
      <c r="BT1776">
        <v>0.02</v>
      </c>
      <c r="BU1776" s="1">
        <v>0.81</v>
      </c>
      <c r="BV1776" s="5">
        <f>IFERROR($BF1776/($AL1776+$R1776), "No Votes")</f>
        <v>1.7777777777777778E-2</v>
      </c>
      <c r="BW1776" s="5">
        <f>IFERROR($BA1776/($AG1776+$M1776), "No Votes")</f>
        <v>1.7793594306049824E-2</v>
      </c>
      <c r="BY1776" s="5" t="s">
        <v>2086</v>
      </c>
      <c r="BZ1776" s="5" t="s">
        <v>2088</v>
      </c>
      <c r="CA1776" s="28" t="str">
        <f>IF(Table1[[#This Row],[Party]]="Labour","Conservative","Labour")</f>
        <v>Labour</v>
      </c>
      <c r="CB1776" s="28" cm="1">
        <f t="array" ref="CB177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276</v>
      </c>
      <c r="CC1776" s="28" cm="1">
        <f t="array" ref="CC177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v>
      </c>
      <c r="CD1776" s="28">
        <f>IF(TRIM(Table1[[#This Row],[Party]])="Labour",Table1[[#This Row],[Conservative_Aye]],Table1[[#This Row],[Labour_Aye]])</f>
        <v>221</v>
      </c>
      <c r="CE1776" s="28">
        <f>IF(TRIM(Table1[[#This Row],[Party]])="Labour",Table1[[#This Row],[Conservative_No]],Table1[[#This Row],[Labour_No]])</f>
        <v>4</v>
      </c>
      <c r="CF1776" s="36">
        <f>IF(Table1[[#This Row],[Gov_Aye]]+Table1[[#This Row],[Gov_No]]=0,"",Table1[[#This Row],[Gov_Aye]]/(Table1[[#This Row],[Gov_Aye]]+Table1[[#This Row],[Gov_No]]))</f>
        <v>0.98220640569395012</v>
      </c>
      <c r="CG1776" s="36">
        <f>IF(Table1[[#This Row],[Opp_Aye]]+Table1[[#This Row],[Opp_No]]=0,"",Table1[[#This Row],[Opp_Aye]]/(Table1[[#This Row],[Opp_Aye]]+Table1[[#This Row],[Opp_No]]))</f>
        <v>0.98222222222222222</v>
      </c>
      <c r="CH1776" s="36">
        <f>IF(OR(Table1[[#This Row],[Gov_Share]]="",Table1[[#This Row],[Opp_Share]]=""),"",ABS(Table1[[#This Row],[Gov_Share]]-Table1[[#This Row],[Opp_Share]]))</f>
        <v>1.5816528272094565E-5</v>
      </c>
      <c r="CI1776" s="36">
        <f>IF(Table1[[#This Row],[Gov_Aye]]+Table1[[#This Row],[Gov_No]]=0,"",ABS(Table1[[#This Row],[Gov_Aye]]-Table1[[#This Row],[Gov_No]])/(Table1[[#This Row],[Gov_Aye]]+Table1[[#This Row],[Gov_No]]))</f>
        <v>0.96441281138790036</v>
      </c>
      <c r="CJ1776" s="36">
        <f>IF(Table1[[#This Row],[Opp_Aye]]+Table1[[#This Row],[Opp_No]]=0,"",ABS(Table1[[#This Row],[Opp_Aye]]-Table1[[#This Row],[Opp_No]])/(Table1[[#This Row],[Opp_Aye]]+Table1[[#This Row],[Opp_No]]))</f>
        <v>0.96444444444444444</v>
      </c>
      <c r="CK177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2.1807180193808368E-2</v>
      </c>
    </row>
    <row r="1777" spans="1:89" ht="44.25" x14ac:dyDescent="0.75">
      <c r="A1777">
        <v>238</v>
      </c>
      <c r="B1777" s="17">
        <v>42790</v>
      </c>
      <c r="C1777" s="18">
        <v>0.56041666666666667</v>
      </c>
      <c r="D1777">
        <v>171</v>
      </c>
      <c r="E1777" s="20" t="s">
        <v>1852</v>
      </c>
      <c r="H1777">
        <v>138</v>
      </c>
      <c r="I1777">
        <v>1</v>
      </c>
      <c r="J1777">
        <v>0</v>
      </c>
      <c r="K1777">
        <v>0</v>
      </c>
      <c r="L1777">
        <v>0</v>
      </c>
      <c r="M1777" s="3">
        <v>44</v>
      </c>
      <c r="N1777">
        <v>0</v>
      </c>
      <c r="O1777">
        <v>0</v>
      </c>
      <c r="P1777">
        <v>0</v>
      </c>
      <c r="Q1777">
        <v>2</v>
      </c>
      <c r="R1777" s="4">
        <v>44</v>
      </c>
      <c r="S1777">
        <v>2</v>
      </c>
      <c r="T1777">
        <v>0</v>
      </c>
      <c r="U1777">
        <v>0</v>
      </c>
      <c r="V1777">
        <v>46</v>
      </c>
      <c r="W1777">
        <v>0</v>
      </c>
      <c r="X1777">
        <v>0</v>
      </c>
      <c r="Y1777">
        <v>0</v>
      </c>
      <c r="Z1777">
        <v>0</v>
      </c>
      <c r="AA1777">
        <v>0</v>
      </c>
      <c r="AB1777">
        <v>0</v>
      </c>
      <c r="AC1777">
        <v>0</v>
      </c>
      <c r="AD1777">
        <v>0</v>
      </c>
      <c r="AE1777">
        <v>0</v>
      </c>
      <c r="AF1777">
        <v>0</v>
      </c>
      <c r="AG1777" s="3">
        <v>1</v>
      </c>
      <c r="AH1777">
        <v>0</v>
      </c>
      <c r="AI1777">
        <v>0</v>
      </c>
      <c r="AJ1777">
        <v>0</v>
      </c>
      <c r="AK1777">
        <v>0</v>
      </c>
      <c r="AL1777" s="4">
        <v>0</v>
      </c>
      <c r="AM1777">
        <v>0</v>
      </c>
      <c r="AN1777">
        <v>0</v>
      </c>
      <c r="AO1777">
        <v>0</v>
      </c>
      <c r="AP1777">
        <v>0</v>
      </c>
      <c r="AQ1777">
        <v>0</v>
      </c>
      <c r="AR1777">
        <v>0</v>
      </c>
      <c r="AS1777">
        <v>0</v>
      </c>
      <c r="AT1777">
        <v>0</v>
      </c>
      <c r="AU1777">
        <v>0</v>
      </c>
      <c r="AV1777">
        <v>0</v>
      </c>
      <c r="AW1777">
        <v>0</v>
      </c>
      <c r="AX1777">
        <v>0</v>
      </c>
      <c r="AY1777">
        <v>0</v>
      </c>
      <c r="AZ1777">
        <v>0</v>
      </c>
      <c r="BA1777">
        <v>1</v>
      </c>
      <c r="BB1777">
        <v>0</v>
      </c>
      <c r="BC1777">
        <v>0</v>
      </c>
      <c r="BD1777">
        <v>0</v>
      </c>
      <c r="BE1777">
        <v>0</v>
      </c>
      <c r="BF1777">
        <v>0</v>
      </c>
      <c r="BG1777">
        <v>0</v>
      </c>
      <c r="BH1777">
        <v>0</v>
      </c>
      <c r="BI1777">
        <v>0</v>
      </c>
      <c r="BJ1777">
        <v>0</v>
      </c>
      <c r="BK1777">
        <v>0</v>
      </c>
      <c r="BL1777">
        <v>0</v>
      </c>
      <c r="BM1777">
        <v>0</v>
      </c>
      <c r="BN1777">
        <v>0</v>
      </c>
      <c r="BO1777">
        <v>0</v>
      </c>
      <c r="BP1777">
        <v>0</v>
      </c>
      <c r="BQ1777">
        <v>0</v>
      </c>
      <c r="BR1777">
        <v>1</v>
      </c>
      <c r="BS1777">
        <v>139</v>
      </c>
      <c r="BT1777">
        <v>7.1942450000000002E-3</v>
      </c>
      <c r="BU1777" s="1">
        <v>0.21</v>
      </c>
      <c r="BV1777" s="5">
        <f>IFERROR($BF1777/($AL1777+$R1777), "No Votes")</f>
        <v>0</v>
      </c>
      <c r="BW1777" s="5">
        <f>IFERROR($BA1777/($AG1777+$M1777), "No Votes")</f>
        <v>2.2222222222222223E-2</v>
      </c>
      <c r="BX1777" t="s">
        <v>2157</v>
      </c>
      <c r="BY1777" s="5" t="s">
        <v>2086</v>
      </c>
      <c r="BZ1777" s="5" t="s">
        <v>2088</v>
      </c>
      <c r="CA1777" s="28" t="str">
        <f>IF(Table1[[#This Row],[Party]]="Labour","Conservative","Labour")</f>
        <v>Labour</v>
      </c>
      <c r="CB1777" s="28" cm="1">
        <f t="array" ref="CB177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44</v>
      </c>
      <c r="CC1777" s="28" cm="1">
        <f t="array" ref="CC177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777" s="28">
        <f>IF(TRIM(Table1[[#This Row],[Party]])="Labour",Table1[[#This Row],[Conservative_Aye]],Table1[[#This Row],[Labour_Aye]])</f>
        <v>44</v>
      </c>
      <c r="CE1777" s="28">
        <f>IF(TRIM(Table1[[#This Row],[Party]])="Labour",Table1[[#This Row],[Conservative_No]],Table1[[#This Row],[Labour_No]])</f>
        <v>0</v>
      </c>
      <c r="CF1777" s="36">
        <f>IF(Table1[[#This Row],[Gov_Aye]]+Table1[[#This Row],[Gov_No]]=0,"",Table1[[#This Row],[Gov_Aye]]/(Table1[[#This Row],[Gov_Aye]]+Table1[[#This Row],[Gov_No]]))</f>
        <v>0.97777777777777775</v>
      </c>
      <c r="CG1777" s="36">
        <f>IF(Table1[[#This Row],[Opp_Aye]]+Table1[[#This Row],[Opp_No]]=0,"",Table1[[#This Row],[Opp_Aye]]/(Table1[[#This Row],[Opp_Aye]]+Table1[[#This Row],[Opp_No]]))</f>
        <v>1</v>
      </c>
      <c r="CH1777" s="36">
        <f>IF(OR(Table1[[#This Row],[Gov_Share]]="",Table1[[#This Row],[Opp_Share]]=""),"",ABS(Table1[[#This Row],[Gov_Share]]-Table1[[#This Row],[Opp_Share]]))</f>
        <v>2.2222222222222254E-2</v>
      </c>
      <c r="CI1777" s="36">
        <f>IF(Table1[[#This Row],[Gov_Aye]]+Table1[[#This Row],[Gov_No]]=0,"",ABS(Table1[[#This Row],[Gov_Aye]]-Table1[[#This Row],[Gov_No]])/(Table1[[#This Row],[Gov_Aye]]+Table1[[#This Row],[Gov_No]]))</f>
        <v>0.9555555555555556</v>
      </c>
      <c r="CJ1777" s="36">
        <f>IF(Table1[[#This Row],[Opp_Aye]]+Table1[[#This Row],[Opp_No]]=0,"",ABS(Table1[[#This Row],[Opp_Aye]]-Table1[[#This Row],[Opp_No]])/(Table1[[#This Row],[Opp_Aye]]+Table1[[#This Row],[Opp_No]]))</f>
        <v>1</v>
      </c>
      <c r="CK177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2.1316033364226165E-2</v>
      </c>
    </row>
    <row r="1778" spans="1:89" ht="59" x14ac:dyDescent="0.75">
      <c r="A1778" s="2">
        <v>1889</v>
      </c>
      <c r="B1778" s="15">
        <v>45637</v>
      </c>
      <c r="C1778" s="16">
        <v>0</v>
      </c>
      <c r="D1778" s="2">
        <v>63</v>
      </c>
      <c r="E1778" s="19" t="s">
        <v>1569</v>
      </c>
      <c r="F1778" s="2"/>
      <c r="G1778" s="2"/>
      <c r="H1778" s="2">
        <v>375</v>
      </c>
      <c r="I1778" s="2">
        <v>9</v>
      </c>
      <c r="J1778" s="2">
        <v>0</v>
      </c>
      <c r="K1778" s="2">
        <v>1</v>
      </c>
      <c r="L1778" s="2">
        <v>0</v>
      </c>
      <c r="M1778" s="3">
        <v>1</v>
      </c>
      <c r="N1778" s="2">
        <v>0</v>
      </c>
      <c r="O1778" s="2">
        <v>0</v>
      </c>
      <c r="P1778" s="2">
        <v>3</v>
      </c>
      <c r="Q1778" s="2">
        <v>6</v>
      </c>
      <c r="R1778" s="4">
        <v>298</v>
      </c>
      <c r="S1778" s="2">
        <v>54</v>
      </c>
      <c r="T1778" s="2">
        <v>4</v>
      </c>
      <c r="U1778" s="2">
        <v>0</v>
      </c>
      <c r="V1778" s="2">
        <v>7</v>
      </c>
      <c r="W1778" s="2">
        <v>1</v>
      </c>
      <c r="X1778" s="2">
        <v>0</v>
      </c>
      <c r="Y1778" s="2">
        <v>0</v>
      </c>
      <c r="Z1778" s="2">
        <v>0</v>
      </c>
      <c r="AA1778" s="2">
        <v>0</v>
      </c>
      <c r="AB1778" s="2">
        <v>0</v>
      </c>
      <c r="AC1778" s="2">
        <v>0</v>
      </c>
      <c r="AD1778" s="2">
        <v>0</v>
      </c>
      <c r="AE1778" s="2">
        <v>0</v>
      </c>
      <c r="AF1778" s="2">
        <v>0</v>
      </c>
      <c r="AG1778" s="3">
        <v>1</v>
      </c>
      <c r="AH1778" s="2">
        <v>5</v>
      </c>
      <c r="AI1778" s="2">
        <v>0</v>
      </c>
      <c r="AJ1778" s="2">
        <v>0</v>
      </c>
      <c r="AK1778" s="2">
        <v>0</v>
      </c>
      <c r="AL1778" s="4">
        <v>0</v>
      </c>
      <c r="AM1778" s="2">
        <v>0</v>
      </c>
      <c r="AN1778" s="2">
        <v>0</v>
      </c>
      <c r="AO1778" s="2">
        <v>1</v>
      </c>
      <c r="AP1778" s="2">
        <v>0</v>
      </c>
      <c r="AQ1778" s="2">
        <v>0</v>
      </c>
      <c r="AR1778" s="2">
        <v>0</v>
      </c>
      <c r="AS1778" s="2">
        <v>0</v>
      </c>
      <c r="AT1778" s="2">
        <v>1</v>
      </c>
      <c r="AU1778" s="2">
        <v>0</v>
      </c>
      <c r="AV1778" s="2">
        <v>1</v>
      </c>
      <c r="AW1778" s="2">
        <v>0</v>
      </c>
      <c r="AX1778" s="2">
        <v>0</v>
      </c>
      <c r="AY1778" s="2">
        <v>0</v>
      </c>
      <c r="AZ1778" s="2">
        <v>0</v>
      </c>
      <c r="BA1778" s="2">
        <v>1</v>
      </c>
      <c r="BB1778" s="2">
        <v>0</v>
      </c>
      <c r="BC1778" s="2">
        <v>0</v>
      </c>
      <c r="BD1778" s="2">
        <v>0</v>
      </c>
      <c r="BE1778" s="2">
        <v>0</v>
      </c>
      <c r="BF1778" s="2">
        <v>0</v>
      </c>
      <c r="BG1778" s="2">
        <v>0</v>
      </c>
      <c r="BH1778" s="2">
        <v>0</v>
      </c>
      <c r="BI1778" s="2">
        <v>0</v>
      </c>
      <c r="BJ1778" s="2">
        <v>0</v>
      </c>
      <c r="BK1778" s="2">
        <v>0</v>
      </c>
      <c r="BL1778" s="2">
        <v>0</v>
      </c>
      <c r="BM1778" s="2">
        <v>0</v>
      </c>
      <c r="BN1778" s="2">
        <v>0</v>
      </c>
      <c r="BO1778" s="2">
        <v>0</v>
      </c>
      <c r="BP1778" s="2">
        <v>0</v>
      </c>
      <c r="BQ1778" s="2">
        <v>0</v>
      </c>
      <c r="BR1778" s="2">
        <v>1</v>
      </c>
      <c r="BS1778" s="2">
        <v>384</v>
      </c>
      <c r="BT1778" s="2">
        <v>2.6041670000000001E-3</v>
      </c>
      <c r="BU1778" s="5">
        <v>0.59</v>
      </c>
      <c r="BV1778" s="5">
        <f>IFERROR($BF1778/($AL1778+$R1778), "No Votes")</f>
        <v>0</v>
      </c>
      <c r="BW1778" s="5">
        <f>IFERROR($BA1778/($AG1778+$M1778), "No Votes")</f>
        <v>0.5</v>
      </c>
      <c r="BX1778" t="s">
        <v>2157</v>
      </c>
      <c r="BY1778" s="5" t="s">
        <v>2098</v>
      </c>
      <c r="BZ1778" s="5" t="s">
        <v>2099</v>
      </c>
      <c r="CA1778" s="28" t="str">
        <f>IF(Table1[[#This Row],[Party]]="Labour","Conservative","Labour")</f>
        <v>Conservative</v>
      </c>
      <c r="CB1778" s="28" cm="1">
        <f t="array" ref="CB177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778" s="28" cm="1">
        <f t="array" ref="CC177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78" s="28">
        <f>IF(TRIM(Table1[[#This Row],[Party]])="Labour",Table1[[#This Row],[Conservative_Aye]],Table1[[#This Row],[Labour_Aye]])</f>
        <v>1</v>
      </c>
      <c r="CE1778" s="28">
        <f>IF(TRIM(Table1[[#This Row],[Party]])="Labour",Table1[[#This Row],[Conservative_No]],Table1[[#This Row],[Labour_No]])</f>
        <v>1</v>
      </c>
      <c r="CF1778" s="36">
        <f>IF(Table1[[#This Row],[Gov_Aye]]+Table1[[#This Row],[Gov_No]]=0,"",Table1[[#This Row],[Gov_Aye]]/(Table1[[#This Row],[Gov_Aye]]+Table1[[#This Row],[Gov_No]]))</f>
        <v>1</v>
      </c>
      <c r="CG1778" s="36">
        <f>IF(Table1[[#This Row],[Opp_Aye]]+Table1[[#This Row],[Opp_No]]=0,"",Table1[[#This Row],[Opp_Aye]]/(Table1[[#This Row],[Opp_Aye]]+Table1[[#This Row],[Opp_No]]))</f>
        <v>0.5</v>
      </c>
      <c r="CH1778" s="36">
        <f>IF(OR(Table1[[#This Row],[Gov_Share]]="",Table1[[#This Row],[Opp_Share]]=""),"",ABS(Table1[[#This Row],[Gov_Share]]-Table1[[#This Row],[Opp_Share]]))</f>
        <v>0.5</v>
      </c>
      <c r="CI1778" s="36">
        <f>IF(Table1[[#This Row],[Gov_Aye]]+Table1[[#This Row],[Gov_No]]=0,"",ABS(Table1[[#This Row],[Gov_Aye]]-Table1[[#This Row],[Gov_No]])/(Table1[[#This Row],[Gov_Aye]]+Table1[[#This Row],[Gov_No]]))</f>
        <v>1</v>
      </c>
      <c r="CJ1778" s="36">
        <f>IF(Table1[[#This Row],[Opp_Aye]]+Table1[[#This Row],[Opp_No]]=0,"",ABS(Table1[[#This Row],[Opp_Aye]]-Table1[[#This Row],[Opp_No]])/(Table1[[#This Row],[Opp_Aye]]+Table1[[#This Row],[Opp_No]]))</f>
        <v>0</v>
      </c>
      <c r="CK177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2.095737080257204E-2</v>
      </c>
    </row>
    <row r="1779" spans="1:89" hidden="1" x14ac:dyDescent="0.75">
      <c r="A1779" s="2">
        <v>399</v>
      </c>
      <c r="B1779" s="15">
        <v>43175</v>
      </c>
      <c r="C1779" s="16">
        <v>0.39861111111111114</v>
      </c>
      <c r="D1779" s="2">
        <v>132</v>
      </c>
      <c r="E1779" s="19" t="s">
        <v>1865</v>
      </c>
      <c r="F1779" s="2"/>
      <c r="G1779" s="2"/>
      <c r="H1779" s="2">
        <v>1</v>
      </c>
      <c r="I1779" s="2">
        <v>114</v>
      </c>
      <c r="J1779" s="2">
        <v>0</v>
      </c>
      <c r="K1779" s="2">
        <v>0</v>
      </c>
      <c r="L1779" s="2">
        <v>0</v>
      </c>
      <c r="M1779" s="3">
        <v>0</v>
      </c>
      <c r="N1779" s="2">
        <v>0</v>
      </c>
      <c r="O1779" s="2">
        <v>0</v>
      </c>
      <c r="P1779" s="2">
        <v>0</v>
      </c>
      <c r="Q1779" s="2">
        <v>0</v>
      </c>
      <c r="R1779" s="4">
        <v>1</v>
      </c>
      <c r="S1779" s="2">
        <v>0</v>
      </c>
      <c r="T1779" s="2">
        <v>0</v>
      </c>
      <c r="U1779" s="2">
        <v>0</v>
      </c>
      <c r="V1779" s="2">
        <v>0</v>
      </c>
      <c r="W1779" s="2">
        <v>0</v>
      </c>
      <c r="X1779" s="2">
        <v>0</v>
      </c>
      <c r="Y1779" s="2">
        <v>0</v>
      </c>
      <c r="Z1779" s="2">
        <v>0</v>
      </c>
      <c r="AA1779" s="2">
        <v>0</v>
      </c>
      <c r="AB1779" s="2">
        <v>0</v>
      </c>
      <c r="AC1779" s="2">
        <v>0</v>
      </c>
      <c r="AD1779" s="2">
        <v>0</v>
      </c>
      <c r="AE1779" s="2">
        <v>0</v>
      </c>
      <c r="AF1779" s="2">
        <v>0</v>
      </c>
      <c r="AG1779" s="3">
        <v>40</v>
      </c>
      <c r="AH1779" s="2">
        <v>0</v>
      </c>
      <c r="AI1779" s="2">
        <v>0</v>
      </c>
      <c r="AJ1779" s="2">
        <v>0</v>
      </c>
      <c r="AK1779" s="2">
        <v>0</v>
      </c>
      <c r="AL1779" s="4">
        <v>44</v>
      </c>
      <c r="AM1779" s="2">
        <v>3</v>
      </c>
      <c r="AN1779" s="2">
        <v>2</v>
      </c>
      <c r="AO1779" s="2">
        <v>0</v>
      </c>
      <c r="AP1779" s="2">
        <v>25</v>
      </c>
      <c r="AQ1779" s="2">
        <v>0</v>
      </c>
      <c r="AR1779" s="2">
        <v>0</v>
      </c>
      <c r="AS1779" s="2">
        <v>0</v>
      </c>
      <c r="AT1779" s="2">
        <v>0</v>
      </c>
      <c r="AU1779" s="2">
        <v>0</v>
      </c>
      <c r="AV1779" s="2">
        <v>0</v>
      </c>
      <c r="AW1779" s="2">
        <v>0</v>
      </c>
      <c r="AX1779" s="2">
        <v>0</v>
      </c>
      <c r="AY1779" s="2">
        <v>0</v>
      </c>
      <c r="AZ1779" s="2">
        <v>0</v>
      </c>
      <c r="BA1779" s="2">
        <v>0</v>
      </c>
      <c r="BB1779" s="2">
        <v>0</v>
      </c>
      <c r="BC1779" s="2">
        <v>0</v>
      </c>
      <c r="BD1779" s="2">
        <v>0</v>
      </c>
      <c r="BE1779" s="2">
        <v>0</v>
      </c>
      <c r="BF1779" s="2">
        <v>1</v>
      </c>
      <c r="BG1779" s="2">
        <v>0</v>
      </c>
      <c r="BH1779" s="2">
        <v>0</v>
      </c>
      <c r="BI1779" s="2">
        <v>0</v>
      </c>
      <c r="BJ1779" s="2">
        <v>0</v>
      </c>
      <c r="BK1779" s="2">
        <v>0</v>
      </c>
      <c r="BL1779" s="2">
        <v>0</v>
      </c>
      <c r="BM1779" s="2">
        <v>0</v>
      </c>
      <c r="BN1779" s="2">
        <v>0</v>
      </c>
      <c r="BO1779" s="2">
        <v>0</v>
      </c>
      <c r="BP1779" s="2">
        <v>0</v>
      </c>
      <c r="BQ1779" s="2">
        <v>0</v>
      </c>
      <c r="BR1779" s="2">
        <v>1</v>
      </c>
      <c r="BS1779" s="2">
        <v>115</v>
      </c>
      <c r="BT1779" s="2">
        <v>8.6956519999999999E-3</v>
      </c>
      <c r="BU1779" s="5">
        <v>0.18</v>
      </c>
      <c r="BV1779" s="5">
        <f>IFERROR($BF1779/($AL1779+$R1779), "No Votes")</f>
        <v>2.2222222222222223E-2</v>
      </c>
      <c r="BW1779" s="5">
        <f>IFERROR($BA1779/($AG1779+$M1779), "No Votes")</f>
        <v>0</v>
      </c>
      <c r="BX1779" s="2"/>
      <c r="BY1779" s="5" t="s">
        <v>2086</v>
      </c>
      <c r="BZ1779" s="5" t="s">
        <v>2088</v>
      </c>
      <c r="CA1779" s="28" t="str">
        <f>IF(Table1[[#This Row],[Party]]="Labour","Conservative","Labour")</f>
        <v>Labour</v>
      </c>
      <c r="CB1779" s="28" cm="1">
        <f t="array" ref="CB177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779" s="28" cm="1">
        <f t="array" ref="CC177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40</v>
      </c>
      <c r="CD1779" s="28">
        <f>IF(TRIM(Table1[[#This Row],[Party]])="Labour",Table1[[#This Row],[Conservative_Aye]],Table1[[#This Row],[Labour_Aye]])</f>
        <v>1</v>
      </c>
      <c r="CE1779" s="28">
        <f>IF(TRIM(Table1[[#This Row],[Party]])="Labour",Table1[[#This Row],[Conservative_No]],Table1[[#This Row],[Labour_No]])</f>
        <v>44</v>
      </c>
      <c r="CF1779" s="36">
        <f>IF(Table1[[#This Row],[Gov_Aye]]+Table1[[#This Row],[Gov_No]]=0,"",Table1[[#This Row],[Gov_Aye]]/(Table1[[#This Row],[Gov_Aye]]+Table1[[#This Row],[Gov_No]]))</f>
        <v>0</v>
      </c>
      <c r="CG1779" s="36">
        <f>IF(Table1[[#This Row],[Opp_Aye]]+Table1[[#This Row],[Opp_No]]=0,"",Table1[[#This Row],[Opp_Aye]]/(Table1[[#This Row],[Opp_Aye]]+Table1[[#This Row],[Opp_No]]))</f>
        <v>2.2222222222222223E-2</v>
      </c>
      <c r="CH1779" s="36">
        <f>IF(OR(Table1[[#This Row],[Gov_Share]]="",Table1[[#This Row],[Opp_Share]]=""),"",ABS(Table1[[#This Row],[Gov_Share]]-Table1[[#This Row],[Opp_Share]]))</f>
        <v>2.2222222222222223E-2</v>
      </c>
      <c r="CI1779" s="36">
        <f>IF(Table1[[#This Row],[Gov_Aye]]+Table1[[#This Row],[Gov_No]]=0,"",ABS(Table1[[#This Row],[Gov_Aye]]-Table1[[#This Row],[Gov_No]])/(Table1[[#This Row],[Gov_Aye]]+Table1[[#This Row],[Gov_No]]))</f>
        <v>1</v>
      </c>
      <c r="CJ1779" s="36">
        <f>IF(Table1[[#This Row],[Opp_Aye]]+Table1[[#This Row],[Opp_No]]=0,"",ABS(Table1[[#This Row],[Opp_Aye]]-Table1[[#This Row],[Opp_No]])/(Table1[[#This Row],[Opp_Aye]]+Table1[[#This Row],[Opp_No]]))</f>
        <v>0.9555555555555556</v>
      </c>
      <c r="CK177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2.0924574209245744E-2</v>
      </c>
    </row>
    <row r="1780" spans="1:89" x14ac:dyDescent="0.75">
      <c r="A1780" s="2">
        <v>1162</v>
      </c>
      <c r="B1780" s="15">
        <v>44533</v>
      </c>
      <c r="C1780" s="16">
        <v>0.39861111111111114</v>
      </c>
      <c r="D1780" s="2">
        <v>130</v>
      </c>
      <c r="E1780" s="19" t="s">
        <v>148</v>
      </c>
      <c r="F1780" s="2"/>
      <c r="G1780" s="2"/>
      <c r="H1780" s="2">
        <v>1</v>
      </c>
      <c r="I1780" s="2">
        <v>79</v>
      </c>
      <c r="J1780" s="2">
        <v>0</v>
      </c>
      <c r="K1780" s="2">
        <v>0</v>
      </c>
      <c r="L1780" s="2">
        <v>0</v>
      </c>
      <c r="M1780" s="3">
        <v>1</v>
      </c>
      <c r="N1780" s="2">
        <v>0</v>
      </c>
      <c r="O1780" s="2">
        <v>0</v>
      </c>
      <c r="P1780" s="2">
        <v>0</v>
      </c>
      <c r="Q1780" s="2">
        <v>0</v>
      </c>
      <c r="R1780" s="4">
        <v>0</v>
      </c>
      <c r="S1780" s="2">
        <v>0</v>
      </c>
      <c r="T1780" s="2">
        <v>0</v>
      </c>
      <c r="U1780" s="2">
        <v>0</v>
      </c>
      <c r="V1780" s="2">
        <v>0</v>
      </c>
      <c r="W1780" s="2">
        <v>0</v>
      </c>
      <c r="X1780" s="2">
        <v>0</v>
      </c>
      <c r="Y1780" s="2">
        <v>0</v>
      </c>
      <c r="Z1780" s="2">
        <v>0</v>
      </c>
      <c r="AA1780" s="2">
        <v>0</v>
      </c>
      <c r="AB1780" s="2">
        <v>0</v>
      </c>
      <c r="AC1780" s="2">
        <v>0</v>
      </c>
      <c r="AD1780" s="2">
        <v>0</v>
      </c>
      <c r="AE1780" s="2">
        <v>0</v>
      </c>
      <c r="AF1780" s="2">
        <v>0</v>
      </c>
      <c r="AG1780" s="3">
        <v>59</v>
      </c>
      <c r="AH1780" s="2">
        <v>0</v>
      </c>
      <c r="AI1780" s="2">
        <v>0</v>
      </c>
      <c r="AJ1780" s="2">
        <v>0</v>
      </c>
      <c r="AK1780" s="2">
        <v>0</v>
      </c>
      <c r="AL1780" s="4">
        <v>14</v>
      </c>
      <c r="AM1780" s="2">
        <v>1</v>
      </c>
      <c r="AN1780" s="2">
        <v>0</v>
      </c>
      <c r="AO1780" s="2">
        <v>0</v>
      </c>
      <c r="AP1780" s="2">
        <v>3</v>
      </c>
      <c r="AQ1780" s="2">
        <v>1</v>
      </c>
      <c r="AR1780" s="2">
        <v>0</v>
      </c>
      <c r="AS1780" s="2">
        <v>0</v>
      </c>
      <c r="AT1780" s="2">
        <v>0</v>
      </c>
      <c r="AU1780" s="2">
        <v>0</v>
      </c>
      <c r="AV1780" s="2">
        <v>0</v>
      </c>
      <c r="AW1780" s="2">
        <v>0</v>
      </c>
      <c r="AX1780" s="2">
        <v>0</v>
      </c>
      <c r="AY1780" s="2">
        <v>0</v>
      </c>
      <c r="AZ1780" s="2">
        <v>0</v>
      </c>
      <c r="BA1780" s="2">
        <v>1</v>
      </c>
      <c r="BB1780" s="2">
        <v>0</v>
      </c>
      <c r="BC1780" s="2">
        <v>0</v>
      </c>
      <c r="BD1780" s="2">
        <v>0</v>
      </c>
      <c r="BE1780" s="2">
        <v>0</v>
      </c>
      <c r="BF1780" s="2">
        <v>0</v>
      </c>
      <c r="BG1780" s="2">
        <v>0</v>
      </c>
      <c r="BH1780" s="2">
        <v>0</v>
      </c>
      <c r="BI1780" s="2">
        <v>0</v>
      </c>
      <c r="BJ1780" s="2">
        <v>0</v>
      </c>
      <c r="BK1780" s="2">
        <v>0</v>
      </c>
      <c r="BL1780" s="2">
        <v>0</v>
      </c>
      <c r="BM1780" s="2">
        <v>0</v>
      </c>
      <c r="BN1780" s="2">
        <v>0</v>
      </c>
      <c r="BO1780" s="2">
        <v>0</v>
      </c>
      <c r="BP1780" s="2">
        <v>0</v>
      </c>
      <c r="BQ1780" s="2">
        <v>0</v>
      </c>
      <c r="BR1780" s="2">
        <v>1</v>
      </c>
      <c r="BS1780" s="2">
        <v>79</v>
      </c>
      <c r="BT1780" s="2">
        <v>1.2658228000000001E-2</v>
      </c>
      <c r="BU1780" s="5">
        <v>0.12</v>
      </c>
      <c r="BV1780" s="5">
        <f>IFERROR($BF1780/($AL1780+$R1780), "No Votes")</f>
        <v>0</v>
      </c>
      <c r="BW1780" s="5">
        <f>IFERROR($BA1780/($AG1780+$M1780), "No Votes")</f>
        <v>1.6666666666666666E-2</v>
      </c>
      <c r="BX1780" t="s">
        <v>2157</v>
      </c>
      <c r="BY1780" s="5" t="s">
        <v>2093</v>
      </c>
      <c r="BZ1780" s="5" t="s">
        <v>2088</v>
      </c>
      <c r="CA1780" s="28" t="str">
        <f>IF(Table1[[#This Row],[Party]]="Labour","Conservative","Labour")</f>
        <v>Labour</v>
      </c>
      <c r="CB1780" s="28" cm="1">
        <f t="array" ref="CB178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780" s="28" cm="1">
        <f t="array" ref="CC178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59</v>
      </c>
      <c r="CD1780" s="28">
        <f>IF(TRIM(Table1[[#This Row],[Party]])="Labour",Table1[[#This Row],[Conservative_Aye]],Table1[[#This Row],[Labour_Aye]])</f>
        <v>0</v>
      </c>
      <c r="CE1780" s="28">
        <f>IF(TRIM(Table1[[#This Row],[Party]])="Labour",Table1[[#This Row],[Conservative_No]],Table1[[#This Row],[Labour_No]])</f>
        <v>14</v>
      </c>
      <c r="CF1780" s="36">
        <f>IF(Table1[[#This Row],[Gov_Aye]]+Table1[[#This Row],[Gov_No]]=0,"",Table1[[#This Row],[Gov_Aye]]/(Table1[[#This Row],[Gov_Aye]]+Table1[[#This Row],[Gov_No]]))</f>
        <v>1.6666666666666666E-2</v>
      </c>
      <c r="CG1780" s="36">
        <f>IF(Table1[[#This Row],[Opp_Aye]]+Table1[[#This Row],[Opp_No]]=0,"",Table1[[#This Row],[Opp_Aye]]/(Table1[[#This Row],[Opp_Aye]]+Table1[[#This Row],[Opp_No]]))</f>
        <v>0</v>
      </c>
      <c r="CH1780" s="36">
        <f>IF(OR(Table1[[#This Row],[Gov_Share]]="",Table1[[#This Row],[Opp_Share]]=""),"",ABS(Table1[[#This Row],[Gov_Share]]-Table1[[#This Row],[Opp_Share]]))</f>
        <v>1.6666666666666666E-2</v>
      </c>
      <c r="CI1780" s="36">
        <f>IF(Table1[[#This Row],[Gov_Aye]]+Table1[[#This Row],[Gov_No]]=0,"",ABS(Table1[[#This Row],[Gov_Aye]]-Table1[[#This Row],[Gov_No]])/(Table1[[#This Row],[Gov_Aye]]+Table1[[#This Row],[Gov_No]]))</f>
        <v>0.96666666666666667</v>
      </c>
      <c r="CJ1780" s="36">
        <f>IF(Table1[[#This Row],[Opp_Aye]]+Table1[[#This Row],[Opp_No]]=0,"",ABS(Table1[[#This Row],[Opp_Aye]]-Table1[[#This Row],[Opp_No]])/(Table1[[#This Row],[Opp_Aye]]+Table1[[#This Row],[Opp_No]]))</f>
        <v>1</v>
      </c>
      <c r="CK178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1.6411378555798686E-2</v>
      </c>
    </row>
    <row r="1781" spans="1:89" hidden="1" x14ac:dyDescent="0.75">
      <c r="A1781">
        <v>1631</v>
      </c>
      <c r="B1781" s="17">
        <v>45181</v>
      </c>
      <c r="C1781" s="18">
        <v>0.77361111111111114</v>
      </c>
      <c r="D1781">
        <v>323</v>
      </c>
      <c r="E1781" s="20" t="s">
        <v>1450</v>
      </c>
      <c r="H1781">
        <v>404</v>
      </c>
      <c r="I1781">
        <v>36</v>
      </c>
      <c r="J1781">
        <v>0</v>
      </c>
      <c r="K1781">
        <v>0</v>
      </c>
      <c r="L1781">
        <v>0</v>
      </c>
      <c r="M1781" s="3">
        <v>268</v>
      </c>
      <c r="N1781">
        <v>0</v>
      </c>
      <c r="O1781">
        <v>0</v>
      </c>
      <c r="P1781">
        <v>0</v>
      </c>
      <c r="Q1781">
        <v>3</v>
      </c>
      <c r="R1781" s="4">
        <v>131</v>
      </c>
      <c r="S1781">
        <v>0</v>
      </c>
      <c r="T1781">
        <v>0</v>
      </c>
      <c r="U1781">
        <v>0</v>
      </c>
      <c r="V1781">
        <v>0</v>
      </c>
      <c r="W1781">
        <v>0</v>
      </c>
      <c r="X1781">
        <v>0</v>
      </c>
      <c r="Y1781">
        <v>1</v>
      </c>
      <c r="Z1781">
        <v>0</v>
      </c>
      <c r="AA1781">
        <v>0</v>
      </c>
      <c r="AB1781">
        <v>0</v>
      </c>
      <c r="AC1781">
        <v>0</v>
      </c>
      <c r="AD1781">
        <v>2</v>
      </c>
      <c r="AE1781">
        <v>0</v>
      </c>
      <c r="AF1781">
        <v>0</v>
      </c>
      <c r="AG1781" s="3">
        <v>2</v>
      </c>
      <c r="AH1781">
        <v>0</v>
      </c>
      <c r="AI1781">
        <v>0</v>
      </c>
      <c r="AJ1781">
        <v>1</v>
      </c>
      <c r="AK1781">
        <v>2</v>
      </c>
      <c r="AL1781" s="4">
        <v>3</v>
      </c>
      <c r="AM1781">
        <v>0</v>
      </c>
      <c r="AN1781">
        <v>3</v>
      </c>
      <c r="AO1781">
        <v>0</v>
      </c>
      <c r="AP1781">
        <v>21</v>
      </c>
      <c r="AQ1781">
        <v>1</v>
      </c>
      <c r="AR1781">
        <v>0</v>
      </c>
      <c r="AS1781">
        <v>0</v>
      </c>
      <c r="AT1781">
        <v>0</v>
      </c>
      <c r="AU1781">
        <v>0</v>
      </c>
      <c r="AV1781">
        <v>0</v>
      </c>
      <c r="AW1781">
        <v>0</v>
      </c>
      <c r="AX1781">
        <v>0</v>
      </c>
      <c r="AY1781">
        <v>0</v>
      </c>
      <c r="AZ1781">
        <v>0</v>
      </c>
      <c r="BA1781">
        <v>2</v>
      </c>
      <c r="BB1781">
        <v>0</v>
      </c>
      <c r="BC1781">
        <v>0</v>
      </c>
      <c r="BD1781">
        <v>0</v>
      </c>
      <c r="BE1781">
        <v>2</v>
      </c>
      <c r="BF1781">
        <v>3</v>
      </c>
      <c r="BG1781">
        <v>0</v>
      </c>
      <c r="BH1781">
        <v>0</v>
      </c>
      <c r="BI1781">
        <v>0</v>
      </c>
      <c r="BJ1781">
        <v>0</v>
      </c>
      <c r="BK1781">
        <v>0</v>
      </c>
      <c r="BL1781">
        <v>0</v>
      </c>
      <c r="BM1781">
        <v>0</v>
      </c>
      <c r="BN1781">
        <v>0</v>
      </c>
      <c r="BO1781">
        <v>0</v>
      </c>
      <c r="BP1781">
        <v>0</v>
      </c>
      <c r="BQ1781">
        <v>0</v>
      </c>
      <c r="BR1781">
        <v>7</v>
      </c>
      <c r="BS1781">
        <v>438</v>
      </c>
      <c r="BT1781">
        <v>1.5981735E-2</v>
      </c>
      <c r="BU1781" s="1">
        <v>0.67</v>
      </c>
      <c r="BV1781" s="5">
        <f>IFERROR($BF1781/($AL1781+$R1781), "No Votes")</f>
        <v>2.2388059701492536E-2</v>
      </c>
      <c r="BW1781" s="5">
        <f>IFERROR($BA1781/($AG1781+$M1781), "No Votes")</f>
        <v>7.4074074074074077E-3</v>
      </c>
      <c r="BY1781" s="5" t="s">
        <v>2096</v>
      </c>
      <c r="BZ1781" s="5" t="s">
        <v>2088</v>
      </c>
      <c r="CA1781" s="28" t="str">
        <f>IF(Table1[[#This Row],[Party]]="Labour","Conservative","Labour")</f>
        <v>Labour</v>
      </c>
      <c r="CB1781" s="28" cm="1">
        <f t="array" ref="CB178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268</v>
      </c>
      <c r="CC1781" s="28" cm="1">
        <f t="array" ref="CC178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81" s="28">
        <f>IF(TRIM(Table1[[#This Row],[Party]])="Labour",Table1[[#This Row],[Conservative_Aye]],Table1[[#This Row],[Labour_Aye]])</f>
        <v>131</v>
      </c>
      <c r="CE1781" s="28">
        <f>IF(TRIM(Table1[[#This Row],[Party]])="Labour",Table1[[#This Row],[Conservative_No]],Table1[[#This Row],[Labour_No]])</f>
        <v>3</v>
      </c>
      <c r="CF1781" s="36">
        <f>IF(Table1[[#This Row],[Gov_Aye]]+Table1[[#This Row],[Gov_No]]=0,"",Table1[[#This Row],[Gov_Aye]]/(Table1[[#This Row],[Gov_Aye]]+Table1[[#This Row],[Gov_No]]))</f>
        <v>0.99259259259259258</v>
      </c>
      <c r="CG1781" s="36">
        <f>IF(Table1[[#This Row],[Opp_Aye]]+Table1[[#This Row],[Opp_No]]=0,"",Table1[[#This Row],[Opp_Aye]]/(Table1[[#This Row],[Opp_Aye]]+Table1[[#This Row],[Opp_No]]))</f>
        <v>0.97761194029850751</v>
      </c>
      <c r="CH1781" s="36">
        <f>IF(OR(Table1[[#This Row],[Gov_Share]]="",Table1[[#This Row],[Opp_Share]]=""),"",ABS(Table1[[#This Row],[Gov_Share]]-Table1[[#This Row],[Opp_Share]]))</f>
        <v>1.4980652294085073E-2</v>
      </c>
      <c r="CI1781" s="36">
        <f>IF(Table1[[#This Row],[Gov_Aye]]+Table1[[#This Row],[Gov_No]]=0,"",ABS(Table1[[#This Row],[Gov_Aye]]-Table1[[#This Row],[Gov_No]])/(Table1[[#This Row],[Gov_Aye]]+Table1[[#This Row],[Gov_No]]))</f>
        <v>0.98518518518518516</v>
      </c>
      <c r="CJ1781" s="36">
        <f>IF(Table1[[#This Row],[Opp_Aye]]+Table1[[#This Row],[Opp_No]]=0,"",ABS(Table1[[#This Row],[Opp_Aye]]-Table1[[#This Row],[Opp_No]])/(Table1[[#This Row],[Opp_Aye]]+Table1[[#This Row],[Opp_No]]))</f>
        <v>0.95522388059701491</v>
      </c>
      <c r="CK178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1.4980652294085073E-2</v>
      </c>
    </row>
    <row r="1782" spans="1:89" x14ac:dyDescent="0.75">
      <c r="A1782">
        <v>464</v>
      </c>
      <c r="B1782" s="17">
        <v>43278</v>
      </c>
      <c r="C1782" s="18">
        <v>0</v>
      </c>
      <c r="D1782">
        <v>197</v>
      </c>
      <c r="E1782" s="20" t="s">
        <v>1337</v>
      </c>
      <c r="H1782">
        <v>465</v>
      </c>
      <c r="I1782">
        <v>2</v>
      </c>
      <c r="J1782">
        <v>0</v>
      </c>
      <c r="K1782">
        <v>0</v>
      </c>
      <c r="L1782">
        <v>0</v>
      </c>
      <c r="M1782" s="3">
        <v>286</v>
      </c>
      <c r="N1782">
        <v>7</v>
      </c>
      <c r="O1782">
        <v>0</v>
      </c>
      <c r="P1782">
        <v>1</v>
      </c>
      <c r="Q1782">
        <v>3</v>
      </c>
      <c r="R1782" s="4">
        <v>164</v>
      </c>
      <c r="S1782">
        <v>4</v>
      </c>
      <c r="T1782">
        <v>0</v>
      </c>
      <c r="U1782">
        <v>0</v>
      </c>
      <c r="V1782">
        <v>0</v>
      </c>
      <c r="W1782">
        <v>0</v>
      </c>
      <c r="X1782">
        <v>0</v>
      </c>
      <c r="Y1782">
        <v>0</v>
      </c>
      <c r="Z1782">
        <v>0</v>
      </c>
      <c r="AA1782">
        <v>0</v>
      </c>
      <c r="AB1782">
        <v>0</v>
      </c>
      <c r="AC1782">
        <v>0</v>
      </c>
      <c r="AD1782">
        <v>0</v>
      </c>
      <c r="AE1782">
        <v>0</v>
      </c>
      <c r="AF1782">
        <v>0</v>
      </c>
      <c r="AG1782" s="3">
        <v>0</v>
      </c>
      <c r="AH1782">
        <v>0</v>
      </c>
      <c r="AI1782">
        <v>0</v>
      </c>
      <c r="AJ1782">
        <v>0</v>
      </c>
      <c r="AK1782">
        <v>0</v>
      </c>
      <c r="AL1782" s="4">
        <v>1</v>
      </c>
      <c r="AM1782">
        <v>1</v>
      </c>
      <c r="AN1782">
        <v>0</v>
      </c>
      <c r="AO1782">
        <v>0</v>
      </c>
      <c r="AP1782">
        <v>0</v>
      </c>
      <c r="AQ1782">
        <v>0</v>
      </c>
      <c r="AR1782">
        <v>0</v>
      </c>
      <c r="AS1782">
        <v>0</v>
      </c>
      <c r="AT1782">
        <v>0</v>
      </c>
      <c r="AU1782">
        <v>0</v>
      </c>
      <c r="AV1782">
        <v>0</v>
      </c>
      <c r="AW1782">
        <v>0</v>
      </c>
      <c r="AX1782">
        <v>0</v>
      </c>
      <c r="AY1782">
        <v>0</v>
      </c>
      <c r="AZ1782">
        <v>0</v>
      </c>
      <c r="BA1782">
        <v>0</v>
      </c>
      <c r="BB1782">
        <v>0</v>
      </c>
      <c r="BC1782">
        <v>0</v>
      </c>
      <c r="BD1782">
        <v>0</v>
      </c>
      <c r="BE1782">
        <v>0</v>
      </c>
      <c r="BF1782">
        <v>1</v>
      </c>
      <c r="BG1782">
        <v>1</v>
      </c>
      <c r="BH1782">
        <v>0</v>
      </c>
      <c r="BI1782">
        <v>0</v>
      </c>
      <c r="BJ1782">
        <v>0</v>
      </c>
      <c r="BK1782">
        <v>0</v>
      </c>
      <c r="BL1782">
        <v>0</v>
      </c>
      <c r="BM1782">
        <v>0</v>
      </c>
      <c r="BN1782">
        <v>0</v>
      </c>
      <c r="BO1782">
        <v>0</v>
      </c>
      <c r="BP1782">
        <v>0</v>
      </c>
      <c r="BQ1782">
        <v>0</v>
      </c>
      <c r="BR1782">
        <v>2</v>
      </c>
      <c r="BS1782">
        <v>467</v>
      </c>
      <c r="BT1782">
        <v>4.2826549999999998E-3</v>
      </c>
      <c r="BU1782" s="1">
        <v>0.72</v>
      </c>
      <c r="BV1782" s="5">
        <f>IFERROR($BF1782/($AL1782+$R1782), "No Votes")</f>
        <v>6.0606060606060606E-3</v>
      </c>
      <c r="BW1782" s="5">
        <f>IFERROR($BA1782/($AG1782+$M1782), "No Votes")</f>
        <v>0</v>
      </c>
      <c r="BX1782" t="s">
        <v>2157</v>
      </c>
      <c r="BY1782" s="5" t="s">
        <v>2086</v>
      </c>
      <c r="BZ1782" s="5" t="s">
        <v>2088</v>
      </c>
      <c r="CA1782" s="28" t="str">
        <f>IF(Table1[[#This Row],[Party]]="Labour","Conservative","Labour")</f>
        <v>Labour</v>
      </c>
      <c r="CB1782" s="28" cm="1">
        <f t="array" ref="CB178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286</v>
      </c>
      <c r="CC1782" s="28" cm="1">
        <f t="array" ref="CC178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82" s="28">
        <f>IF(TRIM(Table1[[#This Row],[Party]])="Labour",Table1[[#This Row],[Conservative_Aye]],Table1[[#This Row],[Labour_Aye]])</f>
        <v>164</v>
      </c>
      <c r="CE1782" s="28">
        <f>IF(TRIM(Table1[[#This Row],[Party]])="Labour",Table1[[#This Row],[Conservative_No]],Table1[[#This Row],[Labour_No]])</f>
        <v>1</v>
      </c>
      <c r="CF1782" s="36">
        <f>IF(Table1[[#This Row],[Gov_Aye]]+Table1[[#This Row],[Gov_No]]=0,"",Table1[[#This Row],[Gov_Aye]]/(Table1[[#This Row],[Gov_Aye]]+Table1[[#This Row],[Gov_No]]))</f>
        <v>1</v>
      </c>
      <c r="CG1782" s="36">
        <f>IF(Table1[[#This Row],[Opp_Aye]]+Table1[[#This Row],[Opp_No]]=0,"",Table1[[#This Row],[Opp_Aye]]/(Table1[[#This Row],[Opp_Aye]]+Table1[[#This Row],[Opp_No]]))</f>
        <v>0.9939393939393939</v>
      </c>
      <c r="CH1782" s="36">
        <f>IF(OR(Table1[[#This Row],[Gov_Share]]="",Table1[[#This Row],[Opp_Share]]=""),"",ABS(Table1[[#This Row],[Gov_Share]]-Table1[[#This Row],[Opp_Share]]))</f>
        <v>6.0606060606060996E-3</v>
      </c>
      <c r="CI1782" s="36">
        <f>IF(Table1[[#This Row],[Gov_Aye]]+Table1[[#This Row],[Gov_No]]=0,"",ABS(Table1[[#This Row],[Gov_Aye]]-Table1[[#This Row],[Gov_No]])/(Table1[[#This Row],[Gov_Aye]]+Table1[[#This Row],[Gov_No]]))</f>
        <v>1</v>
      </c>
      <c r="CJ1782" s="36">
        <f>IF(Table1[[#This Row],[Opp_Aye]]+Table1[[#This Row],[Opp_No]]=0,"",ABS(Table1[[#This Row],[Opp_Aye]]-Table1[[#This Row],[Opp_No]])/(Table1[[#This Row],[Opp_Aye]]+Table1[[#This Row],[Opp_No]]))</f>
        <v>0.98787878787878791</v>
      </c>
      <c r="CK178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1.4804328041258001E-2</v>
      </c>
    </row>
    <row r="1783" spans="1:89" hidden="1" x14ac:dyDescent="0.75">
      <c r="A1783">
        <v>707</v>
      </c>
      <c r="B1783" s="17">
        <v>43661</v>
      </c>
      <c r="C1783" s="18">
        <v>0.85347222222222219</v>
      </c>
      <c r="D1783">
        <v>435</v>
      </c>
      <c r="E1783" s="20" t="s">
        <v>1787</v>
      </c>
      <c r="H1783">
        <v>263</v>
      </c>
      <c r="I1783">
        <v>17</v>
      </c>
      <c r="J1783">
        <v>0</v>
      </c>
      <c r="K1783">
        <v>0</v>
      </c>
      <c r="L1783">
        <v>0</v>
      </c>
      <c r="M1783" s="3">
        <v>210</v>
      </c>
      <c r="N1783">
        <v>6</v>
      </c>
      <c r="O1783">
        <v>0</v>
      </c>
      <c r="P1783">
        <v>0</v>
      </c>
      <c r="Q1783">
        <v>0</v>
      </c>
      <c r="R1783" s="4">
        <v>45</v>
      </c>
      <c r="S1783">
        <v>2</v>
      </c>
      <c r="T1783">
        <v>0</v>
      </c>
      <c r="U1783">
        <v>0</v>
      </c>
      <c r="V1783">
        <v>0</v>
      </c>
      <c r="W1783">
        <v>0</v>
      </c>
      <c r="X1783">
        <v>0</v>
      </c>
      <c r="Y1783">
        <v>0</v>
      </c>
      <c r="Z1783">
        <v>0</v>
      </c>
      <c r="AA1783">
        <v>0</v>
      </c>
      <c r="AB1783">
        <v>0</v>
      </c>
      <c r="AC1783">
        <v>0</v>
      </c>
      <c r="AD1783">
        <v>0</v>
      </c>
      <c r="AE1783">
        <v>0</v>
      </c>
      <c r="AF1783">
        <v>0</v>
      </c>
      <c r="AG1783" s="3">
        <v>11</v>
      </c>
      <c r="AH1783">
        <v>0</v>
      </c>
      <c r="AI1783">
        <v>0</v>
      </c>
      <c r="AJ1783">
        <v>0</v>
      </c>
      <c r="AK1783">
        <v>1</v>
      </c>
      <c r="AL1783" s="4">
        <v>3</v>
      </c>
      <c r="AM1783">
        <v>0</v>
      </c>
      <c r="AN1783">
        <v>2</v>
      </c>
      <c r="AO1783">
        <v>0</v>
      </c>
      <c r="AP1783">
        <v>0</v>
      </c>
      <c r="AQ1783">
        <v>0</v>
      </c>
      <c r="AR1783">
        <v>0</v>
      </c>
      <c r="AS1783">
        <v>0</v>
      </c>
      <c r="AT1783">
        <v>0</v>
      </c>
      <c r="AU1783">
        <v>0</v>
      </c>
      <c r="AV1783">
        <v>0</v>
      </c>
      <c r="AW1783">
        <v>0</v>
      </c>
      <c r="AX1783">
        <v>0</v>
      </c>
      <c r="AY1783">
        <v>0</v>
      </c>
      <c r="AZ1783">
        <v>0</v>
      </c>
      <c r="BA1783">
        <v>11</v>
      </c>
      <c r="BB1783">
        <v>0</v>
      </c>
      <c r="BC1783">
        <v>0</v>
      </c>
      <c r="BD1783">
        <v>0</v>
      </c>
      <c r="BE1783">
        <v>0</v>
      </c>
      <c r="BF1783">
        <v>3</v>
      </c>
      <c r="BG1783">
        <v>0</v>
      </c>
      <c r="BH1783">
        <v>0</v>
      </c>
      <c r="BI1783">
        <v>0</v>
      </c>
      <c r="BJ1783">
        <v>0</v>
      </c>
      <c r="BK1783">
        <v>0</v>
      </c>
      <c r="BL1783">
        <v>0</v>
      </c>
      <c r="BM1783">
        <v>0</v>
      </c>
      <c r="BN1783">
        <v>0</v>
      </c>
      <c r="BO1783">
        <v>0</v>
      </c>
      <c r="BP1783">
        <v>0</v>
      </c>
      <c r="BQ1783">
        <v>0</v>
      </c>
      <c r="BR1783">
        <v>14</v>
      </c>
      <c r="BS1783">
        <v>280</v>
      </c>
      <c r="BT1783">
        <v>0.05</v>
      </c>
      <c r="BU1783" s="1">
        <v>0.43</v>
      </c>
      <c r="BV1783" s="5">
        <f>IFERROR($BF1783/($AL1783+$R1783), "No Votes")</f>
        <v>6.25E-2</v>
      </c>
      <c r="BW1783" s="5">
        <f>IFERROR($BA1783/($AG1783+$M1783), "No Votes")</f>
        <v>4.9773755656108594E-2</v>
      </c>
      <c r="BY1783" s="5" t="s">
        <v>2086</v>
      </c>
      <c r="BZ1783" s="5" t="s">
        <v>2088</v>
      </c>
      <c r="CA1783" s="28" t="str">
        <f>IF(Table1[[#This Row],[Party]]="Labour","Conservative","Labour")</f>
        <v>Labour</v>
      </c>
      <c r="CB1783" s="28" cm="1">
        <f t="array" ref="CB178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210</v>
      </c>
      <c r="CC1783" s="28" cm="1">
        <f t="array" ref="CC178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11</v>
      </c>
      <c r="CD1783" s="28">
        <f>IF(TRIM(Table1[[#This Row],[Party]])="Labour",Table1[[#This Row],[Conservative_Aye]],Table1[[#This Row],[Labour_Aye]])</f>
        <v>45</v>
      </c>
      <c r="CE1783" s="28">
        <f>IF(TRIM(Table1[[#This Row],[Party]])="Labour",Table1[[#This Row],[Conservative_No]],Table1[[#This Row],[Labour_No]])</f>
        <v>3</v>
      </c>
      <c r="CF1783" s="36">
        <f>IF(Table1[[#This Row],[Gov_Aye]]+Table1[[#This Row],[Gov_No]]=0,"",Table1[[#This Row],[Gov_Aye]]/(Table1[[#This Row],[Gov_Aye]]+Table1[[#This Row],[Gov_No]]))</f>
        <v>0.95022624434389136</v>
      </c>
      <c r="CG1783" s="36">
        <f>IF(Table1[[#This Row],[Opp_Aye]]+Table1[[#This Row],[Opp_No]]=0,"",Table1[[#This Row],[Opp_Aye]]/(Table1[[#This Row],[Opp_Aye]]+Table1[[#This Row],[Opp_No]]))</f>
        <v>0.9375</v>
      </c>
      <c r="CH1783" s="36">
        <f>IF(OR(Table1[[#This Row],[Gov_Share]]="",Table1[[#This Row],[Opp_Share]]=""),"",ABS(Table1[[#This Row],[Gov_Share]]-Table1[[#This Row],[Opp_Share]]))</f>
        <v>1.2726244343891358E-2</v>
      </c>
      <c r="CI1783" s="36">
        <f>IF(Table1[[#This Row],[Gov_Aye]]+Table1[[#This Row],[Gov_No]]=0,"",ABS(Table1[[#This Row],[Gov_Aye]]-Table1[[#This Row],[Gov_No]])/(Table1[[#This Row],[Gov_Aye]]+Table1[[#This Row],[Gov_No]]))</f>
        <v>0.90045248868778283</v>
      </c>
      <c r="CJ1783" s="36">
        <f>IF(Table1[[#This Row],[Opp_Aye]]+Table1[[#This Row],[Opp_No]]=0,"",ABS(Table1[[#This Row],[Opp_Aye]]-Table1[[#This Row],[Opp_No]])/(Table1[[#This Row],[Opp_Aye]]+Table1[[#This Row],[Opp_No]]))</f>
        <v>0.875</v>
      </c>
      <c r="CK178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1.4624080387582949E-2</v>
      </c>
    </row>
    <row r="1784" spans="1:89" x14ac:dyDescent="0.75">
      <c r="A1784" s="2">
        <v>1709</v>
      </c>
      <c r="B1784" s="15">
        <v>45307</v>
      </c>
      <c r="C1784" s="16">
        <v>0.55486111111111114</v>
      </c>
      <c r="D1784" s="2">
        <v>45</v>
      </c>
      <c r="E1784" s="19" t="s">
        <v>1794</v>
      </c>
      <c r="F1784" s="2"/>
      <c r="G1784" s="2"/>
      <c r="H1784" s="2">
        <v>48</v>
      </c>
      <c r="I1784" s="2">
        <v>228</v>
      </c>
      <c r="J1784" s="2">
        <v>2</v>
      </c>
      <c r="K1784" s="2">
        <v>0</v>
      </c>
      <c r="L1784" s="2">
        <v>0</v>
      </c>
      <c r="M1784" s="3">
        <v>1</v>
      </c>
      <c r="N1784" s="2">
        <v>0</v>
      </c>
      <c r="O1784" s="2">
        <v>0</v>
      </c>
      <c r="P1784" s="2">
        <v>1</v>
      </c>
      <c r="Q1784" s="2">
        <v>1</v>
      </c>
      <c r="R1784" s="4">
        <v>0</v>
      </c>
      <c r="S1784" s="2">
        <v>0</v>
      </c>
      <c r="T1784" s="2">
        <v>3</v>
      </c>
      <c r="U1784" s="2">
        <v>0</v>
      </c>
      <c r="V1784" s="2">
        <v>38</v>
      </c>
      <c r="W1784" s="2">
        <v>2</v>
      </c>
      <c r="X1784" s="2">
        <v>0</v>
      </c>
      <c r="Y1784" s="2">
        <v>0</v>
      </c>
      <c r="Z1784" s="2">
        <v>0</v>
      </c>
      <c r="AA1784" s="2">
        <v>0</v>
      </c>
      <c r="AB1784" s="2">
        <v>0</v>
      </c>
      <c r="AC1784" s="2">
        <v>0</v>
      </c>
      <c r="AD1784" s="2">
        <v>0</v>
      </c>
      <c r="AE1784" s="2">
        <v>0</v>
      </c>
      <c r="AF1784" s="2">
        <v>0</v>
      </c>
      <c r="AG1784" s="3">
        <v>57</v>
      </c>
      <c r="AH1784" s="2">
        <v>6</v>
      </c>
      <c r="AI1784" s="2">
        <v>0</v>
      </c>
      <c r="AJ1784" s="2">
        <v>0</v>
      </c>
      <c r="AK1784" s="2">
        <v>3</v>
      </c>
      <c r="AL1784" s="4">
        <v>147</v>
      </c>
      <c r="AM1784" s="2">
        <v>13</v>
      </c>
      <c r="AN1784" s="2">
        <v>0</v>
      </c>
      <c r="AO1784" s="2">
        <v>0</v>
      </c>
      <c r="AP1784" s="2">
        <v>0</v>
      </c>
      <c r="AQ1784" s="2">
        <v>0</v>
      </c>
      <c r="AR1784" s="2">
        <v>0</v>
      </c>
      <c r="AS1784" s="2">
        <v>0</v>
      </c>
      <c r="AT1784" s="2">
        <v>0</v>
      </c>
      <c r="AU1784" s="2">
        <v>0</v>
      </c>
      <c r="AV1784" s="2">
        <v>0</v>
      </c>
      <c r="AW1784" s="2">
        <v>0</v>
      </c>
      <c r="AX1784" s="2">
        <v>0</v>
      </c>
      <c r="AY1784" s="2">
        <v>0</v>
      </c>
      <c r="AZ1784" s="2">
        <v>0</v>
      </c>
      <c r="BA1784" s="2">
        <v>1</v>
      </c>
      <c r="BB1784" s="2">
        <v>0</v>
      </c>
      <c r="BC1784" s="2">
        <v>0</v>
      </c>
      <c r="BD1784" s="2">
        <v>0</v>
      </c>
      <c r="BE1784" s="2">
        <v>1</v>
      </c>
      <c r="BF1784" s="2">
        <v>0</v>
      </c>
      <c r="BG1784" s="2">
        <v>0</v>
      </c>
      <c r="BH1784" s="2">
        <v>0</v>
      </c>
      <c r="BI1784" s="2">
        <v>0</v>
      </c>
      <c r="BJ1784" s="2">
        <v>0</v>
      </c>
      <c r="BK1784" s="2">
        <v>0</v>
      </c>
      <c r="BL1784" s="2">
        <v>0</v>
      </c>
      <c r="BM1784" s="2">
        <v>0</v>
      </c>
      <c r="BN1784" s="2">
        <v>0</v>
      </c>
      <c r="BO1784" s="2">
        <v>0</v>
      </c>
      <c r="BP1784" s="2">
        <v>0</v>
      </c>
      <c r="BQ1784" s="2">
        <v>0</v>
      </c>
      <c r="BR1784" s="2">
        <v>2</v>
      </c>
      <c r="BS1784" s="2">
        <v>274</v>
      </c>
      <c r="BT1784" s="2">
        <v>7.2992700000000001E-3</v>
      </c>
      <c r="BU1784" s="5">
        <v>0.42</v>
      </c>
      <c r="BV1784" s="5">
        <f>IFERROR($BF1784/($AL1784+$R1784), "No Votes")</f>
        <v>0</v>
      </c>
      <c r="BW1784" s="5">
        <f>IFERROR($BA1784/($AG1784+$M1784), "No Votes")</f>
        <v>1.7241379310344827E-2</v>
      </c>
      <c r="BX1784" t="s">
        <v>2157</v>
      </c>
      <c r="BY1784" s="5" t="s">
        <v>2096</v>
      </c>
      <c r="BZ1784" s="5" t="s">
        <v>2088</v>
      </c>
      <c r="CA1784" s="28" t="str">
        <f>IF(Table1[[#This Row],[Party]]="Labour","Conservative","Labour")</f>
        <v>Labour</v>
      </c>
      <c r="CB1784" s="28" cm="1">
        <f t="array" ref="CB178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784" s="28" cm="1">
        <f t="array" ref="CC178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57</v>
      </c>
      <c r="CD1784" s="28">
        <f>IF(TRIM(Table1[[#This Row],[Party]])="Labour",Table1[[#This Row],[Conservative_Aye]],Table1[[#This Row],[Labour_Aye]])</f>
        <v>0</v>
      </c>
      <c r="CE1784" s="28">
        <f>IF(TRIM(Table1[[#This Row],[Party]])="Labour",Table1[[#This Row],[Conservative_No]],Table1[[#This Row],[Labour_No]])</f>
        <v>147</v>
      </c>
      <c r="CF1784" s="36">
        <f>IF(Table1[[#This Row],[Gov_Aye]]+Table1[[#This Row],[Gov_No]]=0,"",Table1[[#This Row],[Gov_Aye]]/(Table1[[#This Row],[Gov_Aye]]+Table1[[#This Row],[Gov_No]]))</f>
        <v>1.7241379310344827E-2</v>
      </c>
      <c r="CG1784" s="36">
        <f>IF(Table1[[#This Row],[Opp_Aye]]+Table1[[#This Row],[Opp_No]]=0,"",Table1[[#This Row],[Opp_Aye]]/(Table1[[#This Row],[Opp_Aye]]+Table1[[#This Row],[Opp_No]]))</f>
        <v>0</v>
      </c>
      <c r="CH1784" s="36">
        <f>IF(OR(Table1[[#This Row],[Gov_Share]]="",Table1[[#This Row],[Opp_Share]]=""),"",ABS(Table1[[#This Row],[Gov_Share]]-Table1[[#This Row],[Opp_Share]]))</f>
        <v>1.7241379310344827E-2</v>
      </c>
      <c r="CI1784" s="36">
        <f>IF(Table1[[#This Row],[Gov_Aye]]+Table1[[#This Row],[Gov_No]]=0,"",ABS(Table1[[#This Row],[Gov_Aye]]-Table1[[#This Row],[Gov_No]])/(Table1[[#This Row],[Gov_Aye]]+Table1[[#This Row],[Gov_No]]))</f>
        <v>0.96551724137931039</v>
      </c>
      <c r="CJ1784" s="36">
        <f>IF(Table1[[#This Row],[Opp_Aye]]+Table1[[#This Row],[Opp_No]]=0,"",ABS(Table1[[#This Row],[Opp_Aye]]-Table1[[#This Row],[Opp_No]])/(Table1[[#This Row],[Opp_Aye]]+Table1[[#This Row],[Opp_No]]))</f>
        <v>1</v>
      </c>
      <c r="CK178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1.4297203109641676E-2</v>
      </c>
    </row>
    <row r="1785" spans="1:89" ht="29.5" x14ac:dyDescent="0.75">
      <c r="A1785">
        <v>251</v>
      </c>
      <c r="B1785" s="17">
        <v>42809</v>
      </c>
      <c r="C1785" s="18">
        <v>0</v>
      </c>
      <c r="D1785">
        <v>184</v>
      </c>
      <c r="E1785" s="20" t="s">
        <v>369</v>
      </c>
      <c r="H1785">
        <v>464</v>
      </c>
      <c r="I1785">
        <v>56</v>
      </c>
      <c r="J1785">
        <v>0</v>
      </c>
      <c r="K1785">
        <v>0</v>
      </c>
      <c r="L1785">
        <v>0</v>
      </c>
      <c r="M1785" s="3">
        <v>291</v>
      </c>
      <c r="N1785">
        <v>6</v>
      </c>
      <c r="O1785">
        <v>0</v>
      </c>
      <c r="P1785">
        <v>0</v>
      </c>
      <c r="Q1785">
        <v>1</v>
      </c>
      <c r="R1785" s="4">
        <v>158</v>
      </c>
      <c r="S1785">
        <v>6</v>
      </c>
      <c r="T1785">
        <v>0</v>
      </c>
      <c r="U1785">
        <v>0</v>
      </c>
      <c r="V1785">
        <v>0</v>
      </c>
      <c r="W1785">
        <v>0</v>
      </c>
      <c r="X1785">
        <v>0</v>
      </c>
      <c r="Y1785">
        <v>0</v>
      </c>
      <c r="Z1785">
        <v>0</v>
      </c>
      <c r="AA1785">
        <v>0</v>
      </c>
      <c r="AB1785">
        <v>2</v>
      </c>
      <c r="AC1785">
        <v>0</v>
      </c>
      <c r="AD1785">
        <v>0</v>
      </c>
      <c r="AE1785">
        <v>0</v>
      </c>
      <c r="AF1785">
        <v>0</v>
      </c>
      <c r="AG1785" s="3">
        <v>0</v>
      </c>
      <c r="AH1785">
        <v>0</v>
      </c>
      <c r="AI1785">
        <v>0</v>
      </c>
      <c r="AJ1785">
        <v>1</v>
      </c>
      <c r="AK1785">
        <v>2</v>
      </c>
      <c r="AL1785" s="4">
        <v>2</v>
      </c>
      <c r="AM1785">
        <v>0</v>
      </c>
      <c r="AN1785">
        <v>2</v>
      </c>
      <c r="AO1785">
        <v>0</v>
      </c>
      <c r="AP1785">
        <v>46</v>
      </c>
      <c r="AQ1785">
        <v>3</v>
      </c>
      <c r="AR1785">
        <v>0</v>
      </c>
      <c r="AS1785">
        <v>0</v>
      </c>
      <c r="AT1785">
        <v>0</v>
      </c>
      <c r="AU1785">
        <v>0</v>
      </c>
      <c r="AV1785">
        <v>0</v>
      </c>
      <c r="AW1785">
        <v>0</v>
      </c>
      <c r="AX1785">
        <v>0</v>
      </c>
      <c r="AY1785">
        <v>0</v>
      </c>
      <c r="AZ1785">
        <v>0</v>
      </c>
      <c r="BA1785" s="3">
        <v>0</v>
      </c>
      <c r="BB1785">
        <v>0</v>
      </c>
      <c r="BC1785">
        <v>0</v>
      </c>
      <c r="BD1785">
        <v>0</v>
      </c>
      <c r="BE1785">
        <v>1</v>
      </c>
      <c r="BF1785" s="4">
        <v>2</v>
      </c>
      <c r="BG1785">
        <v>0</v>
      </c>
      <c r="BH1785">
        <v>0</v>
      </c>
      <c r="BI1785">
        <v>0</v>
      </c>
      <c r="BJ1785">
        <v>0</v>
      </c>
      <c r="BK1785">
        <v>0</v>
      </c>
      <c r="BL1785">
        <v>0</v>
      </c>
      <c r="BM1785">
        <v>0</v>
      </c>
      <c r="BN1785">
        <v>0</v>
      </c>
      <c r="BO1785">
        <v>0</v>
      </c>
      <c r="BP1785">
        <v>0</v>
      </c>
      <c r="BQ1785">
        <v>0</v>
      </c>
      <c r="BR1785">
        <v>3</v>
      </c>
      <c r="BS1785">
        <v>520</v>
      </c>
      <c r="BT1785">
        <v>0.01</v>
      </c>
      <c r="BU1785" s="1">
        <v>0.8</v>
      </c>
      <c r="BV1785" s="5">
        <f>IFERROR($BF1785/($AL1785+$R1785), "No Votes")</f>
        <v>1.2500000000000001E-2</v>
      </c>
      <c r="BW1785" s="5">
        <f>IFERROR($BA1785/($AG1785+$M1785), "No Votes")</f>
        <v>0</v>
      </c>
      <c r="BX1785" t="s">
        <v>2157</v>
      </c>
      <c r="BY1785" s="5" t="s">
        <v>2086</v>
      </c>
      <c r="BZ1785" s="5" t="s">
        <v>2088</v>
      </c>
      <c r="CA1785" s="28" t="str">
        <f>IF(Table1[[#This Row],[Party]]="Labour","Conservative","Labour")</f>
        <v>Labour</v>
      </c>
      <c r="CB1785" s="28" cm="1">
        <f t="array" ref="CB178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291</v>
      </c>
      <c r="CC1785" s="28" cm="1">
        <f t="array" ref="CC178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85" s="28">
        <f>IF(TRIM(Table1[[#This Row],[Party]])="Labour",Table1[[#This Row],[Conservative_Aye]],Table1[[#This Row],[Labour_Aye]])</f>
        <v>158</v>
      </c>
      <c r="CE1785" s="28">
        <f>IF(TRIM(Table1[[#This Row],[Party]])="Labour",Table1[[#This Row],[Conservative_No]],Table1[[#This Row],[Labour_No]])</f>
        <v>2</v>
      </c>
      <c r="CF1785" s="36">
        <f>IF(Table1[[#This Row],[Gov_Aye]]+Table1[[#This Row],[Gov_No]]=0,"",Table1[[#This Row],[Gov_Aye]]/(Table1[[#This Row],[Gov_Aye]]+Table1[[#This Row],[Gov_No]]))</f>
        <v>1</v>
      </c>
      <c r="CG1785" s="36">
        <f>IF(Table1[[#This Row],[Opp_Aye]]+Table1[[#This Row],[Opp_No]]=0,"",Table1[[#This Row],[Opp_Aye]]/(Table1[[#This Row],[Opp_Aye]]+Table1[[#This Row],[Opp_No]]))</f>
        <v>0.98750000000000004</v>
      </c>
      <c r="CH1785" s="36">
        <f>IF(OR(Table1[[#This Row],[Gov_Share]]="",Table1[[#This Row],[Opp_Share]]=""),"",ABS(Table1[[#This Row],[Gov_Share]]-Table1[[#This Row],[Opp_Share]]))</f>
        <v>1.2499999999999956E-2</v>
      </c>
      <c r="CI1785" s="36">
        <f>IF(Table1[[#This Row],[Gov_Aye]]+Table1[[#This Row],[Gov_No]]=0,"",ABS(Table1[[#This Row],[Gov_Aye]]-Table1[[#This Row],[Gov_No]])/(Table1[[#This Row],[Gov_Aye]]+Table1[[#This Row],[Gov_No]]))</f>
        <v>1</v>
      </c>
      <c r="CJ1785" s="36">
        <f>IF(Table1[[#This Row],[Opp_Aye]]+Table1[[#This Row],[Opp_No]]=0,"",ABS(Table1[[#This Row],[Opp_Aye]]-Table1[[#This Row],[Opp_No]])/(Table1[[#This Row],[Opp_Aye]]+Table1[[#This Row],[Opp_No]]))</f>
        <v>0.97499999999999998</v>
      </c>
      <c r="CK178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1.2056996711728128E-2</v>
      </c>
    </row>
    <row r="1786" spans="1:89" ht="29.5" x14ac:dyDescent="0.75">
      <c r="A1786">
        <v>1633</v>
      </c>
      <c r="B1786" s="17">
        <v>45182</v>
      </c>
      <c r="C1786" s="18">
        <v>0</v>
      </c>
      <c r="D1786">
        <v>325</v>
      </c>
      <c r="E1786" s="20" t="s">
        <v>1429</v>
      </c>
      <c r="H1786">
        <v>434</v>
      </c>
      <c r="I1786">
        <v>10</v>
      </c>
      <c r="J1786">
        <v>0</v>
      </c>
      <c r="K1786">
        <v>0</v>
      </c>
      <c r="L1786">
        <v>0</v>
      </c>
      <c r="M1786" s="3">
        <v>271</v>
      </c>
      <c r="N1786">
        <v>0</v>
      </c>
      <c r="O1786">
        <v>0</v>
      </c>
      <c r="P1786">
        <v>1</v>
      </c>
      <c r="Q1786">
        <v>3</v>
      </c>
      <c r="R1786" s="4">
        <v>147</v>
      </c>
      <c r="S1786">
        <v>8</v>
      </c>
      <c r="T1786">
        <v>3</v>
      </c>
      <c r="U1786">
        <v>0</v>
      </c>
      <c r="V1786">
        <v>0</v>
      </c>
      <c r="W1786">
        <v>1</v>
      </c>
      <c r="X1786">
        <v>0</v>
      </c>
      <c r="Y1786">
        <v>0</v>
      </c>
      <c r="Z1786">
        <v>0</v>
      </c>
      <c r="AA1786">
        <v>0</v>
      </c>
      <c r="AB1786">
        <v>0</v>
      </c>
      <c r="AC1786">
        <v>0</v>
      </c>
      <c r="AD1786">
        <v>0</v>
      </c>
      <c r="AE1786">
        <v>0</v>
      </c>
      <c r="AF1786">
        <v>0</v>
      </c>
      <c r="AG1786" s="3">
        <v>3</v>
      </c>
      <c r="AH1786">
        <v>7</v>
      </c>
      <c r="AI1786">
        <v>0</v>
      </c>
      <c r="AJ1786">
        <v>0</v>
      </c>
      <c r="AK1786">
        <v>0</v>
      </c>
      <c r="AL1786" s="4">
        <v>0</v>
      </c>
      <c r="AM1786">
        <v>0</v>
      </c>
      <c r="AN1786">
        <v>0</v>
      </c>
      <c r="AO1786">
        <v>0</v>
      </c>
      <c r="AP1786">
        <v>0</v>
      </c>
      <c r="AQ1786">
        <v>0</v>
      </c>
      <c r="AR1786">
        <v>0</v>
      </c>
      <c r="AS1786">
        <v>0</v>
      </c>
      <c r="AT1786">
        <v>0</v>
      </c>
      <c r="AU1786">
        <v>0</v>
      </c>
      <c r="AV1786">
        <v>0</v>
      </c>
      <c r="AW1786">
        <v>0</v>
      </c>
      <c r="AX1786">
        <v>0</v>
      </c>
      <c r="AY1786">
        <v>0</v>
      </c>
      <c r="AZ1786">
        <v>0</v>
      </c>
      <c r="BA1786">
        <v>3</v>
      </c>
      <c r="BB1786">
        <v>0</v>
      </c>
      <c r="BC1786">
        <v>0</v>
      </c>
      <c r="BD1786">
        <v>0</v>
      </c>
      <c r="BE1786">
        <v>0</v>
      </c>
      <c r="BF1786">
        <v>0</v>
      </c>
      <c r="BG1786">
        <v>0</v>
      </c>
      <c r="BH1786">
        <v>0</v>
      </c>
      <c r="BI1786">
        <v>0</v>
      </c>
      <c r="BJ1786">
        <v>0</v>
      </c>
      <c r="BK1786">
        <v>0</v>
      </c>
      <c r="BL1786">
        <v>0</v>
      </c>
      <c r="BM1786">
        <v>0</v>
      </c>
      <c r="BN1786">
        <v>0</v>
      </c>
      <c r="BO1786">
        <v>0</v>
      </c>
      <c r="BP1786">
        <v>0</v>
      </c>
      <c r="BQ1786">
        <v>0</v>
      </c>
      <c r="BR1786">
        <v>3</v>
      </c>
      <c r="BS1786">
        <v>444</v>
      </c>
      <c r="BT1786">
        <v>6.7567570000000004E-3</v>
      </c>
      <c r="BU1786" s="1">
        <v>0.68</v>
      </c>
      <c r="BV1786" s="5">
        <f>IFERROR($BF1786/($AL1786+$R1786), "No Votes")</f>
        <v>0</v>
      </c>
      <c r="BW1786" s="5">
        <f>IFERROR($BA1786/($AG1786+$M1786), "No Votes")</f>
        <v>1.0948905109489052E-2</v>
      </c>
      <c r="BX1786" t="s">
        <v>2157</v>
      </c>
      <c r="BY1786" s="5" t="s">
        <v>2096</v>
      </c>
      <c r="BZ1786" s="5" t="s">
        <v>2088</v>
      </c>
      <c r="CA1786" s="28" t="str">
        <f>IF(Table1[[#This Row],[Party]]="Labour","Conservative","Labour")</f>
        <v>Labour</v>
      </c>
      <c r="CB1786" s="28" cm="1">
        <f t="array" ref="CB178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271</v>
      </c>
      <c r="CC1786" s="28" cm="1">
        <f t="array" ref="CC178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786" s="28">
        <f>IF(TRIM(Table1[[#This Row],[Party]])="Labour",Table1[[#This Row],[Conservative_Aye]],Table1[[#This Row],[Labour_Aye]])</f>
        <v>147</v>
      </c>
      <c r="CE1786" s="28">
        <f>IF(TRIM(Table1[[#This Row],[Party]])="Labour",Table1[[#This Row],[Conservative_No]],Table1[[#This Row],[Labour_No]])</f>
        <v>0</v>
      </c>
      <c r="CF1786" s="36">
        <f>IF(Table1[[#This Row],[Gov_Aye]]+Table1[[#This Row],[Gov_No]]=0,"",Table1[[#This Row],[Gov_Aye]]/(Table1[[#This Row],[Gov_Aye]]+Table1[[#This Row],[Gov_No]]))</f>
        <v>0.98905109489051091</v>
      </c>
      <c r="CG1786" s="36">
        <f>IF(Table1[[#This Row],[Opp_Aye]]+Table1[[#This Row],[Opp_No]]=0,"",Table1[[#This Row],[Opp_Aye]]/(Table1[[#This Row],[Opp_Aye]]+Table1[[#This Row],[Opp_No]]))</f>
        <v>1</v>
      </c>
      <c r="CH1786" s="36">
        <f>IF(OR(Table1[[#This Row],[Gov_Share]]="",Table1[[#This Row],[Opp_Share]]=""),"",ABS(Table1[[#This Row],[Gov_Share]]-Table1[[#This Row],[Opp_Share]]))</f>
        <v>1.0948905109489093E-2</v>
      </c>
      <c r="CI1786" s="36">
        <f>IF(Table1[[#This Row],[Gov_Aye]]+Table1[[#This Row],[Gov_No]]=0,"",ABS(Table1[[#This Row],[Gov_Aye]]-Table1[[#This Row],[Gov_No]])/(Table1[[#This Row],[Gov_Aye]]+Table1[[#This Row],[Gov_No]]))</f>
        <v>0.97810218978102192</v>
      </c>
      <c r="CJ1786" s="36">
        <f>IF(Table1[[#This Row],[Opp_Aye]]+Table1[[#This Row],[Opp_No]]=0,"",ABS(Table1[[#This Row],[Opp_Aye]]-Table1[[#This Row],[Opp_No]])/(Table1[[#This Row],[Opp_Aye]]+Table1[[#This Row],[Opp_No]]))</f>
        <v>1</v>
      </c>
      <c r="CK178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1.0653897264354164E-2</v>
      </c>
    </row>
    <row r="1787" spans="1:89" x14ac:dyDescent="0.75">
      <c r="A1787" s="2">
        <v>29</v>
      </c>
      <c r="B1787" s="15">
        <v>42452</v>
      </c>
      <c r="C1787" s="16">
        <v>0.71944444444444444</v>
      </c>
      <c r="D1787" s="2">
        <v>231</v>
      </c>
      <c r="E1787" s="19" t="s">
        <v>1435</v>
      </c>
      <c r="F1787" s="2"/>
      <c r="G1787" s="2"/>
      <c r="H1787" s="2">
        <v>399</v>
      </c>
      <c r="I1787" s="2">
        <v>42</v>
      </c>
      <c r="J1787" s="2">
        <v>0</v>
      </c>
      <c r="K1787" s="2">
        <v>0</v>
      </c>
      <c r="L1787" s="2">
        <v>0</v>
      </c>
      <c r="M1787" s="3">
        <v>238</v>
      </c>
      <c r="N1787" s="2">
        <v>0</v>
      </c>
      <c r="O1787" s="2">
        <v>0</v>
      </c>
      <c r="P1787" s="2">
        <v>0</v>
      </c>
      <c r="Q1787" s="2">
        <v>1</v>
      </c>
      <c r="R1787" s="4">
        <v>154</v>
      </c>
      <c r="S1787" s="2">
        <v>5</v>
      </c>
      <c r="T1787" s="2">
        <v>0</v>
      </c>
      <c r="U1787" s="2">
        <v>0</v>
      </c>
      <c r="V1787" s="2">
        <v>1</v>
      </c>
      <c r="W1787" s="2">
        <v>0</v>
      </c>
      <c r="X1787" s="2">
        <v>0</v>
      </c>
      <c r="Y1787" s="2">
        <v>0</v>
      </c>
      <c r="Z1787" s="2">
        <v>0</v>
      </c>
      <c r="AA1787" s="2">
        <v>0</v>
      </c>
      <c r="AB1787" s="2">
        <v>0</v>
      </c>
      <c r="AC1787" s="2">
        <v>0</v>
      </c>
      <c r="AD1787" s="2">
        <v>0</v>
      </c>
      <c r="AE1787" s="2">
        <v>0</v>
      </c>
      <c r="AF1787" s="2">
        <v>0</v>
      </c>
      <c r="AG1787" s="3">
        <v>22</v>
      </c>
      <c r="AH1787" s="2">
        <v>0</v>
      </c>
      <c r="AI1787" s="2">
        <v>0</v>
      </c>
      <c r="AJ1787" s="2">
        <v>1</v>
      </c>
      <c r="AK1787" s="2">
        <v>0</v>
      </c>
      <c r="AL1787" s="4">
        <v>13</v>
      </c>
      <c r="AM1787" s="2">
        <v>0</v>
      </c>
      <c r="AN1787" s="2">
        <v>3</v>
      </c>
      <c r="AO1787" s="2">
        <v>0</v>
      </c>
      <c r="AP1787" s="2">
        <v>0</v>
      </c>
      <c r="AQ1787" s="2">
        <v>2</v>
      </c>
      <c r="AR1787" s="2">
        <v>0</v>
      </c>
      <c r="AS1787" s="2">
        <v>0</v>
      </c>
      <c r="AT1787" s="2">
        <v>0</v>
      </c>
      <c r="AU1787" s="2">
        <v>0</v>
      </c>
      <c r="AV1787" s="2">
        <v>1</v>
      </c>
      <c r="AW1787" s="2">
        <v>0</v>
      </c>
      <c r="AX1787" s="2">
        <v>0</v>
      </c>
      <c r="AY1787" s="2">
        <v>0</v>
      </c>
      <c r="AZ1787" s="2">
        <v>0</v>
      </c>
      <c r="BA1787" s="2">
        <v>22</v>
      </c>
      <c r="BB1787" s="2">
        <v>0</v>
      </c>
      <c r="BC1787" s="2">
        <v>0</v>
      </c>
      <c r="BD1787" s="2">
        <v>0</v>
      </c>
      <c r="BE1787" s="2">
        <v>0</v>
      </c>
      <c r="BF1787" s="2">
        <v>13</v>
      </c>
      <c r="BG1787" s="2">
        <v>0</v>
      </c>
      <c r="BH1787" s="2">
        <v>0</v>
      </c>
      <c r="BI1787" s="2">
        <v>0</v>
      </c>
      <c r="BJ1787" s="2">
        <v>0</v>
      </c>
      <c r="BK1787" s="2">
        <v>0</v>
      </c>
      <c r="BL1787" s="2">
        <v>0</v>
      </c>
      <c r="BM1787" s="2">
        <v>0</v>
      </c>
      <c r="BN1787" s="2">
        <v>0</v>
      </c>
      <c r="BO1787" s="2">
        <v>0</v>
      </c>
      <c r="BP1787" s="2">
        <v>0</v>
      </c>
      <c r="BQ1787" s="2">
        <v>0</v>
      </c>
      <c r="BR1787" s="2">
        <v>35</v>
      </c>
      <c r="BS1787" s="2">
        <v>441</v>
      </c>
      <c r="BT1787" s="2">
        <v>7.9365079000000005E-2</v>
      </c>
      <c r="BU1787" s="5">
        <v>0.68</v>
      </c>
      <c r="BV1787" s="5">
        <f>IFERROR($BF1787/($AL1787+$R1787), "No Votes")</f>
        <v>7.7844311377245512E-2</v>
      </c>
      <c r="BW1787" s="5">
        <f>IFERROR($BA1787/($AG1787+$M1787), "No Votes")</f>
        <v>8.461538461538462E-2</v>
      </c>
      <c r="BX1787" t="s">
        <v>2157</v>
      </c>
      <c r="BY1787" s="5" t="s">
        <v>2085</v>
      </c>
      <c r="BZ1787" s="5" t="s">
        <v>2088</v>
      </c>
      <c r="CA1787" s="28" t="str">
        <f>IF(Table1[[#This Row],[Party]]="Labour","Conservative","Labour")</f>
        <v>Labour</v>
      </c>
      <c r="CB1787" s="28" cm="1">
        <f t="array" ref="CB178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238</v>
      </c>
      <c r="CC1787" s="28" cm="1">
        <f t="array" ref="CC178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22</v>
      </c>
      <c r="CD1787" s="28">
        <f>IF(TRIM(Table1[[#This Row],[Party]])="Labour",Table1[[#This Row],[Conservative_Aye]],Table1[[#This Row],[Labour_Aye]])</f>
        <v>154</v>
      </c>
      <c r="CE1787" s="28">
        <f>IF(TRIM(Table1[[#This Row],[Party]])="Labour",Table1[[#This Row],[Conservative_No]],Table1[[#This Row],[Labour_No]])</f>
        <v>13</v>
      </c>
      <c r="CF1787" s="36">
        <f>IF(Table1[[#This Row],[Gov_Aye]]+Table1[[#This Row],[Gov_No]]=0,"",Table1[[#This Row],[Gov_Aye]]/(Table1[[#This Row],[Gov_Aye]]+Table1[[#This Row],[Gov_No]]))</f>
        <v>0.91538461538461535</v>
      </c>
      <c r="CG1787" s="36">
        <f>IF(Table1[[#This Row],[Opp_Aye]]+Table1[[#This Row],[Opp_No]]=0,"",Table1[[#This Row],[Opp_Aye]]/(Table1[[#This Row],[Opp_Aye]]+Table1[[#This Row],[Opp_No]]))</f>
        <v>0.92215568862275454</v>
      </c>
      <c r="CH1787" s="36">
        <f>IF(OR(Table1[[#This Row],[Gov_Share]]="",Table1[[#This Row],[Opp_Share]]=""),"",ABS(Table1[[#This Row],[Gov_Share]]-Table1[[#This Row],[Opp_Share]]))</f>
        <v>6.7710732381391914E-3</v>
      </c>
      <c r="CI1787" s="36">
        <f>IF(Table1[[#This Row],[Gov_Aye]]+Table1[[#This Row],[Gov_No]]=0,"",ABS(Table1[[#This Row],[Gov_Aye]]-Table1[[#This Row],[Gov_No]])/(Table1[[#This Row],[Gov_Aye]]+Table1[[#This Row],[Gov_No]]))</f>
        <v>0.83076923076923082</v>
      </c>
      <c r="CJ1787" s="36">
        <f>IF(Table1[[#This Row],[Opp_Aye]]+Table1[[#This Row],[Opp_No]]=0,"",ABS(Table1[[#This Row],[Opp_Aye]]-Table1[[#This Row],[Opp_No]])/(Table1[[#This Row],[Opp_Aye]]+Table1[[#This Row],[Opp_No]]))</f>
        <v>0.84431137724550898</v>
      </c>
      <c r="CK178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1.029524750301841E-2</v>
      </c>
    </row>
    <row r="1788" spans="1:89" x14ac:dyDescent="0.75">
      <c r="A1788" s="2">
        <v>1119</v>
      </c>
      <c r="B1788" s="15">
        <v>44491</v>
      </c>
      <c r="C1788" s="16">
        <v>0.39861111111111114</v>
      </c>
      <c r="D1788" s="2">
        <v>94</v>
      </c>
      <c r="E1788" s="19" t="s">
        <v>1677</v>
      </c>
      <c r="F1788" s="2"/>
      <c r="G1788" s="2"/>
      <c r="H1788" s="2">
        <v>3</v>
      </c>
      <c r="I1788" s="2">
        <v>336</v>
      </c>
      <c r="J1788" s="2">
        <v>0</v>
      </c>
      <c r="K1788" s="2">
        <v>0</v>
      </c>
      <c r="L1788" s="2">
        <v>0</v>
      </c>
      <c r="M1788" s="3">
        <v>2</v>
      </c>
      <c r="N1788" s="2">
        <v>0</v>
      </c>
      <c r="O1788" s="2">
        <v>0</v>
      </c>
      <c r="P1788" s="2">
        <v>0</v>
      </c>
      <c r="Q1788" s="2">
        <v>0</v>
      </c>
      <c r="R1788" s="4">
        <v>0</v>
      </c>
      <c r="S1788" s="2">
        <v>0</v>
      </c>
      <c r="T1788" s="2">
        <v>0</v>
      </c>
      <c r="U1788" s="2">
        <v>0</v>
      </c>
      <c r="V1788" s="2">
        <v>1</v>
      </c>
      <c r="W1788" s="2">
        <v>0</v>
      </c>
      <c r="X1788" s="2">
        <v>0</v>
      </c>
      <c r="Y1788" s="2">
        <v>0</v>
      </c>
      <c r="Z1788" s="2">
        <v>0</v>
      </c>
      <c r="AA1788" s="2">
        <v>0</v>
      </c>
      <c r="AB1788" s="2">
        <v>0</v>
      </c>
      <c r="AC1788" s="2">
        <v>0</v>
      </c>
      <c r="AD1788" s="2">
        <v>0</v>
      </c>
      <c r="AE1788" s="2">
        <v>0</v>
      </c>
      <c r="AF1788" s="2">
        <v>0</v>
      </c>
      <c r="AG1788" s="3">
        <v>210</v>
      </c>
      <c r="AH1788" s="2">
        <v>0</v>
      </c>
      <c r="AI1788" s="2">
        <v>0</v>
      </c>
      <c r="AJ1788" s="2">
        <v>0</v>
      </c>
      <c r="AK1788" s="2">
        <v>1</v>
      </c>
      <c r="AL1788" s="4">
        <v>114</v>
      </c>
      <c r="AM1788" s="2">
        <v>1</v>
      </c>
      <c r="AN1788" s="2">
        <v>1</v>
      </c>
      <c r="AO1788" s="2">
        <v>0</v>
      </c>
      <c r="AP1788" s="2">
        <v>8</v>
      </c>
      <c r="AQ1788" s="2">
        <v>0</v>
      </c>
      <c r="AR1788" s="2">
        <v>0</v>
      </c>
      <c r="AS1788" s="2">
        <v>0</v>
      </c>
      <c r="AT1788" s="2">
        <v>0</v>
      </c>
      <c r="AU1788" s="2">
        <v>0</v>
      </c>
      <c r="AV1788" s="2">
        <v>0</v>
      </c>
      <c r="AW1788" s="2">
        <v>0</v>
      </c>
      <c r="AX1788" s="2">
        <v>0</v>
      </c>
      <c r="AY1788" s="2">
        <v>0</v>
      </c>
      <c r="AZ1788" s="2">
        <v>0</v>
      </c>
      <c r="BA1788" s="2">
        <v>2</v>
      </c>
      <c r="BB1788" s="2">
        <v>0</v>
      </c>
      <c r="BC1788" s="2">
        <v>0</v>
      </c>
      <c r="BD1788" s="2">
        <v>0</v>
      </c>
      <c r="BE1788" s="2">
        <v>0</v>
      </c>
      <c r="BF1788" s="2">
        <v>0</v>
      </c>
      <c r="BG1788" s="2">
        <v>0</v>
      </c>
      <c r="BH1788" s="2">
        <v>0</v>
      </c>
      <c r="BI1788" s="2">
        <v>0</v>
      </c>
      <c r="BJ1788" s="2">
        <v>1</v>
      </c>
      <c r="BK1788" s="2">
        <v>0</v>
      </c>
      <c r="BL1788" s="2">
        <v>0</v>
      </c>
      <c r="BM1788" s="2">
        <v>0</v>
      </c>
      <c r="BN1788" s="2">
        <v>0</v>
      </c>
      <c r="BO1788" s="2">
        <v>0</v>
      </c>
      <c r="BP1788" s="2">
        <v>0</v>
      </c>
      <c r="BQ1788" s="2">
        <v>0</v>
      </c>
      <c r="BR1788" s="2">
        <v>3</v>
      </c>
      <c r="BS1788" s="2">
        <v>338</v>
      </c>
      <c r="BT1788" s="2">
        <v>8.87574E-3</v>
      </c>
      <c r="BU1788" s="5">
        <v>0.52</v>
      </c>
      <c r="BV1788" s="5">
        <f>IFERROR($BF1788/($AL1788+$R1788), "No Votes")</f>
        <v>0</v>
      </c>
      <c r="BW1788" s="5">
        <f>IFERROR($BA1788/($AG1788+$M1788), "No Votes")</f>
        <v>9.433962264150943E-3</v>
      </c>
      <c r="BX1788" t="s">
        <v>2157</v>
      </c>
      <c r="BY1788" s="5" t="s">
        <v>2093</v>
      </c>
      <c r="BZ1788" s="5" t="s">
        <v>2088</v>
      </c>
      <c r="CA1788" s="28" t="str">
        <f>IF(Table1[[#This Row],[Party]]="Labour","Conservative","Labour")</f>
        <v>Labour</v>
      </c>
      <c r="CB1788" s="28" cm="1">
        <f t="array" ref="CB178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788" s="28" cm="1">
        <f t="array" ref="CC178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210</v>
      </c>
      <c r="CD1788" s="28">
        <f>IF(TRIM(Table1[[#This Row],[Party]])="Labour",Table1[[#This Row],[Conservative_Aye]],Table1[[#This Row],[Labour_Aye]])</f>
        <v>0</v>
      </c>
      <c r="CE1788" s="28">
        <f>IF(TRIM(Table1[[#This Row],[Party]])="Labour",Table1[[#This Row],[Conservative_No]],Table1[[#This Row],[Labour_No]])</f>
        <v>114</v>
      </c>
      <c r="CF1788" s="36">
        <f>IF(Table1[[#This Row],[Gov_Aye]]+Table1[[#This Row],[Gov_No]]=0,"",Table1[[#This Row],[Gov_Aye]]/(Table1[[#This Row],[Gov_Aye]]+Table1[[#This Row],[Gov_No]]))</f>
        <v>9.433962264150943E-3</v>
      </c>
      <c r="CG1788" s="36">
        <f>IF(Table1[[#This Row],[Opp_Aye]]+Table1[[#This Row],[Opp_No]]=0,"",Table1[[#This Row],[Opp_Aye]]/(Table1[[#This Row],[Opp_Aye]]+Table1[[#This Row],[Opp_No]]))</f>
        <v>0</v>
      </c>
      <c r="CH1788" s="36">
        <f>IF(OR(Table1[[#This Row],[Gov_Share]]="",Table1[[#This Row],[Opp_Share]]=""),"",ABS(Table1[[#This Row],[Gov_Share]]-Table1[[#This Row],[Opp_Share]]))</f>
        <v>9.433962264150943E-3</v>
      </c>
      <c r="CI1788" s="36">
        <f>IF(Table1[[#This Row],[Gov_Aye]]+Table1[[#This Row],[Gov_No]]=0,"",ABS(Table1[[#This Row],[Gov_Aye]]-Table1[[#This Row],[Gov_No]])/(Table1[[#This Row],[Gov_Aye]]+Table1[[#This Row],[Gov_No]]))</f>
        <v>0.98113207547169812</v>
      </c>
      <c r="CJ1788" s="36">
        <f>IF(Table1[[#This Row],[Opp_Aye]]+Table1[[#This Row],[Opp_No]]=0,"",ABS(Table1[[#This Row],[Opp_Aye]]-Table1[[#This Row],[Opp_No]])/(Table1[[#This Row],[Opp_Aye]]+Table1[[#This Row],[Opp_No]]))</f>
        <v>1</v>
      </c>
      <c r="CK178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9.3900547072752506E-3</v>
      </c>
    </row>
    <row r="1789" spans="1:89" ht="29.5" x14ac:dyDescent="0.75">
      <c r="A1789" s="2">
        <v>495</v>
      </c>
      <c r="B1789" s="15">
        <v>43299</v>
      </c>
      <c r="C1789" s="16">
        <v>0</v>
      </c>
      <c r="D1789" s="2">
        <v>227</v>
      </c>
      <c r="E1789" s="19" t="s">
        <v>383</v>
      </c>
      <c r="F1789" s="2"/>
      <c r="G1789" s="2"/>
      <c r="H1789" s="2">
        <v>534</v>
      </c>
      <c r="I1789" s="2">
        <v>3</v>
      </c>
      <c r="J1789" s="2">
        <v>0</v>
      </c>
      <c r="K1789" s="2">
        <v>0</v>
      </c>
      <c r="L1789" s="2">
        <v>0</v>
      </c>
      <c r="M1789" s="3">
        <v>297</v>
      </c>
      <c r="N1789" s="2">
        <v>8</v>
      </c>
      <c r="O1789" s="2">
        <v>0</v>
      </c>
      <c r="P1789" s="2">
        <v>1</v>
      </c>
      <c r="Q1789" s="2">
        <v>5</v>
      </c>
      <c r="R1789" s="4">
        <v>213</v>
      </c>
      <c r="S1789" s="2">
        <v>10</v>
      </c>
      <c r="T1789" s="2">
        <v>0</v>
      </c>
      <c r="U1789" s="2">
        <v>0</v>
      </c>
      <c r="V1789" s="2">
        <v>0</v>
      </c>
      <c r="W1789" s="2">
        <v>0</v>
      </c>
      <c r="X1789" s="2">
        <v>0</v>
      </c>
      <c r="Y1789" s="2">
        <v>0</v>
      </c>
      <c r="Z1789" s="2">
        <v>0</v>
      </c>
      <c r="AA1789" s="2">
        <v>0</v>
      </c>
      <c r="AB1789" s="2">
        <v>0</v>
      </c>
      <c r="AC1789" s="2">
        <v>0</v>
      </c>
      <c r="AD1789" s="2">
        <v>0</v>
      </c>
      <c r="AE1789" s="2">
        <v>0</v>
      </c>
      <c r="AF1789" s="2">
        <v>0</v>
      </c>
      <c r="AG1789" s="3">
        <v>0</v>
      </c>
      <c r="AH1789" s="2">
        <v>0</v>
      </c>
      <c r="AI1789" s="2">
        <v>0</v>
      </c>
      <c r="AJ1789" s="2">
        <v>0</v>
      </c>
      <c r="AK1789" s="2">
        <v>1</v>
      </c>
      <c r="AL1789" s="4">
        <v>2</v>
      </c>
      <c r="AM1789" s="2">
        <v>0</v>
      </c>
      <c r="AN1789" s="2">
        <v>0</v>
      </c>
      <c r="AO1789" s="2">
        <v>0</v>
      </c>
      <c r="AP1789" s="2">
        <v>0</v>
      </c>
      <c r="AQ1789" s="2">
        <v>0</v>
      </c>
      <c r="AR1789" s="2">
        <v>0</v>
      </c>
      <c r="AS1789" s="2">
        <v>0</v>
      </c>
      <c r="AT1789" s="2">
        <v>0</v>
      </c>
      <c r="AU1789" s="2">
        <v>0</v>
      </c>
      <c r="AV1789" s="2">
        <v>0</v>
      </c>
      <c r="AW1789" s="2">
        <v>0</v>
      </c>
      <c r="AX1789" s="2">
        <v>0</v>
      </c>
      <c r="AY1789" s="2">
        <v>0</v>
      </c>
      <c r="AZ1789" s="2">
        <v>0</v>
      </c>
      <c r="BA1789" s="44">
        <v>0</v>
      </c>
      <c r="BB1789" s="2">
        <v>0</v>
      </c>
      <c r="BC1789" s="2">
        <v>0</v>
      </c>
      <c r="BD1789" s="2">
        <v>0</v>
      </c>
      <c r="BE1789" s="2">
        <v>1</v>
      </c>
      <c r="BF1789" s="45">
        <v>2</v>
      </c>
      <c r="BG1789" s="2">
        <v>0</v>
      </c>
      <c r="BH1789" s="2">
        <v>0</v>
      </c>
      <c r="BI1789" s="2">
        <v>0</v>
      </c>
      <c r="BJ1789" s="2">
        <v>0</v>
      </c>
      <c r="BK1789" s="2">
        <v>0</v>
      </c>
      <c r="BL1789" s="2">
        <v>0</v>
      </c>
      <c r="BM1789" s="2">
        <v>0</v>
      </c>
      <c r="BN1789" s="2">
        <v>0</v>
      </c>
      <c r="BO1789" s="2">
        <v>0</v>
      </c>
      <c r="BP1789" s="2">
        <v>0</v>
      </c>
      <c r="BQ1789" s="2">
        <v>0</v>
      </c>
      <c r="BR1789" s="2">
        <v>3</v>
      </c>
      <c r="BS1789" s="2">
        <v>537</v>
      </c>
      <c r="BT1789" s="2">
        <v>0.01</v>
      </c>
      <c r="BU1789" s="5">
        <v>0.83</v>
      </c>
      <c r="BV1789" s="5">
        <f>IFERROR($BF1789/($AL1789+$R1789), "No Votes")</f>
        <v>9.3023255813953487E-3</v>
      </c>
      <c r="BW1789" s="5">
        <f>IFERROR($BA1789/($AG1789+$M1789), "No Votes")</f>
        <v>0</v>
      </c>
      <c r="BX1789" t="s">
        <v>2157</v>
      </c>
      <c r="BY1789" s="5" t="s">
        <v>2086</v>
      </c>
      <c r="BZ1789" s="5" t="s">
        <v>2088</v>
      </c>
      <c r="CA1789" s="28" t="str">
        <f>IF(Table1[[#This Row],[Party]]="Labour","Conservative","Labour")</f>
        <v>Labour</v>
      </c>
      <c r="CB1789" s="28" cm="1">
        <f t="array" ref="CB178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1789" s="28" cm="1">
        <f t="array" ref="CC178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89" s="28">
        <f>IF(TRIM(Table1[[#This Row],[Party]])="Labour",Table1[[#This Row],[Conservative_Aye]],Table1[[#This Row],[Labour_Aye]])</f>
        <v>213</v>
      </c>
      <c r="CE1789" s="28">
        <f>IF(TRIM(Table1[[#This Row],[Party]])="Labour",Table1[[#This Row],[Conservative_No]],Table1[[#This Row],[Labour_No]])</f>
        <v>2</v>
      </c>
      <c r="CF1789" s="36">
        <f>IF(Table1[[#This Row],[Gov_Aye]]+Table1[[#This Row],[Gov_No]]=0,"",Table1[[#This Row],[Gov_Aye]]/(Table1[[#This Row],[Gov_Aye]]+Table1[[#This Row],[Gov_No]]))</f>
        <v>1</v>
      </c>
      <c r="CG1789" s="36">
        <f>IF(Table1[[#This Row],[Opp_Aye]]+Table1[[#This Row],[Opp_No]]=0,"",Table1[[#This Row],[Opp_Aye]]/(Table1[[#This Row],[Opp_Aye]]+Table1[[#This Row],[Opp_No]]))</f>
        <v>0.99069767441860468</v>
      </c>
      <c r="CH1789" s="36">
        <f>IF(OR(Table1[[#This Row],[Gov_Share]]="",Table1[[#This Row],[Opp_Share]]=""),"",ABS(Table1[[#This Row],[Gov_Share]]-Table1[[#This Row],[Opp_Share]]))</f>
        <v>9.302325581395321E-3</v>
      </c>
      <c r="CI1789" s="36">
        <f>IF(Table1[[#This Row],[Gov_Aye]]+Table1[[#This Row],[Gov_No]]=0,"",ABS(Table1[[#This Row],[Gov_Aye]]-Table1[[#This Row],[Gov_No]])/(Table1[[#This Row],[Gov_Aye]]+Table1[[#This Row],[Gov_No]]))</f>
        <v>1</v>
      </c>
      <c r="CJ1789" s="36">
        <f>IF(Table1[[#This Row],[Opp_Aye]]+Table1[[#This Row],[Opp_No]]=0,"",ABS(Table1[[#This Row],[Opp_Aye]]-Table1[[#This Row],[Opp_No]])/(Table1[[#This Row],[Opp_Aye]]+Table1[[#This Row],[Opp_No]]))</f>
        <v>0.98139534883720925</v>
      </c>
      <c r="CK178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8.9017760057991738E-3</v>
      </c>
    </row>
    <row r="1790" spans="1:89" ht="29.5" x14ac:dyDescent="0.75">
      <c r="A1790">
        <v>496</v>
      </c>
      <c r="B1790" s="17">
        <v>43299</v>
      </c>
      <c r="C1790" s="18">
        <v>0</v>
      </c>
      <c r="D1790">
        <v>228</v>
      </c>
      <c r="E1790" s="20" t="s">
        <v>382</v>
      </c>
      <c r="H1790">
        <v>534</v>
      </c>
      <c r="I1790">
        <v>3</v>
      </c>
      <c r="J1790">
        <v>0</v>
      </c>
      <c r="K1790">
        <v>0</v>
      </c>
      <c r="L1790">
        <v>0</v>
      </c>
      <c r="M1790" s="3">
        <v>297</v>
      </c>
      <c r="N1790">
        <v>8</v>
      </c>
      <c r="O1790">
        <v>0</v>
      </c>
      <c r="P1790">
        <v>1</v>
      </c>
      <c r="Q1790">
        <v>5</v>
      </c>
      <c r="R1790" s="4">
        <v>213</v>
      </c>
      <c r="S1790">
        <v>10</v>
      </c>
      <c r="T1790">
        <v>0</v>
      </c>
      <c r="U1790">
        <v>0</v>
      </c>
      <c r="V1790">
        <v>0</v>
      </c>
      <c r="W1790">
        <v>0</v>
      </c>
      <c r="X1790">
        <v>0</v>
      </c>
      <c r="Y1790">
        <v>0</v>
      </c>
      <c r="Z1790">
        <v>0</v>
      </c>
      <c r="AA1790">
        <v>0</v>
      </c>
      <c r="AB1790">
        <v>0</v>
      </c>
      <c r="AC1790">
        <v>0</v>
      </c>
      <c r="AD1790">
        <v>0</v>
      </c>
      <c r="AE1790">
        <v>0</v>
      </c>
      <c r="AF1790">
        <v>0</v>
      </c>
      <c r="AG1790" s="3">
        <v>0</v>
      </c>
      <c r="AH1790">
        <v>0</v>
      </c>
      <c r="AI1790">
        <v>0</v>
      </c>
      <c r="AJ1790">
        <v>0</v>
      </c>
      <c r="AK1790">
        <v>1</v>
      </c>
      <c r="AL1790" s="4">
        <v>2</v>
      </c>
      <c r="AM1790">
        <v>0</v>
      </c>
      <c r="AN1790">
        <v>0</v>
      </c>
      <c r="AO1790">
        <v>0</v>
      </c>
      <c r="AP1790">
        <v>0</v>
      </c>
      <c r="AQ1790">
        <v>0</v>
      </c>
      <c r="AR1790">
        <v>0</v>
      </c>
      <c r="AS1790">
        <v>0</v>
      </c>
      <c r="AT1790">
        <v>0</v>
      </c>
      <c r="AU1790">
        <v>0</v>
      </c>
      <c r="AV1790">
        <v>0</v>
      </c>
      <c r="AW1790">
        <v>0</v>
      </c>
      <c r="AX1790">
        <v>0</v>
      </c>
      <c r="AY1790">
        <v>0</v>
      </c>
      <c r="AZ1790">
        <v>0</v>
      </c>
      <c r="BA1790" s="3">
        <v>0</v>
      </c>
      <c r="BB1790">
        <v>0</v>
      </c>
      <c r="BC1790">
        <v>0</v>
      </c>
      <c r="BD1790">
        <v>0</v>
      </c>
      <c r="BE1790">
        <v>1</v>
      </c>
      <c r="BF1790" s="4">
        <v>2</v>
      </c>
      <c r="BG1790">
        <v>0</v>
      </c>
      <c r="BH1790">
        <v>0</v>
      </c>
      <c r="BI1790">
        <v>0</v>
      </c>
      <c r="BJ1790">
        <v>0</v>
      </c>
      <c r="BK1790">
        <v>0</v>
      </c>
      <c r="BL1790">
        <v>0</v>
      </c>
      <c r="BM1790">
        <v>0</v>
      </c>
      <c r="BN1790">
        <v>0</v>
      </c>
      <c r="BO1790">
        <v>0</v>
      </c>
      <c r="BP1790">
        <v>0</v>
      </c>
      <c r="BQ1790">
        <v>0</v>
      </c>
      <c r="BR1790">
        <v>3</v>
      </c>
      <c r="BS1790">
        <v>537</v>
      </c>
      <c r="BT1790">
        <v>0.01</v>
      </c>
      <c r="BU1790" s="1">
        <v>0.83</v>
      </c>
      <c r="BV1790" s="5">
        <f>IFERROR($BF1790/($AL1790+$R1790), "No Votes")</f>
        <v>9.3023255813953487E-3</v>
      </c>
      <c r="BW1790" s="5">
        <f>IFERROR($BA1790/($AG1790+$M1790), "No Votes")</f>
        <v>0</v>
      </c>
      <c r="BX1790" t="s">
        <v>2157</v>
      </c>
      <c r="BY1790" s="5" t="s">
        <v>2086</v>
      </c>
      <c r="BZ1790" s="5" t="s">
        <v>2088</v>
      </c>
      <c r="CA1790" s="28" t="str">
        <f>IF(Table1[[#This Row],[Party]]="Labour","Conservative","Labour")</f>
        <v>Labour</v>
      </c>
      <c r="CB1790" s="28" cm="1">
        <f t="array" ref="CB179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1790" s="28" cm="1">
        <f t="array" ref="CC179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90" s="28">
        <f>IF(TRIM(Table1[[#This Row],[Party]])="Labour",Table1[[#This Row],[Conservative_Aye]],Table1[[#This Row],[Labour_Aye]])</f>
        <v>213</v>
      </c>
      <c r="CE1790" s="28">
        <f>IF(TRIM(Table1[[#This Row],[Party]])="Labour",Table1[[#This Row],[Conservative_No]],Table1[[#This Row],[Labour_No]])</f>
        <v>2</v>
      </c>
      <c r="CF1790" s="36">
        <f>IF(Table1[[#This Row],[Gov_Aye]]+Table1[[#This Row],[Gov_No]]=0,"",Table1[[#This Row],[Gov_Aye]]/(Table1[[#This Row],[Gov_Aye]]+Table1[[#This Row],[Gov_No]]))</f>
        <v>1</v>
      </c>
      <c r="CG1790" s="36">
        <f>IF(Table1[[#This Row],[Opp_Aye]]+Table1[[#This Row],[Opp_No]]=0,"",Table1[[#This Row],[Opp_Aye]]/(Table1[[#This Row],[Opp_Aye]]+Table1[[#This Row],[Opp_No]]))</f>
        <v>0.99069767441860468</v>
      </c>
      <c r="CH1790" s="36">
        <f>IF(OR(Table1[[#This Row],[Gov_Share]]="",Table1[[#This Row],[Opp_Share]]=""),"",ABS(Table1[[#This Row],[Gov_Share]]-Table1[[#This Row],[Opp_Share]]))</f>
        <v>9.302325581395321E-3</v>
      </c>
      <c r="CI1790" s="36">
        <f>IF(Table1[[#This Row],[Gov_Aye]]+Table1[[#This Row],[Gov_No]]=0,"",ABS(Table1[[#This Row],[Gov_Aye]]-Table1[[#This Row],[Gov_No]])/(Table1[[#This Row],[Gov_Aye]]+Table1[[#This Row],[Gov_No]]))</f>
        <v>1</v>
      </c>
      <c r="CJ1790" s="36">
        <f>IF(Table1[[#This Row],[Opp_Aye]]+Table1[[#This Row],[Opp_No]]=0,"",ABS(Table1[[#This Row],[Opp_Aye]]-Table1[[#This Row],[Opp_No]])/(Table1[[#This Row],[Opp_Aye]]+Table1[[#This Row],[Opp_No]]))</f>
        <v>0.98139534883720925</v>
      </c>
      <c r="CK179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8.9017760057991738E-3</v>
      </c>
    </row>
    <row r="1791" spans="1:89" ht="29.5" x14ac:dyDescent="0.75">
      <c r="A1791" s="2">
        <v>494</v>
      </c>
      <c r="B1791" s="15">
        <v>43299</v>
      </c>
      <c r="C1791" s="16">
        <v>0</v>
      </c>
      <c r="D1791" s="2">
        <v>226</v>
      </c>
      <c r="E1791" s="19" t="s">
        <v>384</v>
      </c>
      <c r="F1791" s="2"/>
      <c r="G1791" s="2"/>
      <c r="H1791" s="2">
        <v>534</v>
      </c>
      <c r="I1791" s="2">
        <v>3</v>
      </c>
      <c r="J1791" s="2">
        <v>0</v>
      </c>
      <c r="K1791" s="2">
        <v>0</v>
      </c>
      <c r="L1791" s="2">
        <v>0</v>
      </c>
      <c r="M1791" s="3">
        <v>296</v>
      </c>
      <c r="N1791" s="2">
        <v>8</v>
      </c>
      <c r="O1791" s="2">
        <v>0</v>
      </c>
      <c r="P1791" s="2">
        <v>1</v>
      </c>
      <c r="Q1791" s="2">
        <v>5</v>
      </c>
      <c r="R1791" s="4">
        <v>214</v>
      </c>
      <c r="S1791" s="2">
        <v>10</v>
      </c>
      <c r="T1791" s="2">
        <v>0</v>
      </c>
      <c r="U1791" s="2">
        <v>0</v>
      </c>
      <c r="V1791" s="2">
        <v>0</v>
      </c>
      <c r="W1791" s="2">
        <v>0</v>
      </c>
      <c r="X1791" s="2">
        <v>0</v>
      </c>
      <c r="Y1791" s="2">
        <v>0</v>
      </c>
      <c r="Z1791" s="2">
        <v>0</v>
      </c>
      <c r="AA1791" s="2">
        <v>0</v>
      </c>
      <c r="AB1791" s="2">
        <v>0</v>
      </c>
      <c r="AC1791" s="2">
        <v>0</v>
      </c>
      <c r="AD1791" s="2">
        <v>0</v>
      </c>
      <c r="AE1791" s="2">
        <v>0</v>
      </c>
      <c r="AF1791" s="2">
        <v>0</v>
      </c>
      <c r="AG1791" s="3">
        <v>0</v>
      </c>
      <c r="AH1791" s="2">
        <v>0</v>
      </c>
      <c r="AI1791" s="2">
        <v>0</v>
      </c>
      <c r="AJ1791" s="2">
        <v>0</v>
      </c>
      <c r="AK1791" s="2">
        <v>1</v>
      </c>
      <c r="AL1791" s="4">
        <v>2</v>
      </c>
      <c r="AM1791" s="2">
        <v>0</v>
      </c>
      <c r="AN1791" s="2">
        <v>0</v>
      </c>
      <c r="AO1791" s="2">
        <v>0</v>
      </c>
      <c r="AP1791" s="2">
        <v>0</v>
      </c>
      <c r="AQ1791" s="2">
        <v>0</v>
      </c>
      <c r="AR1791" s="2">
        <v>0</v>
      </c>
      <c r="AS1791" s="2">
        <v>0</v>
      </c>
      <c r="AT1791" s="2">
        <v>0</v>
      </c>
      <c r="AU1791" s="2">
        <v>0</v>
      </c>
      <c r="AV1791" s="2">
        <v>0</v>
      </c>
      <c r="AW1791" s="2">
        <v>0</v>
      </c>
      <c r="AX1791" s="2">
        <v>0</v>
      </c>
      <c r="AY1791" s="2">
        <v>0</v>
      </c>
      <c r="AZ1791" s="2">
        <v>0</v>
      </c>
      <c r="BA1791" s="44">
        <v>0</v>
      </c>
      <c r="BB1791" s="2">
        <v>0</v>
      </c>
      <c r="BC1791" s="2">
        <v>0</v>
      </c>
      <c r="BD1791" s="2">
        <v>0</v>
      </c>
      <c r="BE1791" s="2">
        <v>1</v>
      </c>
      <c r="BF1791" s="45">
        <v>2</v>
      </c>
      <c r="BG1791" s="2">
        <v>0</v>
      </c>
      <c r="BH1791" s="2">
        <v>0</v>
      </c>
      <c r="BI1791" s="2">
        <v>0</v>
      </c>
      <c r="BJ1791" s="2">
        <v>0</v>
      </c>
      <c r="BK1791" s="2">
        <v>0</v>
      </c>
      <c r="BL1791" s="2">
        <v>0</v>
      </c>
      <c r="BM1791" s="2">
        <v>0</v>
      </c>
      <c r="BN1791" s="2">
        <v>0</v>
      </c>
      <c r="BO1791" s="2">
        <v>0</v>
      </c>
      <c r="BP1791" s="2">
        <v>0</v>
      </c>
      <c r="BQ1791" s="2">
        <v>0</v>
      </c>
      <c r="BR1791" s="2">
        <v>3</v>
      </c>
      <c r="BS1791" s="2">
        <v>537</v>
      </c>
      <c r="BT1791" s="2">
        <v>0.01</v>
      </c>
      <c r="BU1791" s="5">
        <v>0.83</v>
      </c>
      <c r="BV1791" s="5">
        <f>IFERROR($BF1791/($AL1791+$R1791), "No Votes")</f>
        <v>9.2592592592592587E-3</v>
      </c>
      <c r="BW1791" s="5">
        <f>IFERROR($BA1791/($AG1791+$M1791), "No Votes")</f>
        <v>0</v>
      </c>
      <c r="BX1791" t="s">
        <v>2157</v>
      </c>
      <c r="BY1791" s="5" t="s">
        <v>2086</v>
      </c>
      <c r="BZ1791" s="5" t="s">
        <v>2088</v>
      </c>
      <c r="CA1791" s="28" t="str">
        <f>IF(Table1[[#This Row],[Party]]="Labour","Conservative","Labour")</f>
        <v>Labour</v>
      </c>
      <c r="CB1791" s="28" cm="1">
        <f t="array" ref="CB179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791" s="28" cm="1">
        <f t="array" ref="CC179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91" s="28">
        <f>IF(TRIM(Table1[[#This Row],[Party]])="Labour",Table1[[#This Row],[Conservative_Aye]],Table1[[#This Row],[Labour_Aye]])</f>
        <v>214</v>
      </c>
      <c r="CE1791" s="28">
        <f>IF(TRIM(Table1[[#This Row],[Party]])="Labour",Table1[[#This Row],[Conservative_No]],Table1[[#This Row],[Labour_No]])</f>
        <v>2</v>
      </c>
      <c r="CF1791" s="36">
        <f>IF(Table1[[#This Row],[Gov_Aye]]+Table1[[#This Row],[Gov_No]]=0,"",Table1[[#This Row],[Gov_Aye]]/(Table1[[#This Row],[Gov_Aye]]+Table1[[#This Row],[Gov_No]]))</f>
        <v>1</v>
      </c>
      <c r="CG1791" s="36">
        <f>IF(Table1[[#This Row],[Opp_Aye]]+Table1[[#This Row],[Opp_No]]=0,"",Table1[[#This Row],[Opp_Aye]]/(Table1[[#This Row],[Opp_Aye]]+Table1[[#This Row],[Opp_No]]))</f>
        <v>0.9907407407407407</v>
      </c>
      <c r="CH1791" s="36">
        <f>IF(OR(Table1[[#This Row],[Gov_Share]]="",Table1[[#This Row],[Opp_Share]]=""),"",ABS(Table1[[#This Row],[Gov_Share]]-Table1[[#This Row],[Opp_Share]]))</f>
        <v>9.2592592592593004E-3</v>
      </c>
      <c r="CI1791" s="36">
        <f>IF(Table1[[#This Row],[Gov_Aye]]+Table1[[#This Row],[Gov_No]]=0,"",ABS(Table1[[#This Row],[Gov_Aye]]-Table1[[#This Row],[Gov_No]])/(Table1[[#This Row],[Gov_Aye]]+Table1[[#This Row],[Gov_No]]))</f>
        <v>1</v>
      </c>
      <c r="CJ1791" s="36">
        <f>IF(Table1[[#This Row],[Opp_Aye]]+Table1[[#This Row],[Opp_No]]=0,"",ABS(Table1[[#This Row],[Opp_Aye]]-Table1[[#This Row],[Opp_No]])/(Table1[[#This Row],[Opp_Aye]]+Table1[[#This Row],[Opp_No]]))</f>
        <v>0.98148148148148151</v>
      </c>
      <c r="CK179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8.862372567191884E-3</v>
      </c>
    </row>
    <row r="1792" spans="1:89" ht="29.5" x14ac:dyDescent="0.75">
      <c r="A1792">
        <v>497</v>
      </c>
      <c r="B1792" s="17">
        <v>43299</v>
      </c>
      <c r="C1792" s="18">
        <v>0</v>
      </c>
      <c r="D1792">
        <v>229</v>
      </c>
      <c r="E1792" s="20" t="s">
        <v>381</v>
      </c>
      <c r="H1792">
        <v>534</v>
      </c>
      <c r="I1792">
        <v>3</v>
      </c>
      <c r="J1792">
        <v>0</v>
      </c>
      <c r="K1792">
        <v>0</v>
      </c>
      <c r="L1792">
        <v>0</v>
      </c>
      <c r="M1792" s="3">
        <v>296</v>
      </c>
      <c r="N1792">
        <v>8</v>
      </c>
      <c r="O1792">
        <v>0</v>
      </c>
      <c r="P1792">
        <v>1</v>
      </c>
      <c r="Q1792">
        <v>5</v>
      </c>
      <c r="R1792" s="4">
        <v>214</v>
      </c>
      <c r="S1792">
        <v>10</v>
      </c>
      <c r="T1792">
        <v>0</v>
      </c>
      <c r="U1792">
        <v>0</v>
      </c>
      <c r="V1792">
        <v>0</v>
      </c>
      <c r="W1792">
        <v>0</v>
      </c>
      <c r="X1792">
        <v>0</v>
      </c>
      <c r="Y1792">
        <v>0</v>
      </c>
      <c r="Z1792">
        <v>0</v>
      </c>
      <c r="AA1792">
        <v>0</v>
      </c>
      <c r="AB1792">
        <v>0</v>
      </c>
      <c r="AC1792">
        <v>0</v>
      </c>
      <c r="AD1792">
        <v>0</v>
      </c>
      <c r="AE1792">
        <v>0</v>
      </c>
      <c r="AF1792">
        <v>0</v>
      </c>
      <c r="AG1792" s="3">
        <v>0</v>
      </c>
      <c r="AH1792">
        <v>0</v>
      </c>
      <c r="AI1792">
        <v>0</v>
      </c>
      <c r="AJ1792">
        <v>0</v>
      </c>
      <c r="AK1792">
        <v>1</v>
      </c>
      <c r="AL1792" s="4">
        <v>2</v>
      </c>
      <c r="AM1792">
        <v>0</v>
      </c>
      <c r="AN1792">
        <v>0</v>
      </c>
      <c r="AO1792">
        <v>0</v>
      </c>
      <c r="AP1792">
        <v>0</v>
      </c>
      <c r="AQ1792">
        <v>0</v>
      </c>
      <c r="AR1792">
        <v>0</v>
      </c>
      <c r="AS1792">
        <v>0</v>
      </c>
      <c r="AT1792">
        <v>0</v>
      </c>
      <c r="AU1792">
        <v>0</v>
      </c>
      <c r="AV1792">
        <v>0</v>
      </c>
      <c r="AW1792">
        <v>0</v>
      </c>
      <c r="AX1792">
        <v>0</v>
      </c>
      <c r="AY1792">
        <v>0</v>
      </c>
      <c r="AZ1792">
        <v>0</v>
      </c>
      <c r="BA1792" s="3">
        <v>0</v>
      </c>
      <c r="BB1792">
        <v>0</v>
      </c>
      <c r="BC1792">
        <v>0</v>
      </c>
      <c r="BD1792">
        <v>0</v>
      </c>
      <c r="BE1792">
        <v>1</v>
      </c>
      <c r="BF1792" s="4">
        <v>2</v>
      </c>
      <c r="BG1792">
        <v>0</v>
      </c>
      <c r="BH1792">
        <v>0</v>
      </c>
      <c r="BI1792">
        <v>0</v>
      </c>
      <c r="BJ1792">
        <v>0</v>
      </c>
      <c r="BK1792">
        <v>0</v>
      </c>
      <c r="BL1792">
        <v>0</v>
      </c>
      <c r="BM1792">
        <v>0</v>
      </c>
      <c r="BN1792">
        <v>0</v>
      </c>
      <c r="BO1792">
        <v>0</v>
      </c>
      <c r="BP1792">
        <v>0</v>
      </c>
      <c r="BQ1792">
        <v>0</v>
      </c>
      <c r="BR1792">
        <v>3</v>
      </c>
      <c r="BS1792">
        <v>537</v>
      </c>
      <c r="BT1792">
        <v>0.01</v>
      </c>
      <c r="BU1792" s="1">
        <v>0.83</v>
      </c>
      <c r="BV1792" s="5">
        <f>IFERROR($BF1792/($AL1792+$R1792), "No Votes")</f>
        <v>9.2592592592592587E-3</v>
      </c>
      <c r="BW1792" s="5">
        <f>IFERROR($BA1792/($AG1792+$M1792), "No Votes")</f>
        <v>0</v>
      </c>
      <c r="BX1792" t="s">
        <v>2157</v>
      </c>
      <c r="BY1792" s="5" t="s">
        <v>2086</v>
      </c>
      <c r="BZ1792" s="5" t="s">
        <v>2088</v>
      </c>
      <c r="CA1792" s="28" t="str">
        <f>IF(Table1[[#This Row],[Party]]="Labour","Conservative","Labour")</f>
        <v>Labour</v>
      </c>
      <c r="CB1792" s="28" cm="1">
        <f t="array" ref="CB179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296</v>
      </c>
      <c r="CC1792" s="28" cm="1">
        <f t="array" ref="CC179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92" s="28">
        <f>IF(TRIM(Table1[[#This Row],[Party]])="Labour",Table1[[#This Row],[Conservative_Aye]],Table1[[#This Row],[Labour_Aye]])</f>
        <v>214</v>
      </c>
      <c r="CE1792" s="28">
        <f>IF(TRIM(Table1[[#This Row],[Party]])="Labour",Table1[[#This Row],[Conservative_No]],Table1[[#This Row],[Labour_No]])</f>
        <v>2</v>
      </c>
      <c r="CF1792" s="36">
        <f>IF(Table1[[#This Row],[Gov_Aye]]+Table1[[#This Row],[Gov_No]]=0,"",Table1[[#This Row],[Gov_Aye]]/(Table1[[#This Row],[Gov_Aye]]+Table1[[#This Row],[Gov_No]]))</f>
        <v>1</v>
      </c>
      <c r="CG1792" s="36">
        <f>IF(Table1[[#This Row],[Opp_Aye]]+Table1[[#This Row],[Opp_No]]=0,"",Table1[[#This Row],[Opp_Aye]]/(Table1[[#This Row],[Opp_Aye]]+Table1[[#This Row],[Opp_No]]))</f>
        <v>0.9907407407407407</v>
      </c>
      <c r="CH1792" s="36">
        <f>IF(OR(Table1[[#This Row],[Gov_Share]]="",Table1[[#This Row],[Opp_Share]]=""),"",ABS(Table1[[#This Row],[Gov_Share]]-Table1[[#This Row],[Opp_Share]]))</f>
        <v>9.2592592592593004E-3</v>
      </c>
      <c r="CI1792" s="36">
        <f>IF(Table1[[#This Row],[Gov_Aye]]+Table1[[#This Row],[Gov_No]]=0,"",ABS(Table1[[#This Row],[Gov_Aye]]-Table1[[#This Row],[Gov_No]])/(Table1[[#This Row],[Gov_Aye]]+Table1[[#This Row],[Gov_No]]))</f>
        <v>1</v>
      </c>
      <c r="CJ1792" s="36">
        <f>IF(Table1[[#This Row],[Opp_Aye]]+Table1[[#This Row],[Opp_No]]=0,"",ABS(Table1[[#This Row],[Opp_Aye]]-Table1[[#This Row],[Opp_No]])/(Table1[[#This Row],[Opp_Aye]]+Table1[[#This Row],[Opp_No]]))</f>
        <v>0.98148148148148151</v>
      </c>
      <c r="CK179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8.862372567191884E-3</v>
      </c>
    </row>
    <row r="1793" spans="1:89" ht="44.25" x14ac:dyDescent="0.75">
      <c r="A1793">
        <v>493</v>
      </c>
      <c r="B1793" s="17">
        <v>43299</v>
      </c>
      <c r="C1793" s="18">
        <v>0</v>
      </c>
      <c r="D1793">
        <v>225</v>
      </c>
      <c r="E1793" s="20" t="s">
        <v>386</v>
      </c>
      <c r="H1793">
        <v>535</v>
      </c>
      <c r="I1793">
        <v>3</v>
      </c>
      <c r="J1793">
        <v>0</v>
      </c>
      <c r="K1793">
        <v>0</v>
      </c>
      <c r="L1793">
        <v>0</v>
      </c>
      <c r="M1793" s="3">
        <v>297</v>
      </c>
      <c r="N1793">
        <v>8</v>
      </c>
      <c r="O1793">
        <v>0</v>
      </c>
      <c r="P1793">
        <v>1</v>
      </c>
      <c r="Q1793">
        <v>5</v>
      </c>
      <c r="R1793" s="4">
        <v>214</v>
      </c>
      <c r="S1793">
        <v>10</v>
      </c>
      <c r="T1793">
        <v>0</v>
      </c>
      <c r="U1793">
        <v>0</v>
      </c>
      <c r="V1793">
        <v>0</v>
      </c>
      <c r="W1793">
        <v>0</v>
      </c>
      <c r="X1793">
        <v>0</v>
      </c>
      <c r="Y1793">
        <v>0</v>
      </c>
      <c r="Z1793">
        <v>0</v>
      </c>
      <c r="AA1793">
        <v>0</v>
      </c>
      <c r="AB1793">
        <v>0</v>
      </c>
      <c r="AC1793">
        <v>0</v>
      </c>
      <c r="AD1793">
        <v>0</v>
      </c>
      <c r="AE1793">
        <v>0</v>
      </c>
      <c r="AF1793">
        <v>0</v>
      </c>
      <c r="AG1793" s="3">
        <v>0</v>
      </c>
      <c r="AH1793">
        <v>0</v>
      </c>
      <c r="AI1793">
        <v>0</v>
      </c>
      <c r="AJ1793">
        <v>0</v>
      </c>
      <c r="AK1793">
        <v>1</v>
      </c>
      <c r="AL1793" s="4">
        <v>2</v>
      </c>
      <c r="AM1793">
        <v>0</v>
      </c>
      <c r="AN1793">
        <v>0</v>
      </c>
      <c r="AO1793">
        <v>0</v>
      </c>
      <c r="AP1793">
        <v>0</v>
      </c>
      <c r="AQ1793">
        <v>0</v>
      </c>
      <c r="AR1793">
        <v>0</v>
      </c>
      <c r="AS1793">
        <v>0</v>
      </c>
      <c r="AT1793">
        <v>0</v>
      </c>
      <c r="AU1793">
        <v>0</v>
      </c>
      <c r="AV1793">
        <v>0</v>
      </c>
      <c r="AW1793">
        <v>0</v>
      </c>
      <c r="AX1793">
        <v>0</v>
      </c>
      <c r="AY1793">
        <v>0</v>
      </c>
      <c r="AZ1793">
        <v>0</v>
      </c>
      <c r="BA1793" s="3">
        <v>0</v>
      </c>
      <c r="BB1793">
        <v>0</v>
      </c>
      <c r="BC1793">
        <v>0</v>
      </c>
      <c r="BD1793">
        <v>0</v>
      </c>
      <c r="BE1793">
        <v>1</v>
      </c>
      <c r="BF1793" s="4">
        <v>2</v>
      </c>
      <c r="BG1793">
        <v>0</v>
      </c>
      <c r="BH1793">
        <v>0</v>
      </c>
      <c r="BI1793">
        <v>0</v>
      </c>
      <c r="BJ1793">
        <v>0</v>
      </c>
      <c r="BK1793">
        <v>0</v>
      </c>
      <c r="BL1793">
        <v>0</v>
      </c>
      <c r="BM1793">
        <v>0</v>
      </c>
      <c r="BN1793">
        <v>0</v>
      </c>
      <c r="BO1793">
        <v>0</v>
      </c>
      <c r="BP1793">
        <v>0</v>
      </c>
      <c r="BQ1793">
        <v>0</v>
      </c>
      <c r="BR1793">
        <v>3</v>
      </c>
      <c r="BS1793">
        <v>538</v>
      </c>
      <c r="BT1793">
        <v>0.01</v>
      </c>
      <c r="BU1793" s="1">
        <v>0.83</v>
      </c>
      <c r="BV1793" s="5">
        <f>IFERROR($BF1793/($AL1793+$R1793), "No Votes")</f>
        <v>9.2592592592592587E-3</v>
      </c>
      <c r="BW1793" s="5">
        <f>IFERROR($BA1793/($AG1793+$M1793), "No Votes")</f>
        <v>0</v>
      </c>
      <c r="BX1793" t="s">
        <v>2157</v>
      </c>
      <c r="BY1793" s="5" t="s">
        <v>2086</v>
      </c>
      <c r="BZ1793" s="5" t="s">
        <v>2088</v>
      </c>
      <c r="CA1793" s="28" t="str">
        <f>IF(Table1[[#This Row],[Party]]="Labour","Conservative","Labour")</f>
        <v>Labour</v>
      </c>
      <c r="CB1793" s="28" cm="1">
        <f t="array" ref="CB179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297</v>
      </c>
      <c r="CC1793" s="28" cm="1">
        <f t="array" ref="CC179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93" s="28">
        <f>IF(TRIM(Table1[[#This Row],[Party]])="Labour",Table1[[#This Row],[Conservative_Aye]],Table1[[#This Row],[Labour_Aye]])</f>
        <v>214</v>
      </c>
      <c r="CE1793" s="28">
        <f>IF(TRIM(Table1[[#This Row],[Party]])="Labour",Table1[[#This Row],[Conservative_No]],Table1[[#This Row],[Labour_No]])</f>
        <v>2</v>
      </c>
      <c r="CF1793" s="36">
        <f>IF(Table1[[#This Row],[Gov_Aye]]+Table1[[#This Row],[Gov_No]]=0,"",Table1[[#This Row],[Gov_Aye]]/(Table1[[#This Row],[Gov_Aye]]+Table1[[#This Row],[Gov_No]]))</f>
        <v>1</v>
      </c>
      <c r="CG1793" s="36">
        <f>IF(Table1[[#This Row],[Opp_Aye]]+Table1[[#This Row],[Opp_No]]=0,"",Table1[[#This Row],[Opp_Aye]]/(Table1[[#This Row],[Opp_Aye]]+Table1[[#This Row],[Opp_No]]))</f>
        <v>0.9907407407407407</v>
      </c>
      <c r="CH1793" s="36">
        <f>IF(OR(Table1[[#This Row],[Gov_Share]]="",Table1[[#This Row],[Opp_Share]]=""),"",ABS(Table1[[#This Row],[Gov_Share]]-Table1[[#This Row],[Opp_Share]]))</f>
        <v>9.2592592592593004E-3</v>
      </c>
      <c r="CI1793" s="36">
        <f>IF(Table1[[#This Row],[Gov_Aye]]+Table1[[#This Row],[Gov_No]]=0,"",ABS(Table1[[#This Row],[Gov_Aye]]-Table1[[#This Row],[Gov_No]])/(Table1[[#This Row],[Gov_Aye]]+Table1[[#This Row],[Gov_No]]))</f>
        <v>1</v>
      </c>
      <c r="CJ1793" s="36">
        <f>IF(Table1[[#This Row],[Opp_Aye]]+Table1[[#This Row],[Opp_No]]=0,"",ABS(Table1[[#This Row],[Opp_Aye]]-Table1[[#This Row],[Opp_No]])/(Table1[[#This Row],[Opp_Aye]]+Table1[[#This Row],[Opp_No]]))</f>
        <v>0.98148148148148151</v>
      </c>
      <c r="CK179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8.8623307641234762E-3</v>
      </c>
    </row>
    <row r="1794" spans="1:89" ht="44.25" x14ac:dyDescent="0.75">
      <c r="A1794" s="2">
        <v>498</v>
      </c>
      <c r="B1794" s="15">
        <v>43299</v>
      </c>
      <c r="C1794" s="16">
        <v>0</v>
      </c>
      <c r="D1794" s="2">
        <v>230</v>
      </c>
      <c r="E1794" s="19" t="s">
        <v>387</v>
      </c>
      <c r="F1794" s="2"/>
      <c r="G1794" s="2"/>
      <c r="H1794" s="2">
        <v>536</v>
      </c>
      <c r="I1794" s="2">
        <v>3</v>
      </c>
      <c r="J1794" s="2">
        <v>0</v>
      </c>
      <c r="K1794" s="2">
        <v>0</v>
      </c>
      <c r="L1794" s="2">
        <v>0</v>
      </c>
      <c r="M1794" s="3">
        <v>298</v>
      </c>
      <c r="N1794" s="2">
        <v>8</v>
      </c>
      <c r="O1794" s="2">
        <v>0</v>
      </c>
      <c r="P1794" s="2">
        <v>1</v>
      </c>
      <c r="Q1794" s="2">
        <v>5</v>
      </c>
      <c r="R1794" s="4">
        <v>214</v>
      </c>
      <c r="S1794" s="2">
        <v>10</v>
      </c>
      <c r="T1794" s="2">
        <v>0</v>
      </c>
      <c r="U1794" s="2">
        <v>0</v>
      </c>
      <c r="V1794" s="2">
        <v>0</v>
      </c>
      <c r="W1794" s="2">
        <v>0</v>
      </c>
      <c r="X1794" s="2">
        <v>0</v>
      </c>
      <c r="Y1794" s="2">
        <v>0</v>
      </c>
      <c r="Z1794" s="2">
        <v>0</v>
      </c>
      <c r="AA1794" s="2">
        <v>0</v>
      </c>
      <c r="AB1794" s="2">
        <v>0</v>
      </c>
      <c r="AC1794" s="2">
        <v>0</v>
      </c>
      <c r="AD1794" s="2">
        <v>0</v>
      </c>
      <c r="AE1794" s="2">
        <v>0</v>
      </c>
      <c r="AF1794" s="2">
        <v>0</v>
      </c>
      <c r="AG1794" s="3">
        <v>0</v>
      </c>
      <c r="AH1794" s="2">
        <v>0</v>
      </c>
      <c r="AI1794" s="2">
        <v>0</v>
      </c>
      <c r="AJ1794" s="2">
        <v>0</v>
      </c>
      <c r="AK1794" s="2">
        <v>1</v>
      </c>
      <c r="AL1794" s="4">
        <v>2</v>
      </c>
      <c r="AM1794" s="2">
        <v>0</v>
      </c>
      <c r="AN1794" s="2">
        <v>0</v>
      </c>
      <c r="AO1794" s="2">
        <v>0</v>
      </c>
      <c r="AP1794" s="2">
        <v>0</v>
      </c>
      <c r="AQ1794" s="2">
        <v>0</v>
      </c>
      <c r="AR1794" s="2">
        <v>0</v>
      </c>
      <c r="AS1794" s="2">
        <v>0</v>
      </c>
      <c r="AT1794" s="2">
        <v>0</v>
      </c>
      <c r="AU1794" s="2">
        <v>0</v>
      </c>
      <c r="AV1794" s="2">
        <v>0</v>
      </c>
      <c r="AW1794" s="2">
        <v>0</v>
      </c>
      <c r="AX1794" s="2">
        <v>0</v>
      </c>
      <c r="AY1794" s="2">
        <v>0</v>
      </c>
      <c r="AZ1794" s="2">
        <v>0</v>
      </c>
      <c r="BA1794" s="44">
        <v>0</v>
      </c>
      <c r="BB1794" s="2">
        <v>0</v>
      </c>
      <c r="BC1794" s="2">
        <v>0</v>
      </c>
      <c r="BD1794" s="2">
        <v>0</v>
      </c>
      <c r="BE1794" s="2">
        <v>1</v>
      </c>
      <c r="BF1794" s="45">
        <v>2</v>
      </c>
      <c r="BG1794" s="2">
        <v>0</v>
      </c>
      <c r="BH1794" s="2">
        <v>0</v>
      </c>
      <c r="BI1794" s="2">
        <v>0</v>
      </c>
      <c r="BJ1794" s="2">
        <v>0</v>
      </c>
      <c r="BK1794" s="2">
        <v>0</v>
      </c>
      <c r="BL1794" s="2">
        <v>0</v>
      </c>
      <c r="BM1794" s="2">
        <v>0</v>
      </c>
      <c r="BN1794" s="2">
        <v>0</v>
      </c>
      <c r="BO1794" s="2">
        <v>0</v>
      </c>
      <c r="BP1794" s="2">
        <v>0</v>
      </c>
      <c r="BQ1794" s="2">
        <v>0</v>
      </c>
      <c r="BR1794" s="2">
        <v>3</v>
      </c>
      <c r="BS1794" s="2">
        <v>539</v>
      </c>
      <c r="BT1794" s="2">
        <v>0.01</v>
      </c>
      <c r="BU1794" s="5">
        <v>0.83</v>
      </c>
      <c r="BV1794" s="5">
        <f>IFERROR($BF1794/($AL1794+$R1794), "No Votes")</f>
        <v>9.2592592592592587E-3</v>
      </c>
      <c r="BW1794" s="5">
        <f>IFERROR($BA1794/($AG1794+$M1794), "No Votes")</f>
        <v>0</v>
      </c>
      <c r="BX1794" t="s">
        <v>2157</v>
      </c>
      <c r="BY1794" s="5" t="s">
        <v>2086</v>
      </c>
      <c r="BZ1794" s="5" t="s">
        <v>2088</v>
      </c>
      <c r="CA1794" s="28" t="str">
        <f>IF(Table1[[#This Row],[Party]]="Labour","Conservative","Labour")</f>
        <v>Labour</v>
      </c>
      <c r="CB1794" s="28" cm="1">
        <f t="array" ref="CB179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298</v>
      </c>
      <c r="CC1794" s="28" cm="1">
        <f t="array" ref="CC179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794" s="28">
        <f>IF(TRIM(Table1[[#This Row],[Party]])="Labour",Table1[[#This Row],[Conservative_Aye]],Table1[[#This Row],[Labour_Aye]])</f>
        <v>214</v>
      </c>
      <c r="CE1794" s="28">
        <f>IF(TRIM(Table1[[#This Row],[Party]])="Labour",Table1[[#This Row],[Conservative_No]],Table1[[#This Row],[Labour_No]])</f>
        <v>2</v>
      </c>
      <c r="CF1794" s="36">
        <f>IF(Table1[[#This Row],[Gov_Aye]]+Table1[[#This Row],[Gov_No]]=0,"",Table1[[#This Row],[Gov_Aye]]/(Table1[[#This Row],[Gov_Aye]]+Table1[[#This Row],[Gov_No]]))</f>
        <v>1</v>
      </c>
      <c r="CG1794" s="36">
        <f>IF(Table1[[#This Row],[Opp_Aye]]+Table1[[#This Row],[Opp_No]]=0,"",Table1[[#This Row],[Opp_Aye]]/(Table1[[#This Row],[Opp_Aye]]+Table1[[#This Row],[Opp_No]]))</f>
        <v>0.9907407407407407</v>
      </c>
      <c r="CH1794" s="36">
        <f>IF(OR(Table1[[#This Row],[Gov_Share]]="",Table1[[#This Row],[Opp_Share]]=""),"",ABS(Table1[[#This Row],[Gov_Share]]-Table1[[#This Row],[Opp_Share]]))</f>
        <v>9.2592592592593004E-3</v>
      </c>
      <c r="CI1794" s="36">
        <f>IF(Table1[[#This Row],[Gov_Aye]]+Table1[[#This Row],[Gov_No]]=0,"",ABS(Table1[[#This Row],[Gov_Aye]]-Table1[[#This Row],[Gov_No]])/(Table1[[#This Row],[Gov_Aye]]+Table1[[#This Row],[Gov_No]]))</f>
        <v>1</v>
      </c>
      <c r="CJ1794" s="36">
        <f>IF(Table1[[#This Row],[Opp_Aye]]+Table1[[#This Row],[Opp_No]]=0,"",ABS(Table1[[#This Row],[Opp_Aye]]-Table1[[#This Row],[Opp_No]])/(Table1[[#This Row],[Opp_Aye]]+Table1[[#This Row],[Opp_No]]))</f>
        <v>0.98148148148148151</v>
      </c>
      <c r="CK179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8.8622892328940953E-3</v>
      </c>
    </row>
    <row r="1795" spans="1:89" x14ac:dyDescent="0.75">
      <c r="A1795" s="2">
        <v>1057</v>
      </c>
      <c r="B1795" s="15">
        <v>44370</v>
      </c>
      <c r="C1795" s="16">
        <v>0</v>
      </c>
      <c r="D1795" s="2">
        <v>32</v>
      </c>
      <c r="E1795" s="19" t="s">
        <v>415</v>
      </c>
      <c r="F1795" s="2"/>
      <c r="G1795" s="2"/>
      <c r="H1795" s="2">
        <v>568</v>
      </c>
      <c r="I1795" s="2">
        <v>3</v>
      </c>
      <c r="J1795" s="2">
        <v>2</v>
      </c>
      <c r="K1795" s="2">
        <v>0</v>
      </c>
      <c r="L1795" s="2">
        <v>0</v>
      </c>
      <c r="M1795" s="3">
        <v>353</v>
      </c>
      <c r="N1795" s="2">
        <v>8</v>
      </c>
      <c r="O1795" s="2">
        <v>0</v>
      </c>
      <c r="P1795" s="2">
        <v>1</v>
      </c>
      <c r="Q1795" s="2">
        <v>5</v>
      </c>
      <c r="R1795" s="4">
        <v>196</v>
      </c>
      <c r="S1795" s="2">
        <v>0</v>
      </c>
      <c r="T1795" s="2">
        <v>3</v>
      </c>
      <c r="U1795" s="2">
        <v>0</v>
      </c>
      <c r="V1795" s="2">
        <v>0</v>
      </c>
      <c r="W1795" s="2">
        <v>0</v>
      </c>
      <c r="X1795" s="2">
        <v>0</v>
      </c>
      <c r="Y1795" s="2">
        <v>0</v>
      </c>
      <c r="Z1795" s="2">
        <v>0</v>
      </c>
      <c r="AA1795" s="2">
        <v>0</v>
      </c>
      <c r="AB1795" s="2">
        <v>0</v>
      </c>
      <c r="AC1795" s="2">
        <v>0</v>
      </c>
      <c r="AD1795" s="2">
        <v>0</v>
      </c>
      <c r="AE1795" s="2">
        <v>0</v>
      </c>
      <c r="AF1795" s="2">
        <v>0</v>
      </c>
      <c r="AG1795" s="3">
        <v>3</v>
      </c>
      <c r="AH1795" s="2">
        <v>0</v>
      </c>
      <c r="AI1795" s="2">
        <v>0</v>
      </c>
      <c r="AJ1795" s="2">
        <v>0</v>
      </c>
      <c r="AK1795" s="2">
        <v>0</v>
      </c>
      <c r="AL1795" s="4">
        <v>0</v>
      </c>
      <c r="AM1795" s="2">
        <v>0</v>
      </c>
      <c r="AN1795" s="2">
        <v>0</v>
      </c>
      <c r="AO1795" s="2">
        <v>0</v>
      </c>
      <c r="AP1795" s="2">
        <v>0</v>
      </c>
      <c r="AQ1795" s="2">
        <v>0</v>
      </c>
      <c r="AR1795" s="2">
        <v>0</v>
      </c>
      <c r="AS1795" s="2">
        <v>0</v>
      </c>
      <c r="AT1795" s="2">
        <v>0</v>
      </c>
      <c r="AU1795" s="2">
        <v>0</v>
      </c>
      <c r="AV1795" s="2">
        <v>0</v>
      </c>
      <c r="AW1795" s="2">
        <v>0</v>
      </c>
      <c r="AX1795" s="2">
        <v>0</v>
      </c>
      <c r="AY1795" s="2">
        <v>0</v>
      </c>
      <c r="AZ1795" s="2">
        <v>0</v>
      </c>
      <c r="BA1795" s="44">
        <v>3</v>
      </c>
      <c r="BB1795" s="2">
        <v>0</v>
      </c>
      <c r="BC1795" s="2">
        <v>0</v>
      </c>
      <c r="BD1795" s="2">
        <v>0</v>
      </c>
      <c r="BE1795" s="2">
        <v>0</v>
      </c>
      <c r="BF1795" s="45">
        <v>0</v>
      </c>
      <c r="BG1795" s="2">
        <v>0</v>
      </c>
      <c r="BH1795" s="2">
        <v>0</v>
      </c>
      <c r="BI1795" s="2">
        <v>0</v>
      </c>
      <c r="BJ1795" s="2">
        <v>0</v>
      </c>
      <c r="BK1795" s="2">
        <v>0</v>
      </c>
      <c r="BL1795" s="2">
        <v>0</v>
      </c>
      <c r="BM1795" s="2">
        <v>0</v>
      </c>
      <c r="BN1795" s="2">
        <v>0</v>
      </c>
      <c r="BO1795" s="2">
        <v>0</v>
      </c>
      <c r="BP1795" s="2">
        <v>0</v>
      </c>
      <c r="BQ1795" s="2">
        <v>0</v>
      </c>
      <c r="BR1795" s="2">
        <v>3</v>
      </c>
      <c r="BS1795" s="2">
        <v>571</v>
      </c>
      <c r="BT1795" s="2">
        <v>0.01</v>
      </c>
      <c r="BU1795" s="5">
        <v>0.88</v>
      </c>
      <c r="BV1795" s="5">
        <f>IFERROR($BF1795/($AL1795+$R1795), "No Votes")</f>
        <v>0</v>
      </c>
      <c r="BW1795" s="5">
        <f>IFERROR($BA1795/($AG1795+$M1795), "No Votes")</f>
        <v>8.4269662921348312E-3</v>
      </c>
      <c r="BX1795" t="s">
        <v>2157</v>
      </c>
      <c r="BY1795" s="5" t="s">
        <v>2093</v>
      </c>
      <c r="BZ1795" s="5" t="s">
        <v>2088</v>
      </c>
      <c r="CA1795" s="28" t="str">
        <f>IF(Table1[[#This Row],[Party]]="Labour","Conservative","Labour")</f>
        <v>Labour</v>
      </c>
      <c r="CB1795" s="28" cm="1">
        <f t="array" ref="CB179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353</v>
      </c>
      <c r="CC1795" s="28" cm="1">
        <f t="array" ref="CC179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v>
      </c>
      <c r="CD1795" s="28">
        <f>IF(TRIM(Table1[[#This Row],[Party]])="Labour",Table1[[#This Row],[Conservative_Aye]],Table1[[#This Row],[Labour_Aye]])</f>
        <v>196</v>
      </c>
      <c r="CE1795" s="28">
        <f>IF(TRIM(Table1[[#This Row],[Party]])="Labour",Table1[[#This Row],[Conservative_No]],Table1[[#This Row],[Labour_No]])</f>
        <v>0</v>
      </c>
      <c r="CF1795" s="36">
        <f>IF(Table1[[#This Row],[Gov_Aye]]+Table1[[#This Row],[Gov_No]]=0,"",Table1[[#This Row],[Gov_Aye]]/(Table1[[#This Row],[Gov_Aye]]+Table1[[#This Row],[Gov_No]]))</f>
        <v>0.9915730337078652</v>
      </c>
      <c r="CG1795" s="36">
        <f>IF(Table1[[#This Row],[Opp_Aye]]+Table1[[#This Row],[Opp_No]]=0,"",Table1[[#This Row],[Opp_Aye]]/(Table1[[#This Row],[Opp_Aye]]+Table1[[#This Row],[Opp_No]]))</f>
        <v>1</v>
      </c>
      <c r="CH1795" s="36">
        <f>IF(OR(Table1[[#This Row],[Gov_Share]]="",Table1[[#This Row],[Opp_Share]]=""),"",ABS(Table1[[#This Row],[Gov_Share]]-Table1[[#This Row],[Opp_Share]]))</f>
        <v>8.4269662921347965E-3</v>
      </c>
      <c r="CI1795" s="36">
        <f>IF(Table1[[#This Row],[Gov_Aye]]+Table1[[#This Row],[Gov_No]]=0,"",ABS(Table1[[#This Row],[Gov_Aye]]-Table1[[#This Row],[Gov_No]])/(Table1[[#This Row],[Gov_Aye]]+Table1[[#This Row],[Gov_No]]))</f>
        <v>0.9831460674157303</v>
      </c>
      <c r="CJ1795" s="36">
        <f>IF(Table1[[#This Row],[Opp_Aye]]+Table1[[#This Row],[Opp_No]]=0,"",ABS(Table1[[#This Row],[Opp_Aye]]-Table1[[#This Row],[Opp_No]])/(Table1[[#This Row],[Opp_Aye]]+Table1[[#This Row],[Opp_No]]))</f>
        <v>1</v>
      </c>
      <c r="CK179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8.4269662921347965E-3</v>
      </c>
    </row>
    <row r="1796" spans="1:89" ht="44.25" hidden="1" x14ac:dyDescent="0.75">
      <c r="A1796">
        <v>851</v>
      </c>
      <c r="B1796" s="17">
        <v>44097</v>
      </c>
      <c r="C1796" s="18">
        <v>0</v>
      </c>
      <c r="D1796">
        <v>109</v>
      </c>
      <c r="E1796" s="20" t="s">
        <v>1669</v>
      </c>
      <c r="H1796">
        <v>334</v>
      </c>
      <c r="I1796">
        <v>6</v>
      </c>
      <c r="J1796">
        <v>0</v>
      </c>
      <c r="K1796">
        <v>1</v>
      </c>
      <c r="L1796">
        <v>0</v>
      </c>
      <c r="M1796" s="3">
        <v>326</v>
      </c>
      <c r="N1796">
        <v>1</v>
      </c>
      <c r="O1796">
        <v>0</v>
      </c>
      <c r="P1796">
        <v>1</v>
      </c>
      <c r="Q1796">
        <v>0</v>
      </c>
      <c r="R1796" s="4">
        <v>0</v>
      </c>
      <c r="S1796">
        <v>5</v>
      </c>
      <c r="T1796">
        <v>0</v>
      </c>
      <c r="U1796">
        <v>0</v>
      </c>
      <c r="V1796">
        <v>0</v>
      </c>
      <c r="W1796">
        <v>0</v>
      </c>
      <c r="X1796">
        <v>0</v>
      </c>
      <c r="Y1796">
        <v>0</v>
      </c>
      <c r="Z1796">
        <v>0</v>
      </c>
      <c r="AA1796">
        <v>0</v>
      </c>
      <c r="AB1796">
        <v>0</v>
      </c>
      <c r="AC1796">
        <v>0</v>
      </c>
      <c r="AD1796">
        <v>0</v>
      </c>
      <c r="AE1796">
        <v>0</v>
      </c>
      <c r="AF1796">
        <v>0</v>
      </c>
      <c r="AG1796" s="3">
        <v>2</v>
      </c>
      <c r="AH1796">
        <v>4</v>
      </c>
      <c r="AI1796">
        <v>0</v>
      </c>
      <c r="AJ1796">
        <v>0</v>
      </c>
      <c r="AK1796">
        <v>0</v>
      </c>
      <c r="AL1796" s="4">
        <v>0</v>
      </c>
      <c r="AM1796">
        <v>0</v>
      </c>
      <c r="AN1796">
        <v>0</v>
      </c>
      <c r="AO1796">
        <v>0</v>
      </c>
      <c r="AP1796">
        <v>0</v>
      </c>
      <c r="AQ1796">
        <v>0</v>
      </c>
      <c r="AR1796">
        <v>0</v>
      </c>
      <c r="AS1796">
        <v>0</v>
      </c>
      <c r="AT1796">
        <v>0</v>
      </c>
      <c r="AU1796">
        <v>0</v>
      </c>
      <c r="AV1796">
        <v>0</v>
      </c>
      <c r="AW1796">
        <v>0</v>
      </c>
      <c r="AX1796">
        <v>0</v>
      </c>
      <c r="AY1796">
        <v>0</v>
      </c>
      <c r="AZ1796">
        <v>0</v>
      </c>
      <c r="BA1796">
        <v>2</v>
      </c>
      <c r="BB1796">
        <v>1</v>
      </c>
      <c r="BC1796">
        <v>0</v>
      </c>
      <c r="BD1796">
        <v>0</v>
      </c>
      <c r="BE1796">
        <v>0</v>
      </c>
      <c r="BF1796">
        <v>0</v>
      </c>
      <c r="BG1796">
        <v>0</v>
      </c>
      <c r="BH1796">
        <v>0</v>
      </c>
      <c r="BI1796">
        <v>0</v>
      </c>
      <c r="BJ1796">
        <v>0</v>
      </c>
      <c r="BK1796">
        <v>0</v>
      </c>
      <c r="BL1796">
        <v>0</v>
      </c>
      <c r="BM1796">
        <v>0</v>
      </c>
      <c r="BN1796">
        <v>0</v>
      </c>
      <c r="BO1796">
        <v>0</v>
      </c>
      <c r="BP1796">
        <v>0</v>
      </c>
      <c r="BQ1796">
        <v>0</v>
      </c>
      <c r="BR1796">
        <v>3</v>
      </c>
      <c r="BS1796">
        <v>340</v>
      </c>
      <c r="BT1796">
        <v>8.8235290000000001E-3</v>
      </c>
      <c r="BU1796" s="1">
        <v>0.52</v>
      </c>
      <c r="BV1796" s="5" t="str">
        <f>IFERROR($BF1796/($AL1796+$R1796), "No Votes")</f>
        <v>No Votes</v>
      </c>
      <c r="BW1796" s="5">
        <f>IFERROR($BA1796/($AG1796+$M1796), "No Votes")</f>
        <v>6.0975609756097563E-3</v>
      </c>
      <c r="BY1796" s="5" t="s">
        <v>2093</v>
      </c>
      <c r="BZ1796" s="5" t="s">
        <v>2088</v>
      </c>
      <c r="CA1796" s="28" t="str">
        <f>IF(Table1[[#This Row],[Party]]="Labour","Conservative","Labour")</f>
        <v>Labour</v>
      </c>
      <c r="CB1796" s="28" cm="1">
        <f t="array" ref="CB179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326</v>
      </c>
      <c r="CC1796" s="28" cm="1">
        <f t="array" ref="CC179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96" s="28">
        <f>IF(TRIM(Table1[[#This Row],[Party]])="Labour",Table1[[#This Row],[Conservative_Aye]],Table1[[#This Row],[Labour_Aye]])</f>
        <v>0</v>
      </c>
      <c r="CE1796" s="28">
        <f>IF(TRIM(Table1[[#This Row],[Party]])="Labour",Table1[[#This Row],[Conservative_No]],Table1[[#This Row],[Labour_No]])</f>
        <v>0</v>
      </c>
      <c r="CF1796" s="36">
        <f>IF(Table1[[#This Row],[Gov_Aye]]+Table1[[#This Row],[Gov_No]]=0,"",Table1[[#This Row],[Gov_Aye]]/(Table1[[#This Row],[Gov_Aye]]+Table1[[#This Row],[Gov_No]]))</f>
        <v>0.99390243902439024</v>
      </c>
      <c r="CG1796" s="36" t="str">
        <f>IF(Table1[[#This Row],[Opp_Aye]]+Table1[[#This Row],[Opp_No]]=0,"",Table1[[#This Row],[Opp_Aye]]/(Table1[[#This Row],[Opp_Aye]]+Table1[[#This Row],[Opp_No]]))</f>
        <v/>
      </c>
      <c r="CH1796" s="36" t="str">
        <f>IF(OR(Table1[[#This Row],[Gov_Share]]="",Table1[[#This Row],[Opp_Share]]=""),"",ABS(Table1[[#This Row],[Gov_Share]]-Table1[[#This Row],[Opp_Share]]))</f>
        <v/>
      </c>
      <c r="CI1796" s="36">
        <f>IF(Table1[[#This Row],[Gov_Aye]]+Table1[[#This Row],[Gov_No]]=0,"",ABS(Table1[[#This Row],[Gov_Aye]]-Table1[[#This Row],[Gov_No]])/(Table1[[#This Row],[Gov_Aye]]+Table1[[#This Row],[Gov_No]]))</f>
        <v>0.98780487804878048</v>
      </c>
      <c r="CJ1796" s="36" t="str">
        <f>IF(Table1[[#This Row],[Opp_Aye]]+Table1[[#This Row],[Opp_No]]=0,"",ABS(Table1[[#This Row],[Opp_Aye]]-Table1[[#This Row],[Opp_No]])/(Table1[[#This Row],[Opp_Aye]]+Table1[[#This Row],[Opp_No]]))</f>
        <v/>
      </c>
      <c r="CK179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6.0975609756097615E-3</v>
      </c>
    </row>
    <row r="1797" spans="1:89" ht="44.25" hidden="1" x14ac:dyDescent="0.75">
      <c r="A1797">
        <v>849</v>
      </c>
      <c r="B1797" s="17">
        <v>44097</v>
      </c>
      <c r="C1797" s="18">
        <v>0</v>
      </c>
      <c r="D1797">
        <v>107</v>
      </c>
      <c r="E1797" s="20" t="s">
        <v>1666</v>
      </c>
      <c r="H1797">
        <v>335</v>
      </c>
      <c r="I1797">
        <v>6</v>
      </c>
      <c r="J1797">
        <v>0</v>
      </c>
      <c r="K1797">
        <v>1</v>
      </c>
      <c r="L1797">
        <v>0</v>
      </c>
      <c r="M1797" s="3">
        <v>326</v>
      </c>
      <c r="N1797">
        <v>2</v>
      </c>
      <c r="O1797">
        <v>0</v>
      </c>
      <c r="P1797">
        <v>1</v>
      </c>
      <c r="Q1797">
        <v>0</v>
      </c>
      <c r="R1797" s="4">
        <v>0</v>
      </c>
      <c r="S1797">
        <v>5</v>
      </c>
      <c r="T1797">
        <v>0</v>
      </c>
      <c r="U1797">
        <v>0</v>
      </c>
      <c r="V1797">
        <v>0</v>
      </c>
      <c r="W1797">
        <v>0</v>
      </c>
      <c r="X1797">
        <v>0</v>
      </c>
      <c r="Y1797">
        <v>0</v>
      </c>
      <c r="Z1797">
        <v>0</v>
      </c>
      <c r="AA1797">
        <v>0</v>
      </c>
      <c r="AB1797">
        <v>0</v>
      </c>
      <c r="AC1797">
        <v>0</v>
      </c>
      <c r="AD1797">
        <v>0</v>
      </c>
      <c r="AE1797">
        <v>0</v>
      </c>
      <c r="AF1797">
        <v>0</v>
      </c>
      <c r="AG1797" s="3">
        <v>2</v>
      </c>
      <c r="AH1797">
        <v>4</v>
      </c>
      <c r="AI1797">
        <v>0</v>
      </c>
      <c r="AJ1797">
        <v>0</v>
      </c>
      <c r="AK1797">
        <v>0</v>
      </c>
      <c r="AL1797" s="4">
        <v>0</v>
      </c>
      <c r="AM1797">
        <v>0</v>
      </c>
      <c r="AN1797">
        <v>0</v>
      </c>
      <c r="AO1797">
        <v>0</v>
      </c>
      <c r="AP1797">
        <v>0</v>
      </c>
      <c r="AQ1797">
        <v>0</v>
      </c>
      <c r="AR1797">
        <v>0</v>
      </c>
      <c r="AS1797">
        <v>0</v>
      </c>
      <c r="AT1797">
        <v>0</v>
      </c>
      <c r="AU1797">
        <v>0</v>
      </c>
      <c r="AV1797">
        <v>0</v>
      </c>
      <c r="AW1797">
        <v>0</v>
      </c>
      <c r="AX1797">
        <v>0</v>
      </c>
      <c r="AY1797">
        <v>0</v>
      </c>
      <c r="AZ1797">
        <v>0</v>
      </c>
      <c r="BA1797">
        <v>2</v>
      </c>
      <c r="BB1797">
        <v>2</v>
      </c>
      <c r="BC1797">
        <v>0</v>
      </c>
      <c r="BD1797">
        <v>0</v>
      </c>
      <c r="BE1797">
        <v>0</v>
      </c>
      <c r="BF1797">
        <v>0</v>
      </c>
      <c r="BG1797">
        <v>0</v>
      </c>
      <c r="BH1797">
        <v>0</v>
      </c>
      <c r="BI1797">
        <v>0</v>
      </c>
      <c r="BJ1797">
        <v>0</v>
      </c>
      <c r="BK1797">
        <v>0</v>
      </c>
      <c r="BL1797">
        <v>0</v>
      </c>
      <c r="BM1797">
        <v>0</v>
      </c>
      <c r="BN1797">
        <v>0</v>
      </c>
      <c r="BO1797">
        <v>0</v>
      </c>
      <c r="BP1797">
        <v>0</v>
      </c>
      <c r="BQ1797">
        <v>0</v>
      </c>
      <c r="BR1797">
        <v>4</v>
      </c>
      <c r="BS1797">
        <v>341</v>
      </c>
      <c r="BT1797">
        <v>1.1730205E-2</v>
      </c>
      <c r="BU1797" s="1">
        <v>0.52</v>
      </c>
      <c r="BV1797" s="5" t="str">
        <f>IFERROR($BF1797/($AL1797+$R1797), "No Votes")</f>
        <v>No Votes</v>
      </c>
      <c r="BW1797" s="5">
        <f>IFERROR($BA1797/($AG1797+$M1797), "No Votes")</f>
        <v>6.0975609756097563E-3</v>
      </c>
      <c r="BY1797" s="5" t="s">
        <v>2093</v>
      </c>
      <c r="BZ1797" s="5" t="s">
        <v>2088</v>
      </c>
      <c r="CA1797" s="28" t="str">
        <f>IF(Table1[[#This Row],[Party]]="Labour","Conservative","Labour")</f>
        <v>Labour</v>
      </c>
      <c r="CB1797" s="28" cm="1">
        <f t="array" ref="CB179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326</v>
      </c>
      <c r="CC1797" s="28" cm="1">
        <f t="array" ref="CC179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97" s="28">
        <f>IF(TRIM(Table1[[#This Row],[Party]])="Labour",Table1[[#This Row],[Conservative_Aye]],Table1[[#This Row],[Labour_Aye]])</f>
        <v>0</v>
      </c>
      <c r="CE1797" s="28">
        <f>IF(TRIM(Table1[[#This Row],[Party]])="Labour",Table1[[#This Row],[Conservative_No]],Table1[[#This Row],[Labour_No]])</f>
        <v>0</v>
      </c>
      <c r="CF1797" s="36">
        <f>IF(Table1[[#This Row],[Gov_Aye]]+Table1[[#This Row],[Gov_No]]=0,"",Table1[[#This Row],[Gov_Aye]]/(Table1[[#This Row],[Gov_Aye]]+Table1[[#This Row],[Gov_No]]))</f>
        <v>0.99390243902439024</v>
      </c>
      <c r="CG1797" s="36" t="str">
        <f>IF(Table1[[#This Row],[Opp_Aye]]+Table1[[#This Row],[Opp_No]]=0,"",Table1[[#This Row],[Opp_Aye]]/(Table1[[#This Row],[Opp_Aye]]+Table1[[#This Row],[Opp_No]]))</f>
        <v/>
      </c>
      <c r="CH1797" s="36" t="str">
        <f>IF(OR(Table1[[#This Row],[Gov_Share]]="",Table1[[#This Row],[Opp_Share]]=""),"",ABS(Table1[[#This Row],[Gov_Share]]-Table1[[#This Row],[Opp_Share]]))</f>
        <v/>
      </c>
      <c r="CI1797" s="36">
        <f>IF(Table1[[#This Row],[Gov_Aye]]+Table1[[#This Row],[Gov_No]]=0,"",ABS(Table1[[#This Row],[Gov_Aye]]-Table1[[#This Row],[Gov_No]])/(Table1[[#This Row],[Gov_Aye]]+Table1[[#This Row],[Gov_No]]))</f>
        <v>0.98780487804878048</v>
      </c>
      <c r="CJ1797" s="36" t="str">
        <f>IF(Table1[[#This Row],[Opp_Aye]]+Table1[[#This Row],[Opp_No]]=0,"",ABS(Table1[[#This Row],[Opp_Aye]]-Table1[[#This Row],[Opp_No]])/(Table1[[#This Row],[Opp_Aye]]+Table1[[#This Row],[Opp_No]]))</f>
        <v/>
      </c>
      <c r="CK179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6.0975609756097615E-3</v>
      </c>
    </row>
    <row r="1798" spans="1:89" ht="44.25" hidden="1" x14ac:dyDescent="0.75">
      <c r="A1798" s="2">
        <v>847</v>
      </c>
      <c r="B1798" s="15">
        <v>44097</v>
      </c>
      <c r="C1798" s="16">
        <v>0</v>
      </c>
      <c r="D1798" s="2">
        <v>105</v>
      </c>
      <c r="E1798" s="19" t="s">
        <v>1657</v>
      </c>
      <c r="F1798" s="2"/>
      <c r="G1798" s="2"/>
      <c r="H1798" s="2">
        <v>337</v>
      </c>
      <c r="I1798" s="2">
        <v>6</v>
      </c>
      <c r="J1798" s="2">
        <v>0</v>
      </c>
      <c r="K1798" s="2">
        <v>1</v>
      </c>
      <c r="L1798" s="2">
        <v>0</v>
      </c>
      <c r="M1798" s="3">
        <v>327</v>
      </c>
      <c r="N1798" s="2">
        <v>3</v>
      </c>
      <c r="O1798" s="2">
        <v>0</v>
      </c>
      <c r="P1798" s="2">
        <v>1</v>
      </c>
      <c r="Q1798" s="2">
        <v>0</v>
      </c>
      <c r="R1798" s="4">
        <v>0</v>
      </c>
      <c r="S1798" s="2">
        <v>5</v>
      </c>
      <c r="T1798" s="2">
        <v>0</v>
      </c>
      <c r="U1798" s="2">
        <v>0</v>
      </c>
      <c r="V1798" s="2">
        <v>0</v>
      </c>
      <c r="W1798" s="2">
        <v>0</v>
      </c>
      <c r="X1798" s="2">
        <v>0</v>
      </c>
      <c r="Y1798" s="2">
        <v>0</v>
      </c>
      <c r="Z1798" s="2">
        <v>0</v>
      </c>
      <c r="AA1798" s="2">
        <v>0</v>
      </c>
      <c r="AB1798" s="2">
        <v>0</v>
      </c>
      <c r="AC1798" s="2">
        <v>0</v>
      </c>
      <c r="AD1798" s="2">
        <v>0</v>
      </c>
      <c r="AE1798" s="2">
        <v>0</v>
      </c>
      <c r="AF1798" s="2">
        <v>0</v>
      </c>
      <c r="AG1798" s="3">
        <v>2</v>
      </c>
      <c r="AH1798" s="2">
        <v>4</v>
      </c>
      <c r="AI1798" s="2">
        <v>0</v>
      </c>
      <c r="AJ1798" s="2">
        <v>0</v>
      </c>
      <c r="AK1798" s="2">
        <v>0</v>
      </c>
      <c r="AL1798" s="4">
        <v>0</v>
      </c>
      <c r="AM1798" s="2">
        <v>0</v>
      </c>
      <c r="AN1798" s="2">
        <v>0</v>
      </c>
      <c r="AO1798" s="2">
        <v>0</v>
      </c>
      <c r="AP1798" s="2">
        <v>0</v>
      </c>
      <c r="AQ1798" s="2">
        <v>0</v>
      </c>
      <c r="AR1798" s="2">
        <v>0</v>
      </c>
      <c r="AS1798" s="2">
        <v>0</v>
      </c>
      <c r="AT1798" s="2">
        <v>0</v>
      </c>
      <c r="AU1798" s="2">
        <v>0</v>
      </c>
      <c r="AV1798" s="2">
        <v>0</v>
      </c>
      <c r="AW1798" s="2">
        <v>0</v>
      </c>
      <c r="AX1798" s="2">
        <v>0</v>
      </c>
      <c r="AY1798" s="2">
        <v>0</v>
      </c>
      <c r="AZ1798" s="2">
        <v>0</v>
      </c>
      <c r="BA1798" s="2">
        <v>2</v>
      </c>
      <c r="BB1798" s="2">
        <v>3</v>
      </c>
      <c r="BC1798" s="2">
        <v>0</v>
      </c>
      <c r="BD1798" s="2">
        <v>0</v>
      </c>
      <c r="BE1798" s="2">
        <v>0</v>
      </c>
      <c r="BF1798" s="2">
        <v>0</v>
      </c>
      <c r="BG1798" s="2">
        <v>0</v>
      </c>
      <c r="BH1798" s="2">
        <v>0</v>
      </c>
      <c r="BI1798" s="2">
        <v>0</v>
      </c>
      <c r="BJ1798" s="2">
        <v>0</v>
      </c>
      <c r="BK1798" s="2">
        <v>0</v>
      </c>
      <c r="BL1798" s="2">
        <v>0</v>
      </c>
      <c r="BM1798" s="2">
        <v>0</v>
      </c>
      <c r="BN1798" s="2">
        <v>0</v>
      </c>
      <c r="BO1798" s="2">
        <v>0</v>
      </c>
      <c r="BP1798" s="2">
        <v>0</v>
      </c>
      <c r="BQ1798" s="2">
        <v>0</v>
      </c>
      <c r="BR1798" s="2">
        <v>5</v>
      </c>
      <c r="BS1798" s="2">
        <v>343</v>
      </c>
      <c r="BT1798" s="2">
        <v>1.4577259E-2</v>
      </c>
      <c r="BU1798" s="5">
        <v>0.53</v>
      </c>
      <c r="BV1798" s="5" t="str">
        <f>IFERROR($BF1798/($AL1798+$R1798), "No Votes")</f>
        <v>No Votes</v>
      </c>
      <c r="BW1798" s="5">
        <f>IFERROR($BA1798/($AG1798+$M1798), "No Votes")</f>
        <v>6.0790273556231003E-3</v>
      </c>
      <c r="BX1798" s="2"/>
      <c r="BY1798" s="5" t="s">
        <v>2093</v>
      </c>
      <c r="BZ1798" s="5" t="s">
        <v>2088</v>
      </c>
      <c r="CA1798" s="28" t="str">
        <f>IF(Table1[[#This Row],[Party]]="Labour","Conservative","Labour")</f>
        <v>Labour</v>
      </c>
      <c r="CB1798" s="28" cm="1">
        <f t="array" ref="CB179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327</v>
      </c>
      <c r="CC1798" s="28" cm="1">
        <f t="array" ref="CC179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98" s="28">
        <f>IF(TRIM(Table1[[#This Row],[Party]])="Labour",Table1[[#This Row],[Conservative_Aye]],Table1[[#This Row],[Labour_Aye]])</f>
        <v>0</v>
      </c>
      <c r="CE1798" s="28">
        <f>IF(TRIM(Table1[[#This Row],[Party]])="Labour",Table1[[#This Row],[Conservative_No]],Table1[[#This Row],[Labour_No]])</f>
        <v>0</v>
      </c>
      <c r="CF1798" s="36">
        <f>IF(Table1[[#This Row],[Gov_Aye]]+Table1[[#This Row],[Gov_No]]=0,"",Table1[[#This Row],[Gov_Aye]]/(Table1[[#This Row],[Gov_Aye]]+Table1[[#This Row],[Gov_No]]))</f>
        <v>0.99392097264437695</v>
      </c>
      <c r="CG1798" s="36" t="str">
        <f>IF(Table1[[#This Row],[Opp_Aye]]+Table1[[#This Row],[Opp_No]]=0,"",Table1[[#This Row],[Opp_Aye]]/(Table1[[#This Row],[Opp_Aye]]+Table1[[#This Row],[Opp_No]]))</f>
        <v/>
      </c>
      <c r="CH1798" s="36" t="str">
        <f>IF(OR(Table1[[#This Row],[Gov_Share]]="",Table1[[#This Row],[Opp_Share]]=""),"",ABS(Table1[[#This Row],[Gov_Share]]-Table1[[#This Row],[Opp_Share]]))</f>
        <v/>
      </c>
      <c r="CI1798" s="36">
        <f>IF(Table1[[#This Row],[Gov_Aye]]+Table1[[#This Row],[Gov_No]]=0,"",ABS(Table1[[#This Row],[Gov_Aye]]-Table1[[#This Row],[Gov_No]])/(Table1[[#This Row],[Gov_Aye]]+Table1[[#This Row],[Gov_No]]))</f>
        <v>0.9878419452887538</v>
      </c>
      <c r="CJ1798" s="36" t="str">
        <f>IF(Table1[[#This Row],[Opp_Aye]]+Table1[[#This Row],[Opp_No]]=0,"",ABS(Table1[[#This Row],[Opp_Aye]]-Table1[[#This Row],[Opp_No]])/(Table1[[#This Row],[Opp_Aye]]+Table1[[#This Row],[Opp_No]]))</f>
        <v/>
      </c>
      <c r="CK179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6.0790273556230456E-3</v>
      </c>
    </row>
    <row r="1799" spans="1:89" ht="29.5" x14ac:dyDescent="0.75">
      <c r="A1799">
        <v>960</v>
      </c>
      <c r="B1799" s="17">
        <v>44223</v>
      </c>
      <c r="C1799" s="18">
        <v>0</v>
      </c>
      <c r="D1799">
        <v>218</v>
      </c>
      <c r="E1799" s="20" t="s">
        <v>527</v>
      </c>
      <c r="H1799">
        <v>553</v>
      </c>
      <c r="I1799">
        <v>2</v>
      </c>
      <c r="J1799">
        <v>0</v>
      </c>
      <c r="K1799">
        <v>0</v>
      </c>
      <c r="L1799">
        <v>0</v>
      </c>
      <c r="M1799" s="3">
        <v>344</v>
      </c>
      <c r="N1799">
        <v>8</v>
      </c>
      <c r="O1799">
        <v>0</v>
      </c>
      <c r="P1799">
        <v>1</v>
      </c>
      <c r="Q1799">
        <v>2</v>
      </c>
      <c r="R1799" s="4">
        <v>198</v>
      </c>
      <c r="S1799">
        <v>0</v>
      </c>
      <c r="T1799">
        <v>0</v>
      </c>
      <c r="U1799">
        <v>0</v>
      </c>
      <c r="V1799">
        <v>0</v>
      </c>
      <c r="W1799">
        <v>0</v>
      </c>
      <c r="X1799">
        <v>0</v>
      </c>
      <c r="Y1799">
        <v>0</v>
      </c>
      <c r="Z1799">
        <v>0</v>
      </c>
      <c r="AA1799">
        <v>0</v>
      </c>
      <c r="AB1799">
        <v>0</v>
      </c>
      <c r="AC1799">
        <v>0</v>
      </c>
      <c r="AD1799">
        <v>0</v>
      </c>
      <c r="AE1799">
        <v>0</v>
      </c>
      <c r="AF1799">
        <v>0</v>
      </c>
      <c r="AG1799" s="3">
        <v>2</v>
      </c>
      <c r="AH1799">
        <v>0</v>
      </c>
      <c r="AI1799">
        <v>0</v>
      </c>
      <c r="AJ1799">
        <v>0</v>
      </c>
      <c r="AK1799">
        <v>0</v>
      </c>
      <c r="AL1799" s="4">
        <v>0</v>
      </c>
      <c r="AM1799">
        <v>0</v>
      </c>
      <c r="AN1799">
        <v>0</v>
      </c>
      <c r="AO1799">
        <v>0</v>
      </c>
      <c r="AP1799">
        <v>0</v>
      </c>
      <c r="AQ1799">
        <v>0</v>
      </c>
      <c r="AR1799">
        <v>0</v>
      </c>
      <c r="AS1799">
        <v>0</v>
      </c>
      <c r="AT1799">
        <v>0</v>
      </c>
      <c r="AU1799">
        <v>0</v>
      </c>
      <c r="AV1799">
        <v>0</v>
      </c>
      <c r="AW1799">
        <v>0</v>
      </c>
      <c r="AX1799">
        <v>0</v>
      </c>
      <c r="AY1799">
        <v>0</v>
      </c>
      <c r="AZ1799">
        <v>0</v>
      </c>
      <c r="BA1799" s="3">
        <v>2</v>
      </c>
      <c r="BB1799">
        <v>0</v>
      </c>
      <c r="BC1799">
        <v>0</v>
      </c>
      <c r="BD1799">
        <v>0</v>
      </c>
      <c r="BE1799">
        <v>0</v>
      </c>
      <c r="BF1799" s="4">
        <v>0</v>
      </c>
      <c r="BG1799">
        <v>0</v>
      </c>
      <c r="BH1799">
        <v>0</v>
      </c>
      <c r="BI1799">
        <v>0</v>
      </c>
      <c r="BJ1799">
        <v>0</v>
      </c>
      <c r="BK1799">
        <v>0</v>
      </c>
      <c r="BL1799">
        <v>0</v>
      </c>
      <c r="BM1799">
        <v>0</v>
      </c>
      <c r="BN1799">
        <v>0</v>
      </c>
      <c r="BO1799">
        <v>0</v>
      </c>
      <c r="BP1799">
        <v>0</v>
      </c>
      <c r="BQ1799">
        <v>0</v>
      </c>
      <c r="BR1799">
        <v>2</v>
      </c>
      <c r="BS1799">
        <v>555</v>
      </c>
      <c r="BT1799">
        <v>0</v>
      </c>
      <c r="BU1799" s="1">
        <v>0.85</v>
      </c>
      <c r="BV1799" s="5">
        <f>IFERROR($BF1799/($AL1799+$R1799), "No Votes")</f>
        <v>0</v>
      </c>
      <c r="BW1799" s="5">
        <f>IFERROR($BA1799/($AG1799+$M1799), "No Votes")</f>
        <v>5.7803468208092483E-3</v>
      </c>
      <c r="BX1799" t="s">
        <v>2157</v>
      </c>
      <c r="BY1799" s="5" t="s">
        <v>2093</v>
      </c>
      <c r="BZ1799" s="5" t="s">
        <v>2088</v>
      </c>
      <c r="CA1799" s="28" t="str">
        <f>IF(Table1[[#This Row],[Party]]="Labour","Conservative","Labour")</f>
        <v>Labour</v>
      </c>
      <c r="CB1799" s="28" cm="1">
        <f t="array" ref="CB179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344</v>
      </c>
      <c r="CC1799" s="28" cm="1">
        <f t="array" ref="CC179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v>
      </c>
      <c r="CD1799" s="28">
        <f>IF(TRIM(Table1[[#This Row],[Party]])="Labour",Table1[[#This Row],[Conservative_Aye]],Table1[[#This Row],[Labour_Aye]])</f>
        <v>198</v>
      </c>
      <c r="CE1799" s="28">
        <f>IF(TRIM(Table1[[#This Row],[Party]])="Labour",Table1[[#This Row],[Conservative_No]],Table1[[#This Row],[Labour_No]])</f>
        <v>0</v>
      </c>
      <c r="CF1799" s="36">
        <f>IF(Table1[[#This Row],[Gov_Aye]]+Table1[[#This Row],[Gov_No]]=0,"",Table1[[#This Row],[Gov_Aye]]/(Table1[[#This Row],[Gov_Aye]]+Table1[[#This Row],[Gov_No]]))</f>
        <v>0.9942196531791907</v>
      </c>
      <c r="CG1799" s="36">
        <f>IF(Table1[[#This Row],[Opp_Aye]]+Table1[[#This Row],[Opp_No]]=0,"",Table1[[#This Row],[Opp_Aye]]/(Table1[[#This Row],[Opp_Aye]]+Table1[[#This Row],[Opp_No]]))</f>
        <v>1</v>
      </c>
      <c r="CH1799" s="36">
        <f>IF(OR(Table1[[#This Row],[Gov_Share]]="",Table1[[#This Row],[Opp_Share]]=""),"",ABS(Table1[[#This Row],[Gov_Share]]-Table1[[#This Row],[Opp_Share]]))</f>
        <v>5.7803468208093012E-3</v>
      </c>
      <c r="CI1799" s="36">
        <f>IF(Table1[[#This Row],[Gov_Aye]]+Table1[[#This Row],[Gov_No]]=0,"",ABS(Table1[[#This Row],[Gov_Aye]]-Table1[[#This Row],[Gov_No]])/(Table1[[#This Row],[Gov_Aye]]+Table1[[#This Row],[Gov_No]]))</f>
        <v>0.98843930635838151</v>
      </c>
      <c r="CJ1799" s="36">
        <f>IF(Table1[[#This Row],[Opp_Aye]]+Table1[[#This Row],[Opp_No]]=0,"",ABS(Table1[[#This Row],[Opp_Aye]]-Table1[[#This Row],[Opp_No]])/(Table1[[#This Row],[Opp_Aye]]+Table1[[#This Row],[Opp_No]]))</f>
        <v>1</v>
      </c>
      <c r="CK179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5.7803468208093012E-3</v>
      </c>
    </row>
    <row r="1800" spans="1:89" ht="29.5" hidden="1" x14ac:dyDescent="0.75">
      <c r="A1800" s="2">
        <v>843</v>
      </c>
      <c r="B1800" s="15">
        <v>44095</v>
      </c>
      <c r="C1800" s="16">
        <v>0.95763888888888893</v>
      </c>
      <c r="D1800" s="2">
        <v>101</v>
      </c>
      <c r="E1800" s="19" t="s">
        <v>1620</v>
      </c>
      <c r="F1800" s="2"/>
      <c r="G1800" s="2"/>
      <c r="H1800" s="2">
        <v>6</v>
      </c>
      <c r="I1800" s="2">
        <v>350</v>
      </c>
      <c r="J1800" s="2">
        <v>0</v>
      </c>
      <c r="K1800" s="2">
        <v>0</v>
      </c>
      <c r="L1800" s="2">
        <v>0</v>
      </c>
      <c r="M1800" s="3">
        <v>0</v>
      </c>
      <c r="N1800" s="2">
        <v>6</v>
      </c>
      <c r="O1800" s="2">
        <v>0</v>
      </c>
      <c r="P1800" s="2">
        <v>0</v>
      </c>
      <c r="Q1800" s="2">
        <v>0</v>
      </c>
      <c r="R1800" s="4">
        <v>0</v>
      </c>
      <c r="S1800" s="2">
        <v>0</v>
      </c>
      <c r="T1800" s="2">
        <v>0</v>
      </c>
      <c r="U1800" s="2">
        <v>0</v>
      </c>
      <c r="V1800" s="2">
        <v>0</v>
      </c>
      <c r="W1800" s="2">
        <v>0</v>
      </c>
      <c r="X1800" s="2">
        <v>0</v>
      </c>
      <c r="Y1800" s="2">
        <v>0</v>
      </c>
      <c r="Z1800" s="2">
        <v>0</v>
      </c>
      <c r="AA1800" s="2">
        <v>0</v>
      </c>
      <c r="AB1800" s="2">
        <v>0</v>
      </c>
      <c r="AC1800" s="2">
        <v>0</v>
      </c>
      <c r="AD1800" s="2">
        <v>0</v>
      </c>
      <c r="AE1800" s="2">
        <v>1</v>
      </c>
      <c r="AF1800" s="2">
        <v>0</v>
      </c>
      <c r="AG1800" s="3">
        <v>335</v>
      </c>
      <c r="AH1800" s="2">
        <v>0</v>
      </c>
      <c r="AI1800" s="2">
        <v>0</v>
      </c>
      <c r="AJ1800" s="2">
        <v>0</v>
      </c>
      <c r="AK1800" s="2">
        <v>1</v>
      </c>
      <c r="AL1800" s="4">
        <v>0</v>
      </c>
      <c r="AM1800" s="2">
        <v>11</v>
      </c>
      <c r="AN1800" s="2">
        <v>0</v>
      </c>
      <c r="AO1800" s="2">
        <v>0</v>
      </c>
      <c r="AP1800" s="2">
        <v>0</v>
      </c>
      <c r="AQ1800" s="2">
        <v>2</v>
      </c>
      <c r="AR1800" s="2">
        <v>0</v>
      </c>
      <c r="AS1800" s="2">
        <v>0</v>
      </c>
      <c r="AT1800" s="2">
        <v>0</v>
      </c>
      <c r="AU1800" s="2">
        <v>0</v>
      </c>
      <c r="AV1800" s="2">
        <v>0</v>
      </c>
      <c r="AW1800" s="2">
        <v>0</v>
      </c>
      <c r="AX1800" s="2">
        <v>0</v>
      </c>
      <c r="AY1800" s="2">
        <v>0</v>
      </c>
      <c r="AZ1800" s="2">
        <v>0</v>
      </c>
      <c r="BA1800" s="2">
        <v>0</v>
      </c>
      <c r="BB1800" s="2">
        <v>0</v>
      </c>
      <c r="BC1800" s="2">
        <v>0</v>
      </c>
      <c r="BD1800" s="2">
        <v>0</v>
      </c>
      <c r="BE1800" s="2">
        <v>0</v>
      </c>
      <c r="BF1800" s="2">
        <v>0</v>
      </c>
      <c r="BG1800" s="2">
        <v>0</v>
      </c>
      <c r="BH1800" s="2">
        <v>0</v>
      </c>
      <c r="BI1800" s="2">
        <v>0</v>
      </c>
      <c r="BJ1800" s="2">
        <v>0</v>
      </c>
      <c r="BK1800" s="2">
        <v>0</v>
      </c>
      <c r="BL1800" s="2">
        <v>0</v>
      </c>
      <c r="BM1800" s="2">
        <v>0</v>
      </c>
      <c r="BN1800" s="2">
        <v>0</v>
      </c>
      <c r="BO1800" s="2">
        <v>0</v>
      </c>
      <c r="BP1800" s="2">
        <v>0</v>
      </c>
      <c r="BQ1800" s="2">
        <v>0</v>
      </c>
      <c r="BR1800" s="2">
        <v>0</v>
      </c>
      <c r="BS1800" s="2">
        <v>356</v>
      </c>
      <c r="BT1800" s="2">
        <v>0</v>
      </c>
      <c r="BU1800" s="5">
        <v>0.55000000000000004</v>
      </c>
      <c r="BV1800" s="5" t="str">
        <f>IFERROR($BF1800/($AL1800+$R1800), "No Votes")</f>
        <v>No Votes</v>
      </c>
      <c r="BW1800" s="5">
        <f>IFERROR($BA1800/($AG1800+$M1800), "No Votes")</f>
        <v>0</v>
      </c>
      <c r="BX1800" s="2"/>
      <c r="BY1800" s="5" t="s">
        <v>2093</v>
      </c>
      <c r="BZ1800" s="5" t="s">
        <v>2088</v>
      </c>
      <c r="CA1800" s="28" t="str">
        <f>IF(Table1[[#This Row],[Party]]="Labour","Conservative","Labour")</f>
        <v>Labour</v>
      </c>
      <c r="CB1800" s="28" cm="1">
        <f t="array" ref="CB180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0" s="28" cm="1">
        <f t="array" ref="CC180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335</v>
      </c>
      <c r="CD1800" s="28">
        <f>IF(TRIM(Table1[[#This Row],[Party]])="Labour",Table1[[#This Row],[Conservative_Aye]],Table1[[#This Row],[Labour_Aye]])</f>
        <v>0</v>
      </c>
      <c r="CE1800" s="28">
        <f>IF(TRIM(Table1[[#This Row],[Party]])="Labour",Table1[[#This Row],[Conservative_No]],Table1[[#This Row],[Labour_No]])</f>
        <v>0</v>
      </c>
      <c r="CF1800" s="36">
        <f>IF(Table1[[#This Row],[Gov_Aye]]+Table1[[#This Row],[Gov_No]]=0,"",Table1[[#This Row],[Gov_Aye]]/(Table1[[#This Row],[Gov_Aye]]+Table1[[#This Row],[Gov_No]]))</f>
        <v>0</v>
      </c>
      <c r="CG1800" s="36" t="str">
        <f>IF(Table1[[#This Row],[Opp_Aye]]+Table1[[#This Row],[Opp_No]]=0,"",Table1[[#This Row],[Opp_Aye]]/(Table1[[#This Row],[Opp_Aye]]+Table1[[#This Row],[Opp_No]]))</f>
        <v/>
      </c>
      <c r="CH1800" s="36" t="str">
        <f>IF(OR(Table1[[#This Row],[Gov_Share]]="",Table1[[#This Row],[Opp_Share]]=""),"",ABS(Table1[[#This Row],[Gov_Share]]-Table1[[#This Row],[Opp_Share]]))</f>
        <v/>
      </c>
      <c r="CI1800" s="36">
        <f>IF(Table1[[#This Row],[Gov_Aye]]+Table1[[#This Row],[Gov_No]]=0,"",ABS(Table1[[#This Row],[Gov_Aye]]-Table1[[#This Row],[Gov_No]])/(Table1[[#This Row],[Gov_Aye]]+Table1[[#This Row],[Gov_No]]))</f>
        <v>1</v>
      </c>
      <c r="CJ1800" s="36" t="str">
        <f>IF(Table1[[#This Row],[Opp_Aye]]+Table1[[#This Row],[Opp_No]]=0,"",ABS(Table1[[#This Row],[Opp_Aye]]-Table1[[#This Row],[Opp_No]])/(Table1[[#This Row],[Opp_Aye]]+Table1[[#This Row],[Opp_No]]))</f>
        <v/>
      </c>
      <c r="CK180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1" spans="1:89" ht="29.5" x14ac:dyDescent="0.75">
      <c r="A1801" s="2">
        <v>1520</v>
      </c>
      <c r="B1801" s="15">
        <v>45035</v>
      </c>
      <c r="C1801" s="16">
        <v>0.65347222222222223</v>
      </c>
      <c r="D1801" s="2">
        <v>212</v>
      </c>
      <c r="E1801" s="19" t="s">
        <v>1693</v>
      </c>
      <c r="F1801" s="2"/>
      <c r="G1801" s="2"/>
      <c r="H1801" s="2">
        <v>45</v>
      </c>
      <c r="I1801" s="2">
        <v>292</v>
      </c>
      <c r="J1801" s="2">
        <v>0</v>
      </c>
      <c r="K1801" s="2">
        <v>0</v>
      </c>
      <c r="L1801" s="2">
        <v>0</v>
      </c>
      <c r="M1801" s="3">
        <v>0</v>
      </c>
      <c r="N1801" s="2">
        <v>0</v>
      </c>
      <c r="O1801" s="2">
        <v>0</v>
      </c>
      <c r="P1801" s="2">
        <v>1</v>
      </c>
      <c r="Q1801" s="2">
        <v>2</v>
      </c>
      <c r="R1801" s="4">
        <v>0</v>
      </c>
      <c r="S1801" s="2">
        <v>0</v>
      </c>
      <c r="T1801" s="2">
        <v>3</v>
      </c>
      <c r="U1801" s="2">
        <v>0</v>
      </c>
      <c r="V1801" s="2">
        <v>39</v>
      </c>
      <c r="W1801" s="2">
        <v>0</v>
      </c>
      <c r="X1801" s="2">
        <v>0</v>
      </c>
      <c r="Y1801" s="2">
        <v>0</v>
      </c>
      <c r="Z1801" s="2">
        <v>0</v>
      </c>
      <c r="AA1801" s="2">
        <v>0</v>
      </c>
      <c r="AB1801" s="2">
        <v>0</v>
      </c>
      <c r="AC1801" s="2">
        <v>0</v>
      </c>
      <c r="AD1801" s="2">
        <v>0</v>
      </c>
      <c r="AE1801" s="2">
        <v>0</v>
      </c>
      <c r="AF1801" s="2">
        <v>0</v>
      </c>
      <c r="AG1801" s="3">
        <v>283</v>
      </c>
      <c r="AH1801" s="2">
        <v>0</v>
      </c>
      <c r="AI1801" s="2">
        <v>0</v>
      </c>
      <c r="AJ1801" s="2">
        <v>0</v>
      </c>
      <c r="AK1801" s="2">
        <v>5</v>
      </c>
      <c r="AL1801" s="4">
        <v>1</v>
      </c>
      <c r="AM1801" s="2">
        <v>0</v>
      </c>
      <c r="AN1801" s="2">
        <v>0</v>
      </c>
      <c r="AO1801" s="2">
        <v>0</v>
      </c>
      <c r="AP1801" s="2">
        <v>0</v>
      </c>
      <c r="AQ1801" s="2">
        <v>0</v>
      </c>
      <c r="AR1801" s="2">
        <v>0</v>
      </c>
      <c r="AS1801" s="2">
        <v>0</v>
      </c>
      <c r="AT1801" s="2">
        <v>0</v>
      </c>
      <c r="AU1801" s="2">
        <v>0</v>
      </c>
      <c r="AV1801" s="2">
        <v>0</v>
      </c>
      <c r="AW1801" s="2">
        <v>0</v>
      </c>
      <c r="AX1801" s="2">
        <v>0</v>
      </c>
      <c r="AY1801" s="2">
        <v>0</v>
      </c>
      <c r="AZ1801" s="2">
        <v>0</v>
      </c>
      <c r="BA1801" s="2">
        <v>0</v>
      </c>
      <c r="BB1801" s="2">
        <v>0</v>
      </c>
      <c r="BC1801" s="2">
        <v>0</v>
      </c>
      <c r="BD1801" s="2">
        <v>0</v>
      </c>
      <c r="BE1801" s="2">
        <v>2</v>
      </c>
      <c r="BF1801" s="2">
        <v>0</v>
      </c>
      <c r="BG1801" s="2">
        <v>0</v>
      </c>
      <c r="BH1801" s="2">
        <v>0</v>
      </c>
      <c r="BI1801" s="2">
        <v>0</v>
      </c>
      <c r="BJ1801" s="2">
        <v>0</v>
      </c>
      <c r="BK1801" s="2">
        <v>0</v>
      </c>
      <c r="BL1801" s="2">
        <v>0</v>
      </c>
      <c r="BM1801" s="2">
        <v>0</v>
      </c>
      <c r="BN1801" s="2">
        <v>0</v>
      </c>
      <c r="BO1801" s="2">
        <v>0</v>
      </c>
      <c r="BP1801" s="2">
        <v>0</v>
      </c>
      <c r="BQ1801" s="2">
        <v>0</v>
      </c>
      <c r="BR1801" s="2">
        <v>2</v>
      </c>
      <c r="BS1801" s="2">
        <v>334</v>
      </c>
      <c r="BT1801" s="2">
        <v>5.9880239999999998E-3</v>
      </c>
      <c r="BU1801" s="5">
        <v>0.51</v>
      </c>
      <c r="BV1801" s="5">
        <f>IFERROR($BF1801/($AL1801+$R1801), "No Votes")</f>
        <v>0</v>
      </c>
      <c r="BW1801" s="5">
        <f>IFERROR($BA1801/($AG1801+$M1801), "No Votes")</f>
        <v>0</v>
      </c>
      <c r="BX1801" t="s">
        <v>2157</v>
      </c>
      <c r="BY1801" s="5" t="s">
        <v>2096</v>
      </c>
      <c r="BZ1801" s="5" t="s">
        <v>2088</v>
      </c>
      <c r="CA1801" s="28" t="str">
        <f>IF(Table1[[#This Row],[Party]]="Labour","Conservative","Labour")</f>
        <v>Labour</v>
      </c>
      <c r="CB1801" s="28" cm="1">
        <f t="array" ref="CB180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1" s="28" cm="1">
        <f t="array" ref="CC180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283</v>
      </c>
      <c r="CD1801" s="28">
        <f>IF(TRIM(Table1[[#This Row],[Party]])="Labour",Table1[[#This Row],[Conservative_Aye]],Table1[[#This Row],[Labour_Aye]])</f>
        <v>0</v>
      </c>
      <c r="CE1801" s="28">
        <f>IF(TRIM(Table1[[#This Row],[Party]])="Labour",Table1[[#This Row],[Conservative_No]],Table1[[#This Row],[Labour_No]])</f>
        <v>1</v>
      </c>
      <c r="CF1801" s="36">
        <f>IF(Table1[[#This Row],[Gov_Aye]]+Table1[[#This Row],[Gov_No]]=0,"",Table1[[#This Row],[Gov_Aye]]/(Table1[[#This Row],[Gov_Aye]]+Table1[[#This Row],[Gov_No]]))</f>
        <v>0</v>
      </c>
      <c r="CG1801" s="36">
        <f>IF(Table1[[#This Row],[Opp_Aye]]+Table1[[#This Row],[Opp_No]]=0,"",Table1[[#This Row],[Opp_Aye]]/(Table1[[#This Row],[Opp_Aye]]+Table1[[#This Row],[Opp_No]]))</f>
        <v>0</v>
      </c>
      <c r="CH1801" s="36">
        <f>IF(OR(Table1[[#This Row],[Gov_Share]]="",Table1[[#This Row],[Opp_Share]]=""),"",ABS(Table1[[#This Row],[Gov_Share]]-Table1[[#This Row],[Opp_Share]]))</f>
        <v>0</v>
      </c>
      <c r="CI1801" s="36">
        <f>IF(Table1[[#This Row],[Gov_Aye]]+Table1[[#This Row],[Gov_No]]=0,"",ABS(Table1[[#This Row],[Gov_Aye]]-Table1[[#This Row],[Gov_No]])/(Table1[[#This Row],[Gov_Aye]]+Table1[[#This Row],[Gov_No]]))</f>
        <v>1</v>
      </c>
      <c r="CJ1801" s="36">
        <f>IF(Table1[[#This Row],[Opp_Aye]]+Table1[[#This Row],[Opp_No]]=0,"",ABS(Table1[[#This Row],[Opp_Aye]]-Table1[[#This Row],[Opp_No]])/(Table1[[#This Row],[Opp_Aye]]+Table1[[#This Row],[Opp_No]]))</f>
        <v>1</v>
      </c>
      <c r="CK180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2" spans="1:89" x14ac:dyDescent="0.75">
      <c r="A1802" s="2">
        <v>545</v>
      </c>
      <c r="B1802" s="15">
        <v>43445</v>
      </c>
      <c r="C1802" s="16">
        <v>0.71111111111111114</v>
      </c>
      <c r="D1802" s="2">
        <v>276</v>
      </c>
      <c r="E1802" s="19" t="s">
        <v>1765</v>
      </c>
      <c r="F1802" s="2"/>
      <c r="G1802" s="2"/>
      <c r="H1802" s="2">
        <v>0</v>
      </c>
      <c r="I1802" s="2">
        <v>299</v>
      </c>
      <c r="J1802" s="2">
        <v>0</v>
      </c>
      <c r="K1802" s="2">
        <v>0</v>
      </c>
      <c r="L1802" s="2">
        <v>0</v>
      </c>
      <c r="M1802" s="3">
        <v>0</v>
      </c>
      <c r="N1802" s="2">
        <v>0</v>
      </c>
      <c r="O1802" s="2">
        <v>0</v>
      </c>
      <c r="P1802" s="2">
        <v>0</v>
      </c>
      <c r="Q1802" s="2">
        <v>0</v>
      </c>
      <c r="R1802" s="4">
        <v>0</v>
      </c>
      <c r="S1802" s="2">
        <v>0</v>
      </c>
      <c r="T1802" s="2">
        <v>0</v>
      </c>
      <c r="U1802" s="2">
        <v>0</v>
      </c>
      <c r="V1802" s="2">
        <v>0</v>
      </c>
      <c r="W1802" s="2">
        <v>0</v>
      </c>
      <c r="X1802" s="2">
        <v>0</v>
      </c>
      <c r="Y1802" s="2">
        <v>0</v>
      </c>
      <c r="Z1802" s="2">
        <v>0</v>
      </c>
      <c r="AA1802" s="2">
        <v>0</v>
      </c>
      <c r="AB1802" s="2">
        <v>0</v>
      </c>
      <c r="AC1802" s="2">
        <v>0</v>
      </c>
      <c r="AD1802" s="2">
        <v>0</v>
      </c>
      <c r="AE1802" s="2">
        <v>0</v>
      </c>
      <c r="AF1802" s="2">
        <v>0</v>
      </c>
      <c r="AG1802" s="3">
        <v>1</v>
      </c>
      <c r="AH1802" s="2">
        <v>0</v>
      </c>
      <c r="AI1802" s="2">
        <v>0</v>
      </c>
      <c r="AJ1802" s="2">
        <v>1</v>
      </c>
      <c r="AK1802" s="2">
        <v>4</v>
      </c>
      <c r="AL1802" s="4">
        <v>244</v>
      </c>
      <c r="AM1802" s="2">
        <v>11</v>
      </c>
      <c r="AN1802" s="2">
        <v>4</v>
      </c>
      <c r="AO1802" s="2">
        <v>0</v>
      </c>
      <c r="AP1802" s="2">
        <v>34</v>
      </c>
      <c r="AQ1802" s="2">
        <v>0</v>
      </c>
      <c r="AR1802" s="2">
        <v>0</v>
      </c>
      <c r="AS1802" s="2">
        <v>0</v>
      </c>
      <c r="AT1802" s="2">
        <v>0</v>
      </c>
      <c r="AU1802" s="2">
        <v>0</v>
      </c>
      <c r="AV1802" s="2">
        <v>0</v>
      </c>
      <c r="AW1802" s="2">
        <v>0</v>
      </c>
      <c r="AX1802" s="2">
        <v>0</v>
      </c>
      <c r="AY1802" s="2">
        <v>0</v>
      </c>
      <c r="AZ1802" s="2">
        <v>0</v>
      </c>
      <c r="BA1802" s="2">
        <v>0</v>
      </c>
      <c r="BB1802" s="2">
        <v>0</v>
      </c>
      <c r="BC1802" s="2">
        <v>0</v>
      </c>
      <c r="BD1802" s="2">
        <v>0</v>
      </c>
      <c r="BE1802" s="2">
        <v>0</v>
      </c>
      <c r="BF1802" s="2">
        <v>0</v>
      </c>
      <c r="BG1802" s="2">
        <v>0</v>
      </c>
      <c r="BH1802" s="2">
        <v>0</v>
      </c>
      <c r="BI1802" s="2">
        <v>0</v>
      </c>
      <c r="BJ1802" s="2">
        <v>0</v>
      </c>
      <c r="BK1802" s="2">
        <v>0</v>
      </c>
      <c r="BL1802" s="2">
        <v>0</v>
      </c>
      <c r="BM1802" s="2">
        <v>0</v>
      </c>
      <c r="BN1802" s="2">
        <v>0</v>
      </c>
      <c r="BO1802" s="2">
        <v>0</v>
      </c>
      <c r="BP1802" s="2">
        <v>0</v>
      </c>
      <c r="BQ1802" s="2">
        <v>0</v>
      </c>
      <c r="BR1802" s="2">
        <v>0</v>
      </c>
      <c r="BS1802" s="2">
        <v>299</v>
      </c>
      <c r="BT1802" s="2">
        <v>0</v>
      </c>
      <c r="BU1802" s="5">
        <v>0.46</v>
      </c>
      <c r="BV1802" s="5">
        <f>IFERROR($BF1802/($AL1802+$R1802), "No Votes")</f>
        <v>0</v>
      </c>
      <c r="BW1802" s="5">
        <f>IFERROR($BA1802/($AG1802+$M1802), "No Votes")</f>
        <v>0</v>
      </c>
      <c r="BX1802" t="s">
        <v>2157</v>
      </c>
      <c r="BY1802" s="5" t="s">
        <v>2086</v>
      </c>
      <c r="BZ1802" s="5" t="s">
        <v>2088</v>
      </c>
      <c r="CA1802" s="28" t="str">
        <f>IF(Table1[[#This Row],[Party]]="Labour","Conservative","Labour")</f>
        <v>Labour</v>
      </c>
      <c r="CB1802" s="28" cm="1">
        <f t="array" ref="CB180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2" s="28" cm="1">
        <f t="array" ref="CC180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1</v>
      </c>
      <c r="CD1802" s="28">
        <f>IF(TRIM(Table1[[#This Row],[Party]])="Labour",Table1[[#This Row],[Conservative_Aye]],Table1[[#This Row],[Labour_Aye]])</f>
        <v>0</v>
      </c>
      <c r="CE1802" s="28">
        <f>IF(TRIM(Table1[[#This Row],[Party]])="Labour",Table1[[#This Row],[Conservative_No]],Table1[[#This Row],[Labour_No]])</f>
        <v>244</v>
      </c>
      <c r="CF1802" s="36">
        <f>IF(Table1[[#This Row],[Gov_Aye]]+Table1[[#This Row],[Gov_No]]=0,"",Table1[[#This Row],[Gov_Aye]]/(Table1[[#This Row],[Gov_Aye]]+Table1[[#This Row],[Gov_No]]))</f>
        <v>0</v>
      </c>
      <c r="CG1802" s="36">
        <f>IF(Table1[[#This Row],[Opp_Aye]]+Table1[[#This Row],[Opp_No]]=0,"",Table1[[#This Row],[Opp_Aye]]/(Table1[[#This Row],[Opp_Aye]]+Table1[[#This Row],[Opp_No]]))</f>
        <v>0</v>
      </c>
      <c r="CH1802" s="36">
        <f>IF(OR(Table1[[#This Row],[Gov_Share]]="",Table1[[#This Row],[Opp_Share]]=""),"",ABS(Table1[[#This Row],[Gov_Share]]-Table1[[#This Row],[Opp_Share]]))</f>
        <v>0</v>
      </c>
      <c r="CI1802" s="36">
        <f>IF(Table1[[#This Row],[Gov_Aye]]+Table1[[#This Row],[Gov_No]]=0,"",ABS(Table1[[#This Row],[Gov_Aye]]-Table1[[#This Row],[Gov_No]])/(Table1[[#This Row],[Gov_Aye]]+Table1[[#This Row],[Gov_No]]))</f>
        <v>1</v>
      </c>
      <c r="CJ1802" s="36">
        <f>IF(Table1[[#This Row],[Opp_Aye]]+Table1[[#This Row],[Opp_No]]=0,"",ABS(Table1[[#This Row],[Opp_Aye]]-Table1[[#This Row],[Opp_No]])/(Table1[[#This Row],[Opp_Aye]]+Table1[[#This Row],[Opp_No]]))</f>
        <v>1</v>
      </c>
      <c r="CK180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3" spans="1:89" x14ac:dyDescent="0.75">
      <c r="A1803">
        <v>834</v>
      </c>
      <c r="B1803" s="17">
        <v>44085</v>
      </c>
      <c r="C1803" s="18">
        <v>0.39930555555555558</v>
      </c>
      <c r="D1803">
        <v>92</v>
      </c>
      <c r="E1803" s="20" t="s">
        <v>1872</v>
      </c>
      <c r="H1803">
        <v>0</v>
      </c>
      <c r="I1803">
        <v>76</v>
      </c>
      <c r="J1803">
        <v>0</v>
      </c>
      <c r="K1803">
        <v>0</v>
      </c>
      <c r="L1803">
        <v>0</v>
      </c>
      <c r="M1803" s="3">
        <v>0</v>
      </c>
      <c r="N1803">
        <v>0</v>
      </c>
      <c r="O1803">
        <v>0</v>
      </c>
      <c r="P1803">
        <v>0</v>
      </c>
      <c r="Q1803">
        <v>0</v>
      </c>
      <c r="R1803" s="4">
        <v>0</v>
      </c>
      <c r="S1803">
        <v>0</v>
      </c>
      <c r="T1803">
        <v>0</v>
      </c>
      <c r="U1803">
        <v>0</v>
      </c>
      <c r="V1803">
        <v>0</v>
      </c>
      <c r="W1803">
        <v>0</v>
      </c>
      <c r="X1803">
        <v>0</v>
      </c>
      <c r="Y1803">
        <v>0</v>
      </c>
      <c r="Z1803">
        <v>0</v>
      </c>
      <c r="AA1803">
        <v>0</v>
      </c>
      <c r="AB1803">
        <v>0</v>
      </c>
      <c r="AC1803">
        <v>0</v>
      </c>
      <c r="AD1803">
        <v>0</v>
      </c>
      <c r="AE1803">
        <v>0</v>
      </c>
      <c r="AF1803">
        <v>0</v>
      </c>
      <c r="AG1803" s="3">
        <v>62</v>
      </c>
      <c r="AH1803">
        <v>0</v>
      </c>
      <c r="AI1803">
        <v>0</v>
      </c>
      <c r="AJ1803">
        <v>0</v>
      </c>
      <c r="AK1803">
        <v>0</v>
      </c>
      <c r="AL1803" s="4">
        <v>14</v>
      </c>
      <c r="AM1803">
        <v>0</v>
      </c>
      <c r="AN1803">
        <v>0</v>
      </c>
      <c r="AO1803">
        <v>0</v>
      </c>
      <c r="AP1803">
        <v>0</v>
      </c>
      <c r="AQ1803">
        <v>0</v>
      </c>
      <c r="AR1803">
        <v>0</v>
      </c>
      <c r="AS1803">
        <v>0</v>
      </c>
      <c r="AT1803">
        <v>0</v>
      </c>
      <c r="AU1803">
        <v>0</v>
      </c>
      <c r="AV1803">
        <v>0</v>
      </c>
      <c r="AW1803">
        <v>0</v>
      </c>
      <c r="AX1803">
        <v>0</v>
      </c>
      <c r="AY1803">
        <v>0</v>
      </c>
      <c r="AZ1803">
        <v>0</v>
      </c>
      <c r="BA1803">
        <v>0</v>
      </c>
      <c r="BB1803">
        <v>0</v>
      </c>
      <c r="BC1803">
        <v>0</v>
      </c>
      <c r="BD1803">
        <v>0</v>
      </c>
      <c r="BE1803">
        <v>0</v>
      </c>
      <c r="BF1803">
        <v>0</v>
      </c>
      <c r="BG1803">
        <v>0</v>
      </c>
      <c r="BH1803">
        <v>0</v>
      </c>
      <c r="BI1803">
        <v>0</v>
      </c>
      <c r="BJ1803">
        <v>0</v>
      </c>
      <c r="BK1803">
        <v>0</v>
      </c>
      <c r="BL1803">
        <v>0</v>
      </c>
      <c r="BM1803">
        <v>0</v>
      </c>
      <c r="BN1803">
        <v>0</v>
      </c>
      <c r="BO1803">
        <v>0</v>
      </c>
      <c r="BP1803">
        <v>0</v>
      </c>
      <c r="BQ1803">
        <v>0</v>
      </c>
      <c r="BR1803">
        <v>0</v>
      </c>
      <c r="BS1803">
        <v>76</v>
      </c>
      <c r="BT1803">
        <v>0</v>
      </c>
      <c r="BU1803" s="1">
        <v>0.12</v>
      </c>
      <c r="BV1803" s="5">
        <f>IFERROR($BF1803/($AL1803+$R1803), "No Votes")</f>
        <v>0</v>
      </c>
      <c r="BW1803" s="5">
        <f>IFERROR($BA1803/($AG1803+$M1803), "No Votes")</f>
        <v>0</v>
      </c>
      <c r="BX1803" t="s">
        <v>2157</v>
      </c>
      <c r="BY1803" s="5" t="s">
        <v>2093</v>
      </c>
      <c r="BZ1803" s="5" t="s">
        <v>2088</v>
      </c>
      <c r="CA1803" s="28" t="str">
        <f>IF(Table1[[#This Row],[Party]]="Labour","Conservative","Labour")</f>
        <v>Labour</v>
      </c>
      <c r="CB1803" s="28" cm="1">
        <f t="array" ref="CB180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3" s="28" cm="1">
        <f t="array" ref="CC180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62</v>
      </c>
      <c r="CD1803" s="28">
        <f>IF(TRIM(Table1[[#This Row],[Party]])="Labour",Table1[[#This Row],[Conservative_Aye]],Table1[[#This Row],[Labour_Aye]])</f>
        <v>0</v>
      </c>
      <c r="CE1803" s="28">
        <f>IF(TRIM(Table1[[#This Row],[Party]])="Labour",Table1[[#This Row],[Conservative_No]],Table1[[#This Row],[Labour_No]])</f>
        <v>14</v>
      </c>
      <c r="CF1803" s="36">
        <f>IF(Table1[[#This Row],[Gov_Aye]]+Table1[[#This Row],[Gov_No]]=0,"",Table1[[#This Row],[Gov_Aye]]/(Table1[[#This Row],[Gov_Aye]]+Table1[[#This Row],[Gov_No]]))</f>
        <v>0</v>
      </c>
      <c r="CG1803" s="36">
        <f>IF(Table1[[#This Row],[Opp_Aye]]+Table1[[#This Row],[Opp_No]]=0,"",Table1[[#This Row],[Opp_Aye]]/(Table1[[#This Row],[Opp_Aye]]+Table1[[#This Row],[Opp_No]]))</f>
        <v>0</v>
      </c>
      <c r="CH1803" s="36">
        <f>IF(OR(Table1[[#This Row],[Gov_Share]]="",Table1[[#This Row],[Opp_Share]]=""),"",ABS(Table1[[#This Row],[Gov_Share]]-Table1[[#This Row],[Opp_Share]]))</f>
        <v>0</v>
      </c>
      <c r="CI1803" s="36">
        <f>IF(Table1[[#This Row],[Gov_Aye]]+Table1[[#This Row],[Gov_No]]=0,"",ABS(Table1[[#This Row],[Gov_Aye]]-Table1[[#This Row],[Gov_No]])/(Table1[[#This Row],[Gov_Aye]]+Table1[[#This Row],[Gov_No]]))</f>
        <v>1</v>
      </c>
      <c r="CJ1803" s="36">
        <f>IF(Table1[[#This Row],[Opp_Aye]]+Table1[[#This Row],[Opp_No]]=0,"",ABS(Table1[[#This Row],[Opp_Aye]]-Table1[[#This Row],[Opp_No]])/(Table1[[#This Row],[Opp_Aye]]+Table1[[#This Row],[Opp_No]]))</f>
        <v>1</v>
      </c>
      <c r="CK180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4" spans="1:89" x14ac:dyDescent="0.75">
      <c r="A1804" s="2">
        <v>897</v>
      </c>
      <c r="B1804" s="15">
        <v>44127</v>
      </c>
      <c r="C1804" s="16">
        <v>0.39791666666666664</v>
      </c>
      <c r="D1804" s="2">
        <v>155</v>
      </c>
      <c r="E1804" s="19" t="s">
        <v>1881</v>
      </c>
      <c r="F1804" s="2"/>
      <c r="G1804" s="2"/>
      <c r="H1804" s="2">
        <v>0</v>
      </c>
      <c r="I1804" s="2">
        <v>48</v>
      </c>
      <c r="J1804" s="2">
        <v>0</v>
      </c>
      <c r="K1804" s="2">
        <v>0</v>
      </c>
      <c r="L1804" s="2">
        <v>0</v>
      </c>
      <c r="M1804" s="3">
        <v>0</v>
      </c>
      <c r="N1804" s="2">
        <v>0</v>
      </c>
      <c r="O1804" s="2">
        <v>0</v>
      </c>
      <c r="P1804" s="2">
        <v>0</v>
      </c>
      <c r="Q1804" s="2">
        <v>0</v>
      </c>
      <c r="R1804" s="4">
        <v>0</v>
      </c>
      <c r="S1804" s="2">
        <v>0</v>
      </c>
      <c r="T1804" s="2">
        <v>0</v>
      </c>
      <c r="U1804" s="2">
        <v>0</v>
      </c>
      <c r="V1804" s="2">
        <v>0</v>
      </c>
      <c r="W1804" s="2">
        <v>0</v>
      </c>
      <c r="X1804" s="2">
        <v>0</v>
      </c>
      <c r="Y1804" s="2">
        <v>0</v>
      </c>
      <c r="Z1804" s="2">
        <v>0</v>
      </c>
      <c r="AA1804" s="2">
        <v>0</v>
      </c>
      <c r="AB1804" s="2">
        <v>0</v>
      </c>
      <c r="AC1804" s="2">
        <v>0</v>
      </c>
      <c r="AD1804" s="2">
        <v>0</v>
      </c>
      <c r="AE1804" s="2">
        <v>0</v>
      </c>
      <c r="AF1804" s="2">
        <v>0</v>
      </c>
      <c r="AG1804" s="3">
        <v>39</v>
      </c>
      <c r="AH1804" s="2">
        <v>0</v>
      </c>
      <c r="AI1804" s="2">
        <v>0</v>
      </c>
      <c r="AJ1804" s="2">
        <v>0</v>
      </c>
      <c r="AK1804" s="2">
        <v>0</v>
      </c>
      <c r="AL1804" s="4">
        <v>9</v>
      </c>
      <c r="AM1804" s="2">
        <v>0</v>
      </c>
      <c r="AN1804" s="2">
        <v>0</v>
      </c>
      <c r="AO1804" s="2">
        <v>0</v>
      </c>
      <c r="AP1804" s="2">
        <v>0</v>
      </c>
      <c r="AQ1804" s="2">
        <v>0</v>
      </c>
      <c r="AR1804" s="2">
        <v>0</v>
      </c>
      <c r="AS1804" s="2">
        <v>0</v>
      </c>
      <c r="AT1804" s="2">
        <v>0</v>
      </c>
      <c r="AU1804" s="2">
        <v>0</v>
      </c>
      <c r="AV1804" s="2">
        <v>0</v>
      </c>
      <c r="AW1804" s="2">
        <v>0</v>
      </c>
      <c r="AX1804" s="2">
        <v>0</v>
      </c>
      <c r="AY1804" s="2">
        <v>0</v>
      </c>
      <c r="AZ1804" s="2">
        <v>0</v>
      </c>
      <c r="BA1804" s="2">
        <v>0</v>
      </c>
      <c r="BB1804" s="2">
        <v>0</v>
      </c>
      <c r="BC1804" s="2">
        <v>0</v>
      </c>
      <c r="BD1804" s="2">
        <v>0</v>
      </c>
      <c r="BE1804" s="2">
        <v>0</v>
      </c>
      <c r="BF1804" s="2">
        <v>0</v>
      </c>
      <c r="BG1804" s="2">
        <v>0</v>
      </c>
      <c r="BH1804" s="2">
        <v>0</v>
      </c>
      <c r="BI1804" s="2">
        <v>0</v>
      </c>
      <c r="BJ1804" s="2">
        <v>0</v>
      </c>
      <c r="BK1804" s="2">
        <v>0</v>
      </c>
      <c r="BL1804" s="2">
        <v>0</v>
      </c>
      <c r="BM1804" s="2">
        <v>0</v>
      </c>
      <c r="BN1804" s="2">
        <v>0</v>
      </c>
      <c r="BO1804" s="2">
        <v>0</v>
      </c>
      <c r="BP1804" s="2">
        <v>0</v>
      </c>
      <c r="BQ1804" s="2">
        <v>0</v>
      </c>
      <c r="BR1804" s="2">
        <v>0</v>
      </c>
      <c r="BS1804" s="2">
        <v>48</v>
      </c>
      <c r="BT1804" s="2">
        <v>0</v>
      </c>
      <c r="BU1804" s="5">
        <v>7.0000000000000007E-2</v>
      </c>
      <c r="BV1804" s="5">
        <f>IFERROR($BF1804/($AL1804+$R1804), "No Votes")</f>
        <v>0</v>
      </c>
      <c r="BW1804" s="5">
        <f>IFERROR($BA1804/($AG1804+$M1804), "No Votes")</f>
        <v>0</v>
      </c>
      <c r="BX1804" t="s">
        <v>2157</v>
      </c>
      <c r="BY1804" s="5" t="s">
        <v>2093</v>
      </c>
      <c r="BZ1804" s="5" t="s">
        <v>2088</v>
      </c>
      <c r="CA1804" s="28" t="str">
        <f>IF(Table1[[#This Row],[Party]]="Labour","Conservative","Labour")</f>
        <v>Labour</v>
      </c>
      <c r="CB1804" s="28" cm="1">
        <f t="array" ref="CB180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4" s="28" cm="1">
        <f t="array" ref="CC180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39</v>
      </c>
      <c r="CD1804" s="28">
        <f>IF(TRIM(Table1[[#This Row],[Party]])="Labour",Table1[[#This Row],[Conservative_Aye]],Table1[[#This Row],[Labour_Aye]])</f>
        <v>0</v>
      </c>
      <c r="CE1804" s="28">
        <f>IF(TRIM(Table1[[#This Row],[Party]])="Labour",Table1[[#This Row],[Conservative_No]],Table1[[#This Row],[Labour_No]])</f>
        <v>9</v>
      </c>
      <c r="CF1804" s="36">
        <f>IF(Table1[[#This Row],[Gov_Aye]]+Table1[[#This Row],[Gov_No]]=0,"",Table1[[#This Row],[Gov_Aye]]/(Table1[[#This Row],[Gov_Aye]]+Table1[[#This Row],[Gov_No]]))</f>
        <v>0</v>
      </c>
      <c r="CG1804" s="36">
        <f>IF(Table1[[#This Row],[Opp_Aye]]+Table1[[#This Row],[Opp_No]]=0,"",Table1[[#This Row],[Opp_Aye]]/(Table1[[#This Row],[Opp_Aye]]+Table1[[#This Row],[Opp_No]]))</f>
        <v>0</v>
      </c>
      <c r="CH1804" s="36">
        <f>IF(OR(Table1[[#This Row],[Gov_Share]]="",Table1[[#This Row],[Opp_Share]]=""),"",ABS(Table1[[#This Row],[Gov_Share]]-Table1[[#This Row],[Opp_Share]]))</f>
        <v>0</v>
      </c>
      <c r="CI1804" s="36">
        <f>IF(Table1[[#This Row],[Gov_Aye]]+Table1[[#This Row],[Gov_No]]=0,"",ABS(Table1[[#This Row],[Gov_Aye]]-Table1[[#This Row],[Gov_No]])/(Table1[[#This Row],[Gov_Aye]]+Table1[[#This Row],[Gov_No]]))</f>
        <v>1</v>
      </c>
      <c r="CJ1804" s="36">
        <f>IF(Table1[[#This Row],[Opp_Aye]]+Table1[[#This Row],[Opp_No]]=0,"",ABS(Table1[[#This Row],[Opp_Aye]]-Table1[[#This Row],[Opp_No]])/(Table1[[#This Row],[Opp_Aye]]+Table1[[#This Row],[Opp_No]]))</f>
        <v>1</v>
      </c>
      <c r="CK180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5" spans="1:89" ht="29.5" hidden="1" x14ac:dyDescent="0.75">
      <c r="A1805">
        <v>826</v>
      </c>
      <c r="B1805" s="17">
        <v>44075</v>
      </c>
      <c r="C1805" s="18">
        <v>0.91249999999999998</v>
      </c>
      <c r="D1805">
        <v>84</v>
      </c>
      <c r="E1805" s="20" t="s">
        <v>1588</v>
      </c>
      <c r="H1805">
        <v>49</v>
      </c>
      <c r="I1805">
        <v>326</v>
      </c>
      <c r="J1805">
        <v>0</v>
      </c>
      <c r="K1805">
        <v>0</v>
      </c>
      <c r="L1805">
        <v>0</v>
      </c>
      <c r="M1805" s="3">
        <v>0</v>
      </c>
      <c r="N1805">
        <v>0</v>
      </c>
      <c r="O1805">
        <v>0</v>
      </c>
      <c r="P1805">
        <v>0</v>
      </c>
      <c r="Q1805">
        <v>1</v>
      </c>
      <c r="R1805" s="4">
        <v>0</v>
      </c>
      <c r="S1805">
        <v>0</v>
      </c>
      <c r="T1805">
        <v>3</v>
      </c>
      <c r="U1805">
        <v>0</v>
      </c>
      <c r="V1805">
        <v>44</v>
      </c>
      <c r="W1805">
        <v>0</v>
      </c>
      <c r="X1805">
        <v>0</v>
      </c>
      <c r="Y1805">
        <v>0</v>
      </c>
      <c r="Z1805">
        <v>0</v>
      </c>
      <c r="AA1805">
        <v>0</v>
      </c>
      <c r="AB1805">
        <v>0</v>
      </c>
      <c r="AC1805">
        <v>0</v>
      </c>
      <c r="AD1805">
        <v>0</v>
      </c>
      <c r="AE1805">
        <v>0</v>
      </c>
      <c r="AF1805">
        <v>0</v>
      </c>
      <c r="AG1805" s="3">
        <v>313</v>
      </c>
      <c r="AH1805">
        <v>8</v>
      </c>
      <c r="AI1805">
        <v>0</v>
      </c>
      <c r="AJ1805">
        <v>0</v>
      </c>
      <c r="AK1805">
        <v>1</v>
      </c>
      <c r="AL1805" s="4">
        <v>0</v>
      </c>
      <c r="AM1805">
        <v>2</v>
      </c>
      <c r="AN1805">
        <v>0</v>
      </c>
      <c r="AO1805">
        <v>0</v>
      </c>
      <c r="AP1805">
        <v>0</v>
      </c>
      <c r="AQ1805">
        <v>0</v>
      </c>
      <c r="AR1805">
        <v>0</v>
      </c>
      <c r="AS1805">
        <v>0</v>
      </c>
      <c r="AT1805">
        <v>0</v>
      </c>
      <c r="AU1805">
        <v>0</v>
      </c>
      <c r="AV1805">
        <v>0</v>
      </c>
      <c r="AW1805">
        <v>0</v>
      </c>
      <c r="AX1805">
        <v>0</v>
      </c>
      <c r="AY1805">
        <v>0</v>
      </c>
      <c r="AZ1805">
        <v>0</v>
      </c>
      <c r="BA1805">
        <v>0</v>
      </c>
      <c r="BB1805">
        <v>0</v>
      </c>
      <c r="BC1805">
        <v>0</v>
      </c>
      <c r="BD1805">
        <v>0</v>
      </c>
      <c r="BE1805">
        <v>1</v>
      </c>
      <c r="BF1805">
        <v>0</v>
      </c>
      <c r="BG1805">
        <v>0</v>
      </c>
      <c r="BH1805">
        <v>0</v>
      </c>
      <c r="BI1805">
        <v>0</v>
      </c>
      <c r="BJ1805">
        <v>0</v>
      </c>
      <c r="BK1805">
        <v>0</v>
      </c>
      <c r="BL1805">
        <v>0</v>
      </c>
      <c r="BM1805">
        <v>0</v>
      </c>
      <c r="BN1805">
        <v>0</v>
      </c>
      <c r="BO1805">
        <v>0</v>
      </c>
      <c r="BP1805">
        <v>0</v>
      </c>
      <c r="BQ1805">
        <v>0</v>
      </c>
      <c r="BR1805">
        <v>1</v>
      </c>
      <c r="BS1805">
        <v>372</v>
      </c>
      <c r="BT1805">
        <v>2.688172E-3</v>
      </c>
      <c r="BU1805" s="1">
        <v>0.56999999999999995</v>
      </c>
      <c r="BV1805" s="5" t="str">
        <f>IFERROR($BF1805/($AL1805+$R1805), "No Votes")</f>
        <v>No Votes</v>
      </c>
      <c r="BW1805" s="5">
        <f>IFERROR($BA1805/($AG1805+$M1805), "No Votes")</f>
        <v>0</v>
      </c>
      <c r="BY1805" s="5" t="s">
        <v>2093</v>
      </c>
      <c r="BZ1805" s="5" t="s">
        <v>2088</v>
      </c>
      <c r="CA1805" s="28" t="str">
        <f>IF(Table1[[#This Row],[Party]]="Labour","Conservative","Labour")</f>
        <v>Labour</v>
      </c>
      <c r="CB1805" s="28" cm="1">
        <f t="array" ref="CB180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5" s="28" cm="1">
        <f t="array" ref="CC180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313</v>
      </c>
      <c r="CD1805" s="28">
        <f>IF(TRIM(Table1[[#This Row],[Party]])="Labour",Table1[[#This Row],[Conservative_Aye]],Table1[[#This Row],[Labour_Aye]])</f>
        <v>0</v>
      </c>
      <c r="CE1805" s="28">
        <f>IF(TRIM(Table1[[#This Row],[Party]])="Labour",Table1[[#This Row],[Conservative_No]],Table1[[#This Row],[Labour_No]])</f>
        <v>0</v>
      </c>
      <c r="CF1805" s="36">
        <f>IF(Table1[[#This Row],[Gov_Aye]]+Table1[[#This Row],[Gov_No]]=0,"",Table1[[#This Row],[Gov_Aye]]/(Table1[[#This Row],[Gov_Aye]]+Table1[[#This Row],[Gov_No]]))</f>
        <v>0</v>
      </c>
      <c r="CG1805" s="36" t="str">
        <f>IF(Table1[[#This Row],[Opp_Aye]]+Table1[[#This Row],[Opp_No]]=0,"",Table1[[#This Row],[Opp_Aye]]/(Table1[[#This Row],[Opp_Aye]]+Table1[[#This Row],[Opp_No]]))</f>
        <v/>
      </c>
      <c r="CH1805" s="36" t="str">
        <f>IF(OR(Table1[[#This Row],[Gov_Share]]="",Table1[[#This Row],[Opp_Share]]=""),"",ABS(Table1[[#This Row],[Gov_Share]]-Table1[[#This Row],[Opp_Share]]))</f>
        <v/>
      </c>
      <c r="CI1805" s="36">
        <f>IF(Table1[[#This Row],[Gov_Aye]]+Table1[[#This Row],[Gov_No]]=0,"",ABS(Table1[[#This Row],[Gov_Aye]]-Table1[[#This Row],[Gov_No]])/(Table1[[#This Row],[Gov_Aye]]+Table1[[#This Row],[Gov_No]]))</f>
        <v>1</v>
      </c>
      <c r="CJ1805" s="36" t="str">
        <f>IF(Table1[[#This Row],[Opp_Aye]]+Table1[[#This Row],[Opp_No]]=0,"",ABS(Table1[[#This Row],[Opp_Aye]]-Table1[[#This Row],[Opp_No]])/(Table1[[#This Row],[Opp_Aye]]+Table1[[#This Row],[Opp_No]]))</f>
        <v/>
      </c>
      <c r="CK180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6" spans="1:89" ht="29.5" x14ac:dyDescent="0.75">
      <c r="A1806">
        <v>70</v>
      </c>
      <c r="B1806" s="17">
        <v>42516</v>
      </c>
      <c r="C1806" s="18">
        <v>0.71944444444444444</v>
      </c>
      <c r="D1806">
        <v>3</v>
      </c>
      <c r="E1806" s="20" t="s">
        <v>1622</v>
      </c>
      <c r="H1806">
        <v>52</v>
      </c>
      <c r="I1806">
        <v>303</v>
      </c>
      <c r="J1806">
        <v>0</v>
      </c>
      <c r="K1806">
        <v>0</v>
      </c>
      <c r="L1806">
        <v>0</v>
      </c>
      <c r="M1806" s="3">
        <v>0</v>
      </c>
      <c r="N1806">
        <v>0</v>
      </c>
      <c r="O1806">
        <v>0</v>
      </c>
      <c r="P1806">
        <v>0</v>
      </c>
      <c r="Q1806">
        <v>2</v>
      </c>
      <c r="R1806" s="4">
        <v>0</v>
      </c>
      <c r="S1806">
        <v>0</v>
      </c>
      <c r="T1806">
        <v>3</v>
      </c>
      <c r="U1806">
        <v>0</v>
      </c>
      <c r="V1806">
        <v>45</v>
      </c>
      <c r="W1806">
        <v>2</v>
      </c>
      <c r="X1806">
        <v>0</v>
      </c>
      <c r="Y1806">
        <v>0</v>
      </c>
      <c r="Z1806">
        <v>0</v>
      </c>
      <c r="AA1806">
        <v>0</v>
      </c>
      <c r="AB1806">
        <v>0</v>
      </c>
      <c r="AC1806">
        <v>0</v>
      </c>
      <c r="AD1806">
        <v>0</v>
      </c>
      <c r="AE1806">
        <v>0</v>
      </c>
      <c r="AF1806">
        <v>0</v>
      </c>
      <c r="AG1806" s="3">
        <v>299</v>
      </c>
      <c r="AH1806">
        <v>0</v>
      </c>
      <c r="AI1806">
        <v>0</v>
      </c>
      <c r="AJ1806">
        <v>0</v>
      </c>
      <c r="AK1806">
        <v>0</v>
      </c>
      <c r="AL1806" s="4">
        <v>3</v>
      </c>
      <c r="AM1806">
        <v>0</v>
      </c>
      <c r="AN1806">
        <v>0</v>
      </c>
      <c r="AO1806">
        <v>0</v>
      </c>
      <c r="AP1806">
        <v>0</v>
      </c>
      <c r="AQ1806">
        <v>0</v>
      </c>
      <c r="AR1806">
        <v>0</v>
      </c>
      <c r="AS1806">
        <v>0</v>
      </c>
      <c r="AT1806">
        <v>0</v>
      </c>
      <c r="AU1806">
        <v>0</v>
      </c>
      <c r="AV1806">
        <v>1</v>
      </c>
      <c r="AW1806">
        <v>0</v>
      </c>
      <c r="AX1806">
        <v>0</v>
      </c>
      <c r="AY1806">
        <v>0</v>
      </c>
      <c r="AZ1806">
        <v>0</v>
      </c>
      <c r="BA1806">
        <v>0</v>
      </c>
      <c r="BB1806">
        <v>0</v>
      </c>
      <c r="BC1806">
        <v>0</v>
      </c>
      <c r="BD1806">
        <v>0</v>
      </c>
      <c r="BE1806">
        <v>0</v>
      </c>
      <c r="BF1806">
        <v>0</v>
      </c>
      <c r="BG1806">
        <v>0</v>
      </c>
      <c r="BH1806">
        <v>0</v>
      </c>
      <c r="BI1806">
        <v>0</v>
      </c>
      <c r="BJ1806">
        <v>0</v>
      </c>
      <c r="BK1806">
        <v>0</v>
      </c>
      <c r="BL1806">
        <v>0</v>
      </c>
      <c r="BM1806">
        <v>0</v>
      </c>
      <c r="BN1806">
        <v>0</v>
      </c>
      <c r="BO1806">
        <v>0</v>
      </c>
      <c r="BP1806">
        <v>0</v>
      </c>
      <c r="BQ1806">
        <v>0</v>
      </c>
      <c r="BR1806">
        <v>0</v>
      </c>
      <c r="BS1806">
        <v>355</v>
      </c>
      <c r="BT1806">
        <v>0</v>
      </c>
      <c r="BU1806" s="1">
        <v>0.55000000000000004</v>
      </c>
      <c r="BV1806" s="5">
        <f>IFERROR($BF1806/($AL1806+$R1806), "No Votes")</f>
        <v>0</v>
      </c>
      <c r="BW1806" s="5">
        <f>IFERROR($BA1806/($AG1806+$M1806), "No Votes")</f>
        <v>0</v>
      </c>
      <c r="BX1806" t="s">
        <v>2157</v>
      </c>
      <c r="BY1806" s="5" t="s">
        <v>2085</v>
      </c>
      <c r="BZ1806" s="5" t="s">
        <v>2088</v>
      </c>
      <c r="CA1806" s="28" t="str">
        <f>IF(Table1[[#This Row],[Party]]="Labour","Conservative","Labour")</f>
        <v>Labour</v>
      </c>
      <c r="CB1806" s="28" cm="1">
        <f t="array" ref="CB180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6" s="28" cm="1">
        <f t="array" ref="CC180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299</v>
      </c>
      <c r="CD1806" s="28">
        <f>IF(TRIM(Table1[[#This Row],[Party]])="Labour",Table1[[#This Row],[Conservative_Aye]],Table1[[#This Row],[Labour_Aye]])</f>
        <v>0</v>
      </c>
      <c r="CE1806" s="28">
        <f>IF(TRIM(Table1[[#This Row],[Party]])="Labour",Table1[[#This Row],[Conservative_No]],Table1[[#This Row],[Labour_No]])</f>
        <v>3</v>
      </c>
      <c r="CF1806" s="36">
        <f>IF(Table1[[#This Row],[Gov_Aye]]+Table1[[#This Row],[Gov_No]]=0,"",Table1[[#This Row],[Gov_Aye]]/(Table1[[#This Row],[Gov_Aye]]+Table1[[#This Row],[Gov_No]]))</f>
        <v>0</v>
      </c>
      <c r="CG1806" s="36">
        <f>IF(Table1[[#This Row],[Opp_Aye]]+Table1[[#This Row],[Opp_No]]=0,"",Table1[[#This Row],[Opp_Aye]]/(Table1[[#This Row],[Opp_Aye]]+Table1[[#This Row],[Opp_No]]))</f>
        <v>0</v>
      </c>
      <c r="CH1806" s="36">
        <f>IF(OR(Table1[[#This Row],[Gov_Share]]="",Table1[[#This Row],[Opp_Share]]=""),"",ABS(Table1[[#This Row],[Gov_Share]]-Table1[[#This Row],[Opp_Share]]))</f>
        <v>0</v>
      </c>
      <c r="CI1806" s="36">
        <f>IF(Table1[[#This Row],[Gov_Aye]]+Table1[[#This Row],[Gov_No]]=0,"",ABS(Table1[[#This Row],[Gov_Aye]]-Table1[[#This Row],[Gov_No]])/(Table1[[#This Row],[Gov_Aye]]+Table1[[#This Row],[Gov_No]]))</f>
        <v>1</v>
      </c>
      <c r="CJ1806" s="36">
        <f>IF(Table1[[#This Row],[Opp_Aye]]+Table1[[#This Row],[Opp_No]]=0,"",ABS(Table1[[#This Row],[Opp_Aye]]-Table1[[#This Row],[Opp_No]])/(Table1[[#This Row],[Opp_Aye]]+Table1[[#This Row],[Opp_No]]))</f>
        <v>1</v>
      </c>
      <c r="CK180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7" spans="1:89" ht="29.5" hidden="1" x14ac:dyDescent="0.75">
      <c r="A1807" s="2">
        <v>1478</v>
      </c>
      <c r="B1807" s="15">
        <v>44958</v>
      </c>
      <c r="C1807" s="16">
        <v>0.67152777777777772</v>
      </c>
      <c r="D1807" s="2">
        <v>172</v>
      </c>
      <c r="E1807" s="19" t="s">
        <v>1718</v>
      </c>
      <c r="F1807" s="2"/>
      <c r="G1807" s="2"/>
      <c r="H1807" s="2">
        <v>41</v>
      </c>
      <c r="I1807" s="2">
        <v>285</v>
      </c>
      <c r="J1807" s="2">
        <v>0</v>
      </c>
      <c r="K1807" s="2">
        <v>0</v>
      </c>
      <c r="L1807" s="2">
        <v>0</v>
      </c>
      <c r="M1807" s="3">
        <v>0</v>
      </c>
      <c r="N1807" s="2">
        <v>0</v>
      </c>
      <c r="O1807" s="2">
        <v>0</v>
      </c>
      <c r="P1807" s="2">
        <v>1</v>
      </c>
      <c r="Q1807" s="2">
        <v>2</v>
      </c>
      <c r="R1807" s="4">
        <v>0</v>
      </c>
      <c r="S1807" s="2">
        <v>0</v>
      </c>
      <c r="T1807" s="2">
        <v>3</v>
      </c>
      <c r="U1807" s="2">
        <v>0</v>
      </c>
      <c r="V1807" s="2">
        <v>33</v>
      </c>
      <c r="W1807" s="2">
        <v>2</v>
      </c>
      <c r="X1807" s="2">
        <v>0</v>
      </c>
      <c r="Y1807" s="2">
        <v>0</v>
      </c>
      <c r="Z1807" s="2">
        <v>0</v>
      </c>
      <c r="AA1807" s="2">
        <v>0</v>
      </c>
      <c r="AB1807" s="2">
        <v>0</v>
      </c>
      <c r="AC1807" s="2">
        <v>0</v>
      </c>
      <c r="AD1807" s="2">
        <v>0</v>
      </c>
      <c r="AE1807" s="2">
        <v>0</v>
      </c>
      <c r="AF1807" s="2">
        <v>0</v>
      </c>
      <c r="AG1807" s="3">
        <v>265</v>
      </c>
      <c r="AH1807" s="2">
        <v>4</v>
      </c>
      <c r="AI1807" s="2">
        <v>0</v>
      </c>
      <c r="AJ1807" s="2">
        <v>0</v>
      </c>
      <c r="AK1807" s="2">
        <v>2</v>
      </c>
      <c r="AL1807" s="4">
        <v>0</v>
      </c>
      <c r="AM1807" s="2">
        <v>11</v>
      </c>
      <c r="AN1807" s="2">
        <v>0</v>
      </c>
      <c r="AO1807" s="2">
        <v>0</v>
      </c>
      <c r="AP1807" s="2">
        <v>0</v>
      </c>
      <c r="AQ1807" s="2">
        <v>0</v>
      </c>
      <c r="AR1807" s="2">
        <v>0</v>
      </c>
      <c r="AS1807" s="2">
        <v>0</v>
      </c>
      <c r="AT1807" s="2">
        <v>0</v>
      </c>
      <c r="AU1807" s="2">
        <v>0</v>
      </c>
      <c r="AV1807" s="2">
        <v>0</v>
      </c>
      <c r="AW1807" s="2">
        <v>0</v>
      </c>
      <c r="AX1807" s="2">
        <v>0</v>
      </c>
      <c r="AY1807" s="2">
        <v>0</v>
      </c>
      <c r="AZ1807" s="2">
        <v>0</v>
      </c>
      <c r="BA1807" s="2">
        <v>0</v>
      </c>
      <c r="BB1807" s="2">
        <v>0</v>
      </c>
      <c r="BC1807" s="2">
        <v>0</v>
      </c>
      <c r="BD1807" s="2">
        <v>0</v>
      </c>
      <c r="BE1807" s="2">
        <v>2</v>
      </c>
      <c r="BF1807" s="2">
        <v>0</v>
      </c>
      <c r="BG1807" s="2">
        <v>0</v>
      </c>
      <c r="BH1807" s="2">
        <v>0</v>
      </c>
      <c r="BI1807" s="2">
        <v>0</v>
      </c>
      <c r="BJ1807" s="2">
        <v>0</v>
      </c>
      <c r="BK1807" s="2">
        <v>0</v>
      </c>
      <c r="BL1807" s="2">
        <v>0</v>
      </c>
      <c r="BM1807" s="2">
        <v>0</v>
      </c>
      <c r="BN1807" s="2">
        <v>0</v>
      </c>
      <c r="BO1807" s="2">
        <v>0</v>
      </c>
      <c r="BP1807" s="2">
        <v>0</v>
      </c>
      <c r="BQ1807" s="2">
        <v>0</v>
      </c>
      <c r="BR1807" s="2">
        <v>2</v>
      </c>
      <c r="BS1807" s="2">
        <v>323</v>
      </c>
      <c r="BT1807" s="2">
        <v>6.1919499999999999E-3</v>
      </c>
      <c r="BU1807" s="5">
        <v>0.5</v>
      </c>
      <c r="BV1807" s="5" t="str">
        <f>IFERROR($BF1807/($AL1807+$R1807), "No Votes")</f>
        <v>No Votes</v>
      </c>
      <c r="BW1807" s="5">
        <f>IFERROR($BA1807/($AG1807+$M1807), "No Votes")</f>
        <v>0</v>
      </c>
      <c r="BX1807" s="2"/>
      <c r="BY1807" s="5" t="s">
        <v>2096</v>
      </c>
      <c r="BZ1807" s="5" t="s">
        <v>2088</v>
      </c>
      <c r="CA1807" s="28" t="str">
        <f>IF(Table1[[#This Row],[Party]]="Labour","Conservative","Labour")</f>
        <v>Labour</v>
      </c>
      <c r="CB1807" s="28" cm="1">
        <f t="array" ref="CB180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7" s="28" cm="1">
        <f t="array" ref="CC180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265</v>
      </c>
      <c r="CD1807" s="28">
        <f>IF(TRIM(Table1[[#This Row],[Party]])="Labour",Table1[[#This Row],[Conservative_Aye]],Table1[[#This Row],[Labour_Aye]])</f>
        <v>0</v>
      </c>
      <c r="CE1807" s="28">
        <f>IF(TRIM(Table1[[#This Row],[Party]])="Labour",Table1[[#This Row],[Conservative_No]],Table1[[#This Row],[Labour_No]])</f>
        <v>0</v>
      </c>
      <c r="CF1807" s="36">
        <f>IF(Table1[[#This Row],[Gov_Aye]]+Table1[[#This Row],[Gov_No]]=0,"",Table1[[#This Row],[Gov_Aye]]/(Table1[[#This Row],[Gov_Aye]]+Table1[[#This Row],[Gov_No]]))</f>
        <v>0</v>
      </c>
      <c r="CG1807" s="36" t="str">
        <f>IF(Table1[[#This Row],[Opp_Aye]]+Table1[[#This Row],[Opp_No]]=0,"",Table1[[#This Row],[Opp_Aye]]/(Table1[[#This Row],[Opp_Aye]]+Table1[[#This Row],[Opp_No]]))</f>
        <v/>
      </c>
      <c r="CH1807" s="36" t="str">
        <f>IF(OR(Table1[[#This Row],[Gov_Share]]="",Table1[[#This Row],[Opp_Share]]=""),"",ABS(Table1[[#This Row],[Gov_Share]]-Table1[[#This Row],[Opp_Share]]))</f>
        <v/>
      </c>
      <c r="CI1807" s="36">
        <f>IF(Table1[[#This Row],[Gov_Aye]]+Table1[[#This Row],[Gov_No]]=0,"",ABS(Table1[[#This Row],[Gov_Aye]]-Table1[[#This Row],[Gov_No]])/(Table1[[#This Row],[Gov_Aye]]+Table1[[#This Row],[Gov_No]]))</f>
        <v>1</v>
      </c>
      <c r="CJ1807" s="36" t="str">
        <f>IF(Table1[[#This Row],[Opp_Aye]]+Table1[[#This Row],[Opp_No]]=0,"",ABS(Table1[[#This Row],[Opp_Aye]]-Table1[[#This Row],[Opp_No]])/(Table1[[#This Row],[Opp_Aye]]+Table1[[#This Row],[Opp_No]]))</f>
        <v/>
      </c>
      <c r="CK180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8" spans="1:89" x14ac:dyDescent="0.75">
      <c r="A1808" s="2">
        <v>1386</v>
      </c>
      <c r="B1808" s="15">
        <v>44862</v>
      </c>
      <c r="C1808" s="16">
        <v>0.39930555555555558</v>
      </c>
      <c r="D1808" s="2">
        <v>80</v>
      </c>
      <c r="E1808" s="19" t="s">
        <v>148</v>
      </c>
      <c r="F1808" s="2"/>
      <c r="G1808" s="2"/>
      <c r="H1808" s="2">
        <v>0</v>
      </c>
      <c r="I1808" s="2">
        <v>44</v>
      </c>
      <c r="J1808" s="2">
        <v>0</v>
      </c>
      <c r="K1808" s="2">
        <v>0</v>
      </c>
      <c r="L1808" s="2">
        <v>0</v>
      </c>
      <c r="M1808" s="3">
        <v>0</v>
      </c>
      <c r="N1808" s="2">
        <v>0</v>
      </c>
      <c r="O1808" s="2">
        <v>0</v>
      </c>
      <c r="P1808" s="2">
        <v>0</v>
      </c>
      <c r="Q1808" s="2">
        <v>0</v>
      </c>
      <c r="R1808" s="4">
        <v>0</v>
      </c>
      <c r="S1808" s="2">
        <v>0</v>
      </c>
      <c r="T1808" s="2">
        <v>0</v>
      </c>
      <c r="U1808" s="2">
        <v>0</v>
      </c>
      <c r="V1808" s="2">
        <v>0</v>
      </c>
      <c r="W1808" s="2">
        <v>0</v>
      </c>
      <c r="X1808" s="2">
        <v>0</v>
      </c>
      <c r="Y1808" s="2">
        <v>0</v>
      </c>
      <c r="Z1808" s="2">
        <v>0</v>
      </c>
      <c r="AA1808" s="2">
        <v>0</v>
      </c>
      <c r="AB1808" s="2">
        <v>0</v>
      </c>
      <c r="AC1808" s="2">
        <v>0</v>
      </c>
      <c r="AD1808" s="2">
        <v>0</v>
      </c>
      <c r="AE1808" s="2">
        <v>0</v>
      </c>
      <c r="AF1808" s="2">
        <v>0</v>
      </c>
      <c r="AG1808" s="3">
        <v>33</v>
      </c>
      <c r="AH1808" s="2">
        <v>0</v>
      </c>
      <c r="AI1808" s="2">
        <v>0</v>
      </c>
      <c r="AJ1808" s="2">
        <v>0</v>
      </c>
      <c r="AK1808" s="2">
        <v>0</v>
      </c>
      <c r="AL1808" s="4">
        <v>11</v>
      </c>
      <c r="AM1808" s="2">
        <v>0</v>
      </c>
      <c r="AN1808" s="2">
        <v>0</v>
      </c>
      <c r="AO1808" s="2">
        <v>0</v>
      </c>
      <c r="AP1808" s="2">
        <v>0</v>
      </c>
      <c r="AQ1808" s="2">
        <v>0</v>
      </c>
      <c r="AR1808" s="2">
        <v>0</v>
      </c>
      <c r="AS1808" s="2">
        <v>0</v>
      </c>
      <c r="AT1808" s="2">
        <v>0</v>
      </c>
      <c r="AU1808" s="2">
        <v>0</v>
      </c>
      <c r="AV1808" s="2">
        <v>0</v>
      </c>
      <c r="AW1808" s="2">
        <v>0</v>
      </c>
      <c r="AX1808" s="2">
        <v>0</v>
      </c>
      <c r="AY1808" s="2">
        <v>0</v>
      </c>
      <c r="AZ1808" s="2">
        <v>0</v>
      </c>
      <c r="BA1808" s="2">
        <v>0</v>
      </c>
      <c r="BB1808" s="2">
        <v>0</v>
      </c>
      <c r="BC1808" s="2">
        <v>0</v>
      </c>
      <c r="BD1808" s="2">
        <v>0</v>
      </c>
      <c r="BE1808" s="2">
        <v>0</v>
      </c>
      <c r="BF1808" s="2">
        <v>0</v>
      </c>
      <c r="BG1808" s="2">
        <v>0</v>
      </c>
      <c r="BH1808" s="2">
        <v>0</v>
      </c>
      <c r="BI1808" s="2">
        <v>0</v>
      </c>
      <c r="BJ1808" s="2">
        <v>0</v>
      </c>
      <c r="BK1808" s="2">
        <v>0</v>
      </c>
      <c r="BL1808" s="2">
        <v>0</v>
      </c>
      <c r="BM1808" s="2">
        <v>0</v>
      </c>
      <c r="BN1808" s="2">
        <v>0</v>
      </c>
      <c r="BO1808" s="2">
        <v>0</v>
      </c>
      <c r="BP1808" s="2">
        <v>0</v>
      </c>
      <c r="BQ1808" s="2">
        <v>0</v>
      </c>
      <c r="BR1808" s="2">
        <v>0</v>
      </c>
      <c r="BS1808" s="2">
        <v>44</v>
      </c>
      <c r="BT1808" s="2">
        <v>0</v>
      </c>
      <c r="BU1808" s="1">
        <f>Table1[[#This Row],[TotalVotesCast]]/650</f>
        <v>6.7692307692307691E-2</v>
      </c>
      <c r="BV1808" s="5">
        <f>IFERROR($BF1808/($AL1808+$R1808), "No Votes")</f>
        <v>0</v>
      </c>
      <c r="BW1808" s="5">
        <f>IFERROR($BA1808/($AG1808+$M1808), "No Votes")</f>
        <v>0</v>
      </c>
      <c r="BX1808" t="s">
        <v>2157</v>
      </c>
      <c r="BY1808" s="5" t="s">
        <v>2096</v>
      </c>
      <c r="BZ1808" s="5" t="s">
        <v>2088</v>
      </c>
      <c r="CA1808" s="28" t="str">
        <f>IF(Table1[[#This Row],[Party]]="Labour","Conservative","Labour")</f>
        <v>Labour</v>
      </c>
      <c r="CB1808" s="28" cm="1">
        <f t="array" ref="CB180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8" s="28" cm="1">
        <f t="array" ref="CC180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33</v>
      </c>
      <c r="CD1808" s="28">
        <f>IF(TRIM(Table1[[#This Row],[Party]])="Labour",Table1[[#This Row],[Conservative_Aye]],Table1[[#This Row],[Labour_Aye]])</f>
        <v>0</v>
      </c>
      <c r="CE1808" s="28">
        <f>IF(TRIM(Table1[[#This Row],[Party]])="Labour",Table1[[#This Row],[Conservative_No]],Table1[[#This Row],[Labour_No]])</f>
        <v>11</v>
      </c>
      <c r="CF1808" s="36">
        <f>IF(Table1[[#This Row],[Gov_Aye]]+Table1[[#This Row],[Gov_No]]=0,"",Table1[[#This Row],[Gov_Aye]]/(Table1[[#This Row],[Gov_Aye]]+Table1[[#This Row],[Gov_No]]))</f>
        <v>0</v>
      </c>
      <c r="CG1808" s="36">
        <f>IF(Table1[[#This Row],[Opp_Aye]]+Table1[[#This Row],[Opp_No]]=0,"",Table1[[#This Row],[Opp_Aye]]/(Table1[[#This Row],[Opp_Aye]]+Table1[[#This Row],[Opp_No]]))</f>
        <v>0</v>
      </c>
      <c r="CH1808" s="36">
        <f>IF(OR(Table1[[#This Row],[Gov_Share]]="",Table1[[#This Row],[Opp_Share]]=""),"",ABS(Table1[[#This Row],[Gov_Share]]-Table1[[#This Row],[Opp_Share]]))</f>
        <v>0</v>
      </c>
      <c r="CI1808" s="36">
        <f>IF(Table1[[#This Row],[Gov_Aye]]+Table1[[#This Row],[Gov_No]]=0,"",ABS(Table1[[#This Row],[Gov_Aye]]-Table1[[#This Row],[Gov_No]])/(Table1[[#This Row],[Gov_Aye]]+Table1[[#This Row],[Gov_No]]))</f>
        <v>1</v>
      </c>
      <c r="CJ1808" s="36">
        <f>IF(Table1[[#This Row],[Opp_Aye]]+Table1[[#This Row],[Opp_No]]=0,"",ABS(Table1[[#This Row],[Opp_Aye]]-Table1[[#This Row],[Opp_No]])/(Table1[[#This Row],[Opp_Aye]]+Table1[[#This Row],[Opp_No]]))</f>
        <v>1</v>
      </c>
      <c r="CK180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09" spans="1:89" x14ac:dyDescent="0.75">
      <c r="A1809">
        <v>1229</v>
      </c>
      <c r="B1809" s="17">
        <v>44617</v>
      </c>
      <c r="C1809" s="18">
        <v>0.39861111111111114</v>
      </c>
      <c r="D1809">
        <v>193</v>
      </c>
      <c r="E1809" s="20" t="s">
        <v>148</v>
      </c>
      <c r="H1809">
        <v>0</v>
      </c>
      <c r="I1809">
        <v>48</v>
      </c>
      <c r="J1809">
        <v>0</v>
      </c>
      <c r="K1809">
        <v>0</v>
      </c>
      <c r="L1809">
        <v>0</v>
      </c>
      <c r="M1809" s="3">
        <v>0</v>
      </c>
      <c r="N1809">
        <v>0</v>
      </c>
      <c r="O1809">
        <v>0</v>
      </c>
      <c r="P1809">
        <v>0</v>
      </c>
      <c r="Q1809">
        <v>0</v>
      </c>
      <c r="R1809" s="4">
        <v>0</v>
      </c>
      <c r="S1809">
        <v>0</v>
      </c>
      <c r="T1809">
        <v>0</v>
      </c>
      <c r="U1809">
        <v>0</v>
      </c>
      <c r="V1809">
        <v>0</v>
      </c>
      <c r="W1809">
        <v>0</v>
      </c>
      <c r="X1809">
        <v>0</v>
      </c>
      <c r="Y1809">
        <v>0</v>
      </c>
      <c r="Z1809">
        <v>0</v>
      </c>
      <c r="AA1809">
        <v>0</v>
      </c>
      <c r="AB1809">
        <v>0</v>
      </c>
      <c r="AC1809">
        <v>0</v>
      </c>
      <c r="AD1809">
        <v>0</v>
      </c>
      <c r="AE1809">
        <v>0</v>
      </c>
      <c r="AF1809">
        <v>0</v>
      </c>
      <c r="AG1809" s="3">
        <v>32</v>
      </c>
      <c r="AH1809">
        <v>0</v>
      </c>
      <c r="AI1809">
        <v>0</v>
      </c>
      <c r="AJ1809">
        <v>0</v>
      </c>
      <c r="AK1809">
        <v>1</v>
      </c>
      <c r="AL1809" s="4">
        <v>13</v>
      </c>
      <c r="AM1809">
        <v>0</v>
      </c>
      <c r="AN1809">
        <v>0</v>
      </c>
      <c r="AO1809">
        <v>0</v>
      </c>
      <c r="AP1809">
        <v>0</v>
      </c>
      <c r="AQ1809">
        <v>0</v>
      </c>
      <c r="AR1809">
        <v>0</v>
      </c>
      <c r="AS1809">
        <v>0</v>
      </c>
      <c r="AT1809">
        <v>0</v>
      </c>
      <c r="AU1809">
        <v>0</v>
      </c>
      <c r="AV1809">
        <v>0</v>
      </c>
      <c r="AW1809">
        <v>0</v>
      </c>
      <c r="AX1809">
        <v>0</v>
      </c>
      <c r="AY1809">
        <v>0</v>
      </c>
      <c r="AZ1809">
        <v>0</v>
      </c>
      <c r="BA1809">
        <v>0</v>
      </c>
      <c r="BB1809">
        <v>0</v>
      </c>
      <c r="BC1809">
        <v>0</v>
      </c>
      <c r="BD1809">
        <v>0</v>
      </c>
      <c r="BE1809">
        <v>0</v>
      </c>
      <c r="BF1809">
        <v>0</v>
      </c>
      <c r="BG1809">
        <v>0</v>
      </c>
      <c r="BH1809">
        <v>0</v>
      </c>
      <c r="BI1809">
        <v>0</v>
      </c>
      <c r="BJ1809">
        <v>0</v>
      </c>
      <c r="BK1809">
        <v>0</v>
      </c>
      <c r="BL1809">
        <v>0</v>
      </c>
      <c r="BM1809">
        <v>0</v>
      </c>
      <c r="BN1809">
        <v>0</v>
      </c>
      <c r="BO1809">
        <v>0</v>
      </c>
      <c r="BP1809">
        <v>0</v>
      </c>
      <c r="BQ1809">
        <v>0</v>
      </c>
      <c r="BR1809">
        <v>0</v>
      </c>
      <c r="BS1809">
        <v>46</v>
      </c>
      <c r="BT1809">
        <v>0</v>
      </c>
      <c r="BU1809" s="1">
        <v>7.0000000000000007E-2</v>
      </c>
      <c r="BV1809" s="5">
        <f>IFERROR($BF1809/($AL1809+$R1809), "No Votes")</f>
        <v>0</v>
      </c>
      <c r="BW1809" s="5">
        <f>IFERROR($BA1809/($AG1809+$M1809), "No Votes")</f>
        <v>0</v>
      </c>
      <c r="BX1809" t="s">
        <v>2157</v>
      </c>
      <c r="BY1809" s="5" t="s">
        <v>2093</v>
      </c>
      <c r="BZ1809" s="5" t="s">
        <v>2088</v>
      </c>
      <c r="CA1809" s="28" t="str">
        <f>IF(Table1[[#This Row],[Party]]="Labour","Conservative","Labour")</f>
        <v>Labour</v>
      </c>
      <c r="CB1809" s="28" cm="1">
        <f t="array" ref="CB180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09" s="28" cm="1">
        <f t="array" ref="CC180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v>
      </c>
      <c r="CD1809" s="28">
        <f>IF(TRIM(Table1[[#This Row],[Party]])="Labour",Table1[[#This Row],[Conservative_Aye]],Table1[[#This Row],[Labour_Aye]])</f>
        <v>0</v>
      </c>
      <c r="CE1809" s="28">
        <f>IF(TRIM(Table1[[#This Row],[Party]])="Labour",Table1[[#This Row],[Conservative_No]],Table1[[#This Row],[Labour_No]])</f>
        <v>13</v>
      </c>
      <c r="CF1809" s="36">
        <f>IF(Table1[[#This Row],[Gov_Aye]]+Table1[[#This Row],[Gov_No]]=0,"",Table1[[#This Row],[Gov_Aye]]/(Table1[[#This Row],[Gov_Aye]]+Table1[[#This Row],[Gov_No]]))</f>
        <v>0</v>
      </c>
      <c r="CG1809" s="36">
        <f>IF(Table1[[#This Row],[Opp_Aye]]+Table1[[#This Row],[Opp_No]]=0,"",Table1[[#This Row],[Opp_Aye]]/(Table1[[#This Row],[Opp_Aye]]+Table1[[#This Row],[Opp_No]]))</f>
        <v>0</v>
      </c>
      <c r="CH1809" s="36">
        <f>IF(OR(Table1[[#This Row],[Gov_Share]]="",Table1[[#This Row],[Opp_Share]]=""),"",ABS(Table1[[#This Row],[Gov_Share]]-Table1[[#This Row],[Opp_Share]]))</f>
        <v>0</v>
      </c>
      <c r="CI1809" s="36">
        <f>IF(Table1[[#This Row],[Gov_Aye]]+Table1[[#This Row],[Gov_No]]=0,"",ABS(Table1[[#This Row],[Gov_Aye]]-Table1[[#This Row],[Gov_No]])/(Table1[[#This Row],[Gov_Aye]]+Table1[[#This Row],[Gov_No]]))</f>
        <v>1</v>
      </c>
      <c r="CJ1809" s="36">
        <f>IF(Table1[[#This Row],[Opp_Aye]]+Table1[[#This Row],[Opp_No]]=0,"",ABS(Table1[[#This Row],[Opp_Aye]]-Table1[[#This Row],[Opp_No]])/(Table1[[#This Row],[Opp_Aye]]+Table1[[#This Row],[Opp_No]]))</f>
        <v>1</v>
      </c>
      <c r="CK180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0" spans="1:89" x14ac:dyDescent="0.75">
      <c r="A1810" s="2">
        <v>1220</v>
      </c>
      <c r="B1810" s="15">
        <v>44596</v>
      </c>
      <c r="C1810" s="16">
        <v>0.39861111111111114</v>
      </c>
      <c r="D1810" s="2">
        <v>184</v>
      </c>
      <c r="E1810" s="19" t="s">
        <v>148</v>
      </c>
      <c r="F1810" s="2"/>
      <c r="G1810" s="2"/>
      <c r="H1810" s="2">
        <v>0</v>
      </c>
      <c r="I1810" s="2">
        <v>45</v>
      </c>
      <c r="J1810" s="2">
        <v>0</v>
      </c>
      <c r="K1810" s="2">
        <v>0</v>
      </c>
      <c r="L1810" s="2">
        <v>0</v>
      </c>
      <c r="M1810" s="3">
        <v>0</v>
      </c>
      <c r="N1810" s="2">
        <v>0</v>
      </c>
      <c r="O1810" s="2">
        <v>0</v>
      </c>
      <c r="P1810" s="2">
        <v>0</v>
      </c>
      <c r="Q1810" s="2">
        <v>0</v>
      </c>
      <c r="R1810" s="4">
        <v>0</v>
      </c>
      <c r="S1810" s="2">
        <v>0</v>
      </c>
      <c r="T1810" s="2">
        <v>0</v>
      </c>
      <c r="U1810" s="2">
        <v>0</v>
      </c>
      <c r="V1810" s="2">
        <v>0</v>
      </c>
      <c r="W1810" s="2">
        <v>0</v>
      </c>
      <c r="X1810" s="2">
        <v>0</v>
      </c>
      <c r="Y1810" s="2">
        <v>0</v>
      </c>
      <c r="Z1810" s="2">
        <v>0</v>
      </c>
      <c r="AA1810" s="2">
        <v>0</v>
      </c>
      <c r="AB1810" s="2">
        <v>0</v>
      </c>
      <c r="AC1810" s="2">
        <v>0</v>
      </c>
      <c r="AD1810" s="2">
        <v>0</v>
      </c>
      <c r="AE1810" s="2">
        <v>0</v>
      </c>
      <c r="AF1810" s="2">
        <v>0</v>
      </c>
      <c r="AG1810" s="3">
        <v>32</v>
      </c>
      <c r="AH1810" s="2">
        <v>0</v>
      </c>
      <c r="AI1810" s="2">
        <v>0</v>
      </c>
      <c r="AJ1810" s="2">
        <v>0</v>
      </c>
      <c r="AK1810" s="2">
        <v>0</v>
      </c>
      <c r="AL1810" s="4">
        <v>12</v>
      </c>
      <c r="AM1810" s="2">
        <v>0</v>
      </c>
      <c r="AN1810" s="2">
        <v>0</v>
      </c>
      <c r="AO1810" s="2">
        <v>0</v>
      </c>
      <c r="AP1810" s="2">
        <v>0</v>
      </c>
      <c r="AQ1810" s="2">
        <v>0</v>
      </c>
      <c r="AR1810" s="2">
        <v>0</v>
      </c>
      <c r="AS1810" s="2">
        <v>0</v>
      </c>
      <c r="AT1810" s="2">
        <v>0</v>
      </c>
      <c r="AU1810" s="2">
        <v>0</v>
      </c>
      <c r="AV1810" s="2">
        <v>0</v>
      </c>
      <c r="AW1810" s="2">
        <v>0</v>
      </c>
      <c r="AX1810" s="2">
        <v>0</v>
      </c>
      <c r="AY1810" s="2">
        <v>0</v>
      </c>
      <c r="AZ1810" s="2">
        <v>0</v>
      </c>
      <c r="BA1810" s="2">
        <v>0</v>
      </c>
      <c r="BB1810" s="2">
        <v>0</v>
      </c>
      <c r="BC1810" s="2">
        <v>0</v>
      </c>
      <c r="BD1810" s="2">
        <v>0</v>
      </c>
      <c r="BE1810" s="2">
        <v>0</v>
      </c>
      <c r="BF1810" s="2">
        <v>0</v>
      </c>
      <c r="BG1810" s="2">
        <v>0</v>
      </c>
      <c r="BH1810" s="2">
        <v>0</v>
      </c>
      <c r="BI1810" s="2">
        <v>0</v>
      </c>
      <c r="BJ1810" s="2">
        <v>0</v>
      </c>
      <c r="BK1810" s="2">
        <v>0</v>
      </c>
      <c r="BL1810" s="2">
        <v>0</v>
      </c>
      <c r="BM1810" s="2">
        <v>0</v>
      </c>
      <c r="BN1810" s="2">
        <v>0</v>
      </c>
      <c r="BO1810" s="2">
        <v>0</v>
      </c>
      <c r="BP1810" s="2">
        <v>0</v>
      </c>
      <c r="BQ1810" s="2">
        <v>0</v>
      </c>
      <c r="BR1810" s="2">
        <v>0</v>
      </c>
      <c r="BS1810" s="2">
        <v>44</v>
      </c>
      <c r="BT1810" s="2">
        <v>0</v>
      </c>
      <c r="BU1810" s="1">
        <f>Table1[[#This Row],[TotalVotesCast]]/650</f>
        <v>6.7692307692307691E-2</v>
      </c>
      <c r="BV1810" s="5">
        <f>IFERROR($BF1810/($AL1810+$R1810), "No Votes")</f>
        <v>0</v>
      </c>
      <c r="BW1810" s="5">
        <f>IFERROR($BA1810/($AG1810+$M1810), "No Votes")</f>
        <v>0</v>
      </c>
      <c r="BX1810" t="s">
        <v>2157</v>
      </c>
      <c r="BY1810" s="5" t="s">
        <v>2093</v>
      </c>
      <c r="BZ1810" s="5" t="s">
        <v>2088</v>
      </c>
      <c r="CA1810" s="28" t="str">
        <f>IF(Table1[[#This Row],[Party]]="Labour","Conservative","Labour")</f>
        <v>Labour</v>
      </c>
      <c r="CB1810" s="28" cm="1">
        <f t="array" ref="CB181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0" s="28" cm="1">
        <f t="array" ref="CC181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v>
      </c>
      <c r="CD1810" s="28">
        <f>IF(TRIM(Table1[[#This Row],[Party]])="Labour",Table1[[#This Row],[Conservative_Aye]],Table1[[#This Row],[Labour_Aye]])</f>
        <v>0</v>
      </c>
      <c r="CE1810" s="28">
        <f>IF(TRIM(Table1[[#This Row],[Party]])="Labour",Table1[[#This Row],[Conservative_No]],Table1[[#This Row],[Labour_No]])</f>
        <v>12</v>
      </c>
      <c r="CF1810" s="36">
        <f>IF(Table1[[#This Row],[Gov_Aye]]+Table1[[#This Row],[Gov_No]]=0,"",Table1[[#This Row],[Gov_Aye]]/(Table1[[#This Row],[Gov_Aye]]+Table1[[#This Row],[Gov_No]]))</f>
        <v>0</v>
      </c>
      <c r="CG1810" s="36">
        <f>IF(Table1[[#This Row],[Opp_Aye]]+Table1[[#This Row],[Opp_No]]=0,"",Table1[[#This Row],[Opp_Aye]]/(Table1[[#This Row],[Opp_Aye]]+Table1[[#This Row],[Opp_No]]))</f>
        <v>0</v>
      </c>
      <c r="CH1810" s="36">
        <f>IF(OR(Table1[[#This Row],[Gov_Share]]="",Table1[[#This Row],[Opp_Share]]=""),"",ABS(Table1[[#This Row],[Gov_Share]]-Table1[[#This Row],[Opp_Share]]))</f>
        <v>0</v>
      </c>
      <c r="CI1810" s="36">
        <f>IF(Table1[[#This Row],[Gov_Aye]]+Table1[[#This Row],[Gov_No]]=0,"",ABS(Table1[[#This Row],[Gov_Aye]]-Table1[[#This Row],[Gov_No]])/(Table1[[#This Row],[Gov_Aye]]+Table1[[#This Row],[Gov_No]]))</f>
        <v>1</v>
      </c>
      <c r="CJ1810" s="36">
        <f>IF(Table1[[#This Row],[Opp_Aye]]+Table1[[#This Row],[Opp_No]]=0,"",ABS(Table1[[#This Row],[Opp_Aye]]-Table1[[#This Row],[Opp_No]])/(Table1[[#This Row],[Opp_Aye]]+Table1[[#This Row],[Opp_No]]))</f>
        <v>1</v>
      </c>
      <c r="CK181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1" spans="1:89" x14ac:dyDescent="0.75">
      <c r="A1811">
        <v>1373</v>
      </c>
      <c r="B1811" s="17">
        <v>44855</v>
      </c>
      <c r="C1811" s="18">
        <v>0.39861111111111114</v>
      </c>
      <c r="D1811">
        <v>67</v>
      </c>
      <c r="E1811" s="20" t="s">
        <v>148</v>
      </c>
      <c r="H1811">
        <v>0</v>
      </c>
      <c r="I1811">
        <v>34</v>
      </c>
      <c r="J1811">
        <v>0</v>
      </c>
      <c r="K1811">
        <v>0</v>
      </c>
      <c r="L1811">
        <v>0</v>
      </c>
      <c r="M1811" s="3">
        <v>0</v>
      </c>
      <c r="N1811">
        <v>0</v>
      </c>
      <c r="O1811">
        <v>0</v>
      </c>
      <c r="P1811">
        <v>0</v>
      </c>
      <c r="Q1811">
        <v>0</v>
      </c>
      <c r="R1811" s="4">
        <v>0</v>
      </c>
      <c r="S1811">
        <v>0</v>
      </c>
      <c r="T1811">
        <v>0</v>
      </c>
      <c r="U1811">
        <v>0</v>
      </c>
      <c r="V1811">
        <v>0</v>
      </c>
      <c r="W1811">
        <v>0</v>
      </c>
      <c r="X1811">
        <v>0</v>
      </c>
      <c r="Y1811">
        <v>0</v>
      </c>
      <c r="Z1811">
        <v>0</v>
      </c>
      <c r="AA1811">
        <v>0</v>
      </c>
      <c r="AB1811">
        <v>0</v>
      </c>
      <c r="AC1811">
        <v>0</v>
      </c>
      <c r="AD1811">
        <v>0</v>
      </c>
      <c r="AE1811">
        <v>0</v>
      </c>
      <c r="AF1811">
        <v>0</v>
      </c>
      <c r="AG1811" s="3">
        <v>24</v>
      </c>
      <c r="AH1811">
        <v>0</v>
      </c>
      <c r="AI1811">
        <v>0</v>
      </c>
      <c r="AJ1811">
        <v>0</v>
      </c>
      <c r="AK1811">
        <v>0</v>
      </c>
      <c r="AL1811" s="4">
        <v>8</v>
      </c>
      <c r="AM1811">
        <v>0</v>
      </c>
      <c r="AN1811">
        <v>0</v>
      </c>
      <c r="AO1811">
        <v>0</v>
      </c>
      <c r="AP1811">
        <v>1</v>
      </c>
      <c r="AQ1811">
        <v>0</v>
      </c>
      <c r="AR1811">
        <v>0</v>
      </c>
      <c r="AS1811">
        <v>0</v>
      </c>
      <c r="AT1811">
        <v>0</v>
      </c>
      <c r="AU1811">
        <v>0</v>
      </c>
      <c r="AV1811">
        <v>0</v>
      </c>
      <c r="AW1811">
        <v>0</v>
      </c>
      <c r="AX1811">
        <v>0</v>
      </c>
      <c r="AY1811">
        <v>0</v>
      </c>
      <c r="AZ1811">
        <v>0</v>
      </c>
      <c r="BA1811">
        <v>0</v>
      </c>
      <c r="BB1811">
        <v>0</v>
      </c>
      <c r="BC1811">
        <v>0</v>
      </c>
      <c r="BD1811">
        <v>0</v>
      </c>
      <c r="BE1811">
        <v>0</v>
      </c>
      <c r="BF1811">
        <v>0</v>
      </c>
      <c r="BG1811">
        <v>0</v>
      </c>
      <c r="BH1811">
        <v>0</v>
      </c>
      <c r="BI1811">
        <v>0</v>
      </c>
      <c r="BJ1811">
        <v>0</v>
      </c>
      <c r="BK1811">
        <v>0</v>
      </c>
      <c r="BL1811">
        <v>0</v>
      </c>
      <c r="BM1811">
        <v>0</v>
      </c>
      <c r="BN1811">
        <v>0</v>
      </c>
      <c r="BO1811">
        <v>0</v>
      </c>
      <c r="BP1811">
        <v>0</v>
      </c>
      <c r="BQ1811">
        <v>0</v>
      </c>
      <c r="BR1811">
        <v>0</v>
      </c>
      <c r="BS1811">
        <v>33</v>
      </c>
      <c r="BT1811">
        <v>0</v>
      </c>
      <c r="BU1811" s="1">
        <f>Table1[[#This Row],[TotalVotesCast]]/650</f>
        <v>5.0769230769230768E-2</v>
      </c>
      <c r="BV1811" s="5">
        <f>IFERROR($BF1811/($AL1811+$R1811), "No Votes")</f>
        <v>0</v>
      </c>
      <c r="BW1811" s="5">
        <f>IFERROR($BA1811/($AG1811+$M1811), "No Votes")</f>
        <v>0</v>
      </c>
      <c r="BX1811" t="s">
        <v>2157</v>
      </c>
      <c r="BY1811" s="5" t="s">
        <v>2094</v>
      </c>
      <c r="BZ1811" s="5" t="s">
        <v>2088</v>
      </c>
      <c r="CA1811" s="28" t="str">
        <f>IF(Table1[[#This Row],[Party]]="Labour","Conservative","Labour")</f>
        <v>Labour</v>
      </c>
      <c r="CB1811" s="28" cm="1">
        <f t="array" ref="CB181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1" s="28" cm="1">
        <f t="array" ref="CC181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24</v>
      </c>
      <c r="CD1811" s="28">
        <f>IF(TRIM(Table1[[#This Row],[Party]])="Labour",Table1[[#This Row],[Conservative_Aye]],Table1[[#This Row],[Labour_Aye]])</f>
        <v>0</v>
      </c>
      <c r="CE1811" s="28">
        <f>IF(TRIM(Table1[[#This Row],[Party]])="Labour",Table1[[#This Row],[Conservative_No]],Table1[[#This Row],[Labour_No]])</f>
        <v>8</v>
      </c>
      <c r="CF1811" s="36">
        <f>IF(Table1[[#This Row],[Gov_Aye]]+Table1[[#This Row],[Gov_No]]=0,"",Table1[[#This Row],[Gov_Aye]]/(Table1[[#This Row],[Gov_Aye]]+Table1[[#This Row],[Gov_No]]))</f>
        <v>0</v>
      </c>
      <c r="CG1811" s="36">
        <f>IF(Table1[[#This Row],[Opp_Aye]]+Table1[[#This Row],[Opp_No]]=0,"",Table1[[#This Row],[Opp_Aye]]/(Table1[[#This Row],[Opp_Aye]]+Table1[[#This Row],[Opp_No]]))</f>
        <v>0</v>
      </c>
      <c r="CH1811" s="36">
        <f>IF(OR(Table1[[#This Row],[Gov_Share]]="",Table1[[#This Row],[Opp_Share]]=""),"",ABS(Table1[[#This Row],[Gov_Share]]-Table1[[#This Row],[Opp_Share]]))</f>
        <v>0</v>
      </c>
      <c r="CI1811" s="36">
        <f>IF(Table1[[#This Row],[Gov_Aye]]+Table1[[#This Row],[Gov_No]]=0,"",ABS(Table1[[#This Row],[Gov_Aye]]-Table1[[#This Row],[Gov_No]])/(Table1[[#This Row],[Gov_Aye]]+Table1[[#This Row],[Gov_No]]))</f>
        <v>1</v>
      </c>
      <c r="CJ1811" s="36">
        <f>IF(Table1[[#This Row],[Opp_Aye]]+Table1[[#This Row],[Opp_No]]=0,"",ABS(Table1[[#This Row],[Opp_Aye]]-Table1[[#This Row],[Opp_No]])/(Table1[[#This Row],[Opp_Aye]]+Table1[[#This Row],[Opp_No]]))</f>
        <v>1</v>
      </c>
      <c r="CK181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2" spans="1:89" x14ac:dyDescent="0.75">
      <c r="A1812">
        <v>1399</v>
      </c>
      <c r="B1812" s="17">
        <v>44883</v>
      </c>
      <c r="C1812" s="18">
        <v>0.39861111111111114</v>
      </c>
      <c r="D1812">
        <v>93</v>
      </c>
      <c r="E1812" s="20" t="s">
        <v>148</v>
      </c>
      <c r="H1812">
        <v>0</v>
      </c>
      <c r="I1812">
        <v>45</v>
      </c>
      <c r="J1812">
        <v>0</v>
      </c>
      <c r="K1812">
        <v>0</v>
      </c>
      <c r="L1812">
        <v>0</v>
      </c>
      <c r="M1812" s="3">
        <v>0</v>
      </c>
      <c r="N1812">
        <v>0</v>
      </c>
      <c r="O1812">
        <v>0</v>
      </c>
      <c r="P1812">
        <v>0</v>
      </c>
      <c r="Q1812">
        <v>0</v>
      </c>
      <c r="R1812" s="4">
        <v>0</v>
      </c>
      <c r="S1812">
        <v>0</v>
      </c>
      <c r="T1812">
        <v>0</v>
      </c>
      <c r="U1812">
        <v>0</v>
      </c>
      <c r="V1812">
        <v>0</v>
      </c>
      <c r="W1812">
        <v>0</v>
      </c>
      <c r="X1812">
        <v>0</v>
      </c>
      <c r="Y1812">
        <v>0</v>
      </c>
      <c r="Z1812">
        <v>0</v>
      </c>
      <c r="AA1812">
        <v>0</v>
      </c>
      <c r="AB1812">
        <v>0</v>
      </c>
      <c r="AC1812">
        <v>0</v>
      </c>
      <c r="AD1812">
        <v>0</v>
      </c>
      <c r="AE1812">
        <v>0</v>
      </c>
      <c r="AF1812">
        <v>0</v>
      </c>
      <c r="AG1812" s="3">
        <v>31</v>
      </c>
      <c r="AH1812">
        <v>0</v>
      </c>
      <c r="AI1812">
        <v>0</v>
      </c>
      <c r="AJ1812">
        <v>0</v>
      </c>
      <c r="AK1812">
        <v>0</v>
      </c>
      <c r="AL1812" s="4">
        <v>13</v>
      </c>
      <c r="AM1812">
        <v>0</v>
      </c>
      <c r="AN1812">
        <v>0</v>
      </c>
      <c r="AO1812">
        <v>0</v>
      </c>
      <c r="AP1812">
        <v>0</v>
      </c>
      <c r="AQ1812">
        <v>0</v>
      </c>
      <c r="AR1812">
        <v>0</v>
      </c>
      <c r="AS1812">
        <v>0</v>
      </c>
      <c r="AT1812">
        <v>0</v>
      </c>
      <c r="AU1812">
        <v>0</v>
      </c>
      <c r="AV1812">
        <v>0</v>
      </c>
      <c r="AW1812">
        <v>0</v>
      </c>
      <c r="AX1812">
        <v>0</v>
      </c>
      <c r="AY1812">
        <v>0</v>
      </c>
      <c r="AZ1812">
        <v>0</v>
      </c>
      <c r="BA1812">
        <v>0</v>
      </c>
      <c r="BB1812">
        <v>0</v>
      </c>
      <c r="BC1812">
        <v>0</v>
      </c>
      <c r="BD1812">
        <v>0</v>
      </c>
      <c r="BE1812">
        <v>0</v>
      </c>
      <c r="BF1812">
        <v>0</v>
      </c>
      <c r="BG1812">
        <v>0</v>
      </c>
      <c r="BH1812">
        <v>0</v>
      </c>
      <c r="BI1812">
        <v>0</v>
      </c>
      <c r="BJ1812">
        <v>0</v>
      </c>
      <c r="BK1812">
        <v>0</v>
      </c>
      <c r="BL1812">
        <v>0</v>
      </c>
      <c r="BM1812">
        <v>0</v>
      </c>
      <c r="BN1812">
        <v>0</v>
      </c>
      <c r="BO1812">
        <v>0</v>
      </c>
      <c r="BP1812">
        <v>0</v>
      </c>
      <c r="BQ1812">
        <v>0</v>
      </c>
      <c r="BR1812">
        <v>0</v>
      </c>
      <c r="BS1812">
        <v>44</v>
      </c>
      <c r="BT1812">
        <v>0</v>
      </c>
      <c r="BU1812" s="1">
        <f>Table1[[#This Row],[TotalVotesCast]]/650</f>
        <v>6.7692307692307691E-2</v>
      </c>
      <c r="BV1812" s="5">
        <f>IFERROR($BF1812/($AL1812+$R1812), "No Votes")</f>
        <v>0</v>
      </c>
      <c r="BW1812" s="5">
        <f>IFERROR($BA1812/($AG1812+$M1812), "No Votes")</f>
        <v>0</v>
      </c>
      <c r="BX1812" t="s">
        <v>2157</v>
      </c>
      <c r="BY1812" s="5" t="s">
        <v>2096</v>
      </c>
      <c r="BZ1812" s="5" t="s">
        <v>2088</v>
      </c>
      <c r="CA1812" s="28" t="str">
        <f>IF(Table1[[#This Row],[Party]]="Labour","Conservative","Labour")</f>
        <v>Labour</v>
      </c>
      <c r="CB1812" s="28" cm="1">
        <f t="array" ref="CB181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2" s="28" cm="1">
        <f t="array" ref="CC181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31</v>
      </c>
      <c r="CD1812" s="28">
        <f>IF(TRIM(Table1[[#This Row],[Party]])="Labour",Table1[[#This Row],[Conservative_Aye]],Table1[[#This Row],[Labour_Aye]])</f>
        <v>0</v>
      </c>
      <c r="CE1812" s="28">
        <f>IF(TRIM(Table1[[#This Row],[Party]])="Labour",Table1[[#This Row],[Conservative_No]],Table1[[#This Row],[Labour_No]])</f>
        <v>13</v>
      </c>
      <c r="CF1812" s="36">
        <f>IF(Table1[[#This Row],[Gov_Aye]]+Table1[[#This Row],[Gov_No]]=0,"",Table1[[#This Row],[Gov_Aye]]/(Table1[[#This Row],[Gov_Aye]]+Table1[[#This Row],[Gov_No]]))</f>
        <v>0</v>
      </c>
      <c r="CG1812" s="36">
        <f>IF(Table1[[#This Row],[Opp_Aye]]+Table1[[#This Row],[Opp_No]]=0,"",Table1[[#This Row],[Opp_Aye]]/(Table1[[#This Row],[Opp_Aye]]+Table1[[#This Row],[Opp_No]]))</f>
        <v>0</v>
      </c>
      <c r="CH1812" s="36">
        <f>IF(OR(Table1[[#This Row],[Gov_Share]]="",Table1[[#This Row],[Opp_Share]]=""),"",ABS(Table1[[#This Row],[Gov_Share]]-Table1[[#This Row],[Opp_Share]]))</f>
        <v>0</v>
      </c>
      <c r="CI1812" s="36">
        <f>IF(Table1[[#This Row],[Gov_Aye]]+Table1[[#This Row],[Gov_No]]=0,"",ABS(Table1[[#This Row],[Gov_Aye]]-Table1[[#This Row],[Gov_No]])/(Table1[[#This Row],[Gov_Aye]]+Table1[[#This Row],[Gov_No]]))</f>
        <v>1</v>
      </c>
      <c r="CJ1812" s="36">
        <f>IF(Table1[[#This Row],[Opp_Aye]]+Table1[[#This Row],[Opp_No]]=0,"",ABS(Table1[[#This Row],[Opp_Aye]]-Table1[[#This Row],[Opp_No]])/(Table1[[#This Row],[Opp_Aye]]+Table1[[#This Row],[Opp_No]]))</f>
        <v>1</v>
      </c>
      <c r="CK181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3" spans="1:89" x14ac:dyDescent="0.75">
      <c r="A1813" s="2">
        <v>1199</v>
      </c>
      <c r="B1813" s="15">
        <v>44582</v>
      </c>
      <c r="C1813" s="16">
        <v>0.39861111111111114</v>
      </c>
      <c r="D1813" s="2">
        <v>166</v>
      </c>
      <c r="E1813" s="19" t="s">
        <v>148</v>
      </c>
      <c r="F1813" s="2"/>
      <c r="G1813" s="2"/>
      <c r="H1813" s="2">
        <v>0</v>
      </c>
      <c r="I1813" s="2">
        <v>46</v>
      </c>
      <c r="J1813" s="2">
        <v>0</v>
      </c>
      <c r="K1813" s="2">
        <v>0</v>
      </c>
      <c r="L1813" s="2">
        <v>0</v>
      </c>
      <c r="M1813" s="3">
        <v>0</v>
      </c>
      <c r="N1813" s="2">
        <v>0</v>
      </c>
      <c r="O1813" s="2">
        <v>0</v>
      </c>
      <c r="P1813" s="2">
        <v>0</v>
      </c>
      <c r="Q1813" s="2">
        <v>0</v>
      </c>
      <c r="R1813" s="4">
        <v>0</v>
      </c>
      <c r="S1813" s="2">
        <v>0</v>
      </c>
      <c r="T1813" s="2">
        <v>0</v>
      </c>
      <c r="U1813" s="2">
        <v>0</v>
      </c>
      <c r="V1813" s="2">
        <v>0</v>
      </c>
      <c r="W1813" s="2">
        <v>0</v>
      </c>
      <c r="X1813" s="2">
        <v>0</v>
      </c>
      <c r="Y1813" s="2">
        <v>0</v>
      </c>
      <c r="Z1813" s="2">
        <v>0</v>
      </c>
      <c r="AA1813" s="2">
        <v>0</v>
      </c>
      <c r="AB1813" s="2">
        <v>0</v>
      </c>
      <c r="AC1813" s="2">
        <v>0</v>
      </c>
      <c r="AD1813" s="2">
        <v>0</v>
      </c>
      <c r="AE1813" s="2">
        <v>0</v>
      </c>
      <c r="AF1813" s="2">
        <v>0</v>
      </c>
      <c r="AG1813" s="3">
        <v>32</v>
      </c>
      <c r="AH1813" s="2">
        <v>1</v>
      </c>
      <c r="AI1813" s="2">
        <v>0</v>
      </c>
      <c r="AJ1813" s="2">
        <v>0</v>
      </c>
      <c r="AK1813" s="2">
        <v>0</v>
      </c>
      <c r="AL1813" s="4">
        <v>12</v>
      </c>
      <c r="AM1813" s="2">
        <v>0</v>
      </c>
      <c r="AN1813" s="2">
        <v>0</v>
      </c>
      <c r="AO1813" s="2">
        <v>0</v>
      </c>
      <c r="AP1813" s="2">
        <v>0</v>
      </c>
      <c r="AQ1813" s="2">
        <v>0</v>
      </c>
      <c r="AR1813" s="2">
        <v>0</v>
      </c>
      <c r="AS1813" s="2">
        <v>0</v>
      </c>
      <c r="AT1813" s="2">
        <v>0</v>
      </c>
      <c r="AU1813" s="2">
        <v>0</v>
      </c>
      <c r="AV1813" s="2">
        <v>0</v>
      </c>
      <c r="AW1813" s="2">
        <v>0</v>
      </c>
      <c r="AX1813" s="2">
        <v>0</v>
      </c>
      <c r="AY1813" s="2">
        <v>0</v>
      </c>
      <c r="AZ1813" s="2">
        <v>0</v>
      </c>
      <c r="BA1813" s="2">
        <v>0</v>
      </c>
      <c r="BB1813" s="2">
        <v>0</v>
      </c>
      <c r="BC1813" s="2">
        <v>0</v>
      </c>
      <c r="BD1813" s="2">
        <v>0</v>
      </c>
      <c r="BE1813" s="2">
        <v>0</v>
      </c>
      <c r="BF1813" s="2">
        <v>0</v>
      </c>
      <c r="BG1813" s="2">
        <v>0</v>
      </c>
      <c r="BH1813" s="2">
        <v>0</v>
      </c>
      <c r="BI1813" s="2">
        <v>0</v>
      </c>
      <c r="BJ1813" s="2">
        <v>0</v>
      </c>
      <c r="BK1813" s="2">
        <v>0</v>
      </c>
      <c r="BL1813" s="2">
        <v>0</v>
      </c>
      <c r="BM1813" s="2">
        <v>0</v>
      </c>
      <c r="BN1813" s="2">
        <v>0</v>
      </c>
      <c r="BO1813" s="2">
        <v>0</v>
      </c>
      <c r="BP1813" s="2">
        <v>0</v>
      </c>
      <c r="BQ1813" s="2">
        <v>0</v>
      </c>
      <c r="BR1813" s="2">
        <v>0</v>
      </c>
      <c r="BS1813" s="2">
        <v>45</v>
      </c>
      <c r="BT1813" s="2">
        <v>0</v>
      </c>
      <c r="BU1813" s="1">
        <f>Table1[[#This Row],[TotalVotesCast]]/650</f>
        <v>6.9230769230769235E-2</v>
      </c>
      <c r="BV1813" s="5">
        <f>IFERROR($BF1813/($AL1813+$R1813), "No Votes")</f>
        <v>0</v>
      </c>
      <c r="BW1813" s="5">
        <f>IFERROR($BA1813/($AG1813+$M1813), "No Votes")</f>
        <v>0</v>
      </c>
      <c r="BX1813" t="s">
        <v>2157</v>
      </c>
      <c r="BY1813" s="5" t="s">
        <v>2093</v>
      </c>
      <c r="BZ1813" s="5" t="s">
        <v>2088</v>
      </c>
      <c r="CA1813" s="28" t="str">
        <f>IF(Table1[[#This Row],[Party]]="Labour","Conservative","Labour")</f>
        <v>Labour</v>
      </c>
      <c r="CB1813" s="28" cm="1">
        <f t="array" ref="CB181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3" s="28" cm="1">
        <f t="array" ref="CC181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32</v>
      </c>
      <c r="CD1813" s="28">
        <f>IF(TRIM(Table1[[#This Row],[Party]])="Labour",Table1[[#This Row],[Conservative_Aye]],Table1[[#This Row],[Labour_Aye]])</f>
        <v>0</v>
      </c>
      <c r="CE1813" s="28">
        <f>IF(TRIM(Table1[[#This Row],[Party]])="Labour",Table1[[#This Row],[Conservative_No]],Table1[[#This Row],[Labour_No]])</f>
        <v>12</v>
      </c>
      <c r="CF1813" s="36">
        <f>IF(Table1[[#This Row],[Gov_Aye]]+Table1[[#This Row],[Gov_No]]=0,"",Table1[[#This Row],[Gov_Aye]]/(Table1[[#This Row],[Gov_Aye]]+Table1[[#This Row],[Gov_No]]))</f>
        <v>0</v>
      </c>
      <c r="CG1813" s="36">
        <f>IF(Table1[[#This Row],[Opp_Aye]]+Table1[[#This Row],[Opp_No]]=0,"",Table1[[#This Row],[Opp_Aye]]/(Table1[[#This Row],[Opp_Aye]]+Table1[[#This Row],[Opp_No]]))</f>
        <v>0</v>
      </c>
      <c r="CH1813" s="36">
        <f>IF(OR(Table1[[#This Row],[Gov_Share]]="",Table1[[#This Row],[Opp_Share]]=""),"",ABS(Table1[[#This Row],[Gov_Share]]-Table1[[#This Row],[Opp_Share]]))</f>
        <v>0</v>
      </c>
      <c r="CI1813" s="36">
        <f>IF(Table1[[#This Row],[Gov_Aye]]+Table1[[#This Row],[Gov_No]]=0,"",ABS(Table1[[#This Row],[Gov_Aye]]-Table1[[#This Row],[Gov_No]])/(Table1[[#This Row],[Gov_Aye]]+Table1[[#This Row],[Gov_No]]))</f>
        <v>1</v>
      </c>
      <c r="CJ1813" s="36">
        <f>IF(Table1[[#This Row],[Opp_Aye]]+Table1[[#This Row],[Opp_No]]=0,"",ABS(Table1[[#This Row],[Opp_Aye]]-Table1[[#This Row],[Opp_No]])/(Table1[[#This Row],[Opp_Aye]]+Table1[[#This Row],[Opp_No]]))</f>
        <v>1</v>
      </c>
      <c r="CK181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4" spans="1:89" x14ac:dyDescent="0.75">
      <c r="A1814">
        <v>318</v>
      </c>
      <c r="B1814" s="17">
        <v>43070</v>
      </c>
      <c r="C1814" s="18">
        <v>0.39861111111111114</v>
      </c>
      <c r="D1814">
        <v>51</v>
      </c>
      <c r="E1814" s="20" t="s">
        <v>148</v>
      </c>
      <c r="H1814">
        <v>0</v>
      </c>
      <c r="I1814">
        <v>169</v>
      </c>
      <c r="J1814">
        <v>0</v>
      </c>
      <c r="K1814">
        <v>0</v>
      </c>
      <c r="L1814">
        <v>0</v>
      </c>
      <c r="M1814" s="3">
        <v>0</v>
      </c>
      <c r="N1814">
        <v>0</v>
      </c>
      <c r="O1814">
        <v>0</v>
      </c>
      <c r="P1814">
        <v>0</v>
      </c>
      <c r="Q1814">
        <v>0</v>
      </c>
      <c r="R1814" s="4">
        <v>0</v>
      </c>
      <c r="S1814">
        <v>0</v>
      </c>
      <c r="T1814">
        <v>0</v>
      </c>
      <c r="U1814">
        <v>0</v>
      </c>
      <c r="V1814">
        <v>0</v>
      </c>
      <c r="W1814">
        <v>0</v>
      </c>
      <c r="X1814">
        <v>0</v>
      </c>
      <c r="Y1814">
        <v>0</v>
      </c>
      <c r="Z1814">
        <v>0</v>
      </c>
      <c r="AA1814">
        <v>0</v>
      </c>
      <c r="AB1814">
        <v>0</v>
      </c>
      <c r="AC1814">
        <v>0</v>
      </c>
      <c r="AD1814">
        <v>0</v>
      </c>
      <c r="AE1814">
        <v>0</v>
      </c>
      <c r="AF1814">
        <v>0</v>
      </c>
      <c r="AG1814" s="3">
        <v>43</v>
      </c>
      <c r="AH1814">
        <v>0</v>
      </c>
      <c r="AI1814">
        <v>0</v>
      </c>
      <c r="AJ1814">
        <v>0</v>
      </c>
      <c r="AK1814">
        <v>0</v>
      </c>
      <c r="AL1814" s="4">
        <v>121</v>
      </c>
      <c r="AM1814">
        <v>0</v>
      </c>
      <c r="AN1814">
        <v>0</v>
      </c>
      <c r="AO1814">
        <v>0</v>
      </c>
      <c r="AP1814">
        <v>5</v>
      </c>
      <c r="AQ1814">
        <v>0</v>
      </c>
      <c r="AR1814">
        <v>0</v>
      </c>
      <c r="AS1814">
        <v>0</v>
      </c>
      <c r="AT1814">
        <v>0</v>
      </c>
      <c r="AU1814">
        <v>0</v>
      </c>
      <c r="AV1814">
        <v>0</v>
      </c>
      <c r="AW1814">
        <v>0</v>
      </c>
      <c r="AX1814">
        <v>0</v>
      </c>
      <c r="AY1814">
        <v>0</v>
      </c>
      <c r="AZ1814">
        <v>0</v>
      </c>
      <c r="BA1814">
        <v>0</v>
      </c>
      <c r="BB1814">
        <v>0</v>
      </c>
      <c r="BC1814">
        <v>0</v>
      </c>
      <c r="BD1814">
        <v>0</v>
      </c>
      <c r="BE1814">
        <v>0</v>
      </c>
      <c r="BF1814">
        <v>0</v>
      </c>
      <c r="BG1814">
        <v>0</v>
      </c>
      <c r="BH1814">
        <v>0</v>
      </c>
      <c r="BI1814">
        <v>0</v>
      </c>
      <c r="BJ1814">
        <v>0</v>
      </c>
      <c r="BK1814">
        <v>0</v>
      </c>
      <c r="BL1814">
        <v>0</v>
      </c>
      <c r="BM1814">
        <v>0</v>
      </c>
      <c r="BN1814">
        <v>0</v>
      </c>
      <c r="BO1814">
        <v>0</v>
      </c>
      <c r="BP1814">
        <v>0</v>
      </c>
      <c r="BQ1814">
        <v>0</v>
      </c>
      <c r="BR1814">
        <v>0</v>
      </c>
      <c r="BS1814">
        <v>169</v>
      </c>
      <c r="BT1814">
        <v>0</v>
      </c>
      <c r="BU1814" s="1">
        <v>0.26</v>
      </c>
      <c r="BV1814" s="5">
        <f>IFERROR($BF1814/($AL1814+$R1814), "No Votes")</f>
        <v>0</v>
      </c>
      <c r="BW1814" s="5">
        <f>IFERROR($BA1814/($AG1814+$M1814), "No Votes")</f>
        <v>0</v>
      </c>
      <c r="BX1814" t="s">
        <v>2157</v>
      </c>
      <c r="BY1814" s="5" t="s">
        <v>2086</v>
      </c>
      <c r="BZ1814" s="5" t="s">
        <v>2088</v>
      </c>
      <c r="CA1814" s="28" t="str">
        <f>IF(Table1[[#This Row],[Party]]="Labour","Conservative","Labour")</f>
        <v>Labour</v>
      </c>
      <c r="CB1814" s="28" cm="1">
        <f t="array" ref="CB181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4" s="28" cm="1">
        <f t="array" ref="CC181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43</v>
      </c>
      <c r="CD1814" s="28">
        <f>IF(TRIM(Table1[[#This Row],[Party]])="Labour",Table1[[#This Row],[Conservative_Aye]],Table1[[#This Row],[Labour_Aye]])</f>
        <v>0</v>
      </c>
      <c r="CE1814" s="28">
        <f>IF(TRIM(Table1[[#This Row],[Party]])="Labour",Table1[[#This Row],[Conservative_No]],Table1[[#This Row],[Labour_No]])</f>
        <v>121</v>
      </c>
      <c r="CF1814" s="36">
        <f>IF(Table1[[#This Row],[Gov_Aye]]+Table1[[#This Row],[Gov_No]]=0,"",Table1[[#This Row],[Gov_Aye]]/(Table1[[#This Row],[Gov_Aye]]+Table1[[#This Row],[Gov_No]]))</f>
        <v>0</v>
      </c>
      <c r="CG1814" s="36">
        <f>IF(Table1[[#This Row],[Opp_Aye]]+Table1[[#This Row],[Opp_No]]=0,"",Table1[[#This Row],[Opp_Aye]]/(Table1[[#This Row],[Opp_Aye]]+Table1[[#This Row],[Opp_No]]))</f>
        <v>0</v>
      </c>
      <c r="CH1814" s="36">
        <f>IF(OR(Table1[[#This Row],[Gov_Share]]="",Table1[[#This Row],[Opp_Share]]=""),"",ABS(Table1[[#This Row],[Gov_Share]]-Table1[[#This Row],[Opp_Share]]))</f>
        <v>0</v>
      </c>
      <c r="CI1814" s="36">
        <f>IF(Table1[[#This Row],[Gov_Aye]]+Table1[[#This Row],[Gov_No]]=0,"",ABS(Table1[[#This Row],[Gov_Aye]]-Table1[[#This Row],[Gov_No]])/(Table1[[#This Row],[Gov_Aye]]+Table1[[#This Row],[Gov_No]]))</f>
        <v>1</v>
      </c>
      <c r="CJ1814" s="36">
        <f>IF(Table1[[#This Row],[Opp_Aye]]+Table1[[#This Row],[Opp_No]]=0,"",ABS(Table1[[#This Row],[Opp_Aye]]-Table1[[#This Row],[Opp_No]])/(Table1[[#This Row],[Opp_Aye]]+Table1[[#This Row],[Opp_No]]))</f>
        <v>1</v>
      </c>
      <c r="CK181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5" spans="1:89" x14ac:dyDescent="0.75">
      <c r="A1815" s="2">
        <v>1252</v>
      </c>
      <c r="B1815" s="15">
        <v>44638</v>
      </c>
      <c r="C1815" s="16">
        <v>0.39861111111111114</v>
      </c>
      <c r="D1815" s="2">
        <v>216</v>
      </c>
      <c r="E1815" s="19" t="s">
        <v>148</v>
      </c>
      <c r="F1815" s="2"/>
      <c r="G1815" s="2"/>
      <c r="H1815" s="2">
        <v>0</v>
      </c>
      <c r="I1815" s="2">
        <v>40</v>
      </c>
      <c r="J1815" s="2">
        <v>0</v>
      </c>
      <c r="K1815" s="2">
        <v>0</v>
      </c>
      <c r="L1815" s="2">
        <v>0</v>
      </c>
      <c r="M1815" s="3">
        <v>0</v>
      </c>
      <c r="N1815" s="2">
        <v>0</v>
      </c>
      <c r="O1815" s="2">
        <v>0</v>
      </c>
      <c r="P1815" s="2">
        <v>0</v>
      </c>
      <c r="Q1815" s="2">
        <v>0</v>
      </c>
      <c r="R1815" s="4">
        <v>0</v>
      </c>
      <c r="S1815" s="2">
        <v>0</v>
      </c>
      <c r="T1815" s="2">
        <v>0</v>
      </c>
      <c r="U1815" s="2">
        <v>0</v>
      </c>
      <c r="V1815" s="2">
        <v>0</v>
      </c>
      <c r="W1815" s="2">
        <v>0</v>
      </c>
      <c r="X1815" s="2">
        <v>0</v>
      </c>
      <c r="Y1815" s="2">
        <v>0</v>
      </c>
      <c r="Z1815" s="2">
        <v>0</v>
      </c>
      <c r="AA1815" s="2">
        <v>0</v>
      </c>
      <c r="AB1815" s="2">
        <v>0</v>
      </c>
      <c r="AC1815" s="2">
        <v>0</v>
      </c>
      <c r="AD1815" s="2">
        <v>0</v>
      </c>
      <c r="AE1815" s="2">
        <v>0</v>
      </c>
      <c r="AF1815" s="2">
        <v>0</v>
      </c>
      <c r="AG1815" s="3">
        <v>28</v>
      </c>
      <c r="AH1815" s="2">
        <v>0</v>
      </c>
      <c r="AI1815" s="2">
        <v>0</v>
      </c>
      <c r="AJ1815" s="2">
        <v>0</v>
      </c>
      <c r="AK1815" s="2">
        <v>0</v>
      </c>
      <c r="AL1815" s="4">
        <v>13</v>
      </c>
      <c r="AM1815" s="2">
        <v>0</v>
      </c>
      <c r="AN1815" s="2">
        <v>0</v>
      </c>
      <c r="AO1815" s="2">
        <v>0</v>
      </c>
      <c r="AP1815" s="2">
        <v>0</v>
      </c>
      <c r="AQ1815" s="2">
        <v>0</v>
      </c>
      <c r="AR1815" s="2">
        <v>0</v>
      </c>
      <c r="AS1815" s="2">
        <v>0</v>
      </c>
      <c r="AT1815" s="2">
        <v>0</v>
      </c>
      <c r="AU1815" s="2">
        <v>0</v>
      </c>
      <c r="AV1815" s="2">
        <v>0</v>
      </c>
      <c r="AW1815" s="2">
        <v>0</v>
      </c>
      <c r="AX1815" s="2">
        <v>0</v>
      </c>
      <c r="AY1815" s="2">
        <v>0</v>
      </c>
      <c r="AZ1815" s="2">
        <v>0</v>
      </c>
      <c r="BA1815" s="2">
        <v>0</v>
      </c>
      <c r="BB1815" s="2">
        <v>0</v>
      </c>
      <c r="BC1815" s="2">
        <v>0</v>
      </c>
      <c r="BD1815" s="2">
        <v>0</v>
      </c>
      <c r="BE1815" s="2">
        <v>0</v>
      </c>
      <c r="BF1815" s="2">
        <v>0</v>
      </c>
      <c r="BG1815" s="2">
        <v>0</v>
      </c>
      <c r="BH1815" s="2">
        <v>0</v>
      </c>
      <c r="BI1815" s="2">
        <v>0</v>
      </c>
      <c r="BJ1815" s="2">
        <v>0</v>
      </c>
      <c r="BK1815" s="2">
        <v>0</v>
      </c>
      <c r="BL1815" s="2">
        <v>0</v>
      </c>
      <c r="BM1815" s="2">
        <v>0</v>
      </c>
      <c r="BN1815" s="2">
        <v>0</v>
      </c>
      <c r="BO1815" s="2">
        <v>0</v>
      </c>
      <c r="BP1815" s="2">
        <v>0</v>
      </c>
      <c r="BQ1815" s="2">
        <v>0</v>
      </c>
      <c r="BR1815" s="2">
        <v>0</v>
      </c>
      <c r="BS1815" s="2">
        <v>41</v>
      </c>
      <c r="BT1815" s="2">
        <v>0</v>
      </c>
      <c r="BU1815" s="1">
        <f>Table1[[#This Row],[TotalVotesCast]]/650</f>
        <v>6.3076923076923072E-2</v>
      </c>
      <c r="BV1815" s="5">
        <f>IFERROR($BF1815/($AL1815+$R1815), "No Votes")</f>
        <v>0</v>
      </c>
      <c r="BW1815" s="5">
        <f>IFERROR($BA1815/($AG1815+$M1815), "No Votes")</f>
        <v>0</v>
      </c>
      <c r="BX1815" t="s">
        <v>2157</v>
      </c>
      <c r="BY1815" s="5" t="s">
        <v>2093</v>
      </c>
      <c r="BZ1815" s="5" t="s">
        <v>2088</v>
      </c>
      <c r="CA1815" s="28" t="str">
        <f>IF(Table1[[#This Row],[Party]]="Labour","Conservative","Labour")</f>
        <v>Labour</v>
      </c>
      <c r="CB1815" s="28" cm="1">
        <f t="array" ref="CB181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5" s="28" cm="1">
        <f t="array" ref="CC181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28</v>
      </c>
      <c r="CD1815" s="28">
        <f>IF(TRIM(Table1[[#This Row],[Party]])="Labour",Table1[[#This Row],[Conservative_Aye]],Table1[[#This Row],[Labour_Aye]])</f>
        <v>0</v>
      </c>
      <c r="CE1815" s="28">
        <f>IF(TRIM(Table1[[#This Row],[Party]])="Labour",Table1[[#This Row],[Conservative_No]],Table1[[#This Row],[Labour_No]])</f>
        <v>13</v>
      </c>
      <c r="CF1815" s="36">
        <f>IF(Table1[[#This Row],[Gov_Aye]]+Table1[[#This Row],[Gov_No]]=0,"",Table1[[#This Row],[Gov_Aye]]/(Table1[[#This Row],[Gov_Aye]]+Table1[[#This Row],[Gov_No]]))</f>
        <v>0</v>
      </c>
      <c r="CG1815" s="36">
        <f>IF(Table1[[#This Row],[Opp_Aye]]+Table1[[#This Row],[Opp_No]]=0,"",Table1[[#This Row],[Opp_Aye]]/(Table1[[#This Row],[Opp_Aye]]+Table1[[#This Row],[Opp_No]]))</f>
        <v>0</v>
      </c>
      <c r="CH1815" s="36">
        <f>IF(OR(Table1[[#This Row],[Gov_Share]]="",Table1[[#This Row],[Opp_Share]]=""),"",ABS(Table1[[#This Row],[Gov_Share]]-Table1[[#This Row],[Opp_Share]]))</f>
        <v>0</v>
      </c>
      <c r="CI1815" s="36">
        <f>IF(Table1[[#This Row],[Gov_Aye]]+Table1[[#This Row],[Gov_No]]=0,"",ABS(Table1[[#This Row],[Gov_Aye]]-Table1[[#This Row],[Gov_No]])/(Table1[[#This Row],[Gov_Aye]]+Table1[[#This Row],[Gov_No]]))</f>
        <v>1</v>
      </c>
      <c r="CJ1815" s="36">
        <f>IF(Table1[[#This Row],[Opp_Aye]]+Table1[[#This Row],[Opp_No]]=0,"",ABS(Table1[[#This Row],[Opp_Aye]]-Table1[[#This Row],[Opp_No]])/(Table1[[#This Row],[Opp_Aye]]+Table1[[#This Row],[Opp_No]]))</f>
        <v>1</v>
      </c>
      <c r="CK181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6" spans="1:89" x14ac:dyDescent="0.75">
      <c r="A1816">
        <v>1818</v>
      </c>
      <c r="B1816" s="17">
        <v>45429</v>
      </c>
      <c r="C1816" s="18">
        <v>0.39930555555555558</v>
      </c>
      <c r="D1816">
        <v>154</v>
      </c>
      <c r="E1816" s="20" t="s">
        <v>148</v>
      </c>
      <c r="H1816">
        <v>0</v>
      </c>
      <c r="I1816">
        <v>37</v>
      </c>
      <c r="J1816">
        <v>0</v>
      </c>
      <c r="K1816">
        <v>0</v>
      </c>
      <c r="L1816">
        <v>0</v>
      </c>
      <c r="M1816" s="3">
        <v>0</v>
      </c>
      <c r="N1816">
        <v>0</v>
      </c>
      <c r="O1816">
        <v>0</v>
      </c>
      <c r="P1816">
        <v>0</v>
      </c>
      <c r="Q1816">
        <v>0</v>
      </c>
      <c r="R1816" s="4">
        <v>0</v>
      </c>
      <c r="S1816">
        <v>0</v>
      </c>
      <c r="T1816">
        <v>0</v>
      </c>
      <c r="U1816">
        <v>0</v>
      </c>
      <c r="V1816">
        <v>0</v>
      </c>
      <c r="W1816">
        <v>0</v>
      </c>
      <c r="X1816">
        <v>0</v>
      </c>
      <c r="Y1816">
        <v>0</v>
      </c>
      <c r="Z1816">
        <v>0</v>
      </c>
      <c r="AA1816">
        <v>0</v>
      </c>
      <c r="AB1816">
        <v>0</v>
      </c>
      <c r="AC1816">
        <v>0</v>
      </c>
      <c r="AD1816">
        <v>0</v>
      </c>
      <c r="AE1816">
        <v>0</v>
      </c>
      <c r="AF1816">
        <v>0</v>
      </c>
      <c r="AG1816" s="3">
        <v>21</v>
      </c>
      <c r="AH1816">
        <v>0</v>
      </c>
      <c r="AI1816">
        <v>0</v>
      </c>
      <c r="AJ1816">
        <v>0</v>
      </c>
      <c r="AK1816">
        <v>0</v>
      </c>
      <c r="AL1816" s="4">
        <v>15</v>
      </c>
      <c r="AM1816">
        <v>0</v>
      </c>
      <c r="AN1816">
        <v>0</v>
      </c>
      <c r="AO1816">
        <v>0</v>
      </c>
      <c r="AP1816">
        <v>0</v>
      </c>
      <c r="AQ1816">
        <v>0</v>
      </c>
      <c r="AR1816">
        <v>0</v>
      </c>
      <c r="AS1816">
        <v>0</v>
      </c>
      <c r="AT1816">
        <v>0</v>
      </c>
      <c r="AU1816">
        <v>0</v>
      </c>
      <c r="AV1816">
        <v>0</v>
      </c>
      <c r="AW1816">
        <v>0</v>
      </c>
      <c r="AX1816">
        <v>0</v>
      </c>
      <c r="AY1816">
        <v>0</v>
      </c>
      <c r="AZ1816">
        <v>0</v>
      </c>
      <c r="BA1816">
        <v>0</v>
      </c>
      <c r="BB1816">
        <v>0</v>
      </c>
      <c r="BC1816">
        <v>0</v>
      </c>
      <c r="BD1816">
        <v>0</v>
      </c>
      <c r="BE1816">
        <v>0</v>
      </c>
      <c r="BF1816">
        <v>0</v>
      </c>
      <c r="BG1816">
        <v>0</v>
      </c>
      <c r="BH1816">
        <v>0</v>
      </c>
      <c r="BI1816">
        <v>0</v>
      </c>
      <c r="BJ1816">
        <v>0</v>
      </c>
      <c r="BK1816">
        <v>0</v>
      </c>
      <c r="BL1816">
        <v>0</v>
      </c>
      <c r="BM1816">
        <v>0</v>
      </c>
      <c r="BN1816">
        <v>0</v>
      </c>
      <c r="BO1816">
        <v>0</v>
      </c>
      <c r="BP1816">
        <v>0</v>
      </c>
      <c r="BQ1816">
        <v>0</v>
      </c>
      <c r="BR1816">
        <v>0</v>
      </c>
      <c r="BS1816">
        <v>36</v>
      </c>
      <c r="BT1816">
        <v>0</v>
      </c>
      <c r="BU1816" s="1">
        <f>Table1[[#This Row],[TotalVotesCast]]/650</f>
        <v>5.5384615384615386E-2</v>
      </c>
      <c r="BV1816" s="5">
        <f>IFERROR($BF1816/($AL1816+$R1816), "No Votes")</f>
        <v>0</v>
      </c>
      <c r="BW1816" s="5">
        <f>IFERROR($BA1816/($AG1816+$M1816), "No Votes")</f>
        <v>0</v>
      </c>
      <c r="BX1816" t="s">
        <v>2157</v>
      </c>
      <c r="BY1816" s="5" t="s">
        <v>2096</v>
      </c>
      <c r="BZ1816" s="5" t="s">
        <v>2088</v>
      </c>
      <c r="CA1816" s="28" t="str">
        <f>IF(Table1[[#This Row],[Party]]="Labour","Conservative","Labour")</f>
        <v>Labour</v>
      </c>
      <c r="CB1816" s="28" cm="1">
        <f t="array" ref="CB181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6" s="28" cm="1">
        <f t="array" ref="CC181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21</v>
      </c>
      <c r="CD1816" s="28">
        <f>IF(TRIM(Table1[[#This Row],[Party]])="Labour",Table1[[#This Row],[Conservative_Aye]],Table1[[#This Row],[Labour_Aye]])</f>
        <v>0</v>
      </c>
      <c r="CE1816" s="28">
        <f>IF(TRIM(Table1[[#This Row],[Party]])="Labour",Table1[[#This Row],[Conservative_No]],Table1[[#This Row],[Labour_No]])</f>
        <v>15</v>
      </c>
      <c r="CF1816" s="36">
        <f>IF(Table1[[#This Row],[Gov_Aye]]+Table1[[#This Row],[Gov_No]]=0,"",Table1[[#This Row],[Gov_Aye]]/(Table1[[#This Row],[Gov_Aye]]+Table1[[#This Row],[Gov_No]]))</f>
        <v>0</v>
      </c>
      <c r="CG1816" s="36">
        <f>IF(Table1[[#This Row],[Opp_Aye]]+Table1[[#This Row],[Opp_No]]=0,"",Table1[[#This Row],[Opp_Aye]]/(Table1[[#This Row],[Opp_Aye]]+Table1[[#This Row],[Opp_No]]))</f>
        <v>0</v>
      </c>
      <c r="CH1816" s="36">
        <f>IF(OR(Table1[[#This Row],[Gov_Share]]="",Table1[[#This Row],[Opp_Share]]=""),"",ABS(Table1[[#This Row],[Gov_Share]]-Table1[[#This Row],[Opp_Share]]))</f>
        <v>0</v>
      </c>
      <c r="CI1816" s="36">
        <f>IF(Table1[[#This Row],[Gov_Aye]]+Table1[[#This Row],[Gov_No]]=0,"",ABS(Table1[[#This Row],[Gov_Aye]]-Table1[[#This Row],[Gov_No]])/(Table1[[#This Row],[Gov_Aye]]+Table1[[#This Row],[Gov_No]]))</f>
        <v>1</v>
      </c>
      <c r="CJ1816" s="36">
        <f>IF(Table1[[#This Row],[Opp_Aye]]+Table1[[#This Row],[Opp_No]]=0,"",ABS(Table1[[#This Row],[Opp_Aye]]-Table1[[#This Row],[Opp_No]])/(Table1[[#This Row],[Opp_Aye]]+Table1[[#This Row],[Opp_No]]))</f>
        <v>1</v>
      </c>
      <c r="CK181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7" spans="1:89" x14ac:dyDescent="0.75">
      <c r="A1817" s="2">
        <v>1749</v>
      </c>
      <c r="B1817" s="15">
        <v>45352</v>
      </c>
      <c r="C1817" s="16">
        <v>0.39861111111111114</v>
      </c>
      <c r="D1817" s="2">
        <v>85</v>
      </c>
      <c r="E1817" s="19" t="s">
        <v>148</v>
      </c>
      <c r="F1817" s="2"/>
      <c r="G1817" s="2"/>
      <c r="H1817" s="2">
        <v>0</v>
      </c>
      <c r="I1817" s="2">
        <v>64</v>
      </c>
      <c r="J1817" s="2">
        <v>0</v>
      </c>
      <c r="K1817" s="2">
        <v>0</v>
      </c>
      <c r="L1817" s="2">
        <v>0</v>
      </c>
      <c r="M1817" s="3">
        <v>0</v>
      </c>
      <c r="N1817" s="2">
        <v>0</v>
      </c>
      <c r="O1817" s="2">
        <v>0</v>
      </c>
      <c r="P1817" s="2">
        <v>0</v>
      </c>
      <c r="Q1817" s="2">
        <v>0</v>
      </c>
      <c r="R1817" s="4">
        <v>0</v>
      </c>
      <c r="S1817" s="2">
        <v>0</v>
      </c>
      <c r="T1817" s="2">
        <v>0</v>
      </c>
      <c r="U1817" s="2">
        <v>0</v>
      </c>
      <c r="V1817" s="2">
        <v>0</v>
      </c>
      <c r="W1817" s="2">
        <v>0</v>
      </c>
      <c r="X1817" s="2">
        <v>0</v>
      </c>
      <c r="Y1817" s="2">
        <v>0</v>
      </c>
      <c r="Z1817" s="2">
        <v>0</v>
      </c>
      <c r="AA1817" s="2">
        <v>0</v>
      </c>
      <c r="AB1817" s="2">
        <v>0</v>
      </c>
      <c r="AC1817" s="2">
        <v>0</v>
      </c>
      <c r="AD1817" s="2">
        <v>1</v>
      </c>
      <c r="AE1817" s="2">
        <v>0</v>
      </c>
      <c r="AF1817" s="2">
        <v>0</v>
      </c>
      <c r="AG1817" s="3">
        <v>34</v>
      </c>
      <c r="AH1817" s="2">
        <v>0</v>
      </c>
      <c r="AI1817" s="2">
        <v>0</v>
      </c>
      <c r="AJ1817" s="2">
        <v>0</v>
      </c>
      <c r="AK1817" s="2">
        <v>1</v>
      </c>
      <c r="AL1817" s="4">
        <v>25</v>
      </c>
      <c r="AM1817" s="2">
        <v>1</v>
      </c>
      <c r="AN1817" s="2">
        <v>0</v>
      </c>
      <c r="AO1817" s="2">
        <v>0</v>
      </c>
      <c r="AP1817" s="2">
        <v>0</v>
      </c>
      <c r="AQ1817" s="2">
        <v>0</v>
      </c>
      <c r="AR1817" s="2">
        <v>0</v>
      </c>
      <c r="AS1817" s="2">
        <v>0</v>
      </c>
      <c r="AT1817" s="2">
        <v>0</v>
      </c>
      <c r="AU1817" s="2">
        <v>0</v>
      </c>
      <c r="AV1817" s="2">
        <v>0</v>
      </c>
      <c r="AW1817" s="2">
        <v>0</v>
      </c>
      <c r="AX1817" s="2">
        <v>0</v>
      </c>
      <c r="AY1817" s="2">
        <v>0</v>
      </c>
      <c r="AZ1817" s="2">
        <v>0</v>
      </c>
      <c r="BA1817" s="2">
        <v>0</v>
      </c>
      <c r="BB1817" s="2">
        <v>0</v>
      </c>
      <c r="BC1817" s="2">
        <v>0</v>
      </c>
      <c r="BD1817" s="2">
        <v>0</v>
      </c>
      <c r="BE1817" s="2">
        <v>0</v>
      </c>
      <c r="BF1817" s="2">
        <v>0</v>
      </c>
      <c r="BG1817" s="2">
        <v>0</v>
      </c>
      <c r="BH1817" s="2">
        <v>0</v>
      </c>
      <c r="BI1817" s="2">
        <v>0</v>
      </c>
      <c r="BJ1817" s="2">
        <v>0</v>
      </c>
      <c r="BK1817" s="2">
        <v>0</v>
      </c>
      <c r="BL1817" s="2">
        <v>0</v>
      </c>
      <c r="BM1817" s="2">
        <v>0</v>
      </c>
      <c r="BN1817" s="2">
        <v>0</v>
      </c>
      <c r="BO1817" s="2">
        <v>0</v>
      </c>
      <c r="BP1817" s="2">
        <v>0</v>
      </c>
      <c r="BQ1817" s="2">
        <v>0</v>
      </c>
      <c r="BR1817" s="2">
        <v>0</v>
      </c>
      <c r="BS1817" s="2">
        <v>62</v>
      </c>
      <c r="BT1817" s="2">
        <v>0</v>
      </c>
      <c r="BU1817" s="5">
        <v>0.1</v>
      </c>
      <c r="BV1817" s="5">
        <f>IFERROR($BF1817/($AL1817+$R1817), "No Votes")</f>
        <v>0</v>
      </c>
      <c r="BW1817" s="5">
        <f>IFERROR($BA1817/($AG1817+$M1817), "No Votes")</f>
        <v>0</v>
      </c>
      <c r="BX1817" t="s">
        <v>2157</v>
      </c>
      <c r="BY1817" s="5" t="s">
        <v>2096</v>
      </c>
      <c r="BZ1817" s="5" t="s">
        <v>2088</v>
      </c>
      <c r="CA1817" s="28" t="str">
        <f>IF(Table1[[#This Row],[Party]]="Labour","Conservative","Labour")</f>
        <v>Labour</v>
      </c>
      <c r="CB1817" s="28" cm="1">
        <f t="array" ref="CB181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7" s="28" cm="1">
        <f t="array" ref="CC181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34</v>
      </c>
      <c r="CD1817" s="28">
        <f>IF(TRIM(Table1[[#This Row],[Party]])="Labour",Table1[[#This Row],[Conservative_Aye]],Table1[[#This Row],[Labour_Aye]])</f>
        <v>0</v>
      </c>
      <c r="CE1817" s="28">
        <f>IF(TRIM(Table1[[#This Row],[Party]])="Labour",Table1[[#This Row],[Conservative_No]],Table1[[#This Row],[Labour_No]])</f>
        <v>25</v>
      </c>
      <c r="CF1817" s="36">
        <f>IF(Table1[[#This Row],[Gov_Aye]]+Table1[[#This Row],[Gov_No]]=0,"",Table1[[#This Row],[Gov_Aye]]/(Table1[[#This Row],[Gov_Aye]]+Table1[[#This Row],[Gov_No]]))</f>
        <v>0</v>
      </c>
      <c r="CG1817" s="36">
        <f>IF(Table1[[#This Row],[Opp_Aye]]+Table1[[#This Row],[Opp_No]]=0,"",Table1[[#This Row],[Opp_Aye]]/(Table1[[#This Row],[Opp_Aye]]+Table1[[#This Row],[Opp_No]]))</f>
        <v>0</v>
      </c>
      <c r="CH1817" s="36">
        <f>IF(OR(Table1[[#This Row],[Gov_Share]]="",Table1[[#This Row],[Opp_Share]]=""),"",ABS(Table1[[#This Row],[Gov_Share]]-Table1[[#This Row],[Opp_Share]]))</f>
        <v>0</v>
      </c>
      <c r="CI1817" s="36">
        <f>IF(Table1[[#This Row],[Gov_Aye]]+Table1[[#This Row],[Gov_No]]=0,"",ABS(Table1[[#This Row],[Gov_Aye]]-Table1[[#This Row],[Gov_No]])/(Table1[[#This Row],[Gov_Aye]]+Table1[[#This Row],[Gov_No]]))</f>
        <v>1</v>
      </c>
      <c r="CJ1817" s="36">
        <f>IF(Table1[[#This Row],[Opp_Aye]]+Table1[[#This Row],[Opp_No]]=0,"",ABS(Table1[[#This Row],[Opp_Aye]]-Table1[[#This Row],[Opp_No]])/(Table1[[#This Row],[Opp_Aye]]+Table1[[#This Row],[Opp_No]]))</f>
        <v>1</v>
      </c>
      <c r="CK181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8" spans="1:89" x14ac:dyDescent="0.75">
      <c r="A1818" s="2">
        <v>641</v>
      </c>
      <c r="B1818" s="15">
        <v>43546</v>
      </c>
      <c r="C1818" s="16">
        <v>0.39861111111111114</v>
      </c>
      <c r="D1818" s="2">
        <v>372</v>
      </c>
      <c r="E1818" s="19" t="s">
        <v>148</v>
      </c>
      <c r="F1818" s="2"/>
      <c r="G1818" s="2"/>
      <c r="H1818" s="2">
        <v>0</v>
      </c>
      <c r="I1818" s="2">
        <v>84</v>
      </c>
      <c r="J1818" s="2">
        <v>0</v>
      </c>
      <c r="K1818" s="2">
        <v>0</v>
      </c>
      <c r="L1818" s="2">
        <v>0</v>
      </c>
      <c r="M1818" s="3">
        <v>0</v>
      </c>
      <c r="N1818" s="2">
        <v>0</v>
      </c>
      <c r="O1818" s="2">
        <v>0</v>
      </c>
      <c r="P1818" s="2">
        <v>0</v>
      </c>
      <c r="Q1818" s="2">
        <v>0</v>
      </c>
      <c r="R1818" s="4">
        <v>0</v>
      </c>
      <c r="S1818" s="2">
        <v>0</v>
      </c>
      <c r="T1818" s="2">
        <v>0</v>
      </c>
      <c r="U1818" s="2">
        <v>0</v>
      </c>
      <c r="V1818" s="2">
        <v>0</v>
      </c>
      <c r="W1818" s="2">
        <v>0</v>
      </c>
      <c r="X1818" s="2">
        <v>0</v>
      </c>
      <c r="Y1818" s="2">
        <v>0</v>
      </c>
      <c r="Z1818" s="2">
        <v>0</v>
      </c>
      <c r="AA1818" s="2">
        <v>0</v>
      </c>
      <c r="AB1818" s="2">
        <v>0</v>
      </c>
      <c r="AC1818" s="2">
        <v>0</v>
      </c>
      <c r="AD1818" s="2">
        <v>0</v>
      </c>
      <c r="AE1818" s="2">
        <v>0</v>
      </c>
      <c r="AF1818" s="2">
        <v>0</v>
      </c>
      <c r="AG1818" s="3">
        <v>40</v>
      </c>
      <c r="AH1818" s="2">
        <v>0</v>
      </c>
      <c r="AI1818" s="2">
        <v>0</v>
      </c>
      <c r="AJ1818" s="2">
        <v>0</v>
      </c>
      <c r="AK1818" s="2">
        <v>0</v>
      </c>
      <c r="AL1818" s="4">
        <v>44</v>
      </c>
      <c r="AM1818" s="2">
        <v>0</v>
      </c>
      <c r="AN1818" s="2">
        <v>0</v>
      </c>
      <c r="AO1818" s="2">
        <v>0</v>
      </c>
      <c r="AP1818" s="2">
        <v>0</v>
      </c>
      <c r="AQ1818" s="2">
        <v>0</v>
      </c>
      <c r="AR1818" s="2">
        <v>0</v>
      </c>
      <c r="AS1818" s="2">
        <v>0</v>
      </c>
      <c r="AT1818" s="2">
        <v>0</v>
      </c>
      <c r="AU1818" s="2">
        <v>0</v>
      </c>
      <c r="AV1818" s="2">
        <v>0</v>
      </c>
      <c r="AW1818" s="2">
        <v>0</v>
      </c>
      <c r="AX1818" s="2">
        <v>0</v>
      </c>
      <c r="AY1818" s="2">
        <v>0</v>
      </c>
      <c r="AZ1818" s="2">
        <v>0</v>
      </c>
      <c r="BA1818" s="2">
        <v>0</v>
      </c>
      <c r="BB1818" s="2">
        <v>0</v>
      </c>
      <c r="BC1818" s="2">
        <v>0</v>
      </c>
      <c r="BD1818" s="2">
        <v>0</v>
      </c>
      <c r="BE1818" s="2">
        <v>0</v>
      </c>
      <c r="BF1818" s="2">
        <v>0</v>
      </c>
      <c r="BG1818" s="2">
        <v>0</v>
      </c>
      <c r="BH1818" s="2">
        <v>0</v>
      </c>
      <c r="BI1818" s="2">
        <v>0</v>
      </c>
      <c r="BJ1818" s="2">
        <v>0</v>
      </c>
      <c r="BK1818" s="2">
        <v>0</v>
      </c>
      <c r="BL1818" s="2">
        <v>0</v>
      </c>
      <c r="BM1818" s="2">
        <v>0</v>
      </c>
      <c r="BN1818" s="2">
        <v>0</v>
      </c>
      <c r="BO1818" s="2">
        <v>0</v>
      </c>
      <c r="BP1818" s="2">
        <v>0</v>
      </c>
      <c r="BQ1818" s="2">
        <v>0</v>
      </c>
      <c r="BR1818" s="2">
        <v>0</v>
      </c>
      <c r="BS1818" s="2">
        <v>84</v>
      </c>
      <c r="BT1818" s="2">
        <v>0</v>
      </c>
      <c r="BU1818" s="5">
        <v>0.13</v>
      </c>
      <c r="BV1818" s="5">
        <f>IFERROR($BF1818/($AL1818+$R1818), "No Votes")</f>
        <v>0</v>
      </c>
      <c r="BW1818" s="5">
        <f>IFERROR($BA1818/($AG1818+$M1818), "No Votes")</f>
        <v>0</v>
      </c>
      <c r="BX1818" t="s">
        <v>2157</v>
      </c>
      <c r="BY1818" s="5" t="s">
        <v>2086</v>
      </c>
      <c r="BZ1818" s="5" t="s">
        <v>2088</v>
      </c>
      <c r="CA1818" s="28" t="str">
        <f>IF(Table1[[#This Row],[Party]]="Labour","Conservative","Labour")</f>
        <v>Labour</v>
      </c>
      <c r="CB1818" s="28" cm="1">
        <f t="array" ref="CB181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8" s="28" cm="1">
        <f t="array" ref="CC181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40</v>
      </c>
      <c r="CD1818" s="28">
        <f>IF(TRIM(Table1[[#This Row],[Party]])="Labour",Table1[[#This Row],[Conservative_Aye]],Table1[[#This Row],[Labour_Aye]])</f>
        <v>0</v>
      </c>
      <c r="CE1818" s="28">
        <f>IF(TRIM(Table1[[#This Row],[Party]])="Labour",Table1[[#This Row],[Conservative_No]],Table1[[#This Row],[Labour_No]])</f>
        <v>44</v>
      </c>
      <c r="CF1818" s="36">
        <f>IF(Table1[[#This Row],[Gov_Aye]]+Table1[[#This Row],[Gov_No]]=0,"",Table1[[#This Row],[Gov_Aye]]/(Table1[[#This Row],[Gov_Aye]]+Table1[[#This Row],[Gov_No]]))</f>
        <v>0</v>
      </c>
      <c r="CG1818" s="36">
        <f>IF(Table1[[#This Row],[Opp_Aye]]+Table1[[#This Row],[Opp_No]]=0,"",Table1[[#This Row],[Opp_Aye]]/(Table1[[#This Row],[Opp_Aye]]+Table1[[#This Row],[Opp_No]]))</f>
        <v>0</v>
      </c>
      <c r="CH1818" s="36">
        <f>IF(OR(Table1[[#This Row],[Gov_Share]]="",Table1[[#This Row],[Opp_Share]]=""),"",ABS(Table1[[#This Row],[Gov_Share]]-Table1[[#This Row],[Opp_Share]]))</f>
        <v>0</v>
      </c>
      <c r="CI1818" s="36">
        <f>IF(Table1[[#This Row],[Gov_Aye]]+Table1[[#This Row],[Gov_No]]=0,"",ABS(Table1[[#This Row],[Gov_Aye]]-Table1[[#This Row],[Gov_No]])/(Table1[[#This Row],[Gov_Aye]]+Table1[[#This Row],[Gov_No]]))</f>
        <v>1</v>
      </c>
      <c r="CJ1818" s="36">
        <f>IF(Table1[[#This Row],[Opp_Aye]]+Table1[[#This Row],[Opp_No]]=0,"",ABS(Table1[[#This Row],[Opp_Aye]]-Table1[[#This Row],[Opp_No]])/(Table1[[#This Row],[Opp_Aye]]+Table1[[#This Row],[Opp_No]]))</f>
        <v>1</v>
      </c>
      <c r="CK181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19" spans="1:89" x14ac:dyDescent="0.75">
      <c r="A1819" s="2">
        <v>299</v>
      </c>
      <c r="B1819" s="15">
        <v>43042</v>
      </c>
      <c r="C1819" s="16">
        <v>0.39861111111111114</v>
      </c>
      <c r="D1819" s="2">
        <v>32</v>
      </c>
      <c r="E1819" s="19" t="s">
        <v>148</v>
      </c>
      <c r="F1819" s="2"/>
      <c r="G1819" s="2"/>
      <c r="H1819" s="2">
        <v>0</v>
      </c>
      <c r="I1819" s="2">
        <v>120</v>
      </c>
      <c r="J1819" s="2">
        <v>0</v>
      </c>
      <c r="K1819" s="2">
        <v>0</v>
      </c>
      <c r="L1819" s="2">
        <v>0</v>
      </c>
      <c r="M1819" s="3">
        <v>0</v>
      </c>
      <c r="N1819" s="2">
        <v>0</v>
      </c>
      <c r="O1819" s="2">
        <v>0</v>
      </c>
      <c r="P1819" s="2">
        <v>0</v>
      </c>
      <c r="Q1819" s="2">
        <v>0</v>
      </c>
      <c r="R1819" s="4">
        <v>0</v>
      </c>
      <c r="S1819" s="2">
        <v>0</v>
      </c>
      <c r="T1819" s="2">
        <v>0</v>
      </c>
      <c r="U1819" s="2">
        <v>0</v>
      </c>
      <c r="V1819" s="2">
        <v>0</v>
      </c>
      <c r="W1819" s="2">
        <v>0</v>
      </c>
      <c r="X1819" s="2">
        <v>0</v>
      </c>
      <c r="Y1819" s="2">
        <v>0</v>
      </c>
      <c r="Z1819" s="2">
        <v>0</v>
      </c>
      <c r="AA1819" s="2">
        <v>0</v>
      </c>
      <c r="AB1819" s="2">
        <v>0</v>
      </c>
      <c r="AC1819" s="2">
        <v>0</v>
      </c>
      <c r="AD1819" s="2">
        <v>0</v>
      </c>
      <c r="AE1819" s="2">
        <v>0</v>
      </c>
      <c r="AF1819" s="2">
        <v>0</v>
      </c>
      <c r="AG1819" s="3">
        <v>44</v>
      </c>
      <c r="AH1819" s="2">
        <v>0</v>
      </c>
      <c r="AI1819" s="2">
        <v>0</v>
      </c>
      <c r="AJ1819" s="2">
        <v>1</v>
      </c>
      <c r="AK1819" s="2">
        <v>0</v>
      </c>
      <c r="AL1819" s="4">
        <v>70</v>
      </c>
      <c r="AM1819" s="2">
        <v>2</v>
      </c>
      <c r="AN1819" s="2">
        <v>1</v>
      </c>
      <c r="AO1819" s="2">
        <v>0</v>
      </c>
      <c r="AP1819" s="2">
        <v>2</v>
      </c>
      <c r="AQ1819" s="2">
        <v>0</v>
      </c>
      <c r="AR1819" s="2">
        <v>0</v>
      </c>
      <c r="AS1819" s="2">
        <v>0</v>
      </c>
      <c r="AT1819" s="2">
        <v>0</v>
      </c>
      <c r="AU1819" s="2">
        <v>0</v>
      </c>
      <c r="AV1819" s="2">
        <v>0</v>
      </c>
      <c r="AW1819" s="2">
        <v>0</v>
      </c>
      <c r="AX1819" s="2">
        <v>0</v>
      </c>
      <c r="AY1819" s="2">
        <v>0</v>
      </c>
      <c r="AZ1819" s="2">
        <v>0</v>
      </c>
      <c r="BA1819" s="2">
        <v>0</v>
      </c>
      <c r="BB1819" s="2">
        <v>0</v>
      </c>
      <c r="BC1819" s="2">
        <v>0</v>
      </c>
      <c r="BD1819" s="2">
        <v>0</v>
      </c>
      <c r="BE1819" s="2">
        <v>0</v>
      </c>
      <c r="BF1819" s="2">
        <v>0</v>
      </c>
      <c r="BG1819" s="2">
        <v>0</v>
      </c>
      <c r="BH1819" s="2">
        <v>0</v>
      </c>
      <c r="BI1819" s="2">
        <v>0</v>
      </c>
      <c r="BJ1819" s="2">
        <v>0</v>
      </c>
      <c r="BK1819" s="2">
        <v>0</v>
      </c>
      <c r="BL1819" s="2">
        <v>0</v>
      </c>
      <c r="BM1819" s="2">
        <v>0</v>
      </c>
      <c r="BN1819" s="2">
        <v>0</v>
      </c>
      <c r="BO1819" s="2">
        <v>0</v>
      </c>
      <c r="BP1819" s="2">
        <v>0</v>
      </c>
      <c r="BQ1819" s="2">
        <v>0</v>
      </c>
      <c r="BR1819" s="2">
        <v>0</v>
      </c>
      <c r="BS1819" s="2">
        <v>120</v>
      </c>
      <c r="BT1819" s="2">
        <v>0</v>
      </c>
      <c r="BU1819" s="5">
        <v>0.18</v>
      </c>
      <c r="BV1819" s="5">
        <f>IFERROR($BF1819/($AL1819+$R1819), "No Votes")</f>
        <v>0</v>
      </c>
      <c r="BW1819" s="5">
        <f>IFERROR($BA1819/($AG1819+$M1819), "No Votes")</f>
        <v>0</v>
      </c>
      <c r="BX1819" t="s">
        <v>2157</v>
      </c>
      <c r="BY1819" s="5" t="s">
        <v>2086</v>
      </c>
      <c r="BZ1819" s="5" t="s">
        <v>2088</v>
      </c>
      <c r="CA1819" s="28" t="str">
        <f>IF(Table1[[#This Row],[Party]]="Labour","Conservative","Labour")</f>
        <v>Labour</v>
      </c>
      <c r="CB1819" s="28" cm="1">
        <f t="array" ref="CB181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19" s="28" cm="1">
        <f t="array" ref="CC181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44</v>
      </c>
      <c r="CD1819" s="28">
        <f>IF(TRIM(Table1[[#This Row],[Party]])="Labour",Table1[[#This Row],[Conservative_Aye]],Table1[[#This Row],[Labour_Aye]])</f>
        <v>0</v>
      </c>
      <c r="CE1819" s="28">
        <f>IF(TRIM(Table1[[#This Row],[Party]])="Labour",Table1[[#This Row],[Conservative_No]],Table1[[#This Row],[Labour_No]])</f>
        <v>70</v>
      </c>
      <c r="CF1819" s="36">
        <f>IF(Table1[[#This Row],[Gov_Aye]]+Table1[[#This Row],[Gov_No]]=0,"",Table1[[#This Row],[Gov_Aye]]/(Table1[[#This Row],[Gov_Aye]]+Table1[[#This Row],[Gov_No]]))</f>
        <v>0</v>
      </c>
      <c r="CG1819" s="36">
        <f>IF(Table1[[#This Row],[Opp_Aye]]+Table1[[#This Row],[Opp_No]]=0,"",Table1[[#This Row],[Opp_Aye]]/(Table1[[#This Row],[Opp_Aye]]+Table1[[#This Row],[Opp_No]]))</f>
        <v>0</v>
      </c>
      <c r="CH1819" s="36">
        <f>IF(OR(Table1[[#This Row],[Gov_Share]]="",Table1[[#This Row],[Opp_Share]]=""),"",ABS(Table1[[#This Row],[Gov_Share]]-Table1[[#This Row],[Opp_Share]]))</f>
        <v>0</v>
      </c>
      <c r="CI1819" s="36">
        <f>IF(Table1[[#This Row],[Gov_Aye]]+Table1[[#This Row],[Gov_No]]=0,"",ABS(Table1[[#This Row],[Gov_Aye]]-Table1[[#This Row],[Gov_No]])/(Table1[[#This Row],[Gov_Aye]]+Table1[[#This Row],[Gov_No]]))</f>
        <v>1</v>
      </c>
      <c r="CJ1819" s="36">
        <f>IF(Table1[[#This Row],[Opp_Aye]]+Table1[[#This Row],[Opp_No]]=0,"",ABS(Table1[[#This Row],[Opp_Aye]]-Table1[[#This Row],[Opp_No]])/(Table1[[#This Row],[Opp_Aye]]+Table1[[#This Row],[Opp_No]]))</f>
        <v>1</v>
      </c>
      <c r="CK181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0" spans="1:89" ht="44.25" hidden="1" x14ac:dyDescent="0.75">
      <c r="A1820" s="2">
        <v>983</v>
      </c>
      <c r="B1820" s="15">
        <v>44272</v>
      </c>
      <c r="C1820" s="16">
        <v>0.6791666666666667</v>
      </c>
      <c r="D1820" s="2">
        <v>241</v>
      </c>
      <c r="E1820" s="19" t="s">
        <v>1494</v>
      </c>
      <c r="F1820" s="2"/>
      <c r="G1820" s="2"/>
      <c r="H1820" s="2">
        <v>369</v>
      </c>
      <c r="I1820" s="2">
        <v>55</v>
      </c>
      <c r="J1820" s="2">
        <v>0</v>
      </c>
      <c r="K1820" s="2">
        <v>0</v>
      </c>
      <c r="L1820" s="2">
        <v>0</v>
      </c>
      <c r="M1820" s="3">
        <v>357</v>
      </c>
      <c r="N1820" s="2">
        <v>0</v>
      </c>
      <c r="O1820" s="2">
        <v>0</v>
      </c>
      <c r="P1820" s="2">
        <v>0</v>
      </c>
      <c r="Q1820" s="2">
        <v>0</v>
      </c>
      <c r="R1820" s="4">
        <v>0</v>
      </c>
      <c r="S1820" s="2">
        <v>11</v>
      </c>
      <c r="T1820" s="2">
        <v>0</v>
      </c>
      <c r="U1820" s="2">
        <v>0</v>
      </c>
      <c r="V1820" s="2">
        <v>0</v>
      </c>
      <c r="W1820" s="2">
        <v>0</v>
      </c>
      <c r="X1820" s="2">
        <v>0</v>
      </c>
      <c r="Y1820" s="2">
        <v>0</v>
      </c>
      <c r="Z1820" s="2">
        <v>0</v>
      </c>
      <c r="AA1820" s="2">
        <v>0</v>
      </c>
      <c r="AB1820" s="2">
        <v>0</v>
      </c>
      <c r="AC1820" s="2">
        <v>0</v>
      </c>
      <c r="AD1820" s="2">
        <v>0</v>
      </c>
      <c r="AE1820" s="2">
        <v>0</v>
      </c>
      <c r="AF1820" s="2">
        <v>0</v>
      </c>
      <c r="AG1820" s="3">
        <v>0</v>
      </c>
      <c r="AH1820" s="2">
        <v>0</v>
      </c>
      <c r="AI1820" s="2">
        <v>0</v>
      </c>
      <c r="AJ1820" s="2">
        <v>1</v>
      </c>
      <c r="AK1820" s="2">
        <v>2</v>
      </c>
      <c r="AL1820" s="4">
        <v>0</v>
      </c>
      <c r="AM1820" s="2">
        <v>0</v>
      </c>
      <c r="AN1820" s="2">
        <v>3</v>
      </c>
      <c r="AO1820" s="2">
        <v>0</v>
      </c>
      <c r="AP1820" s="2">
        <v>47</v>
      </c>
      <c r="AQ1820" s="2">
        <v>2</v>
      </c>
      <c r="AR1820" s="2">
        <v>0</v>
      </c>
      <c r="AS1820" s="2">
        <v>0</v>
      </c>
      <c r="AT1820" s="2">
        <v>0</v>
      </c>
      <c r="AU1820" s="2">
        <v>0</v>
      </c>
      <c r="AV1820" s="2">
        <v>0</v>
      </c>
      <c r="AW1820" s="2">
        <v>0</v>
      </c>
      <c r="AX1820" s="2">
        <v>0</v>
      </c>
      <c r="AY1820" s="2">
        <v>0</v>
      </c>
      <c r="AZ1820" s="2">
        <v>0</v>
      </c>
      <c r="BA1820" s="2">
        <v>0</v>
      </c>
      <c r="BB1820" s="2">
        <v>0</v>
      </c>
      <c r="BC1820" s="2">
        <v>0</v>
      </c>
      <c r="BD1820" s="2">
        <v>0</v>
      </c>
      <c r="BE1820" s="2">
        <v>0</v>
      </c>
      <c r="BF1820" s="2">
        <v>0</v>
      </c>
      <c r="BG1820" s="2">
        <v>0</v>
      </c>
      <c r="BH1820" s="2">
        <v>0</v>
      </c>
      <c r="BI1820" s="2">
        <v>0</v>
      </c>
      <c r="BJ1820" s="2">
        <v>0</v>
      </c>
      <c r="BK1820" s="2">
        <v>0</v>
      </c>
      <c r="BL1820" s="2">
        <v>0</v>
      </c>
      <c r="BM1820" s="2">
        <v>0</v>
      </c>
      <c r="BN1820" s="2">
        <v>0</v>
      </c>
      <c r="BO1820" s="2">
        <v>0</v>
      </c>
      <c r="BP1820" s="2">
        <v>0</v>
      </c>
      <c r="BQ1820" s="2">
        <v>0</v>
      </c>
      <c r="BR1820" s="2">
        <v>0</v>
      </c>
      <c r="BS1820" s="2">
        <v>423</v>
      </c>
      <c r="BT1820" s="2">
        <v>0</v>
      </c>
      <c r="BU1820" s="5">
        <v>0.65</v>
      </c>
      <c r="BV1820" s="5" t="str">
        <f>IFERROR($BF1820/($AL1820+$R1820), "No Votes")</f>
        <v>No Votes</v>
      </c>
      <c r="BW1820" s="5">
        <f>IFERROR($BA1820/($AG1820+$M1820), "No Votes")</f>
        <v>0</v>
      </c>
      <c r="BX1820" s="2"/>
      <c r="BY1820" s="5" t="s">
        <v>2093</v>
      </c>
      <c r="BZ1820" s="5" t="s">
        <v>2088</v>
      </c>
      <c r="CA1820" s="28" t="str">
        <f>IF(Table1[[#This Row],[Party]]="Labour","Conservative","Labour")</f>
        <v>Labour</v>
      </c>
      <c r="CB1820" s="28" cm="1">
        <f t="array" ref="CB182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357</v>
      </c>
      <c r="CC1820" s="28" cm="1">
        <f t="array" ref="CC182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0" s="28">
        <f>IF(TRIM(Table1[[#This Row],[Party]])="Labour",Table1[[#This Row],[Conservative_Aye]],Table1[[#This Row],[Labour_Aye]])</f>
        <v>0</v>
      </c>
      <c r="CE1820" s="28">
        <f>IF(TRIM(Table1[[#This Row],[Party]])="Labour",Table1[[#This Row],[Conservative_No]],Table1[[#This Row],[Labour_No]])</f>
        <v>0</v>
      </c>
      <c r="CF1820" s="36">
        <f>IF(Table1[[#This Row],[Gov_Aye]]+Table1[[#This Row],[Gov_No]]=0,"",Table1[[#This Row],[Gov_Aye]]/(Table1[[#This Row],[Gov_Aye]]+Table1[[#This Row],[Gov_No]]))</f>
        <v>1</v>
      </c>
      <c r="CG1820" s="36" t="str">
        <f>IF(Table1[[#This Row],[Opp_Aye]]+Table1[[#This Row],[Opp_No]]=0,"",Table1[[#This Row],[Opp_Aye]]/(Table1[[#This Row],[Opp_Aye]]+Table1[[#This Row],[Opp_No]]))</f>
        <v/>
      </c>
      <c r="CH1820" s="36" t="str">
        <f>IF(OR(Table1[[#This Row],[Gov_Share]]="",Table1[[#This Row],[Opp_Share]]=""),"",ABS(Table1[[#This Row],[Gov_Share]]-Table1[[#This Row],[Opp_Share]]))</f>
        <v/>
      </c>
      <c r="CI1820" s="36">
        <f>IF(Table1[[#This Row],[Gov_Aye]]+Table1[[#This Row],[Gov_No]]=0,"",ABS(Table1[[#This Row],[Gov_Aye]]-Table1[[#This Row],[Gov_No]])/(Table1[[#This Row],[Gov_Aye]]+Table1[[#This Row],[Gov_No]]))</f>
        <v>1</v>
      </c>
      <c r="CJ1820" s="36" t="str">
        <f>IF(Table1[[#This Row],[Opp_Aye]]+Table1[[#This Row],[Opp_No]]=0,"",ABS(Table1[[#This Row],[Opp_Aye]]-Table1[[#This Row],[Opp_No]])/(Table1[[#This Row],[Opp_Aye]]+Table1[[#This Row],[Opp_No]]))</f>
        <v/>
      </c>
      <c r="CK182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1" spans="1:89" ht="29.5" x14ac:dyDescent="0.75">
      <c r="A1821" s="2">
        <v>683</v>
      </c>
      <c r="B1821" s="15">
        <v>43565</v>
      </c>
      <c r="C1821" s="16">
        <v>0.79097222222222219</v>
      </c>
      <c r="D1821" s="2">
        <v>414</v>
      </c>
      <c r="E1821" s="19" t="s">
        <v>1793</v>
      </c>
      <c r="F1821" s="2"/>
      <c r="G1821" s="2"/>
      <c r="H1821" s="2">
        <v>241</v>
      </c>
      <c r="I1821" s="2">
        <v>33</v>
      </c>
      <c r="J1821" s="2">
        <v>0</v>
      </c>
      <c r="K1821" s="2">
        <v>0</v>
      </c>
      <c r="L1821" s="2">
        <v>0</v>
      </c>
      <c r="M1821" s="3">
        <v>192</v>
      </c>
      <c r="N1821" s="2">
        <v>8</v>
      </c>
      <c r="O1821" s="2">
        <v>0</v>
      </c>
      <c r="P1821" s="2">
        <v>0</v>
      </c>
      <c r="Q1821" s="2">
        <v>4</v>
      </c>
      <c r="R1821" s="4">
        <v>37</v>
      </c>
      <c r="S1821" s="2">
        <v>0</v>
      </c>
      <c r="T1821" s="2">
        <v>0</v>
      </c>
      <c r="U1821" s="2">
        <v>0</v>
      </c>
      <c r="V1821" s="2">
        <v>0</v>
      </c>
      <c r="W1821" s="2">
        <v>0</v>
      </c>
      <c r="X1821" s="2">
        <v>0</v>
      </c>
      <c r="Y1821" s="2">
        <v>0</v>
      </c>
      <c r="Z1821" s="2">
        <v>0</v>
      </c>
      <c r="AA1821" s="2">
        <v>0</v>
      </c>
      <c r="AB1821" s="2">
        <v>0</v>
      </c>
      <c r="AC1821" s="2">
        <v>0</v>
      </c>
      <c r="AD1821" s="2">
        <v>0</v>
      </c>
      <c r="AE1821" s="2">
        <v>0</v>
      </c>
      <c r="AF1821" s="2">
        <v>0</v>
      </c>
      <c r="AG1821" s="3">
        <v>0</v>
      </c>
      <c r="AH1821" s="2">
        <v>0</v>
      </c>
      <c r="AI1821" s="2">
        <v>0</v>
      </c>
      <c r="AJ1821" s="2">
        <v>1</v>
      </c>
      <c r="AK1821" s="2">
        <v>0</v>
      </c>
      <c r="AL1821" s="4">
        <v>0</v>
      </c>
      <c r="AM1821" s="2">
        <v>0</v>
      </c>
      <c r="AN1821" s="2">
        <v>4</v>
      </c>
      <c r="AO1821" s="2">
        <v>0</v>
      </c>
      <c r="AP1821" s="2">
        <v>28</v>
      </c>
      <c r="AQ1821" s="2">
        <v>0</v>
      </c>
      <c r="AR1821" s="2">
        <v>0</v>
      </c>
      <c r="AS1821" s="2">
        <v>0</v>
      </c>
      <c r="AT1821" s="2">
        <v>0</v>
      </c>
      <c r="AU1821" s="2">
        <v>0</v>
      </c>
      <c r="AV1821" s="2">
        <v>0</v>
      </c>
      <c r="AW1821" s="2">
        <v>0</v>
      </c>
      <c r="AX1821" s="2">
        <v>0</v>
      </c>
      <c r="AY1821" s="2">
        <v>0</v>
      </c>
      <c r="AZ1821" s="2">
        <v>0</v>
      </c>
      <c r="BA1821" s="2">
        <v>0</v>
      </c>
      <c r="BB1821" s="2">
        <v>0</v>
      </c>
      <c r="BC1821" s="2">
        <v>0</v>
      </c>
      <c r="BD1821" s="2">
        <v>0</v>
      </c>
      <c r="BE1821" s="2">
        <v>0</v>
      </c>
      <c r="BF1821" s="2">
        <v>0</v>
      </c>
      <c r="BG1821" s="2">
        <v>0</v>
      </c>
      <c r="BH1821" s="2">
        <v>0</v>
      </c>
      <c r="BI1821" s="2">
        <v>0</v>
      </c>
      <c r="BJ1821" s="2">
        <v>0</v>
      </c>
      <c r="BK1821" s="2">
        <v>0</v>
      </c>
      <c r="BL1821" s="2">
        <v>0</v>
      </c>
      <c r="BM1821" s="2">
        <v>0</v>
      </c>
      <c r="BN1821" s="2">
        <v>0</v>
      </c>
      <c r="BO1821" s="2">
        <v>0</v>
      </c>
      <c r="BP1821" s="2">
        <v>0</v>
      </c>
      <c r="BQ1821" s="2">
        <v>0</v>
      </c>
      <c r="BR1821" s="2">
        <v>0</v>
      </c>
      <c r="BS1821" s="2">
        <v>274</v>
      </c>
      <c r="BT1821" s="2">
        <v>0</v>
      </c>
      <c r="BU1821" s="5">
        <v>0.42</v>
      </c>
      <c r="BV1821" s="5">
        <f>IFERROR($BF1821/($AL1821+$R1821), "No Votes")</f>
        <v>0</v>
      </c>
      <c r="BW1821" s="5">
        <f>IFERROR($BA1821/($AG1821+$M1821), "No Votes")</f>
        <v>0</v>
      </c>
      <c r="BX1821" t="s">
        <v>2157</v>
      </c>
      <c r="BY1821" s="5" t="s">
        <v>2086</v>
      </c>
      <c r="BZ1821" s="5" t="s">
        <v>2088</v>
      </c>
      <c r="CA1821" s="28" t="str">
        <f>IF(Table1[[#This Row],[Party]]="Labour","Conservative","Labour")</f>
        <v>Labour</v>
      </c>
      <c r="CB1821" s="28" cm="1">
        <f t="array" ref="CB182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192</v>
      </c>
      <c r="CC1821" s="28" cm="1">
        <f t="array" ref="CC182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1" s="28">
        <f>IF(TRIM(Table1[[#This Row],[Party]])="Labour",Table1[[#This Row],[Conservative_Aye]],Table1[[#This Row],[Labour_Aye]])</f>
        <v>37</v>
      </c>
      <c r="CE1821" s="28">
        <f>IF(TRIM(Table1[[#This Row],[Party]])="Labour",Table1[[#This Row],[Conservative_No]],Table1[[#This Row],[Labour_No]])</f>
        <v>0</v>
      </c>
      <c r="CF1821" s="36">
        <f>IF(Table1[[#This Row],[Gov_Aye]]+Table1[[#This Row],[Gov_No]]=0,"",Table1[[#This Row],[Gov_Aye]]/(Table1[[#This Row],[Gov_Aye]]+Table1[[#This Row],[Gov_No]]))</f>
        <v>1</v>
      </c>
      <c r="CG1821" s="36">
        <f>IF(Table1[[#This Row],[Opp_Aye]]+Table1[[#This Row],[Opp_No]]=0,"",Table1[[#This Row],[Opp_Aye]]/(Table1[[#This Row],[Opp_Aye]]+Table1[[#This Row],[Opp_No]]))</f>
        <v>1</v>
      </c>
      <c r="CH1821" s="36">
        <f>IF(OR(Table1[[#This Row],[Gov_Share]]="",Table1[[#This Row],[Opp_Share]]=""),"",ABS(Table1[[#This Row],[Gov_Share]]-Table1[[#This Row],[Opp_Share]]))</f>
        <v>0</v>
      </c>
      <c r="CI1821" s="36">
        <f>IF(Table1[[#This Row],[Gov_Aye]]+Table1[[#This Row],[Gov_No]]=0,"",ABS(Table1[[#This Row],[Gov_Aye]]-Table1[[#This Row],[Gov_No]])/(Table1[[#This Row],[Gov_Aye]]+Table1[[#This Row],[Gov_No]]))</f>
        <v>1</v>
      </c>
      <c r="CJ1821" s="36">
        <f>IF(Table1[[#This Row],[Opp_Aye]]+Table1[[#This Row],[Opp_No]]=0,"",ABS(Table1[[#This Row],[Opp_Aye]]-Table1[[#This Row],[Opp_No]])/(Table1[[#This Row],[Opp_Aye]]+Table1[[#This Row],[Opp_No]]))</f>
        <v>1</v>
      </c>
      <c r="CK182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2" spans="1:89" x14ac:dyDescent="0.75">
      <c r="A1822" s="2">
        <v>1484</v>
      </c>
      <c r="B1822" s="15">
        <v>44978</v>
      </c>
      <c r="C1822" s="16">
        <v>0.68819444444444444</v>
      </c>
      <c r="D1822" s="2">
        <v>178</v>
      </c>
      <c r="E1822" s="19" t="s">
        <v>1509</v>
      </c>
      <c r="F1822" s="2"/>
      <c r="G1822" s="2"/>
      <c r="H1822" s="2">
        <v>383</v>
      </c>
      <c r="I1822" s="2">
        <v>37</v>
      </c>
      <c r="J1822" s="2">
        <v>0</v>
      </c>
      <c r="K1822" s="2">
        <v>0</v>
      </c>
      <c r="L1822" s="2">
        <v>0</v>
      </c>
      <c r="M1822" s="3">
        <v>251</v>
      </c>
      <c r="N1822" s="2">
        <v>1</v>
      </c>
      <c r="O1822" s="2">
        <v>0</v>
      </c>
      <c r="P1822" s="2">
        <v>0</v>
      </c>
      <c r="Q1822" s="2">
        <v>5</v>
      </c>
      <c r="R1822" s="4">
        <v>116</v>
      </c>
      <c r="S1822" s="2">
        <v>8</v>
      </c>
      <c r="T1822" s="2">
        <v>0</v>
      </c>
      <c r="U1822" s="2">
        <v>0</v>
      </c>
      <c r="V1822" s="2">
        <v>0</v>
      </c>
      <c r="W1822" s="2">
        <v>0</v>
      </c>
      <c r="X1822" s="2">
        <v>0</v>
      </c>
      <c r="Y1822" s="2">
        <v>0</v>
      </c>
      <c r="Z1822" s="2">
        <v>0</v>
      </c>
      <c r="AA1822" s="2">
        <v>0</v>
      </c>
      <c r="AB1822" s="2">
        <v>0</v>
      </c>
      <c r="AC1822" s="2">
        <v>0</v>
      </c>
      <c r="AD1822" s="2">
        <v>1</v>
      </c>
      <c r="AE1822" s="2">
        <v>0</v>
      </c>
      <c r="AF1822" s="2">
        <v>0</v>
      </c>
      <c r="AG1822" s="3">
        <v>0</v>
      </c>
      <c r="AH1822" s="2">
        <v>0</v>
      </c>
      <c r="AI1822" s="2">
        <v>0</v>
      </c>
      <c r="AJ1822" s="2">
        <v>0</v>
      </c>
      <c r="AK1822" s="2">
        <v>1</v>
      </c>
      <c r="AL1822" s="4">
        <v>0</v>
      </c>
      <c r="AM1822" s="2">
        <v>0</v>
      </c>
      <c r="AN1822" s="2">
        <v>0</v>
      </c>
      <c r="AO1822" s="2">
        <v>0</v>
      </c>
      <c r="AP1822" s="2">
        <v>35</v>
      </c>
      <c r="AQ1822" s="2">
        <v>0</v>
      </c>
      <c r="AR1822" s="2">
        <v>0</v>
      </c>
      <c r="AS1822" s="2">
        <v>0</v>
      </c>
      <c r="AT1822" s="2">
        <v>0</v>
      </c>
      <c r="AU1822" s="2">
        <v>0</v>
      </c>
      <c r="AV1822" s="2">
        <v>0</v>
      </c>
      <c r="AW1822" s="2">
        <v>0</v>
      </c>
      <c r="AX1822" s="2">
        <v>0</v>
      </c>
      <c r="AY1822" s="2">
        <v>0</v>
      </c>
      <c r="AZ1822" s="2">
        <v>0</v>
      </c>
      <c r="BA1822" s="2">
        <v>0</v>
      </c>
      <c r="BB1822" s="2">
        <v>0</v>
      </c>
      <c r="BC1822" s="2">
        <v>0</v>
      </c>
      <c r="BD1822" s="2">
        <v>0</v>
      </c>
      <c r="BE1822" s="2">
        <v>1</v>
      </c>
      <c r="BF1822" s="2">
        <v>0</v>
      </c>
      <c r="BG1822" s="2">
        <v>0</v>
      </c>
      <c r="BH1822" s="2">
        <v>0</v>
      </c>
      <c r="BI1822" s="2">
        <v>0</v>
      </c>
      <c r="BJ1822" s="2">
        <v>0</v>
      </c>
      <c r="BK1822" s="2">
        <v>0</v>
      </c>
      <c r="BL1822" s="2">
        <v>0</v>
      </c>
      <c r="BM1822" s="2">
        <v>0</v>
      </c>
      <c r="BN1822" s="2">
        <v>0</v>
      </c>
      <c r="BO1822" s="2">
        <v>0</v>
      </c>
      <c r="BP1822" s="2">
        <v>0</v>
      </c>
      <c r="BQ1822" s="2">
        <v>0</v>
      </c>
      <c r="BR1822" s="2">
        <v>1</v>
      </c>
      <c r="BS1822" s="2">
        <v>418</v>
      </c>
      <c r="BT1822" s="2">
        <v>2.3923439999999998E-3</v>
      </c>
      <c r="BU1822" s="5">
        <v>0.64</v>
      </c>
      <c r="BV1822" s="5">
        <f>IFERROR($BF1822/($AL1822+$R1822), "No Votes")</f>
        <v>0</v>
      </c>
      <c r="BW1822" s="5">
        <f>IFERROR($BA1822/($AG1822+$M1822), "No Votes")</f>
        <v>0</v>
      </c>
      <c r="BX1822" t="s">
        <v>2157</v>
      </c>
      <c r="BY1822" s="5" t="s">
        <v>2096</v>
      </c>
      <c r="BZ1822" s="5" t="s">
        <v>2088</v>
      </c>
      <c r="CA1822" s="28" t="str">
        <f>IF(Table1[[#This Row],[Party]]="Labour","Conservative","Labour")</f>
        <v>Labour</v>
      </c>
      <c r="CB1822" s="28" cm="1">
        <f t="array" ref="CB182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251</v>
      </c>
      <c r="CC1822" s="28" cm="1">
        <f t="array" ref="CC182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2" s="28">
        <f>IF(TRIM(Table1[[#This Row],[Party]])="Labour",Table1[[#This Row],[Conservative_Aye]],Table1[[#This Row],[Labour_Aye]])</f>
        <v>116</v>
      </c>
      <c r="CE1822" s="28">
        <f>IF(TRIM(Table1[[#This Row],[Party]])="Labour",Table1[[#This Row],[Conservative_No]],Table1[[#This Row],[Labour_No]])</f>
        <v>0</v>
      </c>
      <c r="CF1822" s="36">
        <f>IF(Table1[[#This Row],[Gov_Aye]]+Table1[[#This Row],[Gov_No]]=0,"",Table1[[#This Row],[Gov_Aye]]/(Table1[[#This Row],[Gov_Aye]]+Table1[[#This Row],[Gov_No]]))</f>
        <v>1</v>
      </c>
      <c r="CG1822" s="36">
        <f>IF(Table1[[#This Row],[Opp_Aye]]+Table1[[#This Row],[Opp_No]]=0,"",Table1[[#This Row],[Opp_Aye]]/(Table1[[#This Row],[Opp_Aye]]+Table1[[#This Row],[Opp_No]]))</f>
        <v>1</v>
      </c>
      <c r="CH1822" s="36">
        <f>IF(OR(Table1[[#This Row],[Gov_Share]]="",Table1[[#This Row],[Opp_Share]]=""),"",ABS(Table1[[#This Row],[Gov_Share]]-Table1[[#This Row],[Opp_Share]]))</f>
        <v>0</v>
      </c>
      <c r="CI1822" s="36">
        <f>IF(Table1[[#This Row],[Gov_Aye]]+Table1[[#This Row],[Gov_No]]=0,"",ABS(Table1[[#This Row],[Gov_Aye]]-Table1[[#This Row],[Gov_No]])/(Table1[[#This Row],[Gov_Aye]]+Table1[[#This Row],[Gov_No]]))</f>
        <v>1</v>
      </c>
      <c r="CJ1822" s="36">
        <f>IF(Table1[[#This Row],[Opp_Aye]]+Table1[[#This Row],[Opp_No]]=0,"",ABS(Table1[[#This Row],[Opp_Aye]]-Table1[[#This Row],[Opp_No]])/(Table1[[#This Row],[Opp_Aye]]+Table1[[#This Row],[Opp_No]]))</f>
        <v>1</v>
      </c>
      <c r="CK182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3" spans="1:89" x14ac:dyDescent="0.75">
      <c r="A1823">
        <v>1407</v>
      </c>
      <c r="B1823" s="17">
        <v>44894</v>
      </c>
      <c r="C1823" s="18">
        <v>0.6020833333333333</v>
      </c>
      <c r="D1823">
        <v>101</v>
      </c>
      <c r="E1823" s="20" t="s">
        <v>1566</v>
      </c>
      <c r="H1823">
        <v>371</v>
      </c>
      <c r="I1823">
        <v>16</v>
      </c>
      <c r="J1823">
        <v>0</v>
      </c>
      <c r="K1823">
        <v>1</v>
      </c>
      <c r="L1823">
        <v>0</v>
      </c>
      <c r="M1823" s="3">
        <v>248</v>
      </c>
      <c r="N1823">
        <v>7</v>
      </c>
      <c r="O1823">
        <v>0</v>
      </c>
      <c r="P1823">
        <v>0</v>
      </c>
      <c r="Q1823">
        <v>2</v>
      </c>
      <c r="R1823" s="4">
        <v>100</v>
      </c>
      <c r="S1823">
        <v>10</v>
      </c>
      <c r="T1823">
        <v>0</v>
      </c>
      <c r="U1823">
        <v>0</v>
      </c>
      <c r="V1823">
        <v>0</v>
      </c>
      <c r="W1823">
        <v>0</v>
      </c>
      <c r="X1823">
        <v>0</v>
      </c>
      <c r="Y1823">
        <v>0</v>
      </c>
      <c r="Z1823">
        <v>0</v>
      </c>
      <c r="AA1823">
        <v>0</v>
      </c>
      <c r="AB1823">
        <v>0</v>
      </c>
      <c r="AC1823">
        <v>0</v>
      </c>
      <c r="AD1823">
        <v>0</v>
      </c>
      <c r="AE1823">
        <v>0</v>
      </c>
      <c r="AF1823">
        <v>0</v>
      </c>
      <c r="AG1823" s="3">
        <v>0</v>
      </c>
      <c r="AH1823">
        <v>0</v>
      </c>
      <c r="AI1823">
        <v>0</v>
      </c>
      <c r="AJ1823">
        <v>0</v>
      </c>
      <c r="AK1823">
        <v>0</v>
      </c>
      <c r="AL1823" s="4">
        <v>0</v>
      </c>
      <c r="AM1823">
        <v>0</v>
      </c>
      <c r="AN1823">
        <v>0</v>
      </c>
      <c r="AO1823">
        <v>0</v>
      </c>
      <c r="AP1823">
        <v>16</v>
      </c>
      <c r="AQ1823">
        <v>0</v>
      </c>
      <c r="AR1823">
        <v>0</v>
      </c>
      <c r="AS1823">
        <v>0</v>
      </c>
      <c r="AT1823">
        <v>0</v>
      </c>
      <c r="AU1823">
        <v>0</v>
      </c>
      <c r="AV1823">
        <v>0</v>
      </c>
      <c r="AW1823">
        <v>0</v>
      </c>
      <c r="AX1823">
        <v>0</v>
      </c>
      <c r="AY1823">
        <v>0</v>
      </c>
      <c r="AZ1823">
        <v>0</v>
      </c>
      <c r="BA1823">
        <v>0</v>
      </c>
      <c r="BB1823">
        <v>0</v>
      </c>
      <c r="BC1823">
        <v>0</v>
      </c>
      <c r="BD1823">
        <v>0</v>
      </c>
      <c r="BE1823">
        <v>0</v>
      </c>
      <c r="BF1823">
        <v>0</v>
      </c>
      <c r="BG1823">
        <v>0</v>
      </c>
      <c r="BH1823">
        <v>0</v>
      </c>
      <c r="BI1823">
        <v>0</v>
      </c>
      <c r="BJ1823">
        <v>0</v>
      </c>
      <c r="BK1823">
        <v>0</v>
      </c>
      <c r="BL1823">
        <v>0</v>
      </c>
      <c r="BM1823">
        <v>0</v>
      </c>
      <c r="BN1823">
        <v>0</v>
      </c>
      <c r="BO1823">
        <v>0</v>
      </c>
      <c r="BP1823">
        <v>0</v>
      </c>
      <c r="BQ1823">
        <v>0</v>
      </c>
      <c r="BR1823">
        <v>0</v>
      </c>
      <c r="BS1823">
        <v>384</v>
      </c>
      <c r="BT1823">
        <v>0</v>
      </c>
      <c r="BU1823" s="1">
        <v>0.59</v>
      </c>
      <c r="BV1823" s="5">
        <f>IFERROR($BF1823/($AL1823+$R1823), "No Votes")</f>
        <v>0</v>
      </c>
      <c r="BW1823" s="5">
        <f>IFERROR($BA1823/($AG1823+$M1823), "No Votes")</f>
        <v>0</v>
      </c>
      <c r="BX1823" t="s">
        <v>2157</v>
      </c>
      <c r="BY1823" s="5" t="s">
        <v>2096</v>
      </c>
      <c r="BZ1823" s="5" t="s">
        <v>2088</v>
      </c>
      <c r="CA1823" s="28" t="str">
        <f>IF(Table1[[#This Row],[Party]]="Labour","Conservative","Labour")</f>
        <v>Labour</v>
      </c>
      <c r="CB1823" s="28" cm="1">
        <f t="array" ref="CB182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248</v>
      </c>
      <c r="CC1823" s="28" cm="1">
        <f t="array" ref="CC182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3" s="28">
        <f>IF(TRIM(Table1[[#This Row],[Party]])="Labour",Table1[[#This Row],[Conservative_Aye]],Table1[[#This Row],[Labour_Aye]])</f>
        <v>100</v>
      </c>
      <c r="CE1823" s="28">
        <f>IF(TRIM(Table1[[#This Row],[Party]])="Labour",Table1[[#This Row],[Conservative_No]],Table1[[#This Row],[Labour_No]])</f>
        <v>0</v>
      </c>
      <c r="CF1823" s="36">
        <f>IF(Table1[[#This Row],[Gov_Aye]]+Table1[[#This Row],[Gov_No]]=0,"",Table1[[#This Row],[Gov_Aye]]/(Table1[[#This Row],[Gov_Aye]]+Table1[[#This Row],[Gov_No]]))</f>
        <v>1</v>
      </c>
      <c r="CG1823" s="36">
        <f>IF(Table1[[#This Row],[Opp_Aye]]+Table1[[#This Row],[Opp_No]]=0,"",Table1[[#This Row],[Opp_Aye]]/(Table1[[#This Row],[Opp_Aye]]+Table1[[#This Row],[Opp_No]]))</f>
        <v>1</v>
      </c>
      <c r="CH1823" s="36">
        <f>IF(OR(Table1[[#This Row],[Gov_Share]]="",Table1[[#This Row],[Opp_Share]]=""),"",ABS(Table1[[#This Row],[Gov_Share]]-Table1[[#This Row],[Opp_Share]]))</f>
        <v>0</v>
      </c>
      <c r="CI1823" s="36">
        <f>IF(Table1[[#This Row],[Gov_Aye]]+Table1[[#This Row],[Gov_No]]=0,"",ABS(Table1[[#This Row],[Gov_Aye]]-Table1[[#This Row],[Gov_No]])/(Table1[[#This Row],[Gov_Aye]]+Table1[[#This Row],[Gov_No]]))</f>
        <v>1</v>
      </c>
      <c r="CJ1823" s="36">
        <f>IF(Table1[[#This Row],[Opp_Aye]]+Table1[[#This Row],[Opp_No]]=0,"",ABS(Table1[[#This Row],[Opp_Aye]]-Table1[[#This Row],[Opp_No]])/(Table1[[#This Row],[Opp_Aye]]+Table1[[#This Row],[Opp_No]]))</f>
        <v>1</v>
      </c>
      <c r="CK182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4" spans="1:89" ht="29.5" x14ac:dyDescent="0.75">
      <c r="A1824" s="2">
        <v>1362</v>
      </c>
      <c r="B1824" s="15">
        <v>44846</v>
      </c>
      <c r="C1824" s="16">
        <v>0.70347222222222228</v>
      </c>
      <c r="D1824" s="2">
        <v>56</v>
      </c>
      <c r="E1824" s="19" t="s">
        <v>1577</v>
      </c>
      <c r="F1824" s="2"/>
      <c r="G1824" s="2"/>
      <c r="H1824" s="2">
        <v>380</v>
      </c>
      <c r="I1824" s="2">
        <v>4</v>
      </c>
      <c r="J1824" s="2">
        <v>0</v>
      </c>
      <c r="K1824" s="2">
        <v>1</v>
      </c>
      <c r="L1824" s="2">
        <v>0</v>
      </c>
      <c r="M1824" s="3">
        <v>233</v>
      </c>
      <c r="N1824" s="2">
        <v>0</v>
      </c>
      <c r="O1824" s="2">
        <v>0</v>
      </c>
      <c r="P1824" s="2">
        <v>0</v>
      </c>
      <c r="Q1824" s="2">
        <v>5</v>
      </c>
      <c r="R1824" s="4">
        <v>122</v>
      </c>
      <c r="S1824" s="2">
        <v>10</v>
      </c>
      <c r="T1824" s="2">
        <v>3</v>
      </c>
      <c r="U1824" s="2">
        <v>0</v>
      </c>
      <c r="V1824" s="2">
        <v>0</v>
      </c>
      <c r="W1824" s="2">
        <v>2</v>
      </c>
      <c r="X1824" s="2">
        <v>0</v>
      </c>
      <c r="Y1824" s="2">
        <v>0</v>
      </c>
      <c r="Z1824" s="2">
        <v>0</v>
      </c>
      <c r="AA1824" s="2">
        <v>0</v>
      </c>
      <c r="AB1824" s="2">
        <v>0</v>
      </c>
      <c r="AC1824" s="2">
        <v>0</v>
      </c>
      <c r="AD1824" s="2">
        <v>0</v>
      </c>
      <c r="AE1824" s="2">
        <v>0</v>
      </c>
      <c r="AF1824" s="2">
        <v>0</v>
      </c>
      <c r="AG1824" s="3">
        <v>0</v>
      </c>
      <c r="AH1824" s="2">
        <v>4</v>
      </c>
      <c r="AI1824" s="2">
        <v>0</v>
      </c>
      <c r="AJ1824" s="2">
        <v>0</v>
      </c>
      <c r="AK1824" s="2">
        <v>0</v>
      </c>
      <c r="AL1824" s="4">
        <v>0</v>
      </c>
      <c r="AM1824" s="2">
        <v>0</v>
      </c>
      <c r="AN1824" s="2">
        <v>0</v>
      </c>
      <c r="AO1824" s="2">
        <v>0</v>
      </c>
      <c r="AP1824" s="2">
        <v>0</v>
      </c>
      <c r="AQ1824" s="2">
        <v>0</v>
      </c>
      <c r="AR1824" s="2">
        <v>0</v>
      </c>
      <c r="AS1824" s="2">
        <v>0</v>
      </c>
      <c r="AT1824" s="2">
        <v>0</v>
      </c>
      <c r="AU1824" s="2">
        <v>0</v>
      </c>
      <c r="AV1824" s="2">
        <v>0</v>
      </c>
      <c r="AW1824" s="2">
        <v>0</v>
      </c>
      <c r="AX1824" s="2">
        <v>0</v>
      </c>
      <c r="AY1824" s="2">
        <v>0</v>
      </c>
      <c r="AZ1824" s="2">
        <v>0</v>
      </c>
      <c r="BA1824" s="2">
        <v>0</v>
      </c>
      <c r="BB1824" s="2">
        <v>0</v>
      </c>
      <c r="BC1824" s="2">
        <v>0</v>
      </c>
      <c r="BD1824" s="2">
        <v>0</v>
      </c>
      <c r="BE1824" s="2">
        <v>0</v>
      </c>
      <c r="BF1824" s="2">
        <v>0</v>
      </c>
      <c r="BG1824" s="2">
        <v>0</v>
      </c>
      <c r="BH1824" s="2">
        <v>0</v>
      </c>
      <c r="BI1824" s="2">
        <v>0</v>
      </c>
      <c r="BJ1824" s="2">
        <v>0</v>
      </c>
      <c r="BK1824" s="2">
        <v>0</v>
      </c>
      <c r="BL1824" s="2">
        <v>0</v>
      </c>
      <c r="BM1824" s="2">
        <v>0</v>
      </c>
      <c r="BN1824" s="2">
        <v>0</v>
      </c>
      <c r="BO1824" s="2">
        <v>0</v>
      </c>
      <c r="BP1824" s="2">
        <v>0</v>
      </c>
      <c r="BQ1824" s="2">
        <v>0</v>
      </c>
      <c r="BR1824" s="2">
        <v>0</v>
      </c>
      <c r="BS1824" s="2">
        <v>380</v>
      </c>
      <c r="BT1824" s="2">
        <v>0</v>
      </c>
      <c r="BU1824" s="5">
        <v>0.57999999999999996</v>
      </c>
      <c r="BV1824" s="5">
        <f>IFERROR($BF1824/($AL1824+$R1824), "No Votes")</f>
        <v>0</v>
      </c>
      <c r="BW1824" s="5">
        <f>IFERROR($BA1824/($AG1824+$M1824), "No Votes")</f>
        <v>0</v>
      </c>
      <c r="BX1824" t="s">
        <v>2157</v>
      </c>
      <c r="BY1824" s="5" t="s">
        <v>2094</v>
      </c>
      <c r="BZ1824" s="5" t="s">
        <v>2088</v>
      </c>
      <c r="CA1824" s="28" t="str">
        <f>IF(Table1[[#This Row],[Party]]="Labour","Conservative","Labour")</f>
        <v>Labour</v>
      </c>
      <c r="CB1824" s="28" cm="1">
        <f t="array" ref="CB182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233</v>
      </c>
      <c r="CC1824" s="28" cm="1">
        <f t="array" ref="CC182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4" s="28">
        <f>IF(TRIM(Table1[[#This Row],[Party]])="Labour",Table1[[#This Row],[Conservative_Aye]],Table1[[#This Row],[Labour_Aye]])</f>
        <v>122</v>
      </c>
      <c r="CE1824" s="28">
        <f>IF(TRIM(Table1[[#This Row],[Party]])="Labour",Table1[[#This Row],[Conservative_No]],Table1[[#This Row],[Labour_No]])</f>
        <v>0</v>
      </c>
      <c r="CF1824" s="36">
        <f>IF(Table1[[#This Row],[Gov_Aye]]+Table1[[#This Row],[Gov_No]]=0,"",Table1[[#This Row],[Gov_Aye]]/(Table1[[#This Row],[Gov_Aye]]+Table1[[#This Row],[Gov_No]]))</f>
        <v>1</v>
      </c>
      <c r="CG1824" s="36">
        <f>IF(Table1[[#This Row],[Opp_Aye]]+Table1[[#This Row],[Opp_No]]=0,"",Table1[[#This Row],[Opp_Aye]]/(Table1[[#This Row],[Opp_Aye]]+Table1[[#This Row],[Opp_No]]))</f>
        <v>1</v>
      </c>
      <c r="CH1824" s="36">
        <f>IF(OR(Table1[[#This Row],[Gov_Share]]="",Table1[[#This Row],[Opp_Share]]=""),"",ABS(Table1[[#This Row],[Gov_Share]]-Table1[[#This Row],[Opp_Share]]))</f>
        <v>0</v>
      </c>
      <c r="CI1824" s="36">
        <f>IF(Table1[[#This Row],[Gov_Aye]]+Table1[[#This Row],[Gov_No]]=0,"",ABS(Table1[[#This Row],[Gov_Aye]]-Table1[[#This Row],[Gov_No]])/(Table1[[#This Row],[Gov_Aye]]+Table1[[#This Row],[Gov_No]]))</f>
        <v>1</v>
      </c>
      <c r="CJ1824" s="36">
        <f>IF(Table1[[#This Row],[Opp_Aye]]+Table1[[#This Row],[Opp_No]]=0,"",ABS(Table1[[#This Row],[Opp_Aye]]-Table1[[#This Row],[Opp_No]])/(Table1[[#This Row],[Opp_Aye]]+Table1[[#This Row],[Opp_No]]))</f>
        <v>1</v>
      </c>
      <c r="CK182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5" spans="1:89" x14ac:dyDescent="0.75">
      <c r="A1825" s="2">
        <v>103</v>
      </c>
      <c r="B1825" s="15">
        <v>42557</v>
      </c>
      <c r="C1825" s="16">
        <v>0.7416666666666667</v>
      </c>
      <c r="D1825" s="2">
        <v>36</v>
      </c>
      <c r="E1825" s="19" t="s">
        <v>1815</v>
      </c>
      <c r="F1825" s="2"/>
      <c r="G1825" s="2"/>
      <c r="H1825" s="2">
        <v>245</v>
      </c>
      <c r="I1825" s="2">
        <v>2</v>
      </c>
      <c r="J1825" s="2">
        <v>0</v>
      </c>
      <c r="K1825" s="2">
        <v>0</v>
      </c>
      <c r="L1825" s="2">
        <v>0</v>
      </c>
      <c r="M1825" s="3">
        <v>5</v>
      </c>
      <c r="N1825" s="2">
        <v>3</v>
      </c>
      <c r="O1825" s="2">
        <v>0</v>
      </c>
      <c r="P1825" s="2">
        <v>1</v>
      </c>
      <c r="Q1825" s="2">
        <v>1</v>
      </c>
      <c r="R1825" s="4">
        <v>183</v>
      </c>
      <c r="S1825" s="2">
        <v>4</v>
      </c>
      <c r="T1825" s="2">
        <v>2</v>
      </c>
      <c r="U1825" s="2">
        <v>0</v>
      </c>
      <c r="V1825" s="2">
        <v>42</v>
      </c>
      <c r="W1825" s="2">
        <v>1</v>
      </c>
      <c r="X1825" s="2">
        <v>0</v>
      </c>
      <c r="Y1825" s="2">
        <v>0</v>
      </c>
      <c r="Z1825" s="2">
        <v>0</v>
      </c>
      <c r="AA1825" s="2">
        <v>1</v>
      </c>
      <c r="AB1825" s="2">
        <v>2</v>
      </c>
      <c r="AC1825" s="2">
        <v>0</v>
      </c>
      <c r="AD1825" s="2">
        <v>0</v>
      </c>
      <c r="AE1825" s="2">
        <v>0</v>
      </c>
      <c r="AF1825" s="2">
        <v>0</v>
      </c>
      <c r="AG1825" s="3">
        <v>0</v>
      </c>
      <c r="AH1825" s="2">
        <v>0</v>
      </c>
      <c r="AI1825" s="2">
        <v>0</v>
      </c>
      <c r="AJ1825" s="2">
        <v>0</v>
      </c>
      <c r="AK1825" s="2">
        <v>0</v>
      </c>
      <c r="AL1825" s="4">
        <v>0</v>
      </c>
      <c r="AM1825" s="2">
        <v>0</v>
      </c>
      <c r="AN1825" s="2">
        <v>0</v>
      </c>
      <c r="AO1825" s="2">
        <v>0</v>
      </c>
      <c r="AP1825" s="2">
        <v>0</v>
      </c>
      <c r="AQ1825" s="2">
        <v>0</v>
      </c>
      <c r="AR1825" s="2">
        <v>0</v>
      </c>
      <c r="AS1825" s="2">
        <v>0</v>
      </c>
      <c r="AT1825" s="2">
        <v>0</v>
      </c>
      <c r="AU1825" s="2">
        <v>0</v>
      </c>
      <c r="AV1825" s="2">
        <v>2</v>
      </c>
      <c r="AW1825" s="2">
        <v>0</v>
      </c>
      <c r="AX1825" s="2">
        <v>0</v>
      </c>
      <c r="AY1825" s="2">
        <v>0</v>
      </c>
      <c r="AZ1825" s="2">
        <v>0</v>
      </c>
      <c r="BA1825" s="2">
        <v>0</v>
      </c>
      <c r="BB1825" s="2">
        <v>0</v>
      </c>
      <c r="BC1825" s="2">
        <v>0</v>
      </c>
      <c r="BD1825" s="2">
        <v>0</v>
      </c>
      <c r="BE1825" s="2">
        <v>0</v>
      </c>
      <c r="BF1825" s="2">
        <v>0</v>
      </c>
      <c r="BG1825" s="2">
        <v>0</v>
      </c>
      <c r="BH1825" s="2">
        <v>0</v>
      </c>
      <c r="BI1825" s="2">
        <v>0</v>
      </c>
      <c r="BJ1825" s="2">
        <v>0</v>
      </c>
      <c r="BK1825" s="2">
        <v>0</v>
      </c>
      <c r="BL1825" s="2">
        <v>0</v>
      </c>
      <c r="BM1825" s="2">
        <v>0</v>
      </c>
      <c r="BN1825" s="2">
        <v>0</v>
      </c>
      <c r="BO1825" s="2">
        <v>0</v>
      </c>
      <c r="BP1825" s="2">
        <v>2</v>
      </c>
      <c r="BQ1825" s="2">
        <v>0</v>
      </c>
      <c r="BR1825" s="2">
        <v>2</v>
      </c>
      <c r="BS1825" s="2">
        <v>247</v>
      </c>
      <c r="BT1825" s="2">
        <v>8.0971659999999994E-3</v>
      </c>
      <c r="BU1825" s="5">
        <v>0.38</v>
      </c>
      <c r="BV1825" s="5">
        <f>IFERROR($BF1825/($AL1825+$R1825), "No Votes")</f>
        <v>0</v>
      </c>
      <c r="BW1825" s="5">
        <f>IFERROR($BA1825/($AG1825+$M1825), "No Votes")</f>
        <v>0</v>
      </c>
      <c r="BX1825" t="s">
        <v>2157</v>
      </c>
      <c r="BY1825" s="5" t="s">
        <v>2085</v>
      </c>
      <c r="BZ1825" s="5" t="s">
        <v>2088</v>
      </c>
      <c r="CA1825" s="28" t="str">
        <f>IF(Table1[[#This Row],[Party]]="Labour","Conservative","Labour")</f>
        <v>Labour</v>
      </c>
      <c r="CB1825" s="28" cm="1">
        <f t="array" ref="CB182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825" s="28" cm="1">
        <f t="array" ref="CC182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5" s="28">
        <f>IF(TRIM(Table1[[#This Row],[Party]])="Labour",Table1[[#This Row],[Conservative_Aye]],Table1[[#This Row],[Labour_Aye]])</f>
        <v>183</v>
      </c>
      <c r="CE1825" s="28">
        <f>IF(TRIM(Table1[[#This Row],[Party]])="Labour",Table1[[#This Row],[Conservative_No]],Table1[[#This Row],[Labour_No]])</f>
        <v>0</v>
      </c>
      <c r="CF1825" s="36">
        <f>IF(Table1[[#This Row],[Gov_Aye]]+Table1[[#This Row],[Gov_No]]=0,"",Table1[[#This Row],[Gov_Aye]]/(Table1[[#This Row],[Gov_Aye]]+Table1[[#This Row],[Gov_No]]))</f>
        <v>1</v>
      </c>
      <c r="CG1825" s="36">
        <f>IF(Table1[[#This Row],[Opp_Aye]]+Table1[[#This Row],[Opp_No]]=0,"",Table1[[#This Row],[Opp_Aye]]/(Table1[[#This Row],[Opp_Aye]]+Table1[[#This Row],[Opp_No]]))</f>
        <v>1</v>
      </c>
      <c r="CH1825" s="36">
        <f>IF(OR(Table1[[#This Row],[Gov_Share]]="",Table1[[#This Row],[Opp_Share]]=""),"",ABS(Table1[[#This Row],[Gov_Share]]-Table1[[#This Row],[Opp_Share]]))</f>
        <v>0</v>
      </c>
      <c r="CI1825" s="36">
        <f>IF(Table1[[#This Row],[Gov_Aye]]+Table1[[#This Row],[Gov_No]]=0,"",ABS(Table1[[#This Row],[Gov_Aye]]-Table1[[#This Row],[Gov_No]])/(Table1[[#This Row],[Gov_Aye]]+Table1[[#This Row],[Gov_No]]))</f>
        <v>1</v>
      </c>
      <c r="CJ1825" s="36">
        <f>IF(Table1[[#This Row],[Opp_Aye]]+Table1[[#This Row],[Opp_No]]=0,"",ABS(Table1[[#This Row],[Opp_Aye]]-Table1[[#This Row],[Opp_No]])/(Table1[[#This Row],[Opp_Aye]]+Table1[[#This Row],[Opp_No]]))</f>
        <v>1</v>
      </c>
      <c r="CK182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6" spans="1:89" x14ac:dyDescent="0.75">
      <c r="A1826">
        <v>42</v>
      </c>
      <c r="B1826" s="17">
        <v>42480</v>
      </c>
      <c r="C1826" s="18">
        <v>0.71597222222222223</v>
      </c>
      <c r="D1826">
        <v>244</v>
      </c>
      <c r="E1826" s="20" t="s">
        <v>1790</v>
      </c>
      <c r="H1826">
        <v>278</v>
      </c>
      <c r="I1826">
        <v>0</v>
      </c>
      <c r="J1826">
        <v>0</v>
      </c>
      <c r="K1826">
        <v>0</v>
      </c>
      <c r="L1826">
        <v>0</v>
      </c>
      <c r="M1826" s="3">
        <v>79</v>
      </c>
      <c r="N1826">
        <v>4</v>
      </c>
      <c r="O1826">
        <v>0</v>
      </c>
      <c r="P1826">
        <v>1</v>
      </c>
      <c r="Q1826">
        <v>3</v>
      </c>
      <c r="R1826" s="4">
        <v>149</v>
      </c>
      <c r="S1826">
        <v>3</v>
      </c>
      <c r="T1826">
        <v>3</v>
      </c>
      <c r="U1826">
        <v>0</v>
      </c>
      <c r="V1826">
        <v>32</v>
      </c>
      <c r="W1826">
        <v>3</v>
      </c>
      <c r="X1826">
        <v>0</v>
      </c>
      <c r="Y1826">
        <v>0</v>
      </c>
      <c r="Z1826">
        <v>0</v>
      </c>
      <c r="AA1826">
        <v>0</v>
      </c>
      <c r="AB1826">
        <v>0</v>
      </c>
      <c r="AC1826">
        <v>0</v>
      </c>
      <c r="AD1826">
        <v>0</v>
      </c>
      <c r="AE1826">
        <v>0</v>
      </c>
      <c r="AF1826">
        <v>0</v>
      </c>
      <c r="AG1826" s="3">
        <v>0</v>
      </c>
      <c r="AH1826">
        <v>0</v>
      </c>
      <c r="AI1826">
        <v>0</v>
      </c>
      <c r="AJ1826">
        <v>0</v>
      </c>
      <c r="AK1826">
        <v>0</v>
      </c>
      <c r="AL1826" s="4">
        <v>0</v>
      </c>
      <c r="AM1826">
        <v>0</v>
      </c>
      <c r="AN1826">
        <v>0</v>
      </c>
      <c r="AO1826">
        <v>0</v>
      </c>
      <c r="AP1826">
        <v>0</v>
      </c>
      <c r="AQ1826">
        <v>0</v>
      </c>
      <c r="AR1826">
        <v>0</v>
      </c>
      <c r="AS1826">
        <v>0</v>
      </c>
      <c r="AT1826">
        <v>0</v>
      </c>
      <c r="AU1826">
        <v>0</v>
      </c>
      <c r="AV1826">
        <v>0</v>
      </c>
      <c r="AW1826">
        <v>0</v>
      </c>
      <c r="AX1826">
        <v>0</v>
      </c>
      <c r="AY1826">
        <v>0</v>
      </c>
      <c r="AZ1826">
        <v>0</v>
      </c>
      <c r="BA1826">
        <v>0</v>
      </c>
      <c r="BB1826">
        <v>0</v>
      </c>
      <c r="BC1826">
        <v>0</v>
      </c>
      <c r="BD1826">
        <v>0</v>
      </c>
      <c r="BE1826">
        <v>0</v>
      </c>
      <c r="BF1826">
        <v>0</v>
      </c>
      <c r="BG1826">
        <v>0</v>
      </c>
      <c r="BH1826">
        <v>0</v>
      </c>
      <c r="BI1826">
        <v>0</v>
      </c>
      <c r="BJ1826">
        <v>0</v>
      </c>
      <c r="BK1826">
        <v>0</v>
      </c>
      <c r="BL1826">
        <v>0</v>
      </c>
      <c r="BM1826">
        <v>0</v>
      </c>
      <c r="BN1826">
        <v>0</v>
      </c>
      <c r="BO1826">
        <v>0</v>
      </c>
      <c r="BP1826">
        <v>0</v>
      </c>
      <c r="BQ1826">
        <v>0</v>
      </c>
      <c r="BR1826">
        <v>0</v>
      </c>
      <c r="BS1826">
        <v>277</v>
      </c>
      <c r="BT1826">
        <v>0</v>
      </c>
      <c r="BU1826" s="1">
        <v>0.43</v>
      </c>
      <c r="BV1826" s="5">
        <f>IFERROR($BF1826/($AL1826+$R1826), "No Votes")</f>
        <v>0</v>
      </c>
      <c r="BW1826" s="5">
        <f>IFERROR($BA1826/($AG1826+$M1826), "No Votes")</f>
        <v>0</v>
      </c>
      <c r="BX1826" t="s">
        <v>2157</v>
      </c>
      <c r="BY1826" s="5" t="s">
        <v>2085</v>
      </c>
      <c r="BZ1826" s="5" t="s">
        <v>2088</v>
      </c>
      <c r="CA1826" s="28" t="str">
        <f>IF(Table1[[#This Row],[Party]]="Labour","Conservative","Labour")</f>
        <v>Labour</v>
      </c>
      <c r="CB1826" s="28" cm="1">
        <f t="array" ref="CB182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79</v>
      </c>
      <c r="CC1826" s="28" cm="1">
        <f t="array" ref="CC182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6" s="28">
        <f>IF(TRIM(Table1[[#This Row],[Party]])="Labour",Table1[[#This Row],[Conservative_Aye]],Table1[[#This Row],[Labour_Aye]])</f>
        <v>149</v>
      </c>
      <c r="CE1826" s="28">
        <f>IF(TRIM(Table1[[#This Row],[Party]])="Labour",Table1[[#This Row],[Conservative_No]],Table1[[#This Row],[Labour_No]])</f>
        <v>0</v>
      </c>
      <c r="CF1826" s="36">
        <f>IF(Table1[[#This Row],[Gov_Aye]]+Table1[[#This Row],[Gov_No]]=0,"",Table1[[#This Row],[Gov_Aye]]/(Table1[[#This Row],[Gov_Aye]]+Table1[[#This Row],[Gov_No]]))</f>
        <v>1</v>
      </c>
      <c r="CG1826" s="36">
        <f>IF(Table1[[#This Row],[Opp_Aye]]+Table1[[#This Row],[Opp_No]]=0,"",Table1[[#This Row],[Opp_Aye]]/(Table1[[#This Row],[Opp_Aye]]+Table1[[#This Row],[Opp_No]]))</f>
        <v>1</v>
      </c>
      <c r="CH1826" s="36">
        <f>IF(OR(Table1[[#This Row],[Gov_Share]]="",Table1[[#This Row],[Opp_Share]]=""),"",ABS(Table1[[#This Row],[Gov_Share]]-Table1[[#This Row],[Opp_Share]]))</f>
        <v>0</v>
      </c>
      <c r="CI1826" s="36">
        <f>IF(Table1[[#This Row],[Gov_Aye]]+Table1[[#This Row],[Gov_No]]=0,"",ABS(Table1[[#This Row],[Gov_Aye]]-Table1[[#This Row],[Gov_No]])/(Table1[[#This Row],[Gov_Aye]]+Table1[[#This Row],[Gov_No]]))</f>
        <v>1</v>
      </c>
      <c r="CJ1826" s="36">
        <f>IF(Table1[[#This Row],[Opp_Aye]]+Table1[[#This Row],[Opp_No]]=0,"",ABS(Table1[[#This Row],[Opp_Aye]]-Table1[[#This Row],[Opp_No]])/(Table1[[#This Row],[Opp_Aye]]+Table1[[#This Row],[Opp_No]]))</f>
        <v>1</v>
      </c>
      <c r="CK182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7" spans="1:89" x14ac:dyDescent="0.75">
      <c r="A1827">
        <v>88</v>
      </c>
      <c r="B1827" s="17">
        <v>42536</v>
      </c>
      <c r="C1827" s="18">
        <v>0.79097222222222219</v>
      </c>
      <c r="D1827">
        <v>21</v>
      </c>
      <c r="E1827" s="20" t="s">
        <v>1805</v>
      </c>
      <c r="H1827">
        <v>257</v>
      </c>
      <c r="I1827">
        <v>0</v>
      </c>
      <c r="J1827">
        <v>0</v>
      </c>
      <c r="K1827">
        <v>0</v>
      </c>
      <c r="L1827">
        <v>0</v>
      </c>
      <c r="M1827" s="3">
        <v>74</v>
      </c>
      <c r="N1827">
        <v>0</v>
      </c>
      <c r="O1827">
        <v>0</v>
      </c>
      <c r="P1827">
        <v>0</v>
      </c>
      <c r="Q1827">
        <v>2</v>
      </c>
      <c r="R1827" s="4">
        <v>132</v>
      </c>
      <c r="S1827">
        <v>4</v>
      </c>
      <c r="T1827">
        <v>1</v>
      </c>
      <c r="U1827">
        <v>0</v>
      </c>
      <c r="V1827">
        <v>42</v>
      </c>
      <c r="W1827">
        <v>1</v>
      </c>
      <c r="X1827">
        <v>0</v>
      </c>
      <c r="Y1827">
        <v>0</v>
      </c>
      <c r="Z1827">
        <v>0</v>
      </c>
      <c r="AA1827">
        <v>0</v>
      </c>
      <c r="AB1827">
        <v>1</v>
      </c>
      <c r="AC1827">
        <v>0</v>
      </c>
      <c r="AD1827">
        <v>0</v>
      </c>
      <c r="AE1827">
        <v>0</v>
      </c>
      <c r="AF1827">
        <v>0</v>
      </c>
      <c r="AG1827" s="3">
        <v>0</v>
      </c>
      <c r="AH1827">
        <v>0</v>
      </c>
      <c r="AI1827">
        <v>0</v>
      </c>
      <c r="AJ1827">
        <v>0</v>
      </c>
      <c r="AK1827">
        <v>0</v>
      </c>
      <c r="AL1827" s="4">
        <v>0</v>
      </c>
      <c r="AM1827">
        <v>0</v>
      </c>
      <c r="AN1827">
        <v>0</v>
      </c>
      <c r="AO1827">
        <v>0</v>
      </c>
      <c r="AP1827">
        <v>0</v>
      </c>
      <c r="AQ1827">
        <v>0</v>
      </c>
      <c r="AR1827">
        <v>0</v>
      </c>
      <c r="AS1827">
        <v>0</v>
      </c>
      <c r="AT1827">
        <v>0</v>
      </c>
      <c r="AU1827">
        <v>0</v>
      </c>
      <c r="AV1827">
        <v>0</v>
      </c>
      <c r="AW1827">
        <v>0</v>
      </c>
      <c r="AX1827">
        <v>0</v>
      </c>
      <c r="AY1827">
        <v>0</v>
      </c>
      <c r="AZ1827">
        <v>0</v>
      </c>
      <c r="BA1827">
        <v>0</v>
      </c>
      <c r="BB1827">
        <v>0</v>
      </c>
      <c r="BC1827">
        <v>0</v>
      </c>
      <c r="BD1827">
        <v>0</v>
      </c>
      <c r="BE1827">
        <v>0</v>
      </c>
      <c r="BF1827">
        <v>0</v>
      </c>
      <c r="BG1827">
        <v>0</v>
      </c>
      <c r="BH1827">
        <v>0</v>
      </c>
      <c r="BI1827">
        <v>0</v>
      </c>
      <c r="BJ1827">
        <v>0</v>
      </c>
      <c r="BK1827">
        <v>0</v>
      </c>
      <c r="BL1827">
        <v>0</v>
      </c>
      <c r="BM1827">
        <v>0</v>
      </c>
      <c r="BN1827">
        <v>0</v>
      </c>
      <c r="BO1827">
        <v>0</v>
      </c>
      <c r="BP1827">
        <v>0</v>
      </c>
      <c r="BQ1827">
        <v>0</v>
      </c>
      <c r="BR1827">
        <v>0</v>
      </c>
      <c r="BS1827">
        <v>257</v>
      </c>
      <c r="BT1827">
        <v>0</v>
      </c>
      <c r="BU1827" s="1">
        <v>0.4</v>
      </c>
      <c r="BV1827" s="5">
        <f>IFERROR($BF1827/($AL1827+$R1827), "No Votes")</f>
        <v>0</v>
      </c>
      <c r="BW1827" s="5">
        <f>IFERROR($BA1827/($AG1827+$M1827), "No Votes")</f>
        <v>0</v>
      </c>
      <c r="BX1827" t="s">
        <v>2157</v>
      </c>
      <c r="BY1827" s="5" t="s">
        <v>2085</v>
      </c>
      <c r="BZ1827" s="5" t="s">
        <v>2088</v>
      </c>
      <c r="CA1827" s="28" t="str">
        <f>IF(Table1[[#This Row],[Party]]="Labour","Conservative","Labour")</f>
        <v>Labour</v>
      </c>
      <c r="CB1827" s="28" cm="1">
        <f t="array" ref="CB182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74</v>
      </c>
      <c r="CC1827" s="28" cm="1">
        <f t="array" ref="CC182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7" s="28">
        <f>IF(TRIM(Table1[[#This Row],[Party]])="Labour",Table1[[#This Row],[Conservative_Aye]],Table1[[#This Row],[Labour_Aye]])</f>
        <v>132</v>
      </c>
      <c r="CE1827" s="28">
        <f>IF(TRIM(Table1[[#This Row],[Party]])="Labour",Table1[[#This Row],[Conservative_No]],Table1[[#This Row],[Labour_No]])</f>
        <v>0</v>
      </c>
      <c r="CF1827" s="36">
        <f>IF(Table1[[#This Row],[Gov_Aye]]+Table1[[#This Row],[Gov_No]]=0,"",Table1[[#This Row],[Gov_Aye]]/(Table1[[#This Row],[Gov_Aye]]+Table1[[#This Row],[Gov_No]]))</f>
        <v>1</v>
      </c>
      <c r="CG1827" s="36">
        <f>IF(Table1[[#This Row],[Opp_Aye]]+Table1[[#This Row],[Opp_No]]=0,"",Table1[[#This Row],[Opp_Aye]]/(Table1[[#This Row],[Opp_Aye]]+Table1[[#This Row],[Opp_No]]))</f>
        <v>1</v>
      </c>
      <c r="CH1827" s="36">
        <f>IF(OR(Table1[[#This Row],[Gov_Share]]="",Table1[[#This Row],[Opp_Share]]=""),"",ABS(Table1[[#This Row],[Gov_Share]]-Table1[[#This Row],[Opp_Share]]))</f>
        <v>0</v>
      </c>
      <c r="CI1827" s="36">
        <f>IF(Table1[[#This Row],[Gov_Aye]]+Table1[[#This Row],[Gov_No]]=0,"",ABS(Table1[[#This Row],[Gov_Aye]]-Table1[[#This Row],[Gov_No]])/(Table1[[#This Row],[Gov_Aye]]+Table1[[#This Row],[Gov_No]]))</f>
        <v>1</v>
      </c>
      <c r="CJ1827" s="36">
        <f>IF(Table1[[#This Row],[Opp_Aye]]+Table1[[#This Row],[Opp_No]]=0,"",ABS(Table1[[#This Row],[Opp_Aye]]-Table1[[#This Row],[Opp_No]])/(Table1[[#This Row],[Opp_Aye]]+Table1[[#This Row],[Opp_No]]))</f>
        <v>1</v>
      </c>
      <c r="CK182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8" spans="1:89" ht="29.5" x14ac:dyDescent="0.75">
      <c r="A1828">
        <v>138</v>
      </c>
      <c r="B1828" s="17">
        <v>42664</v>
      </c>
      <c r="C1828" s="18">
        <v>0.56666666666666665</v>
      </c>
      <c r="D1828">
        <v>71</v>
      </c>
      <c r="E1828" s="20" t="s">
        <v>1874</v>
      </c>
      <c r="H1828">
        <v>57</v>
      </c>
      <c r="I1828">
        <v>0</v>
      </c>
      <c r="J1828">
        <v>0</v>
      </c>
      <c r="K1828">
        <v>0</v>
      </c>
      <c r="L1828">
        <v>0</v>
      </c>
      <c r="M1828" s="3">
        <v>7</v>
      </c>
      <c r="N1828">
        <v>0</v>
      </c>
      <c r="O1828">
        <v>0</v>
      </c>
      <c r="P1828">
        <v>0</v>
      </c>
      <c r="Q1828">
        <v>1</v>
      </c>
      <c r="R1828" s="4">
        <v>18</v>
      </c>
      <c r="S1828">
        <v>0</v>
      </c>
      <c r="T1828">
        <v>0</v>
      </c>
      <c r="U1828">
        <v>0</v>
      </c>
      <c r="V1828">
        <v>31</v>
      </c>
      <c r="W1828">
        <v>0</v>
      </c>
      <c r="X1828">
        <v>0</v>
      </c>
      <c r="Y1828">
        <v>0</v>
      </c>
      <c r="Z1828">
        <v>0</v>
      </c>
      <c r="AA1828">
        <v>0</v>
      </c>
      <c r="AB1828">
        <v>0</v>
      </c>
      <c r="AC1828">
        <v>0</v>
      </c>
      <c r="AD1828">
        <v>0</v>
      </c>
      <c r="AE1828">
        <v>0</v>
      </c>
      <c r="AF1828">
        <v>0</v>
      </c>
      <c r="AG1828" s="3">
        <v>0</v>
      </c>
      <c r="AH1828">
        <v>0</v>
      </c>
      <c r="AI1828">
        <v>0</v>
      </c>
      <c r="AJ1828">
        <v>0</v>
      </c>
      <c r="AK1828">
        <v>0</v>
      </c>
      <c r="AL1828" s="4">
        <v>0</v>
      </c>
      <c r="AM1828">
        <v>0</v>
      </c>
      <c r="AN1828">
        <v>0</v>
      </c>
      <c r="AO1828">
        <v>0</v>
      </c>
      <c r="AP1828">
        <v>0</v>
      </c>
      <c r="AQ1828">
        <v>0</v>
      </c>
      <c r="AR1828">
        <v>0</v>
      </c>
      <c r="AS1828">
        <v>0</v>
      </c>
      <c r="AT1828">
        <v>0</v>
      </c>
      <c r="AU1828">
        <v>0</v>
      </c>
      <c r="AV1828">
        <v>0</v>
      </c>
      <c r="AW1828">
        <v>0</v>
      </c>
      <c r="AX1828">
        <v>0</v>
      </c>
      <c r="AY1828">
        <v>0</v>
      </c>
      <c r="AZ1828">
        <v>0</v>
      </c>
      <c r="BA1828">
        <v>0</v>
      </c>
      <c r="BB1828">
        <v>0</v>
      </c>
      <c r="BC1828">
        <v>0</v>
      </c>
      <c r="BD1828">
        <v>0</v>
      </c>
      <c r="BE1828">
        <v>0</v>
      </c>
      <c r="BF1828">
        <v>0</v>
      </c>
      <c r="BG1828">
        <v>0</v>
      </c>
      <c r="BH1828">
        <v>0</v>
      </c>
      <c r="BI1828">
        <v>0</v>
      </c>
      <c r="BJ1828">
        <v>0</v>
      </c>
      <c r="BK1828">
        <v>0</v>
      </c>
      <c r="BL1828">
        <v>0</v>
      </c>
      <c r="BM1828">
        <v>0</v>
      </c>
      <c r="BN1828">
        <v>0</v>
      </c>
      <c r="BO1828">
        <v>0</v>
      </c>
      <c r="BP1828">
        <v>0</v>
      </c>
      <c r="BQ1828">
        <v>0</v>
      </c>
      <c r="BR1828">
        <v>0</v>
      </c>
      <c r="BS1828">
        <v>57</v>
      </c>
      <c r="BT1828">
        <v>0</v>
      </c>
      <c r="BU1828" s="1">
        <v>0.09</v>
      </c>
      <c r="BV1828" s="5">
        <f>IFERROR($BF1828/($AL1828+$R1828), "No Votes")</f>
        <v>0</v>
      </c>
      <c r="BW1828" s="5">
        <f>IFERROR($BA1828/($AG1828+$M1828), "No Votes")</f>
        <v>0</v>
      </c>
      <c r="BX1828" t="s">
        <v>2157</v>
      </c>
      <c r="BY1828" s="5" t="s">
        <v>2086</v>
      </c>
      <c r="BZ1828" s="5" t="s">
        <v>2088</v>
      </c>
      <c r="CA1828" s="28" t="str">
        <f>IF(Table1[[#This Row],[Party]]="Labour","Conservative","Labour")</f>
        <v>Labour</v>
      </c>
      <c r="CB1828" s="28" cm="1">
        <f t="array" ref="CB182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7</v>
      </c>
      <c r="CC1828" s="28" cm="1">
        <f t="array" ref="CC182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8" s="28">
        <f>IF(TRIM(Table1[[#This Row],[Party]])="Labour",Table1[[#This Row],[Conservative_Aye]],Table1[[#This Row],[Labour_Aye]])</f>
        <v>18</v>
      </c>
      <c r="CE1828" s="28">
        <f>IF(TRIM(Table1[[#This Row],[Party]])="Labour",Table1[[#This Row],[Conservative_No]],Table1[[#This Row],[Labour_No]])</f>
        <v>0</v>
      </c>
      <c r="CF1828" s="36">
        <f>IF(Table1[[#This Row],[Gov_Aye]]+Table1[[#This Row],[Gov_No]]=0,"",Table1[[#This Row],[Gov_Aye]]/(Table1[[#This Row],[Gov_Aye]]+Table1[[#This Row],[Gov_No]]))</f>
        <v>1</v>
      </c>
      <c r="CG1828" s="36">
        <f>IF(Table1[[#This Row],[Opp_Aye]]+Table1[[#This Row],[Opp_No]]=0,"",Table1[[#This Row],[Opp_Aye]]/(Table1[[#This Row],[Opp_Aye]]+Table1[[#This Row],[Opp_No]]))</f>
        <v>1</v>
      </c>
      <c r="CH1828" s="36">
        <f>IF(OR(Table1[[#This Row],[Gov_Share]]="",Table1[[#This Row],[Opp_Share]]=""),"",ABS(Table1[[#This Row],[Gov_Share]]-Table1[[#This Row],[Opp_Share]]))</f>
        <v>0</v>
      </c>
      <c r="CI1828" s="36">
        <f>IF(Table1[[#This Row],[Gov_Aye]]+Table1[[#This Row],[Gov_No]]=0,"",ABS(Table1[[#This Row],[Gov_Aye]]-Table1[[#This Row],[Gov_No]])/(Table1[[#This Row],[Gov_Aye]]+Table1[[#This Row],[Gov_No]]))</f>
        <v>1</v>
      </c>
      <c r="CJ1828" s="36">
        <f>IF(Table1[[#This Row],[Opp_Aye]]+Table1[[#This Row],[Opp_No]]=0,"",ABS(Table1[[#This Row],[Opp_Aye]]-Table1[[#This Row],[Opp_No]])/(Table1[[#This Row],[Opp_Aye]]+Table1[[#This Row],[Opp_No]]))</f>
        <v>1</v>
      </c>
      <c r="CK182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29" spans="1:89" ht="29.5" x14ac:dyDescent="0.75">
      <c r="A1829" s="2">
        <v>151</v>
      </c>
      <c r="B1829" s="15">
        <v>42691</v>
      </c>
      <c r="C1829" s="16">
        <v>0.64236111111111116</v>
      </c>
      <c r="D1829" s="2">
        <v>84</v>
      </c>
      <c r="E1829" s="19" t="s">
        <v>1861</v>
      </c>
      <c r="F1829" s="2"/>
      <c r="G1829" s="2"/>
      <c r="H1829" s="2">
        <v>127</v>
      </c>
      <c r="I1829" s="2">
        <v>0</v>
      </c>
      <c r="J1829" s="2">
        <v>0</v>
      </c>
      <c r="K1829" s="2">
        <v>0</v>
      </c>
      <c r="L1829" s="2">
        <v>0</v>
      </c>
      <c r="M1829" s="3">
        <v>5</v>
      </c>
      <c r="N1829" s="2">
        <v>1</v>
      </c>
      <c r="O1829" s="2">
        <v>0</v>
      </c>
      <c r="P1829" s="2">
        <v>0</v>
      </c>
      <c r="Q1829" s="2">
        <v>2</v>
      </c>
      <c r="R1829" s="4">
        <v>85</v>
      </c>
      <c r="S1829" s="2">
        <v>3</v>
      </c>
      <c r="T1829" s="2">
        <v>1</v>
      </c>
      <c r="U1829" s="2">
        <v>0</v>
      </c>
      <c r="V1829" s="2">
        <v>29</v>
      </c>
      <c r="W1829" s="2">
        <v>1</v>
      </c>
      <c r="X1829" s="2">
        <v>0</v>
      </c>
      <c r="Y1829" s="2">
        <v>0</v>
      </c>
      <c r="Z1829" s="2">
        <v>0</v>
      </c>
      <c r="AA1829" s="2">
        <v>0</v>
      </c>
      <c r="AB1829" s="2">
        <v>1</v>
      </c>
      <c r="AC1829" s="2">
        <v>0</v>
      </c>
      <c r="AD1829" s="2">
        <v>0</v>
      </c>
      <c r="AE1829" s="2">
        <v>0</v>
      </c>
      <c r="AF1829" s="2">
        <v>0</v>
      </c>
      <c r="AG1829" s="3">
        <v>0</v>
      </c>
      <c r="AH1829" s="2">
        <v>0</v>
      </c>
      <c r="AI1829" s="2">
        <v>0</v>
      </c>
      <c r="AJ1829" s="2">
        <v>0</v>
      </c>
      <c r="AK1829" s="2">
        <v>0</v>
      </c>
      <c r="AL1829" s="4">
        <v>0</v>
      </c>
      <c r="AM1829" s="2">
        <v>0</v>
      </c>
      <c r="AN1829" s="2">
        <v>0</v>
      </c>
      <c r="AO1829" s="2">
        <v>0</v>
      </c>
      <c r="AP1829" s="2">
        <v>0</v>
      </c>
      <c r="AQ1829" s="2">
        <v>0</v>
      </c>
      <c r="AR1829" s="2">
        <v>0</v>
      </c>
      <c r="AS1829" s="2">
        <v>0</v>
      </c>
      <c r="AT1829" s="2">
        <v>0</v>
      </c>
      <c r="AU1829" s="2">
        <v>0</v>
      </c>
      <c r="AV1829" s="2">
        <v>0</v>
      </c>
      <c r="AW1829" s="2">
        <v>0</v>
      </c>
      <c r="AX1829" s="2">
        <v>0</v>
      </c>
      <c r="AY1829" s="2">
        <v>0</v>
      </c>
      <c r="AZ1829" s="2">
        <v>0</v>
      </c>
      <c r="BA1829" s="2">
        <v>0</v>
      </c>
      <c r="BB1829" s="2">
        <v>0</v>
      </c>
      <c r="BC1829" s="2">
        <v>0</v>
      </c>
      <c r="BD1829" s="2">
        <v>0</v>
      </c>
      <c r="BE1829" s="2">
        <v>0</v>
      </c>
      <c r="BF1829" s="2">
        <v>0</v>
      </c>
      <c r="BG1829" s="2">
        <v>0</v>
      </c>
      <c r="BH1829" s="2">
        <v>0</v>
      </c>
      <c r="BI1829" s="2">
        <v>0</v>
      </c>
      <c r="BJ1829" s="2">
        <v>0</v>
      </c>
      <c r="BK1829" s="2">
        <v>0</v>
      </c>
      <c r="BL1829" s="2">
        <v>0</v>
      </c>
      <c r="BM1829" s="2">
        <v>0</v>
      </c>
      <c r="BN1829" s="2">
        <v>0</v>
      </c>
      <c r="BO1829" s="2">
        <v>0</v>
      </c>
      <c r="BP1829" s="2">
        <v>0</v>
      </c>
      <c r="BQ1829" s="2">
        <v>0</v>
      </c>
      <c r="BR1829" s="2">
        <v>0</v>
      </c>
      <c r="BS1829" s="2">
        <v>128</v>
      </c>
      <c r="BT1829" s="2">
        <v>0</v>
      </c>
      <c r="BU1829" s="5">
        <v>0.2</v>
      </c>
      <c r="BV1829" s="5">
        <f>IFERROR($BF1829/($AL1829+$R1829), "No Votes")</f>
        <v>0</v>
      </c>
      <c r="BW1829" s="5">
        <f>IFERROR($BA1829/($AG1829+$M1829), "No Votes")</f>
        <v>0</v>
      </c>
      <c r="BX1829" t="s">
        <v>2157</v>
      </c>
      <c r="BY1829" s="5" t="s">
        <v>2086</v>
      </c>
      <c r="BZ1829" s="5" t="s">
        <v>2088</v>
      </c>
      <c r="CA1829" s="28" t="str">
        <f>IF(Table1[[#This Row],[Party]]="Labour","Conservative","Labour")</f>
        <v>Labour</v>
      </c>
      <c r="CB1829" s="28" cm="1">
        <f t="array" ref="CB182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829" s="28" cm="1">
        <f t="array" ref="CC182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29" s="28">
        <f>IF(TRIM(Table1[[#This Row],[Party]])="Labour",Table1[[#This Row],[Conservative_Aye]],Table1[[#This Row],[Labour_Aye]])</f>
        <v>85</v>
      </c>
      <c r="CE1829" s="28">
        <f>IF(TRIM(Table1[[#This Row],[Party]])="Labour",Table1[[#This Row],[Conservative_No]],Table1[[#This Row],[Labour_No]])</f>
        <v>0</v>
      </c>
      <c r="CF1829" s="36">
        <f>IF(Table1[[#This Row],[Gov_Aye]]+Table1[[#This Row],[Gov_No]]=0,"",Table1[[#This Row],[Gov_Aye]]/(Table1[[#This Row],[Gov_Aye]]+Table1[[#This Row],[Gov_No]]))</f>
        <v>1</v>
      </c>
      <c r="CG1829" s="36">
        <f>IF(Table1[[#This Row],[Opp_Aye]]+Table1[[#This Row],[Opp_No]]=0,"",Table1[[#This Row],[Opp_Aye]]/(Table1[[#This Row],[Opp_Aye]]+Table1[[#This Row],[Opp_No]]))</f>
        <v>1</v>
      </c>
      <c r="CH1829" s="36">
        <f>IF(OR(Table1[[#This Row],[Gov_Share]]="",Table1[[#This Row],[Opp_Share]]=""),"",ABS(Table1[[#This Row],[Gov_Share]]-Table1[[#This Row],[Opp_Share]]))</f>
        <v>0</v>
      </c>
      <c r="CI1829" s="36">
        <f>IF(Table1[[#This Row],[Gov_Aye]]+Table1[[#This Row],[Gov_No]]=0,"",ABS(Table1[[#This Row],[Gov_Aye]]-Table1[[#This Row],[Gov_No]])/(Table1[[#This Row],[Gov_Aye]]+Table1[[#This Row],[Gov_No]]))</f>
        <v>1</v>
      </c>
      <c r="CJ1829" s="36">
        <f>IF(Table1[[#This Row],[Opp_Aye]]+Table1[[#This Row],[Opp_No]]=0,"",ABS(Table1[[#This Row],[Opp_Aye]]-Table1[[#This Row],[Opp_No]])/(Table1[[#This Row],[Opp_Aye]]+Table1[[#This Row],[Opp_No]]))</f>
        <v>1</v>
      </c>
      <c r="CK182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0" spans="1:89" ht="29.5" x14ac:dyDescent="0.75">
      <c r="A1830" s="2">
        <v>291</v>
      </c>
      <c r="B1830" s="15">
        <v>43026</v>
      </c>
      <c r="C1830" s="16">
        <v>0.79097222222222219</v>
      </c>
      <c r="D1830" s="2">
        <v>24</v>
      </c>
      <c r="E1830" s="19" t="s">
        <v>1764</v>
      </c>
      <c r="F1830" s="2"/>
      <c r="G1830" s="2"/>
      <c r="H1830" s="2">
        <v>299</v>
      </c>
      <c r="I1830" s="2">
        <v>0</v>
      </c>
      <c r="J1830" s="2">
        <v>0</v>
      </c>
      <c r="K1830" s="2">
        <v>0</v>
      </c>
      <c r="L1830" s="2">
        <v>0</v>
      </c>
      <c r="M1830" s="3">
        <v>1</v>
      </c>
      <c r="N1830" s="2">
        <v>0</v>
      </c>
      <c r="O1830" s="2">
        <v>0</v>
      </c>
      <c r="P1830" s="2">
        <v>1</v>
      </c>
      <c r="Q1830" s="2">
        <v>1</v>
      </c>
      <c r="R1830" s="4">
        <v>248</v>
      </c>
      <c r="S1830" s="2">
        <v>11</v>
      </c>
      <c r="T1830" s="2">
        <v>4</v>
      </c>
      <c r="U1830" s="2">
        <v>0</v>
      </c>
      <c r="V1830" s="2">
        <v>33</v>
      </c>
      <c r="W1830" s="2">
        <v>0</v>
      </c>
      <c r="X1830" s="2">
        <v>0</v>
      </c>
      <c r="Y1830" s="2">
        <v>0</v>
      </c>
      <c r="Z1830" s="2">
        <v>0</v>
      </c>
      <c r="AA1830" s="2">
        <v>0</v>
      </c>
      <c r="AB1830" s="2">
        <v>0</v>
      </c>
      <c r="AC1830" s="2">
        <v>0</v>
      </c>
      <c r="AD1830" s="2">
        <v>0</v>
      </c>
      <c r="AE1830" s="2">
        <v>0</v>
      </c>
      <c r="AF1830" s="2">
        <v>0</v>
      </c>
      <c r="AG1830" s="3">
        <v>0</v>
      </c>
      <c r="AH1830" s="2">
        <v>0</v>
      </c>
      <c r="AI1830" s="2">
        <v>0</v>
      </c>
      <c r="AJ1830" s="2">
        <v>0</v>
      </c>
      <c r="AK1830" s="2">
        <v>0</v>
      </c>
      <c r="AL1830" s="4">
        <v>0</v>
      </c>
      <c r="AM1830" s="2">
        <v>0</v>
      </c>
      <c r="AN1830" s="2">
        <v>0</v>
      </c>
      <c r="AO1830" s="2">
        <v>0</v>
      </c>
      <c r="AP1830" s="2">
        <v>0</v>
      </c>
      <c r="AQ1830" s="2">
        <v>0</v>
      </c>
      <c r="AR1830" s="2">
        <v>0</v>
      </c>
      <c r="AS1830" s="2">
        <v>0</v>
      </c>
      <c r="AT1830" s="2">
        <v>0</v>
      </c>
      <c r="AU1830" s="2">
        <v>0</v>
      </c>
      <c r="AV1830" s="2">
        <v>0</v>
      </c>
      <c r="AW1830" s="2">
        <v>0</v>
      </c>
      <c r="AX1830" s="2">
        <v>0</v>
      </c>
      <c r="AY1830" s="2">
        <v>0</v>
      </c>
      <c r="AZ1830" s="2">
        <v>0</v>
      </c>
      <c r="BA1830" s="2">
        <v>0</v>
      </c>
      <c r="BB1830" s="2">
        <v>0</v>
      </c>
      <c r="BC1830" s="2">
        <v>0</v>
      </c>
      <c r="BD1830" s="2">
        <v>0</v>
      </c>
      <c r="BE1830" s="2">
        <v>0</v>
      </c>
      <c r="BF1830" s="2">
        <v>0</v>
      </c>
      <c r="BG1830" s="2">
        <v>0</v>
      </c>
      <c r="BH1830" s="2">
        <v>0</v>
      </c>
      <c r="BI1830" s="2">
        <v>0</v>
      </c>
      <c r="BJ1830" s="2">
        <v>0</v>
      </c>
      <c r="BK1830" s="2">
        <v>0</v>
      </c>
      <c r="BL1830" s="2">
        <v>0</v>
      </c>
      <c r="BM1830" s="2">
        <v>0</v>
      </c>
      <c r="BN1830" s="2">
        <v>0</v>
      </c>
      <c r="BO1830" s="2">
        <v>0</v>
      </c>
      <c r="BP1830" s="2">
        <v>0</v>
      </c>
      <c r="BQ1830" s="2">
        <v>0</v>
      </c>
      <c r="BR1830" s="2">
        <v>0</v>
      </c>
      <c r="BS1830" s="2">
        <v>299</v>
      </c>
      <c r="BT1830" s="2">
        <v>0</v>
      </c>
      <c r="BU1830" s="5">
        <v>0.46</v>
      </c>
      <c r="BV1830" s="5">
        <f>IFERROR($BF1830/($AL1830+$R1830), "No Votes")</f>
        <v>0</v>
      </c>
      <c r="BW1830" s="5">
        <f>IFERROR($BA1830/($AG1830+$M1830), "No Votes")</f>
        <v>0</v>
      </c>
      <c r="BX1830" t="s">
        <v>2157</v>
      </c>
      <c r="BY1830" s="5" t="s">
        <v>2086</v>
      </c>
      <c r="BZ1830" s="5" t="s">
        <v>2088</v>
      </c>
      <c r="CA1830" s="28" t="str">
        <f>IF(Table1[[#This Row],[Party]]="Labour","Conservative","Labour")</f>
        <v>Labour</v>
      </c>
      <c r="CB1830" s="28" cm="1">
        <f t="array" ref="CB183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830" s="28" cm="1">
        <f t="array" ref="CC183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0" s="28">
        <f>IF(TRIM(Table1[[#This Row],[Party]])="Labour",Table1[[#This Row],[Conservative_Aye]],Table1[[#This Row],[Labour_Aye]])</f>
        <v>248</v>
      </c>
      <c r="CE1830" s="28">
        <f>IF(TRIM(Table1[[#This Row],[Party]])="Labour",Table1[[#This Row],[Conservative_No]],Table1[[#This Row],[Labour_No]])</f>
        <v>0</v>
      </c>
      <c r="CF1830" s="36">
        <f>IF(Table1[[#This Row],[Gov_Aye]]+Table1[[#This Row],[Gov_No]]=0,"",Table1[[#This Row],[Gov_Aye]]/(Table1[[#This Row],[Gov_Aye]]+Table1[[#This Row],[Gov_No]]))</f>
        <v>1</v>
      </c>
      <c r="CG1830" s="36">
        <f>IF(Table1[[#This Row],[Opp_Aye]]+Table1[[#This Row],[Opp_No]]=0,"",Table1[[#This Row],[Opp_Aye]]/(Table1[[#This Row],[Opp_Aye]]+Table1[[#This Row],[Opp_No]]))</f>
        <v>1</v>
      </c>
      <c r="CH1830" s="36">
        <f>IF(OR(Table1[[#This Row],[Gov_Share]]="",Table1[[#This Row],[Opp_Share]]=""),"",ABS(Table1[[#This Row],[Gov_Share]]-Table1[[#This Row],[Opp_Share]]))</f>
        <v>0</v>
      </c>
      <c r="CI1830" s="36">
        <f>IF(Table1[[#This Row],[Gov_Aye]]+Table1[[#This Row],[Gov_No]]=0,"",ABS(Table1[[#This Row],[Gov_Aye]]-Table1[[#This Row],[Gov_No]])/(Table1[[#This Row],[Gov_Aye]]+Table1[[#This Row],[Gov_No]]))</f>
        <v>1</v>
      </c>
      <c r="CJ1830" s="36">
        <f>IF(Table1[[#This Row],[Opp_Aye]]+Table1[[#This Row],[Opp_No]]=0,"",ABS(Table1[[#This Row],[Opp_Aye]]-Table1[[#This Row],[Opp_No]])/(Table1[[#This Row],[Opp_Aye]]+Table1[[#This Row],[Opp_No]]))</f>
        <v>1</v>
      </c>
      <c r="CK183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1" spans="1:89" ht="29.5" x14ac:dyDescent="0.75">
      <c r="A1831" s="2">
        <v>317</v>
      </c>
      <c r="B1831" s="15">
        <v>43068</v>
      </c>
      <c r="C1831" s="16">
        <v>0.72222222222222221</v>
      </c>
      <c r="D1831" s="2">
        <v>50</v>
      </c>
      <c r="E1831" s="19" t="s">
        <v>1780</v>
      </c>
      <c r="F1831" s="2"/>
      <c r="G1831" s="2"/>
      <c r="H1831" s="2">
        <v>288</v>
      </c>
      <c r="I1831" s="2">
        <v>0</v>
      </c>
      <c r="J1831" s="2">
        <v>0</v>
      </c>
      <c r="K1831" s="2">
        <v>0</v>
      </c>
      <c r="L1831" s="2">
        <v>0</v>
      </c>
      <c r="M1831" s="3">
        <v>5</v>
      </c>
      <c r="N1831" s="2">
        <v>6</v>
      </c>
      <c r="O1831" s="2">
        <v>0</v>
      </c>
      <c r="P1831" s="2">
        <v>1</v>
      </c>
      <c r="Q1831" s="2">
        <v>1</v>
      </c>
      <c r="R1831" s="4">
        <v>230</v>
      </c>
      <c r="S1831" s="2">
        <v>11</v>
      </c>
      <c r="T1831" s="2">
        <v>4</v>
      </c>
      <c r="U1831" s="2">
        <v>0</v>
      </c>
      <c r="V1831" s="2">
        <v>30</v>
      </c>
      <c r="W1831" s="2">
        <v>0</v>
      </c>
      <c r="X1831" s="2">
        <v>0</v>
      </c>
      <c r="Y1831" s="2">
        <v>0</v>
      </c>
      <c r="Z1831" s="2">
        <v>0</v>
      </c>
      <c r="AA1831" s="2">
        <v>0</v>
      </c>
      <c r="AB1831" s="2">
        <v>0</v>
      </c>
      <c r="AC1831" s="2">
        <v>0</v>
      </c>
      <c r="AD1831" s="2">
        <v>0</v>
      </c>
      <c r="AE1831" s="2">
        <v>0</v>
      </c>
      <c r="AF1831" s="2">
        <v>0</v>
      </c>
      <c r="AG1831" s="3">
        <v>0</v>
      </c>
      <c r="AH1831" s="2">
        <v>0</v>
      </c>
      <c r="AI1831" s="2">
        <v>0</v>
      </c>
      <c r="AJ1831" s="2">
        <v>0</v>
      </c>
      <c r="AK1831" s="2">
        <v>0</v>
      </c>
      <c r="AL1831" s="4">
        <v>0</v>
      </c>
      <c r="AM1831" s="2">
        <v>0</v>
      </c>
      <c r="AN1831" s="2">
        <v>0</v>
      </c>
      <c r="AO1831" s="2">
        <v>0</v>
      </c>
      <c r="AP1831" s="2">
        <v>0</v>
      </c>
      <c r="AQ1831" s="2">
        <v>0</v>
      </c>
      <c r="AR1831" s="2">
        <v>0</v>
      </c>
      <c r="AS1831" s="2">
        <v>0</v>
      </c>
      <c r="AT1831" s="2">
        <v>0</v>
      </c>
      <c r="AU1831" s="2">
        <v>0</v>
      </c>
      <c r="AV1831" s="2">
        <v>0</v>
      </c>
      <c r="AW1831" s="2">
        <v>0</v>
      </c>
      <c r="AX1831" s="2">
        <v>0</v>
      </c>
      <c r="AY1831" s="2">
        <v>0</v>
      </c>
      <c r="AZ1831" s="2">
        <v>0</v>
      </c>
      <c r="BA1831" s="2">
        <v>0</v>
      </c>
      <c r="BB1831" s="2">
        <v>0</v>
      </c>
      <c r="BC1831" s="2">
        <v>0</v>
      </c>
      <c r="BD1831" s="2">
        <v>0</v>
      </c>
      <c r="BE1831" s="2">
        <v>0</v>
      </c>
      <c r="BF1831" s="2">
        <v>0</v>
      </c>
      <c r="BG1831" s="2">
        <v>0</v>
      </c>
      <c r="BH1831" s="2">
        <v>0</v>
      </c>
      <c r="BI1831" s="2">
        <v>0</v>
      </c>
      <c r="BJ1831" s="2">
        <v>0</v>
      </c>
      <c r="BK1831" s="2">
        <v>0</v>
      </c>
      <c r="BL1831" s="2">
        <v>0</v>
      </c>
      <c r="BM1831" s="2">
        <v>0</v>
      </c>
      <c r="BN1831" s="2">
        <v>0</v>
      </c>
      <c r="BO1831" s="2">
        <v>0</v>
      </c>
      <c r="BP1831" s="2">
        <v>0</v>
      </c>
      <c r="BQ1831" s="2">
        <v>0</v>
      </c>
      <c r="BR1831" s="2">
        <v>0</v>
      </c>
      <c r="BS1831" s="2">
        <v>288</v>
      </c>
      <c r="BT1831" s="2">
        <v>0</v>
      </c>
      <c r="BU1831" s="5">
        <v>0.44</v>
      </c>
      <c r="BV1831" s="5">
        <f>IFERROR($BF1831/($AL1831+$R1831), "No Votes")</f>
        <v>0</v>
      </c>
      <c r="BW1831" s="5">
        <f>IFERROR($BA1831/($AG1831+$M1831), "No Votes")</f>
        <v>0</v>
      </c>
      <c r="BX1831" t="s">
        <v>2157</v>
      </c>
      <c r="BY1831" s="5" t="s">
        <v>2086</v>
      </c>
      <c r="BZ1831" s="5" t="s">
        <v>2088</v>
      </c>
      <c r="CA1831" s="28" t="str">
        <f>IF(Table1[[#This Row],[Party]]="Labour","Conservative","Labour")</f>
        <v>Labour</v>
      </c>
      <c r="CB1831" s="28" cm="1">
        <f t="array" ref="CB183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5</v>
      </c>
      <c r="CC1831" s="28" cm="1">
        <f t="array" ref="CC183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1" s="28">
        <f>IF(TRIM(Table1[[#This Row],[Party]])="Labour",Table1[[#This Row],[Conservative_Aye]],Table1[[#This Row],[Labour_Aye]])</f>
        <v>230</v>
      </c>
      <c r="CE1831" s="28">
        <f>IF(TRIM(Table1[[#This Row],[Party]])="Labour",Table1[[#This Row],[Conservative_No]],Table1[[#This Row],[Labour_No]])</f>
        <v>0</v>
      </c>
      <c r="CF1831" s="36">
        <f>IF(Table1[[#This Row],[Gov_Aye]]+Table1[[#This Row],[Gov_No]]=0,"",Table1[[#This Row],[Gov_Aye]]/(Table1[[#This Row],[Gov_Aye]]+Table1[[#This Row],[Gov_No]]))</f>
        <v>1</v>
      </c>
      <c r="CG1831" s="36">
        <f>IF(Table1[[#This Row],[Opp_Aye]]+Table1[[#This Row],[Opp_No]]=0,"",Table1[[#This Row],[Opp_Aye]]/(Table1[[#This Row],[Opp_Aye]]+Table1[[#This Row],[Opp_No]]))</f>
        <v>1</v>
      </c>
      <c r="CH1831" s="36">
        <f>IF(OR(Table1[[#This Row],[Gov_Share]]="",Table1[[#This Row],[Opp_Share]]=""),"",ABS(Table1[[#This Row],[Gov_Share]]-Table1[[#This Row],[Opp_Share]]))</f>
        <v>0</v>
      </c>
      <c r="CI1831" s="36">
        <f>IF(Table1[[#This Row],[Gov_Aye]]+Table1[[#This Row],[Gov_No]]=0,"",ABS(Table1[[#This Row],[Gov_Aye]]-Table1[[#This Row],[Gov_No]])/(Table1[[#This Row],[Gov_Aye]]+Table1[[#This Row],[Gov_No]]))</f>
        <v>1</v>
      </c>
      <c r="CJ1831" s="36">
        <f>IF(Table1[[#This Row],[Opp_Aye]]+Table1[[#This Row],[Opp_No]]=0,"",ABS(Table1[[#This Row],[Opp_Aye]]-Table1[[#This Row],[Opp_No]])/(Table1[[#This Row],[Opp_Aye]]+Table1[[#This Row],[Opp_No]]))</f>
        <v>1</v>
      </c>
      <c r="CK183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2" spans="1:89" hidden="1" x14ac:dyDescent="0.75">
      <c r="A1832" s="2">
        <v>401</v>
      </c>
      <c r="B1832" s="15">
        <v>43187</v>
      </c>
      <c r="C1832" s="16">
        <v>0.73541666666666672</v>
      </c>
      <c r="D1832" s="2">
        <v>134</v>
      </c>
      <c r="E1832" s="19" t="s">
        <v>1817</v>
      </c>
      <c r="F1832" s="2"/>
      <c r="G1832" s="2"/>
      <c r="H1832" s="2">
        <v>238</v>
      </c>
      <c r="I1832" s="2">
        <v>0</v>
      </c>
      <c r="J1832" s="2">
        <v>0</v>
      </c>
      <c r="K1832" s="2">
        <v>0</v>
      </c>
      <c r="L1832" s="2">
        <v>0</v>
      </c>
      <c r="M1832" s="3">
        <v>0</v>
      </c>
      <c r="N1832" s="2">
        <v>0</v>
      </c>
      <c r="O1832" s="2">
        <v>0</v>
      </c>
      <c r="P1832" s="2">
        <v>1</v>
      </c>
      <c r="Q1832" s="2">
        <v>1</v>
      </c>
      <c r="R1832" s="4">
        <v>225</v>
      </c>
      <c r="S1832" s="2">
        <v>8</v>
      </c>
      <c r="T1832" s="2">
        <v>3</v>
      </c>
      <c r="U1832" s="2">
        <v>0</v>
      </c>
      <c r="V1832" s="2">
        <v>0</v>
      </c>
      <c r="W1832" s="2">
        <v>0</v>
      </c>
      <c r="X1832" s="2">
        <v>0</v>
      </c>
      <c r="Y1832" s="2">
        <v>0</v>
      </c>
      <c r="Z1832" s="2">
        <v>0</v>
      </c>
      <c r="AA1832" s="2">
        <v>0</v>
      </c>
      <c r="AB1832" s="2">
        <v>0</v>
      </c>
      <c r="AC1832" s="2">
        <v>0</v>
      </c>
      <c r="AD1832" s="2">
        <v>0</v>
      </c>
      <c r="AE1832" s="2">
        <v>0</v>
      </c>
      <c r="AF1832" s="2">
        <v>0</v>
      </c>
      <c r="AG1832" s="3">
        <v>0</v>
      </c>
      <c r="AH1832" s="2">
        <v>0</v>
      </c>
      <c r="AI1832" s="2">
        <v>0</v>
      </c>
      <c r="AJ1832" s="2">
        <v>0</v>
      </c>
      <c r="AK1832" s="2">
        <v>0</v>
      </c>
      <c r="AL1832" s="4">
        <v>0</v>
      </c>
      <c r="AM1832" s="2">
        <v>0</v>
      </c>
      <c r="AN1832" s="2">
        <v>0</v>
      </c>
      <c r="AO1832" s="2">
        <v>0</v>
      </c>
      <c r="AP1832" s="2">
        <v>0</v>
      </c>
      <c r="AQ1832" s="2">
        <v>0</v>
      </c>
      <c r="AR1832" s="2">
        <v>0</v>
      </c>
      <c r="AS1832" s="2">
        <v>0</v>
      </c>
      <c r="AT1832" s="2">
        <v>0</v>
      </c>
      <c r="AU1832" s="2">
        <v>0</v>
      </c>
      <c r="AV1832" s="2">
        <v>0</v>
      </c>
      <c r="AW1832" s="2">
        <v>0</v>
      </c>
      <c r="AX1832" s="2">
        <v>0</v>
      </c>
      <c r="AY1832" s="2">
        <v>0</v>
      </c>
      <c r="AZ1832" s="2">
        <v>0</v>
      </c>
      <c r="BA1832" s="2">
        <v>0</v>
      </c>
      <c r="BB1832" s="2">
        <v>0</v>
      </c>
      <c r="BC1832" s="2">
        <v>0</v>
      </c>
      <c r="BD1832" s="2">
        <v>0</v>
      </c>
      <c r="BE1832" s="2">
        <v>0</v>
      </c>
      <c r="BF1832" s="2">
        <v>0</v>
      </c>
      <c r="BG1832" s="2">
        <v>0</v>
      </c>
      <c r="BH1832" s="2">
        <v>0</v>
      </c>
      <c r="BI1832" s="2">
        <v>0</v>
      </c>
      <c r="BJ1832" s="2">
        <v>0</v>
      </c>
      <c r="BK1832" s="2">
        <v>0</v>
      </c>
      <c r="BL1832" s="2">
        <v>0</v>
      </c>
      <c r="BM1832" s="2">
        <v>0</v>
      </c>
      <c r="BN1832" s="2">
        <v>0</v>
      </c>
      <c r="BO1832" s="2">
        <v>0</v>
      </c>
      <c r="BP1832" s="2">
        <v>0</v>
      </c>
      <c r="BQ1832" s="2">
        <v>0</v>
      </c>
      <c r="BR1832" s="2">
        <v>0</v>
      </c>
      <c r="BS1832" s="2">
        <v>238</v>
      </c>
      <c r="BT1832" s="2">
        <v>0</v>
      </c>
      <c r="BU1832" s="5">
        <v>0.37</v>
      </c>
      <c r="BV1832" s="5">
        <f>IFERROR($BF1832/($AL1832+$R1832), "No Votes")</f>
        <v>0</v>
      </c>
      <c r="BW1832" s="5" t="str">
        <f>IFERROR($BA1832/($AG1832+$M1832), "No Votes")</f>
        <v>No Votes</v>
      </c>
      <c r="BX1832" s="2"/>
      <c r="BY1832" s="5" t="s">
        <v>2086</v>
      </c>
      <c r="BZ1832" s="5" t="s">
        <v>2088</v>
      </c>
      <c r="CA1832" s="28" t="str">
        <f>IF(Table1[[#This Row],[Party]]="Labour","Conservative","Labour")</f>
        <v>Labour</v>
      </c>
      <c r="CB1832" s="28" cm="1">
        <f t="array" ref="CB183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32" s="28" cm="1">
        <f t="array" ref="CC183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2" s="28">
        <f>IF(TRIM(Table1[[#This Row],[Party]])="Labour",Table1[[#This Row],[Conservative_Aye]],Table1[[#This Row],[Labour_Aye]])</f>
        <v>225</v>
      </c>
      <c r="CE1832" s="28">
        <f>IF(TRIM(Table1[[#This Row],[Party]])="Labour",Table1[[#This Row],[Conservative_No]],Table1[[#This Row],[Labour_No]])</f>
        <v>0</v>
      </c>
      <c r="CF1832" s="36" t="str">
        <f>IF(Table1[[#This Row],[Gov_Aye]]+Table1[[#This Row],[Gov_No]]=0,"",Table1[[#This Row],[Gov_Aye]]/(Table1[[#This Row],[Gov_Aye]]+Table1[[#This Row],[Gov_No]]))</f>
        <v/>
      </c>
      <c r="CG1832" s="36">
        <f>IF(Table1[[#This Row],[Opp_Aye]]+Table1[[#This Row],[Opp_No]]=0,"",Table1[[#This Row],[Opp_Aye]]/(Table1[[#This Row],[Opp_Aye]]+Table1[[#This Row],[Opp_No]]))</f>
        <v>1</v>
      </c>
      <c r="CH1832" s="36" t="str">
        <f>IF(OR(Table1[[#This Row],[Gov_Share]]="",Table1[[#This Row],[Opp_Share]]=""),"",ABS(Table1[[#This Row],[Gov_Share]]-Table1[[#This Row],[Opp_Share]]))</f>
        <v/>
      </c>
      <c r="CI1832" s="36" t="str">
        <f>IF(Table1[[#This Row],[Gov_Aye]]+Table1[[#This Row],[Gov_No]]=0,"",ABS(Table1[[#This Row],[Gov_Aye]]-Table1[[#This Row],[Gov_No]])/(Table1[[#This Row],[Gov_Aye]]+Table1[[#This Row],[Gov_No]]))</f>
        <v/>
      </c>
      <c r="CJ1832" s="36">
        <f>IF(Table1[[#This Row],[Opp_Aye]]+Table1[[#This Row],[Opp_No]]=0,"",ABS(Table1[[#This Row],[Opp_Aye]]-Table1[[#This Row],[Opp_No]])/(Table1[[#This Row],[Opp_Aye]]+Table1[[#This Row],[Opp_No]]))</f>
        <v>1</v>
      </c>
      <c r="CK183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3" spans="1:89" hidden="1" x14ac:dyDescent="0.75">
      <c r="A1833">
        <v>402</v>
      </c>
      <c r="B1833" s="17">
        <v>43187</v>
      </c>
      <c r="C1833" s="18">
        <v>0.8618055555555556</v>
      </c>
      <c r="D1833">
        <v>135</v>
      </c>
      <c r="E1833" s="20" t="s">
        <v>1838</v>
      </c>
      <c r="H1833">
        <v>203</v>
      </c>
      <c r="I1833">
        <v>0</v>
      </c>
      <c r="J1833">
        <v>0</v>
      </c>
      <c r="K1833">
        <v>0</v>
      </c>
      <c r="L1833">
        <v>0</v>
      </c>
      <c r="M1833" s="3">
        <v>0</v>
      </c>
      <c r="N1833">
        <v>0</v>
      </c>
      <c r="O1833">
        <v>0</v>
      </c>
      <c r="P1833">
        <v>0</v>
      </c>
      <c r="Q1833">
        <v>0</v>
      </c>
      <c r="R1833" s="4">
        <v>194</v>
      </c>
      <c r="S1833">
        <v>6</v>
      </c>
      <c r="T1833">
        <v>3</v>
      </c>
      <c r="U1833">
        <v>0</v>
      </c>
      <c r="V1833">
        <v>0</v>
      </c>
      <c r="W1833">
        <v>0</v>
      </c>
      <c r="X1833">
        <v>0</v>
      </c>
      <c r="Y1833">
        <v>0</v>
      </c>
      <c r="Z1833">
        <v>0</v>
      </c>
      <c r="AA1833">
        <v>0</v>
      </c>
      <c r="AB1833">
        <v>0</v>
      </c>
      <c r="AC1833">
        <v>0</v>
      </c>
      <c r="AD1833">
        <v>0</v>
      </c>
      <c r="AE1833">
        <v>0</v>
      </c>
      <c r="AF1833">
        <v>0</v>
      </c>
      <c r="AG1833" s="3">
        <v>0</v>
      </c>
      <c r="AH1833">
        <v>0</v>
      </c>
      <c r="AI1833">
        <v>0</v>
      </c>
      <c r="AJ1833">
        <v>0</v>
      </c>
      <c r="AK1833">
        <v>0</v>
      </c>
      <c r="AL1833" s="4">
        <v>0</v>
      </c>
      <c r="AM1833">
        <v>0</v>
      </c>
      <c r="AN1833">
        <v>0</v>
      </c>
      <c r="AO1833">
        <v>0</v>
      </c>
      <c r="AP1833">
        <v>0</v>
      </c>
      <c r="AQ1833">
        <v>0</v>
      </c>
      <c r="AR1833">
        <v>0</v>
      </c>
      <c r="AS1833">
        <v>0</v>
      </c>
      <c r="AT1833">
        <v>0</v>
      </c>
      <c r="AU1833">
        <v>0</v>
      </c>
      <c r="AV1833">
        <v>0</v>
      </c>
      <c r="AW1833">
        <v>0</v>
      </c>
      <c r="AX1833">
        <v>0</v>
      </c>
      <c r="AY1833">
        <v>0</v>
      </c>
      <c r="AZ1833">
        <v>0</v>
      </c>
      <c r="BA1833">
        <v>0</v>
      </c>
      <c r="BB1833">
        <v>0</v>
      </c>
      <c r="BC1833">
        <v>0</v>
      </c>
      <c r="BD1833">
        <v>0</v>
      </c>
      <c r="BE1833">
        <v>0</v>
      </c>
      <c r="BF1833">
        <v>0</v>
      </c>
      <c r="BG1833">
        <v>0</v>
      </c>
      <c r="BH1833">
        <v>0</v>
      </c>
      <c r="BI1833">
        <v>0</v>
      </c>
      <c r="BJ1833">
        <v>0</v>
      </c>
      <c r="BK1833">
        <v>0</v>
      </c>
      <c r="BL1833">
        <v>0</v>
      </c>
      <c r="BM1833">
        <v>0</v>
      </c>
      <c r="BN1833">
        <v>0</v>
      </c>
      <c r="BO1833">
        <v>0</v>
      </c>
      <c r="BP1833">
        <v>0</v>
      </c>
      <c r="BQ1833">
        <v>0</v>
      </c>
      <c r="BR1833">
        <v>0</v>
      </c>
      <c r="BS1833">
        <v>203</v>
      </c>
      <c r="BT1833">
        <v>0</v>
      </c>
      <c r="BU1833" s="1">
        <v>0.31</v>
      </c>
      <c r="BV1833" s="5">
        <f>IFERROR($BF1833/($AL1833+$R1833), "No Votes")</f>
        <v>0</v>
      </c>
      <c r="BW1833" s="5" t="str">
        <f>IFERROR($BA1833/($AG1833+$M1833), "No Votes")</f>
        <v>No Votes</v>
      </c>
      <c r="BY1833" s="5" t="s">
        <v>2086</v>
      </c>
      <c r="BZ1833" s="5" t="s">
        <v>2088</v>
      </c>
      <c r="CA1833" s="28" t="str">
        <f>IF(Table1[[#This Row],[Party]]="Labour","Conservative","Labour")</f>
        <v>Labour</v>
      </c>
      <c r="CB1833" s="28" cm="1">
        <f t="array" ref="CB183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33" s="28" cm="1">
        <f t="array" ref="CC183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3" s="28">
        <f>IF(TRIM(Table1[[#This Row],[Party]])="Labour",Table1[[#This Row],[Conservative_Aye]],Table1[[#This Row],[Labour_Aye]])</f>
        <v>194</v>
      </c>
      <c r="CE1833" s="28">
        <f>IF(TRIM(Table1[[#This Row],[Party]])="Labour",Table1[[#This Row],[Conservative_No]],Table1[[#This Row],[Labour_No]])</f>
        <v>0</v>
      </c>
      <c r="CF1833" s="36" t="str">
        <f>IF(Table1[[#This Row],[Gov_Aye]]+Table1[[#This Row],[Gov_No]]=0,"",Table1[[#This Row],[Gov_Aye]]/(Table1[[#This Row],[Gov_Aye]]+Table1[[#This Row],[Gov_No]]))</f>
        <v/>
      </c>
      <c r="CG1833" s="36">
        <f>IF(Table1[[#This Row],[Opp_Aye]]+Table1[[#This Row],[Opp_No]]=0,"",Table1[[#This Row],[Opp_Aye]]/(Table1[[#This Row],[Opp_Aye]]+Table1[[#This Row],[Opp_No]]))</f>
        <v>1</v>
      </c>
      <c r="CH1833" s="36" t="str">
        <f>IF(OR(Table1[[#This Row],[Gov_Share]]="",Table1[[#This Row],[Opp_Share]]=""),"",ABS(Table1[[#This Row],[Gov_Share]]-Table1[[#This Row],[Opp_Share]]))</f>
        <v/>
      </c>
      <c r="CI1833" s="36" t="str">
        <f>IF(Table1[[#This Row],[Gov_Aye]]+Table1[[#This Row],[Gov_No]]=0,"",ABS(Table1[[#This Row],[Gov_Aye]]-Table1[[#This Row],[Gov_No]])/(Table1[[#This Row],[Gov_Aye]]+Table1[[#This Row],[Gov_No]]))</f>
        <v/>
      </c>
      <c r="CJ1833" s="36">
        <f>IF(Table1[[#This Row],[Opp_Aye]]+Table1[[#This Row],[Opp_No]]=0,"",ABS(Table1[[#This Row],[Opp_Aye]]-Table1[[#This Row],[Opp_No]])/(Table1[[#This Row],[Opp_Aye]]+Table1[[#This Row],[Opp_No]]))</f>
        <v>1</v>
      </c>
      <c r="CK183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4" spans="1:89" ht="44.25" hidden="1" x14ac:dyDescent="0.75">
      <c r="A1834">
        <v>891</v>
      </c>
      <c r="B1834" s="17">
        <v>44125</v>
      </c>
      <c r="C1834" s="18">
        <v>0</v>
      </c>
      <c r="D1834">
        <v>149</v>
      </c>
      <c r="E1834" s="20" t="s">
        <v>1632</v>
      </c>
      <c r="H1834">
        <v>353</v>
      </c>
      <c r="I1834">
        <v>0</v>
      </c>
      <c r="J1834">
        <v>0</v>
      </c>
      <c r="K1834">
        <v>1</v>
      </c>
      <c r="L1834">
        <v>0</v>
      </c>
      <c r="M1834" s="3">
        <v>339</v>
      </c>
      <c r="N1834">
        <v>3</v>
      </c>
      <c r="O1834">
        <v>0</v>
      </c>
      <c r="P1834">
        <v>0</v>
      </c>
      <c r="Q1834">
        <v>1</v>
      </c>
      <c r="R1834" s="4">
        <v>0</v>
      </c>
      <c r="S1834">
        <v>9</v>
      </c>
      <c r="T1834">
        <v>0</v>
      </c>
      <c r="U1834">
        <v>0</v>
      </c>
      <c r="V1834">
        <v>0</v>
      </c>
      <c r="W1834">
        <v>0</v>
      </c>
      <c r="X1834">
        <v>0</v>
      </c>
      <c r="Y1834">
        <v>0</v>
      </c>
      <c r="Z1834">
        <v>0</v>
      </c>
      <c r="AA1834">
        <v>0</v>
      </c>
      <c r="AB1834">
        <v>0</v>
      </c>
      <c r="AC1834">
        <v>0</v>
      </c>
      <c r="AD1834">
        <v>0</v>
      </c>
      <c r="AE1834">
        <v>0</v>
      </c>
      <c r="AF1834">
        <v>0</v>
      </c>
      <c r="AG1834" s="3">
        <v>0</v>
      </c>
      <c r="AH1834">
        <v>0</v>
      </c>
      <c r="AI1834">
        <v>0</v>
      </c>
      <c r="AJ1834">
        <v>0</v>
      </c>
      <c r="AK1834">
        <v>0</v>
      </c>
      <c r="AL1834" s="4">
        <v>0</v>
      </c>
      <c r="AM1834">
        <v>0</v>
      </c>
      <c r="AN1834">
        <v>0</v>
      </c>
      <c r="AO1834">
        <v>0</v>
      </c>
      <c r="AP1834">
        <v>0</v>
      </c>
      <c r="AQ1834">
        <v>0</v>
      </c>
      <c r="AR1834">
        <v>0</v>
      </c>
      <c r="AS1834">
        <v>0</v>
      </c>
      <c r="AT1834">
        <v>0</v>
      </c>
      <c r="AU1834">
        <v>0</v>
      </c>
      <c r="AV1834">
        <v>0</v>
      </c>
      <c r="AW1834">
        <v>0</v>
      </c>
      <c r="AX1834">
        <v>0</v>
      </c>
      <c r="AY1834">
        <v>0</v>
      </c>
      <c r="AZ1834">
        <v>0</v>
      </c>
      <c r="BA1834">
        <v>0</v>
      </c>
      <c r="BB1834">
        <v>0</v>
      </c>
      <c r="BC1834">
        <v>0</v>
      </c>
      <c r="BD1834">
        <v>0</v>
      </c>
      <c r="BE1834">
        <v>0</v>
      </c>
      <c r="BF1834">
        <v>0</v>
      </c>
      <c r="BG1834">
        <v>0</v>
      </c>
      <c r="BH1834">
        <v>0</v>
      </c>
      <c r="BI1834">
        <v>0</v>
      </c>
      <c r="BJ1834">
        <v>0</v>
      </c>
      <c r="BK1834">
        <v>0</v>
      </c>
      <c r="BL1834">
        <v>0</v>
      </c>
      <c r="BM1834">
        <v>0</v>
      </c>
      <c r="BN1834">
        <v>0</v>
      </c>
      <c r="BO1834">
        <v>0</v>
      </c>
      <c r="BP1834">
        <v>0</v>
      </c>
      <c r="BQ1834">
        <v>0</v>
      </c>
      <c r="BR1834">
        <v>0</v>
      </c>
      <c r="BS1834">
        <v>353</v>
      </c>
      <c r="BT1834">
        <v>0</v>
      </c>
      <c r="BU1834" s="1">
        <v>0.54</v>
      </c>
      <c r="BV1834" s="5" t="str">
        <f>IFERROR($BF1834/($AL1834+$R1834), "No Votes")</f>
        <v>No Votes</v>
      </c>
      <c r="BW1834" s="5">
        <f>IFERROR($BA1834/($AG1834+$M1834), "No Votes")</f>
        <v>0</v>
      </c>
      <c r="BY1834" s="5" t="s">
        <v>2093</v>
      </c>
      <c r="BZ1834" s="5" t="s">
        <v>2088</v>
      </c>
      <c r="CA1834" s="28" t="str">
        <f>IF(Table1[[#This Row],[Party]]="Labour","Conservative","Labour")</f>
        <v>Labour</v>
      </c>
      <c r="CB1834" s="28" cm="1">
        <f t="array" ref="CB183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339</v>
      </c>
      <c r="CC1834" s="28" cm="1">
        <f t="array" ref="CC183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4" s="28">
        <f>IF(TRIM(Table1[[#This Row],[Party]])="Labour",Table1[[#This Row],[Conservative_Aye]],Table1[[#This Row],[Labour_Aye]])</f>
        <v>0</v>
      </c>
      <c r="CE1834" s="28">
        <f>IF(TRIM(Table1[[#This Row],[Party]])="Labour",Table1[[#This Row],[Conservative_No]],Table1[[#This Row],[Labour_No]])</f>
        <v>0</v>
      </c>
      <c r="CF1834" s="36">
        <f>IF(Table1[[#This Row],[Gov_Aye]]+Table1[[#This Row],[Gov_No]]=0,"",Table1[[#This Row],[Gov_Aye]]/(Table1[[#This Row],[Gov_Aye]]+Table1[[#This Row],[Gov_No]]))</f>
        <v>1</v>
      </c>
      <c r="CG1834" s="36" t="str">
        <f>IF(Table1[[#This Row],[Opp_Aye]]+Table1[[#This Row],[Opp_No]]=0,"",Table1[[#This Row],[Opp_Aye]]/(Table1[[#This Row],[Opp_Aye]]+Table1[[#This Row],[Opp_No]]))</f>
        <v/>
      </c>
      <c r="CH1834" s="36" t="str">
        <f>IF(OR(Table1[[#This Row],[Gov_Share]]="",Table1[[#This Row],[Opp_Share]]=""),"",ABS(Table1[[#This Row],[Gov_Share]]-Table1[[#This Row],[Opp_Share]]))</f>
        <v/>
      </c>
      <c r="CI1834" s="36">
        <f>IF(Table1[[#This Row],[Gov_Aye]]+Table1[[#This Row],[Gov_No]]=0,"",ABS(Table1[[#This Row],[Gov_Aye]]-Table1[[#This Row],[Gov_No]])/(Table1[[#This Row],[Gov_Aye]]+Table1[[#This Row],[Gov_No]]))</f>
        <v>1</v>
      </c>
      <c r="CJ1834" s="36" t="str">
        <f>IF(Table1[[#This Row],[Opp_Aye]]+Table1[[#This Row],[Opp_No]]=0,"",ABS(Table1[[#This Row],[Opp_Aye]]-Table1[[#This Row],[Opp_No]])/(Table1[[#This Row],[Opp_Aye]]+Table1[[#This Row],[Opp_No]]))</f>
        <v/>
      </c>
      <c r="CK183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5" spans="1:89" x14ac:dyDescent="0.75">
      <c r="A1835" s="2">
        <v>939</v>
      </c>
      <c r="B1835" s="15">
        <v>44214</v>
      </c>
      <c r="C1835" s="16">
        <v>0.8</v>
      </c>
      <c r="D1835" s="2">
        <v>197</v>
      </c>
      <c r="E1835" s="19" t="s">
        <v>1789</v>
      </c>
      <c r="F1835" s="2"/>
      <c r="G1835" s="2"/>
      <c r="H1835" s="2">
        <v>278</v>
      </c>
      <c r="I1835" s="2">
        <v>0</v>
      </c>
      <c r="J1835" s="2">
        <v>0</v>
      </c>
      <c r="K1835" s="2">
        <v>1</v>
      </c>
      <c r="L1835" s="2">
        <v>0</v>
      </c>
      <c r="M1835" s="3">
        <v>6</v>
      </c>
      <c r="N1835" s="2">
        <v>8</v>
      </c>
      <c r="O1835" s="2">
        <v>0</v>
      </c>
      <c r="P1835" s="2">
        <v>1</v>
      </c>
      <c r="Q1835" s="2">
        <v>4</v>
      </c>
      <c r="R1835" s="4">
        <v>195</v>
      </c>
      <c r="S1835" s="2">
        <v>11</v>
      </c>
      <c r="T1835" s="2">
        <v>3</v>
      </c>
      <c r="U1835" s="2">
        <v>0</v>
      </c>
      <c r="V1835" s="2">
        <v>47</v>
      </c>
      <c r="W1835" s="2">
        <v>2</v>
      </c>
      <c r="X1835" s="2">
        <v>0</v>
      </c>
      <c r="Y1835" s="2">
        <v>0</v>
      </c>
      <c r="Z1835" s="2">
        <v>0</v>
      </c>
      <c r="AA1835" s="2">
        <v>0</v>
      </c>
      <c r="AB1835" s="2">
        <v>0</v>
      </c>
      <c r="AC1835" s="2">
        <v>0</v>
      </c>
      <c r="AD1835" s="2">
        <v>0</v>
      </c>
      <c r="AE1835" s="2">
        <v>0</v>
      </c>
      <c r="AF1835" s="2">
        <v>0</v>
      </c>
      <c r="AG1835" s="3">
        <v>0</v>
      </c>
      <c r="AH1835" s="2">
        <v>0</v>
      </c>
      <c r="AI1835" s="2">
        <v>0</v>
      </c>
      <c r="AJ1835" s="2">
        <v>0</v>
      </c>
      <c r="AK1835" s="2">
        <v>0</v>
      </c>
      <c r="AL1835" s="4">
        <v>0</v>
      </c>
      <c r="AM1835" s="2">
        <v>0</v>
      </c>
      <c r="AN1835" s="2">
        <v>0</v>
      </c>
      <c r="AO1835" s="2">
        <v>0</v>
      </c>
      <c r="AP1835" s="2">
        <v>0</v>
      </c>
      <c r="AQ1835" s="2">
        <v>0</v>
      </c>
      <c r="AR1835" s="2">
        <v>0</v>
      </c>
      <c r="AS1835" s="2">
        <v>0</v>
      </c>
      <c r="AT1835" s="2">
        <v>0</v>
      </c>
      <c r="AU1835" s="2">
        <v>0</v>
      </c>
      <c r="AV1835" s="2">
        <v>0</v>
      </c>
      <c r="AW1835" s="2">
        <v>0</v>
      </c>
      <c r="AX1835" s="2">
        <v>0</v>
      </c>
      <c r="AY1835" s="2">
        <v>0</v>
      </c>
      <c r="AZ1835" s="2">
        <v>0</v>
      </c>
      <c r="BA1835" s="2">
        <v>0</v>
      </c>
      <c r="BB1835" s="2">
        <v>0</v>
      </c>
      <c r="BC1835" s="2">
        <v>0</v>
      </c>
      <c r="BD1835" s="2">
        <v>0</v>
      </c>
      <c r="BE1835" s="2">
        <v>0</v>
      </c>
      <c r="BF1835" s="2">
        <v>0</v>
      </c>
      <c r="BG1835" s="2">
        <v>0</v>
      </c>
      <c r="BH1835" s="2">
        <v>0</v>
      </c>
      <c r="BI1835" s="2">
        <v>0</v>
      </c>
      <c r="BJ1835" s="2">
        <v>0</v>
      </c>
      <c r="BK1835" s="2">
        <v>0</v>
      </c>
      <c r="BL1835" s="2">
        <v>0</v>
      </c>
      <c r="BM1835" s="2">
        <v>0</v>
      </c>
      <c r="BN1835" s="2">
        <v>0</v>
      </c>
      <c r="BO1835" s="2">
        <v>0</v>
      </c>
      <c r="BP1835" s="2">
        <v>0</v>
      </c>
      <c r="BQ1835" s="2">
        <v>0</v>
      </c>
      <c r="BR1835" s="2">
        <v>0</v>
      </c>
      <c r="BS1835" s="2">
        <v>278</v>
      </c>
      <c r="BT1835" s="2">
        <v>0</v>
      </c>
      <c r="BU1835" s="5">
        <v>0.43</v>
      </c>
      <c r="BV1835" s="5">
        <f>IFERROR($BF1835/($AL1835+$R1835), "No Votes")</f>
        <v>0</v>
      </c>
      <c r="BW1835" s="5">
        <f>IFERROR($BA1835/($AG1835+$M1835), "No Votes")</f>
        <v>0</v>
      </c>
      <c r="BX1835" t="s">
        <v>2157</v>
      </c>
      <c r="BY1835" s="5" t="s">
        <v>2093</v>
      </c>
      <c r="BZ1835" s="5" t="s">
        <v>2088</v>
      </c>
      <c r="CA1835" s="28" t="str">
        <f>IF(Table1[[#This Row],[Party]]="Labour","Conservative","Labour")</f>
        <v>Labour</v>
      </c>
      <c r="CB1835" s="28" cm="1">
        <f t="array" ref="CB183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6</v>
      </c>
      <c r="CC1835" s="28" cm="1">
        <f t="array" ref="CC183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5" s="28">
        <f>IF(TRIM(Table1[[#This Row],[Party]])="Labour",Table1[[#This Row],[Conservative_Aye]],Table1[[#This Row],[Labour_Aye]])</f>
        <v>195</v>
      </c>
      <c r="CE1835" s="28">
        <f>IF(TRIM(Table1[[#This Row],[Party]])="Labour",Table1[[#This Row],[Conservative_No]],Table1[[#This Row],[Labour_No]])</f>
        <v>0</v>
      </c>
      <c r="CF1835" s="36">
        <f>IF(Table1[[#This Row],[Gov_Aye]]+Table1[[#This Row],[Gov_No]]=0,"",Table1[[#This Row],[Gov_Aye]]/(Table1[[#This Row],[Gov_Aye]]+Table1[[#This Row],[Gov_No]]))</f>
        <v>1</v>
      </c>
      <c r="CG1835" s="36">
        <f>IF(Table1[[#This Row],[Opp_Aye]]+Table1[[#This Row],[Opp_No]]=0,"",Table1[[#This Row],[Opp_Aye]]/(Table1[[#This Row],[Opp_Aye]]+Table1[[#This Row],[Opp_No]]))</f>
        <v>1</v>
      </c>
      <c r="CH1835" s="36">
        <f>IF(OR(Table1[[#This Row],[Gov_Share]]="",Table1[[#This Row],[Opp_Share]]=""),"",ABS(Table1[[#This Row],[Gov_Share]]-Table1[[#This Row],[Opp_Share]]))</f>
        <v>0</v>
      </c>
      <c r="CI1835" s="36">
        <f>IF(Table1[[#This Row],[Gov_Aye]]+Table1[[#This Row],[Gov_No]]=0,"",ABS(Table1[[#This Row],[Gov_Aye]]-Table1[[#This Row],[Gov_No]])/(Table1[[#This Row],[Gov_Aye]]+Table1[[#This Row],[Gov_No]]))</f>
        <v>1</v>
      </c>
      <c r="CJ1835" s="36">
        <f>IF(Table1[[#This Row],[Opp_Aye]]+Table1[[#This Row],[Opp_No]]=0,"",ABS(Table1[[#This Row],[Opp_Aye]]-Table1[[#This Row],[Opp_No]])/(Table1[[#This Row],[Opp_Aye]]+Table1[[#This Row],[Opp_No]]))</f>
        <v>1</v>
      </c>
      <c r="CK183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6" spans="1:89" ht="29.5" x14ac:dyDescent="0.75">
      <c r="A1836">
        <v>940</v>
      </c>
      <c r="B1836" s="17">
        <v>44214</v>
      </c>
      <c r="C1836" s="18">
        <v>0.91597222222222219</v>
      </c>
      <c r="D1836">
        <v>198</v>
      </c>
      <c r="E1836" s="20" t="s">
        <v>1795</v>
      </c>
      <c r="H1836">
        <v>272</v>
      </c>
      <c r="I1836">
        <v>0</v>
      </c>
      <c r="J1836">
        <v>0</v>
      </c>
      <c r="K1836">
        <v>1</v>
      </c>
      <c r="L1836">
        <v>0</v>
      </c>
      <c r="M1836" s="3">
        <v>1</v>
      </c>
      <c r="N1836">
        <v>8</v>
      </c>
      <c r="O1836">
        <v>0</v>
      </c>
      <c r="P1836">
        <v>1</v>
      </c>
      <c r="Q1836">
        <v>4</v>
      </c>
      <c r="R1836" s="4">
        <v>195</v>
      </c>
      <c r="S1836">
        <v>11</v>
      </c>
      <c r="T1836">
        <v>3</v>
      </c>
      <c r="U1836">
        <v>0</v>
      </c>
      <c r="V1836">
        <v>47</v>
      </c>
      <c r="W1836">
        <v>2</v>
      </c>
      <c r="X1836">
        <v>0</v>
      </c>
      <c r="Y1836">
        <v>0</v>
      </c>
      <c r="Z1836">
        <v>0</v>
      </c>
      <c r="AA1836">
        <v>0</v>
      </c>
      <c r="AB1836">
        <v>0</v>
      </c>
      <c r="AC1836">
        <v>0</v>
      </c>
      <c r="AD1836">
        <v>0</v>
      </c>
      <c r="AE1836">
        <v>0</v>
      </c>
      <c r="AF1836">
        <v>0</v>
      </c>
      <c r="AG1836" s="3">
        <v>0</v>
      </c>
      <c r="AH1836">
        <v>0</v>
      </c>
      <c r="AI1836">
        <v>0</v>
      </c>
      <c r="AJ1836">
        <v>0</v>
      </c>
      <c r="AK1836">
        <v>0</v>
      </c>
      <c r="AL1836" s="4">
        <v>0</v>
      </c>
      <c r="AM1836">
        <v>0</v>
      </c>
      <c r="AN1836">
        <v>0</v>
      </c>
      <c r="AO1836">
        <v>0</v>
      </c>
      <c r="AP1836">
        <v>0</v>
      </c>
      <c r="AQ1836">
        <v>0</v>
      </c>
      <c r="AR1836">
        <v>0</v>
      </c>
      <c r="AS1836">
        <v>0</v>
      </c>
      <c r="AT1836">
        <v>0</v>
      </c>
      <c r="AU1836">
        <v>0</v>
      </c>
      <c r="AV1836">
        <v>0</v>
      </c>
      <c r="AW1836">
        <v>0</v>
      </c>
      <c r="AX1836">
        <v>0</v>
      </c>
      <c r="AY1836">
        <v>0</v>
      </c>
      <c r="AZ1836">
        <v>0</v>
      </c>
      <c r="BA1836">
        <v>0</v>
      </c>
      <c r="BB1836">
        <v>0</v>
      </c>
      <c r="BC1836">
        <v>0</v>
      </c>
      <c r="BD1836">
        <v>0</v>
      </c>
      <c r="BE1836">
        <v>0</v>
      </c>
      <c r="BF1836">
        <v>0</v>
      </c>
      <c r="BG1836">
        <v>0</v>
      </c>
      <c r="BH1836">
        <v>0</v>
      </c>
      <c r="BI1836">
        <v>0</v>
      </c>
      <c r="BJ1836">
        <v>0</v>
      </c>
      <c r="BK1836">
        <v>0</v>
      </c>
      <c r="BL1836">
        <v>0</v>
      </c>
      <c r="BM1836">
        <v>0</v>
      </c>
      <c r="BN1836">
        <v>0</v>
      </c>
      <c r="BO1836">
        <v>0</v>
      </c>
      <c r="BP1836">
        <v>0</v>
      </c>
      <c r="BQ1836">
        <v>0</v>
      </c>
      <c r="BR1836">
        <v>0</v>
      </c>
      <c r="BS1836">
        <v>273</v>
      </c>
      <c r="BT1836">
        <v>0</v>
      </c>
      <c r="BU1836" s="1">
        <v>0.42</v>
      </c>
      <c r="BV1836" s="5">
        <f>IFERROR($BF1836/($AL1836+$R1836), "No Votes")</f>
        <v>0</v>
      </c>
      <c r="BW1836" s="5">
        <f>IFERROR($BA1836/($AG1836+$M1836), "No Votes")</f>
        <v>0</v>
      </c>
      <c r="BX1836" t="s">
        <v>2157</v>
      </c>
      <c r="BY1836" s="5" t="s">
        <v>2093</v>
      </c>
      <c r="BZ1836" s="5" t="s">
        <v>2088</v>
      </c>
      <c r="CA1836" s="28" t="str">
        <f>IF(Table1[[#This Row],[Party]]="Labour","Conservative","Labour")</f>
        <v>Labour</v>
      </c>
      <c r="CB1836" s="28" cm="1">
        <f t="array" ref="CB183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836" s="28" cm="1">
        <f t="array" ref="CC183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6" s="28">
        <f>IF(TRIM(Table1[[#This Row],[Party]])="Labour",Table1[[#This Row],[Conservative_Aye]],Table1[[#This Row],[Labour_Aye]])</f>
        <v>195</v>
      </c>
      <c r="CE1836" s="28">
        <f>IF(TRIM(Table1[[#This Row],[Party]])="Labour",Table1[[#This Row],[Conservative_No]],Table1[[#This Row],[Labour_No]])</f>
        <v>0</v>
      </c>
      <c r="CF1836" s="36">
        <f>IF(Table1[[#This Row],[Gov_Aye]]+Table1[[#This Row],[Gov_No]]=0,"",Table1[[#This Row],[Gov_Aye]]/(Table1[[#This Row],[Gov_Aye]]+Table1[[#This Row],[Gov_No]]))</f>
        <v>1</v>
      </c>
      <c r="CG1836" s="36">
        <f>IF(Table1[[#This Row],[Opp_Aye]]+Table1[[#This Row],[Opp_No]]=0,"",Table1[[#This Row],[Opp_Aye]]/(Table1[[#This Row],[Opp_Aye]]+Table1[[#This Row],[Opp_No]]))</f>
        <v>1</v>
      </c>
      <c r="CH1836" s="36">
        <f>IF(OR(Table1[[#This Row],[Gov_Share]]="",Table1[[#This Row],[Opp_Share]]=""),"",ABS(Table1[[#This Row],[Gov_Share]]-Table1[[#This Row],[Opp_Share]]))</f>
        <v>0</v>
      </c>
      <c r="CI1836" s="36">
        <f>IF(Table1[[#This Row],[Gov_Aye]]+Table1[[#This Row],[Gov_No]]=0,"",ABS(Table1[[#This Row],[Gov_Aye]]-Table1[[#This Row],[Gov_No]])/(Table1[[#This Row],[Gov_Aye]]+Table1[[#This Row],[Gov_No]]))</f>
        <v>1</v>
      </c>
      <c r="CJ1836" s="36">
        <f>IF(Table1[[#This Row],[Opp_Aye]]+Table1[[#This Row],[Opp_No]]=0,"",ABS(Table1[[#This Row],[Opp_Aye]]-Table1[[#This Row],[Opp_No]])/(Table1[[#This Row],[Opp_Aye]]+Table1[[#This Row],[Opp_No]]))</f>
        <v>1</v>
      </c>
      <c r="CK183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7" spans="1:89" ht="29.5" hidden="1" x14ac:dyDescent="0.75">
      <c r="A1837" s="2">
        <v>953</v>
      </c>
      <c r="B1837" s="15">
        <v>44221</v>
      </c>
      <c r="C1837" s="16">
        <v>0.79166666666666663</v>
      </c>
      <c r="D1837" s="2">
        <v>211</v>
      </c>
      <c r="E1837" s="19" t="s">
        <v>1834</v>
      </c>
      <c r="F1837" s="2"/>
      <c r="G1837" s="2"/>
      <c r="H1837" s="2">
        <v>210</v>
      </c>
      <c r="I1837" s="2">
        <v>0</v>
      </c>
      <c r="J1837" s="2">
        <v>0</v>
      </c>
      <c r="K1837" s="2">
        <v>0</v>
      </c>
      <c r="L1837" s="2">
        <v>0</v>
      </c>
      <c r="M1837" s="3">
        <v>0</v>
      </c>
      <c r="N1837" s="2">
        <v>0</v>
      </c>
      <c r="O1837" s="2">
        <v>0</v>
      </c>
      <c r="P1837" s="2">
        <v>1</v>
      </c>
      <c r="Q1837" s="2">
        <v>3</v>
      </c>
      <c r="R1837" s="4">
        <v>195</v>
      </c>
      <c r="S1837" s="2">
        <v>7</v>
      </c>
      <c r="T1837" s="2">
        <v>3</v>
      </c>
      <c r="U1837" s="2">
        <v>0</v>
      </c>
      <c r="V1837" s="2">
        <v>0</v>
      </c>
      <c r="W1837" s="2">
        <v>0</v>
      </c>
      <c r="X1837" s="2">
        <v>0</v>
      </c>
      <c r="Y1837" s="2">
        <v>0</v>
      </c>
      <c r="Z1837" s="2">
        <v>0</v>
      </c>
      <c r="AA1837" s="2">
        <v>0</v>
      </c>
      <c r="AB1837" s="2">
        <v>0</v>
      </c>
      <c r="AC1837" s="2">
        <v>0</v>
      </c>
      <c r="AD1837" s="2">
        <v>0</v>
      </c>
      <c r="AE1837" s="2">
        <v>0</v>
      </c>
      <c r="AF1837" s="2">
        <v>0</v>
      </c>
      <c r="AG1837" s="3">
        <v>0</v>
      </c>
      <c r="AH1837" s="2">
        <v>0</v>
      </c>
      <c r="AI1837" s="2">
        <v>0</v>
      </c>
      <c r="AJ1837" s="2">
        <v>0</v>
      </c>
      <c r="AK1837" s="2">
        <v>0</v>
      </c>
      <c r="AL1837" s="4">
        <v>0</v>
      </c>
      <c r="AM1837" s="2">
        <v>0</v>
      </c>
      <c r="AN1837" s="2">
        <v>0</v>
      </c>
      <c r="AO1837" s="2">
        <v>0</v>
      </c>
      <c r="AP1837" s="2">
        <v>0</v>
      </c>
      <c r="AQ1837" s="2">
        <v>0</v>
      </c>
      <c r="AR1837" s="2">
        <v>0</v>
      </c>
      <c r="AS1837" s="2">
        <v>0</v>
      </c>
      <c r="AT1837" s="2">
        <v>0</v>
      </c>
      <c r="AU1837" s="2">
        <v>0</v>
      </c>
      <c r="AV1837" s="2">
        <v>0</v>
      </c>
      <c r="AW1837" s="2">
        <v>0</v>
      </c>
      <c r="AX1837" s="2">
        <v>0</v>
      </c>
      <c r="AY1837" s="2">
        <v>0</v>
      </c>
      <c r="AZ1837" s="2">
        <v>0</v>
      </c>
      <c r="BA1837" s="2">
        <v>0</v>
      </c>
      <c r="BB1837" s="2">
        <v>0</v>
      </c>
      <c r="BC1837" s="2">
        <v>0</v>
      </c>
      <c r="BD1837" s="2">
        <v>0</v>
      </c>
      <c r="BE1837" s="2">
        <v>0</v>
      </c>
      <c r="BF1837" s="2">
        <v>0</v>
      </c>
      <c r="BG1837" s="2">
        <v>0</v>
      </c>
      <c r="BH1837" s="2">
        <v>0</v>
      </c>
      <c r="BI1837" s="2">
        <v>0</v>
      </c>
      <c r="BJ1837" s="2">
        <v>0</v>
      </c>
      <c r="BK1837" s="2">
        <v>0</v>
      </c>
      <c r="BL1837" s="2">
        <v>0</v>
      </c>
      <c r="BM1837" s="2">
        <v>0</v>
      </c>
      <c r="BN1837" s="2">
        <v>0</v>
      </c>
      <c r="BO1837" s="2">
        <v>0</v>
      </c>
      <c r="BP1837" s="2">
        <v>0</v>
      </c>
      <c r="BQ1837" s="2">
        <v>0</v>
      </c>
      <c r="BR1837" s="2">
        <v>0</v>
      </c>
      <c r="BS1837" s="2">
        <v>209</v>
      </c>
      <c r="BT1837" s="2">
        <v>0</v>
      </c>
      <c r="BU1837" s="5">
        <v>0.32</v>
      </c>
      <c r="BV1837" s="5">
        <f>IFERROR($BF1837/($AL1837+$R1837), "No Votes")</f>
        <v>0</v>
      </c>
      <c r="BW1837" s="5" t="str">
        <f>IFERROR($BA1837/($AG1837+$M1837), "No Votes")</f>
        <v>No Votes</v>
      </c>
      <c r="BX1837" s="2"/>
      <c r="BY1837" s="5" t="s">
        <v>2093</v>
      </c>
      <c r="BZ1837" s="5" t="s">
        <v>2088</v>
      </c>
      <c r="CA1837" s="28" t="str">
        <f>IF(Table1[[#This Row],[Party]]="Labour","Conservative","Labour")</f>
        <v>Labour</v>
      </c>
      <c r="CB1837" s="28" cm="1">
        <f t="array" ref="CB183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37" s="28" cm="1">
        <f t="array" ref="CC183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7" s="28">
        <f>IF(TRIM(Table1[[#This Row],[Party]])="Labour",Table1[[#This Row],[Conservative_Aye]],Table1[[#This Row],[Labour_Aye]])</f>
        <v>195</v>
      </c>
      <c r="CE1837" s="28">
        <f>IF(TRIM(Table1[[#This Row],[Party]])="Labour",Table1[[#This Row],[Conservative_No]],Table1[[#This Row],[Labour_No]])</f>
        <v>0</v>
      </c>
      <c r="CF1837" s="36" t="str">
        <f>IF(Table1[[#This Row],[Gov_Aye]]+Table1[[#This Row],[Gov_No]]=0,"",Table1[[#This Row],[Gov_Aye]]/(Table1[[#This Row],[Gov_Aye]]+Table1[[#This Row],[Gov_No]]))</f>
        <v/>
      </c>
      <c r="CG1837" s="36">
        <f>IF(Table1[[#This Row],[Opp_Aye]]+Table1[[#This Row],[Opp_No]]=0,"",Table1[[#This Row],[Opp_Aye]]/(Table1[[#This Row],[Opp_Aye]]+Table1[[#This Row],[Opp_No]]))</f>
        <v>1</v>
      </c>
      <c r="CH1837" s="36" t="str">
        <f>IF(OR(Table1[[#This Row],[Gov_Share]]="",Table1[[#This Row],[Opp_Share]]=""),"",ABS(Table1[[#This Row],[Gov_Share]]-Table1[[#This Row],[Opp_Share]]))</f>
        <v/>
      </c>
      <c r="CI1837" s="36" t="str">
        <f>IF(Table1[[#This Row],[Gov_Aye]]+Table1[[#This Row],[Gov_No]]=0,"",ABS(Table1[[#This Row],[Gov_Aye]]-Table1[[#This Row],[Gov_No]])/(Table1[[#This Row],[Gov_Aye]]+Table1[[#This Row],[Gov_No]]))</f>
        <v/>
      </c>
      <c r="CJ1837" s="36">
        <f>IF(Table1[[#This Row],[Opp_Aye]]+Table1[[#This Row],[Opp_No]]=0,"",ABS(Table1[[#This Row],[Opp_Aye]]-Table1[[#This Row],[Opp_No]])/(Table1[[#This Row],[Opp_Aye]]+Table1[[#This Row],[Opp_No]]))</f>
        <v>1</v>
      </c>
      <c r="CK183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8" spans="1:89" hidden="1" x14ac:dyDescent="0.75">
      <c r="A1838">
        <v>954</v>
      </c>
      <c r="B1838" s="17">
        <v>44221</v>
      </c>
      <c r="C1838" s="18">
        <v>0.91597222222222219</v>
      </c>
      <c r="D1838">
        <v>212</v>
      </c>
      <c r="E1838" s="20" t="s">
        <v>1800</v>
      </c>
      <c r="H1838">
        <v>263</v>
      </c>
      <c r="I1838">
        <v>0</v>
      </c>
      <c r="J1838">
        <v>0</v>
      </c>
      <c r="K1838">
        <v>1</v>
      </c>
      <c r="L1838">
        <v>0</v>
      </c>
      <c r="M1838" s="3">
        <v>0</v>
      </c>
      <c r="N1838">
        <v>0</v>
      </c>
      <c r="O1838">
        <v>0</v>
      </c>
      <c r="P1838">
        <v>1</v>
      </c>
      <c r="Q1838">
        <v>4</v>
      </c>
      <c r="R1838" s="4">
        <v>195</v>
      </c>
      <c r="S1838">
        <v>11</v>
      </c>
      <c r="T1838">
        <v>3</v>
      </c>
      <c r="U1838">
        <v>0</v>
      </c>
      <c r="V1838">
        <v>47</v>
      </c>
      <c r="W1838">
        <v>2</v>
      </c>
      <c r="X1838">
        <v>0</v>
      </c>
      <c r="Y1838">
        <v>0</v>
      </c>
      <c r="Z1838">
        <v>0</v>
      </c>
      <c r="AA1838">
        <v>0</v>
      </c>
      <c r="AB1838">
        <v>0</v>
      </c>
      <c r="AC1838">
        <v>0</v>
      </c>
      <c r="AD1838">
        <v>0</v>
      </c>
      <c r="AE1838">
        <v>0</v>
      </c>
      <c r="AF1838">
        <v>0</v>
      </c>
      <c r="AG1838" s="3">
        <v>0</v>
      </c>
      <c r="AH1838">
        <v>0</v>
      </c>
      <c r="AI1838">
        <v>0</v>
      </c>
      <c r="AJ1838">
        <v>0</v>
      </c>
      <c r="AK1838">
        <v>0</v>
      </c>
      <c r="AL1838" s="4">
        <v>0</v>
      </c>
      <c r="AM1838">
        <v>0</v>
      </c>
      <c r="AN1838">
        <v>0</v>
      </c>
      <c r="AO1838">
        <v>0</v>
      </c>
      <c r="AP1838">
        <v>0</v>
      </c>
      <c r="AQ1838">
        <v>0</v>
      </c>
      <c r="AR1838">
        <v>0</v>
      </c>
      <c r="AS1838">
        <v>0</v>
      </c>
      <c r="AT1838">
        <v>0</v>
      </c>
      <c r="AU1838">
        <v>0</v>
      </c>
      <c r="AV1838">
        <v>0</v>
      </c>
      <c r="AW1838">
        <v>0</v>
      </c>
      <c r="AX1838">
        <v>0</v>
      </c>
      <c r="AY1838">
        <v>0</v>
      </c>
      <c r="AZ1838">
        <v>0</v>
      </c>
      <c r="BA1838">
        <v>0</v>
      </c>
      <c r="BB1838">
        <v>0</v>
      </c>
      <c r="BC1838">
        <v>0</v>
      </c>
      <c r="BD1838">
        <v>0</v>
      </c>
      <c r="BE1838">
        <v>0</v>
      </c>
      <c r="BF1838">
        <v>0</v>
      </c>
      <c r="BG1838">
        <v>0</v>
      </c>
      <c r="BH1838">
        <v>0</v>
      </c>
      <c r="BI1838">
        <v>0</v>
      </c>
      <c r="BJ1838">
        <v>0</v>
      </c>
      <c r="BK1838">
        <v>0</v>
      </c>
      <c r="BL1838">
        <v>0</v>
      </c>
      <c r="BM1838">
        <v>0</v>
      </c>
      <c r="BN1838">
        <v>0</v>
      </c>
      <c r="BO1838">
        <v>0</v>
      </c>
      <c r="BP1838">
        <v>0</v>
      </c>
      <c r="BQ1838">
        <v>0</v>
      </c>
      <c r="BR1838">
        <v>0</v>
      </c>
      <c r="BS1838">
        <v>264</v>
      </c>
      <c r="BT1838">
        <v>0</v>
      </c>
      <c r="BU1838" s="1">
        <v>0.41</v>
      </c>
      <c r="BV1838" s="5">
        <f>IFERROR($BF1838/($AL1838+$R1838), "No Votes")</f>
        <v>0</v>
      </c>
      <c r="BW1838" s="5" t="str">
        <f>IFERROR($BA1838/($AG1838+$M1838), "No Votes")</f>
        <v>No Votes</v>
      </c>
      <c r="BY1838" s="5" t="s">
        <v>2093</v>
      </c>
      <c r="BZ1838" s="5" t="s">
        <v>2088</v>
      </c>
      <c r="CA1838" s="28" t="str">
        <f>IF(Table1[[#This Row],[Party]]="Labour","Conservative","Labour")</f>
        <v>Labour</v>
      </c>
      <c r="CB1838" s="28" cm="1">
        <f t="array" ref="CB183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38" s="28" cm="1">
        <f t="array" ref="CC183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8" s="28">
        <f>IF(TRIM(Table1[[#This Row],[Party]])="Labour",Table1[[#This Row],[Conservative_Aye]],Table1[[#This Row],[Labour_Aye]])</f>
        <v>195</v>
      </c>
      <c r="CE1838" s="28">
        <f>IF(TRIM(Table1[[#This Row],[Party]])="Labour",Table1[[#This Row],[Conservative_No]],Table1[[#This Row],[Labour_No]])</f>
        <v>0</v>
      </c>
      <c r="CF1838" s="36" t="str">
        <f>IF(Table1[[#This Row],[Gov_Aye]]+Table1[[#This Row],[Gov_No]]=0,"",Table1[[#This Row],[Gov_Aye]]/(Table1[[#This Row],[Gov_Aye]]+Table1[[#This Row],[Gov_No]]))</f>
        <v/>
      </c>
      <c r="CG1838" s="36">
        <f>IF(Table1[[#This Row],[Opp_Aye]]+Table1[[#This Row],[Opp_No]]=0,"",Table1[[#This Row],[Opp_Aye]]/(Table1[[#This Row],[Opp_Aye]]+Table1[[#This Row],[Opp_No]]))</f>
        <v>1</v>
      </c>
      <c r="CH1838" s="36" t="str">
        <f>IF(OR(Table1[[#This Row],[Gov_Share]]="",Table1[[#This Row],[Opp_Share]]=""),"",ABS(Table1[[#This Row],[Gov_Share]]-Table1[[#This Row],[Opp_Share]]))</f>
        <v/>
      </c>
      <c r="CI1838" s="36" t="str">
        <f>IF(Table1[[#This Row],[Gov_Aye]]+Table1[[#This Row],[Gov_No]]=0,"",ABS(Table1[[#This Row],[Gov_Aye]]-Table1[[#This Row],[Gov_No]])/(Table1[[#This Row],[Gov_Aye]]+Table1[[#This Row],[Gov_No]]))</f>
        <v/>
      </c>
      <c r="CJ1838" s="36">
        <f>IF(Table1[[#This Row],[Opp_Aye]]+Table1[[#This Row],[Opp_No]]=0,"",ABS(Table1[[#This Row],[Opp_Aye]]-Table1[[#This Row],[Opp_No]])/(Table1[[#This Row],[Opp_Aye]]+Table1[[#This Row],[Opp_No]]))</f>
        <v>1</v>
      </c>
      <c r="CK183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39" spans="1:89" hidden="1" x14ac:dyDescent="0.75">
      <c r="A1839">
        <v>966</v>
      </c>
      <c r="B1839" s="17">
        <v>44228</v>
      </c>
      <c r="C1839" s="18">
        <v>0.81388888888888888</v>
      </c>
      <c r="D1839">
        <v>224</v>
      </c>
      <c r="E1839" s="20" t="s">
        <v>1801</v>
      </c>
      <c r="H1839">
        <v>263</v>
      </c>
      <c r="I1839">
        <v>0</v>
      </c>
      <c r="J1839">
        <v>0</v>
      </c>
      <c r="K1839">
        <v>1</v>
      </c>
      <c r="L1839">
        <v>0</v>
      </c>
      <c r="M1839" s="3">
        <v>0</v>
      </c>
      <c r="N1839">
        <v>0</v>
      </c>
      <c r="O1839">
        <v>0</v>
      </c>
      <c r="P1839">
        <v>1</v>
      </c>
      <c r="Q1839">
        <v>4</v>
      </c>
      <c r="R1839" s="4">
        <v>194</v>
      </c>
      <c r="S1839">
        <v>11</v>
      </c>
      <c r="T1839">
        <v>3</v>
      </c>
      <c r="U1839">
        <v>0</v>
      </c>
      <c r="V1839">
        <v>47</v>
      </c>
      <c r="W1839">
        <v>2</v>
      </c>
      <c r="X1839">
        <v>0</v>
      </c>
      <c r="Y1839">
        <v>0</v>
      </c>
      <c r="Z1839">
        <v>0</v>
      </c>
      <c r="AA1839">
        <v>0</v>
      </c>
      <c r="AB1839">
        <v>0</v>
      </c>
      <c r="AC1839">
        <v>0</v>
      </c>
      <c r="AD1839">
        <v>0</v>
      </c>
      <c r="AE1839">
        <v>0</v>
      </c>
      <c r="AF1839">
        <v>0</v>
      </c>
      <c r="AG1839" s="3">
        <v>0</v>
      </c>
      <c r="AH1839">
        <v>0</v>
      </c>
      <c r="AI1839">
        <v>0</v>
      </c>
      <c r="AJ1839">
        <v>0</v>
      </c>
      <c r="AK1839">
        <v>0</v>
      </c>
      <c r="AL1839" s="4">
        <v>0</v>
      </c>
      <c r="AM1839">
        <v>0</v>
      </c>
      <c r="AN1839">
        <v>0</v>
      </c>
      <c r="AO1839">
        <v>0</v>
      </c>
      <c r="AP1839">
        <v>0</v>
      </c>
      <c r="AQ1839">
        <v>0</v>
      </c>
      <c r="AR1839">
        <v>0</v>
      </c>
      <c r="AS1839">
        <v>0</v>
      </c>
      <c r="AT1839">
        <v>0</v>
      </c>
      <c r="AU1839">
        <v>0</v>
      </c>
      <c r="AV1839">
        <v>0</v>
      </c>
      <c r="AW1839">
        <v>0</v>
      </c>
      <c r="AX1839">
        <v>0</v>
      </c>
      <c r="AY1839">
        <v>0</v>
      </c>
      <c r="AZ1839">
        <v>0</v>
      </c>
      <c r="BA1839">
        <v>0</v>
      </c>
      <c r="BB1839">
        <v>0</v>
      </c>
      <c r="BC1839">
        <v>0</v>
      </c>
      <c r="BD1839">
        <v>0</v>
      </c>
      <c r="BE1839">
        <v>0</v>
      </c>
      <c r="BF1839">
        <v>0</v>
      </c>
      <c r="BG1839">
        <v>0</v>
      </c>
      <c r="BH1839">
        <v>0</v>
      </c>
      <c r="BI1839">
        <v>0</v>
      </c>
      <c r="BJ1839">
        <v>0</v>
      </c>
      <c r="BK1839">
        <v>0</v>
      </c>
      <c r="BL1839">
        <v>0</v>
      </c>
      <c r="BM1839">
        <v>0</v>
      </c>
      <c r="BN1839">
        <v>0</v>
      </c>
      <c r="BO1839">
        <v>0</v>
      </c>
      <c r="BP1839">
        <v>0</v>
      </c>
      <c r="BQ1839">
        <v>0</v>
      </c>
      <c r="BR1839">
        <v>0</v>
      </c>
      <c r="BS1839">
        <v>263</v>
      </c>
      <c r="BT1839">
        <v>0</v>
      </c>
      <c r="BU1839" s="1">
        <v>0.4</v>
      </c>
      <c r="BV1839" s="5">
        <f>IFERROR($BF1839/($AL1839+$R1839), "No Votes")</f>
        <v>0</v>
      </c>
      <c r="BW1839" s="5" t="str">
        <f>IFERROR($BA1839/($AG1839+$M1839), "No Votes")</f>
        <v>No Votes</v>
      </c>
      <c r="BY1839" s="5" t="s">
        <v>2093</v>
      </c>
      <c r="BZ1839" s="5" t="s">
        <v>2088</v>
      </c>
      <c r="CA1839" s="28" t="str">
        <f>IF(Table1[[#This Row],[Party]]="Labour","Conservative","Labour")</f>
        <v>Labour</v>
      </c>
      <c r="CB1839" s="28" cm="1">
        <f t="array" ref="CB183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39" s="28" cm="1">
        <f t="array" ref="CC183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39" s="28">
        <f>IF(TRIM(Table1[[#This Row],[Party]])="Labour",Table1[[#This Row],[Conservative_Aye]],Table1[[#This Row],[Labour_Aye]])</f>
        <v>194</v>
      </c>
      <c r="CE1839" s="28">
        <f>IF(TRIM(Table1[[#This Row],[Party]])="Labour",Table1[[#This Row],[Conservative_No]],Table1[[#This Row],[Labour_No]])</f>
        <v>0</v>
      </c>
      <c r="CF1839" s="36" t="str">
        <f>IF(Table1[[#This Row],[Gov_Aye]]+Table1[[#This Row],[Gov_No]]=0,"",Table1[[#This Row],[Gov_Aye]]/(Table1[[#This Row],[Gov_Aye]]+Table1[[#This Row],[Gov_No]]))</f>
        <v/>
      </c>
      <c r="CG1839" s="36">
        <f>IF(Table1[[#This Row],[Opp_Aye]]+Table1[[#This Row],[Opp_No]]=0,"",Table1[[#This Row],[Opp_Aye]]/(Table1[[#This Row],[Opp_Aye]]+Table1[[#This Row],[Opp_No]]))</f>
        <v>1</v>
      </c>
      <c r="CH1839" s="36" t="str">
        <f>IF(OR(Table1[[#This Row],[Gov_Share]]="",Table1[[#This Row],[Opp_Share]]=""),"",ABS(Table1[[#This Row],[Gov_Share]]-Table1[[#This Row],[Opp_Share]]))</f>
        <v/>
      </c>
      <c r="CI1839" s="36" t="str">
        <f>IF(Table1[[#This Row],[Gov_Aye]]+Table1[[#This Row],[Gov_No]]=0,"",ABS(Table1[[#This Row],[Gov_Aye]]-Table1[[#This Row],[Gov_No]])/(Table1[[#This Row],[Gov_Aye]]+Table1[[#This Row],[Gov_No]]))</f>
        <v/>
      </c>
      <c r="CJ1839" s="36">
        <f>IF(Table1[[#This Row],[Opp_Aye]]+Table1[[#This Row],[Opp_No]]=0,"",ABS(Table1[[#This Row],[Opp_Aye]]-Table1[[#This Row],[Opp_No]])/(Table1[[#This Row],[Opp_Aye]]+Table1[[#This Row],[Opp_No]]))</f>
        <v>1</v>
      </c>
      <c r="CK183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0" spans="1:89" hidden="1" x14ac:dyDescent="0.75">
      <c r="A1840" s="2">
        <v>967</v>
      </c>
      <c r="B1840" s="15">
        <v>44228</v>
      </c>
      <c r="C1840" s="16">
        <v>0.91597222222222219</v>
      </c>
      <c r="D1840" s="2">
        <v>225</v>
      </c>
      <c r="E1840" s="19" t="s">
        <v>1802</v>
      </c>
      <c r="F1840" s="2"/>
      <c r="G1840" s="2"/>
      <c r="H1840" s="2">
        <v>262</v>
      </c>
      <c r="I1840" s="2">
        <v>0</v>
      </c>
      <c r="J1840" s="2">
        <v>0</v>
      </c>
      <c r="K1840" s="2">
        <v>1</v>
      </c>
      <c r="L1840" s="2">
        <v>0</v>
      </c>
      <c r="M1840" s="3">
        <v>0</v>
      </c>
      <c r="N1840" s="2">
        <v>0</v>
      </c>
      <c r="O1840" s="2">
        <v>0</v>
      </c>
      <c r="P1840" s="2">
        <v>1</v>
      </c>
      <c r="Q1840" s="2">
        <v>4</v>
      </c>
      <c r="R1840" s="4">
        <v>193</v>
      </c>
      <c r="S1840" s="2">
        <v>11</v>
      </c>
      <c r="T1840" s="2">
        <v>3</v>
      </c>
      <c r="U1840" s="2">
        <v>0</v>
      </c>
      <c r="V1840" s="2">
        <v>47</v>
      </c>
      <c r="W1840" s="2">
        <v>2</v>
      </c>
      <c r="X1840" s="2">
        <v>0</v>
      </c>
      <c r="Y1840" s="2">
        <v>0</v>
      </c>
      <c r="Z1840" s="2">
        <v>0</v>
      </c>
      <c r="AA1840" s="2">
        <v>0</v>
      </c>
      <c r="AB1840" s="2">
        <v>0</v>
      </c>
      <c r="AC1840" s="2">
        <v>0</v>
      </c>
      <c r="AD1840" s="2">
        <v>0</v>
      </c>
      <c r="AE1840" s="2">
        <v>0</v>
      </c>
      <c r="AF1840" s="2">
        <v>0</v>
      </c>
      <c r="AG1840" s="3">
        <v>0</v>
      </c>
      <c r="AH1840" s="2">
        <v>0</v>
      </c>
      <c r="AI1840" s="2">
        <v>0</v>
      </c>
      <c r="AJ1840" s="2">
        <v>0</v>
      </c>
      <c r="AK1840" s="2">
        <v>0</v>
      </c>
      <c r="AL1840" s="4">
        <v>0</v>
      </c>
      <c r="AM1840" s="2">
        <v>0</v>
      </c>
      <c r="AN1840" s="2">
        <v>0</v>
      </c>
      <c r="AO1840" s="2">
        <v>0</v>
      </c>
      <c r="AP1840" s="2">
        <v>0</v>
      </c>
      <c r="AQ1840" s="2">
        <v>0</v>
      </c>
      <c r="AR1840" s="2">
        <v>0</v>
      </c>
      <c r="AS1840" s="2">
        <v>0</v>
      </c>
      <c r="AT1840" s="2">
        <v>0</v>
      </c>
      <c r="AU1840" s="2">
        <v>0</v>
      </c>
      <c r="AV1840" s="2">
        <v>0</v>
      </c>
      <c r="AW1840" s="2">
        <v>0</v>
      </c>
      <c r="AX1840" s="2">
        <v>0</v>
      </c>
      <c r="AY1840" s="2">
        <v>0</v>
      </c>
      <c r="AZ1840" s="2">
        <v>0</v>
      </c>
      <c r="BA1840" s="2">
        <v>0</v>
      </c>
      <c r="BB1840" s="2">
        <v>0</v>
      </c>
      <c r="BC1840" s="2">
        <v>0</v>
      </c>
      <c r="BD1840" s="2">
        <v>0</v>
      </c>
      <c r="BE1840" s="2">
        <v>0</v>
      </c>
      <c r="BF1840" s="2">
        <v>0</v>
      </c>
      <c r="BG1840" s="2">
        <v>0</v>
      </c>
      <c r="BH1840" s="2">
        <v>0</v>
      </c>
      <c r="BI1840" s="2">
        <v>0</v>
      </c>
      <c r="BJ1840" s="2">
        <v>0</v>
      </c>
      <c r="BK1840" s="2">
        <v>0</v>
      </c>
      <c r="BL1840" s="2">
        <v>0</v>
      </c>
      <c r="BM1840" s="2">
        <v>0</v>
      </c>
      <c r="BN1840" s="2">
        <v>0</v>
      </c>
      <c r="BO1840" s="2">
        <v>0</v>
      </c>
      <c r="BP1840" s="2">
        <v>0</v>
      </c>
      <c r="BQ1840" s="2">
        <v>0</v>
      </c>
      <c r="BR1840" s="2">
        <v>0</v>
      </c>
      <c r="BS1840" s="2">
        <v>262</v>
      </c>
      <c r="BT1840" s="2">
        <v>0</v>
      </c>
      <c r="BU1840" s="5">
        <v>0.4</v>
      </c>
      <c r="BV1840" s="5">
        <f>IFERROR($BF1840/($AL1840+$R1840), "No Votes")</f>
        <v>0</v>
      </c>
      <c r="BW1840" s="5" t="str">
        <f>IFERROR($BA1840/($AG1840+$M1840), "No Votes")</f>
        <v>No Votes</v>
      </c>
      <c r="BX1840" s="2"/>
      <c r="BY1840" s="5" t="s">
        <v>2093</v>
      </c>
      <c r="BZ1840" s="5" t="s">
        <v>2088</v>
      </c>
      <c r="CA1840" s="28" t="str">
        <f>IF(Table1[[#This Row],[Party]]="Labour","Conservative","Labour")</f>
        <v>Labour</v>
      </c>
      <c r="CB1840" s="28" cm="1">
        <f t="array" ref="CB184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40" s="28" cm="1">
        <f t="array" ref="CC184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0" s="28">
        <f>IF(TRIM(Table1[[#This Row],[Party]])="Labour",Table1[[#This Row],[Conservative_Aye]],Table1[[#This Row],[Labour_Aye]])</f>
        <v>193</v>
      </c>
      <c r="CE1840" s="28">
        <f>IF(TRIM(Table1[[#This Row],[Party]])="Labour",Table1[[#This Row],[Conservative_No]],Table1[[#This Row],[Labour_No]])</f>
        <v>0</v>
      </c>
      <c r="CF1840" s="36" t="str">
        <f>IF(Table1[[#This Row],[Gov_Aye]]+Table1[[#This Row],[Gov_No]]=0,"",Table1[[#This Row],[Gov_Aye]]/(Table1[[#This Row],[Gov_Aye]]+Table1[[#This Row],[Gov_No]]))</f>
        <v/>
      </c>
      <c r="CG1840" s="36">
        <f>IF(Table1[[#This Row],[Opp_Aye]]+Table1[[#This Row],[Opp_No]]=0,"",Table1[[#This Row],[Opp_Aye]]/(Table1[[#This Row],[Opp_Aye]]+Table1[[#This Row],[Opp_No]]))</f>
        <v>1</v>
      </c>
      <c r="CH1840" s="36" t="str">
        <f>IF(OR(Table1[[#This Row],[Gov_Share]]="",Table1[[#This Row],[Opp_Share]]=""),"",ABS(Table1[[#This Row],[Gov_Share]]-Table1[[#This Row],[Opp_Share]]))</f>
        <v/>
      </c>
      <c r="CI1840" s="36" t="str">
        <f>IF(Table1[[#This Row],[Gov_Aye]]+Table1[[#This Row],[Gov_No]]=0,"",ABS(Table1[[#This Row],[Gov_Aye]]-Table1[[#This Row],[Gov_No]])/(Table1[[#This Row],[Gov_Aye]]+Table1[[#This Row],[Gov_No]]))</f>
        <v/>
      </c>
      <c r="CJ1840" s="36">
        <f>IF(Table1[[#This Row],[Opp_Aye]]+Table1[[#This Row],[Opp_No]]=0,"",ABS(Table1[[#This Row],[Opp_Aye]]-Table1[[#This Row],[Opp_No]])/(Table1[[#This Row],[Opp_Aye]]+Table1[[#This Row],[Opp_No]]))</f>
        <v>1</v>
      </c>
      <c r="CK184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1" spans="1:89" ht="29.5" hidden="1" x14ac:dyDescent="0.75">
      <c r="A1841">
        <v>974</v>
      </c>
      <c r="B1841" s="17">
        <v>44250</v>
      </c>
      <c r="C1841" s="18">
        <v>0.79097222222222219</v>
      </c>
      <c r="D1841">
        <v>232</v>
      </c>
      <c r="E1841" s="20" t="s">
        <v>1798</v>
      </c>
      <c r="H1841">
        <v>272</v>
      </c>
      <c r="I1841">
        <v>0</v>
      </c>
      <c r="J1841">
        <v>0</v>
      </c>
      <c r="K1841">
        <v>1</v>
      </c>
      <c r="L1841">
        <v>0</v>
      </c>
      <c r="M1841" s="3">
        <v>0</v>
      </c>
      <c r="N1841">
        <v>8</v>
      </c>
      <c r="O1841">
        <v>0</v>
      </c>
      <c r="P1841">
        <v>1</v>
      </c>
      <c r="Q1841">
        <v>4</v>
      </c>
      <c r="R1841" s="4">
        <v>195</v>
      </c>
      <c r="S1841">
        <v>11</v>
      </c>
      <c r="T1841">
        <v>3</v>
      </c>
      <c r="U1841">
        <v>0</v>
      </c>
      <c r="V1841">
        <v>47</v>
      </c>
      <c r="W1841">
        <v>2</v>
      </c>
      <c r="X1841">
        <v>0</v>
      </c>
      <c r="Y1841">
        <v>0</v>
      </c>
      <c r="Z1841">
        <v>0</v>
      </c>
      <c r="AA1841">
        <v>0</v>
      </c>
      <c r="AB1841">
        <v>0</v>
      </c>
      <c r="AC1841">
        <v>0</v>
      </c>
      <c r="AD1841">
        <v>0</v>
      </c>
      <c r="AE1841">
        <v>0</v>
      </c>
      <c r="AF1841">
        <v>0</v>
      </c>
      <c r="AG1841" s="3">
        <v>0</v>
      </c>
      <c r="AH1841">
        <v>0</v>
      </c>
      <c r="AI1841">
        <v>0</v>
      </c>
      <c r="AJ1841">
        <v>0</v>
      </c>
      <c r="AK1841">
        <v>0</v>
      </c>
      <c r="AL1841" s="4">
        <v>0</v>
      </c>
      <c r="AM1841">
        <v>0</v>
      </c>
      <c r="AN1841">
        <v>0</v>
      </c>
      <c r="AO1841">
        <v>0</v>
      </c>
      <c r="AP1841">
        <v>0</v>
      </c>
      <c r="AQ1841">
        <v>0</v>
      </c>
      <c r="AR1841">
        <v>0</v>
      </c>
      <c r="AS1841">
        <v>0</v>
      </c>
      <c r="AT1841">
        <v>0</v>
      </c>
      <c r="AU1841">
        <v>0</v>
      </c>
      <c r="AV1841">
        <v>0</v>
      </c>
      <c r="AW1841">
        <v>0</v>
      </c>
      <c r="AX1841">
        <v>0</v>
      </c>
      <c r="AY1841">
        <v>0</v>
      </c>
      <c r="AZ1841">
        <v>0</v>
      </c>
      <c r="BA1841">
        <v>0</v>
      </c>
      <c r="BB1841">
        <v>0</v>
      </c>
      <c r="BC1841">
        <v>0</v>
      </c>
      <c r="BD1841">
        <v>0</v>
      </c>
      <c r="BE1841">
        <v>0</v>
      </c>
      <c r="BF1841">
        <v>0</v>
      </c>
      <c r="BG1841">
        <v>0</v>
      </c>
      <c r="BH1841">
        <v>0</v>
      </c>
      <c r="BI1841">
        <v>0</v>
      </c>
      <c r="BJ1841">
        <v>0</v>
      </c>
      <c r="BK1841">
        <v>0</v>
      </c>
      <c r="BL1841">
        <v>0</v>
      </c>
      <c r="BM1841">
        <v>0</v>
      </c>
      <c r="BN1841">
        <v>0</v>
      </c>
      <c r="BO1841">
        <v>0</v>
      </c>
      <c r="BP1841">
        <v>0</v>
      </c>
      <c r="BQ1841">
        <v>0</v>
      </c>
      <c r="BR1841">
        <v>0</v>
      </c>
      <c r="BS1841">
        <v>272</v>
      </c>
      <c r="BT1841">
        <v>0</v>
      </c>
      <c r="BU1841" s="1">
        <v>0.42</v>
      </c>
      <c r="BV1841" s="5">
        <f>IFERROR($BF1841/($AL1841+$R1841), "No Votes")</f>
        <v>0</v>
      </c>
      <c r="BW1841" s="5" t="str">
        <f>IFERROR($BA1841/($AG1841+$M1841), "No Votes")</f>
        <v>No Votes</v>
      </c>
      <c r="BY1841" s="5" t="s">
        <v>2093</v>
      </c>
      <c r="BZ1841" s="5" t="s">
        <v>2088</v>
      </c>
      <c r="CA1841" s="28" t="str">
        <f>IF(Table1[[#This Row],[Party]]="Labour","Conservative","Labour")</f>
        <v>Labour</v>
      </c>
      <c r="CB1841" s="28" cm="1">
        <f t="array" ref="CB184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41" s="28" cm="1">
        <f t="array" ref="CC184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1" s="28">
        <f>IF(TRIM(Table1[[#This Row],[Party]])="Labour",Table1[[#This Row],[Conservative_Aye]],Table1[[#This Row],[Labour_Aye]])</f>
        <v>195</v>
      </c>
      <c r="CE1841" s="28">
        <f>IF(TRIM(Table1[[#This Row],[Party]])="Labour",Table1[[#This Row],[Conservative_No]],Table1[[#This Row],[Labour_No]])</f>
        <v>0</v>
      </c>
      <c r="CF1841" s="36" t="str">
        <f>IF(Table1[[#This Row],[Gov_Aye]]+Table1[[#This Row],[Gov_No]]=0,"",Table1[[#This Row],[Gov_Aye]]/(Table1[[#This Row],[Gov_Aye]]+Table1[[#This Row],[Gov_No]]))</f>
        <v/>
      </c>
      <c r="CG1841" s="36">
        <f>IF(Table1[[#This Row],[Opp_Aye]]+Table1[[#This Row],[Opp_No]]=0,"",Table1[[#This Row],[Opp_Aye]]/(Table1[[#This Row],[Opp_Aye]]+Table1[[#This Row],[Opp_No]]))</f>
        <v>1</v>
      </c>
      <c r="CH1841" s="36" t="str">
        <f>IF(OR(Table1[[#This Row],[Gov_Share]]="",Table1[[#This Row],[Opp_Share]]=""),"",ABS(Table1[[#This Row],[Gov_Share]]-Table1[[#This Row],[Opp_Share]]))</f>
        <v/>
      </c>
      <c r="CI1841" s="36" t="str">
        <f>IF(Table1[[#This Row],[Gov_Aye]]+Table1[[#This Row],[Gov_No]]=0,"",ABS(Table1[[#This Row],[Gov_Aye]]-Table1[[#This Row],[Gov_No]])/(Table1[[#This Row],[Gov_Aye]]+Table1[[#This Row],[Gov_No]]))</f>
        <v/>
      </c>
      <c r="CJ1841" s="36">
        <f>IF(Table1[[#This Row],[Opp_Aye]]+Table1[[#This Row],[Opp_No]]=0,"",ABS(Table1[[#This Row],[Opp_Aye]]-Table1[[#This Row],[Opp_No]])/(Table1[[#This Row],[Opp_Aye]]+Table1[[#This Row],[Opp_No]]))</f>
        <v>1</v>
      </c>
      <c r="CK184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2" spans="1:89" hidden="1" x14ac:dyDescent="0.75">
      <c r="A1842" s="2">
        <v>991</v>
      </c>
      <c r="B1842" s="15">
        <v>44300</v>
      </c>
      <c r="C1842" s="16">
        <v>0.52916666666666667</v>
      </c>
      <c r="D1842" s="2">
        <v>249</v>
      </c>
      <c r="E1842" s="19" t="s">
        <v>1823</v>
      </c>
      <c r="F1842" s="2"/>
      <c r="G1842" s="2"/>
      <c r="H1842" s="2">
        <v>222</v>
      </c>
      <c r="I1842" s="2">
        <v>0</v>
      </c>
      <c r="J1842" s="2">
        <v>0</v>
      </c>
      <c r="K1842" s="2">
        <v>1</v>
      </c>
      <c r="L1842" s="2">
        <v>0</v>
      </c>
      <c r="M1842" s="3">
        <v>0</v>
      </c>
      <c r="N1842" s="2">
        <v>7</v>
      </c>
      <c r="O1842" s="2">
        <v>0</v>
      </c>
      <c r="P1842" s="2">
        <v>1</v>
      </c>
      <c r="Q1842" s="2">
        <v>4</v>
      </c>
      <c r="R1842" s="4">
        <v>194</v>
      </c>
      <c r="S1842" s="2">
        <v>11</v>
      </c>
      <c r="T1842" s="2">
        <v>3</v>
      </c>
      <c r="U1842" s="2">
        <v>0</v>
      </c>
      <c r="V1842" s="2">
        <v>0</v>
      </c>
      <c r="W1842" s="2">
        <v>2</v>
      </c>
      <c r="X1842" s="2">
        <v>0</v>
      </c>
      <c r="Y1842" s="2">
        <v>0</v>
      </c>
      <c r="Z1842" s="2">
        <v>0</v>
      </c>
      <c r="AA1842" s="2">
        <v>0</v>
      </c>
      <c r="AB1842" s="2">
        <v>0</v>
      </c>
      <c r="AC1842" s="2">
        <v>0</v>
      </c>
      <c r="AD1842" s="2">
        <v>0</v>
      </c>
      <c r="AE1842" s="2">
        <v>0</v>
      </c>
      <c r="AF1842" s="2">
        <v>0</v>
      </c>
      <c r="AG1842" s="3">
        <v>0</v>
      </c>
      <c r="AH1842" s="2">
        <v>0</v>
      </c>
      <c r="AI1842" s="2">
        <v>0</v>
      </c>
      <c r="AJ1842" s="2">
        <v>0</v>
      </c>
      <c r="AK1842" s="2">
        <v>0</v>
      </c>
      <c r="AL1842" s="4">
        <v>0</v>
      </c>
      <c r="AM1842" s="2">
        <v>0</v>
      </c>
      <c r="AN1842" s="2">
        <v>0</v>
      </c>
      <c r="AO1842" s="2">
        <v>0</v>
      </c>
      <c r="AP1842" s="2">
        <v>0</v>
      </c>
      <c r="AQ1842" s="2">
        <v>0</v>
      </c>
      <c r="AR1842" s="2">
        <v>0</v>
      </c>
      <c r="AS1842" s="2">
        <v>0</v>
      </c>
      <c r="AT1842" s="2">
        <v>0</v>
      </c>
      <c r="AU1842" s="2">
        <v>0</v>
      </c>
      <c r="AV1842" s="2">
        <v>0</v>
      </c>
      <c r="AW1842" s="2">
        <v>0</v>
      </c>
      <c r="AX1842" s="2">
        <v>0</v>
      </c>
      <c r="AY1842" s="2">
        <v>0</v>
      </c>
      <c r="AZ1842" s="2">
        <v>0</v>
      </c>
      <c r="BA1842" s="2">
        <v>0</v>
      </c>
      <c r="BB1842" s="2">
        <v>0</v>
      </c>
      <c r="BC1842" s="2">
        <v>0</v>
      </c>
      <c r="BD1842" s="2">
        <v>0</v>
      </c>
      <c r="BE1842" s="2">
        <v>0</v>
      </c>
      <c r="BF1842" s="2">
        <v>0</v>
      </c>
      <c r="BG1842" s="2">
        <v>0</v>
      </c>
      <c r="BH1842" s="2">
        <v>0</v>
      </c>
      <c r="BI1842" s="2">
        <v>0</v>
      </c>
      <c r="BJ1842" s="2">
        <v>0</v>
      </c>
      <c r="BK1842" s="2">
        <v>0</v>
      </c>
      <c r="BL1842" s="2">
        <v>0</v>
      </c>
      <c r="BM1842" s="2">
        <v>0</v>
      </c>
      <c r="BN1842" s="2">
        <v>0</v>
      </c>
      <c r="BO1842" s="2">
        <v>0</v>
      </c>
      <c r="BP1842" s="2">
        <v>0</v>
      </c>
      <c r="BQ1842" s="2">
        <v>0</v>
      </c>
      <c r="BR1842" s="2">
        <v>0</v>
      </c>
      <c r="BS1842" s="2">
        <v>223</v>
      </c>
      <c r="BT1842" s="2">
        <v>0</v>
      </c>
      <c r="BU1842" s="5">
        <v>0.34</v>
      </c>
      <c r="BV1842" s="5">
        <f>IFERROR($BF1842/($AL1842+$R1842), "No Votes")</f>
        <v>0</v>
      </c>
      <c r="BW1842" s="5" t="str">
        <f>IFERROR($BA1842/($AG1842+$M1842), "No Votes")</f>
        <v>No Votes</v>
      </c>
      <c r="BX1842" s="2"/>
      <c r="BY1842" s="5" t="s">
        <v>2093</v>
      </c>
      <c r="BZ1842" s="5" t="s">
        <v>2088</v>
      </c>
      <c r="CA1842" s="28" t="str">
        <f>IF(Table1[[#This Row],[Party]]="Labour","Conservative","Labour")</f>
        <v>Labour</v>
      </c>
      <c r="CB1842" s="28" cm="1">
        <f t="array" ref="CB184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42" s="28" cm="1">
        <f t="array" ref="CC184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2" s="28">
        <f>IF(TRIM(Table1[[#This Row],[Party]])="Labour",Table1[[#This Row],[Conservative_Aye]],Table1[[#This Row],[Labour_Aye]])</f>
        <v>194</v>
      </c>
      <c r="CE1842" s="28">
        <f>IF(TRIM(Table1[[#This Row],[Party]])="Labour",Table1[[#This Row],[Conservative_No]],Table1[[#This Row],[Labour_No]])</f>
        <v>0</v>
      </c>
      <c r="CF1842" s="36" t="str">
        <f>IF(Table1[[#This Row],[Gov_Aye]]+Table1[[#This Row],[Gov_No]]=0,"",Table1[[#This Row],[Gov_Aye]]/(Table1[[#This Row],[Gov_Aye]]+Table1[[#This Row],[Gov_No]]))</f>
        <v/>
      </c>
      <c r="CG1842" s="36">
        <f>IF(Table1[[#This Row],[Opp_Aye]]+Table1[[#This Row],[Opp_No]]=0,"",Table1[[#This Row],[Opp_Aye]]/(Table1[[#This Row],[Opp_Aye]]+Table1[[#This Row],[Opp_No]]))</f>
        <v>1</v>
      </c>
      <c r="CH1842" s="36" t="str">
        <f>IF(OR(Table1[[#This Row],[Gov_Share]]="",Table1[[#This Row],[Opp_Share]]=""),"",ABS(Table1[[#This Row],[Gov_Share]]-Table1[[#This Row],[Opp_Share]]))</f>
        <v/>
      </c>
      <c r="CI1842" s="36" t="str">
        <f>IF(Table1[[#This Row],[Gov_Aye]]+Table1[[#This Row],[Gov_No]]=0,"",ABS(Table1[[#This Row],[Gov_Aye]]-Table1[[#This Row],[Gov_No]])/(Table1[[#This Row],[Gov_Aye]]+Table1[[#This Row],[Gov_No]]))</f>
        <v/>
      </c>
      <c r="CJ1842" s="36">
        <f>IF(Table1[[#This Row],[Opp_Aye]]+Table1[[#This Row],[Opp_No]]=0,"",ABS(Table1[[#This Row],[Opp_Aye]]-Table1[[#This Row],[Opp_No]])/(Table1[[#This Row],[Opp_Aye]]+Table1[[#This Row],[Opp_No]]))</f>
        <v>1</v>
      </c>
      <c r="CK184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3" spans="1:89" x14ac:dyDescent="0.75">
      <c r="A1843">
        <v>1048</v>
      </c>
      <c r="B1843" s="17">
        <v>44356</v>
      </c>
      <c r="C1843" s="18">
        <v>0.66597222222222219</v>
      </c>
      <c r="D1843">
        <v>23</v>
      </c>
      <c r="E1843" s="20" t="s">
        <v>1821</v>
      </c>
      <c r="H1843">
        <v>224</v>
      </c>
      <c r="I1843">
        <v>0</v>
      </c>
      <c r="J1843">
        <v>0</v>
      </c>
      <c r="K1843">
        <v>1</v>
      </c>
      <c r="L1843">
        <v>0</v>
      </c>
      <c r="M1843" s="3">
        <v>1</v>
      </c>
      <c r="N1843">
        <v>8</v>
      </c>
      <c r="O1843">
        <v>0</v>
      </c>
      <c r="P1843">
        <v>1</v>
      </c>
      <c r="Q1843">
        <v>4</v>
      </c>
      <c r="R1843" s="4">
        <v>193</v>
      </c>
      <c r="S1843">
        <v>11</v>
      </c>
      <c r="T1843">
        <v>3</v>
      </c>
      <c r="U1843">
        <v>0</v>
      </c>
      <c r="V1843">
        <v>0</v>
      </c>
      <c r="W1843">
        <v>2</v>
      </c>
      <c r="X1843">
        <v>0</v>
      </c>
      <c r="Y1843">
        <v>0</v>
      </c>
      <c r="Z1843">
        <v>0</v>
      </c>
      <c r="AA1843">
        <v>0</v>
      </c>
      <c r="AB1843">
        <v>0</v>
      </c>
      <c r="AC1843">
        <v>0</v>
      </c>
      <c r="AD1843">
        <v>0</v>
      </c>
      <c r="AE1843">
        <v>0</v>
      </c>
      <c r="AF1843">
        <v>0</v>
      </c>
      <c r="AG1843" s="3">
        <v>0</v>
      </c>
      <c r="AH1843">
        <v>0</v>
      </c>
      <c r="AI1843">
        <v>0</v>
      </c>
      <c r="AJ1843">
        <v>0</v>
      </c>
      <c r="AK1843">
        <v>0</v>
      </c>
      <c r="AL1843" s="4">
        <v>0</v>
      </c>
      <c r="AM1843">
        <v>0</v>
      </c>
      <c r="AN1843">
        <v>0</v>
      </c>
      <c r="AO1843">
        <v>0</v>
      </c>
      <c r="AP1843">
        <v>0</v>
      </c>
      <c r="AQ1843">
        <v>0</v>
      </c>
      <c r="AR1843">
        <v>0</v>
      </c>
      <c r="AS1843">
        <v>0</v>
      </c>
      <c r="AT1843">
        <v>0</v>
      </c>
      <c r="AU1843">
        <v>0</v>
      </c>
      <c r="AV1843">
        <v>0</v>
      </c>
      <c r="AW1843">
        <v>0</v>
      </c>
      <c r="AX1843">
        <v>0</v>
      </c>
      <c r="AY1843">
        <v>0</v>
      </c>
      <c r="AZ1843">
        <v>0</v>
      </c>
      <c r="BA1843">
        <v>0</v>
      </c>
      <c r="BB1843">
        <v>0</v>
      </c>
      <c r="BC1843">
        <v>0</v>
      </c>
      <c r="BD1843">
        <v>0</v>
      </c>
      <c r="BE1843">
        <v>0</v>
      </c>
      <c r="BF1843">
        <v>0</v>
      </c>
      <c r="BG1843">
        <v>0</v>
      </c>
      <c r="BH1843">
        <v>0</v>
      </c>
      <c r="BI1843">
        <v>0</v>
      </c>
      <c r="BJ1843">
        <v>0</v>
      </c>
      <c r="BK1843">
        <v>0</v>
      </c>
      <c r="BL1843">
        <v>0</v>
      </c>
      <c r="BM1843">
        <v>0</v>
      </c>
      <c r="BN1843">
        <v>0</v>
      </c>
      <c r="BO1843">
        <v>0</v>
      </c>
      <c r="BP1843">
        <v>0</v>
      </c>
      <c r="BQ1843">
        <v>0</v>
      </c>
      <c r="BR1843">
        <v>0</v>
      </c>
      <c r="BS1843">
        <v>224</v>
      </c>
      <c r="BT1843">
        <v>0</v>
      </c>
      <c r="BU1843" s="1">
        <v>0.34</v>
      </c>
      <c r="BV1843" s="5">
        <f>IFERROR($BF1843/($AL1843+$R1843), "No Votes")</f>
        <v>0</v>
      </c>
      <c r="BW1843" s="5">
        <f>IFERROR($BA1843/($AG1843+$M1843), "No Votes")</f>
        <v>0</v>
      </c>
      <c r="BX1843" t="s">
        <v>2157</v>
      </c>
      <c r="BY1843" s="5" t="s">
        <v>2093</v>
      </c>
      <c r="BZ1843" s="5" t="s">
        <v>2088</v>
      </c>
      <c r="CA1843" s="28" t="str">
        <f>IF(Table1[[#This Row],[Party]]="Labour","Conservative","Labour")</f>
        <v>Labour</v>
      </c>
      <c r="CB1843" s="28" cm="1">
        <f t="array" ref="CB184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843" s="28" cm="1">
        <f t="array" ref="CC184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3" s="28">
        <f>IF(TRIM(Table1[[#This Row],[Party]])="Labour",Table1[[#This Row],[Conservative_Aye]],Table1[[#This Row],[Labour_Aye]])</f>
        <v>193</v>
      </c>
      <c r="CE1843" s="28">
        <f>IF(TRIM(Table1[[#This Row],[Party]])="Labour",Table1[[#This Row],[Conservative_No]],Table1[[#This Row],[Labour_No]])</f>
        <v>0</v>
      </c>
      <c r="CF1843" s="36">
        <f>IF(Table1[[#This Row],[Gov_Aye]]+Table1[[#This Row],[Gov_No]]=0,"",Table1[[#This Row],[Gov_Aye]]/(Table1[[#This Row],[Gov_Aye]]+Table1[[#This Row],[Gov_No]]))</f>
        <v>1</v>
      </c>
      <c r="CG1843" s="36">
        <f>IF(Table1[[#This Row],[Opp_Aye]]+Table1[[#This Row],[Opp_No]]=0,"",Table1[[#This Row],[Opp_Aye]]/(Table1[[#This Row],[Opp_Aye]]+Table1[[#This Row],[Opp_No]]))</f>
        <v>1</v>
      </c>
      <c r="CH1843" s="36">
        <f>IF(OR(Table1[[#This Row],[Gov_Share]]="",Table1[[#This Row],[Opp_Share]]=""),"",ABS(Table1[[#This Row],[Gov_Share]]-Table1[[#This Row],[Opp_Share]]))</f>
        <v>0</v>
      </c>
      <c r="CI1843" s="36">
        <f>IF(Table1[[#This Row],[Gov_Aye]]+Table1[[#This Row],[Gov_No]]=0,"",ABS(Table1[[#This Row],[Gov_Aye]]-Table1[[#This Row],[Gov_No]])/(Table1[[#This Row],[Gov_Aye]]+Table1[[#This Row],[Gov_No]]))</f>
        <v>1</v>
      </c>
      <c r="CJ1843" s="36">
        <f>IF(Table1[[#This Row],[Opp_Aye]]+Table1[[#This Row],[Opp_No]]=0,"",ABS(Table1[[#This Row],[Opp_Aye]]-Table1[[#This Row],[Opp_No]])/(Table1[[#This Row],[Opp_Aye]]+Table1[[#This Row],[Opp_No]]))</f>
        <v>1</v>
      </c>
      <c r="CK184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4" spans="1:89" hidden="1" x14ac:dyDescent="0.75">
      <c r="A1844" s="2">
        <v>1049</v>
      </c>
      <c r="B1844" s="15">
        <v>44356</v>
      </c>
      <c r="C1844" s="16">
        <v>0.79027777777777775</v>
      </c>
      <c r="D1844" s="2">
        <v>24</v>
      </c>
      <c r="E1844" s="19" t="s">
        <v>1824</v>
      </c>
      <c r="F1844" s="2"/>
      <c r="G1844" s="2"/>
      <c r="H1844" s="2">
        <v>223</v>
      </c>
      <c r="I1844" s="2">
        <v>0</v>
      </c>
      <c r="J1844" s="2">
        <v>0</v>
      </c>
      <c r="K1844" s="2">
        <v>1</v>
      </c>
      <c r="L1844" s="2">
        <v>0</v>
      </c>
      <c r="M1844" s="3">
        <v>0</v>
      </c>
      <c r="N1844" s="2">
        <v>8</v>
      </c>
      <c r="O1844" s="2">
        <v>0</v>
      </c>
      <c r="P1844" s="2">
        <v>1</v>
      </c>
      <c r="Q1844" s="2">
        <v>4</v>
      </c>
      <c r="R1844" s="4">
        <v>193</v>
      </c>
      <c r="S1844" s="2">
        <v>11</v>
      </c>
      <c r="T1844" s="2">
        <v>3</v>
      </c>
      <c r="U1844" s="2">
        <v>0</v>
      </c>
      <c r="V1844" s="2">
        <v>0</v>
      </c>
      <c r="W1844" s="2">
        <v>2</v>
      </c>
      <c r="X1844" s="2">
        <v>0</v>
      </c>
      <c r="Y1844" s="2">
        <v>0</v>
      </c>
      <c r="Z1844" s="2">
        <v>0</v>
      </c>
      <c r="AA1844" s="2">
        <v>0</v>
      </c>
      <c r="AB1844" s="2">
        <v>0</v>
      </c>
      <c r="AC1844" s="2">
        <v>0</v>
      </c>
      <c r="AD1844" s="2">
        <v>0</v>
      </c>
      <c r="AE1844" s="2">
        <v>0</v>
      </c>
      <c r="AF1844" s="2">
        <v>0</v>
      </c>
      <c r="AG1844" s="3">
        <v>0</v>
      </c>
      <c r="AH1844" s="2">
        <v>0</v>
      </c>
      <c r="AI1844" s="2">
        <v>0</v>
      </c>
      <c r="AJ1844" s="2">
        <v>0</v>
      </c>
      <c r="AK1844" s="2">
        <v>0</v>
      </c>
      <c r="AL1844" s="4">
        <v>0</v>
      </c>
      <c r="AM1844" s="2">
        <v>0</v>
      </c>
      <c r="AN1844" s="2">
        <v>0</v>
      </c>
      <c r="AO1844" s="2">
        <v>0</v>
      </c>
      <c r="AP1844" s="2">
        <v>0</v>
      </c>
      <c r="AQ1844" s="2">
        <v>0</v>
      </c>
      <c r="AR1844" s="2">
        <v>0</v>
      </c>
      <c r="AS1844" s="2">
        <v>0</v>
      </c>
      <c r="AT1844" s="2">
        <v>0</v>
      </c>
      <c r="AU1844" s="2">
        <v>0</v>
      </c>
      <c r="AV1844" s="2">
        <v>0</v>
      </c>
      <c r="AW1844" s="2">
        <v>0</v>
      </c>
      <c r="AX1844" s="2">
        <v>0</v>
      </c>
      <c r="AY1844" s="2">
        <v>0</v>
      </c>
      <c r="AZ1844" s="2">
        <v>0</v>
      </c>
      <c r="BA1844" s="2">
        <v>0</v>
      </c>
      <c r="BB1844" s="2">
        <v>0</v>
      </c>
      <c r="BC1844" s="2">
        <v>0</v>
      </c>
      <c r="BD1844" s="2">
        <v>0</v>
      </c>
      <c r="BE1844" s="2">
        <v>0</v>
      </c>
      <c r="BF1844" s="2">
        <v>0</v>
      </c>
      <c r="BG1844" s="2">
        <v>0</v>
      </c>
      <c r="BH1844" s="2">
        <v>0</v>
      </c>
      <c r="BI1844" s="2">
        <v>0</v>
      </c>
      <c r="BJ1844" s="2">
        <v>0</v>
      </c>
      <c r="BK1844" s="2">
        <v>0</v>
      </c>
      <c r="BL1844" s="2">
        <v>0</v>
      </c>
      <c r="BM1844" s="2">
        <v>0</v>
      </c>
      <c r="BN1844" s="2">
        <v>0</v>
      </c>
      <c r="BO1844" s="2">
        <v>0</v>
      </c>
      <c r="BP1844" s="2">
        <v>0</v>
      </c>
      <c r="BQ1844" s="2">
        <v>0</v>
      </c>
      <c r="BR1844" s="2">
        <v>0</v>
      </c>
      <c r="BS1844" s="2">
        <v>223</v>
      </c>
      <c r="BT1844" s="2">
        <v>0</v>
      </c>
      <c r="BU1844" s="5">
        <v>0.34</v>
      </c>
      <c r="BV1844" s="5">
        <f>IFERROR($BF1844/($AL1844+$R1844), "No Votes")</f>
        <v>0</v>
      </c>
      <c r="BW1844" s="5" t="str">
        <f>IFERROR($BA1844/($AG1844+$M1844), "No Votes")</f>
        <v>No Votes</v>
      </c>
      <c r="BX1844" s="2"/>
      <c r="BY1844" s="5" t="s">
        <v>2093</v>
      </c>
      <c r="BZ1844" s="5" t="s">
        <v>2088</v>
      </c>
      <c r="CA1844" s="28" t="str">
        <f>IF(Table1[[#This Row],[Party]]="Labour","Conservative","Labour")</f>
        <v>Labour</v>
      </c>
      <c r="CB1844" s="28" cm="1">
        <f t="array" ref="CB184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44" s="28" cm="1">
        <f t="array" ref="CC184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4" s="28">
        <f>IF(TRIM(Table1[[#This Row],[Party]])="Labour",Table1[[#This Row],[Conservative_Aye]],Table1[[#This Row],[Labour_Aye]])</f>
        <v>193</v>
      </c>
      <c r="CE1844" s="28">
        <f>IF(TRIM(Table1[[#This Row],[Party]])="Labour",Table1[[#This Row],[Conservative_No]],Table1[[#This Row],[Labour_No]])</f>
        <v>0</v>
      </c>
      <c r="CF1844" s="36" t="str">
        <f>IF(Table1[[#This Row],[Gov_Aye]]+Table1[[#This Row],[Gov_No]]=0,"",Table1[[#This Row],[Gov_Aye]]/(Table1[[#This Row],[Gov_Aye]]+Table1[[#This Row],[Gov_No]]))</f>
        <v/>
      </c>
      <c r="CG1844" s="36">
        <f>IF(Table1[[#This Row],[Opp_Aye]]+Table1[[#This Row],[Opp_No]]=0,"",Table1[[#This Row],[Opp_Aye]]/(Table1[[#This Row],[Opp_Aye]]+Table1[[#This Row],[Opp_No]]))</f>
        <v>1</v>
      </c>
      <c r="CH1844" s="36" t="str">
        <f>IF(OR(Table1[[#This Row],[Gov_Share]]="",Table1[[#This Row],[Opp_Share]]=""),"",ABS(Table1[[#This Row],[Gov_Share]]-Table1[[#This Row],[Opp_Share]]))</f>
        <v/>
      </c>
      <c r="CI1844" s="36" t="str">
        <f>IF(Table1[[#This Row],[Gov_Aye]]+Table1[[#This Row],[Gov_No]]=0,"",ABS(Table1[[#This Row],[Gov_Aye]]-Table1[[#This Row],[Gov_No]])/(Table1[[#This Row],[Gov_Aye]]+Table1[[#This Row],[Gov_No]]))</f>
        <v/>
      </c>
      <c r="CJ1844" s="36">
        <f>IF(Table1[[#This Row],[Opp_Aye]]+Table1[[#This Row],[Opp_No]]=0,"",ABS(Table1[[#This Row],[Opp_Aye]]-Table1[[#This Row],[Opp_No]])/(Table1[[#This Row],[Opp_Aye]]+Table1[[#This Row],[Opp_No]]))</f>
        <v>1</v>
      </c>
      <c r="CK184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5" spans="1:89" x14ac:dyDescent="0.75">
      <c r="A1845" s="2">
        <v>1055</v>
      </c>
      <c r="B1845" s="15">
        <v>44368</v>
      </c>
      <c r="C1845" s="16">
        <v>0.8125</v>
      </c>
      <c r="D1845" s="2">
        <v>30</v>
      </c>
      <c r="E1845" s="19" t="s">
        <v>1832</v>
      </c>
      <c r="F1845" s="2"/>
      <c r="G1845" s="2"/>
      <c r="H1845" s="2">
        <v>212</v>
      </c>
      <c r="I1845" s="2">
        <v>0</v>
      </c>
      <c r="J1845" s="2">
        <v>2</v>
      </c>
      <c r="K1845" s="2">
        <v>1</v>
      </c>
      <c r="L1845" s="2">
        <v>0</v>
      </c>
      <c r="M1845" s="3">
        <v>2</v>
      </c>
      <c r="N1845" s="2">
        <v>0</v>
      </c>
      <c r="O1845" s="2">
        <v>0</v>
      </c>
      <c r="P1845" s="2">
        <v>1</v>
      </c>
      <c r="Q1845" s="2">
        <v>2</v>
      </c>
      <c r="R1845" s="4">
        <v>192</v>
      </c>
      <c r="S1845" s="2">
        <v>12</v>
      </c>
      <c r="T1845" s="2">
        <v>0</v>
      </c>
      <c r="U1845" s="2">
        <v>0</v>
      </c>
      <c r="V1845" s="2">
        <v>0</v>
      </c>
      <c r="W1845" s="2">
        <v>0</v>
      </c>
      <c r="X1845" s="2">
        <v>0</v>
      </c>
      <c r="Y1845" s="2">
        <v>0</v>
      </c>
      <c r="Z1845" s="2">
        <v>0</v>
      </c>
      <c r="AA1845" s="2">
        <v>0</v>
      </c>
      <c r="AB1845" s="2">
        <v>0</v>
      </c>
      <c r="AC1845" s="2">
        <v>0</v>
      </c>
      <c r="AD1845" s="2">
        <v>0</v>
      </c>
      <c r="AE1845" s="2">
        <v>0</v>
      </c>
      <c r="AF1845" s="2">
        <v>0</v>
      </c>
      <c r="AG1845" s="3">
        <v>0</v>
      </c>
      <c r="AH1845" s="2">
        <v>0</v>
      </c>
      <c r="AI1845" s="2">
        <v>0</v>
      </c>
      <c r="AJ1845" s="2">
        <v>0</v>
      </c>
      <c r="AK1845" s="2">
        <v>0</v>
      </c>
      <c r="AL1845" s="4">
        <v>0</v>
      </c>
      <c r="AM1845" s="2">
        <v>0</v>
      </c>
      <c r="AN1845" s="2">
        <v>0</v>
      </c>
      <c r="AO1845" s="2">
        <v>0</v>
      </c>
      <c r="AP1845" s="2">
        <v>0</v>
      </c>
      <c r="AQ1845" s="2">
        <v>0</v>
      </c>
      <c r="AR1845" s="2">
        <v>0</v>
      </c>
      <c r="AS1845" s="2">
        <v>0</v>
      </c>
      <c r="AT1845" s="2">
        <v>0</v>
      </c>
      <c r="AU1845" s="2">
        <v>0</v>
      </c>
      <c r="AV1845" s="2">
        <v>0</v>
      </c>
      <c r="AW1845" s="2">
        <v>0</v>
      </c>
      <c r="AX1845" s="2">
        <v>0</v>
      </c>
      <c r="AY1845" s="2">
        <v>0</v>
      </c>
      <c r="AZ1845" s="2">
        <v>0</v>
      </c>
      <c r="BA1845" s="2">
        <v>0</v>
      </c>
      <c r="BB1845" s="2">
        <v>0</v>
      </c>
      <c r="BC1845" s="2">
        <v>0</v>
      </c>
      <c r="BD1845" s="2">
        <v>0</v>
      </c>
      <c r="BE1845" s="2">
        <v>0</v>
      </c>
      <c r="BF1845" s="2">
        <v>0</v>
      </c>
      <c r="BG1845" s="2">
        <v>0</v>
      </c>
      <c r="BH1845" s="2">
        <v>0</v>
      </c>
      <c r="BI1845" s="2">
        <v>0</v>
      </c>
      <c r="BJ1845" s="2">
        <v>0</v>
      </c>
      <c r="BK1845" s="2">
        <v>0</v>
      </c>
      <c r="BL1845" s="2">
        <v>0</v>
      </c>
      <c r="BM1845" s="2">
        <v>0</v>
      </c>
      <c r="BN1845" s="2">
        <v>0</v>
      </c>
      <c r="BO1845" s="2">
        <v>0</v>
      </c>
      <c r="BP1845" s="2">
        <v>0</v>
      </c>
      <c r="BQ1845" s="2">
        <v>0</v>
      </c>
      <c r="BR1845" s="2">
        <v>0</v>
      </c>
      <c r="BS1845" s="2">
        <v>212</v>
      </c>
      <c r="BT1845" s="2">
        <v>0</v>
      </c>
      <c r="BU1845" s="5">
        <v>0.33</v>
      </c>
      <c r="BV1845" s="5">
        <f>IFERROR($BF1845/($AL1845+$R1845), "No Votes")</f>
        <v>0</v>
      </c>
      <c r="BW1845" s="5">
        <f>IFERROR($BA1845/($AG1845+$M1845), "No Votes")</f>
        <v>0</v>
      </c>
      <c r="BX1845" t="s">
        <v>2157</v>
      </c>
      <c r="BY1845" s="5" t="s">
        <v>2093</v>
      </c>
      <c r="BZ1845" s="5" t="s">
        <v>2088</v>
      </c>
      <c r="CA1845" s="28" t="str">
        <f>IF(Table1[[#This Row],[Party]]="Labour","Conservative","Labour")</f>
        <v>Labour</v>
      </c>
      <c r="CB1845" s="28" cm="1">
        <f t="array" ref="CB184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v>
      </c>
      <c r="CC1845" s="28" cm="1">
        <f t="array" ref="CC184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5" s="28">
        <f>IF(TRIM(Table1[[#This Row],[Party]])="Labour",Table1[[#This Row],[Conservative_Aye]],Table1[[#This Row],[Labour_Aye]])</f>
        <v>192</v>
      </c>
      <c r="CE1845" s="28">
        <f>IF(TRIM(Table1[[#This Row],[Party]])="Labour",Table1[[#This Row],[Conservative_No]],Table1[[#This Row],[Labour_No]])</f>
        <v>0</v>
      </c>
      <c r="CF1845" s="36">
        <f>IF(Table1[[#This Row],[Gov_Aye]]+Table1[[#This Row],[Gov_No]]=0,"",Table1[[#This Row],[Gov_Aye]]/(Table1[[#This Row],[Gov_Aye]]+Table1[[#This Row],[Gov_No]]))</f>
        <v>1</v>
      </c>
      <c r="CG1845" s="36">
        <f>IF(Table1[[#This Row],[Opp_Aye]]+Table1[[#This Row],[Opp_No]]=0,"",Table1[[#This Row],[Opp_Aye]]/(Table1[[#This Row],[Opp_Aye]]+Table1[[#This Row],[Opp_No]]))</f>
        <v>1</v>
      </c>
      <c r="CH1845" s="36">
        <f>IF(OR(Table1[[#This Row],[Gov_Share]]="",Table1[[#This Row],[Opp_Share]]=""),"",ABS(Table1[[#This Row],[Gov_Share]]-Table1[[#This Row],[Opp_Share]]))</f>
        <v>0</v>
      </c>
      <c r="CI1845" s="36">
        <f>IF(Table1[[#This Row],[Gov_Aye]]+Table1[[#This Row],[Gov_No]]=0,"",ABS(Table1[[#This Row],[Gov_Aye]]-Table1[[#This Row],[Gov_No]])/(Table1[[#This Row],[Gov_Aye]]+Table1[[#This Row],[Gov_No]]))</f>
        <v>1</v>
      </c>
      <c r="CJ1845" s="36">
        <f>IF(Table1[[#This Row],[Opp_Aye]]+Table1[[#This Row],[Opp_No]]=0,"",ABS(Table1[[#This Row],[Opp_Aye]]-Table1[[#This Row],[Opp_No]])/(Table1[[#This Row],[Opp_Aye]]+Table1[[#This Row],[Opp_No]]))</f>
        <v>1</v>
      </c>
      <c r="CK184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6" spans="1:89" x14ac:dyDescent="0.75">
      <c r="A1846" s="2">
        <v>1079</v>
      </c>
      <c r="B1846" s="15">
        <v>44391</v>
      </c>
      <c r="C1846" s="16">
        <v>0.65763888888888888</v>
      </c>
      <c r="D1846" s="2">
        <v>54</v>
      </c>
      <c r="E1846" s="19" t="s">
        <v>1829</v>
      </c>
      <c r="F1846" s="2"/>
      <c r="G1846" s="2"/>
      <c r="H1846" s="2">
        <v>219</v>
      </c>
      <c r="I1846" s="2">
        <v>0</v>
      </c>
      <c r="J1846" s="2">
        <v>0</v>
      </c>
      <c r="K1846" s="2">
        <v>1</v>
      </c>
      <c r="L1846" s="2">
        <v>0</v>
      </c>
      <c r="M1846" s="3">
        <v>1</v>
      </c>
      <c r="N1846" s="2">
        <v>8</v>
      </c>
      <c r="O1846" s="2">
        <v>0</v>
      </c>
      <c r="P1846" s="2">
        <v>1</v>
      </c>
      <c r="Q1846" s="2">
        <v>2</v>
      </c>
      <c r="R1846" s="4">
        <v>194</v>
      </c>
      <c r="S1846" s="2">
        <v>12</v>
      </c>
      <c r="T1846" s="2">
        <v>0</v>
      </c>
      <c r="U1846" s="2">
        <v>0</v>
      </c>
      <c r="V1846" s="2">
        <v>0</v>
      </c>
      <c r="W1846" s="2">
        <v>0</v>
      </c>
      <c r="X1846" s="2">
        <v>0</v>
      </c>
      <c r="Y1846" s="2">
        <v>0</v>
      </c>
      <c r="Z1846" s="2">
        <v>0</v>
      </c>
      <c r="AA1846" s="2">
        <v>0</v>
      </c>
      <c r="AB1846" s="2">
        <v>0</v>
      </c>
      <c r="AC1846" s="2">
        <v>0</v>
      </c>
      <c r="AD1846" s="2">
        <v>0</v>
      </c>
      <c r="AE1846" s="2">
        <v>0</v>
      </c>
      <c r="AF1846" s="2">
        <v>0</v>
      </c>
      <c r="AG1846" s="3">
        <v>0</v>
      </c>
      <c r="AH1846" s="2">
        <v>0</v>
      </c>
      <c r="AI1846" s="2">
        <v>0</v>
      </c>
      <c r="AJ1846" s="2">
        <v>0</v>
      </c>
      <c r="AK1846" s="2">
        <v>0</v>
      </c>
      <c r="AL1846" s="4">
        <v>0</v>
      </c>
      <c r="AM1846" s="2">
        <v>0</v>
      </c>
      <c r="AN1846" s="2">
        <v>0</v>
      </c>
      <c r="AO1846" s="2">
        <v>0</v>
      </c>
      <c r="AP1846" s="2">
        <v>0</v>
      </c>
      <c r="AQ1846" s="2">
        <v>0</v>
      </c>
      <c r="AR1846" s="2">
        <v>0</v>
      </c>
      <c r="AS1846" s="2">
        <v>0</v>
      </c>
      <c r="AT1846" s="2">
        <v>0</v>
      </c>
      <c r="AU1846" s="2">
        <v>0</v>
      </c>
      <c r="AV1846" s="2">
        <v>0</v>
      </c>
      <c r="AW1846" s="2">
        <v>0</v>
      </c>
      <c r="AX1846" s="2">
        <v>0</v>
      </c>
      <c r="AY1846" s="2">
        <v>0</v>
      </c>
      <c r="AZ1846" s="2">
        <v>0</v>
      </c>
      <c r="BA1846" s="2">
        <v>0</v>
      </c>
      <c r="BB1846" s="2">
        <v>0</v>
      </c>
      <c r="BC1846" s="2">
        <v>0</v>
      </c>
      <c r="BD1846" s="2">
        <v>0</v>
      </c>
      <c r="BE1846" s="2">
        <v>0</v>
      </c>
      <c r="BF1846" s="2">
        <v>0</v>
      </c>
      <c r="BG1846" s="2">
        <v>0</v>
      </c>
      <c r="BH1846" s="2">
        <v>0</v>
      </c>
      <c r="BI1846" s="2">
        <v>0</v>
      </c>
      <c r="BJ1846" s="2">
        <v>0</v>
      </c>
      <c r="BK1846" s="2">
        <v>0</v>
      </c>
      <c r="BL1846" s="2">
        <v>0</v>
      </c>
      <c r="BM1846" s="2">
        <v>0</v>
      </c>
      <c r="BN1846" s="2">
        <v>0</v>
      </c>
      <c r="BO1846" s="2">
        <v>0</v>
      </c>
      <c r="BP1846" s="2">
        <v>0</v>
      </c>
      <c r="BQ1846" s="2">
        <v>0</v>
      </c>
      <c r="BR1846" s="2">
        <v>0</v>
      </c>
      <c r="BS1846" s="2">
        <v>219</v>
      </c>
      <c r="BT1846" s="2">
        <v>0</v>
      </c>
      <c r="BU1846" s="5">
        <v>0.34</v>
      </c>
      <c r="BV1846" s="5">
        <f>IFERROR($BF1846/($AL1846+$R1846), "No Votes")</f>
        <v>0</v>
      </c>
      <c r="BW1846" s="5">
        <f>IFERROR($BA1846/($AG1846+$M1846), "No Votes")</f>
        <v>0</v>
      </c>
      <c r="BX1846" t="s">
        <v>2157</v>
      </c>
      <c r="BY1846" s="5" t="s">
        <v>2093</v>
      </c>
      <c r="BZ1846" s="5" t="s">
        <v>2088</v>
      </c>
      <c r="CA1846" s="28" t="str">
        <f>IF(Table1[[#This Row],[Party]]="Labour","Conservative","Labour")</f>
        <v>Labour</v>
      </c>
      <c r="CB1846" s="28" cm="1">
        <f t="array" ref="CB184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846" s="28" cm="1">
        <f t="array" ref="CC184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6" s="28">
        <f>IF(TRIM(Table1[[#This Row],[Party]])="Labour",Table1[[#This Row],[Conservative_Aye]],Table1[[#This Row],[Labour_Aye]])</f>
        <v>194</v>
      </c>
      <c r="CE1846" s="28">
        <f>IF(TRIM(Table1[[#This Row],[Party]])="Labour",Table1[[#This Row],[Conservative_No]],Table1[[#This Row],[Labour_No]])</f>
        <v>0</v>
      </c>
      <c r="CF1846" s="36">
        <f>IF(Table1[[#This Row],[Gov_Aye]]+Table1[[#This Row],[Gov_No]]=0,"",Table1[[#This Row],[Gov_Aye]]/(Table1[[#This Row],[Gov_Aye]]+Table1[[#This Row],[Gov_No]]))</f>
        <v>1</v>
      </c>
      <c r="CG1846" s="36">
        <f>IF(Table1[[#This Row],[Opp_Aye]]+Table1[[#This Row],[Opp_No]]=0,"",Table1[[#This Row],[Opp_Aye]]/(Table1[[#This Row],[Opp_Aye]]+Table1[[#This Row],[Opp_No]]))</f>
        <v>1</v>
      </c>
      <c r="CH1846" s="36">
        <f>IF(OR(Table1[[#This Row],[Gov_Share]]="",Table1[[#This Row],[Opp_Share]]=""),"",ABS(Table1[[#This Row],[Gov_Share]]-Table1[[#This Row],[Opp_Share]]))</f>
        <v>0</v>
      </c>
      <c r="CI1846" s="36">
        <f>IF(Table1[[#This Row],[Gov_Aye]]+Table1[[#This Row],[Gov_No]]=0,"",ABS(Table1[[#This Row],[Gov_Aye]]-Table1[[#This Row],[Gov_No]])/(Table1[[#This Row],[Gov_Aye]]+Table1[[#This Row],[Gov_No]]))</f>
        <v>1</v>
      </c>
      <c r="CJ1846" s="36">
        <f>IF(Table1[[#This Row],[Opp_Aye]]+Table1[[#This Row],[Opp_No]]=0,"",ABS(Table1[[#This Row],[Opp_Aye]]-Table1[[#This Row],[Opp_No]])/(Table1[[#This Row],[Opp_Aye]]+Table1[[#This Row],[Opp_No]]))</f>
        <v>1</v>
      </c>
      <c r="CK184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7" spans="1:89" x14ac:dyDescent="0.75">
      <c r="A1847" s="2">
        <v>1099</v>
      </c>
      <c r="B1847" s="15">
        <v>44454</v>
      </c>
      <c r="C1847" s="16">
        <v>0.68680555555555556</v>
      </c>
      <c r="D1847" s="2">
        <v>74</v>
      </c>
      <c r="E1847" s="19" t="s">
        <v>1811</v>
      </c>
      <c r="F1847" s="2"/>
      <c r="G1847" s="2"/>
      <c r="H1847" s="2">
        <v>253</v>
      </c>
      <c r="I1847" s="2">
        <v>0</v>
      </c>
      <c r="J1847" s="2">
        <v>1</v>
      </c>
      <c r="K1847" s="2">
        <v>1</v>
      </c>
      <c r="L1847" s="2">
        <v>0</v>
      </c>
      <c r="M1847" s="3">
        <v>4</v>
      </c>
      <c r="N1847" s="2">
        <v>7</v>
      </c>
      <c r="O1847" s="2">
        <v>0</v>
      </c>
      <c r="P1847" s="2">
        <v>1</v>
      </c>
      <c r="Q1847" s="2">
        <v>4</v>
      </c>
      <c r="R1847" s="4">
        <v>177</v>
      </c>
      <c r="S1847" s="2">
        <v>12</v>
      </c>
      <c r="T1847" s="2">
        <v>3</v>
      </c>
      <c r="U1847" s="2">
        <v>0</v>
      </c>
      <c r="V1847" s="2">
        <v>41</v>
      </c>
      <c r="W1847" s="2">
        <v>2</v>
      </c>
      <c r="X1847" s="2">
        <v>0</v>
      </c>
      <c r="Y1847" s="2">
        <v>0</v>
      </c>
      <c r="Z1847" s="2">
        <v>0</v>
      </c>
      <c r="AA1847" s="2">
        <v>0</v>
      </c>
      <c r="AB1847" s="2">
        <v>0</v>
      </c>
      <c r="AC1847" s="2">
        <v>0</v>
      </c>
      <c r="AD1847" s="2">
        <v>0</v>
      </c>
      <c r="AE1847" s="2">
        <v>0</v>
      </c>
      <c r="AF1847" s="2">
        <v>0</v>
      </c>
      <c r="AG1847" s="3">
        <v>0</v>
      </c>
      <c r="AH1847" s="2">
        <v>0</v>
      </c>
      <c r="AI1847" s="2">
        <v>0</v>
      </c>
      <c r="AJ1847" s="2">
        <v>0</v>
      </c>
      <c r="AK1847" s="2">
        <v>0</v>
      </c>
      <c r="AL1847" s="4">
        <v>0</v>
      </c>
      <c r="AM1847" s="2">
        <v>0</v>
      </c>
      <c r="AN1847" s="2">
        <v>0</v>
      </c>
      <c r="AO1847" s="2">
        <v>0</v>
      </c>
      <c r="AP1847" s="2">
        <v>0</v>
      </c>
      <c r="AQ1847" s="2">
        <v>0</v>
      </c>
      <c r="AR1847" s="2">
        <v>0</v>
      </c>
      <c r="AS1847" s="2">
        <v>0</v>
      </c>
      <c r="AT1847" s="2">
        <v>0</v>
      </c>
      <c r="AU1847" s="2">
        <v>0</v>
      </c>
      <c r="AV1847" s="2">
        <v>0</v>
      </c>
      <c r="AW1847" s="2">
        <v>0</v>
      </c>
      <c r="AX1847" s="2">
        <v>0</v>
      </c>
      <c r="AY1847" s="2">
        <v>0</v>
      </c>
      <c r="AZ1847" s="2">
        <v>0</v>
      </c>
      <c r="BA1847" s="2">
        <v>0</v>
      </c>
      <c r="BB1847" s="2">
        <v>0</v>
      </c>
      <c r="BC1847" s="2">
        <v>0</v>
      </c>
      <c r="BD1847" s="2">
        <v>0</v>
      </c>
      <c r="BE1847" s="2">
        <v>0</v>
      </c>
      <c r="BF1847" s="2">
        <v>0</v>
      </c>
      <c r="BG1847" s="2">
        <v>0</v>
      </c>
      <c r="BH1847" s="2">
        <v>0</v>
      </c>
      <c r="BI1847" s="2">
        <v>0</v>
      </c>
      <c r="BJ1847" s="2">
        <v>0</v>
      </c>
      <c r="BK1847" s="2">
        <v>0</v>
      </c>
      <c r="BL1847" s="2">
        <v>0</v>
      </c>
      <c r="BM1847" s="2">
        <v>0</v>
      </c>
      <c r="BN1847" s="2">
        <v>0</v>
      </c>
      <c r="BO1847" s="2">
        <v>0</v>
      </c>
      <c r="BP1847" s="2">
        <v>0</v>
      </c>
      <c r="BQ1847" s="2">
        <v>0</v>
      </c>
      <c r="BR1847" s="2">
        <v>0</v>
      </c>
      <c r="BS1847" s="2">
        <v>253</v>
      </c>
      <c r="BT1847" s="2">
        <v>0</v>
      </c>
      <c r="BU1847" s="5">
        <v>0.39</v>
      </c>
      <c r="BV1847" s="5">
        <f>IFERROR($BF1847/($AL1847+$R1847), "No Votes")</f>
        <v>0</v>
      </c>
      <c r="BW1847" s="5">
        <f>IFERROR($BA1847/($AG1847+$M1847), "No Votes")</f>
        <v>0</v>
      </c>
      <c r="BX1847" t="s">
        <v>2157</v>
      </c>
      <c r="BY1847" s="5" t="s">
        <v>2093</v>
      </c>
      <c r="BZ1847" s="5" t="s">
        <v>2088</v>
      </c>
      <c r="CA1847" s="28" t="str">
        <f>IF(Table1[[#This Row],[Party]]="Labour","Conservative","Labour")</f>
        <v>Labour</v>
      </c>
      <c r="CB1847" s="28" cm="1">
        <f t="array" ref="CB184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4</v>
      </c>
      <c r="CC1847" s="28" cm="1">
        <f t="array" ref="CC184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7" s="28">
        <f>IF(TRIM(Table1[[#This Row],[Party]])="Labour",Table1[[#This Row],[Conservative_Aye]],Table1[[#This Row],[Labour_Aye]])</f>
        <v>177</v>
      </c>
      <c r="CE1847" s="28">
        <f>IF(TRIM(Table1[[#This Row],[Party]])="Labour",Table1[[#This Row],[Conservative_No]],Table1[[#This Row],[Labour_No]])</f>
        <v>0</v>
      </c>
      <c r="CF1847" s="36">
        <f>IF(Table1[[#This Row],[Gov_Aye]]+Table1[[#This Row],[Gov_No]]=0,"",Table1[[#This Row],[Gov_Aye]]/(Table1[[#This Row],[Gov_Aye]]+Table1[[#This Row],[Gov_No]]))</f>
        <v>1</v>
      </c>
      <c r="CG1847" s="36">
        <f>IF(Table1[[#This Row],[Opp_Aye]]+Table1[[#This Row],[Opp_No]]=0,"",Table1[[#This Row],[Opp_Aye]]/(Table1[[#This Row],[Opp_Aye]]+Table1[[#This Row],[Opp_No]]))</f>
        <v>1</v>
      </c>
      <c r="CH1847" s="36">
        <f>IF(OR(Table1[[#This Row],[Gov_Share]]="",Table1[[#This Row],[Opp_Share]]=""),"",ABS(Table1[[#This Row],[Gov_Share]]-Table1[[#This Row],[Opp_Share]]))</f>
        <v>0</v>
      </c>
      <c r="CI1847" s="36">
        <f>IF(Table1[[#This Row],[Gov_Aye]]+Table1[[#This Row],[Gov_No]]=0,"",ABS(Table1[[#This Row],[Gov_Aye]]-Table1[[#This Row],[Gov_No]])/(Table1[[#This Row],[Gov_Aye]]+Table1[[#This Row],[Gov_No]]))</f>
        <v>1</v>
      </c>
      <c r="CJ1847" s="36">
        <f>IF(Table1[[#This Row],[Opp_Aye]]+Table1[[#This Row],[Opp_No]]=0,"",ABS(Table1[[#This Row],[Opp_Aye]]-Table1[[#This Row],[Opp_No]])/(Table1[[#This Row],[Opp_Aye]]+Table1[[#This Row],[Opp_No]]))</f>
        <v>1</v>
      </c>
      <c r="CK184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8" spans="1:89" hidden="1" x14ac:dyDescent="0.75">
      <c r="A1848" s="2">
        <v>1176</v>
      </c>
      <c r="B1848" s="15">
        <v>44538</v>
      </c>
      <c r="C1848" s="16">
        <v>0.85277777777777775</v>
      </c>
      <c r="D1848" s="2">
        <v>144</v>
      </c>
      <c r="E1848" s="19" t="s">
        <v>1854</v>
      </c>
      <c r="F1848" s="2"/>
      <c r="G1848" s="2"/>
      <c r="H1848" s="2">
        <v>139</v>
      </c>
      <c r="I1848" s="2">
        <v>0</v>
      </c>
      <c r="J1848" s="2">
        <v>0</v>
      </c>
      <c r="K1848" s="2">
        <v>0</v>
      </c>
      <c r="L1848" s="2">
        <v>0</v>
      </c>
      <c r="M1848" s="3">
        <v>0</v>
      </c>
      <c r="N1848" s="2">
        <v>0</v>
      </c>
      <c r="O1848" s="2">
        <v>0</v>
      </c>
      <c r="P1848" s="2">
        <v>1</v>
      </c>
      <c r="Q1848" s="2">
        <v>2</v>
      </c>
      <c r="R1848" s="4">
        <v>112</v>
      </c>
      <c r="S1848" s="2">
        <v>7</v>
      </c>
      <c r="T1848" s="2">
        <v>0</v>
      </c>
      <c r="U1848" s="2">
        <v>0</v>
      </c>
      <c r="V1848" s="2">
        <v>17</v>
      </c>
      <c r="W1848" s="2">
        <v>0</v>
      </c>
      <c r="X1848" s="2">
        <v>0</v>
      </c>
      <c r="Y1848" s="2">
        <v>0</v>
      </c>
      <c r="Z1848" s="2">
        <v>0</v>
      </c>
      <c r="AA1848" s="2">
        <v>0</v>
      </c>
      <c r="AB1848" s="2">
        <v>0</v>
      </c>
      <c r="AC1848" s="2">
        <v>0</v>
      </c>
      <c r="AD1848" s="2">
        <v>0</v>
      </c>
      <c r="AE1848" s="2">
        <v>0</v>
      </c>
      <c r="AF1848" s="2">
        <v>0</v>
      </c>
      <c r="AG1848" s="3">
        <v>0</v>
      </c>
      <c r="AH1848" s="2">
        <v>0</v>
      </c>
      <c r="AI1848" s="2">
        <v>0</v>
      </c>
      <c r="AJ1848" s="2">
        <v>0</v>
      </c>
      <c r="AK1848" s="2">
        <v>0</v>
      </c>
      <c r="AL1848" s="4">
        <v>0</v>
      </c>
      <c r="AM1848" s="2">
        <v>0</v>
      </c>
      <c r="AN1848" s="2">
        <v>0</v>
      </c>
      <c r="AO1848" s="2">
        <v>0</v>
      </c>
      <c r="AP1848" s="2">
        <v>0</v>
      </c>
      <c r="AQ1848" s="2">
        <v>0</v>
      </c>
      <c r="AR1848" s="2">
        <v>0</v>
      </c>
      <c r="AS1848" s="2">
        <v>0</v>
      </c>
      <c r="AT1848" s="2">
        <v>0</v>
      </c>
      <c r="AU1848" s="2">
        <v>0</v>
      </c>
      <c r="AV1848" s="2">
        <v>0</v>
      </c>
      <c r="AW1848" s="2">
        <v>0</v>
      </c>
      <c r="AX1848" s="2">
        <v>0</v>
      </c>
      <c r="AY1848" s="2">
        <v>0</v>
      </c>
      <c r="AZ1848" s="2">
        <v>0</v>
      </c>
      <c r="BA1848" s="2">
        <v>0</v>
      </c>
      <c r="BB1848" s="2">
        <v>0</v>
      </c>
      <c r="BC1848" s="2">
        <v>0</v>
      </c>
      <c r="BD1848" s="2">
        <v>0</v>
      </c>
      <c r="BE1848" s="2">
        <v>0</v>
      </c>
      <c r="BF1848" s="2">
        <v>0</v>
      </c>
      <c r="BG1848" s="2">
        <v>0</v>
      </c>
      <c r="BH1848" s="2">
        <v>0</v>
      </c>
      <c r="BI1848" s="2">
        <v>0</v>
      </c>
      <c r="BJ1848" s="2">
        <v>0</v>
      </c>
      <c r="BK1848" s="2">
        <v>0</v>
      </c>
      <c r="BL1848" s="2">
        <v>0</v>
      </c>
      <c r="BM1848" s="2">
        <v>0</v>
      </c>
      <c r="BN1848" s="2">
        <v>0</v>
      </c>
      <c r="BO1848" s="2">
        <v>0</v>
      </c>
      <c r="BP1848" s="2">
        <v>0</v>
      </c>
      <c r="BQ1848" s="2">
        <v>0</v>
      </c>
      <c r="BR1848" s="2">
        <v>0</v>
      </c>
      <c r="BS1848" s="2">
        <v>139</v>
      </c>
      <c r="BT1848" s="2">
        <v>0</v>
      </c>
      <c r="BU1848" s="5">
        <v>0.21</v>
      </c>
      <c r="BV1848" s="5">
        <f>IFERROR($BF1848/($AL1848+$R1848), "No Votes")</f>
        <v>0</v>
      </c>
      <c r="BW1848" s="5" t="str">
        <f>IFERROR($BA1848/($AG1848+$M1848), "No Votes")</f>
        <v>No Votes</v>
      </c>
      <c r="BX1848" s="2"/>
      <c r="BY1848" s="5" t="s">
        <v>2093</v>
      </c>
      <c r="BZ1848" s="5" t="s">
        <v>2088</v>
      </c>
      <c r="CA1848" s="28" t="str">
        <f>IF(Table1[[#This Row],[Party]]="Labour","Conservative","Labour")</f>
        <v>Labour</v>
      </c>
      <c r="CB1848" s="28" cm="1">
        <f t="array" ref="CB184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48" s="28" cm="1">
        <f t="array" ref="CC184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8" s="28">
        <f>IF(TRIM(Table1[[#This Row],[Party]])="Labour",Table1[[#This Row],[Conservative_Aye]],Table1[[#This Row],[Labour_Aye]])</f>
        <v>112</v>
      </c>
      <c r="CE1848" s="28">
        <f>IF(TRIM(Table1[[#This Row],[Party]])="Labour",Table1[[#This Row],[Conservative_No]],Table1[[#This Row],[Labour_No]])</f>
        <v>0</v>
      </c>
      <c r="CF1848" s="36" t="str">
        <f>IF(Table1[[#This Row],[Gov_Aye]]+Table1[[#This Row],[Gov_No]]=0,"",Table1[[#This Row],[Gov_Aye]]/(Table1[[#This Row],[Gov_Aye]]+Table1[[#This Row],[Gov_No]]))</f>
        <v/>
      </c>
      <c r="CG1848" s="36">
        <f>IF(Table1[[#This Row],[Opp_Aye]]+Table1[[#This Row],[Opp_No]]=0,"",Table1[[#This Row],[Opp_Aye]]/(Table1[[#This Row],[Opp_Aye]]+Table1[[#This Row],[Opp_No]]))</f>
        <v>1</v>
      </c>
      <c r="CH1848" s="36" t="str">
        <f>IF(OR(Table1[[#This Row],[Gov_Share]]="",Table1[[#This Row],[Opp_Share]]=""),"",ABS(Table1[[#This Row],[Gov_Share]]-Table1[[#This Row],[Opp_Share]]))</f>
        <v/>
      </c>
      <c r="CI1848" s="36" t="str">
        <f>IF(Table1[[#This Row],[Gov_Aye]]+Table1[[#This Row],[Gov_No]]=0,"",ABS(Table1[[#This Row],[Gov_Aye]]-Table1[[#This Row],[Gov_No]])/(Table1[[#This Row],[Gov_Aye]]+Table1[[#This Row],[Gov_No]]))</f>
        <v/>
      </c>
      <c r="CJ1848" s="36">
        <f>IF(Table1[[#This Row],[Opp_Aye]]+Table1[[#This Row],[Opp_No]]=0,"",ABS(Table1[[#This Row],[Opp_Aye]]-Table1[[#This Row],[Opp_No]])/(Table1[[#This Row],[Opp_Aye]]+Table1[[#This Row],[Opp_No]]))</f>
        <v>1</v>
      </c>
      <c r="CK184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49" spans="1:89" x14ac:dyDescent="0.75">
      <c r="A1849">
        <v>1192</v>
      </c>
      <c r="B1849" s="17">
        <v>44572</v>
      </c>
      <c r="C1849" s="18">
        <v>0.79097222222222219</v>
      </c>
      <c r="D1849">
        <v>159</v>
      </c>
      <c r="E1849" s="20" t="s">
        <v>1828</v>
      </c>
      <c r="H1849">
        <v>219</v>
      </c>
      <c r="I1849">
        <v>0</v>
      </c>
      <c r="J1849">
        <v>0</v>
      </c>
      <c r="K1849">
        <v>0</v>
      </c>
      <c r="L1849">
        <v>0</v>
      </c>
      <c r="M1849" s="3">
        <v>1</v>
      </c>
      <c r="N1849">
        <v>6</v>
      </c>
      <c r="O1849">
        <v>0</v>
      </c>
      <c r="P1849">
        <v>0</v>
      </c>
      <c r="Q1849">
        <v>4</v>
      </c>
      <c r="R1849" s="4">
        <v>161</v>
      </c>
      <c r="S1849">
        <v>12</v>
      </c>
      <c r="T1849">
        <v>2</v>
      </c>
      <c r="U1849">
        <v>0</v>
      </c>
      <c r="V1849">
        <v>32</v>
      </c>
      <c r="W1849">
        <v>2</v>
      </c>
      <c r="X1849">
        <v>0</v>
      </c>
      <c r="Y1849">
        <v>0</v>
      </c>
      <c r="Z1849">
        <v>0</v>
      </c>
      <c r="AA1849">
        <v>0</v>
      </c>
      <c r="AB1849">
        <v>0</v>
      </c>
      <c r="AC1849">
        <v>0</v>
      </c>
      <c r="AD1849">
        <v>0</v>
      </c>
      <c r="AE1849">
        <v>0</v>
      </c>
      <c r="AF1849">
        <v>0</v>
      </c>
      <c r="AG1849" s="3">
        <v>0</v>
      </c>
      <c r="AH1849">
        <v>0</v>
      </c>
      <c r="AI1849">
        <v>0</v>
      </c>
      <c r="AJ1849">
        <v>0</v>
      </c>
      <c r="AK1849">
        <v>0</v>
      </c>
      <c r="AL1849" s="4">
        <v>0</v>
      </c>
      <c r="AM1849">
        <v>0</v>
      </c>
      <c r="AN1849">
        <v>0</v>
      </c>
      <c r="AO1849">
        <v>0</v>
      </c>
      <c r="AP1849">
        <v>0</v>
      </c>
      <c r="AQ1849">
        <v>0</v>
      </c>
      <c r="AR1849">
        <v>0</v>
      </c>
      <c r="AS1849">
        <v>0</v>
      </c>
      <c r="AT1849">
        <v>0</v>
      </c>
      <c r="AU1849">
        <v>0</v>
      </c>
      <c r="AV1849">
        <v>0</v>
      </c>
      <c r="AW1849">
        <v>0</v>
      </c>
      <c r="AX1849">
        <v>0</v>
      </c>
      <c r="AY1849">
        <v>0</v>
      </c>
      <c r="AZ1849">
        <v>0</v>
      </c>
      <c r="BA1849">
        <v>0</v>
      </c>
      <c r="BB1849">
        <v>0</v>
      </c>
      <c r="BC1849">
        <v>0</v>
      </c>
      <c r="BD1849">
        <v>0</v>
      </c>
      <c r="BE1849">
        <v>0</v>
      </c>
      <c r="BF1849">
        <v>0</v>
      </c>
      <c r="BG1849">
        <v>0</v>
      </c>
      <c r="BH1849">
        <v>0</v>
      </c>
      <c r="BI1849">
        <v>0</v>
      </c>
      <c r="BJ1849">
        <v>0</v>
      </c>
      <c r="BK1849">
        <v>0</v>
      </c>
      <c r="BL1849">
        <v>0</v>
      </c>
      <c r="BM1849">
        <v>0</v>
      </c>
      <c r="BN1849">
        <v>0</v>
      </c>
      <c r="BO1849">
        <v>0</v>
      </c>
      <c r="BP1849">
        <v>0</v>
      </c>
      <c r="BQ1849">
        <v>0</v>
      </c>
      <c r="BR1849">
        <v>0</v>
      </c>
      <c r="BS1849">
        <v>220</v>
      </c>
      <c r="BT1849">
        <v>0</v>
      </c>
      <c r="BU1849" s="1">
        <v>0.34</v>
      </c>
      <c r="BV1849" s="5">
        <f>IFERROR($BF1849/($AL1849+$R1849), "No Votes")</f>
        <v>0</v>
      </c>
      <c r="BW1849" s="5">
        <f>IFERROR($BA1849/($AG1849+$M1849), "No Votes")</f>
        <v>0</v>
      </c>
      <c r="BX1849" t="s">
        <v>2157</v>
      </c>
      <c r="BY1849" s="5" t="s">
        <v>2093</v>
      </c>
      <c r="BZ1849" s="5" t="s">
        <v>2088</v>
      </c>
      <c r="CA1849" s="28" t="str">
        <f>IF(Table1[[#This Row],[Party]]="Labour","Conservative","Labour")</f>
        <v>Labour</v>
      </c>
      <c r="CB1849" s="28" cm="1">
        <f t="array" ref="CB184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849" s="28" cm="1">
        <f t="array" ref="CC184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49" s="28">
        <f>IF(TRIM(Table1[[#This Row],[Party]])="Labour",Table1[[#This Row],[Conservative_Aye]],Table1[[#This Row],[Labour_Aye]])</f>
        <v>161</v>
      </c>
      <c r="CE1849" s="28">
        <f>IF(TRIM(Table1[[#This Row],[Party]])="Labour",Table1[[#This Row],[Conservative_No]],Table1[[#This Row],[Labour_No]])</f>
        <v>0</v>
      </c>
      <c r="CF1849" s="36">
        <f>IF(Table1[[#This Row],[Gov_Aye]]+Table1[[#This Row],[Gov_No]]=0,"",Table1[[#This Row],[Gov_Aye]]/(Table1[[#This Row],[Gov_Aye]]+Table1[[#This Row],[Gov_No]]))</f>
        <v>1</v>
      </c>
      <c r="CG1849" s="36">
        <f>IF(Table1[[#This Row],[Opp_Aye]]+Table1[[#This Row],[Opp_No]]=0,"",Table1[[#This Row],[Opp_Aye]]/(Table1[[#This Row],[Opp_Aye]]+Table1[[#This Row],[Opp_No]]))</f>
        <v>1</v>
      </c>
      <c r="CH1849" s="36">
        <f>IF(OR(Table1[[#This Row],[Gov_Share]]="",Table1[[#This Row],[Opp_Share]]=""),"",ABS(Table1[[#This Row],[Gov_Share]]-Table1[[#This Row],[Opp_Share]]))</f>
        <v>0</v>
      </c>
      <c r="CI1849" s="36">
        <f>IF(Table1[[#This Row],[Gov_Aye]]+Table1[[#This Row],[Gov_No]]=0,"",ABS(Table1[[#This Row],[Gov_Aye]]-Table1[[#This Row],[Gov_No]])/(Table1[[#This Row],[Gov_Aye]]+Table1[[#This Row],[Gov_No]]))</f>
        <v>1</v>
      </c>
      <c r="CJ1849" s="36">
        <f>IF(Table1[[#This Row],[Opp_Aye]]+Table1[[#This Row],[Opp_No]]=0,"",ABS(Table1[[#This Row],[Opp_Aye]]-Table1[[#This Row],[Opp_No]])/(Table1[[#This Row],[Opp_Aye]]+Table1[[#This Row],[Opp_No]]))</f>
        <v>1</v>
      </c>
      <c r="CK184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0" spans="1:89" hidden="1" x14ac:dyDescent="0.75">
      <c r="A1850">
        <v>1215</v>
      </c>
      <c r="B1850" s="17">
        <v>44593</v>
      </c>
      <c r="C1850" s="18">
        <v>0.79027777777777775</v>
      </c>
      <c r="D1850">
        <v>179</v>
      </c>
      <c r="E1850" s="20" t="s">
        <v>1842</v>
      </c>
      <c r="H1850">
        <v>192</v>
      </c>
      <c r="I1850">
        <v>0</v>
      </c>
      <c r="J1850">
        <v>0</v>
      </c>
      <c r="K1850">
        <v>1</v>
      </c>
      <c r="L1850">
        <v>0</v>
      </c>
      <c r="M1850" s="3">
        <v>0</v>
      </c>
      <c r="N1850">
        <v>5</v>
      </c>
      <c r="O1850">
        <v>0</v>
      </c>
      <c r="P1850">
        <v>1</v>
      </c>
      <c r="Q1850">
        <v>3</v>
      </c>
      <c r="R1850" s="4">
        <v>166</v>
      </c>
      <c r="S1850">
        <v>11</v>
      </c>
      <c r="T1850">
        <v>2</v>
      </c>
      <c r="U1850">
        <v>0</v>
      </c>
      <c r="V1850">
        <v>0</v>
      </c>
      <c r="W1850">
        <v>2</v>
      </c>
      <c r="X1850">
        <v>0</v>
      </c>
      <c r="Y1850">
        <v>0</v>
      </c>
      <c r="Z1850">
        <v>0</v>
      </c>
      <c r="AA1850">
        <v>0</v>
      </c>
      <c r="AB1850">
        <v>0</v>
      </c>
      <c r="AC1850">
        <v>0</v>
      </c>
      <c r="AD1850">
        <v>0</v>
      </c>
      <c r="AE1850">
        <v>0</v>
      </c>
      <c r="AF1850">
        <v>0</v>
      </c>
      <c r="AG1850" s="3">
        <v>0</v>
      </c>
      <c r="AH1850">
        <v>0</v>
      </c>
      <c r="AI1850">
        <v>0</v>
      </c>
      <c r="AJ1850">
        <v>0</v>
      </c>
      <c r="AK1850">
        <v>0</v>
      </c>
      <c r="AL1850" s="4">
        <v>0</v>
      </c>
      <c r="AM1850">
        <v>0</v>
      </c>
      <c r="AN1850">
        <v>0</v>
      </c>
      <c r="AO1850">
        <v>0</v>
      </c>
      <c r="AP1850">
        <v>0</v>
      </c>
      <c r="AQ1850">
        <v>0</v>
      </c>
      <c r="AR1850">
        <v>0</v>
      </c>
      <c r="AS1850">
        <v>0</v>
      </c>
      <c r="AT1850">
        <v>0</v>
      </c>
      <c r="AU1850">
        <v>0</v>
      </c>
      <c r="AV1850">
        <v>0</v>
      </c>
      <c r="AW1850">
        <v>0</v>
      </c>
      <c r="AX1850">
        <v>0</v>
      </c>
      <c r="AY1850">
        <v>0</v>
      </c>
      <c r="AZ1850">
        <v>0</v>
      </c>
      <c r="BA1850">
        <v>0</v>
      </c>
      <c r="BB1850">
        <v>0</v>
      </c>
      <c r="BC1850">
        <v>0</v>
      </c>
      <c r="BD1850">
        <v>0</v>
      </c>
      <c r="BE1850">
        <v>0</v>
      </c>
      <c r="BF1850">
        <v>0</v>
      </c>
      <c r="BG1850">
        <v>0</v>
      </c>
      <c r="BH1850">
        <v>0</v>
      </c>
      <c r="BI1850">
        <v>0</v>
      </c>
      <c r="BJ1850">
        <v>0</v>
      </c>
      <c r="BK1850">
        <v>0</v>
      </c>
      <c r="BL1850">
        <v>0</v>
      </c>
      <c r="BM1850">
        <v>0</v>
      </c>
      <c r="BN1850">
        <v>0</v>
      </c>
      <c r="BO1850">
        <v>0</v>
      </c>
      <c r="BP1850">
        <v>0</v>
      </c>
      <c r="BQ1850">
        <v>0</v>
      </c>
      <c r="BR1850">
        <v>0</v>
      </c>
      <c r="BS1850">
        <v>191</v>
      </c>
      <c r="BT1850">
        <v>0</v>
      </c>
      <c r="BU1850" s="1">
        <v>0.28999999999999998</v>
      </c>
      <c r="BV1850" s="5">
        <f>IFERROR($BF1850/($AL1850+$R1850), "No Votes")</f>
        <v>0</v>
      </c>
      <c r="BW1850" s="5" t="str">
        <f>IFERROR($BA1850/($AG1850+$M1850), "No Votes")</f>
        <v>No Votes</v>
      </c>
      <c r="BY1850" s="5" t="s">
        <v>2093</v>
      </c>
      <c r="BZ1850" s="5" t="s">
        <v>2088</v>
      </c>
      <c r="CA1850" s="28" t="str">
        <f>IF(Table1[[#This Row],[Party]]="Labour","Conservative","Labour")</f>
        <v>Labour</v>
      </c>
      <c r="CB1850" s="28" cm="1">
        <f t="array" ref="CB185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0" s="28" cm="1">
        <f t="array" ref="CC185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0" s="28">
        <f>IF(TRIM(Table1[[#This Row],[Party]])="Labour",Table1[[#This Row],[Conservative_Aye]],Table1[[#This Row],[Labour_Aye]])</f>
        <v>166</v>
      </c>
      <c r="CE1850" s="28">
        <f>IF(TRIM(Table1[[#This Row],[Party]])="Labour",Table1[[#This Row],[Conservative_No]],Table1[[#This Row],[Labour_No]])</f>
        <v>0</v>
      </c>
      <c r="CF1850" s="36" t="str">
        <f>IF(Table1[[#This Row],[Gov_Aye]]+Table1[[#This Row],[Gov_No]]=0,"",Table1[[#This Row],[Gov_Aye]]/(Table1[[#This Row],[Gov_Aye]]+Table1[[#This Row],[Gov_No]]))</f>
        <v/>
      </c>
      <c r="CG1850" s="36">
        <f>IF(Table1[[#This Row],[Opp_Aye]]+Table1[[#This Row],[Opp_No]]=0,"",Table1[[#This Row],[Opp_Aye]]/(Table1[[#This Row],[Opp_Aye]]+Table1[[#This Row],[Opp_No]]))</f>
        <v>1</v>
      </c>
      <c r="CH1850" s="36" t="str">
        <f>IF(OR(Table1[[#This Row],[Gov_Share]]="",Table1[[#This Row],[Opp_Share]]=""),"",ABS(Table1[[#This Row],[Gov_Share]]-Table1[[#This Row],[Opp_Share]]))</f>
        <v/>
      </c>
      <c r="CI1850" s="36" t="str">
        <f>IF(Table1[[#This Row],[Gov_Aye]]+Table1[[#This Row],[Gov_No]]=0,"",ABS(Table1[[#This Row],[Gov_Aye]]-Table1[[#This Row],[Gov_No]])/(Table1[[#This Row],[Gov_Aye]]+Table1[[#This Row],[Gov_No]]))</f>
        <v/>
      </c>
      <c r="CJ1850" s="36">
        <f>IF(Table1[[#This Row],[Opp_Aye]]+Table1[[#This Row],[Opp_No]]=0,"",ABS(Table1[[#This Row],[Opp_Aye]]-Table1[[#This Row],[Opp_No]])/(Table1[[#This Row],[Opp_Aye]]+Table1[[#This Row],[Opp_No]]))</f>
        <v>1</v>
      </c>
      <c r="CK185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1" spans="1:89" hidden="1" x14ac:dyDescent="0.75">
      <c r="A1851" s="2">
        <v>1228</v>
      </c>
      <c r="B1851" s="15">
        <v>44615</v>
      </c>
      <c r="C1851" s="16">
        <v>0.79097222222222219</v>
      </c>
      <c r="D1851" s="2">
        <v>192</v>
      </c>
      <c r="E1851" s="19" t="s">
        <v>1849</v>
      </c>
      <c r="F1851" s="2"/>
      <c r="G1851" s="2"/>
      <c r="H1851" s="2">
        <v>142</v>
      </c>
      <c r="I1851" s="2">
        <v>0</v>
      </c>
      <c r="J1851" s="2">
        <v>0</v>
      </c>
      <c r="K1851" s="2">
        <v>0</v>
      </c>
      <c r="L1851" s="2">
        <v>0</v>
      </c>
      <c r="M1851" s="3">
        <v>0</v>
      </c>
      <c r="N1851" s="2">
        <v>2</v>
      </c>
      <c r="O1851" s="2">
        <v>0</v>
      </c>
      <c r="P1851" s="2">
        <v>0</v>
      </c>
      <c r="Q1851" s="2">
        <v>1</v>
      </c>
      <c r="R1851" s="4">
        <v>126</v>
      </c>
      <c r="S1851" s="2">
        <v>10</v>
      </c>
      <c r="T1851" s="2">
        <v>3</v>
      </c>
      <c r="U1851" s="2">
        <v>0</v>
      </c>
      <c r="V1851" s="2">
        <v>0</v>
      </c>
      <c r="W1851" s="2">
        <v>0</v>
      </c>
      <c r="X1851" s="2">
        <v>0</v>
      </c>
      <c r="Y1851" s="2">
        <v>0</v>
      </c>
      <c r="Z1851" s="2">
        <v>0</v>
      </c>
      <c r="AA1851" s="2">
        <v>0</v>
      </c>
      <c r="AB1851" s="2">
        <v>0</v>
      </c>
      <c r="AC1851" s="2">
        <v>0</v>
      </c>
      <c r="AD1851" s="2">
        <v>0</v>
      </c>
      <c r="AE1851" s="2">
        <v>0</v>
      </c>
      <c r="AF1851" s="2">
        <v>0</v>
      </c>
      <c r="AG1851" s="3">
        <v>0</v>
      </c>
      <c r="AH1851" s="2">
        <v>0</v>
      </c>
      <c r="AI1851" s="2">
        <v>0</v>
      </c>
      <c r="AJ1851" s="2">
        <v>0</v>
      </c>
      <c r="AK1851" s="2">
        <v>0</v>
      </c>
      <c r="AL1851" s="4">
        <v>0</v>
      </c>
      <c r="AM1851" s="2">
        <v>0</v>
      </c>
      <c r="AN1851" s="2">
        <v>0</v>
      </c>
      <c r="AO1851" s="2">
        <v>0</v>
      </c>
      <c r="AP1851" s="2">
        <v>0</v>
      </c>
      <c r="AQ1851" s="2">
        <v>0</v>
      </c>
      <c r="AR1851" s="2">
        <v>0</v>
      </c>
      <c r="AS1851" s="2">
        <v>0</v>
      </c>
      <c r="AT1851" s="2">
        <v>0</v>
      </c>
      <c r="AU1851" s="2">
        <v>0</v>
      </c>
      <c r="AV1851" s="2">
        <v>0</v>
      </c>
      <c r="AW1851" s="2">
        <v>0</v>
      </c>
      <c r="AX1851" s="2">
        <v>0</v>
      </c>
      <c r="AY1851" s="2">
        <v>0</v>
      </c>
      <c r="AZ1851" s="2">
        <v>0</v>
      </c>
      <c r="BA1851" s="2">
        <v>0</v>
      </c>
      <c r="BB1851" s="2">
        <v>0</v>
      </c>
      <c r="BC1851" s="2">
        <v>0</v>
      </c>
      <c r="BD1851" s="2">
        <v>0</v>
      </c>
      <c r="BE1851" s="2">
        <v>0</v>
      </c>
      <c r="BF1851" s="2">
        <v>0</v>
      </c>
      <c r="BG1851" s="2">
        <v>0</v>
      </c>
      <c r="BH1851" s="2">
        <v>0</v>
      </c>
      <c r="BI1851" s="2">
        <v>0</v>
      </c>
      <c r="BJ1851" s="2">
        <v>0</v>
      </c>
      <c r="BK1851" s="2">
        <v>0</v>
      </c>
      <c r="BL1851" s="2">
        <v>0</v>
      </c>
      <c r="BM1851" s="2">
        <v>0</v>
      </c>
      <c r="BN1851" s="2">
        <v>0</v>
      </c>
      <c r="BO1851" s="2">
        <v>0</v>
      </c>
      <c r="BP1851" s="2">
        <v>0</v>
      </c>
      <c r="BQ1851" s="2">
        <v>0</v>
      </c>
      <c r="BR1851" s="2">
        <v>0</v>
      </c>
      <c r="BS1851" s="2">
        <v>142</v>
      </c>
      <c r="BT1851" s="2">
        <v>0</v>
      </c>
      <c r="BU1851" s="5">
        <v>0.22</v>
      </c>
      <c r="BV1851" s="5">
        <f>IFERROR($BF1851/($AL1851+$R1851), "No Votes")</f>
        <v>0</v>
      </c>
      <c r="BW1851" s="5" t="str">
        <f>IFERROR($BA1851/($AG1851+$M1851), "No Votes")</f>
        <v>No Votes</v>
      </c>
      <c r="BX1851" s="2"/>
      <c r="BY1851" s="5" t="s">
        <v>2093</v>
      </c>
      <c r="BZ1851" s="5" t="s">
        <v>2088</v>
      </c>
      <c r="CA1851" s="28" t="str">
        <f>IF(Table1[[#This Row],[Party]]="Labour","Conservative","Labour")</f>
        <v>Labour</v>
      </c>
      <c r="CB1851" s="28" cm="1">
        <f t="array" ref="CB1851">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1" s="28" cm="1">
        <f t="array" ref="CC1851">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1" s="28">
        <f>IF(TRIM(Table1[[#This Row],[Party]])="Labour",Table1[[#This Row],[Conservative_Aye]],Table1[[#This Row],[Labour_Aye]])</f>
        <v>126</v>
      </c>
      <c r="CE1851" s="28">
        <f>IF(TRIM(Table1[[#This Row],[Party]])="Labour",Table1[[#This Row],[Conservative_No]],Table1[[#This Row],[Labour_No]])</f>
        <v>0</v>
      </c>
      <c r="CF1851" s="36" t="str">
        <f>IF(Table1[[#This Row],[Gov_Aye]]+Table1[[#This Row],[Gov_No]]=0,"",Table1[[#This Row],[Gov_Aye]]/(Table1[[#This Row],[Gov_Aye]]+Table1[[#This Row],[Gov_No]]))</f>
        <v/>
      </c>
      <c r="CG1851" s="36">
        <f>IF(Table1[[#This Row],[Opp_Aye]]+Table1[[#This Row],[Opp_No]]=0,"",Table1[[#This Row],[Opp_Aye]]/(Table1[[#This Row],[Opp_Aye]]+Table1[[#This Row],[Opp_No]]))</f>
        <v>1</v>
      </c>
      <c r="CH1851" s="36" t="str">
        <f>IF(OR(Table1[[#This Row],[Gov_Share]]="",Table1[[#This Row],[Opp_Share]]=""),"",ABS(Table1[[#This Row],[Gov_Share]]-Table1[[#This Row],[Opp_Share]]))</f>
        <v/>
      </c>
      <c r="CI1851" s="36" t="str">
        <f>IF(Table1[[#This Row],[Gov_Aye]]+Table1[[#This Row],[Gov_No]]=0,"",ABS(Table1[[#This Row],[Gov_Aye]]-Table1[[#This Row],[Gov_No]])/(Table1[[#This Row],[Gov_Aye]]+Table1[[#This Row],[Gov_No]]))</f>
        <v/>
      </c>
      <c r="CJ1851" s="36">
        <f>IF(Table1[[#This Row],[Opp_Aye]]+Table1[[#This Row],[Opp_No]]=0,"",ABS(Table1[[#This Row],[Opp_Aye]]-Table1[[#This Row],[Opp_No]])/(Table1[[#This Row],[Opp_Aye]]+Table1[[#This Row],[Opp_No]]))</f>
        <v>1</v>
      </c>
      <c r="CK1851"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2" spans="1:89" hidden="1" x14ac:dyDescent="0.75">
      <c r="A1852">
        <v>1253</v>
      </c>
      <c r="B1852" s="17">
        <v>44641</v>
      </c>
      <c r="C1852" s="18">
        <v>0.8125</v>
      </c>
      <c r="D1852">
        <v>217</v>
      </c>
      <c r="E1852" s="20" t="s">
        <v>1835</v>
      </c>
      <c r="H1852">
        <v>211</v>
      </c>
      <c r="I1852">
        <v>0</v>
      </c>
      <c r="J1852">
        <v>1</v>
      </c>
      <c r="K1852">
        <v>1</v>
      </c>
      <c r="L1852">
        <v>0</v>
      </c>
      <c r="M1852" s="3">
        <v>0</v>
      </c>
      <c r="N1852">
        <v>5</v>
      </c>
      <c r="O1852">
        <v>0</v>
      </c>
      <c r="P1852">
        <v>0</v>
      </c>
      <c r="Q1852">
        <v>3</v>
      </c>
      <c r="R1852" s="4">
        <v>154</v>
      </c>
      <c r="S1852">
        <v>11</v>
      </c>
      <c r="T1852">
        <v>2</v>
      </c>
      <c r="U1852">
        <v>0</v>
      </c>
      <c r="V1852">
        <v>30</v>
      </c>
      <c r="W1852">
        <v>2</v>
      </c>
      <c r="X1852">
        <v>0</v>
      </c>
      <c r="Y1852">
        <v>0</v>
      </c>
      <c r="Z1852">
        <v>0</v>
      </c>
      <c r="AA1852">
        <v>0</v>
      </c>
      <c r="AB1852">
        <v>0</v>
      </c>
      <c r="AC1852">
        <v>0</v>
      </c>
      <c r="AD1852">
        <v>0</v>
      </c>
      <c r="AE1852">
        <v>0</v>
      </c>
      <c r="AF1852">
        <v>0</v>
      </c>
      <c r="AG1852" s="3">
        <v>0</v>
      </c>
      <c r="AH1852">
        <v>0</v>
      </c>
      <c r="AI1852">
        <v>0</v>
      </c>
      <c r="AJ1852">
        <v>0</v>
      </c>
      <c r="AK1852">
        <v>0</v>
      </c>
      <c r="AL1852" s="4">
        <v>0</v>
      </c>
      <c r="AM1852">
        <v>0</v>
      </c>
      <c r="AN1852">
        <v>0</v>
      </c>
      <c r="AO1852">
        <v>0</v>
      </c>
      <c r="AP1852">
        <v>0</v>
      </c>
      <c r="AQ1852">
        <v>0</v>
      </c>
      <c r="AR1852">
        <v>0</v>
      </c>
      <c r="AS1852">
        <v>0</v>
      </c>
      <c r="AT1852">
        <v>0</v>
      </c>
      <c r="AU1852">
        <v>0</v>
      </c>
      <c r="AV1852">
        <v>0</v>
      </c>
      <c r="AW1852">
        <v>0</v>
      </c>
      <c r="AX1852">
        <v>0</v>
      </c>
      <c r="AY1852">
        <v>0</v>
      </c>
      <c r="AZ1852">
        <v>0</v>
      </c>
      <c r="BA1852">
        <v>0</v>
      </c>
      <c r="BB1852">
        <v>0</v>
      </c>
      <c r="BC1852">
        <v>0</v>
      </c>
      <c r="BD1852">
        <v>0</v>
      </c>
      <c r="BE1852">
        <v>0</v>
      </c>
      <c r="BF1852">
        <v>0</v>
      </c>
      <c r="BG1852">
        <v>0</v>
      </c>
      <c r="BH1852">
        <v>0</v>
      </c>
      <c r="BI1852">
        <v>0</v>
      </c>
      <c r="BJ1852">
        <v>0</v>
      </c>
      <c r="BK1852">
        <v>0</v>
      </c>
      <c r="BL1852">
        <v>0</v>
      </c>
      <c r="BM1852">
        <v>0</v>
      </c>
      <c r="BN1852">
        <v>0</v>
      </c>
      <c r="BO1852">
        <v>0</v>
      </c>
      <c r="BP1852">
        <v>0</v>
      </c>
      <c r="BQ1852">
        <v>0</v>
      </c>
      <c r="BR1852">
        <v>0</v>
      </c>
      <c r="BS1852">
        <v>209</v>
      </c>
      <c r="BT1852">
        <v>0</v>
      </c>
      <c r="BU1852" s="1">
        <v>0.32</v>
      </c>
      <c r="BV1852" s="5">
        <f>IFERROR($BF1852/($AL1852+$R1852), "No Votes")</f>
        <v>0</v>
      </c>
      <c r="BW1852" s="5" t="str">
        <f>IFERROR($BA1852/($AG1852+$M1852), "No Votes")</f>
        <v>No Votes</v>
      </c>
      <c r="BY1852" s="5" t="s">
        <v>2093</v>
      </c>
      <c r="BZ1852" s="5" t="s">
        <v>2088</v>
      </c>
      <c r="CA1852" s="28" t="str">
        <f>IF(Table1[[#This Row],[Party]]="Labour","Conservative","Labour")</f>
        <v>Labour</v>
      </c>
      <c r="CB1852" s="28" cm="1">
        <f t="array" ref="CB1852">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2" s="28" cm="1">
        <f t="array" ref="CC1852">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2" s="28">
        <f>IF(TRIM(Table1[[#This Row],[Party]])="Labour",Table1[[#This Row],[Conservative_Aye]],Table1[[#This Row],[Labour_Aye]])</f>
        <v>154</v>
      </c>
      <c r="CE1852" s="28">
        <f>IF(TRIM(Table1[[#This Row],[Party]])="Labour",Table1[[#This Row],[Conservative_No]],Table1[[#This Row],[Labour_No]])</f>
        <v>0</v>
      </c>
      <c r="CF1852" s="36" t="str">
        <f>IF(Table1[[#This Row],[Gov_Aye]]+Table1[[#This Row],[Gov_No]]=0,"",Table1[[#This Row],[Gov_Aye]]/(Table1[[#This Row],[Gov_Aye]]+Table1[[#This Row],[Gov_No]]))</f>
        <v/>
      </c>
      <c r="CG1852" s="36">
        <f>IF(Table1[[#This Row],[Opp_Aye]]+Table1[[#This Row],[Opp_No]]=0,"",Table1[[#This Row],[Opp_Aye]]/(Table1[[#This Row],[Opp_Aye]]+Table1[[#This Row],[Opp_No]]))</f>
        <v>1</v>
      </c>
      <c r="CH1852" s="36" t="str">
        <f>IF(OR(Table1[[#This Row],[Gov_Share]]="",Table1[[#This Row],[Opp_Share]]=""),"",ABS(Table1[[#This Row],[Gov_Share]]-Table1[[#This Row],[Opp_Share]]))</f>
        <v/>
      </c>
      <c r="CI1852" s="36" t="str">
        <f>IF(Table1[[#This Row],[Gov_Aye]]+Table1[[#This Row],[Gov_No]]=0,"",ABS(Table1[[#This Row],[Gov_Aye]]-Table1[[#This Row],[Gov_No]])/(Table1[[#This Row],[Gov_Aye]]+Table1[[#This Row],[Gov_No]]))</f>
        <v/>
      </c>
      <c r="CJ1852" s="36">
        <f>IF(Table1[[#This Row],[Opp_Aye]]+Table1[[#This Row],[Opp_No]]=0,"",ABS(Table1[[#This Row],[Opp_Aye]]-Table1[[#This Row],[Opp_No]])/(Table1[[#This Row],[Opp_Aye]]+Table1[[#This Row],[Opp_No]]))</f>
        <v>1</v>
      </c>
      <c r="CK1852"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3" spans="1:89" hidden="1" x14ac:dyDescent="0.75">
      <c r="A1853" s="2">
        <v>1316</v>
      </c>
      <c r="B1853" s="15">
        <v>44719</v>
      </c>
      <c r="C1853" s="16">
        <v>0.66527777777777775</v>
      </c>
      <c r="D1853" s="2">
        <v>10</v>
      </c>
      <c r="E1853" s="19" t="s">
        <v>1831</v>
      </c>
      <c r="F1853" s="2"/>
      <c r="G1853" s="2"/>
      <c r="H1853" s="2">
        <v>215</v>
      </c>
      <c r="I1853" s="2">
        <v>0</v>
      </c>
      <c r="J1853" s="2">
        <v>1</v>
      </c>
      <c r="K1853" s="2">
        <v>1</v>
      </c>
      <c r="L1853" s="2">
        <v>0</v>
      </c>
      <c r="M1853" s="3">
        <v>0</v>
      </c>
      <c r="N1853" s="2">
        <v>0</v>
      </c>
      <c r="O1853" s="2">
        <v>0</v>
      </c>
      <c r="P1853" s="2">
        <v>1</v>
      </c>
      <c r="Q1853" s="2">
        <v>2</v>
      </c>
      <c r="R1853" s="4">
        <v>164</v>
      </c>
      <c r="S1853" s="2">
        <v>11</v>
      </c>
      <c r="T1853" s="2">
        <v>3</v>
      </c>
      <c r="U1853" s="2">
        <v>0</v>
      </c>
      <c r="V1853" s="2">
        <v>30</v>
      </c>
      <c r="W1853" s="2">
        <v>2</v>
      </c>
      <c r="X1853" s="2">
        <v>0</v>
      </c>
      <c r="Y1853" s="2">
        <v>0</v>
      </c>
      <c r="Z1853" s="2">
        <v>0</v>
      </c>
      <c r="AA1853" s="2">
        <v>0</v>
      </c>
      <c r="AB1853" s="2">
        <v>0</v>
      </c>
      <c r="AC1853" s="2">
        <v>0</v>
      </c>
      <c r="AD1853" s="2">
        <v>0</v>
      </c>
      <c r="AE1853" s="2">
        <v>0</v>
      </c>
      <c r="AF1853" s="2">
        <v>0</v>
      </c>
      <c r="AG1853" s="3">
        <v>0</v>
      </c>
      <c r="AH1853" s="2">
        <v>0</v>
      </c>
      <c r="AI1853" s="2">
        <v>0</v>
      </c>
      <c r="AJ1853" s="2">
        <v>0</v>
      </c>
      <c r="AK1853" s="2">
        <v>0</v>
      </c>
      <c r="AL1853" s="4">
        <v>0</v>
      </c>
      <c r="AM1853" s="2">
        <v>0</v>
      </c>
      <c r="AN1853" s="2">
        <v>0</v>
      </c>
      <c r="AO1853" s="2">
        <v>0</v>
      </c>
      <c r="AP1853" s="2">
        <v>0</v>
      </c>
      <c r="AQ1853" s="2">
        <v>0</v>
      </c>
      <c r="AR1853" s="2">
        <v>0</v>
      </c>
      <c r="AS1853" s="2">
        <v>0</v>
      </c>
      <c r="AT1853" s="2">
        <v>0</v>
      </c>
      <c r="AU1853" s="2">
        <v>0</v>
      </c>
      <c r="AV1853" s="2">
        <v>0</v>
      </c>
      <c r="AW1853" s="2">
        <v>0</v>
      </c>
      <c r="AX1853" s="2">
        <v>0</v>
      </c>
      <c r="AY1853" s="2">
        <v>0</v>
      </c>
      <c r="AZ1853" s="2">
        <v>0</v>
      </c>
      <c r="BA1853" s="2">
        <v>0</v>
      </c>
      <c r="BB1853" s="2">
        <v>0</v>
      </c>
      <c r="BC1853" s="2">
        <v>0</v>
      </c>
      <c r="BD1853" s="2">
        <v>0</v>
      </c>
      <c r="BE1853" s="2">
        <v>0</v>
      </c>
      <c r="BF1853" s="2">
        <v>0</v>
      </c>
      <c r="BG1853" s="2">
        <v>0</v>
      </c>
      <c r="BH1853" s="2">
        <v>0</v>
      </c>
      <c r="BI1853" s="2">
        <v>0</v>
      </c>
      <c r="BJ1853" s="2">
        <v>0</v>
      </c>
      <c r="BK1853" s="2">
        <v>0</v>
      </c>
      <c r="BL1853" s="2">
        <v>0</v>
      </c>
      <c r="BM1853" s="2">
        <v>0</v>
      </c>
      <c r="BN1853" s="2">
        <v>0</v>
      </c>
      <c r="BO1853" s="2">
        <v>0</v>
      </c>
      <c r="BP1853" s="2">
        <v>0</v>
      </c>
      <c r="BQ1853" s="2">
        <v>0</v>
      </c>
      <c r="BR1853" s="2">
        <v>0</v>
      </c>
      <c r="BS1853" s="2">
        <v>215</v>
      </c>
      <c r="BT1853" s="2">
        <v>0</v>
      </c>
      <c r="BU1853" s="5">
        <v>0.33</v>
      </c>
      <c r="BV1853" s="5">
        <f>IFERROR($BF1853/($AL1853+$R1853), "No Votes")</f>
        <v>0</v>
      </c>
      <c r="BW1853" s="5" t="str">
        <f>IFERROR($BA1853/($AG1853+$M1853), "No Votes")</f>
        <v>No Votes</v>
      </c>
      <c r="BX1853" s="2"/>
      <c r="BY1853" s="5" t="s">
        <v>2093</v>
      </c>
      <c r="BZ1853" s="5" t="s">
        <v>2088</v>
      </c>
      <c r="CA1853" s="28" t="str">
        <f>IF(Table1[[#This Row],[Party]]="Labour","Conservative","Labour")</f>
        <v>Labour</v>
      </c>
      <c r="CB1853" s="28" cm="1">
        <f t="array" ref="CB1853">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3" s="28" cm="1">
        <f t="array" ref="CC1853">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3" s="28">
        <f>IF(TRIM(Table1[[#This Row],[Party]])="Labour",Table1[[#This Row],[Conservative_Aye]],Table1[[#This Row],[Labour_Aye]])</f>
        <v>164</v>
      </c>
      <c r="CE1853" s="28">
        <f>IF(TRIM(Table1[[#This Row],[Party]])="Labour",Table1[[#This Row],[Conservative_No]],Table1[[#This Row],[Labour_No]])</f>
        <v>0</v>
      </c>
      <c r="CF1853" s="36" t="str">
        <f>IF(Table1[[#This Row],[Gov_Aye]]+Table1[[#This Row],[Gov_No]]=0,"",Table1[[#This Row],[Gov_Aye]]/(Table1[[#This Row],[Gov_Aye]]+Table1[[#This Row],[Gov_No]]))</f>
        <v/>
      </c>
      <c r="CG1853" s="36">
        <f>IF(Table1[[#This Row],[Opp_Aye]]+Table1[[#This Row],[Opp_No]]=0,"",Table1[[#This Row],[Opp_Aye]]/(Table1[[#This Row],[Opp_Aye]]+Table1[[#This Row],[Opp_No]]))</f>
        <v>1</v>
      </c>
      <c r="CH1853" s="36" t="str">
        <f>IF(OR(Table1[[#This Row],[Gov_Share]]="",Table1[[#This Row],[Opp_Share]]=""),"",ABS(Table1[[#This Row],[Gov_Share]]-Table1[[#This Row],[Opp_Share]]))</f>
        <v/>
      </c>
      <c r="CI1853" s="36" t="str">
        <f>IF(Table1[[#This Row],[Gov_Aye]]+Table1[[#This Row],[Gov_No]]=0,"",ABS(Table1[[#This Row],[Gov_Aye]]-Table1[[#This Row],[Gov_No]])/(Table1[[#This Row],[Gov_Aye]]+Table1[[#This Row],[Gov_No]]))</f>
        <v/>
      </c>
      <c r="CJ1853" s="36">
        <f>IF(Table1[[#This Row],[Opp_Aye]]+Table1[[#This Row],[Opp_No]]=0,"",ABS(Table1[[#This Row],[Opp_Aye]]-Table1[[#This Row],[Opp_No]])/(Table1[[#This Row],[Opp_Aye]]+Table1[[#This Row],[Opp_No]]))</f>
        <v>1</v>
      </c>
      <c r="CK1853"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4" spans="1:89" ht="29.5" hidden="1" x14ac:dyDescent="0.75">
      <c r="A1854">
        <v>1371</v>
      </c>
      <c r="B1854" s="17">
        <v>44853</v>
      </c>
      <c r="C1854" s="18">
        <v>0.66666666666666663</v>
      </c>
      <c r="D1854">
        <v>65</v>
      </c>
      <c r="E1854" s="20" t="s">
        <v>1826</v>
      </c>
      <c r="H1854">
        <v>223</v>
      </c>
      <c r="I1854">
        <v>0</v>
      </c>
      <c r="J1854">
        <v>1</v>
      </c>
      <c r="K1854">
        <v>1</v>
      </c>
      <c r="L1854">
        <v>0</v>
      </c>
      <c r="M1854" s="3">
        <v>0</v>
      </c>
      <c r="N1854">
        <v>0</v>
      </c>
      <c r="O1854">
        <v>0</v>
      </c>
      <c r="P1854">
        <v>1</v>
      </c>
      <c r="Q1854">
        <v>7</v>
      </c>
      <c r="R1854" s="4">
        <v>159</v>
      </c>
      <c r="S1854">
        <v>14</v>
      </c>
      <c r="T1854">
        <v>3</v>
      </c>
      <c r="U1854">
        <v>0</v>
      </c>
      <c r="V1854">
        <v>34</v>
      </c>
      <c r="W1854">
        <v>2</v>
      </c>
      <c r="X1854">
        <v>0</v>
      </c>
      <c r="Y1854">
        <v>0</v>
      </c>
      <c r="Z1854">
        <v>0</v>
      </c>
      <c r="AA1854">
        <v>0</v>
      </c>
      <c r="AB1854">
        <v>0</v>
      </c>
      <c r="AC1854">
        <v>0</v>
      </c>
      <c r="AD1854">
        <v>0</v>
      </c>
      <c r="AE1854">
        <v>0</v>
      </c>
      <c r="AF1854">
        <v>0</v>
      </c>
      <c r="AG1854" s="3">
        <v>0</v>
      </c>
      <c r="AH1854">
        <v>0</v>
      </c>
      <c r="AI1854">
        <v>0</v>
      </c>
      <c r="AJ1854">
        <v>0</v>
      </c>
      <c r="AK1854">
        <v>0</v>
      </c>
      <c r="AL1854" s="4">
        <v>0</v>
      </c>
      <c r="AM1854">
        <v>0</v>
      </c>
      <c r="AN1854">
        <v>0</v>
      </c>
      <c r="AO1854">
        <v>0</v>
      </c>
      <c r="AP1854">
        <v>0</v>
      </c>
      <c r="AQ1854">
        <v>0</v>
      </c>
      <c r="AR1854">
        <v>0</v>
      </c>
      <c r="AS1854">
        <v>0</v>
      </c>
      <c r="AT1854">
        <v>0</v>
      </c>
      <c r="AU1854">
        <v>0</v>
      </c>
      <c r="AV1854">
        <v>0</v>
      </c>
      <c r="AW1854">
        <v>0</v>
      </c>
      <c r="AX1854">
        <v>0</v>
      </c>
      <c r="AY1854">
        <v>0</v>
      </c>
      <c r="AZ1854">
        <v>0</v>
      </c>
      <c r="BA1854">
        <v>0</v>
      </c>
      <c r="BB1854">
        <v>0</v>
      </c>
      <c r="BC1854">
        <v>0</v>
      </c>
      <c r="BD1854">
        <v>0</v>
      </c>
      <c r="BE1854">
        <v>0</v>
      </c>
      <c r="BF1854">
        <v>0</v>
      </c>
      <c r="BG1854">
        <v>0</v>
      </c>
      <c r="BH1854">
        <v>0</v>
      </c>
      <c r="BI1854">
        <v>0</v>
      </c>
      <c r="BJ1854">
        <v>0</v>
      </c>
      <c r="BK1854">
        <v>0</v>
      </c>
      <c r="BL1854">
        <v>0</v>
      </c>
      <c r="BM1854">
        <v>0</v>
      </c>
      <c r="BN1854">
        <v>0</v>
      </c>
      <c r="BO1854">
        <v>0</v>
      </c>
      <c r="BP1854">
        <v>0</v>
      </c>
      <c r="BQ1854">
        <v>0</v>
      </c>
      <c r="BR1854">
        <v>0</v>
      </c>
      <c r="BS1854">
        <v>222</v>
      </c>
      <c r="BT1854">
        <v>0</v>
      </c>
      <c r="BU1854" s="1">
        <v>0.34</v>
      </c>
      <c r="BV1854" s="5">
        <f>IFERROR($BF1854/($AL1854+$R1854), "No Votes")</f>
        <v>0</v>
      </c>
      <c r="BW1854" s="5" t="str">
        <f>IFERROR($BA1854/($AG1854+$M1854), "No Votes")</f>
        <v>No Votes</v>
      </c>
      <c r="BY1854" s="5" t="s">
        <v>2094</v>
      </c>
      <c r="BZ1854" s="5" t="s">
        <v>2088</v>
      </c>
      <c r="CA1854" s="28" t="str">
        <f>IF(Table1[[#This Row],[Party]]="Labour","Conservative","Labour")</f>
        <v>Labour</v>
      </c>
      <c r="CB1854" s="28" cm="1">
        <f t="array" ref="CB1854">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4" s="28" cm="1">
        <f t="array" ref="CC1854">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4" s="28">
        <f>IF(TRIM(Table1[[#This Row],[Party]])="Labour",Table1[[#This Row],[Conservative_Aye]],Table1[[#This Row],[Labour_Aye]])</f>
        <v>159</v>
      </c>
      <c r="CE1854" s="28">
        <f>IF(TRIM(Table1[[#This Row],[Party]])="Labour",Table1[[#This Row],[Conservative_No]],Table1[[#This Row],[Labour_No]])</f>
        <v>0</v>
      </c>
      <c r="CF1854" s="36" t="str">
        <f>IF(Table1[[#This Row],[Gov_Aye]]+Table1[[#This Row],[Gov_No]]=0,"",Table1[[#This Row],[Gov_Aye]]/(Table1[[#This Row],[Gov_Aye]]+Table1[[#This Row],[Gov_No]]))</f>
        <v/>
      </c>
      <c r="CG1854" s="36">
        <f>IF(Table1[[#This Row],[Opp_Aye]]+Table1[[#This Row],[Opp_No]]=0,"",Table1[[#This Row],[Opp_Aye]]/(Table1[[#This Row],[Opp_Aye]]+Table1[[#This Row],[Opp_No]]))</f>
        <v>1</v>
      </c>
      <c r="CH1854" s="36" t="str">
        <f>IF(OR(Table1[[#This Row],[Gov_Share]]="",Table1[[#This Row],[Opp_Share]]=""),"",ABS(Table1[[#This Row],[Gov_Share]]-Table1[[#This Row],[Opp_Share]]))</f>
        <v/>
      </c>
      <c r="CI1854" s="36" t="str">
        <f>IF(Table1[[#This Row],[Gov_Aye]]+Table1[[#This Row],[Gov_No]]=0,"",ABS(Table1[[#This Row],[Gov_Aye]]-Table1[[#This Row],[Gov_No]])/(Table1[[#This Row],[Gov_Aye]]+Table1[[#This Row],[Gov_No]]))</f>
        <v/>
      </c>
      <c r="CJ1854" s="36">
        <f>IF(Table1[[#This Row],[Opp_Aye]]+Table1[[#This Row],[Opp_No]]=0,"",ABS(Table1[[#This Row],[Opp_Aye]]-Table1[[#This Row],[Opp_No]])/(Table1[[#This Row],[Opp_Aye]]+Table1[[#This Row],[Opp_No]]))</f>
        <v>1</v>
      </c>
      <c r="CK1854"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5" spans="1:89" x14ac:dyDescent="0.75">
      <c r="A1855">
        <v>1393</v>
      </c>
      <c r="B1855" s="17">
        <v>44873</v>
      </c>
      <c r="C1855" s="18">
        <v>0.66736111111111107</v>
      </c>
      <c r="D1855">
        <v>87</v>
      </c>
      <c r="E1855" s="20" t="s">
        <v>1830</v>
      </c>
      <c r="H1855">
        <v>218</v>
      </c>
      <c r="I1855">
        <v>0</v>
      </c>
      <c r="J1855">
        <v>0</v>
      </c>
      <c r="K1855">
        <v>1</v>
      </c>
      <c r="L1855">
        <v>0</v>
      </c>
      <c r="M1855" s="3">
        <v>1</v>
      </c>
      <c r="N1855">
        <v>7</v>
      </c>
      <c r="O1855">
        <v>0</v>
      </c>
      <c r="P1855">
        <v>1</v>
      </c>
      <c r="Q1855">
        <v>7</v>
      </c>
      <c r="R1855" s="4">
        <v>151</v>
      </c>
      <c r="S1855">
        <v>12</v>
      </c>
      <c r="T1855">
        <v>3</v>
      </c>
      <c r="U1855">
        <v>0</v>
      </c>
      <c r="V1855">
        <v>33</v>
      </c>
      <c r="W1855">
        <v>2</v>
      </c>
      <c r="X1855">
        <v>0</v>
      </c>
      <c r="Y1855">
        <v>0</v>
      </c>
      <c r="Z1855">
        <v>0</v>
      </c>
      <c r="AA1855">
        <v>0</v>
      </c>
      <c r="AB1855">
        <v>0</v>
      </c>
      <c r="AC1855">
        <v>0</v>
      </c>
      <c r="AD1855">
        <v>0</v>
      </c>
      <c r="AE1855">
        <v>0</v>
      </c>
      <c r="AF1855">
        <v>0</v>
      </c>
      <c r="AG1855" s="3">
        <v>0</v>
      </c>
      <c r="AH1855">
        <v>0</v>
      </c>
      <c r="AI1855">
        <v>0</v>
      </c>
      <c r="AJ1855">
        <v>0</v>
      </c>
      <c r="AK1855">
        <v>0</v>
      </c>
      <c r="AL1855" s="4">
        <v>0</v>
      </c>
      <c r="AM1855">
        <v>0</v>
      </c>
      <c r="AN1855">
        <v>0</v>
      </c>
      <c r="AO1855">
        <v>0</v>
      </c>
      <c r="AP1855">
        <v>0</v>
      </c>
      <c r="AQ1855">
        <v>0</v>
      </c>
      <c r="AR1855">
        <v>0</v>
      </c>
      <c r="AS1855">
        <v>0</v>
      </c>
      <c r="AT1855">
        <v>0</v>
      </c>
      <c r="AU1855">
        <v>0</v>
      </c>
      <c r="AV1855">
        <v>0</v>
      </c>
      <c r="AW1855">
        <v>0</v>
      </c>
      <c r="AX1855">
        <v>0</v>
      </c>
      <c r="AY1855">
        <v>0</v>
      </c>
      <c r="AZ1855">
        <v>0</v>
      </c>
      <c r="BA1855">
        <v>0</v>
      </c>
      <c r="BB1855">
        <v>0</v>
      </c>
      <c r="BC1855">
        <v>0</v>
      </c>
      <c r="BD1855">
        <v>0</v>
      </c>
      <c r="BE1855">
        <v>0</v>
      </c>
      <c r="BF1855">
        <v>0</v>
      </c>
      <c r="BG1855">
        <v>0</v>
      </c>
      <c r="BH1855">
        <v>0</v>
      </c>
      <c r="BI1855">
        <v>0</v>
      </c>
      <c r="BJ1855">
        <v>0</v>
      </c>
      <c r="BK1855">
        <v>0</v>
      </c>
      <c r="BL1855">
        <v>0</v>
      </c>
      <c r="BM1855">
        <v>0</v>
      </c>
      <c r="BN1855">
        <v>0</v>
      </c>
      <c r="BO1855">
        <v>0</v>
      </c>
      <c r="BP1855">
        <v>0</v>
      </c>
      <c r="BQ1855">
        <v>0</v>
      </c>
      <c r="BR1855">
        <v>0</v>
      </c>
      <c r="BS1855">
        <v>218</v>
      </c>
      <c r="BT1855">
        <v>0</v>
      </c>
      <c r="BU1855" s="1">
        <v>0.34</v>
      </c>
      <c r="BV1855" s="5">
        <f>IFERROR($BF1855/($AL1855+$R1855), "No Votes")</f>
        <v>0</v>
      </c>
      <c r="BW1855" s="5">
        <f>IFERROR($BA1855/($AG1855+$M1855), "No Votes")</f>
        <v>0</v>
      </c>
      <c r="BX1855" t="s">
        <v>2157</v>
      </c>
      <c r="BY1855" s="5" t="s">
        <v>2096</v>
      </c>
      <c r="BZ1855" s="5" t="s">
        <v>2088</v>
      </c>
      <c r="CA1855" s="28" t="str">
        <f>IF(Table1[[#This Row],[Party]]="Labour","Conservative","Labour")</f>
        <v>Labour</v>
      </c>
      <c r="CB1855" s="28" cm="1">
        <f t="array" ref="CB1855">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1</v>
      </c>
      <c r="CC1855" s="28" cm="1">
        <f t="array" ref="CC1855">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5" s="28">
        <f>IF(TRIM(Table1[[#This Row],[Party]])="Labour",Table1[[#This Row],[Conservative_Aye]],Table1[[#This Row],[Labour_Aye]])</f>
        <v>151</v>
      </c>
      <c r="CE1855" s="28">
        <f>IF(TRIM(Table1[[#This Row],[Party]])="Labour",Table1[[#This Row],[Conservative_No]],Table1[[#This Row],[Labour_No]])</f>
        <v>0</v>
      </c>
      <c r="CF1855" s="36">
        <f>IF(Table1[[#This Row],[Gov_Aye]]+Table1[[#This Row],[Gov_No]]=0,"",Table1[[#This Row],[Gov_Aye]]/(Table1[[#This Row],[Gov_Aye]]+Table1[[#This Row],[Gov_No]]))</f>
        <v>1</v>
      </c>
      <c r="CG1855" s="36">
        <f>IF(Table1[[#This Row],[Opp_Aye]]+Table1[[#This Row],[Opp_No]]=0,"",Table1[[#This Row],[Opp_Aye]]/(Table1[[#This Row],[Opp_Aye]]+Table1[[#This Row],[Opp_No]]))</f>
        <v>1</v>
      </c>
      <c r="CH1855" s="36">
        <f>IF(OR(Table1[[#This Row],[Gov_Share]]="",Table1[[#This Row],[Opp_Share]]=""),"",ABS(Table1[[#This Row],[Gov_Share]]-Table1[[#This Row],[Opp_Share]]))</f>
        <v>0</v>
      </c>
      <c r="CI1855" s="36">
        <f>IF(Table1[[#This Row],[Gov_Aye]]+Table1[[#This Row],[Gov_No]]=0,"",ABS(Table1[[#This Row],[Gov_Aye]]-Table1[[#This Row],[Gov_No]])/(Table1[[#This Row],[Gov_Aye]]+Table1[[#This Row],[Gov_No]]))</f>
        <v>1</v>
      </c>
      <c r="CJ1855" s="36">
        <f>IF(Table1[[#This Row],[Opp_Aye]]+Table1[[#This Row],[Opp_No]]=0,"",ABS(Table1[[#This Row],[Opp_Aye]]-Table1[[#This Row],[Opp_No]])/(Table1[[#This Row],[Opp_Aye]]+Table1[[#This Row],[Opp_No]]))</f>
        <v>1</v>
      </c>
      <c r="CK1855"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6" spans="1:89" hidden="1" x14ac:dyDescent="0.75">
      <c r="A1856">
        <v>1417</v>
      </c>
      <c r="B1856" s="17">
        <v>44901</v>
      </c>
      <c r="C1856" s="18">
        <v>0.69166666666666665</v>
      </c>
      <c r="D1856">
        <v>111</v>
      </c>
      <c r="E1856" s="20" t="s">
        <v>1820</v>
      </c>
      <c r="H1856">
        <v>226</v>
      </c>
      <c r="I1856">
        <v>0</v>
      </c>
      <c r="J1856">
        <v>1</v>
      </c>
      <c r="K1856">
        <v>1</v>
      </c>
      <c r="L1856">
        <v>0</v>
      </c>
      <c r="M1856" s="3">
        <v>0</v>
      </c>
      <c r="N1856">
        <v>6</v>
      </c>
      <c r="O1856">
        <v>0</v>
      </c>
      <c r="P1856">
        <v>1</v>
      </c>
      <c r="Q1856">
        <v>7</v>
      </c>
      <c r="R1856" s="4">
        <v>154</v>
      </c>
      <c r="S1856">
        <v>13</v>
      </c>
      <c r="T1856">
        <v>3</v>
      </c>
      <c r="U1856">
        <v>0</v>
      </c>
      <c r="V1856">
        <v>37</v>
      </c>
      <c r="W1856">
        <v>2</v>
      </c>
      <c r="X1856">
        <v>0</v>
      </c>
      <c r="Y1856">
        <v>0</v>
      </c>
      <c r="Z1856">
        <v>0</v>
      </c>
      <c r="AA1856">
        <v>0</v>
      </c>
      <c r="AB1856">
        <v>0</v>
      </c>
      <c r="AC1856">
        <v>0</v>
      </c>
      <c r="AD1856">
        <v>0</v>
      </c>
      <c r="AE1856">
        <v>0</v>
      </c>
      <c r="AF1856">
        <v>0</v>
      </c>
      <c r="AG1856" s="3">
        <v>0</v>
      </c>
      <c r="AH1856">
        <v>0</v>
      </c>
      <c r="AI1856">
        <v>0</v>
      </c>
      <c r="AJ1856">
        <v>0</v>
      </c>
      <c r="AK1856">
        <v>0</v>
      </c>
      <c r="AL1856" s="4">
        <v>0</v>
      </c>
      <c r="AM1856">
        <v>0</v>
      </c>
      <c r="AN1856">
        <v>0</v>
      </c>
      <c r="AO1856">
        <v>0</v>
      </c>
      <c r="AP1856">
        <v>0</v>
      </c>
      <c r="AQ1856">
        <v>0</v>
      </c>
      <c r="AR1856">
        <v>0</v>
      </c>
      <c r="AS1856">
        <v>0</v>
      </c>
      <c r="AT1856">
        <v>0</v>
      </c>
      <c r="AU1856">
        <v>0</v>
      </c>
      <c r="AV1856">
        <v>0</v>
      </c>
      <c r="AW1856">
        <v>0</v>
      </c>
      <c r="AX1856">
        <v>0</v>
      </c>
      <c r="AY1856">
        <v>0</v>
      </c>
      <c r="AZ1856">
        <v>0</v>
      </c>
      <c r="BA1856">
        <v>0</v>
      </c>
      <c r="BB1856">
        <v>0</v>
      </c>
      <c r="BC1856">
        <v>0</v>
      </c>
      <c r="BD1856">
        <v>0</v>
      </c>
      <c r="BE1856">
        <v>0</v>
      </c>
      <c r="BF1856">
        <v>0</v>
      </c>
      <c r="BG1856">
        <v>0</v>
      </c>
      <c r="BH1856">
        <v>0</v>
      </c>
      <c r="BI1856">
        <v>0</v>
      </c>
      <c r="BJ1856">
        <v>0</v>
      </c>
      <c r="BK1856">
        <v>0</v>
      </c>
      <c r="BL1856">
        <v>0</v>
      </c>
      <c r="BM1856">
        <v>0</v>
      </c>
      <c r="BN1856">
        <v>0</v>
      </c>
      <c r="BO1856">
        <v>0</v>
      </c>
      <c r="BP1856">
        <v>0</v>
      </c>
      <c r="BQ1856">
        <v>0</v>
      </c>
      <c r="BR1856">
        <v>0</v>
      </c>
      <c r="BS1856">
        <v>225</v>
      </c>
      <c r="BT1856">
        <v>0</v>
      </c>
      <c r="BU1856" s="1">
        <v>0.35</v>
      </c>
      <c r="BV1856" s="5">
        <f>IFERROR($BF1856/($AL1856+$R1856), "No Votes")</f>
        <v>0</v>
      </c>
      <c r="BW1856" s="5" t="str">
        <f>IFERROR($BA1856/($AG1856+$M1856), "No Votes")</f>
        <v>No Votes</v>
      </c>
      <c r="BY1856" s="5" t="s">
        <v>2096</v>
      </c>
      <c r="BZ1856" s="5" t="s">
        <v>2088</v>
      </c>
      <c r="CA1856" s="28" t="str">
        <f>IF(Table1[[#This Row],[Party]]="Labour","Conservative","Labour")</f>
        <v>Labour</v>
      </c>
      <c r="CB1856" s="28" cm="1">
        <f t="array" ref="CB1856">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6" s="28" cm="1">
        <f t="array" ref="CC1856">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6" s="28">
        <f>IF(TRIM(Table1[[#This Row],[Party]])="Labour",Table1[[#This Row],[Conservative_Aye]],Table1[[#This Row],[Labour_Aye]])</f>
        <v>154</v>
      </c>
      <c r="CE1856" s="28">
        <f>IF(TRIM(Table1[[#This Row],[Party]])="Labour",Table1[[#This Row],[Conservative_No]],Table1[[#This Row],[Labour_No]])</f>
        <v>0</v>
      </c>
      <c r="CF1856" s="36" t="str">
        <f>IF(Table1[[#This Row],[Gov_Aye]]+Table1[[#This Row],[Gov_No]]=0,"",Table1[[#This Row],[Gov_Aye]]/(Table1[[#This Row],[Gov_Aye]]+Table1[[#This Row],[Gov_No]]))</f>
        <v/>
      </c>
      <c r="CG1856" s="36">
        <f>IF(Table1[[#This Row],[Opp_Aye]]+Table1[[#This Row],[Opp_No]]=0,"",Table1[[#This Row],[Opp_Aye]]/(Table1[[#This Row],[Opp_Aye]]+Table1[[#This Row],[Opp_No]]))</f>
        <v>1</v>
      </c>
      <c r="CH1856" s="36" t="str">
        <f>IF(OR(Table1[[#This Row],[Gov_Share]]="",Table1[[#This Row],[Opp_Share]]=""),"",ABS(Table1[[#This Row],[Gov_Share]]-Table1[[#This Row],[Opp_Share]]))</f>
        <v/>
      </c>
      <c r="CI1856" s="36" t="str">
        <f>IF(Table1[[#This Row],[Gov_Aye]]+Table1[[#This Row],[Gov_No]]=0,"",ABS(Table1[[#This Row],[Gov_Aye]]-Table1[[#This Row],[Gov_No]])/(Table1[[#This Row],[Gov_Aye]]+Table1[[#This Row],[Gov_No]]))</f>
        <v/>
      </c>
      <c r="CJ1856" s="36">
        <f>IF(Table1[[#This Row],[Opp_Aye]]+Table1[[#This Row],[Opp_No]]=0,"",ABS(Table1[[#This Row],[Opp_Aye]]-Table1[[#This Row],[Opp_No]])/(Table1[[#This Row],[Opp_Aye]]+Table1[[#This Row],[Opp_No]]))</f>
        <v>1</v>
      </c>
      <c r="CK1856"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7" spans="1:89" hidden="1" x14ac:dyDescent="0.75">
      <c r="A1857">
        <v>1485</v>
      </c>
      <c r="B1857" s="17">
        <v>44985</v>
      </c>
      <c r="C1857" s="18">
        <v>0.69166666666666665</v>
      </c>
      <c r="D1857">
        <v>179</v>
      </c>
      <c r="E1857" s="20" t="s">
        <v>1827</v>
      </c>
      <c r="H1857">
        <v>224</v>
      </c>
      <c r="I1857">
        <v>0</v>
      </c>
      <c r="J1857">
        <v>0</v>
      </c>
      <c r="K1857">
        <v>1</v>
      </c>
      <c r="L1857">
        <v>0</v>
      </c>
      <c r="M1857" s="3">
        <v>0</v>
      </c>
      <c r="N1857">
        <v>6</v>
      </c>
      <c r="O1857">
        <v>0</v>
      </c>
      <c r="P1857">
        <v>1</v>
      </c>
      <c r="Q1857">
        <v>8</v>
      </c>
      <c r="R1857" s="4">
        <v>155</v>
      </c>
      <c r="S1857">
        <v>12</v>
      </c>
      <c r="T1857">
        <v>2</v>
      </c>
      <c r="U1857">
        <v>0</v>
      </c>
      <c r="V1857">
        <v>34</v>
      </c>
      <c r="W1857">
        <v>2</v>
      </c>
      <c r="X1857">
        <v>0</v>
      </c>
      <c r="Y1857">
        <v>0</v>
      </c>
      <c r="Z1857">
        <v>0</v>
      </c>
      <c r="AA1857">
        <v>0</v>
      </c>
      <c r="AB1857">
        <v>0</v>
      </c>
      <c r="AC1857">
        <v>0</v>
      </c>
      <c r="AD1857">
        <v>0</v>
      </c>
      <c r="AE1857">
        <v>0</v>
      </c>
      <c r="AF1857">
        <v>0</v>
      </c>
      <c r="AG1857" s="3">
        <v>0</v>
      </c>
      <c r="AH1857">
        <v>0</v>
      </c>
      <c r="AI1857">
        <v>0</v>
      </c>
      <c r="AJ1857">
        <v>0</v>
      </c>
      <c r="AK1857">
        <v>0</v>
      </c>
      <c r="AL1857" s="4">
        <v>0</v>
      </c>
      <c r="AM1857">
        <v>0</v>
      </c>
      <c r="AN1857">
        <v>0</v>
      </c>
      <c r="AO1857">
        <v>0</v>
      </c>
      <c r="AP1857">
        <v>0</v>
      </c>
      <c r="AQ1857">
        <v>0</v>
      </c>
      <c r="AR1857">
        <v>0</v>
      </c>
      <c r="AS1857">
        <v>0</v>
      </c>
      <c r="AT1857">
        <v>0</v>
      </c>
      <c r="AU1857">
        <v>0</v>
      </c>
      <c r="AV1857">
        <v>0</v>
      </c>
      <c r="AW1857">
        <v>0</v>
      </c>
      <c r="AX1857">
        <v>0</v>
      </c>
      <c r="AY1857">
        <v>0</v>
      </c>
      <c r="AZ1857">
        <v>0</v>
      </c>
      <c r="BA1857">
        <v>0</v>
      </c>
      <c r="BB1857">
        <v>0</v>
      </c>
      <c r="BC1857">
        <v>0</v>
      </c>
      <c r="BD1857">
        <v>0</v>
      </c>
      <c r="BE1857">
        <v>0</v>
      </c>
      <c r="BF1857">
        <v>0</v>
      </c>
      <c r="BG1857">
        <v>0</v>
      </c>
      <c r="BH1857">
        <v>0</v>
      </c>
      <c r="BI1857">
        <v>0</v>
      </c>
      <c r="BJ1857">
        <v>0</v>
      </c>
      <c r="BK1857">
        <v>0</v>
      </c>
      <c r="BL1857">
        <v>0</v>
      </c>
      <c r="BM1857">
        <v>0</v>
      </c>
      <c r="BN1857">
        <v>0</v>
      </c>
      <c r="BO1857">
        <v>0</v>
      </c>
      <c r="BP1857">
        <v>0</v>
      </c>
      <c r="BQ1857">
        <v>0</v>
      </c>
      <c r="BR1857">
        <v>0</v>
      </c>
      <c r="BS1857">
        <v>221</v>
      </c>
      <c r="BT1857">
        <v>0</v>
      </c>
      <c r="BU1857" s="1">
        <v>0.34</v>
      </c>
      <c r="BV1857" s="5">
        <f>IFERROR($BF1857/($AL1857+$R1857), "No Votes")</f>
        <v>0</v>
      </c>
      <c r="BW1857" s="5" t="str">
        <f>IFERROR($BA1857/($AG1857+$M1857), "No Votes")</f>
        <v>No Votes</v>
      </c>
      <c r="BY1857" s="5" t="s">
        <v>2096</v>
      </c>
      <c r="BZ1857" s="5" t="s">
        <v>2088</v>
      </c>
      <c r="CA1857" s="28" t="str">
        <f>IF(Table1[[#This Row],[Party]]="Labour","Conservative","Labour")</f>
        <v>Labour</v>
      </c>
      <c r="CB1857" s="28" cm="1">
        <f t="array" ref="CB1857">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7" s="28" cm="1">
        <f t="array" ref="CC1857">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7" s="28">
        <f>IF(TRIM(Table1[[#This Row],[Party]])="Labour",Table1[[#This Row],[Conservative_Aye]],Table1[[#This Row],[Labour_Aye]])</f>
        <v>155</v>
      </c>
      <c r="CE1857" s="28">
        <f>IF(TRIM(Table1[[#This Row],[Party]])="Labour",Table1[[#This Row],[Conservative_No]],Table1[[#This Row],[Labour_No]])</f>
        <v>0</v>
      </c>
      <c r="CF1857" s="36" t="str">
        <f>IF(Table1[[#This Row],[Gov_Aye]]+Table1[[#This Row],[Gov_No]]=0,"",Table1[[#This Row],[Gov_Aye]]/(Table1[[#This Row],[Gov_Aye]]+Table1[[#This Row],[Gov_No]]))</f>
        <v/>
      </c>
      <c r="CG1857" s="36">
        <f>IF(Table1[[#This Row],[Opp_Aye]]+Table1[[#This Row],[Opp_No]]=0,"",Table1[[#This Row],[Opp_Aye]]/(Table1[[#This Row],[Opp_Aye]]+Table1[[#This Row],[Opp_No]]))</f>
        <v>1</v>
      </c>
      <c r="CH1857" s="36" t="str">
        <f>IF(OR(Table1[[#This Row],[Gov_Share]]="",Table1[[#This Row],[Opp_Share]]=""),"",ABS(Table1[[#This Row],[Gov_Share]]-Table1[[#This Row],[Opp_Share]]))</f>
        <v/>
      </c>
      <c r="CI1857" s="36" t="str">
        <f>IF(Table1[[#This Row],[Gov_Aye]]+Table1[[#This Row],[Gov_No]]=0,"",ABS(Table1[[#This Row],[Gov_Aye]]-Table1[[#This Row],[Gov_No]])/(Table1[[#This Row],[Gov_Aye]]+Table1[[#This Row],[Gov_No]]))</f>
        <v/>
      </c>
      <c r="CJ1857" s="36">
        <f>IF(Table1[[#This Row],[Opp_Aye]]+Table1[[#This Row],[Opp_No]]=0,"",ABS(Table1[[#This Row],[Opp_Aye]]-Table1[[#This Row],[Opp_No]])/(Table1[[#This Row],[Opp_Aye]]+Table1[[#This Row],[Opp_No]]))</f>
        <v>1</v>
      </c>
      <c r="CK1857"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8" spans="1:89" hidden="1" x14ac:dyDescent="0.75">
      <c r="A1858">
        <v>1547</v>
      </c>
      <c r="B1858" s="17">
        <v>45069</v>
      </c>
      <c r="C1858" s="18">
        <v>0.68541666666666667</v>
      </c>
      <c r="D1858">
        <v>239</v>
      </c>
      <c r="E1858" s="20" t="s">
        <v>1844</v>
      </c>
      <c r="H1858">
        <v>174</v>
      </c>
      <c r="I1858">
        <v>0</v>
      </c>
      <c r="J1858">
        <v>0</v>
      </c>
      <c r="K1858">
        <v>0</v>
      </c>
      <c r="L1858">
        <v>0</v>
      </c>
      <c r="M1858" s="3">
        <v>0</v>
      </c>
      <c r="N1858">
        <v>1</v>
      </c>
      <c r="O1858">
        <v>0</v>
      </c>
      <c r="P1858">
        <v>1</v>
      </c>
      <c r="Q1858">
        <v>5</v>
      </c>
      <c r="R1858" s="4">
        <v>148</v>
      </c>
      <c r="S1858">
        <v>14</v>
      </c>
      <c r="T1858">
        <v>3</v>
      </c>
      <c r="U1858">
        <v>0</v>
      </c>
      <c r="V1858">
        <v>0</v>
      </c>
      <c r="W1858">
        <v>0</v>
      </c>
      <c r="X1858">
        <v>0</v>
      </c>
      <c r="Y1858">
        <v>0</v>
      </c>
      <c r="Z1858">
        <v>0</v>
      </c>
      <c r="AA1858">
        <v>0</v>
      </c>
      <c r="AB1858">
        <v>0</v>
      </c>
      <c r="AC1858">
        <v>0</v>
      </c>
      <c r="AD1858">
        <v>0</v>
      </c>
      <c r="AE1858">
        <v>0</v>
      </c>
      <c r="AF1858">
        <v>0</v>
      </c>
      <c r="AG1858" s="3">
        <v>0</v>
      </c>
      <c r="AH1858">
        <v>0</v>
      </c>
      <c r="AI1858">
        <v>0</v>
      </c>
      <c r="AJ1858">
        <v>0</v>
      </c>
      <c r="AK1858">
        <v>0</v>
      </c>
      <c r="AL1858" s="4">
        <v>0</v>
      </c>
      <c r="AM1858">
        <v>0</v>
      </c>
      <c r="AN1858">
        <v>0</v>
      </c>
      <c r="AO1858">
        <v>0</v>
      </c>
      <c r="AP1858">
        <v>0</v>
      </c>
      <c r="AQ1858">
        <v>0</v>
      </c>
      <c r="AR1858">
        <v>0</v>
      </c>
      <c r="AS1858">
        <v>0</v>
      </c>
      <c r="AT1858">
        <v>0</v>
      </c>
      <c r="AU1858">
        <v>0</v>
      </c>
      <c r="AV1858">
        <v>0</v>
      </c>
      <c r="AW1858">
        <v>0</v>
      </c>
      <c r="AX1858">
        <v>0</v>
      </c>
      <c r="AY1858">
        <v>0</v>
      </c>
      <c r="AZ1858">
        <v>0</v>
      </c>
      <c r="BA1858">
        <v>0</v>
      </c>
      <c r="BB1858">
        <v>0</v>
      </c>
      <c r="BC1858">
        <v>0</v>
      </c>
      <c r="BD1858">
        <v>0</v>
      </c>
      <c r="BE1858">
        <v>0</v>
      </c>
      <c r="BF1858">
        <v>0</v>
      </c>
      <c r="BG1858">
        <v>0</v>
      </c>
      <c r="BH1858">
        <v>0</v>
      </c>
      <c r="BI1858">
        <v>0</v>
      </c>
      <c r="BJ1858">
        <v>0</v>
      </c>
      <c r="BK1858">
        <v>0</v>
      </c>
      <c r="BL1858">
        <v>0</v>
      </c>
      <c r="BM1858">
        <v>0</v>
      </c>
      <c r="BN1858">
        <v>0</v>
      </c>
      <c r="BO1858">
        <v>0</v>
      </c>
      <c r="BP1858">
        <v>0</v>
      </c>
      <c r="BQ1858">
        <v>0</v>
      </c>
      <c r="BR1858">
        <v>0</v>
      </c>
      <c r="BS1858">
        <v>172</v>
      </c>
      <c r="BT1858">
        <v>0</v>
      </c>
      <c r="BU1858" s="1">
        <v>0.26</v>
      </c>
      <c r="BV1858" s="5">
        <f>IFERROR($BF1858/($AL1858+$R1858), "No Votes")</f>
        <v>0</v>
      </c>
      <c r="BW1858" s="5" t="str">
        <f>IFERROR($BA1858/($AG1858+$M1858), "No Votes")</f>
        <v>No Votes</v>
      </c>
      <c r="BY1858" s="5" t="s">
        <v>2096</v>
      </c>
      <c r="BZ1858" s="5" t="s">
        <v>2088</v>
      </c>
      <c r="CA1858" s="28" t="str">
        <f>IF(Table1[[#This Row],[Party]]="Labour","Conservative","Labour")</f>
        <v>Labour</v>
      </c>
      <c r="CB1858" s="28" cm="1">
        <f t="array" ref="CB1858">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8" s="28" cm="1">
        <f t="array" ref="CC1858">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8" s="28">
        <f>IF(TRIM(Table1[[#This Row],[Party]])="Labour",Table1[[#This Row],[Conservative_Aye]],Table1[[#This Row],[Labour_Aye]])</f>
        <v>148</v>
      </c>
      <c r="CE1858" s="28">
        <f>IF(TRIM(Table1[[#This Row],[Party]])="Labour",Table1[[#This Row],[Conservative_No]],Table1[[#This Row],[Labour_No]])</f>
        <v>0</v>
      </c>
      <c r="CF1858" s="36" t="str">
        <f>IF(Table1[[#This Row],[Gov_Aye]]+Table1[[#This Row],[Gov_No]]=0,"",Table1[[#This Row],[Gov_Aye]]/(Table1[[#This Row],[Gov_Aye]]+Table1[[#This Row],[Gov_No]]))</f>
        <v/>
      </c>
      <c r="CG1858" s="36">
        <f>IF(Table1[[#This Row],[Opp_Aye]]+Table1[[#This Row],[Opp_No]]=0,"",Table1[[#This Row],[Opp_Aye]]/(Table1[[#This Row],[Opp_Aye]]+Table1[[#This Row],[Opp_No]]))</f>
        <v>1</v>
      </c>
      <c r="CH1858" s="36" t="str">
        <f>IF(OR(Table1[[#This Row],[Gov_Share]]="",Table1[[#This Row],[Opp_Share]]=""),"",ABS(Table1[[#This Row],[Gov_Share]]-Table1[[#This Row],[Opp_Share]]))</f>
        <v/>
      </c>
      <c r="CI1858" s="36" t="str">
        <f>IF(Table1[[#This Row],[Gov_Aye]]+Table1[[#This Row],[Gov_No]]=0,"",ABS(Table1[[#This Row],[Gov_Aye]]-Table1[[#This Row],[Gov_No]])/(Table1[[#This Row],[Gov_Aye]]+Table1[[#This Row],[Gov_No]]))</f>
        <v/>
      </c>
      <c r="CJ1858" s="36">
        <f>IF(Table1[[#This Row],[Opp_Aye]]+Table1[[#This Row],[Opp_No]]=0,"",ABS(Table1[[#This Row],[Opp_Aye]]-Table1[[#This Row],[Opp_No]])/(Table1[[#This Row],[Opp_Aye]]+Table1[[#This Row],[Opp_No]]))</f>
        <v>1</v>
      </c>
      <c r="CK1858"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59" spans="1:89" hidden="1" x14ac:dyDescent="0.75">
      <c r="A1859">
        <v>1728</v>
      </c>
      <c r="B1859" s="17">
        <v>45314</v>
      </c>
      <c r="C1859" s="18">
        <v>0.79097222222222219</v>
      </c>
      <c r="D1859">
        <v>64</v>
      </c>
      <c r="E1859" s="20" t="s">
        <v>1822</v>
      </c>
      <c r="H1859">
        <v>223</v>
      </c>
      <c r="I1859">
        <v>0</v>
      </c>
      <c r="J1859">
        <v>0</v>
      </c>
      <c r="K1859">
        <v>1</v>
      </c>
      <c r="L1859">
        <v>0</v>
      </c>
      <c r="M1859" s="3">
        <v>0</v>
      </c>
      <c r="N1859">
        <v>5</v>
      </c>
      <c r="O1859">
        <v>0</v>
      </c>
      <c r="P1859">
        <v>1</v>
      </c>
      <c r="Q1859">
        <v>5</v>
      </c>
      <c r="R1859" s="4">
        <v>161</v>
      </c>
      <c r="S1859">
        <v>12</v>
      </c>
      <c r="T1859">
        <v>3</v>
      </c>
      <c r="U1859">
        <v>0</v>
      </c>
      <c r="V1859">
        <v>34</v>
      </c>
      <c r="W1859">
        <v>2</v>
      </c>
      <c r="X1859">
        <v>0</v>
      </c>
      <c r="Y1859">
        <v>0</v>
      </c>
      <c r="Z1859">
        <v>0</v>
      </c>
      <c r="AA1859">
        <v>0</v>
      </c>
      <c r="AB1859">
        <v>0</v>
      </c>
      <c r="AC1859">
        <v>0</v>
      </c>
      <c r="AD1859">
        <v>0</v>
      </c>
      <c r="AE1859">
        <v>0</v>
      </c>
      <c r="AF1859">
        <v>0</v>
      </c>
      <c r="AG1859" s="3">
        <v>0</v>
      </c>
      <c r="AH1859">
        <v>0</v>
      </c>
      <c r="AI1859">
        <v>0</v>
      </c>
      <c r="AJ1859">
        <v>0</v>
      </c>
      <c r="AK1859">
        <v>0</v>
      </c>
      <c r="AL1859" s="4">
        <v>0</v>
      </c>
      <c r="AM1859">
        <v>0</v>
      </c>
      <c r="AN1859">
        <v>0</v>
      </c>
      <c r="AO1859">
        <v>0</v>
      </c>
      <c r="AP1859">
        <v>0</v>
      </c>
      <c r="AQ1859">
        <v>0</v>
      </c>
      <c r="AR1859">
        <v>0</v>
      </c>
      <c r="AS1859">
        <v>0</v>
      </c>
      <c r="AT1859">
        <v>0</v>
      </c>
      <c r="AU1859">
        <v>0</v>
      </c>
      <c r="AV1859">
        <v>0</v>
      </c>
      <c r="AW1859">
        <v>0</v>
      </c>
      <c r="AX1859">
        <v>0</v>
      </c>
      <c r="AY1859">
        <v>0</v>
      </c>
      <c r="AZ1859">
        <v>0</v>
      </c>
      <c r="BA1859">
        <v>0</v>
      </c>
      <c r="BB1859">
        <v>0</v>
      </c>
      <c r="BC1859">
        <v>0</v>
      </c>
      <c r="BD1859">
        <v>0</v>
      </c>
      <c r="BE1859">
        <v>0</v>
      </c>
      <c r="BF1859">
        <v>0</v>
      </c>
      <c r="BG1859">
        <v>0</v>
      </c>
      <c r="BH1859">
        <v>0</v>
      </c>
      <c r="BI1859">
        <v>0</v>
      </c>
      <c r="BJ1859">
        <v>0</v>
      </c>
      <c r="BK1859">
        <v>0</v>
      </c>
      <c r="BL1859">
        <v>0</v>
      </c>
      <c r="BM1859">
        <v>0</v>
      </c>
      <c r="BN1859">
        <v>0</v>
      </c>
      <c r="BO1859">
        <v>0</v>
      </c>
      <c r="BP1859">
        <v>0</v>
      </c>
      <c r="BQ1859">
        <v>0</v>
      </c>
      <c r="BR1859">
        <v>0</v>
      </c>
      <c r="BS1859">
        <v>224</v>
      </c>
      <c r="BT1859">
        <v>0</v>
      </c>
      <c r="BU1859" s="1">
        <v>0.34</v>
      </c>
      <c r="BV1859" s="5">
        <f>IFERROR($BF1859/($AL1859+$R1859), "No Votes")</f>
        <v>0</v>
      </c>
      <c r="BW1859" s="5" t="str">
        <f>IFERROR($BA1859/($AG1859+$M1859), "No Votes")</f>
        <v>No Votes</v>
      </c>
      <c r="BY1859" s="5" t="s">
        <v>2096</v>
      </c>
      <c r="BZ1859" s="5" t="s">
        <v>2088</v>
      </c>
      <c r="CA1859" s="28" t="str">
        <f>IF(Table1[[#This Row],[Party]]="Labour","Conservative","Labour")</f>
        <v>Labour</v>
      </c>
      <c r="CB1859" s="28" cm="1">
        <f t="array" ref="CB1859">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0</v>
      </c>
      <c r="CC1859" s="28" cm="1">
        <f t="array" ref="CC1859">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59" s="28">
        <f>IF(TRIM(Table1[[#This Row],[Party]])="Labour",Table1[[#This Row],[Conservative_Aye]],Table1[[#This Row],[Labour_Aye]])</f>
        <v>161</v>
      </c>
      <c r="CE1859" s="28">
        <f>IF(TRIM(Table1[[#This Row],[Party]])="Labour",Table1[[#This Row],[Conservative_No]],Table1[[#This Row],[Labour_No]])</f>
        <v>0</v>
      </c>
      <c r="CF1859" s="36" t="str">
        <f>IF(Table1[[#This Row],[Gov_Aye]]+Table1[[#This Row],[Gov_No]]=0,"",Table1[[#This Row],[Gov_Aye]]/(Table1[[#This Row],[Gov_Aye]]+Table1[[#This Row],[Gov_No]]))</f>
        <v/>
      </c>
      <c r="CG1859" s="36">
        <f>IF(Table1[[#This Row],[Opp_Aye]]+Table1[[#This Row],[Opp_No]]=0,"",Table1[[#This Row],[Opp_Aye]]/(Table1[[#This Row],[Opp_Aye]]+Table1[[#This Row],[Opp_No]]))</f>
        <v>1</v>
      </c>
      <c r="CH1859" s="36" t="str">
        <f>IF(OR(Table1[[#This Row],[Gov_Share]]="",Table1[[#This Row],[Opp_Share]]=""),"",ABS(Table1[[#This Row],[Gov_Share]]-Table1[[#This Row],[Opp_Share]]))</f>
        <v/>
      </c>
      <c r="CI1859" s="36" t="str">
        <f>IF(Table1[[#This Row],[Gov_Aye]]+Table1[[#This Row],[Gov_No]]=0,"",ABS(Table1[[#This Row],[Gov_Aye]]-Table1[[#This Row],[Gov_No]])/(Table1[[#This Row],[Gov_Aye]]+Table1[[#This Row],[Gov_No]]))</f>
        <v/>
      </c>
      <c r="CJ1859" s="36">
        <f>IF(Table1[[#This Row],[Opp_Aye]]+Table1[[#This Row],[Opp_No]]=0,"",ABS(Table1[[#This Row],[Opp_Aye]]-Table1[[#This Row],[Opp_No]])/(Table1[[#This Row],[Opp_Aye]]+Table1[[#This Row],[Opp_No]]))</f>
        <v>1</v>
      </c>
      <c r="CK1859"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60" spans="1:89" x14ac:dyDescent="0.75">
      <c r="A1860">
        <v>1776</v>
      </c>
      <c r="B1860" s="17">
        <v>45373</v>
      </c>
      <c r="C1860" s="18">
        <v>0.48055555555555557</v>
      </c>
      <c r="D1860">
        <v>112</v>
      </c>
      <c r="E1860" s="20" t="s">
        <v>1880</v>
      </c>
      <c r="H1860">
        <v>49</v>
      </c>
      <c r="I1860">
        <v>0</v>
      </c>
      <c r="J1860">
        <v>0</v>
      </c>
      <c r="K1860">
        <v>0</v>
      </c>
      <c r="L1860">
        <v>0</v>
      </c>
      <c r="M1860" s="3">
        <v>26</v>
      </c>
      <c r="N1860">
        <v>0</v>
      </c>
      <c r="O1860">
        <v>0</v>
      </c>
      <c r="P1860">
        <v>0</v>
      </c>
      <c r="Q1860">
        <v>2</v>
      </c>
      <c r="R1860" s="4">
        <v>20</v>
      </c>
      <c r="S1860">
        <v>0</v>
      </c>
      <c r="T1860">
        <v>0</v>
      </c>
      <c r="U1860">
        <v>0</v>
      </c>
      <c r="V1860">
        <v>1</v>
      </c>
      <c r="W1860">
        <v>0</v>
      </c>
      <c r="X1860">
        <v>0</v>
      </c>
      <c r="Y1860">
        <v>0</v>
      </c>
      <c r="Z1860">
        <v>0</v>
      </c>
      <c r="AA1860">
        <v>0</v>
      </c>
      <c r="AB1860">
        <v>0</v>
      </c>
      <c r="AC1860">
        <v>0</v>
      </c>
      <c r="AD1860">
        <v>0</v>
      </c>
      <c r="AE1860">
        <v>0</v>
      </c>
      <c r="AF1860">
        <v>0</v>
      </c>
      <c r="AG1860" s="3">
        <v>0</v>
      </c>
      <c r="AH1860">
        <v>0</v>
      </c>
      <c r="AI1860">
        <v>0</v>
      </c>
      <c r="AJ1860">
        <v>0</v>
      </c>
      <c r="AK1860">
        <v>0</v>
      </c>
      <c r="AL1860" s="4">
        <v>0</v>
      </c>
      <c r="AM1860">
        <v>0</v>
      </c>
      <c r="AN1860">
        <v>0</v>
      </c>
      <c r="AO1860">
        <v>0</v>
      </c>
      <c r="AP1860">
        <v>0</v>
      </c>
      <c r="AQ1860">
        <v>0</v>
      </c>
      <c r="AR1860">
        <v>0</v>
      </c>
      <c r="AS1860">
        <v>0</v>
      </c>
      <c r="AT1860">
        <v>0</v>
      </c>
      <c r="AU1860">
        <v>0</v>
      </c>
      <c r="AV1860">
        <v>0</v>
      </c>
      <c r="AW1860">
        <v>0</v>
      </c>
      <c r="AX1860">
        <v>0</v>
      </c>
      <c r="AY1860">
        <v>0</v>
      </c>
      <c r="AZ1860">
        <v>0</v>
      </c>
      <c r="BA1860">
        <v>0</v>
      </c>
      <c r="BB1860">
        <v>0</v>
      </c>
      <c r="BC1860">
        <v>0</v>
      </c>
      <c r="BD1860">
        <v>0</v>
      </c>
      <c r="BE1860">
        <v>0</v>
      </c>
      <c r="BF1860">
        <v>0</v>
      </c>
      <c r="BG1860">
        <v>0</v>
      </c>
      <c r="BH1860">
        <v>0</v>
      </c>
      <c r="BI1860">
        <v>0</v>
      </c>
      <c r="BJ1860">
        <v>0</v>
      </c>
      <c r="BK1860">
        <v>0</v>
      </c>
      <c r="BL1860">
        <v>0</v>
      </c>
      <c r="BM1860">
        <v>0</v>
      </c>
      <c r="BN1860">
        <v>0</v>
      </c>
      <c r="BO1860">
        <v>0</v>
      </c>
      <c r="BP1860">
        <v>0</v>
      </c>
      <c r="BQ1860">
        <v>0</v>
      </c>
      <c r="BR1860">
        <v>0</v>
      </c>
      <c r="BS1860">
        <v>49</v>
      </c>
      <c r="BT1860">
        <v>0</v>
      </c>
      <c r="BU1860" s="1">
        <v>0.08</v>
      </c>
      <c r="BV1860" s="5">
        <f>IFERROR($BF1860/($AL1860+$R1860), "No Votes")</f>
        <v>0</v>
      </c>
      <c r="BW1860" s="5">
        <f>IFERROR($BA1860/($AG1860+$M1860), "No Votes")</f>
        <v>0</v>
      </c>
      <c r="BX1860" t="s">
        <v>2157</v>
      </c>
      <c r="BY1860" s="5" t="s">
        <v>2096</v>
      </c>
      <c r="BZ1860" s="5" t="s">
        <v>2088</v>
      </c>
      <c r="CA1860" s="28" t="str">
        <f>IF(Table1[[#This Row],[Party]]="Labour","Conservative","Labour")</f>
        <v>Labour</v>
      </c>
      <c r="CB1860" s="28" cm="1">
        <f t="array" ref="CB1860">_xlfn.LET(_xlpm.d,IF(ISNUMBER(Table1[[#This Row],[Date]]),Table1[[#This Row],[Date]],DATE(RIGHT(Table1[[#This Row],[Date]],4),MID(Table1[[#This Row],[Date]],4,2),LEFT(Table1[[#This Row],[Date]],2))),
_xlfn.SWITCH(Table1[[#This Row],[Party]],"Conservative",Table1[[#This Row],[Conservative_Aye]],"Labour",Table1[[#This Row],[Labour_Aye]],0)
+IF(_xlpm.d&lt;DATE(2015,5,8),Table1[[#This Row],[Liberal Democrat_Aye]],0))</f>
        <v>26</v>
      </c>
      <c r="CC1860" s="28" cm="1">
        <f t="array" ref="CC1860">_xlfn.LET(_xlpm.d,IF(ISNUMBER(Table1[[#This Row],[Date]]),Table1[[#This Row],[Date]],DATE(RIGHT(Table1[[#This Row],[Date]],4),MID(Table1[[#This Row],[Date]],4,2),LEFT(Table1[[#This Row],[Date]],2))),
_xlfn.SWITCH(Table1[[#This Row],[Party]],"Conservative",Table1[[#This Row],[Conservative_No]],"Labour",Table1[[#This Row],[Labour_No]],0)
+IF(_xlpm.d&lt;DATE(2015,5,8),Table1[[#This Row],[Liberal Democrat_No]],0))</f>
        <v>0</v>
      </c>
      <c r="CD1860" s="28">
        <f>IF(TRIM(Table1[[#This Row],[Party]])="Labour",Table1[[#This Row],[Conservative_Aye]],Table1[[#This Row],[Labour_Aye]])</f>
        <v>20</v>
      </c>
      <c r="CE1860" s="28">
        <f>IF(TRIM(Table1[[#This Row],[Party]])="Labour",Table1[[#This Row],[Conservative_No]],Table1[[#This Row],[Labour_No]])</f>
        <v>0</v>
      </c>
      <c r="CF1860" s="36">
        <f>IF(Table1[[#This Row],[Gov_Aye]]+Table1[[#This Row],[Gov_No]]=0,"",Table1[[#This Row],[Gov_Aye]]/(Table1[[#This Row],[Gov_Aye]]+Table1[[#This Row],[Gov_No]]))</f>
        <v>1</v>
      </c>
      <c r="CG1860" s="36">
        <f>IF(Table1[[#This Row],[Opp_Aye]]+Table1[[#This Row],[Opp_No]]=0,"",Table1[[#This Row],[Opp_Aye]]/(Table1[[#This Row],[Opp_Aye]]+Table1[[#This Row],[Opp_No]]))</f>
        <v>1</v>
      </c>
      <c r="CH1860" s="36">
        <f>IF(OR(Table1[[#This Row],[Gov_Share]]="",Table1[[#This Row],[Opp_Share]]=""),"",ABS(Table1[[#This Row],[Gov_Share]]-Table1[[#This Row],[Opp_Share]]))</f>
        <v>0</v>
      </c>
      <c r="CI1860" s="36">
        <f>IF(Table1[[#This Row],[Gov_Aye]]+Table1[[#This Row],[Gov_No]]=0,"",ABS(Table1[[#This Row],[Gov_Aye]]-Table1[[#This Row],[Gov_No]])/(Table1[[#This Row],[Gov_Aye]]+Table1[[#This Row],[Gov_No]]))</f>
        <v>1</v>
      </c>
      <c r="CJ1860" s="36">
        <f>IF(Table1[[#This Row],[Opp_Aye]]+Table1[[#This Row],[Opp_No]]=0,"",ABS(Table1[[#This Row],[Opp_Aye]]-Table1[[#This Row],[Opp_No]])/(Table1[[#This Row],[Opp_Aye]]+Table1[[#This Row],[Opp_No]]))</f>
        <v>1</v>
      </c>
      <c r="CK1860" s="36">
        <f>_xlfn.LET(
_xlpm.conAye,Table1[[#This Row],[Conservative_Aye]], _xlpm.conNo,Table1[[#This Row],[Conservative_No]],
_xlpm.labAye,Table1[[#This Row],[Labour_Aye]], _xlpm.labNo,Table1[[#This Row],[Labour_No]],
_xlpm.ldAye,Table1[[#This Row],[Liberal Democrat_Aye]], _xlpm.ldNo,Table1[[#This Row],[Liberal Democrat_No]],
_xlpm.nCon,_xlpm.conAye+_xlpm.conNo, _xlpm.nLab,_xlpm.labAye+_xlpm.labNo, _xlpm.nLD,_xlpm.ldAye+_xlpm.ldNo,
_xlpm.pCon,IF(_xlpm.nCon&gt;0,_xlpm.conAye/_xlpm.nCon,0), _xlpm.pLab,IF(_xlpm.nLab&gt;0,_xlpm.labAye/_xlpm.nLab,0), _xlpm.pLD,IF(_xlpm.nLD&gt;0,_xlpm.ldAye/_xlpm.nLD,0),
_xlpm.num,_xlpm.nCon*_xlpm.nLab*ABS(_xlpm.pCon-_xlpm.pLab)+_xlpm.nCon*_xlpm.nLD*ABS(_xlpm.pCon-_xlpm.pLD)+_xlpm.nLab*_xlpm.nLD*ABS(_xlpm.pLab-_xlpm.pLD),
_xlpm.den,_xlpm.nCon*_xlpm.nLab+_xlpm.nCon*_xlpm.nLD+_xlpm.nLab*_xlpm.nLD,
IF(_xlpm.den=0,"",_xlpm.num/_xlpm.den))</f>
        <v>0</v>
      </c>
    </row>
    <row r="1861" spans="1:89" x14ac:dyDescent="0.75">
      <c r="L1861" s="3"/>
      <c r="Q1861" s="4"/>
      <c r="AF1861" s="3"/>
      <c r="AK1861" s="4"/>
      <c r="BT1861" s="1"/>
      <c r="BU1861" s="5"/>
      <c r="BV1861" s="5"/>
    </row>
  </sheetData>
  <phoneticPr fontId="20" type="noConversion"/>
  <conditionalFormatting sqref="BU1861:BV1861 BV1:BW1860">
    <cfRule type="containsText" dxfId="12" priority="1" operator="containsText" text="No Votes">
      <formula>NOT(ISERROR(SEARCH("No Votes",BU1)))</formula>
    </cfRule>
    <cfRule type="cellIs" dxfId="11" priority="3" operator="greaterThan">
      <formula>0.05</formula>
    </cfRule>
    <cfRule type="cellIs" dxfId="10" priority="4" operator="lessThan">
      <formula>0.05</formula>
    </cfRule>
  </conditionalFormatting>
  <conditionalFormatting sqref="BU1861:BV1861 BV2:BW1860">
    <cfRule type="cellIs" dxfId="9" priority="2" operator="equal">
      <formula>"""No Votes"""</formula>
    </cfRule>
  </conditionalFormatting>
  <hyperlinks>
    <hyperlink ref="F514" r:id="rId1" xr:uid="{50E15F3E-7868-4EE0-8D06-B3C392CD29F1}"/>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CB42C-2FBA-45E2-8862-38BF380EF803}">
  <dimension ref="A1"/>
  <sheetViews>
    <sheetView workbookViewId="0">
      <selection sqref="A1:A1048576"/>
    </sheetView>
  </sheetViews>
  <sheetFormatPr defaultRowHeight="14.75" x14ac:dyDescent="0.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63B53-432B-411F-97AA-B324AD845154}">
  <dimension ref="A1:W7"/>
  <sheetViews>
    <sheetView workbookViewId="0">
      <selection activeCell="H7" sqref="H7"/>
    </sheetView>
  </sheetViews>
  <sheetFormatPr defaultRowHeight="14.75" x14ac:dyDescent="0.75"/>
  <cols>
    <col min="4" max="23" width="11.453125" customWidth="1"/>
  </cols>
  <sheetData>
    <row r="1" spans="1:23" x14ac:dyDescent="0.75">
      <c r="A1" s="6" t="s">
        <v>2119</v>
      </c>
      <c r="B1" s="6" t="s">
        <v>2089</v>
      </c>
      <c r="C1" s="6" t="s">
        <v>2090</v>
      </c>
      <c r="D1" s="35" t="s">
        <v>2102</v>
      </c>
      <c r="E1" s="35" t="s">
        <v>2103</v>
      </c>
      <c r="F1" s="35" t="s">
        <v>2104</v>
      </c>
      <c r="G1" s="35" t="s">
        <v>2088</v>
      </c>
      <c r="H1" s="35" t="s">
        <v>2105</v>
      </c>
      <c r="I1" s="35" t="s">
        <v>2106</v>
      </c>
      <c r="J1" s="35" t="s">
        <v>2107</v>
      </c>
      <c r="K1" s="35" t="s">
        <v>2108</v>
      </c>
      <c r="L1" s="35" t="s">
        <v>2099</v>
      </c>
      <c r="M1" s="35" t="s">
        <v>2101</v>
      </c>
      <c r="N1" s="35" t="s">
        <v>2109</v>
      </c>
      <c r="O1" s="35" t="s">
        <v>2110</v>
      </c>
      <c r="P1" s="35" t="s">
        <v>2111</v>
      </c>
      <c r="Q1" s="35" t="s">
        <v>2112</v>
      </c>
      <c r="R1" s="35" t="s">
        <v>2113</v>
      </c>
      <c r="S1" s="35" t="s">
        <v>2114</v>
      </c>
      <c r="T1" s="35" t="s">
        <v>2115</v>
      </c>
      <c r="U1" s="35" t="s">
        <v>2116</v>
      </c>
      <c r="V1" s="35" t="s">
        <v>2117</v>
      </c>
      <c r="W1" s="35" t="s">
        <v>2118</v>
      </c>
    </row>
    <row r="2" spans="1:23" x14ac:dyDescent="0.75">
      <c r="A2" s="5" t="s">
        <v>2098</v>
      </c>
      <c r="B2" s="5" t="s">
        <v>2120</v>
      </c>
      <c r="C2" s="5" t="s">
        <v>2099</v>
      </c>
      <c r="D2" t="s">
        <v>2121</v>
      </c>
      <c r="E2" t="s">
        <v>2122</v>
      </c>
      <c r="F2" t="s">
        <v>2121</v>
      </c>
      <c r="G2" t="s">
        <v>2123</v>
      </c>
      <c r="H2" t="s">
        <v>2122</v>
      </c>
      <c r="I2" t="s">
        <v>2124</v>
      </c>
      <c r="J2" t="s">
        <v>2122</v>
      </c>
      <c r="K2" t="s">
        <v>2122</v>
      </c>
      <c r="L2" t="s">
        <v>2119</v>
      </c>
      <c r="M2" t="s">
        <v>2122</v>
      </c>
      <c r="N2" t="s">
        <v>2122</v>
      </c>
      <c r="O2" t="s">
        <v>2122</v>
      </c>
      <c r="P2" t="s">
        <v>2122</v>
      </c>
      <c r="Q2" t="s">
        <v>2122</v>
      </c>
      <c r="R2" t="s">
        <v>2121</v>
      </c>
      <c r="S2" t="s">
        <v>2121</v>
      </c>
      <c r="T2" t="s">
        <v>2122</v>
      </c>
      <c r="U2" t="s">
        <v>2121</v>
      </c>
      <c r="V2" t="s">
        <v>2122</v>
      </c>
      <c r="W2" t="s">
        <v>2121</v>
      </c>
    </row>
    <row r="3" spans="1:23" x14ac:dyDescent="0.75">
      <c r="A3" s="5" t="s">
        <v>2093</v>
      </c>
      <c r="B3" s="5" t="s">
        <v>2092</v>
      </c>
      <c r="C3" s="5" t="s">
        <v>2088</v>
      </c>
      <c r="D3" t="s">
        <v>2125</v>
      </c>
      <c r="E3" t="s">
        <v>2126</v>
      </c>
      <c r="F3" t="s">
        <v>2127</v>
      </c>
      <c r="G3" t="s">
        <v>2119</v>
      </c>
      <c r="H3" t="s">
        <v>2122</v>
      </c>
      <c r="I3" t="s">
        <v>2124</v>
      </c>
      <c r="J3" t="s">
        <v>2122</v>
      </c>
      <c r="K3" t="s">
        <v>2122</v>
      </c>
      <c r="L3" t="s">
        <v>2123</v>
      </c>
      <c r="M3" t="s">
        <v>2122</v>
      </c>
      <c r="N3" t="s">
        <v>2122</v>
      </c>
      <c r="O3" t="s">
        <v>2121</v>
      </c>
      <c r="P3" t="s">
        <v>2122</v>
      </c>
      <c r="Q3" t="s">
        <v>2126</v>
      </c>
      <c r="R3" t="s">
        <v>2127</v>
      </c>
      <c r="S3" t="s">
        <v>2121</v>
      </c>
      <c r="T3" t="s">
        <v>2121</v>
      </c>
      <c r="U3" t="s">
        <v>2121</v>
      </c>
      <c r="V3" t="s">
        <v>2121</v>
      </c>
      <c r="W3" t="s">
        <v>2121</v>
      </c>
    </row>
    <row r="4" spans="1:23" x14ac:dyDescent="0.75">
      <c r="A4" s="5" t="s">
        <v>2096</v>
      </c>
      <c r="B4" s="5" t="s">
        <v>2097</v>
      </c>
      <c r="C4" s="5" t="s">
        <v>2088</v>
      </c>
      <c r="D4" t="s">
        <v>2122</v>
      </c>
      <c r="E4" t="s">
        <v>2122</v>
      </c>
      <c r="F4" t="s">
        <v>2121</v>
      </c>
      <c r="G4" t="s">
        <v>2119</v>
      </c>
      <c r="H4" t="s">
        <v>2122</v>
      </c>
      <c r="I4" t="s">
        <v>2124</v>
      </c>
      <c r="J4" t="s">
        <v>2122</v>
      </c>
      <c r="K4" t="s">
        <v>2122</v>
      </c>
      <c r="L4" t="s">
        <v>2123</v>
      </c>
      <c r="M4" t="s">
        <v>2122</v>
      </c>
      <c r="N4" t="s">
        <v>2122</v>
      </c>
      <c r="O4" t="s">
        <v>2128</v>
      </c>
      <c r="P4" t="s">
        <v>2122</v>
      </c>
      <c r="Q4" t="s">
        <v>2122</v>
      </c>
      <c r="R4" t="s">
        <v>2121</v>
      </c>
      <c r="S4" t="s">
        <v>2129</v>
      </c>
      <c r="T4" t="s">
        <v>2121</v>
      </c>
      <c r="U4" t="s">
        <v>2121</v>
      </c>
      <c r="V4" t="s">
        <v>2121</v>
      </c>
      <c r="W4" t="s">
        <v>2130</v>
      </c>
    </row>
    <row r="5" spans="1:23" x14ac:dyDescent="0.75">
      <c r="A5" s="5" t="s">
        <v>2094</v>
      </c>
      <c r="B5" s="5" t="s">
        <v>2095</v>
      </c>
      <c r="C5" s="5" t="s">
        <v>2088</v>
      </c>
      <c r="D5" t="s">
        <v>2122</v>
      </c>
      <c r="E5" t="s">
        <v>2122</v>
      </c>
      <c r="F5" t="s">
        <v>2121</v>
      </c>
      <c r="G5" t="s">
        <v>2119</v>
      </c>
      <c r="H5" t="s">
        <v>2122</v>
      </c>
      <c r="I5" t="s">
        <v>2124</v>
      </c>
      <c r="J5" t="s">
        <v>2122</v>
      </c>
      <c r="K5" t="s">
        <v>2122</v>
      </c>
      <c r="L5" t="s">
        <v>2123</v>
      </c>
      <c r="M5" t="s">
        <v>2122</v>
      </c>
      <c r="N5" t="s">
        <v>2122</v>
      </c>
      <c r="O5" t="s">
        <v>2121</v>
      </c>
      <c r="P5" t="s">
        <v>2122</v>
      </c>
      <c r="Q5" t="s">
        <v>2122</v>
      </c>
      <c r="R5" t="s">
        <v>2121</v>
      </c>
      <c r="S5" t="s">
        <v>2121</v>
      </c>
      <c r="T5" t="s">
        <v>2121</v>
      </c>
      <c r="U5" t="s">
        <v>2121</v>
      </c>
      <c r="V5" t="s">
        <v>2121</v>
      </c>
      <c r="W5" t="s">
        <v>2121</v>
      </c>
    </row>
    <row r="6" spans="1:23" x14ac:dyDescent="0.75">
      <c r="A6" s="5" t="s">
        <v>2086</v>
      </c>
      <c r="B6" s="5" t="s">
        <v>2087</v>
      </c>
      <c r="C6" s="5" t="s">
        <v>2088</v>
      </c>
      <c r="D6" t="s">
        <v>2121</v>
      </c>
      <c r="E6" t="s">
        <v>2121</v>
      </c>
      <c r="F6" t="s">
        <v>2131</v>
      </c>
      <c r="G6" t="s">
        <v>2119</v>
      </c>
      <c r="H6" t="s">
        <v>2132</v>
      </c>
      <c r="I6" t="s">
        <v>2124</v>
      </c>
      <c r="J6" t="s">
        <v>2122</v>
      </c>
      <c r="K6" t="s">
        <v>2122</v>
      </c>
      <c r="L6" t="s">
        <v>2123</v>
      </c>
      <c r="M6" t="s">
        <v>2122</v>
      </c>
      <c r="N6" t="s">
        <v>2122</v>
      </c>
      <c r="O6" t="s">
        <v>2121</v>
      </c>
      <c r="P6" t="s">
        <v>2122</v>
      </c>
      <c r="Q6" t="s">
        <v>2133</v>
      </c>
      <c r="R6" t="s">
        <v>2134</v>
      </c>
      <c r="S6" t="s">
        <v>2121</v>
      </c>
      <c r="T6" t="s">
        <v>2121</v>
      </c>
      <c r="U6" t="s">
        <v>2135</v>
      </c>
      <c r="V6" t="s">
        <v>2133</v>
      </c>
      <c r="W6" t="s">
        <v>2121</v>
      </c>
    </row>
    <row r="7" spans="1:23" x14ac:dyDescent="0.75">
      <c r="A7" s="5" t="s">
        <v>2085</v>
      </c>
      <c r="B7" s="5" t="s">
        <v>2091</v>
      </c>
      <c r="C7" s="5" t="s">
        <v>2088</v>
      </c>
      <c r="D7" t="s">
        <v>2121</v>
      </c>
      <c r="E7" t="s">
        <v>2136</v>
      </c>
      <c r="F7" t="s">
        <v>2121</v>
      </c>
      <c r="G7" t="s">
        <v>2119</v>
      </c>
      <c r="H7" t="s">
        <v>2122</v>
      </c>
      <c r="I7" t="s">
        <v>2124</v>
      </c>
      <c r="J7" t="s">
        <v>2122</v>
      </c>
      <c r="K7" t="s">
        <v>2122</v>
      </c>
      <c r="L7" t="s">
        <v>2123</v>
      </c>
      <c r="M7" t="s">
        <v>2137</v>
      </c>
      <c r="N7" t="s">
        <v>2122</v>
      </c>
      <c r="O7" t="s">
        <v>2121</v>
      </c>
      <c r="P7" t="s">
        <v>2122</v>
      </c>
      <c r="Q7" t="s">
        <v>2122</v>
      </c>
      <c r="R7" t="s">
        <v>2121</v>
      </c>
      <c r="S7" t="s">
        <v>2121</v>
      </c>
      <c r="T7" t="s">
        <v>2121</v>
      </c>
      <c r="U7" t="s">
        <v>2138</v>
      </c>
      <c r="V7" t="s">
        <v>2139</v>
      </c>
      <c r="W7" t="s">
        <v>2121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Opposition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Rauxloh, Helena</dc:creator>
  <cp:lastModifiedBy>Rauxloh, Helena</cp:lastModifiedBy>
  <dcterms:created xsi:type="dcterms:W3CDTF">2026-09-18T13:04:47Z</dcterms:created>
  <dcterms:modified xsi:type="dcterms:W3CDTF">2026-10-08T14:48:30Z</dcterms:modified>
</cp:coreProperties>
</file>